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tables/table10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tables/table11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tables/table12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+xml"/>
  <Override PartName="/xl/tables/table13.xml" ContentType="application/vnd.openxmlformats-officedocument.spreadsheetml.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D:\BITS\Summer Term 2022\SAPM\"/>
    </mc:Choice>
  </mc:AlternateContent>
  <xr:revisionPtr revIDLastSave="0" documentId="13_ncr:1_{8DC150DA-99FD-4F08-AE1E-D9DD9460B2F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GROUP-11" sheetId="31" r:id="rId1"/>
    <sheet name="utility(entire)#3" sheetId="30" r:id="rId2"/>
    <sheet name="utility curve(shortsell)#2" sheetId="25" r:id="rId3"/>
    <sheet name="utility curve(no shortsell)#1" sheetId="22" r:id="rId4"/>
    <sheet name="efficient front(tbill)#3" sheetId="28" r:id="rId5"/>
    <sheet name="eff fronteir(shortsell)#2" sheetId="24" r:id="rId6"/>
    <sheet name="efficient fronteir(no short)#1" sheetId="21" r:id="rId7"/>
    <sheet name="mvp(tbill)#3" sheetId="27" r:id="rId8"/>
    <sheet name=" MVP( shortsell)#2" sheetId="23" r:id="rId9"/>
    <sheet name=" MVP(no shortsell)#1" sheetId="20" r:id="rId10"/>
    <sheet name="DATA" sheetId="18" r:id="rId11"/>
    <sheet name="ARRAYS" sheetId="19" r:id="rId12"/>
    <sheet name="__OpenSolverCache__" sheetId="2" state="hidden" r:id="rId13"/>
    <sheet name="__OpenSolver__" sheetId="3" state="hidden" r:id="rId14"/>
    <sheet name="COAL INDIA" sheetId="4" r:id="rId15"/>
    <sheet name="INFOSYS" sheetId="5" r:id="rId16"/>
    <sheet name="ADANI POWER" sheetId="6" r:id="rId17"/>
    <sheet name="JSWSTEEL" sheetId="7" r:id="rId18"/>
    <sheet name="ESCORTS" sheetId="8" r:id="rId19"/>
    <sheet name="GLENMARK" sheetId="9" r:id="rId20"/>
    <sheet name="ICICIBANK" sheetId="11" r:id="rId21"/>
    <sheet name="Reliance Industries" sheetId="12" r:id="rId22"/>
    <sheet name="ITC" sheetId="13" r:id="rId23"/>
    <sheet name="AARTI IND" sheetId="15" r:id="rId24"/>
    <sheet name="Tbill" sheetId="17" r:id="rId25"/>
  </sheets>
  <externalReferences>
    <externalReference r:id="rId26"/>
  </externalReferences>
  <definedNames>
    <definedName name="solver_adj" localSheetId="8" hidden="1">' MVP( shortsell)#2'!$D$2:$D$11</definedName>
    <definedName name="solver_adj" localSheetId="9" hidden="1">' MVP(no shortsell)#1'!$D$2:$D$11</definedName>
    <definedName name="solver_adj" localSheetId="5" hidden="1">'eff fronteir(shortsell)#2'!$D$2:$D$11</definedName>
    <definedName name="solver_adj" localSheetId="4" hidden="1">'efficient front(tbill)#3'!$D$2:$D$12</definedName>
    <definedName name="solver_adj" localSheetId="6" hidden="1">'efficient fronteir(no short)#1'!$D$2:$D$11</definedName>
    <definedName name="solver_adj" localSheetId="7" hidden="1">'mvp(tbill)#3'!$D$2:$D$12</definedName>
    <definedName name="solver_adj" localSheetId="3" hidden="1">'utility curve(no shortsell)#1'!$D$2:$D$11</definedName>
    <definedName name="solver_adj" localSheetId="2" hidden="1">'utility curve(shortsell)#2'!$D$2:$D$11</definedName>
    <definedName name="solver_adj" localSheetId="1" hidden="1">'utility(entire)#3'!$D$2:$D$12</definedName>
    <definedName name="solver_cvg" localSheetId="8" hidden="1">0.0001</definedName>
    <definedName name="solver_cvg" localSheetId="9" hidden="1">0.0001</definedName>
    <definedName name="solver_cvg" localSheetId="5" hidden="1">0.0001</definedName>
    <definedName name="solver_cvg" localSheetId="4" hidden="1">0.0001</definedName>
    <definedName name="solver_cvg" localSheetId="6" hidden="1">0.0001</definedName>
    <definedName name="solver_cvg" localSheetId="7" hidden="1">0.0001</definedName>
    <definedName name="solver_cvg" localSheetId="3" hidden="1">0.0001</definedName>
    <definedName name="solver_cvg" localSheetId="2" hidden="1">0.0001</definedName>
    <definedName name="solver_cvg" localSheetId="1" hidden="1">0.0001</definedName>
    <definedName name="solver_drv" localSheetId="8" hidden="1">1</definedName>
    <definedName name="solver_drv" localSheetId="9" hidden="1">1</definedName>
    <definedName name="solver_drv" localSheetId="5" hidden="1">1</definedName>
    <definedName name="solver_drv" localSheetId="4" hidden="1">1</definedName>
    <definedName name="solver_drv" localSheetId="6" hidden="1">1</definedName>
    <definedName name="solver_drv" localSheetId="7" hidden="1">1</definedName>
    <definedName name="solver_drv" localSheetId="3" hidden="1">1</definedName>
    <definedName name="solver_drv" localSheetId="2" hidden="1">1</definedName>
    <definedName name="solver_drv" localSheetId="1" hidden="1">1</definedName>
    <definedName name="solver_eng" localSheetId="8" hidden="1">1</definedName>
    <definedName name="solver_eng" localSheetId="9" hidden="1">1</definedName>
    <definedName name="solver_eng" localSheetId="5" hidden="1">1</definedName>
    <definedName name="solver_eng" localSheetId="4" hidden="1">1</definedName>
    <definedName name="solver_eng" localSheetId="6" hidden="1">1</definedName>
    <definedName name="solver_eng" localSheetId="7" hidden="1">1</definedName>
    <definedName name="solver_eng" localSheetId="3" hidden="1">1</definedName>
    <definedName name="solver_eng" localSheetId="2" hidden="1">1</definedName>
    <definedName name="solver_eng" localSheetId="1" hidden="1">1</definedName>
    <definedName name="solver_est" localSheetId="8" hidden="1">1</definedName>
    <definedName name="solver_est" localSheetId="9" hidden="1">1</definedName>
    <definedName name="solver_est" localSheetId="5" hidden="1">1</definedName>
    <definedName name="solver_est" localSheetId="4" hidden="1">1</definedName>
    <definedName name="solver_est" localSheetId="6" hidden="1">1</definedName>
    <definedName name="solver_est" localSheetId="7" hidden="1">1</definedName>
    <definedName name="solver_est" localSheetId="3" hidden="1">1</definedName>
    <definedName name="solver_est" localSheetId="2" hidden="1">1</definedName>
    <definedName name="solver_est" localSheetId="1" hidden="1">1</definedName>
    <definedName name="solver_itr" localSheetId="8" hidden="1">2147483647</definedName>
    <definedName name="solver_itr" localSheetId="9" hidden="1">2147483647</definedName>
    <definedName name="solver_itr" localSheetId="5" hidden="1">2147483647</definedName>
    <definedName name="solver_itr" localSheetId="4" hidden="1">2147483647</definedName>
    <definedName name="solver_itr" localSheetId="6" hidden="1">2147483647</definedName>
    <definedName name="solver_itr" localSheetId="7" hidden="1">2147483647</definedName>
    <definedName name="solver_itr" localSheetId="3" hidden="1">2147483647</definedName>
    <definedName name="solver_itr" localSheetId="2" hidden="1">2147483647</definedName>
    <definedName name="solver_itr" localSheetId="1" hidden="1">2147483647</definedName>
    <definedName name="solver_lhs1" localSheetId="8" hidden="1">' MVP( shortsell)#2'!$B$37</definedName>
    <definedName name="solver_lhs1" localSheetId="9" hidden="1">' MVP(no shortsell)#1'!$B$37</definedName>
    <definedName name="solver_lhs1" localSheetId="5" hidden="1">'eff fronteir(shortsell)#2'!$B$31</definedName>
    <definedName name="solver_lhs1" localSheetId="4" hidden="1">'efficient front(tbill)#3'!$B$31</definedName>
    <definedName name="solver_lhs1" localSheetId="6" hidden="1">'efficient fronteir(no short)#1'!$B$32</definedName>
    <definedName name="solver_lhs1" localSheetId="7" hidden="1">'mvp(tbill)#3'!$B$31</definedName>
    <definedName name="solver_lhs1" localSheetId="3" hidden="1">'utility curve(no shortsell)#1'!$B$36</definedName>
    <definedName name="solver_lhs1" localSheetId="2" hidden="1">'utility curve(shortsell)#2'!$B$36</definedName>
    <definedName name="solver_lhs1" localSheetId="1" hidden="1">'utility(entire)#3'!$B$40</definedName>
    <definedName name="solver_lhs2" localSheetId="8" hidden="1">' MVP( shortsell)#2'!$D$2:$D$11</definedName>
    <definedName name="solver_lhs2" localSheetId="9" hidden="1">' MVP(no shortsell)#1'!$D$2:$D$11</definedName>
    <definedName name="solver_lhs2" localSheetId="5" hidden="1">'eff fronteir(shortsell)#2'!$B$31</definedName>
    <definedName name="solver_lhs2" localSheetId="4" hidden="1">'efficient front(tbill)#3'!$B$31</definedName>
    <definedName name="solver_lhs2" localSheetId="6" hidden="1">'efficient fronteir(no short)#1'!$D$2:$D$11</definedName>
    <definedName name="solver_lhs2" localSheetId="7" hidden="1">'mvp(tbill)#3'!$D$2:$D$12</definedName>
    <definedName name="solver_lhs2" localSheetId="3" hidden="1">'utility curve(no shortsell)#1'!$D$2:$D$11</definedName>
    <definedName name="solver_lhs2" localSheetId="2" hidden="1">'utility curve(shortsell)#2'!$B$36</definedName>
    <definedName name="solver_lhs2" localSheetId="1" hidden="1">'utility(entire)#3'!$B$40</definedName>
    <definedName name="solver_lhs3" localSheetId="6" hidden="1">'efficient fronteir(no short)#1'!$D$2:$D$11</definedName>
    <definedName name="solver_lhs3" localSheetId="3" hidden="1">'utility curve(no shortsell)#1'!$D$2:$D$11</definedName>
    <definedName name="solver_mip" localSheetId="8" hidden="1">2147483647</definedName>
    <definedName name="solver_mip" localSheetId="9" hidden="1">2147483647</definedName>
    <definedName name="solver_mip" localSheetId="5" hidden="1">2147483647</definedName>
    <definedName name="solver_mip" localSheetId="4" hidden="1">2147483647</definedName>
    <definedName name="solver_mip" localSheetId="6" hidden="1">2147483647</definedName>
    <definedName name="solver_mip" localSheetId="7" hidden="1">2147483647</definedName>
    <definedName name="solver_mip" localSheetId="3" hidden="1">2147483647</definedName>
    <definedName name="solver_mip" localSheetId="2" hidden="1">2147483647</definedName>
    <definedName name="solver_mip" localSheetId="1" hidden="1">2147483647</definedName>
    <definedName name="solver_mni" localSheetId="8" hidden="1">30</definedName>
    <definedName name="solver_mni" localSheetId="9" hidden="1">30</definedName>
    <definedName name="solver_mni" localSheetId="5" hidden="1">30</definedName>
    <definedName name="solver_mni" localSheetId="4" hidden="1">30</definedName>
    <definedName name="solver_mni" localSheetId="6" hidden="1">30</definedName>
    <definedName name="solver_mni" localSheetId="7" hidden="1">30</definedName>
    <definedName name="solver_mni" localSheetId="3" hidden="1">30</definedName>
    <definedName name="solver_mni" localSheetId="2" hidden="1">30</definedName>
    <definedName name="solver_mni" localSheetId="1" hidden="1">30</definedName>
    <definedName name="solver_mrt" localSheetId="8" hidden="1">0.075</definedName>
    <definedName name="solver_mrt" localSheetId="9" hidden="1">0.075</definedName>
    <definedName name="solver_mrt" localSheetId="5" hidden="1">0.075</definedName>
    <definedName name="solver_mrt" localSheetId="4" hidden="1">0.075</definedName>
    <definedName name="solver_mrt" localSheetId="6" hidden="1">0.075</definedName>
    <definedName name="solver_mrt" localSheetId="7" hidden="1">0.075</definedName>
    <definedName name="solver_mrt" localSheetId="3" hidden="1">0.075</definedName>
    <definedName name="solver_mrt" localSheetId="2" hidden="1">0.075</definedName>
    <definedName name="solver_mrt" localSheetId="1" hidden="1">0.075</definedName>
    <definedName name="solver_msl" localSheetId="8" hidden="1">2</definedName>
    <definedName name="solver_msl" localSheetId="9" hidden="1">2</definedName>
    <definedName name="solver_msl" localSheetId="5" hidden="1">2</definedName>
    <definedName name="solver_msl" localSheetId="4" hidden="1">2</definedName>
    <definedName name="solver_msl" localSheetId="6" hidden="1">2</definedName>
    <definedName name="solver_msl" localSheetId="7" hidden="1">2</definedName>
    <definedName name="solver_msl" localSheetId="3" hidden="1">2</definedName>
    <definedName name="solver_msl" localSheetId="2" hidden="1">2</definedName>
    <definedName name="solver_msl" localSheetId="1" hidden="1">2</definedName>
    <definedName name="solver_neg" localSheetId="8" hidden="1">2</definedName>
    <definedName name="solver_neg" localSheetId="9" hidden="1">2</definedName>
    <definedName name="solver_neg" localSheetId="5" hidden="1">2</definedName>
    <definedName name="solver_neg" localSheetId="4" hidden="1">2</definedName>
    <definedName name="solver_neg" localSheetId="6" hidden="1">2</definedName>
    <definedName name="solver_neg" localSheetId="7" hidden="1">2</definedName>
    <definedName name="solver_neg" localSheetId="3" hidden="1">2</definedName>
    <definedName name="solver_neg" localSheetId="2" hidden="1">2</definedName>
    <definedName name="solver_neg" localSheetId="1" hidden="1">2</definedName>
    <definedName name="solver_nod" localSheetId="8" hidden="1">2147483647</definedName>
    <definedName name="solver_nod" localSheetId="9" hidden="1">2147483647</definedName>
    <definedName name="solver_nod" localSheetId="5" hidden="1">2147483647</definedName>
    <definedName name="solver_nod" localSheetId="4" hidden="1">2147483647</definedName>
    <definedName name="solver_nod" localSheetId="6" hidden="1">2147483647</definedName>
    <definedName name="solver_nod" localSheetId="7" hidden="1">2147483647</definedName>
    <definedName name="solver_nod" localSheetId="3" hidden="1">2147483647</definedName>
    <definedName name="solver_nod" localSheetId="2" hidden="1">2147483647</definedName>
    <definedName name="solver_nod" localSheetId="1" hidden="1">2147483647</definedName>
    <definedName name="solver_num" localSheetId="8" hidden="1">1</definedName>
    <definedName name="solver_num" localSheetId="9" hidden="1">2</definedName>
    <definedName name="solver_num" localSheetId="5" hidden="1">1</definedName>
    <definedName name="solver_num" localSheetId="4" hidden="1">1</definedName>
    <definedName name="solver_num" localSheetId="6" hidden="1">2</definedName>
    <definedName name="solver_num" localSheetId="7" hidden="1">1</definedName>
    <definedName name="solver_num" localSheetId="3" hidden="1">2</definedName>
    <definedName name="solver_num" localSheetId="2" hidden="1">1</definedName>
    <definedName name="solver_num" localSheetId="1" hidden="1">1</definedName>
    <definedName name="solver_nwt" localSheetId="8" hidden="1">1</definedName>
    <definedName name="solver_nwt" localSheetId="9" hidden="1">1</definedName>
    <definedName name="solver_nwt" localSheetId="5" hidden="1">1</definedName>
    <definedName name="solver_nwt" localSheetId="4" hidden="1">1</definedName>
    <definedName name="solver_nwt" localSheetId="6" hidden="1">1</definedName>
    <definedName name="solver_nwt" localSheetId="7" hidden="1">1</definedName>
    <definedName name="solver_nwt" localSheetId="3" hidden="1">1</definedName>
    <definedName name="solver_nwt" localSheetId="2" hidden="1">1</definedName>
    <definedName name="solver_nwt" localSheetId="1" hidden="1">1</definedName>
    <definedName name="solver_opt" localSheetId="8" hidden="1">' MVP( shortsell)#2'!$B$36</definedName>
    <definedName name="solver_opt" localSheetId="9" hidden="1">' MVP(no shortsell)#1'!$B$36</definedName>
    <definedName name="solver_opt" localSheetId="5" hidden="1">'eff fronteir(shortsell)#2'!$B$30</definedName>
    <definedName name="solver_opt" localSheetId="4" hidden="1">'efficient front(tbill)#3'!$B$30</definedName>
    <definedName name="solver_opt" localSheetId="6" hidden="1">'efficient fronteir(no short)#1'!$B$34</definedName>
    <definedName name="solver_opt" localSheetId="7" hidden="1">'mvp(tbill)#3'!$B$30</definedName>
    <definedName name="solver_opt" localSheetId="3" hidden="1">'utility curve(no shortsell)#1'!$B$38</definedName>
    <definedName name="solver_opt" localSheetId="2" hidden="1">'utility curve(shortsell)#2'!$B$38</definedName>
    <definedName name="solver_opt" localSheetId="1" hidden="1">'utility(entire)#3'!$B$42</definedName>
    <definedName name="solver_pre" localSheetId="8" hidden="1">0.000001</definedName>
    <definedName name="solver_pre" localSheetId="9" hidden="1">0.000001</definedName>
    <definedName name="solver_pre" localSheetId="5" hidden="1">0.000001</definedName>
    <definedName name="solver_pre" localSheetId="4" hidden="1">0.000001</definedName>
    <definedName name="solver_pre" localSheetId="6" hidden="1">0.000001</definedName>
    <definedName name="solver_pre" localSheetId="7" hidden="1">0.000001</definedName>
    <definedName name="solver_pre" localSheetId="3" hidden="1">0.000001</definedName>
    <definedName name="solver_pre" localSheetId="2" hidden="1">0.000001</definedName>
    <definedName name="solver_pre" localSheetId="1" hidden="1">0.000001</definedName>
    <definedName name="solver_rbv" localSheetId="8" hidden="1">1</definedName>
    <definedName name="solver_rbv" localSheetId="9" hidden="1">1</definedName>
    <definedName name="solver_rbv" localSheetId="5" hidden="1">1</definedName>
    <definedName name="solver_rbv" localSheetId="4" hidden="1">1</definedName>
    <definedName name="solver_rbv" localSheetId="6" hidden="1">1</definedName>
    <definedName name="solver_rbv" localSheetId="7" hidden="1">1</definedName>
    <definedName name="solver_rbv" localSheetId="3" hidden="1">1</definedName>
    <definedName name="solver_rbv" localSheetId="2" hidden="1">1</definedName>
    <definedName name="solver_rbv" localSheetId="1" hidden="1">1</definedName>
    <definedName name="solver_rel1" localSheetId="8" hidden="1">2</definedName>
    <definedName name="solver_rel1" localSheetId="9" hidden="1">2</definedName>
    <definedName name="solver_rel1" localSheetId="5" hidden="1">2</definedName>
    <definedName name="solver_rel1" localSheetId="4" hidden="1">2</definedName>
    <definedName name="solver_rel1" localSheetId="6" hidden="1">2</definedName>
    <definedName name="solver_rel1" localSheetId="7" hidden="1">2</definedName>
    <definedName name="solver_rel1" localSheetId="3" hidden="1">2</definedName>
    <definedName name="solver_rel1" localSheetId="2" hidden="1">2</definedName>
    <definedName name="solver_rel1" localSheetId="1" hidden="1">2</definedName>
    <definedName name="solver_rel2" localSheetId="8" hidden="1">3</definedName>
    <definedName name="solver_rel2" localSheetId="9" hidden="1">3</definedName>
    <definedName name="solver_rel2" localSheetId="5" hidden="1">2</definedName>
    <definedName name="solver_rel2" localSheetId="4" hidden="1">2</definedName>
    <definedName name="solver_rel2" localSheetId="6" hidden="1">3</definedName>
    <definedName name="solver_rel2" localSheetId="7" hidden="1">3</definedName>
    <definedName name="solver_rel2" localSheetId="3" hidden="1">3</definedName>
    <definedName name="solver_rel2" localSheetId="2" hidden="1">2</definedName>
    <definedName name="solver_rel2" localSheetId="1" hidden="1">2</definedName>
    <definedName name="solver_rel3" localSheetId="6" hidden="1">3</definedName>
    <definedName name="solver_rel3" localSheetId="3" hidden="1">3</definedName>
    <definedName name="solver_rhs1" localSheetId="8" hidden="1">1</definedName>
    <definedName name="solver_rhs1" localSheetId="9" hidden="1">1</definedName>
    <definedName name="solver_rhs1" localSheetId="5" hidden="1">1</definedName>
    <definedName name="solver_rhs1" localSheetId="4" hidden="1">1</definedName>
    <definedName name="solver_rhs1" localSheetId="6" hidden="1">1</definedName>
    <definedName name="solver_rhs1" localSheetId="7" hidden="1">1</definedName>
    <definedName name="solver_rhs1" localSheetId="3" hidden="1">1</definedName>
    <definedName name="solver_rhs1" localSheetId="2" hidden="1">1</definedName>
    <definedName name="solver_rhs1" localSheetId="1" hidden="1">1</definedName>
    <definedName name="solver_rhs2" localSheetId="8" hidden="1">0</definedName>
    <definedName name="solver_rhs2" localSheetId="9" hidden="1">0</definedName>
    <definedName name="solver_rhs2" localSheetId="5" hidden="1">1</definedName>
    <definedName name="solver_rhs2" localSheetId="4" hidden="1">1</definedName>
    <definedName name="solver_rhs2" localSheetId="6" hidden="1">0</definedName>
    <definedName name="solver_rhs2" localSheetId="7" hidden="1">0</definedName>
    <definedName name="solver_rhs2" localSheetId="3" hidden="1">0</definedName>
    <definedName name="solver_rhs2" localSheetId="2" hidden="1">1</definedName>
    <definedName name="solver_rhs2" localSheetId="1" hidden="1">1</definedName>
    <definedName name="solver_rhs3" localSheetId="6" hidden="1">0</definedName>
    <definedName name="solver_rhs3" localSheetId="3" hidden="1">0</definedName>
    <definedName name="solver_rlx" localSheetId="8" hidden="1">2</definedName>
    <definedName name="solver_rlx" localSheetId="9" hidden="1">2</definedName>
    <definedName name="solver_rlx" localSheetId="5" hidden="1">2</definedName>
    <definedName name="solver_rlx" localSheetId="4" hidden="1">2</definedName>
    <definedName name="solver_rlx" localSheetId="6" hidden="1">2</definedName>
    <definedName name="solver_rlx" localSheetId="7" hidden="1">2</definedName>
    <definedName name="solver_rlx" localSheetId="3" hidden="1">2</definedName>
    <definedName name="solver_rlx" localSheetId="2" hidden="1">2</definedName>
    <definedName name="solver_rlx" localSheetId="1" hidden="1">2</definedName>
    <definedName name="solver_rsd" localSheetId="8" hidden="1">0</definedName>
    <definedName name="solver_rsd" localSheetId="9" hidden="1">0</definedName>
    <definedName name="solver_rsd" localSheetId="5" hidden="1">0</definedName>
    <definedName name="solver_rsd" localSheetId="4" hidden="1">0</definedName>
    <definedName name="solver_rsd" localSheetId="6" hidden="1">0</definedName>
    <definedName name="solver_rsd" localSheetId="7" hidden="1">0</definedName>
    <definedName name="solver_rsd" localSheetId="3" hidden="1">0</definedName>
    <definedName name="solver_rsd" localSheetId="2" hidden="1">0</definedName>
    <definedName name="solver_rsd" localSheetId="1" hidden="1">0</definedName>
    <definedName name="solver_scl" localSheetId="8" hidden="1">1</definedName>
    <definedName name="solver_scl" localSheetId="9" hidden="1">1</definedName>
    <definedName name="solver_scl" localSheetId="5" hidden="1">1</definedName>
    <definedName name="solver_scl" localSheetId="4" hidden="1">1</definedName>
    <definedName name="solver_scl" localSheetId="6" hidden="1">1</definedName>
    <definedName name="solver_scl" localSheetId="7" hidden="1">1</definedName>
    <definedName name="solver_scl" localSheetId="3" hidden="1">1</definedName>
    <definedName name="solver_scl" localSheetId="2" hidden="1">1</definedName>
    <definedName name="solver_scl" localSheetId="1" hidden="1">1</definedName>
    <definedName name="solver_sho" localSheetId="8" hidden="1">2</definedName>
    <definedName name="solver_sho" localSheetId="9" hidden="1">2</definedName>
    <definedName name="solver_sho" localSheetId="5" hidden="1">2</definedName>
    <definedName name="solver_sho" localSheetId="4" hidden="1">2</definedName>
    <definedName name="solver_sho" localSheetId="6" hidden="1">2</definedName>
    <definedName name="solver_sho" localSheetId="7" hidden="1">2</definedName>
    <definedName name="solver_sho" localSheetId="3" hidden="1">2</definedName>
    <definedName name="solver_sho" localSheetId="2" hidden="1">2</definedName>
    <definedName name="solver_sho" localSheetId="1" hidden="1">2</definedName>
    <definedName name="solver_ssz" localSheetId="8" hidden="1">100</definedName>
    <definedName name="solver_ssz" localSheetId="9" hidden="1">100</definedName>
    <definedName name="solver_ssz" localSheetId="5" hidden="1">100</definedName>
    <definedName name="solver_ssz" localSheetId="4" hidden="1">100</definedName>
    <definedName name="solver_ssz" localSheetId="6" hidden="1">100</definedName>
    <definedName name="solver_ssz" localSheetId="7" hidden="1">100</definedName>
    <definedName name="solver_ssz" localSheetId="3" hidden="1">100</definedName>
    <definedName name="solver_ssz" localSheetId="2" hidden="1">100</definedName>
    <definedName name="solver_ssz" localSheetId="1" hidden="1">100</definedName>
    <definedName name="solver_tim" localSheetId="8" hidden="1">2147483647</definedName>
    <definedName name="solver_tim" localSheetId="9" hidden="1">2147483647</definedName>
    <definedName name="solver_tim" localSheetId="5" hidden="1">2147483647</definedName>
    <definedName name="solver_tim" localSheetId="4" hidden="1">2147483647</definedName>
    <definedName name="solver_tim" localSheetId="6" hidden="1">2147483647</definedName>
    <definedName name="solver_tim" localSheetId="7" hidden="1">2147483647</definedName>
    <definedName name="solver_tim" localSheetId="3" hidden="1">2147483647</definedName>
    <definedName name="solver_tim" localSheetId="2" hidden="1">2147483647</definedName>
    <definedName name="solver_tim" localSheetId="1" hidden="1">2147483647</definedName>
    <definedName name="solver_tol" localSheetId="8" hidden="1">0.01</definedName>
    <definedName name="solver_tol" localSheetId="9" hidden="1">0.01</definedName>
    <definedName name="solver_tol" localSheetId="5" hidden="1">0.01</definedName>
    <definedName name="solver_tol" localSheetId="4" hidden="1">0.01</definedName>
    <definedName name="solver_tol" localSheetId="6" hidden="1">0.01</definedName>
    <definedName name="solver_tol" localSheetId="7" hidden="1">0.01</definedName>
    <definedName name="solver_tol" localSheetId="3" hidden="1">0.01</definedName>
    <definedName name="solver_tol" localSheetId="2" hidden="1">0.01</definedName>
    <definedName name="solver_tol" localSheetId="1" hidden="1">0.01</definedName>
    <definedName name="solver_typ" localSheetId="8" hidden="1">2</definedName>
    <definedName name="solver_typ" localSheetId="9" hidden="1">2</definedName>
    <definedName name="solver_typ" localSheetId="5" hidden="1">2</definedName>
    <definedName name="solver_typ" localSheetId="4" hidden="1">2</definedName>
    <definedName name="solver_typ" localSheetId="6" hidden="1">1</definedName>
    <definedName name="solver_typ" localSheetId="7" hidden="1">2</definedName>
    <definedName name="solver_typ" localSheetId="3" hidden="1">1</definedName>
    <definedName name="solver_typ" localSheetId="2" hidden="1">1</definedName>
    <definedName name="solver_typ" localSheetId="1" hidden="1">1</definedName>
    <definedName name="solver_val" localSheetId="8" hidden="1">0</definedName>
    <definedName name="solver_val" localSheetId="9" hidden="1">0</definedName>
    <definedName name="solver_val" localSheetId="5" hidden="1">0</definedName>
    <definedName name="solver_val" localSheetId="4" hidden="1">0</definedName>
    <definedName name="solver_val" localSheetId="6" hidden="1">0</definedName>
    <definedName name="solver_val" localSheetId="7" hidden="1">0</definedName>
    <definedName name="solver_val" localSheetId="3" hidden="1">0</definedName>
    <definedName name="solver_val" localSheetId="2" hidden="1">0</definedName>
    <definedName name="solver_val" localSheetId="1" hidden="1">0</definedName>
    <definedName name="solver_ver" localSheetId="8" hidden="1">3</definedName>
    <definedName name="solver_ver" localSheetId="9" hidden="1">3</definedName>
    <definedName name="solver_ver" localSheetId="5" hidden="1">3</definedName>
    <definedName name="solver_ver" localSheetId="4" hidden="1">3</definedName>
    <definedName name="solver_ver" localSheetId="6" hidden="1">3</definedName>
    <definedName name="solver_ver" localSheetId="7" hidden="1">3</definedName>
    <definedName name="solver_ver" localSheetId="3" hidden="1">3</definedName>
    <definedName name="solver_ver" localSheetId="2" hidden="1">3</definedName>
    <definedName name="solver_ver" localSheetId="1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68" i="30" l="1"/>
  <c r="B67" i="30"/>
  <c r="B66" i="30"/>
  <c r="B65" i="30"/>
  <c r="B64" i="30"/>
  <c r="B63" i="30"/>
  <c r="B62" i="30"/>
  <c r="B61" i="30"/>
  <c r="B60" i="30"/>
  <c r="B59" i="30"/>
  <c r="B58" i="30"/>
  <c r="B29" i="21" a="1"/>
  <c r="B29" i="21" s="1"/>
  <c r="B30" i="21" a="1"/>
  <c r="B30" i="21" s="1"/>
  <c r="B33" i="22" a="1"/>
  <c r="B33" i="22" s="1"/>
  <c r="B34" i="22" a="1"/>
  <c r="B34" i="22" s="1"/>
  <c r="B35" i="22" s="1"/>
  <c r="B39" i="22" s="1" a="1"/>
  <c r="B39" i="22" s="1"/>
  <c r="B36" i="22" a="1"/>
  <c r="B36" i="22" s="1"/>
  <c r="B37" i="30" a="1"/>
  <c r="B37" i="30" s="1"/>
  <c r="B38" i="30" a="1"/>
  <c r="B38" i="30" s="1"/>
  <c r="B39" i="30" s="1"/>
  <c r="B43" i="30" s="1" a="1"/>
  <c r="B43" i="30" s="1"/>
  <c r="B40" i="30" a="1"/>
  <c r="B40" i="30" s="1"/>
  <c r="B34" i="23" a="1"/>
  <c r="B34" i="23" s="1"/>
  <c r="B35" i="23" a="1"/>
  <c r="B35" i="23" s="1"/>
  <c r="B36" i="23" s="1"/>
  <c r="B37" i="23" a="1"/>
  <c r="B37" i="23" s="1"/>
  <c r="B31" i="21"/>
  <c r="B32" i="21" a="1"/>
  <c r="B32" i="21" s="1"/>
  <c r="B44" i="30" l="1"/>
  <c r="B38" i="22"/>
  <c r="B34" i="21"/>
  <c r="B42" i="30"/>
  <c r="B39" i="23"/>
  <c r="C1245" i="18" l="1"/>
  <c r="D1245" i="18"/>
  <c r="E1245" i="18"/>
  <c r="F1245" i="18"/>
  <c r="G1245" i="18"/>
  <c r="H1245" i="18"/>
  <c r="I1245" i="18"/>
  <c r="J1245" i="18"/>
  <c r="K1245" i="18"/>
  <c r="L1245" i="18"/>
  <c r="B1245" i="18"/>
  <c r="C1244" i="18"/>
  <c r="D1244" i="18"/>
  <c r="E1244" i="18"/>
  <c r="F1244" i="18"/>
  <c r="G1244" i="18"/>
  <c r="H1244" i="18"/>
  <c r="I1244" i="18"/>
  <c r="J1244" i="18"/>
  <c r="K1244" i="18"/>
  <c r="L1244" i="18"/>
  <c r="B1244" i="18"/>
  <c r="C1243" i="18"/>
  <c r="D1243" i="18"/>
  <c r="E1243" i="18"/>
  <c r="F1243" i="18"/>
  <c r="G1243" i="18"/>
  <c r="H1243" i="18"/>
  <c r="I1243" i="18"/>
  <c r="J1243" i="18"/>
  <c r="K1243" i="18"/>
  <c r="B1243" i="18"/>
  <c r="C1242" i="18"/>
  <c r="D1242" i="18"/>
  <c r="E1242" i="18"/>
  <c r="F1242" i="18"/>
  <c r="G1242" i="18"/>
  <c r="H1242" i="18"/>
  <c r="I1242" i="18"/>
  <c r="J1242" i="18"/>
  <c r="K1242" i="18"/>
  <c r="L1242" i="18"/>
  <c r="L1243" i="18" s="1"/>
  <c r="B1242" i="18"/>
  <c r="B31" i="28" a="1"/>
  <c r="B31" i="28" s="1"/>
  <c r="B29" i="28" a="1"/>
  <c r="B29" i="28" s="1"/>
  <c r="B30" i="28" s="1"/>
  <c r="B28" i="28" a="1"/>
  <c r="B28" i="28" s="1"/>
  <c r="B31" i="27" a="1"/>
  <c r="B31" i="27" s="1"/>
  <c r="B29" i="27" a="1"/>
  <c r="B29" i="27" s="1"/>
  <c r="B30" i="27" s="1"/>
  <c r="B28" i="27" a="1"/>
  <c r="B28" i="27" s="1"/>
  <c r="B28" i="24" a="1"/>
  <c r="B28" i="24" s="1"/>
  <c r="B36" i="25" a="1"/>
  <c r="B36" i="25" s="1"/>
  <c r="B34" i="25" a="1"/>
  <c r="B34" i="25" s="1"/>
  <c r="B35" i="25" s="1"/>
  <c r="B39" i="25" s="1" a="1"/>
  <c r="B39" i="25" s="1"/>
  <c r="B33" i="25" a="1"/>
  <c r="B33" i="25" s="1"/>
  <c r="B31" i="24" a="1"/>
  <c r="B31" i="24" s="1"/>
  <c r="B29" i="24" a="1"/>
  <c r="B29" i="24" s="1"/>
  <c r="B30" i="24" s="1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B67" i="22"/>
  <c r="B50" i="22"/>
  <c r="B37" i="20" a="1"/>
  <c r="B37" i="20" s="1"/>
  <c r="B35" i="20" a="1"/>
  <c r="B35" i="20" s="1"/>
  <c r="B36" i="20" s="1"/>
  <c r="B34" i="20" a="1"/>
  <c r="B34" i="20" s="1"/>
  <c r="B31" i="19" a="1"/>
  <c r="B31" i="19" s="1"/>
  <c r="B29" i="19" a="1"/>
  <c r="B29" i="19" s="1"/>
  <c r="B30" i="19" s="1"/>
  <c r="B28" i="19" a="1"/>
  <c r="B28" i="19" s="1"/>
  <c r="N1244" i="18" a="1"/>
  <c r="N1244" i="18" s="1"/>
  <c r="X385" i="18"/>
  <c r="X676" i="18"/>
  <c r="X783" i="18"/>
  <c r="X885" i="18"/>
  <c r="X986" i="18"/>
  <c r="X1089" i="18"/>
  <c r="X1157" i="18"/>
  <c r="X1221" i="18"/>
  <c r="W4" i="18"/>
  <c r="W5" i="18"/>
  <c r="W6" i="18"/>
  <c r="W7" i="18"/>
  <c r="W8" i="18"/>
  <c r="W9" i="18"/>
  <c r="W10" i="18"/>
  <c r="W11" i="18"/>
  <c r="W12" i="18"/>
  <c r="W13" i="18"/>
  <c r="W14" i="18"/>
  <c r="W15" i="18"/>
  <c r="W16" i="18"/>
  <c r="W17" i="18"/>
  <c r="W18" i="18"/>
  <c r="W19" i="18"/>
  <c r="W20" i="18"/>
  <c r="W21" i="18"/>
  <c r="W22" i="18"/>
  <c r="W23" i="18"/>
  <c r="W24" i="18"/>
  <c r="W25" i="18"/>
  <c r="W26" i="18"/>
  <c r="W27" i="18"/>
  <c r="W28" i="18"/>
  <c r="W29" i="18"/>
  <c r="W30" i="18"/>
  <c r="W31" i="18"/>
  <c r="W32" i="18"/>
  <c r="W33" i="18"/>
  <c r="W34" i="18"/>
  <c r="W35" i="18"/>
  <c r="W36" i="18"/>
  <c r="W37" i="18"/>
  <c r="W38" i="18"/>
  <c r="W39" i="18"/>
  <c r="W40" i="18"/>
  <c r="W41" i="18"/>
  <c r="W42" i="18"/>
  <c r="W43" i="18"/>
  <c r="W44" i="18"/>
  <c r="W45" i="18"/>
  <c r="W46" i="18"/>
  <c r="W47" i="18"/>
  <c r="W48" i="18"/>
  <c r="W49" i="18"/>
  <c r="W50" i="18"/>
  <c r="W51" i="18"/>
  <c r="W52" i="18"/>
  <c r="W53" i="18"/>
  <c r="W54" i="18"/>
  <c r="W55" i="18"/>
  <c r="W56" i="18"/>
  <c r="W57" i="18"/>
  <c r="W58" i="18"/>
  <c r="W59" i="18"/>
  <c r="W60" i="18"/>
  <c r="W61" i="18"/>
  <c r="W62" i="18"/>
  <c r="W63" i="18"/>
  <c r="W64" i="18"/>
  <c r="W65" i="18"/>
  <c r="W66" i="18"/>
  <c r="W67" i="18"/>
  <c r="W68" i="18"/>
  <c r="W69" i="18"/>
  <c r="W70" i="18"/>
  <c r="W71" i="18"/>
  <c r="W72" i="18"/>
  <c r="W73" i="18"/>
  <c r="W74" i="18"/>
  <c r="W75" i="18"/>
  <c r="W76" i="18"/>
  <c r="W77" i="18"/>
  <c r="W78" i="18"/>
  <c r="W79" i="18"/>
  <c r="W80" i="18"/>
  <c r="W81" i="18"/>
  <c r="W82" i="18"/>
  <c r="W83" i="18"/>
  <c r="W84" i="18"/>
  <c r="W85" i="18"/>
  <c r="W86" i="18"/>
  <c r="W87" i="18"/>
  <c r="W88" i="18"/>
  <c r="W89" i="18"/>
  <c r="W90" i="18"/>
  <c r="W91" i="18"/>
  <c r="W92" i="18"/>
  <c r="W93" i="18"/>
  <c r="W94" i="18"/>
  <c r="W95" i="18"/>
  <c r="W96" i="18"/>
  <c r="W97" i="18"/>
  <c r="W98" i="18"/>
  <c r="W99" i="18"/>
  <c r="W100" i="18"/>
  <c r="W101" i="18"/>
  <c r="W102" i="18"/>
  <c r="W103" i="18"/>
  <c r="W104" i="18"/>
  <c r="W105" i="18"/>
  <c r="W106" i="18"/>
  <c r="W107" i="18"/>
  <c r="W108" i="18"/>
  <c r="W109" i="18"/>
  <c r="W110" i="18"/>
  <c r="W111" i="18"/>
  <c r="W112" i="18"/>
  <c r="W113" i="18"/>
  <c r="W114" i="18"/>
  <c r="W115" i="18"/>
  <c r="W116" i="18"/>
  <c r="W117" i="18"/>
  <c r="W118" i="18"/>
  <c r="W119" i="18"/>
  <c r="W120" i="18"/>
  <c r="W121" i="18"/>
  <c r="W122" i="18"/>
  <c r="W123" i="18"/>
  <c r="W124" i="18"/>
  <c r="W125" i="18"/>
  <c r="W126" i="18"/>
  <c r="W127" i="18"/>
  <c r="W128" i="18"/>
  <c r="W129" i="18"/>
  <c r="W130" i="18"/>
  <c r="W131" i="18"/>
  <c r="W132" i="18"/>
  <c r="W133" i="18"/>
  <c r="W134" i="18"/>
  <c r="W135" i="18"/>
  <c r="W136" i="18"/>
  <c r="W137" i="18"/>
  <c r="W138" i="18"/>
  <c r="W139" i="18"/>
  <c r="W140" i="18"/>
  <c r="W141" i="18"/>
  <c r="W142" i="18"/>
  <c r="W143" i="18"/>
  <c r="W144" i="18"/>
  <c r="W145" i="18"/>
  <c r="W146" i="18"/>
  <c r="W147" i="18"/>
  <c r="W148" i="18"/>
  <c r="W149" i="18"/>
  <c r="W150" i="18"/>
  <c r="W151" i="18"/>
  <c r="W152" i="18"/>
  <c r="W153" i="18"/>
  <c r="W154" i="18"/>
  <c r="W155" i="18"/>
  <c r="W156" i="18"/>
  <c r="W157" i="18"/>
  <c r="W158" i="18"/>
  <c r="W159" i="18"/>
  <c r="W160" i="18"/>
  <c r="W161" i="18"/>
  <c r="W162" i="18"/>
  <c r="W163" i="18"/>
  <c r="W164" i="18"/>
  <c r="W165" i="18"/>
  <c r="W166" i="18"/>
  <c r="W167" i="18"/>
  <c r="W168" i="18"/>
  <c r="W169" i="18"/>
  <c r="W170" i="18"/>
  <c r="W171" i="18"/>
  <c r="W172" i="18"/>
  <c r="W173" i="18"/>
  <c r="W174" i="18"/>
  <c r="W175" i="18"/>
  <c r="W176" i="18"/>
  <c r="W177" i="18"/>
  <c r="W178" i="18"/>
  <c r="W179" i="18"/>
  <c r="W180" i="18"/>
  <c r="W181" i="18"/>
  <c r="W182" i="18"/>
  <c r="W183" i="18"/>
  <c r="W184" i="18"/>
  <c r="W185" i="18"/>
  <c r="W186" i="18"/>
  <c r="W187" i="18"/>
  <c r="W188" i="18"/>
  <c r="W189" i="18"/>
  <c r="W190" i="18"/>
  <c r="W191" i="18"/>
  <c r="W192" i="18"/>
  <c r="W193" i="18"/>
  <c r="W194" i="18"/>
  <c r="W195" i="18"/>
  <c r="W196" i="18"/>
  <c r="W197" i="18"/>
  <c r="W198" i="18"/>
  <c r="W199" i="18"/>
  <c r="W200" i="18"/>
  <c r="W201" i="18"/>
  <c r="W202" i="18"/>
  <c r="W203" i="18"/>
  <c r="W204" i="18"/>
  <c r="W205" i="18"/>
  <c r="W206" i="18"/>
  <c r="W207" i="18"/>
  <c r="W208" i="18"/>
  <c r="W209" i="18"/>
  <c r="W210" i="18"/>
  <c r="W211" i="18"/>
  <c r="W212" i="18"/>
  <c r="W213" i="18"/>
  <c r="W214" i="18"/>
  <c r="W215" i="18"/>
  <c r="W216" i="18"/>
  <c r="W217" i="18"/>
  <c r="W218" i="18"/>
  <c r="W219" i="18"/>
  <c r="W220" i="18"/>
  <c r="W221" i="18"/>
  <c r="W222" i="18"/>
  <c r="W223" i="18"/>
  <c r="W224" i="18"/>
  <c r="W225" i="18"/>
  <c r="W226" i="18"/>
  <c r="W227" i="18"/>
  <c r="W228" i="18"/>
  <c r="W229" i="18"/>
  <c r="W230" i="18"/>
  <c r="W231" i="18"/>
  <c r="W232" i="18"/>
  <c r="W233" i="18"/>
  <c r="W234" i="18"/>
  <c r="W235" i="18"/>
  <c r="W236" i="18"/>
  <c r="W237" i="18"/>
  <c r="W238" i="18"/>
  <c r="W239" i="18"/>
  <c r="W240" i="18"/>
  <c r="W241" i="18"/>
  <c r="W242" i="18"/>
  <c r="W243" i="18"/>
  <c r="W244" i="18"/>
  <c r="W245" i="18"/>
  <c r="W246" i="18"/>
  <c r="W247" i="18"/>
  <c r="W248" i="18"/>
  <c r="W249" i="18"/>
  <c r="W250" i="18"/>
  <c r="W251" i="18"/>
  <c r="W252" i="18"/>
  <c r="W253" i="18"/>
  <c r="W254" i="18"/>
  <c r="W255" i="18"/>
  <c r="W256" i="18"/>
  <c r="W257" i="18"/>
  <c r="W258" i="18"/>
  <c r="W259" i="18"/>
  <c r="W260" i="18"/>
  <c r="W261" i="18"/>
  <c r="W262" i="18"/>
  <c r="W263" i="18"/>
  <c r="W264" i="18"/>
  <c r="W265" i="18"/>
  <c r="W266" i="18"/>
  <c r="W267" i="18"/>
  <c r="W268" i="18"/>
  <c r="W269" i="18"/>
  <c r="W270" i="18"/>
  <c r="W271" i="18"/>
  <c r="W272" i="18"/>
  <c r="W273" i="18"/>
  <c r="W274" i="18"/>
  <c r="W275" i="18"/>
  <c r="W276" i="18"/>
  <c r="W277" i="18"/>
  <c r="W278" i="18"/>
  <c r="W279" i="18"/>
  <c r="W280" i="18"/>
  <c r="W281" i="18"/>
  <c r="W282" i="18"/>
  <c r="W283" i="18"/>
  <c r="W284" i="18"/>
  <c r="W285" i="18"/>
  <c r="W286" i="18"/>
  <c r="W287" i="18"/>
  <c r="W288" i="18"/>
  <c r="W289" i="18"/>
  <c r="W290" i="18"/>
  <c r="W291" i="18"/>
  <c r="W292" i="18"/>
  <c r="W293" i="18"/>
  <c r="W294" i="18"/>
  <c r="W295" i="18"/>
  <c r="W296" i="18"/>
  <c r="W297" i="18"/>
  <c r="W298" i="18"/>
  <c r="W299" i="18"/>
  <c r="W300" i="18"/>
  <c r="W301" i="18"/>
  <c r="W302" i="18"/>
  <c r="W303" i="18"/>
  <c r="W304" i="18"/>
  <c r="W305" i="18"/>
  <c r="W306" i="18"/>
  <c r="W307" i="18"/>
  <c r="W308" i="18"/>
  <c r="W309" i="18"/>
  <c r="W310" i="18"/>
  <c r="W311" i="18"/>
  <c r="W312" i="18"/>
  <c r="W313" i="18"/>
  <c r="W314" i="18"/>
  <c r="W315" i="18"/>
  <c r="W316" i="18"/>
  <c r="W317" i="18"/>
  <c r="W318" i="18"/>
  <c r="W319" i="18"/>
  <c r="W320" i="18"/>
  <c r="W321" i="18"/>
  <c r="W322" i="18"/>
  <c r="W323" i="18"/>
  <c r="W324" i="18"/>
  <c r="W325" i="18"/>
  <c r="W326" i="18"/>
  <c r="W327" i="18"/>
  <c r="W328" i="18"/>
  <c r="W329" i="18"/>
  <c r="W330" i="18"/>
  <c r="W331" i="18"/>
  <c r="W332" i="18"/>
  <c r="W333" i="18"/>
  <c r="W334" i="18"/>
  <c r="W335" i="18"/>
  <c r="W336" i="18"/>
  <c r="W337" i="18"/>
  <c r="W338" i="18"/>
  <c r="W339" i="18"/>
  <c r="W340" i="18"/>
  <c r="W341" i="18"/>
  <c r="W342" i="18"/>
  <c r="W343" i="18"/>
  <c r="W344" i="18"/>
  <c r="W345" i="18"/>
  <c r="W346" i="18"/>
  <c r="W347" i="18"/>
  <c r="W348" i="18"/>
  <c r="W349" i="18"/>
  <c r="W350" i="18"/>
  <c r="W351" i="18"/>
  <c r="W352" i="18"/>
  <c r="W353" i="18"/>
  <c r="W354" i="18"/>
  <c r="W355" i="18"/>
  <c r="W356" i="18"/>
  <c r="W357" i="18"/>
  <c r="W358" i="18"/>
  <c r="W359" i="18"/>
  <c r="W360" i="18"/>
  <c r="W361" i="18"/>
  <c r="W362" i="18"/>
  <c r="W363" i="18"/>
  <c r="W364" i="18"/>
  <c r="W365" i="18"/>
  <c r="W366" i="18"/>
  <c r="W367" i="18"/>
  <c r="W368" i="18"/>
  <c r="W369" i="18"/>
  <c r="W370" i="18"/>
  <c r="W371" i="18"/>
  <c r="W372" i="18"/>
  <c r="W373" i="18"/>
  <c r="W374" i="18"/>
  <c r="W375" i="18"/>
  <c r="W376" i="18"/>
  <c r="W377" i="18"/>
  <c r="W378" i="18"/>
  <c r="W379" i="18"/>
  <c r="W380" i="18"/>
  <c r="W381" i="18"/>
  <c r="W382" i="18"/>
  <c r="W383" i="18"/>
  <c r="W384" i="18"/>
  <c r="W385" i="18"/>
  <c r="W386" i="18"/>
  <c r="W387" i="18"/>
  <c r="W388" i="18"/>
  <c r="W389" i="18"/>
  <c r="W390" i="18"/>
  <c r="W391" i="18"/>
  <c r="W392" i="18"/>
  <c r="W393" i="18"/>
  <c r="W394" i="18"/>
  <c r="W395" i="18"/>
  <c r="W396" i="18"/>
  <c r="W397" i="18"/>
  <c r="W398" i="18"/>
  <c r="W399" i="18"/>
  <c r="W400" i="18"/>
  <c r="W401" i="18"/>
  <c r="W402" i="18"/>
  <c r="W403" i="18"/>
  <c r="W404" i="18"/>
  <c r="W405" i="18"/>
  <c r="W406" i="18"/>
  <c r="W407" i="18"/>
  <c r="W408" i="18"/>
  <c r="W409" i="18"/>
  <c r="W410" i="18"/>
  <c r="W411" i="18"/>
  <c r="W412" i="18"/>
  <c r="W413" i="18"/>
  <c r="W414" i="18"/>
  <c r="W415" i="18"/>
  <c r="W416" i="18"/>
  <c r="W417" i="18"/>
  <c r="W418" i="18"/>
  <c r="W419" i="18"/>
  <c r="W420" i="18"/>
  <c r="W421" i="18"/>
  <c r="W422" i="18"/>
  <c r="W423" i="18"/>
  <c r="W424" i="18"/>
  <c r="W425" i="18"/>
  <c r="W426" i="18"/>
  <c r="W427" i="18"/>
  <c r="W428" i="18"/>
  <c r="W429" i="18"/>
  <c r="W430" i="18"/>
  <c r="W431" i="18"/>
  <c r="W432" i="18"/>
  <c r="W433" i="18"/>
  <c r="W434" i="18"/>
  <c r="W435" i="18"/>
  <c r="W436" i="18"/>
  <c r="W437" i="18"/>
  <c r="W438" i="18"/>
  <c r="W439" i="18"/>
  <c r="W440" i="18"/>
  <c r="W441" i="18"/>
  <c r="W442" i="18"/>
  <c r="W443" i="18"/>
  <c r="W444" i="18"/>
  <c r="W445" i="18"/>
  <c r="W446" i="18"/>
  <c r="W447" i="18"/>
  <c r="W448" i="18"/>
  <c r="W449" i="18"/>
  <c r="W450" i="18"/>
  <c r="W451" i="18"/>
  <c r="W452" i="18"/>
  <c r="W453" i="18"/>
  <c r="W454" i="18"/>
  <c r="W455" i="18"/>
  <c r="W456" i="18"/>
  <c r="W457" i="18"/>
  <c r="W458" i="18"/>
  <c r="W459" i="18"/>
  <c r="W460" i="18"/>
  <c r="W461" i="18"/>
  <c r="W462" i="18"/>
  <c r="W463" i="18"/>
  <c r="W464" i="18"/>
  <c r="W465" i="18"/>
  <c r="W466" i="18"/>
  <c r="W467" i="18"/>
  <c r="W468" i="18"/>
  <c r="W469" i="18"/>
  <c r="W470" i="18"/>
  <c r="W471" i="18"/>
  <c r="W472" i="18"/>
  <c r="W473" i="18"/>
  <c r="W474" i="18"/>
  <c r="W475" i="18"/>
  <c r="W476" i="18"/>
  <c r="W477" i="18"/>
  <c r="W478" i="18"/>
  <c r="W479" i="18"/>
  <c r="W480" i="18"/>
  <c r="W481" i="18"/>
  <c r="W482" i="18"/>
  <c r="W483" i="18"/>
  <c r="W484" i="18"/>
  <c r="W485" i="18"/>
  <c r="W486" i="18"/>
  <c r="W487" i="18"/>
  <c r="W488" i="18"/>
  <c r="W489" i="18"/>
  <c r="W490" i="18"/>
  <c r="W491" i="18"/>
  <c r="W492" i="18"/>
  <c r="W493" i="18"/>
  <c r="W494" i="18"/>
  <c r="W495" i="18"/>
  <c r="W496" i="18"/>
  <c r="W497" i="18"/>
  <c r="W498" i="18"/>
  <c r="W499" i="18"/>
  <c r="W500" i="18"/>
  <c r="W501" i="18"/>
  <c r="W502" i="18"/>
  <c r="W503" i="18"/>
  <c r="W504" i="18"/>
  <c r="W505" i="18"/>
  <c r="W506" i="18"/>
  <c r="W507" i="18"/>
  <c r="W508" i="18"/>
  <c r="W509" i="18"/>
  <c r="W510" i="18"/>
  <c r="W511" i="18"/>
  <c r="W512" i="18"/>
  <c r="W513" i="18"/>
  <c r="W514" i="18"/>
  <c r="W515" i="18"/>
  <c r="W516" i="18"/>
  <c r="W517" i="18"/>
  <c r="W518" i="18"/>
  <c r="W519" i="18"/>
  <c r="W520" i="18"/>
  <c r="W521" i="18"/>
  <c r="W522" i="18"/>
  <c r="W523" i="18"/>
  <c r="W524" i="18"/>
  <c r="W525" i="18"/>
  <c r="W526" i="18"/>
  <c r="W527" i="18"/>
  <c r="W528" i="18"/>
  <c r="W529" i="18"/>
  <c r="W530" i="18"/>
  <c r="W531" i="18"/>
  <c r="W532" i="18"/>
  <c r="W533" i="18"/>
  <c r="W534" i="18"/>
  <c r="W535" i="18"/>
  <c r="W536" i="18"/>
  <c r="W537" i="18"/>
  <c r="W538" i="18"/>
  <c r="W539" i="18"/>
  <c r="W540" i="18"/>
  <c r="W541" i="18"/>
  <c r="W542" i="18"/>
  <c r="W543" i="18"/>
  <c r="W544" i="18"/>
  <c r="W545" i="18"/>
  <c r="W546" i="18"/>
  <c r="W547" i="18"/>
  <c r="W548" i="18"/>
  <c r="W549" i="18"/>
  <c r="W550" i="18"/>
  <c r="W551" i="18"/>
  <c r="W552" i="18"/>
  <c r="W553" i="18"/>
  <c r="W554" i="18"/>
  <c r="W555" i="18"/>
  <c r="W556" i="18"/>
  <c r="W557" i="18"/>
  <c r="W558" i="18"/>
  <c r="W559" i="18"/>
  <c r="W560" i="18"/>
  <c r="W561" i="18"/>
  <c r="W562" i="18"/>
  <c r="W563" i="18"/>
  <c r="W564" i="18"/>
  <c r="W565" i="18"/>
  <c r="W566" i="18"/>
  <c r="W567" i="18"/>
  <c r="W568" i="18"/>
  <c r="W569" i="18"/>
  <c r="W570" i="18"/>
  <c r="W571" i="18"/>
  <c r="W572" i="18"/>
  <c r="W573" i="18"/>
  <c r="W574" i="18"/>
  <c r="W575" i="18"/>
  <c r="W576" i="18"/>
  <c r="W577" i="18"/>
  <c r="W578" i="18"/>
  <c r="W579" i="18"/>
  <c r="W580" i="18"/>
  <c r="W581" i="18"/>
  <c r="W582" i="18"/>
  <c r="W583" i="18"/>
  <c r="W584" i="18"/>
  <c r="W585" i="18"/>
  <c r="W586" i="18"/>
  <c r="W587" i="18"/>
  <c r="W588" i="18"/>
  <c r="W589" i="18"/>
  <c r="W590" i="18"/>
  <c r="W591" i="18"/>
  <c r="W592" i="18"/>
  <c r="W593" i="18"/>
  <c r="W594" i="18"/>
  <c r="W595" i="18"/>
  <c r="W596" i="18"/>
  <c r="W597" i="18"/>
  <c r="W598" i="18"/>
  <c r="W599" i="18"/>
  <c r="W600" i="18"/>
  <c r="W601" i="18"/>
  <c r="W602" i="18"/>
  <c r="W603" i="18"/>
  <c r="W604" i="18"/>
  <c r="W605" i="18"/>
  <c r="W606" i="18"/>
  <c r="W607" i="18"/>
  <c r="W608" i="18"/>
  <c r="W609" i="18"/>
  <c r="W610" i="18"/>
  <c r="W611" i="18"/>
  <c r="W612" i="18"/>
  <c r="W613" i="18"/>
  <c r="W614" i="18"/>
  <c r="W615" i="18"/>
  <c r="W616" i="18"/>
  <c r="W617" i="18"/>
  <c r="W618" i="18"/>
  <c r="W619" i="18"/>
  <c r="W620" i="18"/>
  <c r="W621" i="18"/>
  <c r="W622" i="18"/>
  <c r="W623" i="18"/>
  <c r="W624" i="18"/>
  <c r="W625" i="18"/>
  <c r="W626" i="18"/>
  <c r="W627" i="18"/>
  <c r="W628" i="18"/>
  <c r="W629" i="18"/>
  <c r="W630" i="18"/>
  <c r="W631" i="18"/>
  <c r="W632" i="18"/>
  <c r="W633" i="18"/>
  <c r="W634" i="18"/>
  <c r="W635" i="18"/>
  <c r="W636" i="18"/>
  <c r="W637" i="18"/>
  <c r="W638" i="18"/>
  <c r="W639" i="18"/>
  <c r="W640" i="18"/>
  <c r="W641" i="18"/>
  <c r="W642" i="18"/>
  <c r="W643" i="18"/>
  <c r="W644" i="18"/>
  <c r="W645" i="18"/>
  <c r="W646" i="18"/>
  <c r="W647" i="18"/>
  <c r="W648" i="18"/>
  <c r="W649" i="18"/>
  <c r="W650" i="18"/>
  <c r="W651" i="18"/>
  <c r="W652" i="18"/>
  <c r="W653" i="18"/>
  <c r="W654" i="18"/>
  <c r="W655" i="18"/>
  <c r="W656" i="18"/>
  <c r="W657" i="18"/>
  <c r="W658" i="18"/>
  <c r="W659" i="18"/>
  <c r="W660" i="18"/>
  <c r="W661" i="18"/>
  <c r="W662" i="18"/>
  <c r="W663" i="18"/>
  <c r="W664" i="18"/>
  <c r="W665" i="18"/>
  <c r="W666" i="18"/>
  <c r="W667" i="18"/>
  <c r="W668" i="18"/>
  <c r="W669" i="18"/>
  <c r="W670" i="18"/>
  <c r="W671" i="18"/>
  <c r="W672" i="18"/>
  <c r="W673" i="18"/>
  <c r="W674" i="18"/>
  <c r="W675" i="18"/>
  <c r="W676" i="18"/>
  <c r="W677" i="18"/>
  <c r="W678" i="18"/>
  <c r="W679" i="18"/>
  <c r="W680" i="18"/>
  <c r="W681" i="18"/>
  <c r="W682" i="18"/>
  <c r="W683" i="18"/>
  <c r="W684" i="18"/>
  <c r="W685" i="18"/>
  <c r="W686" i="18"/>
  <c r="W687" i="18"/>
  <c r="W688" i="18"/>
  <c r="W689" i="18"/>
  <c r="W690" i="18"/>
  <c r="W691" i="18"/>
  <c r="W692" i="18"/>
  <c r="W693" i="18"/>
  <c r="W694" i="18"/>
  <c r="W695" i="18"/>
  <c r="W696" i="18"/>
  <c r="W697" i="18"/>
  <c r="W698" i="18"/>
  <c r="W699" i="18"/>
  <c r="W700" i="18"/>
  <c r="W701" i="18"/>
  <c r="W702" i="18"/>
  <c r="W703" i="18"/>
  <c r="W704" i="18"/>
  <c r="W705" i="18"/>
  <c r="W706" i="18"/>
  <c r="W707" i="18"/>
  <c r="W708" i="18"/>
  <c r="W709" i="18"/>
  <c r="W710" i="18"/>
  <c r="W711" i="18"/>
  <c r="W712" i="18"/>
  <c r="W713" i="18"/>
  <c r="W714" i="18"/>
  <c r="W715" i="18"/>
  <c r="W716" i="18"/>
  <c r="W717" i="18"/>
  <c r="W718" i="18"/>
  <c r="W719" i="18"/>
  <c r="W720" i="18"/>
  <c r="W721" i="18"/>
  <c r="W722" i="18"/>
  <c r="W723" i="18"/>
  <c r="W724" i="18"/>
  <c r="W725" i="18"/>
  <c r="W726" i="18"/>
  <c r="W727" i="18"/>
  <c r="W728" i="18"/>
  <c r="W729" i="18"/>
  <c r="W730" i="18"/>
  <c r="W731" i="18"/>
  <c r="W732" i="18"/>
  <c r="W733" i="18"/>
  <c r="W734" i="18"/>
  <c r="W735" i="18"/>
  <c r="W736" i="18"/>
  <c r="W737" i="18"/>
  <c r="W738" i="18"/>
  <c r="W739" i="18"/>
  <c r="W740" i="18"/>
  <c r="W741" i="18"/>
  <c r="W742" i="18"/>
  <c r="W743" i="18"/>
  <c r="W744" i="18"/>
  <c r="W745" i="18"/>
  <c r="W746" i="18"/>
  <c r="W747" i="18"/>
  <c r="W748" i="18"/>
  <c r="W749" i="18"/>
  <c r="W750" i="18"/>
  <c r="W751" i="18"/>
  <c r="W752" i="18"/>
  <c r="W753" i="18"/>
  <c r="W754" i="18"/>
  <c r="W755" i="18"/>
  <c r="W756" i="18"/>
  <c r="W757" i="18"/>
  <c r="W758" i="18"/>
  <c r="W759" i="18"/>
  <c r="W760" i="18"/>
  <c r="W761" i="18"/>
  <c r="W762" i="18"/>
  <c r="W763" i="18"/>
  <c r="W764" i="18"/>
  <c r="W765" i="18"/>
  <c r="W766" i="18"/>
  <c r="W767" i="18"/>
  <c r="W768" i="18"/>
  <c r="W769" i="18"/>
  <c r="W770" i="18"/>
  <c r="W771" i="18"/>
  <c r="W772" i="18"/>
  <c r="W773" i="18"/>
  <c r="W774" i="18"/>
  <c r="W775" i="18"/>
  <c r="W776" i="18"/>
  <c r="W777" i="18"/>
  <c r="W778" i="18"/>
  <c r="W779" i="18"/>
  <c r="W780" i="18"/>
  <c r="W781" i="18"/>
  <c r="W782" i="18"/>
  <c r="W783" i="18"/>
  <c r="W784" i="18"/>
  <c r="W785" i="18"/>
  <c r="W786" i="18"/>
  <c r="W787" i="18"/>
  <c r="W788" i="18"/>
  <c r="W789" i="18"/>
  <c r="W790" i="18"/>
  <c r="W791" i="18"/>
  <c r="W792" i="18"/>
  <c r="W793" i="18"/>
  <c r="W794" i="18"/>
  <c r="W795" i="18"/>
  <c r="W796" i="18"/>
  <c r="W797" i="18"/>
  <c r="W798" i="18"/>
  <c r="W799" i="18"/>
  <c r="W800" i="18"/>
  <c r="W801" i="18"/>
  <c r="W802" i="18"/>
  <c r="W803" i="18"/>
  <c r="W804" i="18"/>
  <c r="W805" i="18"/>
  <c r="W806" i="18"/>
  <c r="W807" i="18"/>
  <c r="W808" i="18"/>
  <c r="W809" i="18"/>
  <c r="W810" i="18"/>
  <c r="W811" i="18"/>
  <c r="W812" i="18"/>
  <c r="W813" i="18"/>
  <c r="W814" i="18"/>
  <c r="W815" i="18"/>
  <c r="W816" i="18"/>
  <c r="W817" i="18"/>
  <c r="W818" i="18"/>
  <c r="W819" i="18"/>
  <c r="W820" i="18"/>
  <c r="W821" i="18"/>
  <c r="W822" i="18"/>
  <c r="W823" i="18"/>
  <c r="W824" i="18"/>
  <c r="W825" i="18"/>
  <c r="W826" i="18"/>
  <c r="W827" i="18"/>
  <c r="W828" i="18"/>
  <c r="W829" i="18"/>
  <c r="W830" i="18"/>
  <c r="W831" i="18"/>
  <c r="W832" i="18"/>
  <c r="W833" i="18"/>
  <c r="W834" i="18"/>
  <c r="W835" i="18"/>
  <c r="W836" i="18"/>
  <c r="W837" i="18"/>
  <c r="W838" i="18"/>
  <c r="W839" i="18"/>
  <c r="W840" i="18"/>
  <c r="W841" i="18"/>
  <c r="W842" i="18"/>
  <c r="W843" i="18"/>
  <c r="W844" i="18"/>
  <c r="W845" i="18"/>
  <c r="W846" i="18"/>
  <c r="W847" i="18"/>
  <c r="W848" i="18"/>
  <c r="W849" i="18"/>
  <c r="W850" i="18"/>
  <c r="W851" i="18"/>
  <c r="W852" i="18"/>
  <c r="W853" i="18"/>
  <c r="W854" i="18"/>
  <c r="W855" i="18"/>
  <c r="W856" i="18"/>
  <c r="W857" i="18"/>
  <c r="W858" i="18"/>
  <c r="W859" i="18"/>
  <c r="W860" i="18"/>
  <c r="W861" i="18"/>
  <c r="W862" i="18"/>
  <c r="W863" i="18"/>
  <c r="W864" i="18"/>
  <c r="W865" i="18"/>
  <c r="W866" i="18"/>
  <c r="W867" i="18"/>
  <c r="W868" i="18"/>
  <c r="W869" i="18"/>
  <c r="W870" i="18"/>
  <c r="W871" i="18"/>
  <c r="W872" i="18"/>
  <c r="W873" i="18"/>
  <c r="W874" i="18"/>
  <c r="W875" i="18"/>
  <c r="W876" i="18"/>
  <c r="W877" i="18"/>
  <c r="W878" i="18"/>
  <c r="W879" i="18"/>
  <c r="W880" i="18"/>
  <c r="W881" i="18"/>
  <c r="W882" i="18"/>
  <c r="W883" i="18"/>
  <c r="W884" i="18"/>
  <c r="W885" i="18"/>
  <c r="W886" i="18"/>
  <c r="W887" i="18"/>
  <c r="W888" i="18"/>
  <c r="W889" i="18"/>
  <c r="W890" i="18"/>
  <c r="W891" i="18"/>
  <c r="W892" i="18"/>
  <c r="W893" i="18"/>
  <c r="W894" i="18"/>
  <c r="W895" i="18"/>
  <c r="W896" i="18"/>
  <c r="W897" i="18"/>
  <c r="W898" i="18"/>
  <c r="W899" i="18"/>
  <c r="W900" i="18"/>
  <c r="W901" i="18"/>
  <c r="W902" i="18"/>
  <c r="W903" i="18"/>
  <c r="W904" i="18"/>
  <c r="W905" i="18"/>
  <c r="W906" i="18"/>
  <c r="W907" i="18"/>
  <c r="W908" i="18"/>
  <c r="W909" i="18"/>
  <c r="W910" i="18"/>
  <c r="W911" i="18"/>
  <c r="W912" i="18"/>
  <c r="W913" i="18"/>
  <c r="W914" i="18"/>
  <c r="W915" i="18"/>
  <c r="W916" i="18"/>
  <c r="W917" i="18"/>
  <c r="W918" i="18"/>
  <c r="W919" i="18"/>
  <c r="W920" i="18"/>
  <c r="W921" i="18"/>
  <c r="W922" i="18"/>
  <c r="W923" i="18"/>
  <c r="W924" i="18"/>
  <c r="W925" i="18"/>
  <c r="W926" i="18"/>
  <c r="W927" i="18"/>
  <c r="W928" i="18"/>
  <c r="W929" i="18"/>
  <c r="W930" i="18"/>
  <c r="W931" i="18"/>
  <c r="W932" i="18"/>
  <c r="W933" i="18"/>
  <c r="W934" i="18"/>
  <c r="W935" i="18"/>
  <c r="W936" i="18"/>
  <c r="W937" i="18"/>
  <c r="W938" i="18"/>
  <c r="W939" i="18"/>
  <c r="W940" i="18"/>
  <c r="W941" i="18"/>
  <c r="W942" i="18"/>
  <c r="W943" i="18"/>
  <c r="W944" i="18"/>
  <c r="W945" i="18"/>
  <c r="W946" i="18"/>
  <c r="W947" i="18"/>
  <c r="W948" i="18"/>
  <c r="W949" i="18"/>
  <c r="W950" i="18"/>
  <c r="W951" i="18"/>
  <c r="W952" i="18"/>
  <c r="W953" i="18"/>
  <c r="W954" i="18"/>
  <c r="W955" i="18"/>
  <c r="W956" i="18"/>
  <c r="W957" i="18"/>
  <c r="W958" i="18"/>
  <c r="W959" i="18"/>
  <c r="W960" i="18"/>
  <c r="W961" i="18"/>
  <c r="W962" i="18"/>
  <c r="W963" i="18"/>
  <c r="W964" i="18"/>
  <c r="W965" i="18"/>
  <c r="W966" i="18"/>
  <c r="W967" i="18"/>
  <c r="W968" i="18"/>
  <c r="W969" i="18"/>
  <c r="W970" i="18"/>
  <c r="W971" i="18"/>
  <c r="W972" i="18"/>
  <c r="W973" i="18"/>
  <c r="W974" i="18"/>
  <c r="W975" i="18"/>
  <c r="W976" i="18"/>
  <c r="W977" i="18"/>
  <c r="W978" i="18"/>
  <c r="W979" i="18"/>
  <c r="W980" i="18"/>
  <c r="W981" i="18"/>
  <c r="W982" i="18"/>
  <c r="W983" i="18"/>
  <c r="W984" i="18"/>
  <c r="W985" i="18"/>
  <c r="W986" i="18"/>
  <c r="W987" i="18"/>
  <c r="W988" i="18"/>
  <c r="W989" i="18"/>
  <c r="W990" i="18"/>
  <c r="W991" i="18"/>
  <c r="W992" i="18"/>
  <c r="W993" i="18"/>
  <c r="W994" i="18"/>
  <c r="W995" i="18"/>
  <c r="W996" i="18"/>
  <c r="W997" i="18"/>
  <c r="W998" i="18"/>
  <c r="W999" i="18"/>
  <c r="W1000" i="18"/>
  <c r="W1001" i="18"/>
  <c r="W1002" i="18"/>
  <c r="W1003" i="18"/>
  <c r="W1004" i="18"/>
  <c r="W1005" i="18"/>
  <c r="W1006" i="18"/>
  <c r="W1007" i="18"/>
  <c r="W1008" i="18"/>
  <c r="W1009" i="18"/>
  <c r="W1010" i="18"/>
  <c r="W1011" i="18"/>
  <c r="W1012" i="18"/>
  <c r="W1013" i="18"/>
  <c r="W1014" i="18"/>
  <c r="W1015" i="18"/>
  <c r="W1016" i="18"/>
  <c r="W1017" i="18"/>
  <c r="W1018" i="18"/>
  <c r="W1019" i="18"/>
  <c r="W1020" i="18"/>
  <c r="W1021" i="18"/>
  <c r="W1022" i="18"/>
  <c r="W1023" i="18"/>
  <c r="W1024" i="18"/>
  <c r="W1025" i="18"/>
  <c r="W1026" i="18"/>
  <c r="W1027" i="18"/>
  <c r="W1028" i="18"/>
  <c r="W1029" i="18"/>
  <c r="W1030" i="18"/>
  <c r="W1031" i="18"/>
  <c r="W1032" i="18"/>
  <c r="W1033" i="18"/>
  <c r="W1034" i="18"/>
  <c r="W1035" i="18"/>
  <c r="W1036" i="18"/>
  <c r="W1037" i="18"/>
  <c r="W1038" i="18"/>
  <c r="W1039" i="18"/>
  <c r="W1040" i="18"/>
  <c r="W1041" i="18"/>
  <c r="W1042" i="18"/>
  <c r="W1043" i="18"/>
  <c r="W1044" i="18"/>
  <c r="W1045" i="18"/>
  <c r="W1046" i="18"/>
  <c r="W1047" i="18"/>
  <c r="W1048" i="18"/>
  <c r="W1049" i="18"/>
  <c r="W1050" i="18"/>
  <c r="W1051" i="18"/>
  <c r="W1052" i="18"/>
  <c r="W1053" i="18"/>
  <c r="W1054" i="18"/>
  <c r="W1055" i="18"/>
  <c r="W1056" i="18"/>
  <c r="W1057" i="18"/>
  <c r="W1058" i="18"/>
  <c r="W1059" i="18"/>
  <c r="W1060" i="18"/>
  <c r="W1061" i="18"/>
  <c r="W1062" i="18"/>
  <c r="W1063" i="18"/>
  <c r="W1064" i="18"/>
  <c r="W1065" i="18"/>
  <c r="W1066" i="18"/>
  <c r="W1067" i="18"/>
  <c r="W1068" i="18"/>
  <c r="W1069" i="18"/>
  <c r="W1070" i="18"/>
  <c r="W1071" i="18"/>
  <c r="W1072" i="18"/>
  <c r="W1073" i="18"/>
  <c r="W1074" i="18"/>
  <c r="W1075" i="18"/>
  <c r="W1076" i="18"/>
  <c r="W1077" i="18"/>
  <c r="W1078" i="18"/>
  <c r="W1079" i="18"/>
  <c r="W1080" i="18"/>
  <c r="W1081" i="18"/>
  <c r="W1082" i="18"/>
  <c r="W1083" i="18"/>
  <c r="W1084" i="18"/>
  <c r="W1085" i="18"/>
  <c r="W1086" i="18"/>
  <c r="W1087" i="18"/>
  <c r="W1088" i="18"/>
  <c r="W1089" i="18"/>
  <c r="W1090" i="18"/>
  <c r="W1091" i="18"/>
  <c r="W1092" i="18"/>
  <c r="W1093" i="18"/>
  <c r="W1094" i="18"/>
  <c r="W1095" i="18"/>
  <c r="W1096" i="18"/>
  <c r="W1097" i="18"/>
  <c r="W1098" i="18"/>
  <c r="W1099" i="18"/>
  <c r="W1100" i="18"/>
  <c r="W1101" i="18"/>
  <c r="W1102" i="18"/>
  <c r="W1103" i="18"/>
  <c r="W1104" i="18"/>
  <c r="W1105" i="18"/>
  <c r="W1106" i="18"/>
  <c r="W1107" i="18"/>
  <c r="W1108" i="18"/>
  <c r="W1109" i="18"/>
  <c r="W1110" i="18"/>
  <c r="W1111" i="18"/>
  <c r="W1112" i="18"/>
  <c r="W1113" i="18"/>
  <c r="W1114" i="18"/>
  <c r="W1115" i="18"/>
  <c r="W1116" i="18"/>
  <c r="W1117" i="18"/>
  <c r="W1118" i="18"/>
  <c r="W1119" i="18"/>
  <c r="W1120" i="18"/>
  <c r="W1121" i="18"/>
  <c r="W1122" i="18"/>
  <c r="W1123" i="18"/>
  <c r="W1124" i="18"/>
  <c r="W1125" i="18"/>
  <c r="W1126" i="18"/>
  <c r="W1127" i="18"/>
  <c r="W1128" i="18"/>
  <c r="W1129" i="18"/>
  <c r="W1130" i="18"/>
  <c r="W1131" i="18"/>
  <c r="W1132" i="18"/>
  <c r="W1133" i="18"/>
  <c r="W1134" i="18"/>
  <c r="W1135" i="18"/>
  <c r="W1136" i="18"/>
  <c r="W1137" i="18"/>
  <c r="W1138" i="18"/>
  <c r="W1139" i="18"/>
  <c r="W1140" i="18"/>
  <c r="W1141" i="18"/>
  <c r="W1142" i="18"/>
  <c r="W1143" i="18"/>
  <c r="W1144" i="18"/>
  <c r="W1145" i="18"/>
  <c r="W1146" i="18"/>
  <c r="W1147" i="18"/>
  <c r="W1148" i="18"/>
  <c r="W1149" i="18"/>
  <c r="W1150" i="18"/>
  <c r="W1151" i="18"/>
  <c r="W1152" i="18"/>
  <c r="W1153" i="18"/>
  <c r="W1154" i="18"/>
  <c r="W1155" i="18"/>
  <c r="W1156" i="18"/>
  <c r="W1157" i="18"/>
  <c r="W1158" i="18"/>
  <c r="W1159" i="18"/>
  <c r="W1160" i="18"/>
  <c r="W1161" i="18"/>
  <c r="W1162" i="18"/>
  <c r="W1163" i="18"/>
  <c r="W1164" i="18"/>
  <c r="W1165" i="18"/>
  <c r="W1166" i="18"/>
  <c r="W1167" i="18"/>
  <c r="W1168" i="18"/>
  <c r="W1169" i="18"/>
  <c r="W1170" i="18"/>
  <c r="W1171" i="18"/>
  <c r="W1172" i="18"/>
  <c r="W1173" i="18"/>
  <c r="W1174" i="18"/>
  <c r="W1175" i="18"/>
  <c r="W1176" i="18"/>
  <c r="W1177" i="18"/>
  <c r="W1178" i="18"/>
  <c r="W1179" i="18"/>
  <c r="W1180" i="18"/>
  <c r="W1181" i="18"/>
  <c r="W1182" i="18"/>
  <c r="W1183" i="18"/>
  <c r="W1184" i="18"/>
  <c r="W1185" i="18"/>
  <c r="W1186" i="18"/>
  <c r="W1187" i="18"/>
  <c r="W1188" i="18"/>
  <c r="W1189" i="18"/>
  <c r="W1190" i="18"/>
  <c r="W1191" i="18"/>
  <c r="W1192" i="18"/>
  <c r="W1193" i="18"/>
  <c r="W1194" i="18"/>
  <c r="W1195" i="18"/>
  <c r="W1196" i="18"/>
  <c r="W1197" i="18"/>
  <c r="W1198" i="18"/>
  <c r="W1199" i="18"/>
  <c r="W1200" i="18"/>
  <c r="W1201" i="18"/>
  <c r="W1202" i="18"/>
  <c r="W1203" i="18"/>
  <c r="W1204" i="18"/>
  <c r="W1205" i="18"/>
  <c r="W1206" i="18"/>
  <c r="W1207" i="18"/>
  <c r="W1208" i="18"/>
  <c r="W1209" i="18"/>
  <c r="W1210" i="18"/>
  <c r="W1211" i="18"/>
  <c r="W1212" i="18"/>
  <c r="W1213" i="18"/>
  <c r="W1214" i="18"/>
  <c r="W1215" i="18"/>
  <c r="W1216" i="18"/>
  <c r="W1217" i="18"/>
  <c r="W1218" i="18"/>
  <c r="W1219" i="18"/>
  <c r="W1220" i="18"/>
  <c r="W1221" i="18"/>
  <c r="W1222" i="18"/>
  <c r="W1223" i="18"/>
  <c r="W1224" i="18"/>
  <c r="W1225" i="18"/>
  <c r="W1226" i="18"/>
  <c r="W1227" i="18"/>
  <c r="W1228" i="18"/>
  <c r="W1229" i="18"/>
  <c r="W1230" i="18"/>
  <c r="W1231" i="18"/>
  <c r="W1232" i="18"/>
  <c r="W1233" i="18"/>
  <c r="W1234" i="18"/>
  <c r="W1235" i="18"/>
  <c r="W1236" i="18"/>
  <c r="W3" i="18"/>
  <c r="V4" i="18"/>
  <c r="V5" i="18"/>
  <c r="V6" i="18"/>
  <c r="V7" i="18"/>
  <c r="V8" i="18"/>
  <c r="V9" i="18"/>
  <c r="V10" i="18"/>
  <c r="V11" i="18"/>
  <c r="V12" i="18"/>
  <c r="V13" i="18"/>
  <c r="V14" i="18"/>
  <c r="V15" i="18"/>
  <c r="V16" i="18"/>
  <c r="V17" i="18"/>
  <c r="V18" i="18"/>
  <c r="V19" i="18"/>
  <c r="V20" i="18"/>
  <c r="V21" i="18"/>
  <c r="V22" i="18"/>
  <c r="V23" i="18"/>
  <c r="V24" i="18"/>
  <c r="V25" i="18"/>
  <c r="V26" i="18"/>
  <c r="V27" i="18"/>
  <c r="V28" i="18"/>
  <c r="V29" i="18"/>
  <c r="V30" i="18"/>
  <c r="V31" i="18"/>
  <c r="V32" i="18"/>
  <c r="V33" i="18"/>
  <c r="V34" i="18"/>
  <c r="V35" i="18"/>
  <c r="V36" i="18"/>
  <c r="V37" i="18"/>
  <c r="V38" i="18"/>
  <c r="V39" i="18"/>
  <c r="V40" i="18"/>
  <c r="V41" i="18"/>
  <c r="V42" i="18"/>
  <c r="V43" i="18"/>
  <c r="V44" i="18"/>
  <c r="V45" i="18"/>
  <c r="V46" i="18"/>
  <c r="V47" i="18"/>
  <c r="V48" i="18"/>
  <c r="V49" i="18"/>
  <c r="V50" i="18"/>
  <c r="V51" i="18"/>
  <c r="V52" i="18"/>
  <c r="V53" i="18"/>
  <c r="V54" i="18"/>
  <c r="V55" i="18"/>
  <c r="V56" i="18"/>
  <c r="V57" i="18"/>
  <c r="V58" i="18"/>
  <c r="V59" i="18"/>
  <c r="V60" i="18"/>
  <c r="V61" i="18"/>
  <c r="V62" i="18"/>
  <c r="V63" i="18"/>
  <c r="V64" i="18"/>
  <c r="V65" i="18"/>
  <c r="V66" i="18"/>
  <c r="V67" i="18"/>
  <c r="V68" i="18"/>
  <c r="V69" i="18"/>
  <c r="V70" i="18"/>
  <c r="V71" i="18"/>
  <c r="V72" i="18"/>
  <c r="V73" i="18"/>
  <c r="V74" i="18"/>
  <c r="V75" i="18"/>
  <c r="V76" i="18"/>
  <c r="V77" i="18"/>
  <c r="V78" i="18"/>
  <c r="V79" i="18"/>
  <c r="V80" i="18"/>
  <c r="V81" i="18"/>
  <c r="V82" i="18"/>
  <c r="V83" i="18"/>
  <c r="V84" i="18"/>
  <c r="V85" i="18"/>
  <c r="V86" i="18"/>
  <c r="V87" i="18"/>
  <c r="V88" i="18"/>
  <c r="V89" i="18"/>
  <c r="V90" i="18"/>
  <c r="V91" i="18"/>
  <c r="V92" i="18"/>
  <c r="V93" i="18"/>
  <c r="V94" i="18"/>
  <c r="V95" i="18"/>
  <c r="V96" i="18"/>
  <c r="V97" i="18"/>
  <c r="V98" i="18"/>
  <c r="V99" i="18"/>
  <c r="V100" i="18"/>
  <c r="V101" i="18"/>
  <c r="V102" i="18"/>
  <c r="V103" i="18"/>
  <c r="V104" i="18"/>
  <c r="V105" i="18"/>
  <c r="V106" i="18"/>
  <c r="V107" i="18"/>
  <c r="V108" i="18"/>
  <c r="V109" i="18"/>
  <c r="V110" i="18"/>
  <c r="V111" i="18"/>
  <c r="V112" i="18"/>
  <c r="V113" i="18"/>
  <c r="V114" i="18"/>
  <c r="V115" i="18"/>
  <c r="V116" i="18"/>
  <c r="V117" i="18"/>
  <c r="V118" i="18"/>
  <c r="V119" i="18"/>
  <c r="V120" i="18"/>
  <c r="V121" i="18"/>
  <c r="V122" i="18"/>
  <c r="V123" i="18"/>
  <c r="V124" i="18"/>
  <c r="V125" i="18"/>
  <c r="V126" i="18"/>
  <c r="V127" i="18"/>
  <c r="V128" i="18"/>
  <c r="V129" i="18"/>
  <c r="V130" i="18"/>
  <c r="V131" i="18"/>
  <c r="V132" i="18"/>
  <c r="V133" i="18"/>
  <c r="V134" i="18"/>
  <c r="V135" i="18"/>
  <c r="V136" i="18"/>
  <c r="V137" i="18"/>
  <c r="V138" i="18"/>
  <c r="V139" i="18"/>
  <c r="V140" i="18"/>
  <c r="V141" i="18"/>
  <c r="V142" i="18"/>
  <c r="V143" i="18"/>
  <c r="V144" i="18"/>
  <c r="V145" i="18"/>
  <c r="V146" i="18"/>
  <c r="V147" i="18"/>
  <c r="V148" i="18"/>
  <c r="V149" i="18"/>
  <c r="V150" i="18"/>
  <c r="V151" i="18"/>
  <c r="V152" i="18"/>
  <c r="V153" i="18"/>
  <c r="V154" i="18"/>
  <c r="V155" i="18"/>
  <c r="V156" i="18"/>
  <c r="V157" i="18"/>
  <c r="V158" i="18"/>
  <c r="V159" i="18"/>
  <c r="V160" i="18"/>
  <c r="V161" i="18"/>
  <c r="V162" i="18"/>
  <c r="V163" i="18"/>
  <c r="V164" i="18"/>
  <c r="V165" i="18"/>
  <c r="V166" i="18"/>
  <c r="V167" i="18"/>
  <c r="V168" i="18"/>
  <c r="V169" i="18"/>
  <c r="V170" i="18"/>
  <c r="V171" i="18"/>
  <c r="V172" i="18"/>
  <c r="V173" i="18"/>
  <c r="V174" i="18"/>
  <c r="V175" i="18"/>
  <c r="V176" i="18"/>
  <c r="V177" i="18"/>
  <c r="V178" i="18"/>
  <c r="V179" i="18"/>
  <c r="V180" i="18"/>
  <c r="V181" i="18"/>
  <c r="V182" i="18"/>
  <c r="V183" i="18"/>
  <c r="V184" i="18"/>
  <c r="V185" i="18"/>
  <c r="V186" i="18"/>
  <c r="V187" i="18"/>
  <c r="V188" i="18"/>
  <c r="V189" i="18"/>
  <c r="V190" i="18"/>
  <c r="V191" i="18"/>
  <c r="V192" i="18"/>
  <c r="V193" i="18"/>
  <c r="V194" i="18"/>
  <c r="V195" i="18"/>
  <c r="V196" i="18"/>
  <c r="V197" i="18"/>
  <c r="V198" i="18"/>
  <c r="V199" i="18"/>
  <c r="V200" i="18"/>
  <c r="V201" i="18"/>
  <c r="V202" i="18"/>
  <c r="V203" i="18"/>
  <c r="V204" i="18"/>
  <c r="V205" i="18"/>
  <c r="V206" i="18"/>
  <c r="V207" i="18"/>
  <c r="V208" i="18"/>
  <c r="V209" i="18"/>
  <c r="V210" i="18"/>
  <c r="V211" i="18"/>
  <c r="V212" i="18"/>
  <c r="V213" i="18"/>
  <c r="V214" i="18"/>
  <c r="V215" i="18"/>
  <c r="V216" i="18"/>
  <c r="V217" i="18"/>
  <c r="V218" i="18"/>
  <c r="V219" i="18"/>
  <c r="V220" i="18"/>
  <c r="V221" i="18"/>
  <c r="V222" i="18"/>
  <c r="V223" i="18"/>
  <c r="V224" i="18"/>
  <c r="V225" i="18"/>
  <c r="V226" i="18"/>
  <c r="V227" i="18"/>
  <c r="V228" i="18"/>
  <c r="V229" i="18"/>
  <c r="V230" i="18"/>
  <c r="V231" i="18"/>
  <c r="V232" i="18"/>
  <c r="V233" i="18"/>
  <c r="V234" i="18"/>
  <c r="V235" i="18"/>
  <c r="V236" i="18"/>
  <c r="V237" i="18"/>
  <c r="V238" i="18"/>
  <c r="V239" i="18"/>
  <c r="V240" i="18"/>
  <c r="V241" i="18"/>
  <c r="V242" i="18"/>
  <c r="V243" i="18"/>
  <c r="V244" i="18"/>
  <c r="V245" i="18"/>
  <c r="V246" i="18"/>
  <c r="V247" i="18"/>
  <c r="V248" i="18"/>
  <c r="V249" i="18"/>
  <c r="V250" i="18"/>
  <c r="V251" i="18"/>
  <c r="V252" i="18"/>
  <c r="V253" i="18"/>
  <c r="V254" i="18"/>
  <c r="V255" i="18"/>
  <c r="V256" i="18"/>
  <c r="V257" i="18"/>
  <c r="V258" i="18"/>
  <c r="V259" i="18"/>
  <c r="V260" i="18"/>
  <c r="V261" i="18"/>
  <c r="V262" i="18"/>
  <c r="V263" i="18"/>
  <c r="V264" i="18"/>
  <c r="V265" i="18"/>
  <c r="V266" i="18"/>
  <c r="V267" i="18"/>
  <c r="V268" i="18"/>
  <c r="V269" i="18"/>
  <c r="V270" i="18"/>
  <c r="V271" i="18"/>
  <c r="V272" i="18"/>
  <c r="V273" i="18"/>
  <c r="V274" i="18"/>
  <c r="V275" i="18"/>
  <c r="V276" i="18"/>
  <c r="V277" i="18"/>
  <c r="V278" i="18"/>
  <c r="V279" i="18"/>
  <c r="V280" i="18"/>
  <c r="V281" i="18"/>
  <c r="V282" i="18"/>
  <c r="V283" i="18"/>
  <c r="V284" i="18"/>
  <c r="V285" i="18"/>
  <c r="V286" i="18"/>
  <c r="V287" i="18"/>
  <c r="V288" i="18"/>
  <c r="V289" i="18"/>
  <c r="V290" i="18"/>
  <c r="V291" i="18"/>
  <c r="V292" i="18"/>
  <c r="V293" i="18"/>
  <c r="V294" i="18"/>
  <c r="V295" i="18"/>
  <c r="V296" i="18"/>
  <c r="V297" i="18"/>
  <c r="V298" i="18"/>
  <c r="V299" i="18"/>
  <c r="V300" i="18"/>
  <c r="V301" i="18"/>
  <c r="V302" i="18"/>
  <c r="V303" i="18"/>
  <c r="V304" i="18"/>
  <c r="V305" i="18"/>
  <c r="V306" i="18"/>
  <c r="V307" i="18"/>
  <c r="V308" i="18"/>
  <c r="V309" i="18"/>
  <c r="V310" i="18"/>
  <c r="V311" i="18"/>
  <c r="V312" i="18"/>
  <c r="V313" i="18"/>
  <c r="V314" i="18"/>
  <c r="V315" i="18"/>
  <c r="V316" i="18"/>
  <c r="V317" i="18"/>
  <c r="V318" i="18"/>
  <c r="V319" i="18"/>
  <c r="V320" i="18"/>
  <c r="V321" i="18"/>
  <c r="V322" i="18"/>
  <c r="V323" i="18"/>
  <c r="V324" i="18"/>
  <c r="V325" i="18"/>
  <c r="V326" i="18"/>
  <c r="V327" i="18"/>
  <c r="V328" i="18"/>
  <c r="V329" i="18"/>
  <c r="V330" i="18"/>
  <c r="V331" i="18"/>
  <c r="V332" i="18"/>
  <c r="V333" i="18"/>
  <c r="V334" i="18"/>
  <c r="V335" i="18"/>
  <c r="V336" i="18"/>
  <c r="V337" i="18"/>
  <c r="V338" i="18"/>
  <c r="V339" i="18"/>
  <c r="V340" i="18"/>
  <c r="V341" i="18"/>
  <c r="V342" i="18"/>
  <c r="V343" i="18"/>
  <c r="V344" i="18"/>
  <c r="V345" i="18"/>
  <c r="V346" i="18"/>
  <c r="V347" i="18"/>
  <c r="V348" i="18"/>
  <c r="V349" i="18"/>
  <c r="V350" i="18"/>
  <c r="V351" i="18"/>
  <c r="V352" i="18"/>
  <c r="V353" i="18"/>
  <c r="V354" i="18"/>
  <c r="V355" i="18"/>
  <c r="V356" i="18"/>
  <c r="V357" i="18"/>
  <c r="V358" i="18"/>
  <c r="V359" i="18"/>
  <c r="V360" i="18"/>
  <c r="V361" i="18"/>
  <c r="V362" i="18"/>
  <c r="V363" i="18"/>
  <c r="V364" i="18"/>
  <c r="V365" i="18"/>
  <c r="V366" i="18"/>
  <c r="V367" i="18"/>
  <c r="V368" i="18"/>
  <c r="V369" i="18"/>
  <c r="V370" i="18"/>
  <c r="V371" i="18"/>
  <c r="V372" i="18"/>
  <c r="V373" i="18"/>
  <c r="V374" i="18"/>
  <c r="V375" i="18"/>
  <c r="V376" i="18"/>
  <c r="V377" i="18"/>
  <c r="V378" i="18"/>
  <c r="V379" i="18"/>
  <c r="V380" i="18"/>
  <c r="V381" i="18"/>
  <c r="V382" i="18"/>
  <c r="V383" i="18"/>
  <c r="V384" i="18"/>
  <c r="V385" i="18"/>
  <c r="V386" i="18"/>
  <c r="V387" i="18"/>
  <c r="V388" i="18"/>
  <c r="V389" i="18"/>
  <c r="V390" i="18"/>
  <c r="V391" i="18"/>
  <c r="V392" i="18"/>
  <c r="V393" i="18"/>
  <c r="V394" i="18"/>
  <c r="V395" i="18"/>
  <c r="V396" i="18"/>
  <c r="V397" i="18"/>
  <c r="V398" i="18"/>
  <c r="V399" i="18"/>
  <c r="V400" i="18"/>
  <c r="V401" i="18"/>
  <c r="V402" i="18"/>
  <c r="V403" i="18"/>
  <c r="V404" i="18"/>
  <c r="V405" i="18"/>
  <c r="V406" i="18"/>
  <c r="V407" i="18"/>
  <c r="V408" i="18"/>
  <c r="V409" i="18"/>
  <c r="V410" i="18"/>
  <c r="V411" i="18"/>
  <c r="V412" i="18"/>
  <c r="V413" i="18"/>
  <c r="V414" i="18"/>
  <c r="V415" i="18"/>
  <c r="V416" i="18"/>
  <c r="V417" i="18"/>
  <c r="V418" i="18"/>
  <c r="V419" i="18"/>
  <c r="V420" i="18"/>
  <c r="V421" i="18"/>
  <c r="V422" i="18"/>
  <c r="V423" i="18"/>
  <c r="V424" i="18"/>
  <c r="V425" i="18"/>
  <c r="V426" i="18"/>
  <c r="V427" i="18"/>
  <c r="V428" i="18"/>
  <c r="V429" i="18"/>
  <c r="V430" i="18"/>
  <c r="V431" i="18"/>
  <c r="V432" i="18"/>
  <c r="V433" i="18"/>
  <c r="V434" i="18"/>
  <c r="V435" i="18"/>
  <c r="V436" i="18"/>
  <c r="V437" i="18"/>
  <c r="V438" i="18"/>
  <c r="V439" i="18"/>
  <c r="V440" i="18"/>
  <c r="V441" i="18"/>
  <c r="V442" i="18"/>
  <c r="V443" i="18"/>
  <c r="V444" i="18"/>
  <c r="V445" i="18"/>
  <c r="V446" i="18"/>
  <c r="V447" i="18"/>
  <c r="V448" i="18"/>
  <c r="V449" i="18"/>
  <c r="V450" i="18"/>
  <c r="V451" i="18"/>
  <c r="V452" i="18"/>
  <c r="V453" i="18"/>
  <c r="V454" i="18"/>
  <c r="V455" i="18"/>
  <c r="V456" i="18"/>
  <c r="V457" i="18"/>
  <c r="V458" i="18"/>
  <c r="V459" i="18"/>
  <c r="V460" i="18"/>
  <c r="V461" i="18"/>
  <c r="V462" i="18"/>
  <c r="V463" i="18"/>
  <c r="V464" i="18"/>
  <c r="V465" i="18"/>
  <c r="V466" i="18"/>
  <c r="V467" i="18"/>
  <c r="V468" i="18"/>
  <c r="V469" i="18"/>
  <c r="V470" i="18"/>
  <c r="V471" i="18"/>
  <c r="V472" i="18"/>
  <c r="V473" i="18"/>
  <c r="V474" i="18"/>
  <c r="V475" i="18"/>
  <c r="V476" i="18"/>
  <c r="V477" i="18"/>
  <c r="V478" i="18"/>
  <c r="V479" i="18"/>
  <c r="V480" i="18"/>
  <c r="V481" i="18"/>
  <c r="V482" i="18"/>
  <c r="V483" i="18"/>
  <c r="V484" i="18"/>
  <c r="V485" i="18"/>
  <c r="V486" i="18"/>
  <c r="V487" i="18"/>
  <c r="V488" i="18"/>
  <c r="V489" i="18"/>
  <c r="V490" i="18"/>
  <c r="V491" i="18"/>
  <c r="V492" i="18"/>
  <c r="V493" i="18"/>
  <c r="V494" i="18"/>
  <c r="V495" i="18"/>
  <c r="V496" i="18"/>
  <c r="V497" i="18"/>
  <c r="V498" i="18"/>
  <c r="V499" i="18"/>
  <c r="V500" i="18"/>
  <c r="V501" i="18"/>
  <c r="V502" i="18"/>
  <c r="V503" i="18"/>
  <c r="V504" i="18"/>
  <c r="V505" i="18"/>
  <c r="V506" i="18"/>
  <c r="V507" i="18"/>
  <c r="V508" i="18"/>
  <c r="V509" i="18"/>
  <c r="V510" i="18"/>
  <c r="V511" i="18"/>
  <c r="V512" i="18"/>
  <c r="V513" i="18"/>
  <c r="V514" i="18"/>
  <c r="V515" i="18"/>
  <c r="V516" i="18"/>
  <c r="V517" i="18"/>
  <c r="V518" i="18"/>
  <c r="V519" i="18"/>
  <c r="V520" i="18"/>
  <c r="V521" i="18"/>
  <c r="V522" i="18"/>
  <c r="V523" i="18"/>
  <c r="V524" i="18"/>
  <c r="V525" i="18"/>
  <c r="V526" i="18"/>
  <c r="V527" i="18"/>
  <c r="V528" i="18"/>
  <c r="V529" i="18"/>
  <c r="V530" i="18"/>
  <c r="V531" i="18"/>
  <c r="V532" i="18"/>
  <c r="V533" i="18"/>
  <c r="V534" i="18"/>
  <c r="V535" i="18"/>
  <c r="V536" i="18"/>
  <c r="V537" i="18"/>
  <c r="V538" i="18"/>
  <c r="V539" i="18"/>
  <c r="V540" i="18"/>
  <c r="V541" i="18"/>
  <c r="V542" i="18"/>
  <c r="V543" i="18"/>
  <c r="V544" i="18"/>
  <c r="V545" i="18"/>
  <c r="V546" i="18"/>
  <c r="V547" i="18"/>
  <c r="V548" i="18"/>
  <c r="V549" i="18"/>
  <c r="V550" i="18"/>
  <c r="V551" i="18"/>
  <c r="V552" i="18"/>
  <c r="V553" i="18"/>
  <c r="V554" i="18"/>
  <c r="V555" i="18"/>
  <c r="V556" i="18"/>
  <c r="V557" i="18"/>
  <c r="V558" i="18"/>
  <c r="V559" i="18"/>
  <c r="V560" i="18"/>
  <c r="V561" i="18"/>
  <c r="V562" i="18"/>
  <c r="V563" i="18"/>
  <c r="V564" i="18"/>
  <c r="V565" i="18"/>
  <c r="V566" i="18"/>
  <c r="V567" i="18"/>
  <c r="V568" i="18"/>
  <c r="V569" i="18"/>
  <c r="V570" i="18"/>
  <c r="V571" i="18"/>
  <c r="V572" i="18"/>
  <c r="V573" i="18"/>
  <c r="V574" i="18"/>
  <c r="V575" i="18"/>
  <c r="V576" i="18"/>
  <c r="V577" i="18"/>
  <c r="V578" i="18"/>
  <c r="V579" i="18"/>
  <c r="V580" i="18"/>
  <c r="V581" i="18"/>
  <c r="V582" i="18"/>
  <c r="V583" i="18"/>
  <c r="V584" i="18"/>
  <c r="V585" i="18"/>
  <c r="V586" i="18"/>
  <c r="V587" i="18"/>
  <c r="V588" i="18"/>
  <c r="V589" i="18"/>
  <c r="V590" i="18"/>
  <c r="V591" i="18"/>
  <c r="V592" i="18"/>
  <c r="V593" i="18"/>
  <c r="V594" i="18"/>
  <c r="V595" i="18"/>
  <c r="V596" i="18"/>
  <c r="V597" i="18"/>
  <c r="V598" i="18"/>
  <c r="V599" i="18"/>
  <c r="V600" i="18"/>
  <c r="V601" i="18"/>
  <c r="V602" i="18"/>
  <c r="V603" i="18"/>
  <c r="V604" i="18"/>
  <c r="V605" i="18"/>
  <c r="V606" i="18"/>
  <c r="V607" i="18"/>
  <c r="V608" i="18"/>
  <c r="V609" i="18"/>
  <c r="V610" i="18"/>
  <c r="V611" i="18"/>
  <c r="V612" i="18"/>
  <c r="V613" i="18"/>
  <c r="V614" i="18"/>
  <c r="V615" i="18"/>
  <c r="V616" i="18"/>
  <c r="V617" i="18"/>
  <c r="V618" i="18"/>
  <c r="V619" i="18"/>
  <c r="V620" i="18"/>
  <c r="V621" i="18"/>
  <c r="V622" i="18"/>
  <c r="V623" i="18"/>
  <c r="V624" i="18"/>
  <c r="V625" i="18"/>
  <c r="V626" i="18"/>
  <c r="V627" i="18"/>
  <c r="V628" i="18"/>
  <c r="V629" i="18"/>
  <c r="V630" i="18"/>
  <c r="V631" i="18"/>
  <c r="V632" i="18"/>
  <c r="V633" i="18"/>
  <c r="V634" i="18"/>
  <c r="V635" i="18"/>
  <c r="V636" i="18"/>
  <c r="V637" i="18"/>
  <c r="V638" i="18"/>
  <c r="V639" i="18"/>
  <c r="V640" i="18"/>
  <c r="V641" i="18"/>
  <c r="V642" i="18"/>
  <c r="V643" i="18"/>
  <c r="V644" i="18"/>
  <c r="V645" i="18"/>
  <c r="V646" i="18"/>
  <c r="V647" i="18"/>
  <c r="V648" i="18"/>
  <c r="V649" i="18"/>
  <c r="V650" i="18"/>
  <c r="V651" i="18"/>
  <c r="V652" i="18"/>
  <c r="V653" i="18"/>
  <c r="V654" i="18"/>
  <c r="V655" i="18"/>
  <c r="V656" i="18"/>
  <c r="V657" i="18"/>
  <c r="V658" i="18"/>
  <c r="V659" i="18"/>
  <c r="V660" i="18"/>
  <c r="V661" i="18"/>
  <c r="V662" i="18"/>
  <c r="V663" i="18"/>
  <c r="V664" i="18"/>
  <c r="V665" i="18"/>
  <c r="V666" i="18"/>
  <c r="V667" i="18"/>
  <c r="V668" i="18"/>
  <c r="V669" i="18"/>
  <c r="V670" i="18"/>
  <c r="V671" i="18"/>
  <c r="V672" i="18"/>
  <c r="V673" i="18"/>
  <c r="V674" i="18"/>
  <c r="V675" i="18"/>
  <c r="V676" i="18"/>
  <c r="V677" i="18"/>
  <c r="V678" i="18"/>
  <c r="V679" i="18"/>
  <c r="V680" i="18"/>
  <c r="V681" i="18"/>
  <c r="V682" i="18"/>
  <c r="V683" i="18"/>
  <c r="V684" i="18"/>
  <c r="V685" i="18"/>
  <c r="V686" i="18"/>
  <c r="V687" i="18"/>
  <c r="V688" i="18"/>
  <c r="V689" i="18"/>
  <c r="V690" i="18"/>
  <c r="V691" i="18"/>
  <c r="V692" i="18"/>
  <c r="V693" i="18"/>
  <c r="V694" i="18"/>
  <c r="V695" i="18"/>
  <c r="V696" i="18"/>
  <c r="V697" i="18"/>
  <c r="V698" i="18"/>
  <c r="V699" i="18"/>
  <c r="V700" i="18"/>
  <c r="V701" i="18"/>
  <c r="V702" i="18"/>
  <c r="V703" i="18"/>
  <c r="V704" i="18"/>
  <c r="V705" i="18"/>
  <c r="V706" i="18"/>
  <c r="V707" i="18"/>
  <c r="V708" i="18"/>
  <c r="V709" i="18"/>
  <c r="V710" i="18"/>
  <c r="V711" i="18"/>
  <c r="V712" i="18"/>
  <c r="V713" i="18"/>
  <c r="V714" i="18"/>
  <c r="V715" i="18"/>
  <c r="V716" i="18"/>
  <c r="V717" i="18"/>
  <c r="V718" i="18"/>
  <c r="V719" i="18"/>
  <c r="V720" i="18"/>
  <c r="V721" i="18"/>
  <c r="V722" i="18"/>
  <c r="V723" i="18"/>
  <c r="V724" i="18"/>
  <c r="V725" i="18"/>
  <c r="V726" i="18"/>
  <c r="V727" i="18"/>
  <c r="V728" i="18"/>
  <c r="V729" i="18"/>
  <c r="V730" i="18"/>
  <c r="V731" i="18"/>
  <c r="V732" i="18"/>
  <c r="V733" i="18"/>
  <c r="V734" i="18"/>
  <c r="V735" i="18"/>
  <c r="V736" i="18"/>
  <c r="V737" i="18"/>
  <c r="V738" i="18"/>
  <c r="V739" i="18"/>
  <c r="V740" i="18"/>
  <c r="V741" i="18"/>
  <c r="V742" i="18"/>
  <c r="V743" i="18"/>
  <c r="V744" i="18"/>
  <c r="V745" i="18"/>
  <c r="V746" i="18"/>
  <c r="V747" i="18"/>
  <c r="V748" i="18"/>
  <c r="V749" i="18"/>
  <c r="V750" i="18"/>
  <c r="V751" i="18"/>
  <c r="V752" i="18"/>
  <c r="V753" i="18"/>
  <c r="V754" i="18"/>
  <c r="V755" i="18"/>
  <c r="V756" i="18"/>
  <c r="V757" i="18"/>
  <c r="V758" i="18"/>
  <c r="V759" i="18"/>
  <c r="V760" i="18"/>
  <c r="V761" i="18"/>
  <c r="V762" i="18"/>
  <c r="V763" i="18"/>
  <c r="V764" i="18"/>
  <c r="V765" i="18"/>
  <c r="V766" i="18"/>
  <c r="V767" i="18"/>
  <c r="V768" i="18"/>
  <c r="V769" i="18"/>
  <c r="V770" i="18"/>
  <c r="V771" i="18"/>
  <c r="V772" i="18"/>
  <c r="V773" i="18"/>
  <c r="V774" i="18"/>
  <c r="V775" i="18"/>
  <c r="V776" i="18"/>
  <c r="V777" i="18"/>
  <c r="V778" i="18"/>
  <c r="V779" i="18"/>
  <c r="V780" i="18"/>
  <c r="V781" i="18"/>
  <c r="V782" i="18"/>
  <c r="V783" i="18"/>
  <c r="V784" i="18"/>
  <c r="V785" i="18"/>
  <c r="V786" i="18"/>
  <c r="V787" i="18"/>
  <c r="V788" i="18"/>
  <c r="V789" i="18"/>
  <c r="V790" i="18"/>
  <c r="V791" i="18"/>
  <c r="V792" i="18"/>
  <c r="V793" i="18"/>
  <c r="V794" i="18"/>
  <c r="V795" i="18"/>
  <c r="V796" i="18"/>
  <c r="V797" i="18"/>
  <c r="V798" i="18"/>
  <c r="V799" i="18"/>
  <c r="V800" i="18"/>
  <c r="V801" i="18"/>
  <c r="V802" i="18"/>
  <c r="V803" i="18"/>
  <c r="V804" i="18"/>
  <c r="V805" i="18"/>
  <c r="V806" i="18"/>
  <c r="V807" i="18"/>
  <c r="V808" i="18"/>
  <c r="V809" i="18"/>
  <c r="V810" i="18"/>
  <c r="V811" i="18"/>
  <c r="V812" i="18"/>
  <c r="V813" i="18"/>
  <c r="V814" i="18"/>
  <c r="V815" i="18"/>
  <c r="V816" i="18"/>
  <c r="V817" i="18"/>
  <c r="V818" i="18"/>
  <c r="V819" i="18"/>
  <c r="V820" i="18"/>
  <c r="V821" i="18"/>
  <c r="V822" i="18"/>
  <c r="V823" i="18"/>
  <c r="V824" i="18"/>
  <c r="V825" i="18"/>
  <c r="V826" i="18"/>
  <c r="V827" i="18"/>
  <c r="V828" i="18"/>
  <c r="V829" i="18"/>
  <c r="V830" i="18"/>
  <c r="V831" i="18"/>
  <c r="V832" i="18"/>
  <c r="V833" i="18"/>
  <c r="V834" i="18"/>
  <c r="V835" i="18"/>
  <c r="V836" i="18"/>
  <c r="V837" i="18"/>
  <c r="V838" i="18"/>
  <c r="V839" i="18"/>
  <c r="V840" i="18"/>
  <c r="V841" i="18"/>
  <c r="V842" i="18"/>
  <c r="V843" i="18"/>
  <c r="V844" i="18"/>
  <c r="V845" i="18"/>
  <c r="V846" i="18"/>
  <c r="V847" i="18"/>
  <c r="V848" i="18"/>
  <c r="V849" i="18"/>
  <c r="V850" i="18"/>
  <c r="V851" i="18"/>
  <c r="V852" i="18"/>
  <c r="V853" i="18"/>
  <c r="V854" i="18"/>
  <c r="V855" i="18"/>
  <c r="V856" i="18"/>
  <c r="V857" i="18"/>
  <c r="V858" i="18"/>
  <c r="V859" i="18"/>
  <c r="V860" i="18"/>
  <c r="V861" i="18"/>
  <c r="V862" i="18"/>
  <c r="V863" i="18"/>
  <c r="V864" i="18"/>
  <c r="V865" i="18"/>
  <c r="V866" i="18"/>
  <c r="V867" i="18"/>
  <c r="V868" i="18"/>
  <c r="V869" i="18"/>
  <c r="V870" i="18"/>
  <c r="V871" i="18"/>
  <c r="V872" i="18"/>
  <c r="V873" i="18"/>
  <c r="V874" i="18"/>
  <c r="V875" i="18"/>
  <c r="V876" i="18"/>
  <c r="V877" i="18"/>
  <c r="V878" i="18"/>
  <c r="V879" i="18"/>
  <c r="V880" i="18"/>
  <c r="V881" i="18"/>
  <c r="V882" i="18"/>
  <c r="V883" i="18"/>
  <c r="V884" i="18"/>
  <c r="V885" i="18"/>
  <c r="V886" i="18"/>
  <c r="V887" i="18"/>
  <c r="V888" i="18"/>
  <c r="V889" i="18"/>
  <c r="V890" i="18"/>
  <c r="V891" i="18"/>
  <c r="V892" i="18"/>
  <c r="V893" i="18"/>
  <c r="V894" i="18"/>
  <c r="V895" i="18"/>
  <c r="V896" i="18"/>
  <c r="V897" i="18"/>
  <c r="V898" i="18"/>
  <c r="V899" i="18"/>
  <c r="V900" i="18"/>
  <c r="V901" i="18"/>
  <c r="V902" i="18"/>
  <c r="V903" i="18"/>
  <c r="V904" i="18"/>
  <c r="V905" i="18"/>
  <c r="V906" i="18"/>
  <c r="V907" i="18"/>
  <c r="V908" i="18"/>
  <c r="V909" i="18"/>
  <c r="V910" i="18"/>
  <c r="V911" i="18"/>
  <c r="V912" i="18"/>
  <c r="V913" i="18"/>
  <c r="V914" i="18"/>
  <c r="V915" i="18"/>
  <c r="V916" i="18"/>
  <c r="V917" i="18"/>
  <c r="V918" i="18"/>
  <c r="V919" i="18"/>
  <c r="V920" i="18"/>
  <c r="V921" i="18"/>
  <c r="V922" i="18"/>
  <c r="V923" i="18"/>
  <c r="V924" i="18"/>
  <c r="V925" i="18"/>
  <c r="V926" i="18"/>
  <c r="V927" i="18"/>
  <c r="V928" i="18"/>
  <c r="V929" i="18"/>
  <c r="V930" i="18"/>
  <c r="V931" i="18"/>
  <c r="V932" i="18"/>
  <c r="V933" i="18"/>
  <c r="V934" i="18"/>
  <c r="V935" i="18"/>
  <c r="V936" i="18"/>
  <c r="V937" i="18"/>
  <c r="V938" i="18"/>
  <c r="V939" i="18"/>
  <c r="V940" i="18"/>
  <c r="V941" i="18"/>
  <c r="V942" i="18"/>
  <c r="V943" i="18"/>
  <c r="V944" i="18"/>
  <c r="V945" i="18"/>
  <c r="V946" i="18"/>
  <c r="V947" i="18"/>
  <c r="V948" i="18"/>
  <c r="V949" i="18"/>
  <c r="V950" i="18"/>
  <c r="V951" i="18"/>
  <c r="V952" i="18"/>
  <c r="V953" i="18"/>
  <c r="V954" i="18"/>
  <c r="V955" i="18"/>
  <c r="V956" i="18"/>
  <c r="V957" i="18"/>
  <c r="V958" i="18"/>
  <c r="V959" i="18"/>
  <c r="V960" i="18"/>
  <c r="V961" i="18"/>
  <c r="V962" i="18"/>
  <c r="V963" i="18"/>
  <c r="V964" i="18"/>
  <c r="V965" i="18"/>
  <c r="V966" i="18"/>
  <c r="V967" i="18"/>
  <c r="V968" i="18"/>
  <c r="V969" i="18"/>
  <c r="V970" i="18"/>
  <c r="V971" i="18"/>
  <c r="V972" i="18"/>
  <c r="V973" i="18"/>
  <c r="V974" i="18"/>
  <c r="V975" i="18"/>
  <c r="V976" i="18"/>
  <c r="V977" i="18"/>
  <c r="V978" i="18"/>
  <c r="V979" i="18"/>
  <c r="V980" i="18"/>
  <c r="V981" i="18"/>
  <c r="V982" i="18"/>
  <c r="V983" i="18"/>
  <c r="V984" i="18"/>
  <c r="V985" i="18"/>
  <c r="V986" i="18"/>
  <c r="V987" i="18"/>
  <c r="V988" i="18"/>
  <c r="V989" i="18"/>
  <c r="V990" i="18"/>
  <c r="V991" i="18"/>
  <c r="V992" i="18"/>
  <c r="V993" i="18"/>
  <c r="V994" i="18"/>
  <c r="V995" i="18"/>
  <c r="V996" i="18"/>
  <c r="V997" i="18"/>
  <c r="V998" i="18"/>
  <c r="V999" i="18"/>
  <c r="V1000" i="18"/>
  <c r="V1001" i="18"/>
  <c r="V1002" i="18"/>
  <c r="V1003" i="18"/>
  <c r="V1004" i="18"/>
  <c r="V1005" i="18"/>
  <c r="V1006" i="18"/>
  <c r="V1007" i="18"/>
  <c r="V1008" i="18"/>
  <c r="V1009" i="18"/>
  <c r="V1010" i="18"/>
  <c r="V1011" i="18"/>
  <c r="V1012" i="18"/>
  <c r="V1013" i="18"/>
  <c r="V1014" i="18"/>
  <c r="V1015" i="18"/>
  <c r="V1016" i="18"/>
  <c r="V1017" i="18"/>
  <c r="V1018" i="18"/>
  <c r="V1019" i="18"/>
  <c r="V1020" i="18"/>
  <c r="V1021" i="18"/>
  <c r="V1022" i="18"/>
  <c r="V1023" i="18"/>
  <c r="V1024" i="18"/>
  <c r="V1025" i="18"/>
  <c r="V1026" i="18"/>
  <c r="V1027" i="18"/>
  <c r="V1028" i="18"/>
  <c r="V1029" i="18"/>
  <c r="V1030" i="18"/>
  <c r="V1031" i="18"/>
  <c r="V1032" i="18"/>
  <c r="V1033" i="18"/>
  <c r="V1034" i="18"/>
  <c r="V1035" i="18"/>
  <c r="V1036" i="18"/>
  <c r="V1037" i="18"/>
  <c r="V1038" i="18"/>
  <c r="V1039" i="18"/>
  <c r="V1040" i="18"/>
  <c r="V1041" i="18"/>
  <c r="V1042" i="18"/>
  <c r="V1043" i="18"/>
  <c r="V1044" i="18"/>
  <c r="V1045" i="18"/>
  <c r="V1046" i="18"/>
  <c r="V1047" i="18"/>
  <c r="V1048" i="18"/>
  <c r="V1049" i="18"/>
  <c r="V1050" i="18"/>
  <c r="V1051" i="18"/>
  <c r="V1052" i="18"/>
  <c r="V1053" i="18"/>
  <c r="V1054" i="18"/>
  <c r="V1055" i="18"/>
  <c r="V1056" i="18"/>
  <c r="V1057" i="18"/>
  <c r="V1058" i="18"/>
  <c r="V1059" i="18"/>
  <c r="V1060" i="18"/>
  <c r="V1061" i="18"/>
  <c r="V1062" i="18"/>
  <c r="V1063" i="18"/>
  <c r="V1064" i="18"/>
  <c r="V1065" i="18"/>
  <c r="V1066" i="18"/>
  <c r="V1067" i="18"/>
  <c r="V1068" i="18"/>
  <c r="V1069" i="18"/>
  <c r="V1070" i="18"/>
  <c r="V1071" i="18"/>
  <c r="V1072" i="18"/>
  <c r="V1073" i="18"/>
  <c r="V1074" i="18"/>
  <c r="V1075" i="18"/>
  <c r="V1076" i="18"/>
  <c r="V1077" i="18"/>
  <c r="V1078" i="18"/>
  <c r="V1079" i="18"/>
  <c r="V1080" i="18"/>
  <c r="V1081" i="18"/>
  <c r="V1082" i="18"/>
  <c r="V1083" i="18"/>
  <c r="V1084" i="18"/>
  <c r="V1085" i="18"/>
  <c r="V1086" i="18"/>
  <c r="V1087" i="18"/>
  <c r="V1088" i="18"/>
  <c r="V1089" i="18"/>
  <c r="V1090" i="18"/>
  <c r="V1091" i="18"/>
  <c r="V1092" i="18"/>
  <c r="V1093" i="18"/>
  <c r="V1094" i="18"/>
  <c r="V1095" i="18"/>
  <c r="V1096" i="18"/>
  <c r="V1097" i="18"/>
  <c r="V1098" i="18"/>
  <c r="V1099" i="18"/>
  <c r="V1100" i="18"/>
  <c r="V1101" i="18"/>
  <c r="V1102" i="18"/>
  <c r="V1103" i="18"/>
  <c r="V1104" i="18"/>
  <c r="V1105" i="18"/>
  <c r="V1106" i="18"/>
  <c r="V1107" i="18"/>
  <c r="V1108" i="18"/>
  <c r="V1109" i="18"/>
  <c r="V1110" i="18"/>
  <c r="V1111" i="18"/>
  <c r="V1112" i="18"/>
  <c r="V1113" i="18"/>
  <c r="V1114" i="18"/>
  <c r="V1115" i="18"/>
  <c r="V1116" i="18"/>
  <c r="V1117" i="18"/>
  <c r="V1118" i="18"/>
  <c r="V1119" i="18"/>
  <c r="V1120" i="18"/>
  <c r="V1121" i="18"/>
  <c r="V1122" i="18"/>
  <c r="V1123" i="18"/>
  <c r="V1124" i="18"/>
  <c r="V1125" i="18"/>
  <c r="V1126" i="18"/>
  <c r="V1127" i="18"/>
  <c r="V1128" i="18"/>
  <c r="V1129" i="18"/>
  <c r="V1130" i="18"/>
  <c r="V1131" i="18"/>
  <c r="V1132" i="18"/>
  <c r="V1133" i="18"/>
  <c r="V1134" i="18"/>
  <c r="V1135" i="18"/>
  <c r="V1136" i="18"/>
  <c r="V1137" i="18"/>
  <c r="V1138" i="18"/>
  <c r="V1139" i="18"/>
  <c r="V1140" i="18"/>
  <c r="V1141" i="18"/>
  <c r="V1142" i="18"/>
  <c r="V1143" i="18"/>
  <c r="V1144" i="18"/>
  <c r="V1145" i="18"/>
  <c r="V1146" i="18"/>
  <c r="V1147" i="18"/>
  <c r="V1148" i="18"/>
  <c r="V1149" i="18"/>
  <c r="V1150" i="18"/>
  <c r="V1151" i="18"/>
  <c r="V1152" i="18"/>
  <c r="V1153" i="18"/>
  <c r="V1154" i="18"/>
  <c r="V1155" i="18"/>
  <c r="V1156" i="18"/>
  <c r="V1157" i="18"/>
  <c r="V1158" i="18"/>
  <c r="V1159" i="18"/>
  <c r="V1160" i="18"/>
  <c r="V1161" i="18"/>
  <c r="V1162" i="18"/>
  <c r="V1163" i="18"/>
  <c r="V1164" i="18"/>
  <c r="V1165" i="18"/>
  <c r="V1166" i="18"/>
  <c r="V1167" i="18"/>
  <c r="V1168" i="18"/>
  <c r="V1169" i="18"/>
  <c r="V1170" i="18"/>
  <c r="V1171" i="18"/>
  <c r="V1172" i="18"/>
  <c r="V1173" i="18"/>
  <c r="V1174" i="18"/>
  <c r="V1175" i="18"/>
  <c r="V1176" i="18"/>
  <c r="V1177" i="18"/>
  <c r="V1178" i="18"/>
  <c r="V1179" i="18"/>
  <c r="V1180" i="18"/>
  <c r="V1181" i="18"/>
  <c r="V1182" i="18"/>
  <c r="V1183" i="18"/>
  <c r="V1184" i="18"/>
  <c r="V1185" i="18"/>
  <c r="V1186" i="18"/>
  <c r="V1187" i="18"/>
  <c r="V1188" i="18"/>
  <c r="V1189" i="18"/>
  <c r="V1190" i="18"/>
  <c r="V1191" i="18"/>
  <c r="V1192" i="18"/>
  <c r="V1193" i="18"/>
  <c r="V1194" i="18"/>
  <c r="V1195" i="18"/>
  <c r="V1196" i="18"/>
  <c r="V1197" i="18"/>
  <c r="V1198" i="18"/>
  <c r="V1199" i="18"/>
  <c r="V1200" i="18"/>
  <c r="V1201" i="18"/>
  <c r="V1202" i="18"/>
  <c r="V1203" i="18"/>
  <c r="V1204" i="18"/>
  <c r="V1205" i="18"/>
  <c r="V1206" i="18"/>
  <c r="V1207" i="18"/>
  <c r="V1208" i="18"/>
  <c r="V1209" i="18"/>
  <c r="V1210" i="18"/>
  <c r="V1211" i="18"/>
  <c r="V1212" i="18"/>
  <c r="V1213" i="18"/>
  <c r="V1214" i="18"/>
  <c r="V1215" i="18"/>
  <c r="V1216" i="18"/>
  <c r="V1217" i="18"/>
  <c r="V1218" i="18"/>
  <c r="V1219" i="18"/>
  <c r="V1220" i="18"/>
  <c r="V1221" i="18"/>
  <c r="V1222" i="18"/>
  <c r="V1223" i="18"/>
  <c r="V1224" i="18"/>
  <c r="V1225" i="18"/>
  <c r="V1226" i="18"/>
  <c r="V1227" i="18"/>
  <c r="V1228" i="18"/>
  <c r="V1229" i="18"/>
  <c r="V1230" i="18"/>
  <c r="V1231" i="18"/>
  <c r="V1232" i="18"/>
  <c r="V1233" i="18"/>
  <c r="V1234" i="18"/>
  <c r="V1235" i="18"/>
  <c r="V1236" i="18"/>
  <c r="V3" i="18"/>
  <c r="U4" i="18"/>
  <c r="U5" i="18"/>
  <c r="U6" i="18"/>
  <c r="U7" i="18"/>
  <c r="U8" i="18"/>
  <c r="U9" i="18"/>
  <c r="U10" i="18"/>
  <c r="U11" i="18"/>
  <c r="U12" i="18"/>
  <c r="U13" i="18"/>
  <c r="U14" i="18"/>
  <c r="U15" i="18"/>
  <c r="U16" i="18"/>
  <c r="U17" i="18"/>
  <c r="U18" i="18"/>
  <c r="U19" i="18"/>
  <c r="U20" i="18"/>
  <c r="U21" i="18"/>
  <c r="U22" i="18"/>
  <c r="U23" i="18"/>
  <c r="U24" i="18"/>
  <c r="U25" i="18"/>
  <c r="U26" i="18"/>
  <c r="U27" i="18"/>
  <c r="U28" i="18"/>
  <c r="U29" i="18"/>
  <c r="U30" i="18"/>
  <c r="U31" i="18"/>
  <c r="U32" i="18"/>
  <c r="U33" i="18"/>
  <c r="U34" i="18"/>
  <c r="U35" i="18"/>
  <c r="U36" i="18"/>
  <c r="U37" i="18"/>
  <c r="U38" i="18"/>
  <c r="U39" i="18"/>
  <c r="U40" i="18"/>
  <c r="U41" i="18"/>
  <c r="U42" i="18"/>
  <c r="U43" i="18"/>
  <c r="U44" i="18"/>
  <c r="U45" i="18"/>
  <c r="U46" i="18"/>
  <c r="U47" i="18"/>
  <c r="U48" i="18"/>
  <c r="U49" i="18"/>
  <c r="U50" i="18"/>
  <c r="U51" i="18"/>
  <c r="U52" i="18"/>
  <c r="U53" i="18"/>
  <c r="U54" i="18"/>
  <c r="U55" i="18"/>
  <c r="U56" i="18"/>
  <c r="U57" i="18"/>
  <c r="U58" i="18"/>
  <c r="U59" i="18"/>
  <c r="U60" i="18"/>
  <c r="U61" i="18"/>
  <c r="U62" i="18"/>
  <c r="U63" i="18"/>
  <c r="U64" i="18"/>
  <c r="U65" i="18"/>
  <c r="U66" i="18"/>
  <c r="U67" i="18"/>
  <c r="U68" i="18"/>
  <c r="U69" i="18"/>
  <c r="U70" i="18"/>
  <c r="U71" i="18"/>
  <c r="U72" i="18"/>
  <c r="U73" i="18"/>
  <c r="U74" i="18"/>
  <c r="U75" i="18"/>
  <c r="U76" i="18"/>
  <c r="U77" i="18"/>
  <c r="U78" i="18"/>
  <c r="U79" i="18"/>
  <c r="U80" i="18"/>
  <c r="U81" i="18"/>
  <c r="U82" i="18"/>
  <c r="U83" i="18"/>
  <c r="U84" i="18"/>
  <c r="U85" i="18"/>
  <c r="U86" i="18"/>
  <c r="U87" i="18"/>
  <c r="U88" i="18"/>
  <c r="U89" i="18"/>
  <c r="U90" i="18"/>
  <c r="U91" i="18"/>
  <c r="U92" i="18"/>
  <c r="U93" i="18"/>
  <c r="U94" i="18"/>
  <c r="U95" i="18"/>
  <c r="U96" i="18"/>
  <c r="U97" i="18"/>
  <c r="U98" i="18"/>
  <c r="U99" i="18"/>
  <c r="U100" i="18"/>
  <c r="U101" i="18"/>
  <c r="U102" i="18"/>
  <c r="U103" i="18"/>
  <c r="U104" i="18"/>
  <c r="U105" i="18"/>
  <c r="U106" i="18"/>
  <c r="U107" i="18"/>
  <c r="U108" i="18"/>
  <c r="U109" i="18"/>
  <c r="U110" i="18"/>
  <c r="U111" i="18"/>
  <c r="U112" i="18"/>
  <c r="U113" i="18"/>
  <c r="U114" i="18"/>
  <c r="U115" i="18"/>
  <c r="U116" i="18"/>
  <c r="U117" i="18"/>
  <c r="U118" i="18"/>
  <c r="U119" i="18"/>
  <c r="U120" i="18"/>
  <c r="U121" i="18"/>
  <c r="U122" i="18"/>
  <c r="U123" i="18"/>
  <c r="U124" i="18"/>
  <c r="U125" i="18"/>
  <c r="U126" i="18"/>
  <c r="U127" i="18"/>
  <c r="U128" i="18"/>
  <c r="U129" i="18"/>
  <c r="U130" i="18"/>
  <c r="U131" i="18"/>
  <c r="U132" i="18"/>
  <c r="U133" i="18"/>
  <c r="U134" i="18"/>
  <c r="U135" i="18"/>
  <c r="U136" i="18"/>
  <c r="U137" i="18"/>
  <c r="U138" i="18"/>
  <c r="U139" i="18"/>
  <c r="U140" i="18"/>
  <c r="U141" i="18"/>
  <c r="U142" i="18"/>
  <c r="U143" i="18"/>
  <c r="U144" i="18"/>
  <c r="U145" i="18"/>
  <c r="U146" i="18"/>
  <c r="U147" i="18"/>
  <c r="U148" i="18"/>
  <c r="U149" i="18"/>
  <c r="U150" i="18"/>
  <c r="U151" i="18"/>
  <c r="U152" i="18"/>
  <c r="U153" i="18"/>
  <c r="U154" i="18"/>
  <c r="U155" i="18"/>
  <c r="U156" i="18"/>
  <c r="U157" i="18"/>
  <c r="U158" i="18"/>
  <c r="U159" i="18"/>
  <c r="U160" i="18"/>
  <c r="U161" i="18"/>
  <c r="U162" i="18"/>
  <c r="U163" i="18"/>
  <c r="U164" i="18"/>
  <c r="U165" i="18"/>
  <c r="U166" i="18"/>
  <c r="U167" i="18"/>
  <c r="U168" i="18"/>
  <c r="U169" i="18"/>
  <c r="U170" i="18"/>
  <c r="U171" i="18"/>
  <c r="U172" i="18"/>
  <c r="U173" i="18"/>
  <c r="U174" i="18"/>
  <c r="U175" i="18"/>
  <c r="U176" i="18"/>
  <c r="U177" i="18"/>
  <c r="U178" i="18"/>
  <c r="U179" i="18"/>
  <c r="U180" i="18"/>
  <c r="U181" i="18"/>
  <c r="U182" i="18"/>
  <c r="U183" i="18"/>
  <c r="U184" i="18"/>
  <c r="U185" i="18"/>
  <c r="U186" i="18"/>
  <c r="U187" i="18"/>
  <c r="U188" i="18"/>
  <c r="U189" i="18"/>
  <c r="U190" i="18"/>
  <c r="U191" i="18"/>
  <c r="U192" i="18"/>
  <c r="U193" i="18"/>
  <c r="U194" i="18"/>
  <c r="U195" i="18"/>
  <c r="U196" i="18"/>
  <c r="U197" i="18"/>
  <c r="U198" i="18"/>
  <c r="U199" i="18"/>
  <c r="U200" i="18"/>
  <c r="U201" i="18"/>
  <c r="U202" i="18"/>
  <c r="U203" i="18"/>
  <c r="U204" i="18"/>
  <c r="U205" i="18"/>
  <c r="U206" i="18"/>
  <c r="U207" i="18"/>
  <c r="U208" i="18"/>
  <c r="U209" i="18"/>
  <c r="U210" i="18"/>
  <c r="U211" i="18"/>
  <c r="U212" i="18"/>
  <c r="U213" i="18"/>
  <c r="U214" i="18"/>
  <c r="U215" i="18"/>
  <c r="U216" i="18"/>
  <c r="U217" i="18"/>
  <c r="U218" i="18"/>
  <c r="U219" i="18"/>
  <c r="U220" i="18"/>
  <c r="U221" i="18"/>
  <c r="U222" i="18"/>
  <c r="U223" i="18"/>
  <c r="U224" i="18"/>
  <c r="U225" i="18"/>
  <c r="U226" i="18"/>
  <c r="U227" i="18"/>
  <c r="U228" i="18"/>
  <c r="U229" i="18"/>
  <c r="U230" i="18"/>
  <c r="U231" i="18"/>
  <c r="U232" i="18"/>
  <c r="U233" i="18"/>
  <c r="U234" i="18"/>
  <c r="U235" i="18"/>
  <c r="U236" i="18"/>
  <c r="U237" i="18"/>
  <c r="U238" i="18"/>
  <c r="U239" i="18"/>
  <c r="U240" i="18"/>
  <c r="U241" i="18"/>
  <c r="U242" i="18"/>
  <c r="U243" i="18"/>
  <c r="U244" i="18"/>
  <c r="U245" i="18"/>
  <c r="U246" i="18"/>
  <c r="U247" i="18"/>
  <c r="U248" i="18"/>
  <c r="U249" i="18"/>
  <c r="U250" i="18"/>
  <c r="U251" i="18"/>
  <c r="U252" i="18"/>
  <c r="U253" i="18"/>
  <c r="U254" i="18"/>
  <c r="U255" i="18"/>
  <c r="U256" i="18"/>
  <c r="U257" i="18"/>
  <c r="U258" i="18"/>
  <c r="U259" i="18"/>
  <c r="U260" i="18"/>
  <c r="U261" i="18"/>
  <c r="U262" i="18"/>
  <c r="U263" i="18"/>
  <c r="U264" i="18"/>
  <c r="U265" i="18"/>
  <c r="U266" i="18"/>
  <c r="U267" i="18"/>
  <c r="U268" i="18"/>
  <c r="U269" i="18"/>
  <c r="U270" i="18"/>
  <c r="U271" i="18"/>
  <c r="U272" i="18"/>
  <c r="U273" i="18"/>
  <c r="U274" i="18"/>
  <c r="U275" i="18"/>
  <c r="U276" i="18"/>
  <c r="U277" i="18"/>
  <c r="U278" i="18"/>
  <c r="U279" i="18"/>
  <c r="U280" i="18"/>
  <c r="U281" i="18"/>
  <c r="U282" i="18"/>
  <c r="U283" i="18"/>
  <c r="U284" i="18"/>
  <c r="U285" i="18"/>
  <c r="U286" i="18"/>
  <c r="U287" i="18"/>
  <c r="U288" i="18"/>
  <c r="U289" i="18"/>
  <c r="U290" i="18"/>
  <c r="U291" i="18"/>
  <c r="U292" i="18"/>
  <c r="U293" i="18"/>
  <c r="U294" i="18"/>
  <c r="U295" i="18"/>
  <c r="U296" i="18"/>
  <c r="U297" i="18"/>
  <c r="U298" i="18"/>
  <c r="U299" i="18"/>
  <c r="U300" i="18"/>
  <c r="U301" i="18"/>
  <c r="U302" i="18"/>
  <c r="U303" i="18"/>
  <c r="U304" i="18"/>
  <c r="U305" i="18"/>
  <c r="U306" i="18"/>
  <c r="U307" i="18"/>
  <c r="U308" i="18"/>
  <c r="U309" i="18"/>
  <c r="U310" i="18"/>
  <c r="U311" i="18"/>
  <c r="U312" i="18"/>
  <c r="U313" i="18"/>
  <c r="U314" i="18"/>
  <c r="U315" i="18"/>
  <c r="U316" i="18"/>
  <c r="U317" i="18"/>
  <c r="U318" i="18"/>
  <c r="U319" i="18"/>
  <c r="U320" i="18"/>
  <c r="U321" i="18"/>
  <c r="U322" i="18"/>
  <c r="U323" i="18"/>
  <c r="U324" i="18"/>
  <c r="U325" i="18"/>
  <c r="U326" i="18"/>
  <c r="U327" i="18"/>
  <c r="U328" i="18"/>
  <c r="U329" i="18"/>
  <c r="U330" i="18"/>
  <c r="U331" i="18"/>
  <c r="U332" i="18"/>
  <c r="U333" i="18"/>
  <c r="U334" i="18"/>
  <c r="U335" i="18"/>
  <c r="U336" i="18"/>
  <c r="U337" i="18"/>
  <c r="U338" i="18"/>
  <c r="U339" i="18"/>
  <c r="U340" i="18"/>
  <c r="U341" i="18"/>
  <c r="U342" i="18"/>
  <c r="U343" i="18"/>
  <c r="U344" i="18"/>
  <c r="U345" i="18"/>
  <c r="U346" i="18"/>
  <c r="U347" i="18"/>
  <c r="U348" i="18"/>
  <c r="U349" i="18"/>
  <c r="U350" i="18"/>
  <c r="U351" i="18"/>
  <c r="U352" i="18"/>
  <c r="U353" i="18"/>
  <c r="U354" i="18"/>
  <c r="U355" i="18"/>
  <c r="U356" i="18"/>
  <c r="U357" i="18"/>
  <c r="U358" i="18"/>
  <c r="U359" i="18"/>
  <c r="U360" i="18"/>
  <c r="U361" i="18"/>
  <c r="U362" i="18"/>
  <c r="U363" i="18"/>
  <c r="U364" i="18"/>
  <c r="U365" i="18"/>
  <c r="U366" i="18"/>
  <c r="U367" i="18"/>
  <c r="U368" i="18"/>
  <c r="U369" i="18"/>
  <c r="U370" i="18"/>
  <c r="U371" i="18"/>
  <c r="U372" i="18"/>
  <c r="U373" i="18"/>
  <c r="U374" i="18"/>
  <c r="U375" i="18"/>
  <c r="U376" i="18"/>
  <c r="U377" i="18"/>
  <c r="U378" i="18"/>
  <c r="U379" i="18"/>
  <c r="U380" i="18"/>
  <c r="U381" i="18"/>
  <c r="U382" i="18"/>
  <c r="U383" i="18"/>
  <c r="U384" i="18"/>
  <c r="U385" i="18"/>
  <c r="U386" i="18"/>
  <c r="U387" i="18"/>
  <c r="U388" i="18"/>
  <c r="U389" i="18"/>
  <c r="U390" i="18"/>
  <c r="U391" i="18"/>
  <c r="U392" i="18"/>
  <c r="U393" i="18"/>
  <c r="U394" i="18"/>
  <c r="U395" i="18"/>
  <c r="U396" i="18"/>
  <c r="U397" i="18"/>
  <c r="U398" i="18"/>
  <c r="U399" i="18"/>
  <c r="U400" i="18"/>
  <c r="U401" i="18"/>
  <c r="U402" i="18"/>
  <c r="U403" i="18"/>
  <c r="U404" i="18"/>
  <c r="U405" i="18"/>
  <c r="U406" i="18"/>
  <c r="U407" i="18"/>
  <c r="U408" i="18"/>
  <c r="U409" i="18"/>
  <c r="U410" i="18"/>
  <c r="U411" i="18"/>
  <c r="U412" i="18"/>
  <c r="U413" i="18"/>
  <c r="U414" i="18"/>
  <c r="U415" i="18"/>
  <c r="U416" i="18"/>
  <c r="U417" i="18"/>
  <c r="U418" i="18"/>
  <c r="U419" i="18"/>
  <c r="U420" i="18"/>
  <c r="U421" i="18"/>
  <c r="U422" i="18"/>
  <c r="U423" i="18"/>
  <c r="U424" i="18"/>
  <c r="U425" i="18"/>
  <c r="U426" i="18"/>
  <c r="U427" i="18"/>
  <c r="U428" i="18"/>
  <c r="U429" i="18"/>
  <c r="U430" i="18"/>
  <c r="U431" i="18"/>
  <c r="U432" i="18"/>
  <c r="U433" i="18"/>
  <c r="U434" i="18"/>
  <c r="U435" i="18"/>
  <c r="U436" i="18"/>
  <c r="U437" i="18"/>
  <c r="U438" i="18"/>
  <c r="U439" i="18"/>
  <c r="U440" i="18"/>
  <c r="U441" i="18"/>
  <c r="U442" i="18"/>
  <c r="U443" i="18"/>
  <c r="U444" i="18"/>
  <c r="U445" i="18"/>
  <c r="U446" i="18"/>
  <c r="U447" i="18"/>
  <c r="U448" i="18"/>
  <c r="U449" i="18"/>
  <c r="U450" i="18"/>
  <c r="U451" i="18"/>
  <c r="U452" i="18"/>
  <c r="U453" i="18"/>
  <c r="U454" i="18"/>
  <c r="U455" i="18"/>
  <c r="U456" i="18"/>
  <c r="U457" i="18"/>
  <c r="U458" i="18"/>
  <c r="U459" i="18"/>
  <c r="U460" i="18"/>
  <c r="U461" i="18"/>
  <c r="U462" i="18"/>
  <c r="U463" i="18"/>
  <c r="U464" i="18"/>
  <c r="U465" i="18"/>
  <c r="U466" i="18"/>
  <c r="U467" i="18"/>
  <c r="U468" i="18"/>
  <c r="U469" i="18"/>
  <c r="U470" i="18"/>
  <c r="U471" i="18"/>
  <c r="U472" i="18"/>
  <c r="U473" i="18"/>
  <c r="U474" i="18"/>
  <c r="U475" i="18"/>
  <c r="U476" i="18"/>
  <c r="U477" i="18"/>
  <c r="U478" i="18"/>
  <c r="U479" i="18"/>
  <c r="U480" i="18"/>
  <c r="U481" i="18"/>
  <c r="U482" i="18"/>
  <c r="U483" i="18"/>
  <c r="U484" i="18"/>
  <c r="U485" i="18"/>
  <c r="U486" i="18"/>
  <c r="U487" i="18"/>
  <c r="U488" i="18"/>
  <c r="U489" i="18"/>
  <c r="U490" i="18"/>
  <c r="U491" i="18"/>
  <c r="U492" i="18"/>
  <c r="U493" i="18"/>
  <c r="U494" i="18"/>
  <c r="U495" i="18"/>
  <c r="U496" i="18"/>
  <c r="U497" i="18"/>
  <c r="U498" i="18"/>
  <c r="U499" i="18"/>
  <c r="U500" i="18"/>
  <c r="U501" i="18"/>
  <c r="U502" i="18"/>
  <c r="U503" i="18"/>
  <c r="U504" i="18"/>
  <c r="U505" i="18"/>
  <c r="U506" i="18"/>
  <c r="U507" i="18"/>
  <c r="U508" i="18"/>
  <c r="U509" i="18"/>
  <c r="U510" i="18"/>
  <c r="U511" i="18"/>
  <c r="U512" i="18"/>
  <c r="U513" i="18"/>
  <c r="U514" i="18"/>
  <c r="U515" i="18"/>
  <c r="U516" i="18"/>
  <c r="U517" i="18"/>
  <c r="U518" i="18"/>
  <c r="U519" i="18"/>
  <c r="U520" i="18"/>
  <c r="U521" i="18"/>
  <c r="U522" i="18"/>
  <c r="U523" i="18"/>
  <c r="U524" i="18"/>
  <c r="U525" i="18"/>
  <c r="U526" i="18"/>
  <c r="U527" i="18"/>
  <c r="U528" i="18"/>
  <c r="U529" i="18"/>
  <c r="U530" i="18"/>
  <c r="U531" i="18"/>
  <c r="U532" i="18"/>
  <c r="U533" i="18"/>
  <c r="U534" i="18"/>
  <c r="U535" i="18"/>
  <c r="U536" i="18"/>
  <c r="U537" i="18"/>
  <c r="U538" i="18"/>
  <c r="U539" i="18"/>
  <c r="U540" i="18"/>
  <c r="U541" i="18"/>
  <c r="U542" i="18"/>
  <c r="U543" i="18"/>
  <c r="U544" i="18"/>
  <c r="U545" i="18"/>
  <c r="U546" i="18"/>
  <c r="U547" i="18"/>
  <c r="U548" i="18"/>
  <c r="U549" i="18"/>
  <c r="U550" i="18"/>
  <c r="U551" i="18"/>
  <c r="U552" i="18"/>
  <c r="U553" i="18"/>
  <c r="U554" i="18"/>
  <c r="U555" i="18"/>
  <c r="U556" i="18"/>
  <c r="U557" i="18"/>
  <c r="U558" i="18"/>
  <c r="U559" i="18"/>
  <c r="U560" i="18"/>
  <c r="U561" i="18"/>
  <c r="U562" i="18"/>
  <c r="U563" i="18"/>
  <c r="U564" i="18"/>
  <c r="U565" i="18"/>
  <c r="U566" i="18"/>
  <c r="U567" i="18"/>
  <c r="U568" i="18"/>
  <c r="U569" i="18"/>
  <c r="U570" i="18"/>
  <c r="U571" i="18"/>
  <c r="U572" i="18"/>
  <c r="U573" i="18"/>
  <c r="U574" i="18"/>
  <c r="U575" i="18"/>
  <c r="U576" i="18"/>
  <c r="U577" i="18"/>
  <c r="U578" i="18"/>
  <c r="U579" i="18"/>
  <c r="U580" i="18"/>
  <c r="U581" i="18"/>
  <c r="U582" i="18"/>
  <c r="U583" i="18"/>
  <c r="U584" i="18"/>
  <c r="U585" i="18"/>
  <c r="U586" i="18"/>
  <c r="U587" i="18"/>
  <c r="U588" i="18"/>
  <c r="U589" i="18"/>
  <c r="U590" i="18"/>
  <c r="U591" i="18"/>
  <c r="U592" i="18"/>
  <c r="U593" i="18"/>
  <c r="U594" i="18"/>
  <c r="U595" i="18"/>
  <c r="U596" i="18"/>
  <c r="U597" i="18"/>
  <c r="U598" i="18"/>
  <c r="U599" i="18"/>
  <c r="U600" i="18"/>
  <c r="U601" i="18"/>
  <c r="U602" i="18"/>
  <c r="U603" i="18"/>
  <c r="U604" i="18"/>
  <c r="U605" i="18"/>
  <c r="U606" i="18"/>
  <c r="U607" i="18"/>
  <c r="U608" i="18"/>
  <c r="U609" i="18"/>
  <c r="U610" i="18"/>
  <c r="U611" i="18"/>
  <c r="U612" i="18"/>
  <c r="U613" i="18"/>
  <c r="U614" i="18"/>
  <c r="U615" i="18"/>
  <c r="U616" i="18"/>
  <c r="U617" i="18"/>
  <c r="U618" i="18"/>
  <c r="U619" i="18"/>
  <c r="U620" i="18"/>
  <c r="U621" i="18"/>
  <c r="U622" i="18"/>
  <c r="U623" i="18"/>
  <c r="U624" i="18"/>
  <c r="U625" i="18"/>
  <c r="U626" i="18"/>
  <c r="U627" i="18"/>
  <c r="U628" i="18"/>
  <c r="U629" i="18"/>
  <c r="U630" i="18"/>
  <c r="U631" i="18"/>
  <c r="U632" i="18"/>
  <c r="U633" i="18"/>
  <c r="U634" i="18"/>
  <c r="U635" i="18"/>
  <c r="U636" i="18"/>
  <c r="U637" i="18"/>
  <c r="U638" i="18"/>
  <c r="U639" i="18"/>
  <c r="U640" i="18"/>
  <c r="U641" i="18"/>
  <c r="U642" i="18"/>
  <c r="U643" i="18"/>
  <c r="U644" i="18"/>
  <c r="U645" i="18"/>
  <c r="U646" i="18"/>
  <c r="U647" i="18"/>
  <c r="U648" i="18"/>
  <c r="U649" i="18"/>
  <c r="U650" i="18"/>
  <c r="U651" i="18"/>
  <c r="U652" i="18"/>
  <c r="U653" i="18"/>
  <c r="U654" i="18"/>
  <c r="U655" i="18"/>
  <c r="U656" i="18"/>
  <c r="U657" i="18"/>
  <c r="U658" i="18"/>
  <c r="U659" i="18"/>
  <c r="U660" i="18"/>
  <c r="U661" i="18"/>
  <c r="U662" i="18"/>
  <c r="U663" i="18"/>
  <c r="U664" i="18"/>
  <c r="U665" i="18"/>
  <c r="U666" i="18"/>
  <c r="U667" i="18"/>
  <c r="U668" i="18"/>
  <c r="U669" i="18"/>
  <c r="U670" i="18"/>
  <c r="U671" i="18"/>
  <c r="U672" i="18"/>
  <c r="U673" i="18"/>
  <c r="U674" i="18"/>
  <c r="U675" i="18"/>
  <c r="U676" i="18"/>
  <c r="U677" i="18"/>
  <c r="U678" i="18"/>
  <c r="U679" i="18"/>
  <c r="U680" i="18"/>
  <c r="U681" i="18"/>
  <c r="U682" i="18"/>
  <c r="U683" i="18"/>
  <c r="U684" i="18"/>
  <c r="U685" i="18"/>
  <c r="U686" i="18"/>
  <c r="U687" i="18"/>
  <c r="U688" i="18"/>
  <c r="U689" i="18"/>
  <c r="U690" i="18"/>
  <c r="U691" i="18"/>
  <c r="U692" i="18"/>
  <c r="U693" i="18"/>
  <c r="U694" i="18"/>
  <c r="U695" i="18"/>
  <c r="U696" i="18"/>
  <c r="U697" i="18"/>
  <c r="U698" i="18"/>
  <c r="U699" i="18"/>
  <c r="U700" i="18"/>
  <c r="U701" i="18"/>
  <c r="U702" i="18"/>
  <c r="U703" i="18"/>
  <c r="U704" i="18"/>
  <c r="U705" i="18"/>
  <c r="U706" i="18"/>
  <c r="U707" i="18"/>
  <c r="U708" i="18"/>
  <c r="U709" i="18"/>
  <c r="U710" i="18"/>
  <c r="U711" i="18"/>
  <c r="U712" i="18"/>
  <c r="U713" i="18"/>
  <c r="U714" i="18"/>
  <c r="U715" i="18"/>
  <c r="U716" i="18"/>
  <c r="U717" i="18"/>
  <c r="U718" i="18"/>
  <c r="U719" i="18"/>
  <c r="U720" i="18"/>
  <c r="U721" i="18"/>
  <c r="U722" i="18"/>
  <c r="U723" i="18"/>
  <c r="U724" i="18"/>
  <c r="U725" i="18"/>
  <c r="U726" i="18"/>
  <c r="U727" i="18"/>
  <c r="U728" i="18"/>
  <c r="U729" i="18"/>
  <c r="U730" i="18"/>
  <c r="U731" i="18"/>
  <c r="U732" i="18"/>
  <c r="U733" i="18"/>
  <c r="U734" i="18"/>
  <c r="U735" i="18"/>
  <c r="U736" i="18"/>
  <c r="U737" i="18"/>
  <c r="U738" i="18"/>
  <c r="U739" i="18"/>
  <c r="U740" i="18"/>
  <c r="U741" i="18"/>
  <c r="U742" i="18"/>
  <c r="U743" i="18"/>
  <c r="U744" i="18"/>
  <c r="U745" i="18"/>
  <c r="U746" i="18"/>
  <c r="U747" i="18"/>
  <c r="U748" i="18"/>
  <c r="U749" i="18"/>
  <c r="U750" i="18"/>
  <c r="U751" i="18"/>
  <c r="U752" i="18"/>
  <c r="U753" i="18"/>
  <c r="U754" i="18"/>
  <c r="U755" i="18"/>
  <c r="U756" i="18"/>
  <c r="U757" i="18"/>
  <c r="U758" i="18"/>
  <c r="U759" i="18"/>
  <c r="U760" i="18"/>
  <c r="U761" i="18"/>
  <c r="U762" i="18"/>
  <c r="U763" i="18"/>
  <c r="U764" i="18"/>
  <c r="U765" i="18"/>
  <c r="U766" i="18"/>
  <c r="U767" i="18"/>
  <c r="U768" i="18"/>
  <c r="U769" i="18"/>
  <c r="U770" i="18"/>
  <c r="U771" i="18"/>
  <c r="U772" i="18"/>
  <c r="U773" i="18"/>
  <c r="U774" i="18"/>
  <c r="U775" i="18"/>
  <c r="U776" i="18"/>
  <c r="U777" i="18"/>
  <c r="U778" i="18"/>
  <c r="U779" i="18"/>
  <c r="U780" i="18"/>
  <c r="U781" i="18"/>
  <c r="U782" i="18"/>
  <c r="U783" i="18"/>
  <c r="U784" i="18"/>
  <c r="U785" i="18"/>
  <c r="U786" i="18"/>
  <c r="U787" i="18"/>
  <c r="U788" i="18"/>
  <c r="U789" i="18"/>
  <c r="U790" i="18"/>
  <c r="U791" i="18"/>
  <c r="U792" i="18"/>
  <c r="U793" i="18"/>
  <c r="U794" i="18"/>
  <c r="U795" i="18"/>
  <c r="U796" i="18"/>
  <c r="U797" i="18"/>
  <c r="U798" i="18"/>
  <c r="U799" i="18"/>
  <c r="U800" i="18"/>
  <c r="U801" i="18"/>
  <c r="U802" i="18"/>
  <c r="U803" i="18"/>
  <c r="U804" i="18"/>
  <c r="U805" i="18"/>
  <c r="U806" i="18"/>
  <c r="U807" i="18"/>
  <c r="U808" i="18"/>
  <c r="U809" i="18"/>
  <c r="U810" i="18"/>
  <c r="U811" i="18"/>
  <c r="U812" i="18"/>
  <c r="U813" i="18"/>
  <c r="U814" i="18"/>
  <c r="U815" i="18"/>
  <c r="U816" i="18"/>
  <c r="U817" i="18"/>
  <c r="U818" i="18"/>
  <c r="U819" i="18"/>
  <c r="U820" i="18"/>
  <c r="U821" i="18"/>
  <c r="U822" i="18"/>
  <c r="U823" i="18"/>
  <c r="U824" i="18"/>
  <c r="U825" i="18"/>
  <c r="U826" i="18"/>
  <c r="U827" i="18"/>
  <c r="U828" i="18"/>
  <c r="U829" i="18"/>
  <c r="U830" i="18"/>
  <c r="U831" i="18"/>
  <c r="U832" i="18"/>
  <c r="U833" i="18"/>
  <c r="U834" i="18"/>
  <c r="U835" i="18"/>
  <c r="U836" i="18"/>
  <c r="U837" i="18"/>
  <c r="U838" i="18"/>
  <c r="U839" i="18"/>
  <c r="U840" i="18"/>
  <c r="U841" i="18"/>
  <c r="U842" i="18"/>
  <c r="U843" i="18"/>
  <c r="U844" i="18"/>
  <c r="U845" i="18"/>
  <c r="U846" i="18"/>
  <c r="U847" i="18"/>
  <c r="U848" i="18"/>
  <c r="U849" i="18"/>
  <c r="U850" i="18"/>
  <c r="U851" i="18"/>
  <c r="U852" i="18"/>
  <c r="U853" i="18"/>
  <c r="U854" i="18"/>
  <c r="U855" i="18"/>
  <c r="U856" i="18"/>
  <c r="U857" i="18"/>
  <c r="U858" i="18"/>
  <c r="U859" i="18"/>
  <c r="U860" i="18"/>
  <c r="U861" i="18"/>
  <c r="U862" i="18"/>
  <c r="U863" i="18"/>
  <c r="U864" i="18"/>
  <c r="U865" i="18"/>
  <c r="U866" i="18"/>
  <c r="U867" i="18"/>
  <c r="U868" i="18"/>
  <c r="U869" i="18"/>
  <c r="U870" i="18"/>
  <c r="U871" i="18"/>
  <c r="U872" i="18"/>
  <c r="U873" i="18"/>
  <c r="U874" i="18"/>
  <c r="U875" i="18"/>
  <c r="U876" i="18"/>
  <c r="U877" i="18"/>
  <c r="U878" i="18"/>
  <c r="U879" i="18"/>
  <c r="U880" i="18"/>
  <c r="U881" i="18"/>
  <c r="U882" i="18"/>
  <c r="U883" i="18"/>
  <c r="U884" i="18"/>
  <c r="U885" i="18"/>
  <c r="U886" i="18"/>
  <c r="U887" i="18"/>
  <c r="U888" i="18"/>
  <c r="U889" i="18"/>
  <c r="U890" i="18"/>
  <c r="U891" i="18"/>
  <c r="U892" i="18"/>
  <c r="U893" i="18"/>
  <c r="U894" i="18"/>
  <c r="U895" i="18"/>
  <c r="U896" i="18"/>
  <c r="U897" i="18"/>
  <c r="U898" i="18"/>
  <c r="U899" i="18"/>
  <c r="U900" i="18"/>
  <c r="U901" i="18"/>
  <c r="U902" i="18"/>
  <c r="U903" i="18"/>
  <c r="U904" i="18"/>
  <c r="U905" i="18"/>
  <c r="U906" i="18"/>
  <c r="U907" i="18"/>
  <c r="U908" i="18"/>
  <c r="U909" i="18"/>
  <c r="U910" i="18"/>
  <c r="U911" i="18"/>
  <c r="U912" i="18"/>
  <c r="U913" i="18"/>
  <c r="U914" i="18"/>
  <c r="U915" i="18"/>
  <c r="U916" i="18"/>
  <c r="U917" i="18"/>
  <c r="U918" i="18"/>
  <c r="U919" i="18"/>
  <c r="U920" i="18"/>
  <c r="U921" i="18"/>
  <c r="U922" i="18"/>
  <c r="U923" i="18"/>
  <c r="U924" i="18"/>
  <c r="U925" i="18"/>
  <c r="U926" i="18"/>
  <c r="U927" i="18"/>
  <c r="U928" i="18"/>
  <c r="U929" i="18"/>
  <c r="U930" i="18"/>
  <c r="U931" i="18"/>
  <c r="U932" i="18"/>
  <c r="U933" i="18"/>
  <c r="U934" i="18"/>
  <c r="U935" i="18"/>
  <c r="U936" i="18"/>
  <c r="U937" i="18"/>
  <c r="U938" i="18"/>
  <c r="U939" i="18"/>
  <c r="U940" i="18"/>
  <c r="U941" i="18"/>
  <c r="U942" i="18"/>
  <c r="U943" i="18"/>
  <c r="U944" i="18"/>
  <c r="U945" i="18"/>
  <c r="U946" i="18"/>
  <c r="U947" i="18"/>
  <c r="U948" i="18"/>
  <c r="U949" i="18"/>
  <c r="U950" i="18"/>
  <c r="U951" i="18"/>
  <c r="U952" i="18"/>
  <c r="U953" i="18"/>
  <c r="U954" i="18"/>
  <c r="U955" i="18"/>
  <c r="U956" i="18"/>
  <c r="U957" i="18"/>
  <c r="U958" i="18"/>
  <c r="U959" i="18"/>
  <c r="U960" i="18"/>
  <c r="U961" i="18"/>
  <c r="U962" i="18"/>
  <c r="U963" i="18"/>
  <c r="U964" i="18"/>
  <c r="U965" i="18"/>
  <c r="U966" i="18"/>
  <c r="U967" i="18"/>
  <c r="U968" i="18"/>
  <c r="U969" i="18"/>
  <c r="U970" i="18"/>
  <c r="U971" i="18"/>
  <c r="U972" i="18"/>
  <c r="U973" i="18"/>
  <c r="U974" i="18"/>
  <c r="U975" i="18"/>
  <c r="U976" i="18"/>
  <c r="U977" i="18"/>
  <c r="U978" i="18"/>
  <c r="U979" i="18"/>
  <c r="U980" i="18"/>
  <c r="U981" i="18"/>
  <c r="U982" i="18"/>
  <c r="U983" i="18"/>
  <c r="U984" i="18"/>
  <c r="U985" i="18"/>
  <c r="U986" i="18"/>
  <c r="U987" i="18"/>
  <c r="U988" i="18"/>
  <c r="U989" i="18"/>
  <c r="U990" i="18"/>
  <c r="U991" i="18"/>
  <c r="U992" i="18"/>
  <c r="U993" i="18"/>
  <c r="U994" i="18"/>
  <c r="U995" i="18"/>
  <c r="U996" i="18"/>
  <c r="U997" i="18"/>
  <c r="U998" i="18"/>
  <c r="U999" i="18"/>
  <c r="U1000" i="18"/>
  <c r="U1001" i="18"/>
  <c r="U1002" i="18"/>
  <c r="U1003" i="18"/>
  <c r="U1004" i="18"/>
  <c r="U1005" i="18"/>
  <c r="U1006" i="18"/>
  <c r="U1007" i="18"/>
  <c r="U1008" i="18"/>
  <c r="U1009" i="18"/>
  <c r="U1010" i="18"/>
  <c r="U1011" i="18"/>
  <c r="U1012" i="18"/>
  <c r="U1013" i="18"/>
  <c r="U1014" i="18"/>
  <c r="U1015" i="18"/>
  <c r="U1016" i="18"/>
  <c r="U1017" i="18"/>
  <c r="U1018" i="18"/>
  <c r="U1019" i="18"/>
  <c r="U1020" i="18"/>
  <c r="U1021" i="18"/>
  <c r="U1022" i="18"/>
  <c r="U1023" i="18"/>
  <c r="U1024" i="18"/>
  <c r="U1025" i="18"/>
  <c r="U1026" i="18"/>
  <c r="U1027" i="18"/>
  <c r="U1028" i="18"/>
  <c r="U1029" i="18"/>
  <c r="U1030" i="18"/>
  <c r="U1031" i="18"/>
  <c r="U1032" i="18"/>
  <c r="U1033" i="18"/>
  <c r="U1034" i="18"/>
  <c r="U1035" i="18"/>
  <c r="U1036" i="18"/>
  <c r="U1037" i="18"/>
  <c r="U1038" i="18"/>
  <c r="U1039" i="18"/>
  <c r="U1040" i="18"/>
  <c r="U1041" i="18"/>
  <c r="U1042" i="18"/>
  <c r="U1043" i="18"/>
  <c r="U1044" i="18"/>
  <c r="U1045" i="18"/>
  <c r="U1046" i="18"/>
  <c r="U1047" i="18"/>
  <c r="U1048" i="18"/>
  <c r="U1049" i="18"/>
  <c r="U1050" i="18"/>
  <c r="U1051" i="18"/>
  <c r="U1052" i="18"/>
  <c r="U1053" i="18"/>
  <c r="U1054" i="18"/>
  <c r="U1055" i="18"/>
  <c r="U1056" i="18"/>
  <c r="U1057" i="18"/>
  <c r="U1058" i="18"/>
  <c r="U1059" i="18"/>
  <c r="U1060" i="18"/>
  <c r="U1061" i="18"/>
  <c r="U1062" i="18"/>
  <c r="U1063" i="18"/>
  <c r="U1064" i="18"/>
  <c r="U1065" i="18"/>
  <c r="U1066" i="18"/>
  <c r="U1067" i="18"/>
  <c r="U1068" i="18"/>
  <c r="U1069" i="18"/>
  <c r="U1070" i="18"/>
  <c r="U1071" i="18"/>
  <c r="U1072" i="18"/>
  <c r="U1073" i="18"/>
  <c r="U1074" i="18"/>
  <c r="U1075" i="18"/>
  <c r="U1076" i="18"/>
  <c r="U1077" i="18"/>
  <c r="U1078" i="18"/>
  <c r="U1079" i="18"/>
  <c r="U1080" i="18"/>
  <c r="U1081" i="18"/>
  <c r="U1082" i="18"/>
  <c r="U1083" i="18"/>
  <c r="U1084" i="18"/>
  <c r="U1085" i="18"/>
  <c r="U1086" i="18"/>
  <c r="U1087" i="18"/>
  <c r="U1088" i="18"/>
  <c r="U1089" i="18"/>
  <c r="U1090" i="18"/>
  <c r="U1091" i="18"/>
  <c r="U1092" i="18"/>
  <c r="U1093" i="18"/>
  <c r="U1094" i="18"/>
  <c r="U1095" i="18"/>
  <c r="U1096" i="18"/>
  <c r="U1097" i="18"/>
  <c r="U1098" i="18"/>
  <c r="U1099" i="18"/>
  <c r="U1100" i="18"/>
  <c r="U1101" i="18"/>
  <c r="U1102" i="18"/>
  <c r="U1103" i="18"/>
  <c r="U1104" i="18"/>
  <c r="U1105" i="18"/>
  <c r="U1106" i="18"/>
  <c r="U1107" i="18"/>
  <c r="U1108" i="18"/>
  <c r="U1109" i="18"/>
  <c r="U1110" i="18"/>
  <c r="U1111" i="18"/>
  <c r="U1112" i="18"/>
  <c r="U1113" i="18"/>
  <c r="U1114" i="18"/>
  <c r="U1115" i="18"/>
  <c r="U1116" i="18"/>
  <c r="U1117" i="18"/>
  <c r="U1118" i="18"/>
  <c r="U1119" i="18"/>
  <c r="U1120" i="18"/>
  <c r="U1121" i="18"/>
  <c r="U1122" i="18"/>
  <c r="U1123" i="18"/>
  <c r="U1124" i="18"/>
  <c r="U1125" i="18"/>
  <c r="U1126" i="18"/>
  <c r="U1127" i="18"/>
  <c r="U1128" i="18"/>
  <c r="U1129" i="18"/>
  <c r="U1130" i="18"/>
  <c r="U1131" i="18"/>
  <c r="U1132" i="18"/>
  <c r="U1133" i="18"/>
  <c r="U1134" i="18"/>
  <c r="U1135" i="18"/>
  <c r="U1136" i="18"/>
  <c r="U1137" i="18"/>
  <c r="U1138" i="18"/>
  <c r="U1139" i="18"/>
  <c r="U1140" i="18"/>
  <c r="U1141" i="18"/>
  <c r="U1142" i="18"/>
  <c r="U1143" i="18"/>
  <c r="U1144" i="18"/>
  <c r="U1145" i="18"/>
  <c r="U1146" i="18"/>
  <c r="U1147" i="18"/>
  <c r="U1148" i="18"/>
  <c r="U1149" i="18"/>
  <c r="U1150" i="18"/>
  <c r="U1151" i="18"/>
  <c r="U1152" i="18"/>
  <c r="U1153" i="18"/>
  <c r="U1154" i="18"/>
  <c r="U1155" i="18"/>
  <c r="U1156" i="18"/>
  <c r="U1157" i="18"/>
  <c r="U1158" i="18"/>
  <c r="U1159" i="18"/>
  <c r="U1160" i="18"/>
  <c r="U1161" i="18"/>
  <c r="U1162" i="18"/>
  <c r="U1163" i="18"/>
  <c r="U1164" i="18"/>
  <c r="U1165" i="18"/>
  <c r="U1166" i="18"/>
  <c r="U1167" i="18"/>
  <c r="U1168" i="18"/>
  <c r="U1169" i="18"/>
  <c r="U1170" i="18"/>
  <c r="U1171" i="18"/>
  <c r="U1172" i="18"/>
  <c r="U1173" i="18"/>
  <c r="U1174" i="18"/>
  <c r="U1175" i="18"/>
  <c r="U1176" i="18"/>
  <c r="U1177" i="18"/>
  <c r="U1178" i="18"/>
  <c r="U1179" i="18"/>
  <c r="U1180" i="18"/>
  <c r="U1181" i="18"/>
  <c r="U1182" i="18"/>
  <c r="U1183" i="18"/>
  <c r="U1184" i="18"/>
  <c r="U1185" i="18"/>
  <c r="U1186" i="18"/>
  <c r="U1187" i="18"/>
  <c r="U1188" i="18"/>
  <c r="U1189" i="18"/>
  <c r="U1190" i="18"/>
  <c r="U1191" i="18"/>
  <c r="U1192" i="18"/>
  <c r="U1193" i="18"/>
  <c r="U1194" i="18"/>
  <c r="U1195" i="18"/>
  <c r="U1196" i="18"/>
  <c r="U1197" i="18"/>
  <c r="U1198" i="18"/>
  <c r="U1199" i="18"/>
  <c r="U1200" i="18"/>
  <c r="U1201" i="18"/>
  <c r="U1202" i="18"/>
  <c r="U1203" i="18"/>
  <c r="U1204" i="18"/>
  <c r="U1205" i="18"/>
  <c r="U1206" i="18"/>
  <c r="U1207" i="18"/>
  <c r="U1208" i="18"/>
  <c r="U1209" i="18"/>
  <c r="U1210" i="18"/>
  <c r="U1211" i="18"/>
  <c r="U1212" i="18"/>
  <c r="U1213" i="18"/>
  <c r="U1214" i="18"/>
  <c r="U1215" i="18"/>
  <c r="U1216" i="18"/>
  <c r="U1217" i="18"/>
  <c r="U1218" i="18"/>
  <c r="U1219" i="18"/>
  <c r="U1220" i="18"/>
  <c r="U1221" i="18"/>
  <c r="U1222" i="18"/>
  <c r="U1223" i="18"/>
  <c r="U1224" i="18"/>
  <c r="U1225" i="18"/>
  <c r="U1226" i="18"/>
  <c r="U1227" i="18"/>
  <c r="U1228" i="18"/>
  <c r="U1229" i="18"/>
  <c r="U1230" i="18"/>
  <c r="U1231" i="18"/>
  <c r="U1232" i="18"/>
  <c r="U1233" i="18"/>
  <c r="U1234" i="18"/>
  <c r="U1235" i="18"/>
  <c r="U1236" i="18"/>
  <c r="U3" i="18"/>
  <c r="T4" i="18"/>
  <c r="T5" i="18"/>
  <c r="T6" i="18"/>
  <c r="T7" i="18"/>
  <c r="T8" i="18"/>
  <c r="T9" i="18"/>
  <c r="T10" i="18"/>
  <c r="T11" i="18"/>
  <c r="T12" i="18"/>
  <c r="T13" i="18"/>
  <c r="T14" i="18"/>
  <c r="T15" i="18"/>
  <c r="T16" i="18"/>
  <c r="T17" i="18"/>
  <c r="T18" i="18"/>
  <c r="T19" i="18"/>
  <c r="T20" i="18"/>
  <c r="T21" i="18"/>
  <c r="T22" i="18"/>
  <c r="T23" i="18"/>
  <c r="T24" i="18"/>
  <c r="T25" i="18"/>
  <c r="T26" i="18"/>
  <c r="T27" i="18"/>
  <c r="T28" i="18"/>
  <c r="T29" i="18"/>
  <c r="T30" i="18"/>
  <c r="T31" i="18"/>
  <c r="T32" i="18"/>
  <c r="T33" i="18"/>
  <c r="T34" i="18"/>
  <c r="T35" i="18"/>
  <c r="T36" i="18"/>
  <c r="T37" i="18"/>
  <c r="T38" i="18"/>
  <c r="T39" i="18"/>
  <c r="T40" i="18"/>
  <c r="T41" i="18"/>
  <c r="T42" i="18"/>
  <c r="T43" i="18"/>
  <c r="T44" i="18"/>
  <c r="T45" i="18"/>
  <c r="T46" i="18"/>
  <c r="T47" i="18"/>
  <c r="T48" i="18"/>
  <c r="T49" i="18"/>
  <c r="T50" i="18"/>
  <c r="T51" i="18"/>
  <c r="T52" i="18"/>
  <c r="T53" i="18"/>
  <c r="T54" i="18"/>
  <c r="T55" i="18"/>
  <c r="T56" i="18"/>
  <c r="T57" i="18"/>
  <c r="T58" i="18"/>
  <c r="T59" i="18"/>
  <c r="T60" i="18"/>
  <c r="T61" i="18"/>
  <c r="T62" i="18"/>
  <c r="T63" i="18"/>
  <c r="T64" i="18"/>
  <c r="T65" i="18"/>
  <c r="T66" i="18"/>
  <c r="T67" i="18"/>
  <c r="T68" i="18"/>
  <c r="T69" i="18"/>
  <c r="T70" i="18"/>
  <c r="T71" i="18"/>
  <c r="T72" i="18"/>
  <c r="T73" i="18"/>
  <c r="T74" i="18"/>
  <c r="T75" i="18"/>
  <c r="T76" i="18"/>
  <c r="T77" i="18"/>
  <c r="T78" i="18"/>
  <c r="T79" i="18"/>
  <c r="T80" i="18"/>
  <c r="T81" i="18"/>
  <c r="T82" i="18"/>
  <c r="T83" i="18"/>
  <c r="T84" i="18"/>
  <c r="T85" i="18"/>
  <c r="T86" i="18"/>
  <c r="T87" i="18"/>
  <c r="T88" i="18"/>
  <c r="T89" i="18"/>
  <c r="T90" i="18"/>
  <c r="T91" i="18"/>
  <c r="T92" i="18"/>
  <c r="T93" i="18"/>
  <c r="T94" i="18"/>
  <c r="T95" i="18"/>
  <c r="T96" i="18"/>
  <c r="T97" i="18"/>
  <c r="T98" i="18"/>
  <c r="T99" i="18"/>
  <c r="T100" i="18"/>
  <c r="T101" i="18"/>
  <c r="T102" i="18"/>
  <c r="T103" i="18"/>
  <c r="T104" i="18"/>
  <c r="T105" i="18"/>
  <c r="T106" i="18"/>
  <c r="T107" i="18"/>
  <c r="T108" i="18"/>
  <c r="T109" i="18"/>
  <c r="T110" i="18"/>
  <c r="T111" i="18"/>
  <c r="T112" i="18"/>
  <c r="T113" i="18"/>
  <c r="T114" i="18"/>
  <c r="T115" i="18"/>
  <c r="T116" i="18"/>
  <c r="T117" i="18"/>
  <c r="T118" i="18"/>
  <c r="T119" i="18"/>
  <c r="T120" i="18"/>
  <c r="T121" i="18"/>
  <c r="T122" i="18"/>
  <c r="T123" i="18"/>
  <c r="T124" i="18"/>
  <c r="T125" i="18"/>
  <c r="T126" i="18"/>
  <c r="T127" i="18"/>
  <c r="T128" i="18"/>
  <c r="T129" i="18"/>
  <c r="T130" i="18"/>
  <c r="T131" i="18"/>
  <c r="T132" i="18"/>
  <c r="T133" i="18"/>
  <c r="T134" i="18"/>
  <c r="T135" i="18"/>
  <c r="T136" i="18"/>
  <c r="T137" i="18"/>
  <c r="T138" i="18"/>
  <c r="T139" i="18"/>
  <c r="T140" i="18"/>
  <c r="T141" i="18"/>
  <c r="T142" i="18"/>
  <c r="T143" i="18"/>
  <c r="T144" i="18"/>
  <c r="T145" i="18"/>
  <c r="T146" i="18"/>
  <c r="T147" i="18"/>
  <c r="T148" i="18"/>
  <c r="T149" i="18"/>
  <c r="T150" i="18"/>
  <c r="T151" i="18"/>
  <c r="T152" i="18"/>
  <c r="T153" i="18"/>
  <c r="T154" i="18"/>
  <c r="T155" i="18"/>
  <c r="T156" i="18"/>
  <c r="T157" i="18"/>
  <c r="T158" i="18"/>
  <c r="T159" i="18"/>
  <c r="T160" i="18"/>
  <c r="T161" i="18"/>
  <c r="T162" i="18"/>
  <c r="T163" i="18"/>
  <c r="T164" i="18"/>
  <c r="T165" i="18"/>
  <c r="T166" i="18"/>
  <c r="T167" i="18"/>
  <c r="T168" i="18"/>
  <c r="T169" i="18"/>
  <c r="T170" i="18"/>
  <c r="T171" i="18"/>
  <c r="T172" i="18"/>
  <c r="T173" i="18"/>
  <c r="T174" i="18"/>
  <c r="T175" i="18"/>
  <c r="T176" i="18"/>
  <c r="T177" i="18"/>
  <c r="T178" i="18"/>
  <c r="T179" i="18"/>
  <c r="T180" i="18"/>
  <c r="T181" i="18"/>
  <c r="T182" i="18"/>
  <c r="T183" i="18"/>
  <c r="T184" i="18"/>
  <c r="T185" i="18"/>
  <c r="T186" i="18"/>
  <c r="T187" i="18"/>
  <c r="T188" i="18"/>
  <c r="T189" i="18"/>
  <c r="T190" i="18"/>
  <c r="T191" i="18"/>
  <c r="T192" i="18"/>
  <c r="T193" i="18"/>
  <c r="T194" i="18"/>
  <c r="T195" i="18"/>
  <c r="T196" i="18"/>
  <c r="T197" i="18"/>
  <c r="T198" i="18"/>
  <c r="T199" i="18"/>
  <c r="T200" i="18"/>
  <c r="T201" i="18"/>
  <c r="T202" i="18"/>
  <c r="T203" i="18"/>
  <c r="T204" i="18"/>
  <c r="T205" i="18"/>
  <c r="T206" i="18"/>
  <c r="T207" i="18"/>
  <c r="T208" i="18"/>
  <c r="T209" i="18"/>
  <c r="T210" i="18"/>
  <c r="T211" i="18"/>
  <c r="T212" i="18"/>
  <c r="T213" i="18"/>
  <c r="T214" i="18"/>
  <c r="T215" i="18"/>
  <c r="T216" i="18"/>
  <c r="T217" i="18"/>
  <c r="T218" i="18"/>
  <c r="T219" i="18"/>
  <c r="T220" i="18"/>
  <c r="T221" i="18"/>
  <c r="T222" i="18"/>
  <c r="T223" i="18"/>
  <c r="T224" i="18"/>
  <c r="T225" i="18"/>
  <c r="T226" i="18"/>
  <c r="T227" i="18"/>
  <c r="T228" i="18"/>
  <c r="T229" i="18"/>
  <c r="T230" i="18"/>
  <c r="T231" i="18"/>
  <c r="T232" i="18"/>
  <c r="T233" i="18"/>
  <c r="T234" i="18"/>
  <c r="T235" i="18"/>
  <c r="T236" i="18"/>
  <c r="T237" i="18"/>
  <c r="T238" i="18"/>
  <c r="T239" i="18"/>
  <c r="T240" i="18"/>
  <c r="T241" i="18"/>
  <c r="T242" i="18"/>
  <c r="T243" i="18"/>
  <c r="T244" i="18"/>
  <c r="T245" i="18"/>
  <c r="T246" i="18"/>
  <c r="T247" i="18"/>
  <c r="T248" i="18"/>
  <c r="T249" i="18"/>
  <c r="T250" i="18"/>
  <c r="T251" i="18"/>
  <c r="T252" i="18"/>
  <c r="T253" i="18"/>
  <c r="T254" i="18"/>
  <c r="T255" i="18"/>
  <c r="T256" i="18"/>
  <c r="T257" i="18"/>
  <c r="T258" i="18"/>
  <c r="T259" i="18"/>
  <c r="T260" i="18"/>
  <c r="T261" i="18"/>
  <c r="T262" i="18"/>
  <c r="T263" i="18"/>
  <c r="T264" i="18"/>
  <c r="T265" i="18"/>
  <c r="T266" i="18"/>
  <c r="T267" i="18"/>
  <c r="T268" i="18"/>
  <c r="T269" i="18"/>
  <c r="T270" i="18"/>
  <c r="T271" i="18"/>
  <c r="T272" i="18"/>
  <c r="T273" i="18"/>
  <c r="T274" i="18"/>
  <c r="T275" i="18"/>
  <c r="T276" i="18"/>
  <c r="T277" i="18"/>
  <c r="T278" i="18"/>
  <c r="T279" i="18"/>
  <c r="T280" i="18"/>
  <c r="T281" i="18"/>
  <c r="T282" i="18"/>
  <c r="T283" i="18"/>
  <c r="T284" i="18"/>
  <c r="T285" i="18"/>
  <c r="T286" i="18"/>
  <c r="T287" i="18"/>
  <c r="T288" i="18"/>
  <c r="T289" i="18"/>
  <c r="T290" i="18"/>
  <c r="T291" i="18"/>
  <c r="T292" i="18"/>
  <c r="T293" i="18"/>
  <c r="T294" i="18"/>
  <c r="T295" i="18"/>
  <c r="T296" i="18"/>
  <c r="T297" i="18"/>
  <c r="T298" i="18"/>
  <c r="T299" i="18"/>
  <c r="T300" i="18"/>
  <c r="T301" i="18"/>
  <c r="T302" i="18"/>
  <c r="T303" i="18"/>
  <c r="T304" i="18"/>
  <c r="T305" i="18"/>
  <c r="T306" i="18"/>
  <c r="T307" i="18"/>
  <c r="T308" i="18"/>
  <c r="T309" i="18"/>
  <c r="T310" i="18"/>
  <c r="T311" i="18"/>
  <c r="T312" i="18"/>
  <c r="T313" i="18"/>
  <c r="T314" i="18"/>
  <c r="T315" i="18"/>
  <c r="T316" i="18"/>
  <c r="T317" i="18"/>
  <c r="T318" i="18"/>
  <c r="T319" i="18"/>
  <c r="T320" i="18"/>
  <c r="T321" i="18"/>
  <c r="T322" i="18"/>
  <c r="T323" i="18"/>
  <c r="T324" i="18"/>
  <c r="T325" i="18"/>
  <c r="T326" i="18"/>
  <c r="T327" i="18"/>
  <c r="T328" i="18"/>
  <c r="T329" i="18"/>
  <c r="T330" i="18"/>
  <c r="T331" i="18"/>
  <c r="T332" i="18"/>
  <c r="T333" i="18"/>
  <c r="T334" i="18"/>
  <c r="T335" i="18"/>
  <c r="T336" i="18"/>
  <c r="T337" i="18"/>
  <c r="T338" i="18"/>
  <c r="T339" i="18"/>
  <c r="T340" i="18"/>
  <c r="T341" i="18"/>
  <c r="T342" i="18"/>
  <c r="T343" i="18"/>
  <c r="T344" i="18"/>
  <c r="T345" i="18"/>
  <c r="T346" i="18"/>
  <c r="T347" i="18"/>
  <c r="T348" i="18"/>
  <c r="T349" i="18"/>
  <c r="T350" i="18"/>
  <c r="T351" i="18"/>
  <c r="T352" i="18"/>
  <c r="T353" i="18"/>
  <c r="T354" i="18"/>
  <c r="T355" i="18"/>
  <c r="T356" i="18"/>
  <c r="T357" i="18"/>
  <c r="T358" i="18"/>
  <c r="T359" i="18"/>
  <c r="T360" i="18"/>
  <c r="T361" i="18"/>
  <c r="T362" i="18"/>
  <c r="T363" i="18"/>
  <c r="T364" i="18"/>
  <c r="T365" i="18"/>
  <c r="T366" i="18"/>
  <c r="T367" i="18"/>
  <c r="T368" i="18"/>
  <c r="T369" i="18"/>
  <c r="T370" i="18"/>
  <c r="T371" i="18"/>
  <c r="T372" i="18"/>
  <c r="T373" i="18"/>
  <c r="T374" i="18"/>
  <c r="T375" i="18"/>
  <c r="T376" i="18"/>
  <c r="T377" i="18"/>
  <c r="T378" i="18"/>
  <c r="T379" i="18"/>
  <c r="T380" i="18"/>
  <c r="T381" i="18"/>
  <c r="T382" i="18"/>
  <c r="T383" i="18"/>
  <c r="T384" i="18"/>
  <c r="T385" i="18"/>
  <c r="T386" i="18"/>
  <c r="T387" i="18"/>
  <c r="T388" i="18"/>
  <c r="T389" i="18"/>
  <c r="T390" i="18"/>
  <c r="T391" i="18"/>
  <c r="T392" i="18"/>
  <c r="T393" i="18"/>
  <c r="T394" i="18"/>
  <c r="T395" i="18"/>
  <c r="T396" i="18"/>
  <c r="T397" i="18"/>
  <c r="T398" i="18"/>
  <c r="T399" i="18"/>
  <c r="T400" i="18"/>
  <c r="T401" i="18"/>
  <c r="T402" i="18"/>
  <c r="T403" i="18"/>
  <c r="T404" i="18"/>
  <c r="T405" i="18"/>
  <c r="T406" i="18"/>
  <c r="T407" i="18"/>
  <c r="T408" i="18"/>
  <c r="T409" i="18"/>
  <c r="T410" i="18"/>
  <c r="T411" i="18"/>
  <c r="T412" i="18"/>
  <c r="T413" i="18"/>
  <c r="T414" i="18"/>
  <c r="T415" i="18"/>
  <c r="T416" i="18"/>
  <c r="T417" i="18"/>
  <c r="T418" i="18"/>
  <c r="T419" i="18"/>
  <c r="T420" i="18"/>
  <c r="T421" i="18"/>
  <c r="T422" i="18"/>
  <c r="T423" i="18"/>
  <c r="T424" i="18"/>
  <c r="T425" i="18"/>
  <c r="T426" i="18"/>
  <c r="T427" i="18"/>
  <c r="T428" i="18"/>
  <c r="T429" i="18"/>
  <c r="T430" i="18"/>
  <c r="T431" i="18"/>
  <c r="T432" i="18"/>
  <c r="T433" i="18"/>
  <c r="T434" i="18"/>
  <c r="T435" i="18"/>
  <c r="T436" i="18"/>
  <c r="T437" i="18"/>
  <c r="T438" i="18"/>
  <c r="T439" i="18"/>
  <c r="T440" i="18"/>
  <c r="T441" i="18"/>
  <c r="T442" i="18"/>
  <c r="T443" i="18"/>
  <c r="T444" i="18"/>
  <c r="T445" i="18"/>
  <c r="T446" i="18"/>
  <c r="T447" i="18"/>
  <c r="T448" i="18"/>
  <c r="T449" i="18"/>
  <c r="T450" i="18"/>
  <c r="T451" i="18"/>
  <c r="T452" i="18"/>
  <c r="T453" i="18"/>
  <c r="T454" i="18"/>
  <c r="T455" i="18"/>
  <c r="T456" i="18"/>
  <c r="T457" i="18"/>
  <c r="T458" i="18"/>
  <c r="T459" i="18"/>
  <c r="T460" i="18"/>
  <c r="T461" i="18"/>
  <c r="T462" i="18"/>
  <c r="T463" i="18"/>
  <c r="T464" i="18"/>
  <c r="T465" i="18"/>
  <c r="T466" i="18"/>
  <c r="T467" i="18"/>
  <c r="T468" i="18"/>
  <c r="T469" i="18"/>
  <c r="T470" i="18"/>
  <c r="T471" i="18"/>
  <c r="T472" i="18"/>
  <c r="T473" i="18"/>
  <c r="T474" i="18"/>
  <c r="T475" i="18"/>
  <c r="T476" i="18"/>
  <c r="T477" i="18"/>
  <c r="T478" i="18"/>
  <c r="T479" i="18"/>
  <c r="T480" i="18"/>
  <c r="T481" i="18"/>
  <c r="T482" i="18"/>
  <c r="T483" i="18"/>
  <c r="T484" i="18"/>
  <c r="T485" i="18"/>
  <c r="T486" i="18"/>
  <c r="T487" i="18"/>
  <c r="T488" i="18"/>
  <c r="T489" i="18"/>
  <c r="T490" i="18"/>
  <c r="T491" i="18"/>
  <c r="T492" i="18"/>
  <c r="T493" i="18"/>
  <c r="T494" i="18"/>
  <c r="T495" i="18"/>
  <c r="T496" i="18"/>
  <c r="T497" i="18"/>
  <c r="T498" i="18"/>
  <c r="T499" i="18"/>
  <c r="T500" i="18"/>
  <c r="T501" i="18"/>
  <c r="T502" i="18"/>
  <c r="T503" i="18"/>
  <c r="T504" i="18"/>
  <c r="T505" i="18"/>
  <c r="T506" i="18"/>
  <c r="T507" i="18"/>
  <c r="T508" i="18"/>
  <c r="T509" i="18"/>
  <c r="T510" i="18"/>
  <c r="T511" i="18"/>
  <c r="T512" i="18"/>
  <c r="T513" i="18"/>
  <c r="T514" i="18"/>
  <c r="T515" i="18"/>
  <c r="T516" i="18"/>
  <c r="T517" i="18"/>
  <c r="T518" i="18"/>
  <c r="T519" i="18"/>
  <c r="T520" i="18"/>
  <c r="T521" i="18"/>
  <c r="T522" i="18"/>
  <c r="T523" i="18"/>
  <c r="T524" i="18"/>
  <c r="T525" i="18"/>
  <c r="T526" i="18"/>
  <c r="T527" i="18"/>
  <c r="T528" i="18"/>
  <c r="T529" i="18"/>
  <c r="T530" i="18"/>
  <c r="T531" i="18"/>
  <c r="T532" i="18"/>
  <c r="T533" i="18"/>
  <c r="T534" i="18"/>
  <c r="T535" i="18"/>
  <c r="T536" i="18"/>
  <c r="T537" i="18"/>
  <c r="T538" i="18"/>
  <c r="T539" i="18"/>
  <c r="T540" i="18"/>
  <c r="T541" i="18"/>
  <c r="T542" i="18"/>
  <c r="T543" i="18"/>
  <c r="T544" i="18"/>
  <c r="T545" i="18"/>
  <c r="T546" i="18"/>
  <c r="T547" i="18"/>
  <c r="T548" i="18"/>
  <c r="T549" i="18"/>
  <c r="T550" i="18"/>
  <c r="T551" i="18"/>
  <c r="T552" i="18"/>
  <c r="T553" i="18"/>
  <c r="T554" i="18"/>
  <c r="T555" i="18"/>
  <c r="T556" i="18"/>
  <c r="T557" i="18"/>
  <c r="T558" i="18"/>
  <c r="T559" i="18"/>
  <c r="T560" i="18"/>
  <c r="T561" i="18"/>
  <c r="T562" i="18"/>
  <c r="T563" i="18"/>
  <c r="T564" i="18"/>
  <c r="T565" i="18"/>
  <c r="T566" i="18"/>
  <c r="T567" i="18"/>
  <c r="T568" i="18"/>
  <c r="T569" i="18"/>
  <c r="T570" i="18"/>
  <c r="T571" i="18"/>
  <c r="T572" i="18"/>
  <c r="T573" i="18"/>
  <c r="T574" i="18"/>
  <c r="T575" i="18"/>
  <c r="T576" i="18"/>
  <c r="T577" i="18"/>
  <c r="T578" i="18"/>
  <c r="T579" i="18"/>
  <c r="T580" i="18"/>
  <c r="T581" i="18"/>
  <c r="T582" i="18"/>
  <c r="T583" i="18"/>
  <c r="T584" i="18"/>
  <c r="T585" i="18"/>
  <c r="T586" i="18"/>
  <c r="T587" i="18"/>
  <c r="T588" i="18"/>
  <c r="T589" i="18"/>
  <c r="T590" i="18"/>
  <c r="T591" i="18"/>
  <c r="T592" i="18"/>
  <c r="T593" i="18"/>
  <c r="T594" i="18"/>
  <c r="T595" i="18"/>
  <c r="T596" i="18"/>
  <c r="T597" i="18"/>
  <c r="T598" i="18"/>
  <c r="T599" i="18"/>
  <c r="T600" i="18"/>
  <c r="T601" i="18"/>
  <c r="T602" i="18"/>
  <c r="T603" i="18"/>
  <c r="T604" i="18"/>
  <c r="T605" i="18"/>
  <c r="T606" i="18"/>
  <c r="T607" i="18"/>
  <c r="T608" i="18"/>
  <c r="T609" i="18"/>
  <c r="T610" i="18"/>
  <c r="T611" i="18"/>
  <c r="T612" i="18"/>
  <c r="T613" i="18"/>
  <c r="T614" i="18"/>
  <c r="T615" i="18"/>
  <c r="T616" i="18"/>
  <c r="T617" i="18"/>
  <c r="T618" i="18"/>
  <c r="T619" i="18"/>
  <c r="T620" i="18"/>
  <c r="T621" i="18"/>
  <c r="T622" i="18"/>
  <c r="T623" i="18"/>
  <c r="T624" i="18"/>
  <c r="T625" i="18"/>
  <c r="T626" i="18"/>
  <c r="T627" i="18"/>
  <c r="T628" i="18"/>
  <c r="T629" i="18"/>
  <c r="T630" i="18"/>
  <c r="T631" i="18"/>
  <c r="T632" i="18"/>
  <c r="T633" i="18"/>
  <c r="T634" i="18"/>
  <c r="T635" i="18"/>
  <c r="T636" i="18"/>
  <c r="T637" i="18"/>
  <c r="T638" i="18"/>
  <c r="T639" i="18"/>
  <c r="T640" i="18"/>
  <c r="T641" i="18"/>
  <c r="T642" i="18"/>
  <c r="T643" i="18"/>
  <c r="T644" i="18"/>
  <c r="T645" i="18"/>
  <c r="T646" i="18"/>
  <c r="T647" i="18"/>
  <c r="T648" i="18"/>
  <c r="T649" i="18"/>
  <c r="T650" i="18"/>
  <c r="T651" i="18"/>
  <c r="T652" i="18"/>
  <c r="T653" i="18"/>
  <c r="T654" i="18"/>
  <c r="T655" i="18"/>
  <c r="T656" i="18"/>
  <c r="T657" i="18"/>
  <c r="T658" i="18"/>
  <c r="T659" i="18"/>
  <c r="T660" i="18"/>
  <c r="T661" i="18"/>
  <c r="T662" i="18"/>
  <c r="T663" i="18"/>
  <c r="T664" i="18"/>
  <c r="T665" i="18"/>
  <c r="T666" i="18"/>
  <c r="T667" i="18"/>
  <c r="T668" i="18"/>
  <c r="T669" i="18"/>
  <c r="T670" i="18"/>
  <c r="T671" i="18"/>
  <c r="T672" i="18"/>
  <c r="T673" i="18"/>
  <c r="T674" i="18"/>
  <c r="T675" i="18"/>
  <c r="T676" i="18"/>
  <c r="T677" i="18"/>
  <c r="T678" i="18"/>
  <c r="T679" i="18"/>
  <c r="T680" i="18"/>
  <c r="T681" i="18"/>
  <c r="T682" i="18"/>
  <c r="T683" i="18"/>
  <c r="T684" i="18"/>
  <c r="T685" i="18"/>
  <c r="T686" i="18"/>
  <c r="T687" i="18"/>
  <c r="T688" i="18"/>
  <c r="T689" i="18"/>
  <c r="T690" i="18"/>
  <c r="T691" i="18"/>
  <c r="T692" i="18"/>
  <c r="T693" i="18"/>
  <c r="T694" i="18"/>
  <c r="T695" i="18"/>
  <c r="T696" i="18"/>
  <c r="T697" i="18"/>
  <c r="T698" i="18"/>
  <c r="T699" i="18"/>
  <c r="T700" i="18"/>
  <c r="T701" i="18"/>
  <c r="T702" i="18"/>
  <c r="T703" i="18"/>
  <c r="T704" i="18"/>
  <c r="T705" i="18"/>
  <c r="T706" i="18"/>
  <c r="T707" i="18"/>
  <c r="T708" i="18"/>
  <c r="T709" i="18"/>
  <c r="T710" i="18"/>
  <c r="T711" i="18"/>
  <c r="T712" i="18"/>
  <c r="T713" i="18"/>
  <c r="T714" i="18"/>
  <c r="T715" i="18"/>
  <c r="T716" i="18"/>
  <c r="T717" i="18"/>
  <c r="T718" i="18"/>
  <c r="T719" i="18"/>
  <c r="T720" i="18"/>
  <c r="T721" i="18"/>
  <c r="T722" i="18"/>
  <c r="T723" i="18"/>
  <c r="T724" i="18"/>
  <c r="T725" i="18"/>
  <c r="T726" i="18"/>
  <c r="T727" i="18"/>
  <c r="T728" i="18"/>
  <c r="T729" i="18"/>
  <c r="T730" i="18"/>
  <c r="T731" i="18"/>
  <c r="T732" i="18"/>
  <c r="T733" i="18"/>
  <c r="T734" i="18"/>
  <c r="T735" i="18"/>
  <c r="T736" i="18"/>
  <c r="T737" i="18"/>
  <c r="T738" i="18"/>
  <c r="T739" i="18"/>
  <c r="T740" i="18"/>
  <c r="T741" i="18"/>
  <c r="T742" i="18"/>
  <c r="T743" i="18"/>
  <c r="T744" i="18"/>
  <c r="T745" i="18"/>
  <c r="T746" i="18"/>
  <c r="T747" i="18"/>
  <c r="T748" i="18"/>
  <c r="T749" i="18"/>
  <c r="T750" i="18"/>
  <c r="T751" i="18"/>
  <c r="T752" i="18"/>
  <c r="T753" i="18"/>
  <c r="T754" i="18"/>
  <c r="T755" i="18"/>
  <c r="T756" i="18"/>
  <c r="T757" i="18"/>
  <c r="T758" i="18"/>
  <c r="T759" i="18"/>
  <c r="T760" i="18"/>
  <c r="T761" i="18"/>
  <c r="T762" i="18"/>
  <c r="T763" i="18"/>
  <c r="T764" i="18"/>
  <c r="T765" i="18"/>
  <c r="T766" i="18"/>
  <c r="T767" i="18"/>
  <c r="T768" i="18"/>
  <c r="T769" i="18"/>
  <c r="T770" i="18"/>
  <c r="T771" i="18"/>
  <c r="T772" i="18"/>
  <c r="T773" i="18"/>
  <c r="T774" i="18"/>
  <c r="T775" i="18"/>
  <c r="T776" i="18"/>
  <c r="T777" i="18"/>
  <c r="T778" i="18"/>
  <c r="T779" i="18"/>
  <c r="T780" i="18"/>
  <c r="T781" i="18"/>
  <c r="T782" i="18"/>
  <c r="T783" i="18"/>
  <c r="T784" i="18"/>
  <c r="T785" i="18"/>
  <c r="T786" i="18"/>
  <c r="T787" i="18"/>
  <c r="T788" i="18"/>
  <c r="T789" i="18"/>
  <c r="T790" i="18"/>
  <c r="T791" i="18"/>
  <c r="T792" i="18"/>
  <c r="T793" i="18"/>
  <c r="T794" i="18"/>
  <c r="T795" i="18"/>
  <c r="T796" i="18"/>
  <c r="T797" i="18"/>
  <c r="T798" i="18"/>
  <c r="T799" i="18"/>
  <c r="T800" i="18"/>
  <c r="T801" i="18"/>
  <c r="T802" i="18"/>
  <c r="T803" i="18"/>
  <c r="T804" i="18"/>
  <c r="T805" i="18"/>
  <c r="T806" i="18"/>
  <c r="T807" i="18"/>
  <c r="T808" i="18"/>
  <c r="T809" i="18"/>
  <c r="T810" i="18"/>
  <c r="T811" i="18"/>
  <c r="T812" i="18"/>
  <c r="T813" i="18"/>
  <c r="T814" i="18"/>
  <c r="T815" i="18"/>
  <c r="T816" i="18"/>
  <c r="T817" i="18"/>
  <c r="T818" i="18"/>
  <c r="T819" i="18"/>
  <c r="T820" i="18"/>
  <c r="T821" i="18"/>
  <c r="T822" i="18"/>
  <c r="T823" i="18"/>
  <c r="T824" i="18"/>
  <c r="T825" i="18"/>
  <c r="T826" i="18"/>
  <c r="T827" i="18"/>
  <c r="T828" i="18"/>
  <c r="T829" i="18"/>
  <c r="T830" i="18"/>
  <c r="T831" i="18"/>
  <c r="T832" i="18"/>
  <c r="T833" i="18"/>
  <c r="T834" i="18"/>
  <c r="T835" i="18"/>
  <c r="T836" i="18"/>
  <c r="T837" i="18"/>
  <c r="T838" i="18"/>
  <c r="T839" i="18"/>
  <c r="T840" i="18"/>
  <c r="T841" i="18"/>
  <c r="T842" i="18"/>
  <c r="T843" i="18"/>
  <c r="T844" i="18"/>
  <c r="T845" i="18"/>
  <c r="T846" i="18"/>
  <c r="T847" i="18"/>
  <c r="T848" i="18"/>
  <c r="T849" i="18"/>
  <c r="T850" i="18"/>
  <c r="T851" i="18"/>
  <c r="T852" i="18"/>
  <c r="T853" i="18"/>
  <c r="T854" i="18"/>
  <c r="T855" i="18"/>
  <c r="T856" i="18"/>
  <c r="T857" i="18"/>
  <c r="T858" i="18"/>
  <c r="T859" i="18"/>
  <c r="T860" i="18"/>
  <c r="T861" i="18"/>
  <c r="T862" i="18"/>
  <c r="T863" i="18"/>
  <c r="T864" i="18"/>
  <c r="T865" i="18"/>
  <c r="T866" i="18"/>
  <c r="T867" i="18"/>
  <c r="T868" i="18"/>
  <c r="T869" i="18"/>
  <c r="T870" i="18"/>
  <c r="T871" i="18"/>
  <c r="T872" i="18"/>
  <c r="T873" i="18"/>
  <c r="T874" i="18"/>
  <c r="T875" i="18"/>
  <c r="T876" i="18"/>
  <c r="T877" i="18"/>
  <c r="T878" i="18"/>
  <c r="T879" i="18"/>
  <c r="T880" i="18"/>
  <c r="T881" i="18"/>
  <c r="T882" i="18"/>
  <c r="T883" i="18"/>
  <c r="T884" i="18"/>
  <c r="T885" i="18"/>
  <c r="T886" i="18"/>
  <c r="T887" i="18"/>
  <c r="T888" i="18"/>
  <c r="T889" i="18"/>
  <c r="T890" i="18"/>
  <c r="T891" i="18"/>
  <c r="T892" i="18"/>
  <c r="T893" i="18"/>
  <c r="T894" i="18"/>
  <c r="T895" i="18"/>
  <c r="T896" i="18"/>
  <c r="T897" i="18"/>
  <c r="T898" i="18"/>
  <c r="T899" i="18"/>
  <c r="T900" i="18"/>
  <c r="T901" i="18"/>
  <c r="T902" i="18"/>
  <c r="T903" i="18"/>
  <c r="T904" i="18"/>
  <c r="T905" i="18"/>
  <c r="T906" i="18"/>
  <c r="T907" i="18"/>
  <c r="T908" i="18"/>
  <c r="T909" i="18"/>
  <c r="T910" i="18"/>
  <c r="T911" i="18"/>
  <c r="T912" i="18"/>
  <c r="T913" i="18"/>
  <c r="T914" i="18"/>
  <c r="T915" i="18"/>
  <c r="T916" i="18"/>
  <c r="T917" i="18"/>
  <c r="T918" i="18"/>
  <c r="T919" i="18"/>
  <c r="T920" i="18"/>
  <c r="T921" i="18"/>
  <c r="T922" i="18"/>
  <c r="T923" i="18"/>
  <c r="T924" i="18"/>
  <c r="T925" i="18"/>
  <c r="T926" i="18"/>
  <c r="T927" i="18"/>
  <c r="T928" i="18"/>
  <c r="T929" i="18"/>
  <c r="T930" i="18"/>
  <c r="T931" i="18"/>
  <c r="T932" i="18"/>
  <c r="T933" i="18"/>
  <c r="T934" i="18"/>
  <c r="T935" i="18"/>
  <c r="T936" i="18"/>
  <c r="T937" i="18"/>
  <c r="T938" i="18"/>
  <c r="T939" i="18"/>
  <c r="T940" i="18"/>
  <c r="T941" i="18"/>
  <c r="T942" i="18"/>
  <c r="T943" i="18"/>
  <c r="T944" i="18"/>
  <c r="T945" i="18"/>
  <c r="T946" i="18"/>
  <c r="T947" i="18"/>
  <c r="T948" i="18"/>
  <c r="T949" i="18"/>
  <c r="T950" i="18"/>
  <c r="T951" i="18"/>
  <c r="T952" i="18"/>
  <c r="T953" i="18"/>
  <c r="T954" i="18"/>
  <c r="T955" i="18"/>
  <c r="T956" i="18"/>
  <c r="T957" i="18"/>
  <c r="T958" i="18"/>
  <c r="T959" i="18"/>
  <c r="T960" i="18"/>
  <c r="T961" i="18"/>
  <c r="T962" i="18"/>
  <c r="T963" i="18"/>
  <c r="T964" i="18"/>
  <c r="T965" i="18"/>
  <c r="T966" i="18"/>
  <c r="T967" i="18"/>
  <c r="T968" i="18"/>
  <c r="T969" i="18"/>
  <c r="T970" i="18"/>
  <c r="T971" i="18"/>
  <c r="T972" i="18"/>
  <c r="T973" i="18"/>
  <c r="T974" i="18"/>
  <c r="T975" i="18"/>
  <c r="T976" i="18"/>
  <c r="T977" i="18"/>
  <c r="T978" i="18"/>
  <c r="T979" i="18"/>
  <c r="T980" i="18"/>
  <c r="T981" i="18"/>
  <c r="T982" i="18"/>
  <c r="T983" i="18"/>
  <c r="T984" i="18"/>
  <c r="T985" i="18"/>
  <c r="T986" i="18"/>
  <c r="T987" i="18"/>
  <c r="T988" i="18"/>
  <c r="T989" i="18"/>
  <c r="T990" i="18"/>
  <c r="T991" i="18"/>
  <c r="T992" i="18"/>
  <c r="T993" i="18"/>
  <c r="T994" i="18"/>
  <c r="T995" i="18"/>
  <c r="T996" i="18"/>
  <c r="T997" i="18"/>
  <c r="T998" i="18"/>
  <c r="T999" i="18"/>
  <c r="T1000" i="18"/>
  <c r="T1001" i="18"/>
  <c r="T1002" i="18"/>
  <c r="T1003" i="18"/>
  <c r="T1004" i="18"/>
  <c r="T1005" i="18"/>
  <c r="T1006" i="18"/>
  <c r="T1007" i="18"/>
  <c r="T1008" i="18"/>
  <c r="T1009" i="18"/>
  <c r="T1010" i="18"/>
  <c r="T1011" i="18"/>
  <c r="T1012" i="18"/>
  <c r="T1013" i="18"/>
  <c r="T1014" i="18"/>
  <c r="T1015" i="18"/>
  <c r="T1016" i="18"/>
  <c r="T1017" i="18"/>
  <c r="T1018" i="18"/>
  <c r="T1019" i="18"/>
  <c r="T1020" i="18"/>
  <c r="T1021" i="18"/>
  <c r="T1022" i="18"/>
  <c r="T1023" i="18"/>
  <c r="T1024" i="18"/>
  <c r="T1025" i="18"/>
  <c r="T1026" i="18"/>
  <c r="T1027" i="18"/>
  <c r="T1028" i="18"/>
  <c r="T1029" i="18"/>
  <c r="T1030" i="18"/>
  <c r="T1031" i="18"/>
  <c r="T1032" i="18"/>
  <c r="T1033" i="18"/>
  <c r="T1034" i="18"/>
  <c r="T1035" i="18"/>
  <c r="T1036" i="18"/>
  <c r="T1037" i="18"/>
  <c r="T1038" i="18"/>
  <c r="T1039" i="18"/>
  <c r="T1040" i="18"/>
  <c r="T1041" i="18"/>
  <c r="T1042" i="18"/>
  <c r="T1043" i="18"/>
  <c r="T1044" i="18"/>
  <c r="T1045" i="18"/>
  <c r="T1046" i="18"/>
  <c r="T1047" i="18"/>
  <c r="T1048" i="18"/>
  <c r="T1049" i="18"/>
  <c r="T1050" i="18"/>
  <c r="T1051" i="18"/>
  <c r="T1052" i="18"/>
  <c r="T1053" i="18"/>
  <c r="T1054" i="18"/>
  <c r="T1055" i="18"/>
  <c r="T1056" i="18"/>
  <c r="T1057" i="18"/>
  <c r="T1058" i="18"/>
  <c r="T1059" i="18"/>
  <c r="T1060" i="18"/>
  <c r="T1061" i="18"/>
  <c r="T1062" i="18"/>
  <c r="T1063" i="18"/>
  <c r="T1064" i="18"/>
  <c r="T1065" i="18"/>
  <c r="T1066" i="18"/>
  <c r="T1067" i="18"/>
  <c r="T1068" i="18"/>
  <c r="T1069" i="18"/>
  <c r="T1070" i="18"/>
  <c r="T1071" i="18"/>
  <c r="T1072" i="18"/>
  <c r="T1073" i="18"/>
  <c r="T1074" i="18"/>
  <c r="T1075" i="18"/>
  <c r="T1076" i="18"/>
  <c r="T1077" i="18"/>
  <c r="T1078" i="18"/>
  <c r="T1079" i="18"/>
  <c r="T1080" i="18"/>
  <c r="T1081" i="18"/>
  <c r="T1082" i="18"/>
  <c r="T1083" i="18"/>
  <c r="T1084" i="18"/>
  <c r="T1085" i="18"/>
  <c r="T1086" i="18"/>
  <c r="T1087" i="18"/>
  <c r="T1088" i="18"/>
  <c r="T1089" i="18"/>
  <c r="T1090" i="18"/>
  <c r="T1091" i="18"/>
  <c r="T1092" i="18"/>
  <c r="T1093" i="18"/>
  <c r="T1094" i="18"/>
  <c r="T1095" i="18"/>
  <c r="T1096" i="18"/>
  <c r="T1097" i="18"/>
  <c r="T1098" i="18"/>
  <c r="T1099" i="18"/>
  <c r="T1100" i="18"/>
  <c r="T1101" i="18"/>
  <c r="T1102" i="18"/>
  <c r="T1103" i="18"/>
  <c r="T1104" i="18"/>
  <c r="T1105" i="18"/>
  <c r="T1106" i="18"/>
  <c r="T1107" i="18"/>
  <c r="T1108" i="18"/>
  <c r="T1109" i="18"/>
  <c r="T1110" i="18"/>
  <c r="T1111" i="18"/>
  <c r="T1112" i="18"/>
  <c r="T1113" i="18"/>
  <c r="T1114" i="18"/>
  <c r="T1115" i="18"/>
  <c r="T1116" i="18"/>
  <c r="T1117" i="18"/>
  <c r="T1118" i="18"/>
  <c r="T1119" i="18"/>
  <c r="T1120" i="18"/>
  <c r="T1121" i="18"/>
  <c r="T1122" i="18"/>
  <c r="T1123" i="18"/>
  <c r="T1124" i="18"/>
  <c r="T1125" i="18"/>
  <c r="T1126" i="18"/>
  <c r="T1127" i="18"/>
  <c r="T1128" i="18"/>
  <c r="T1129" i="18"/>
  <c r="T1130" i="18"/>
  <c r="T1131" i="18"/>
  <c r="T1132" i="18"/>
  <c r="T1133" i="18"/>
  <c r="T1134" i="18"/>
  <c r="T1135" i="18"/>
  <c r="T1136" i="18"/>
  <c r="T1137" i="18"/>
  <c r="T1138" i="18"/>
  <c r="T1139" i="18"/>
  <c r="T1140" i="18"/>
  <c r="T1141" i="18"/>
  <c r="T1142" i="18"/>
  <c r="T1143" i="18"/>
  <c r="T1144" i="18"/>
  <c r="T1145" i="18"/>
  <c r="T1146" i="18"/>
  <c r="T1147" i="18"/>
  <c r="T1148" i="18"/>
  <c r="T1149" i="18"/>
  <c r="T1150" i="18"/>
  <c r="T1151" i="18"/>
  <c r="T1152" i="18"/>
  <c r="T1153" i="18"/>
  <c r="T1154" i="18"/>
  <c r="T1155" i="18"/>
  <c r="T1156" i="18"/>
  <c r="T1157" i="18"/>
  <c r="T1158" i="18"/>
  <c r="T1159" i="18"/>
  <c r="T1160" i="18"/>
  <c r="T1161" i="18"/>
  <c r="T1162" i="18"/>
  <c r="T1163" i="18"/>
  <c r="T1164" i="18"/>
  <c r="T1165" i="18"/>
  <c r="T1166" i="18"/>
  <c r="T1167" i="18"/>
  <c r="T1168" i="18"/>
  <c r="T1169" i="18"/>
  <c r="T1170" i="18"/>
  <c r="T1171" i="18"/>
  <c r="T1172" i="18"/>
  <c r="T1173" i="18"/>
  <c r="T1174" i="18"/>
  <c r="T1175" i="18"/>
  <c r="T1176" i="18"/>
  <c r="T1177" i="18"/>
  <c r="T1178" i="18"/>
  <c r="T1179" i="18"/>
  <c r="T1180" i="18"/>
  <c r="T1181" i="18"/>
  <c r="T1182" i="18"/>
  <c r="T1183" i="18"/>
  <c r="T1184" i="18"/>
  <c r="T1185" i="18"/>
  <c r="T1186" i="18"/>
  <c r="T1187" i="18"/>
  <c r="T1188" i="18"/>
  <c r="T1189" i="18"/>
  <c r="T1190" i="18"/>
  <c r="T1191" i="18"/>
  <c r="T1192" i="18"/>
  <c r="T1193" i="18"/>
  <c r="T1194" i="18"/>
  <c r="T1195" i="18"/>
  <c r="T1196" i="18"/>
  <c r="T1197" i="18"/>
  <c r="T1198" i="18"/>
  <c r="T1199" i="18"/>
  <c r="T1200" i="18"/>
  <c r="T1201" i="18"/>
  <c r="T1202" i="18"/>
  <c r="T1203" i="18"/>
  <c r="T1204" i="18"/>
  <c r="T1205" i="18"/>
  <c r="T1206" i="18"/>
  <c r="T1207" i="18"/>
  <c r="T1208" i="18"/>
  <c r="T1209" i="18"/>
  <c r="T1210" i="18"/>
  <c r="T1211" i="18"/>
  <c r="T1212" i="18"/>
  <c r="T1213" i="18"/>
  <c r="T1214" i="18"/>
  <c r="T1215" i="18"/>
  <c r="T1216" i="18"/>
  <c r="T1217" i="18"/>
  <c r="T1218" i="18"/>
  <c r="T1219" i="18"/>
  <c r="T1220" i="18"/>
  <c r="T1221" i="18"/>
  <c r="T1222" i="18"/>
  <c r="T1223" i="18"/>
  <c r="T1224" i="18"/>
  <c r="T1225" i="18"/>
  <c r="T1226" i="18"/>
  <c r="T1227" i="18"/>
  <c r="T1228" i="18"/>
  <c r="T1229" i="18"/>
  <c r="T1230" i="18"/>
  <c r="T1231" i="18"/>
  <c r="T1232" i="18"/>
  <c r="T1233" i="18"/>
  <c r="T1234" i="18"/>
  <c r="T1235" i="18"/>
  <c r="T1236" i="18"/>
  <c r="T3" i="18"/>
  <c r="S4" i="18"/>
  <c r="S5" i="18"/>
  <c r="S6" i="18"/>
  <c r="S7" i="18"/>
  <c r="S8" i="18"/>
  <c r="S9" i="18"/>
  <c r="S10" i="18"/>
  <c r="S11" i="18"/>
  <c r="S12" i="18"/>
  <c r="S13" i="18"/>
  <c r="S14" i="18"/>
  <c r="S15" i="18"/>
  <c r="S16" i="18"/>
  <c r="S17" i="18"/>
  <c r="S18" i="18"/>
  <c r="S19" i="18"/>
  <c r="S20" i="18"/>
  <c r="S21" i="18"/>
  <c r="S22" i="18"/>
  <c r="S23" i="18"/>
  <c r="S24" i="18"/>
  <c r="S25" i="18"/>
  <c r="S26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4" i="18"/>
  <c r="S95" i="18"/>
  <c r="S96" i="18"/>
  <c r="S97" i="18"/>
  <c r="S98" i="18"/>
  <c r="S99" i="18"/>
  <c r="S100" i="18"/>
  <c r="S101" i="18"/>
  <c r="S102" i="18"/>
  <c r="S103" i="18"/>
  <c r="S104" i="18"/>
  <c r="S105" i="18"/>
  <c r="S106" i="18"/>
  <c r="S107" i="18"/>
  <c r="S108" i="18"/>
  <c r="S109" i="18"/>
  <c r="S110" i="18"/>
  <c r="S111" i="18"/>
  <c r="S112" i="18"/>
  <c r="S113" i="18"/>
  <c r="S114" i="18"/>
  <c r="S115" i="18"/>
  <c r="S116" i="18"/>
  <c r="S117" i="18"/>
  <c r="S118" i="18"/>
  <c r="S119" i="18"/>
  <c r="S120" i="18"/>
  <c r="S121" i="18"/>
  <c r="S122" i="18"/>
  <c r="S123" i="18"/>
  <c r="S124" i="18"/>
  <c r="S125" i="18"/>
  <c r="S126" i="18"/>
  <c r="S127" i="18"/>
  <c r="S128" i="18"/>
  <c r="S129" i="18"/>
  <c r="S130" i="18"/>
  <c r="S131" i="18"/>
  <c r="S132" i="18"/>
  <c r="S133" i="18"/>
  <c r="S134" i="18"/>
  <c r="S135" i="18"/>
  <c r="S136" i="18"/>
  <c r="S137" i="18"/>
  <c r="S138" i="18"/>
  <c r="S139" i="18"/>
  <c r="S140" i="18"/>
  <c r="S141" i="18"/>
  <c r="S142" i="18"/>
  <c r="S143" i="18"/>
  <c r="S144" i="18"/>
  <c r="S145" i="18"/>
  <c r="S146" i="18"/>
  <c r="S147" i="18"/>
  <c r="S148" i="18"/>
  <c r="S149" i="18"/>
  <c r="S150" i="18"/>
  <c r="S151" i="18"/>
  <c r="S152" i="18"/>
  <c r="S153" i="18"/>
  <c r="S154" i="18"/>
  <c r="S155" i="18"/>
  <c r="S156" i="18"/>
  <c r="S157" i="18"/>
  <c r="S158" i="18"/>
  <c r="S159" i="18"/>
  <c r="S160" i="18"/>
  <c r="S161" i="18"/>
  <c r="S162" i="18"/>
  <c r="S163" i="18"/>
  <c r="S164" i="18"/>
  <c r="S165" i="18"/>
  <c r="S166" i="18"/>
  <c r="S167" i="18"/>
  <c r="S168" i="18"/>
  <c r="S169" i="18"/>
  <c r="S170" i="18"/>
  <c r="S171" i="18"/>
  <c r="S172" i="18"/>
  <c r="S173" i="18"/>
  <c r="S174" i="18"/>
  <c r="S175" i="18"/>
  <c r="S176" i="18"/>
  <c r="S177" i="18"/>
  <c r="S178" i="18"/>
  <c r="S179" i="18"/>
  <c r="S180" i="18"/>
  <c r="S181" i="18"/>
  <c r="S182" i="18"/>
  <c r="S183" i="18"/>
  <c r="S184" i="18"/>
  <c r="S185" i="18"/>
  <c r="S186" i="18"/>
  <c r="S187" i="18"/>
  <c r="S188" i="18"/>
  <c r="S189" i="18"/>
  <c r="S190" i="18"/>
  <c r="S191" i="18"/>
  <c r="S192" i="18"/>
  <c r="S193" i="18"/>
  <c r="S194" i="18"/>
  <c r="S195" i="18"/>
  <c r="S196" i="18"/>
  <c r="S197" i="18"/>
  <c r="S198" i="18"/>
  <c r="S199" i="18"/>
  <c r="S200" i="18"/>
  <c r="S201" i="18"/>
  <c r="S202" i="18"/>
  <c r="S203" i="18"/>
  <c r="S204" i="18"/>
  <c r="S205" i="18"/>
  <c r="S206" i="18"/>
  <c r="S207" i="18"/>
  <c r="S208" i="18"/>
  <c r="S209" i="18"/>
  <c r="S210" i="18"/>
  <c r="S211" i="18"/>
  <c r="S212" i="18"/>
  <c r="S213" i="18"/>
  <c r="S214" i="18"/>
  <c r="S215" i="18"/>
  <c r="S216" i="18"/>
  <c r="S217" i="18"/>
  <c r="S218" i="18"/>
  <c r="S219" i="18"/>
  <c r="S220" i="18"/>
  <c r="S221" i="18"/>
  <c r="S222" i="18"/>
  <c r="S223" i="18"/>
  <c r="S224" i="18"/>
  <c r="S225" i="18"/>
  <c r="S226" i="18"/>
  <c r="S227" i="18"/>
  <c r="S228" i="18"/>
  <c r="S229" i="18"/>
  <c r="S230" i="18"/>
  <c r="S231" i="18"/>
  <c r="S232" i="18"/>
  <c r="S233" i="18"/>
  <c r="S234" i="18"/>
  <c r="S235" i="18"/>
  <c r="S236" i="18"/>
  <c r="S237" i="18"/>
  <c r="S238" i="18"/>
  <c r="S239" i="18"/>
  <c r="S240" i="18"/>
  <c r="S241" i="18"/>
  <c r="S242" i="18"/>
  <c r="S243" i="18"/>
  <c r="S244" i="18"/>
  <c r="S245" i="18"/>
  <c r="S246" i="18"/>
  <c r="S247" i="18"/>
  <c r="S248" i="18"/>
  <c r="S249" i="18"/>
  <c r="S250" i="18"/>
  <c r="S251" i="18"/>
  <c r="S252" i="18"/>
  <c r="S253" i="18"/>
  <c r="S254" i="18"/>
  <c r="S255" i="18"/>
  <c r="S256" i="18"/>
  <c r="S257" i="18"/>
  <c r="S258" i="18"/>
  <c r="S259" i="18"/>
  <c r="S260" i="18"/>
  <c r="S261" i="18"/>
  <c r="S262" i="18"/>
  <c r="S263" i="18"/>
  <c r="S264" i="18"/>
  <c r="S265" i="18"/>
  <c r="S266" i="18"/>
  <c r="S267" i="18"/>
  <c r="S268" i="18"/>
  <c r="S269" i="18"/>
  <c r="S270" i="18"/>
  <c r="S271" i="18"/>
  <c r="S272" i="18"/>
  <c r="S273" i="18"/>
  <c r="S274" i="18"/>
  <c r="S275" i="18"/>
  <c r="S276" i="18"/>
  <c r="S277" i="18"/>
  <c r="S278" i="18"/>
  <c r="S279" i="18"/>
  <c r="S280" i="18"/>
  <c r="S281" i="18"/>
  <c r="S282" i="18"/>
  <c r="S283" i="18"/>
  <c r="S284" i="18"/>
  <c r="S285" i="18"/>
  <c r="S286" i="18"/>
  <c r="S287" i="18"/>
  <c r="S288" i="18"/>
  <c r="S289" i="18"/>
  <c r="S290" i="18"/>
  <c r="S291" i="18"/>
  <c r="S292" i="18"/>
  <c r="S293" i="18"/>
  <c r="S294" i="18"/>
  <c r="S295" i="18"/>
  <c r="S296" i="18"/>
  <c r="S297" i="18"/>
  <c r="S298" i="18"/>
  <c r="S299" i="18"/>
  <c r="S300" i="18"/>
  <c r="S301" i="18"/>
  <c r="S302" i="18"/>
  <c r="S303" i="18"/>
  <c r="S304" i="18"/>
  <c r="S305" i="18"/>
  <c r="S306" i="18"/>
  <c r="S307" i="18"/>
  <c r="S308" i="18"/>
  <c r="S309" i="18"/>
  <c r="S310" i="18"/>
  <c r="S311" i="18"/>
  <c r="S312" i="18"/>
  <c r="S313" i="18"/>
  <c r="S314" i="18"/>
  <c r="S315" i="18"/>
  <c r="S316" i="18"/>
  <c r="S317" i="18"/>
  <c r="S318" i="18"/>
  <c r="S319" i="18"/>
  <c r="S320" i="18"/>
  <c r="S321" i="18"/>
  <c r="S322" i="18"/>
  <c r="S323" i="18"/>
  <c r="S324" i="18"/>
  <c r="S325" i="18"/>
  <c r="S326" i="18"/>
  <c r="S327" i="18"/>
  <c r="S328" i="18"/>
  <c r="S329" i="18"/>
  <c r="S330" i="18"/>
  <c r="S331" i="18"/>
  <c r="S332" i="18"/>
  <c r="S333" i="18"/>
  <c r="S334" i="18"/>
  <c r="S335" i="18"/>
  <c r="S336" i="18"/>
  <c r="S337" i="18"/>
  <c r="S338" i="18"/>
  <c r="S339" i="18"/>
  <c r="S340" i="18"/>
  <c r="S341" i="18"/>
  <c r="S342" i="18"/>
  <c r="S343" i="18"/>
  <c r="S344" i="18"/>
  <c r="S345" i="18"/>
  <c r="S346" i="18"/>
  <c r="S347" i="18"/>
  <c r="S348" i="18"/>
  <c r="S349" i="18"/>
  <c r="S350" i="18"/>
  <c r="S351" i="18"/>
  <c r="S352" i="18"/>
  <c r="S353" i="18"/>
  <c r="S354" i="18"/>
  <c r="S355" i="18"/>
  <c r="S356" i="18"/>
  <c r="S357" i="18"/>
  <c r="S358" i="18"/>
  <c r="S359" i="18"/>
  <c r="S360" i="18"/>
  <c r="S361" i="18"/>
  <c r="S362" i="18"/>
  <c r="S363" i="18"/>
  <c r="S364" i="18"/>
  <c r="S365" i="18"/>
  <c r="S366" i="18"/>
  <c r="S367" i="18"/>
  <c r="S368" i="18"/>
  <c r="S369" i="18"/>
  <c r="S370" i="18"/>
  <c r="S371" i="18"/>
  <c r="S372" i="18"/>
  <c r="S373" i="18"/>
  <c r="S374" i="18"/>
  <c r="S375" i="18"/>
  <c r="S376" i="18"/>
  <c r="S377" i="18"/>
  <c r="S378" i="18"/>
  <c r="S379" i="18"/>
  <c r="S380" i="18"/>
  <c r="S381" i="18"/>
  <c r="S382" i="18"/>
  <c r="S383" i="18"/>
  <c r="S384" i="18"/>
  <c r="S385" i="18"/>
  <c r="S386" i="18"/>
  <c r="S387" i="18"/>
  <c r="S388" i="18"/>
  <c r="S389" i="18"/>
  <c r="S390" i="18"/>
  <c r="S391" i="18"/>
  <c r="S392" i="18"/>
  <c r="S393" i="18"/>
  <c r="S394" i="18"/>
  <c r="S395" i="18"/>
  <c r="S396" i="18"/>
  <c r="S397" i="18"/>
  <c r="S398" i="18"/>
  <c r="S399" i="18"/>
  <c r="S400" i="18"/>
  <c r="S401" i="18"/>
  <c r="S402" i="18"/>
  <c r="S403" i="18"/>
  <c r="S404" i="18"/>
  <c r="S405" i="18"/>
  <c r="S406" i="18"/>
  <c r="S407" i="18"/>
  <c r="S408" i="18"/>
  <c r="S409" i="18"/>
  <c r="S410" i="18"/>
  <c r="S411" i="18"/>
  <c r="S412" i="18"/>
  <c r="S413" i="18"/>
  <c r="S414" i="18"/>
  <c r="S415" i="18"/>
  <c r="S416" i="18"/>
  <c r="S417" i="18"/>
  <c r="S418" i="18"/>
  <c r="S419" i="18"/>
  <c r="S420" i="18"/>
  <c r="S421" i="18"/>
  <c r="S422" i="18"/>
  <c r="S423" i="18"/>
  <c r="S424" i="18"/>
  <c r="S425" i="18"/>
  <c r="S426" i="18"/>
  <c r="S427" i="18"/>
  <c r="S428" i="18"/>
  <c r="S429" i="18"/>
  <c r="S430" i="18"/>
  <c r="S431" i="18"/>
  <c r="S432" i="18"/>
  <c r="S433" i="18"/>
  <c r="S434" i="18"/>
  <c r="S435" i="18"/>
  <c r="S436" i="18"/>
  <c r="S437" i="18"/>
  <c r="S438" i="18"/>
  <c r="S439" i="18"/>
  <c r="S440" i="18"/>
  <c r="S441" i="18"/>
  <c r="S442" i="18"/>
  <c r="S443" i="18"/>
  <c r="S444" i="18"/>
  <c r="S445" i="18"/>
  <c r="S446" i="18"/>
  <c r="S447" i="18"/>
  <c r="S448" i="18"/>
  <c r="S449" i="18"/>
  <c r="S450" i="18"/>
  <c r="S451" i="18"/>
  <c r="S452" i="18"/>
  <c r="S453" i="18"/>
  <c r="S454" i="18"/>
  <c r="S455" i="18"/>
  <c r="S456" i="18"/>
  <c r="S457" i="18"/>
  <c r="S458" i="18"/>
  <c r="S459" i="18"/>
  <c r="S460" i="18"/>
  <c r="S461" i="18"/>
  <c r="S462" i="18"/>
  <c r="S463" i="18"/>
  <c r="S464" i="18"/>
  <c r="S465" i="18"/>
  <c r="S466" i="18"/>
  <c r="S467" i="18"/>
  <c r="S468" i="18"/>
  <c r="S469" i="18"/>
  <c r="S470" i="18"/>
  <c r="S471" i="18"/>
  <c r="S472" i="18"/>
  <c r="S473" i="18"/>
  <c r="S474" i="18"/>
  <c r="S475" i="18"/>
  <c r="S476" i="18"/>
  <c r="S477" i="18"/>
  <c r="S478" i="18"/>
  <c r="S479" i="18"/>
  <c r="S480" i="18"/>
  <c r="S481" i="18"/>
  <c r="S482" i="18"/>
  <c r="S483" i="18"/>
  <c r="S484" i="18"/>
  <c r="S485" i="18"/>
  <c r="S486" i="18"/>
  <c r="S487" i="18"/>
  <c r="S488" i="18"/>
  <c r="S489" i="18"/>
  <c r="S490" i="18"/>
  <c r="S491" i="18"/>
  <c r="S492" i="18"/>
  <c r="S493" i="18"/>
  <c r="S494" i="18"/>
  <c r="S495" i="18"/>
  <c r="S496" i="18"/>
  <c r="S497" i="18"/>
  <c r="S498" i="18"/>
  <c r="S499" i="18"/>
  <c r="S500" i="18"/>
  <c r="S501" i="18"/>
  <c r="S502" i="18"/>
  <c r="S503" i="18"/>
  <c r="S504" i="18"/>
  <c r="S505" i="18"/>
  <c r="S506" i="18"/>
  <c r="S507" i="18"/>
  <c r="S508" i="18"/>
  <c r="S509" i="18"/>
  <c r="S510" i="18"/>
  <c r="S511" i="18"/>
  <c r="S512" i="18"/>
  <c r="S513" i="18"/>
  <c r="S514" i="18"/>
  <c r="S515" i="18"/>
  <c r="S516" i="18"/>
  <c r="S517" i="18"/>
  <c r="S518" i="18"/>
  <c r="S519" i="18"/>
  <c r="S520" i="18"/>
  <c r="S521" i="18"/>
  <c r="S522" i="18"/>
  <c r="S523" i="18"/>
  <c r="S524" i="18"/>
  <c r="S525" i="18"/>
  <c r="S526" i="18"/>
  <c r="S527" i="18"/>
  <c r="S528" i="18"/>
  <c r="S529" i="18"/>
  <c r="S530" i="18"/>
  <c r="S531" i="18"/>
  <c r="S532" i="18"/>
  <c r="S533" i="18"/>
  <c r="S534" i="18"/>
  <c r="S535" i="18"/>
  <c r="S536" i="18"/>
  <c r="S537" i="18"/>
  <c r="S538" i="18"/>
  <c r="S539" i="18"/>
  <c r="S540" i="18"/>
  <c r="S541" i="18"/>
  <c r="S542" i="18"/>
  <c r="S543" i="18"/>
  <c r="S544" i="18"/>
  <c r="S545" i="18"/>
  <c r="S546" i="18"/>
  <c r="S547" i="18"/>
  <c r="S548" i="18"/>
  <c r="S549" i="18"/>
  <c r="S550" i="18"/>
  <c r="S551" i="18"/>
  <c r="S552" i="18"/>
  <c r="S553" i="18"/>
  <c r="S554" i="18"/>
  <c r="S555" i="18"/>
  <c r="S556" i="18"/>
  <c r="S557" i="18"/>
  <c r="S558" i="18"/>
  <c r="S559" i="18"/>
  <c r="S560" i="18"/>
  <c r="S561" i="18"/>
  <c r="S562" i="18"/>
  <c r="S563" i="18"/>
  <c r="S564" i="18"/>
  <c r="S565" i="18"/>
  <c r="S566" i="18"/>
  <c r="S567" i="18"/>
  <c r="S568" i="18"/>
  <c r="S569" i="18"/>
  <c r="S570" i="18"/>
  <c r="S571" i="18"/>
  <c r="S572" i="18"/>
  <c r="S573" i="18"/>
  <c r="S574" i="18"/>
  <c r="S575" i="18"/>
  <c r="S576" i="18"/>
  <c r="S577" i="18"/>
  <c r="S578" i="18"/>
  <c r="S579" i="18"/>
  <c r="S580" i="18"/>
  <c r="S581" i="18"/>
  <c r="S582" i="18"/>
  <c r="S583" i="18"/>
  <c r="S584" i="18"/>
  <c r="S585" i="18"/>
  <c r="S586" i="18"/>
  <c r="S587" i="18"/>
  <c r="S588" i="18"/>
  <c r="S589" i="18"/>
  <c r="S590" i="18"/>
  <c r="S591" i="18"/>
  <c r="S592" i="18"/>
  <c r="S593" i="18"/>
  <c r="S594" i="18"/>
  <c r="S595" i="18"/>
  <c r="S596" i="18"/>
  <c r="S597" i="18"/>
  <c r="S598" i="18"/>
  <c r="S599" i="18"/>
  <c r="S600" i="18"/>
  <c r="S601" i="18"/>
  <c r="S602" i="18"/>
  <c r="S603" i="18"/>
  <c r="S604" i="18"/>
  <c r="S605" i="18"/>
  <c r="S606" i="18"/>
  <c r="S607" i="18"/>
  <c r="S608" i="18"/>
  <c r="S609" i="18"/>
  <c r="S610" i="18"/>
  <c r="S611" i="18"/>
  <c r="S612" i="18"/>
  <c r="S613" i="18"/>
  <c r="S614" i="18"/>
  <c r="S615" i="18"/>
  <c r="S616" i="18"/>
  <c r="S617" i="18"/>
  <c r="S618" i="18"/>
  <c r="S619" i="18"/>
  <c r="S620" i="18"/>
  <c r="S621" i="18"/>
  <c r="S622" i="18"/>
  <c r="S623" i="18"/>
  <c r="S624" i="18"/>
  <c r="S625" i="18"/>
  <c r="S626" i="18"/>
  <c r="S627" i="18"/>
  <c r="S628" i="18"/>
  <c r="S629" i="18"/>
  <c r="S630" i="18"/>
  <c r="S631" i="18"/>
  <c r="S632" i="18"/>
  <c r="S633" i="18"/>
  <c r="S634" i="18"/>
  <c r="S635" i="18"/>
  <c r="S636" i="18"/>
  <c r="S637" i="18"/>
  <c r="S638" i="18"/>
  <c r="S639" i="18"/>
  <c r="S640" i="18"/>
  <c r="S641" i="18"/>
  <c r="S642" i="18"/>
  <c r="S643" i="18"/>
  <c r="S644" i="18"/>
  <c r="S645" i="18"/>
  <c r="S646" i="18"/>
  <c r="S647" i="18"/>
  <c r="S648" i="18"/>
  <c r="S649" i="18"/>
  <c r="S650" i="18"/>
  <c r="S651" i="18"/>
  <c r="S652" i="18"/>
  <c r="S653" i="18"/>
  <c r="S654" i="18"/>
  <c r="S655" i="18"/>
  <c r="S656" i="18"/>
  <c r="S657" i="18"/>
  <c r="S658" i="18"/>
  <c r="S659" i="18"/>
  <c r="S660" i="18"/>
  <c r="S661" i="18"/>
  <c r="S662" i="18"/>
  <c r="S663" i="18"/>
  <c r="S664" i="18"/>
  <c r="S665" i="18"/>
  <c r="S666" i="18"/>
  <c r="S667" i="18"/>
  <c r="S668" i="18"/>
  <c r="S669" i="18"/>
  <c r="S670" i="18"/>
  <c r="S671" i="18"/>
  <c r="S672" i="18"/>
  <c r="S673" i="18"/>
  <c r="S674" i="18"/>
  <c r="S675" i="18"/>
  <c r="S676" i="18"/>
  <c r="S677" i="18"/>
  <c r="S678" i="18"/>
  <c r="S679" i="18"/>
  <c r="S680" i="18"/>
  <c r="S681" i="18"/>
  <c r="S682" i="18"/>
  <c r="S683" i="18"/>
  <c r="S684" i="18"/>
  <c r="S685" i="18"/>
  <c r="S686" i="18"/>
  <c r="S687" i="18"/>
  <c r="S688" i="18"/>
  <c r="S689" i="18"/>
  <c r="S690" i="18"/>
  <c r="S691" i="18"/>
  <c r="S692" i="18"/>
  <c r="S693" i="18"/>
  <c r="S694" i="18"/>
  <c r="S695" i="18"/>
  <c r="S696" i="18"/>
  <c r="S697" i="18"/>
  <c r="S698" i="18"/>
  <c r="S699" i="18"/>
  <c r="S700" i="18"/>
  <c r="S701" i="18"/>
  <c r="S702" i="18"/>
  <c r="S703" i="18"/>
  <c r="S704" i="18"/>
  <c r="S705" i="18"/>
  <c r="S706" i="18"/>
  <c r="S707" i="18"/>
  <c r="S708" i="18"/>
  <c r="S709" i="18"/>
  <c r="S710" i="18"/>
  <c r="S711" i="18"/>
  <c r="S712" i="18"/>
  <c r="S713" i="18"/>
  <c r="S714" i="18"/>
  <c r="S715" i="18"/>
  <c r="S716" i="18"/>
  <c r="S717" i="18"/>
  <c r="S718" i="18"/>
  <c r="S719" i="18"/>
  <c r="S720" i="18"/>
  <c r="S721" i="18"/>
  <c r="S722" i="18"/>
  <c r="S723" i="18"/>
  <c r="S724" i="18"/>
  <c r="S725" i="18"/>
  <c r="S726" i="18"/>
  <c r="S727" i="18"/>
  <c r="S728" i="18"/>
  <c r="S729" i="18"/>
  <c r="S730" i="18"/>
  <c r="S731" i="18"/>
  <c r="S732" i="18"/>
  <c r="S733" i="18"/>
  <c r="S734" i="18"/>
  <c r="S735" i="18"/>
  <c r="S736" i="18"/>
  <c r="S737" i="18"/>
  <c r="S738" i="18"/>
  <c r="S739" i="18"/>
  <c r="S740" i="18"/>
  <c r="S741" i="18"/>
  <c r="S742" i="18"/>
  <c r="S743" i="18"/>
  <c r="S744" i="18"/>
  <c r="S745" i="18"/>
  <c r="S746" i="18"/>
  <c r="S747" i="18"/>
  <c r="S748" i="18"/>
  <c r="S749" i="18"/>
  <c r="S750" i="18"/>
  <c r="S751" i="18"/>
  <c r="S752" i="18"/>
  <c r="S753" i="18"/>
  <c r="S754" i="18"/>
  <c r="S755" i="18"/>
  <c r="S756" i="18"/>
  <c r="S757" i="18"/>
  <c r="S758" i="18"/>
  <c r="S759" i="18"/>
  <c r="S760" i="18"/>
  <c r="S761" i="18"/>
  <c r="S762" i="18"/>
  <c r="S763" i="18"/>
  <c r="S764" i="18"/>
  <c r="S765" i="18"/>
  <c r="S766" i="18"/>
  <c r="S767" i="18"/>
  <c r="S768" i="18"/>
  <c r="S769" i="18"/>
  <c r="S770" i="18"/>
  <c r="S771" i="18"/>
  <c r="S772" i="18"/>
  <c r="S773" i="18"/>
  <c r="S774" i="18"/>
  <c r="S775" i="18"/>
  <c r="S776" i="18"/>
  <c r="S777" i="18"/>
  <c r="S778" i="18"/>
  <c r="S779" i="18"/>
  <c r="S780" i="18"/>
  <c r="S781" i="18"/>
  <c r="S782" i="18"/>
  <c r="S783" i="18"/>
  <c r="S784" i="18"/>
  <c r="S785" i="18"/>
  <c r="S786" i="18"/>
  <c r="S787" i="18"/>
  <c r="S788" i="18"/>
  <c r="S789" i="18"/>
  <c r="S790" i="18"/>
  <c r="S791" i="18"/>
  <c r="S792" i="18"/>
  <c r="S793" i="18"/>
  <c r="S794" i="18"/>
  <c r="S795" i="18"/>
  <c r="S796" i="18"/>
  <c r="S797" i="18"/>
  <c r="S798" i="18"/>
  <c r="S799" i="18"/>
  <c r="S800" i="18"/>
  <c r="S801" i="18"/>
  <c r="S802" i="18"/>
  <c r="S803" i="18"/>
  <c r="S804" i="18"/>
  <c r="S805" i="18"/>
  <c r="S806" i="18"/>
  <c r="S807" i="18"/>
  <c r="S808" i="18"/>
  <c r="S809" i="18"/>
  <c r="S810" i="18"/>
  <c r="S811" i="18"/>
  <c r="S812" i="18"/>
  <c r="S813" i="18"/>
  <c r="S814" i="18"/>
  <c r="S815" i="18"/>
  <c r="S816" i="18"/>
  <c r="S817" i="18"/>
  <c r="S818" i="18"/>
  <c r="S819" i="18"/>
  <c r="S820" i="18"/>
  <c r="S821" i="18"/>
  <c r="S822" i="18"/>
  <c r="S823" i="18"/>
  <c r="S824" i="18"/>
  <c r="S825" i="18"/>
  <c r="S826" i="18"/>
  <c r="S827" i="18"/>
  <c r="S828" i="18"/>
  <c r="S829" i="18"/>
  <c r="S830" i="18"/>
  <c r="S831" i="18"/>
  <c r="S832" i="18"/>
  <c r="S833" i="18"/>
  <c r="S834" i="18"/>
  <c r="S835" i="18"/>
  <c r="S836" i="18"/>
  <c r="S837" i="18"/>
  <c r="S838" i="18"/>
  <c r="S839" i="18"/>
  <c r="S840" i="18"/>
  <c r="S841" i="18"/>
  <c r="S842" i="18"/>
  <c r="S843" i="18"/>
  <c r="S844" i="18"/>
  <c r="S845" i="18"/>
  <c r="S846" i="18"/>
  <c r="S847" i="18"/>
  <c r="S848" i="18"/>
  <c r="S849" i="18"/>
  <c r="S850" i="18"/>
  <c r="S851" i="18"/>
  <c r="S852" i="18"/>
  <c r="S853" i="18"/>
  <c r="S854" i="18"/>
  <c r="S855" i="18"/>
  <c r="S856" i="18"/>
  <c r="S857" i="18"/>
  <c r="S858" i="18"/>
  <c r="S859" i="18"/>
  <c r="S860" i="18"/>
  <c r="S861" i="18"/>
  <c r="S862" i="18"/>
  <c r="S863" i="18"/>
  <c r="S864" i="18"/>
  <c r="S865" i="18"/>
  <c r="S866" i="18"/>
  <c r="S867" i="18"/>
  <c r="S868" i="18"/>
  <c r="S869" i="18"/>
  <c r="S870" i="18"/>
  <c r="S871" i="18"/>
  <c r="S872" i="18"/>
  <c r="S873" i="18"/>
  <c r="S874" i="18"/>
  <c r="S875" i="18"/>
  <c r="S876" i="18"/>
  <c r="S877" i="18"/>
  <c r="S878" i="18"/>
  <c r="S879" i="18"/>
  <c r="S880" i="18"/>
  <c r="S881" i="18"/>
  <c r="S882" i="18"/>
  <c r="S883" i="18"/>
  <c r="S884" i="18"/>
  <c r="S885" i="18"/>
  <c r="S886" i="18"/>
  <c r="S887" i="18"/>
  <c r="S888" i="18"/>
  <c r="S889" i="18"/>
  <c r="S890" i="18"/>
  <c r="S891" i="18"/>
  <c r="S892" i="18"/>
  <c r="S893" i="18"/>
  <c r="S894" i="18"/>
  <c r="S895" i="18"/>
  <c r="S896" i="18"/>
  <c r="S897" i="18"/>
  <c r="S898" i="18"/>
  <c r="S899" i="18"/>
  <c r="S900" i="18"/>
  <c r="S901" i="18"/>
  <c r="S902" i="18"/>
  <c r="S903" i="18"/>
  <c r="S904" i="18"/>
  <c r="S905" i="18"/>
  <c r="S906" i="18"/>
  <c r="S907" i="18"/>
  <c r="S908" i="18"/>
  <c r="S909" i="18"/>
  <c r="S910" i="18"/>
  <c r="S911" i="18"/>
  <c r="S912" i="18"/>
  <c r="S913" i="18"/>
  <c r="S914" i="18"/>
  <c r="S915" i="18"/>
  <c r="S916" i="18"/>
  <c r="S917" i="18"/>
  <c r="S918" i="18"/>
  <c r="S919" i="18"/>
  <c r="S920" i="18"/>
  <c r="S921" i="18"/>
  <c r="S922" i="18"/>
  <c r="S923" i="18"/>
  <c r="S924" i="18"/>
  <c r="S925" i="18"/>
  <c r="S926" i="18"/>
  <c r="S927" i="18"/>
  <c r="S928" i="18"/>
  <c r="S929" i="18"/>
  <c r="S930" i="18"/>
  <c r="S931" i="18"/>
  <c r="S932" i="18"/>
  <c r="S933" i="18"/>
  <c r="S934" i="18"/>
  <c r="S935" i="18"/>
  <c r="S936" i="18"/>
  <c r="S937" i="18"/>
  <c r="S938" i="18"/>
  <c r="S939" i="18"/>
  <c r="S940" i="18"/>
  <c r="S941" i="18"/>
  <c r="S942" i="18"/>
  <c r="S943" i="18"/>
  <c r="S944" i="18"/>
  <c r="S945" i="18"/>
  <c r="S946" i="18"/>
  <c r="S947" i="18"/>
  <c r="S948" i="18"/>
  <c r="S949" i="18"/>
  <c r="S950" i="18"/>
  <c r="S951" i="18"/>
  <c r="S952" i="18"/>
  <c r="S953" i="18"/>
  <c r="S954" i="18"/>
  <c r="S955" i="18"/>
  <c r="S956" i="18"/>
  <c r="S957" i="18"/>
  <c r="S958" i="18"/>
  <c r="S959" i="18"/>
  <c r="S960" i="18"/>
  <c r="S961" i="18"/>
  <c r="S962" i="18"/>
  <c r="S963" i="18"/>
  <c r="S964" i="18"/>
  <c r="S965" i="18"/>
  <c r="S966" i="18"/>
  <c r="S967" i="18"/>
  <c r="S968" i="18"/>
  <c r="S969" i="18"/>
  <c r="S970" i="18"/>
  <c r="S971" i="18"/>
  <c r="S972" i="18"/>
  <c r="S973" i="18"/>
  <c r="S974" i="18"/>
  <c r="S975" i="18"/>
  <c r="S976" i="18"/>
  <c r="S977" i="18"/>
  <c r="S978" i="18"/>
  <c r="S979" i="18"/>
  <c r="S980" i="18"/>
  <c r="S981" i="18"/>
  <c r="S982" i="18"/>
  <c r="S983" i="18"/>
  <c r="S984" i="18"/>
  <c r="S985" i="18"/>
  <c r="S986" i="18"/>
  <c r="S987" i="18"/>
  <c r="S988" i="18"/>
  <c r="S989" i="18"/>
  <c r="S990" i="18"/>
  <c r="S991" i="18"/>
  <c r="S992" i="18"/>
  <c r="S993" i="18"/>
  <c r="S994" i="18"/>
  <c r="S995" i="18"/>
  <c r="S996" i="18"/>
  <c r="S997" i="18"/>
  <c r="S998" i="18"/>
  <c r="S999" i="18"/>
  <c r="S1000" i="18"/>
  <c r="S1001" i="18"/>
  <c r="S1002" i="18"/>
  <c r="S1003" i="18"/>
  <c r="S1004" i="18"/>
  <c r="S1005" i="18"/>
  <c r="S1006" i="18"/>
  <c r="S1007" i="18"/>
  <c r="S1008" i="18"/>
  <c r="S1009" i="18"/>
  <c r="S1010" i="18"/>
  <c r="S1011" i="18"/>
  <c r="S1012" i="18"/>
  <c r="S1013" i="18"/>
  <c r="S1014" i="18"/>
  <c r="S1015" i="18"/>
  <c r="S1016" i="18"/>
  <c r="S1017" i="18"/>
  <c r="S1018" i="18"/>
  <c r="S1019" i="18"/>
  <c r="S1020" i="18"/>
  <c r="S1021" i="18"/>
  <c r="S1022" i="18"/>
  <c r="S1023" i="18"/>
  <c r="S1024" i="18"/>
  <c r="S1025" i="18"/>
  <c r="S1026" i="18"/>
  <c r="S1027" i="18"/>
  <c r="S1028" i="18"/>
  <c r="S1029" i="18"/>
  <c r="S1030" i="18"/>
  <c r="S1031" i="18"/>
  <c r="S1032" i="18"/>
  <c r="S1033" i="18"/>
  <c r="S1034" i="18"/>
  <c r="S1035" i="18"/>
  <c r="S1036" i="18"/>
  <c r="S1037" i="18"/>
  <c r="S1038" i="18"/>
  <c r="S1039" i="18"/>
  <c r="S1040" i="18"/>
  <c r="S1041" i="18"/>
  <c r="S1042" i="18"/>
  <c r="S1043" i="18"/>
  <c r="S1044" i="18"/>
  <c r="S1045" i="18"/>
  <c r="S1046" i="18"/>
  <c r="S1047" i="18"/>
  <c r="S1048" i="18"/>
  <c r="S1049" i="18"/>
  <c r="S1050" i="18"/>
  <c r="S1051" i="18"/>
  <c r="S1052" i="18"/>
  <c r="S1053" i="18"/>
  <c r="S1054" i="18"/>
  <c r="S1055" i="18"/>
  <c r="S1056" i="18"/>
  <c r="S1057" i="18"/>
  <c r="S1058" i="18"/>
  <c r="S1059" i="18"/>
  <c r="S1060" i="18"/>
  <c r="S1061" i="18"/>
  <c r="S1062" i="18"/>
  <c r="S1063" i="18"/>
  <c r="S1064" i="18"/>
  <c r="S1065" i="18"/>
  <c r="S1066" i="18"/>
  <c r="S1067" i="18"/>
  <c r="S1068" i="18"/>
  <c r="S1069" i="18"/>
  <c r="S1070" i="18"/>
  <c r="S1071" i="18"/>
  <c r="S1072" i="18"/>
  <c r="S1073" i="18"/>
  <c r="S1074" i="18"/>
  <c r="S1075" i="18"/>
  <c r="S1076" i="18"/>
  <c r="S1077" i="18"/>
  <c r="S1078" i="18"/>
  <c r="S1079" i="18"/>
  <c r="S1080" i="18"/>
  <c r="S1081" i="18"/>
  <c r="S1082" i="18"/>
  <c r="S1083" i="18"/>
  <c r="S1084" i="18"/>
  <c r="S1085" i="18"/>
  <c r="S1086" i="18"/>
  <c r="S1087" i="18"/>
  <c r="S1088" i="18"/>
  <c r="S1089" i="18"/>
  <c r="S1090" i="18"/>
  <c r="S1091" i="18"/>
  <c r="S1092" i="18"/>
  <c r="S1093" i="18"/>
  <c r="S1094" i="18"/>
  <c r="S1095" i="18"/>
  <c r="S1096" i="18"/>
  <c r="S1097" i="18"/>
  <c r="S1098" i="18"/>
  <c r="S1099" i="18"/>
  <c r="S1100" i="18"/>
  <c r="S1101" i="18"/>
  <c r="S1102" i="18"/>
  <c r="S1103" i="18"/>
  <c r="S1104" i="18"/>
  <c r="S1105" i="18"/>
  <c r="S1106" i="18"/>
  <c r="S1107" i="18"/>
  <c r="S1108" i="18"/>
  <c r="S1109" i="18"/>
  <c r="S1110" i="18"/>
  <c r="S1111" i="18"/>
  <c r="S1112" i="18"/>
  <c r="S1113" i="18"/>
  <c r="S1114" i="18"/>
  <c r="S1115" i="18"/>
  <c r="S1116" i="18"/>
  <c r="S1117" i="18"/>
  <c r="S1118" i="18"/>
  <c r="S1119" i="18"/>
  <c r="S1120" i="18"/>
  <c r="S1121" i="18"/>
  <c r="S1122" i="18"/>
  <c r="S1123" i="18"/>
  <c r="S1124" i="18"/>
  <c r="S1125" i="18"/>
  <c r="S1126" i="18"/>
  <c r="S1127" i="18"/>
  <c r="S1128" i="18"/>
  <c r="S1129" i="18"/>
  <c r="S1130" i="18"/>
  <c r="S1131" i="18"/>
  <c r="S1132" i="18"/>
  <c r="S1133" i="18"/>
  <c r="S1134" i="18"/>
  <c r="S1135" i="18"/>
  <c r="S1136" i="18"/>
  <c r="S1137" i="18"/>
  <c r="S1138" i="18"/>
  <c r="S1139" i="18"/>
  <c r="S1140" i="18"/>
  <c r="S1141" i="18"/>
  <c r="S1142" i="18"/>
  <c r="S1143" i="18"/>
  <c r="S1144" i="18"/>
  <c r="S1145" i="18"/>
  <c r="S1146" i="18"/>
  <c r="S1147" i="18"/>
  <c r="S1148" i="18"/>
  <c r="S1149" i="18"/>
  <c r="S1150" i="18"/>
  <c r="S1151" i="18"/>
  <c r="S1152" i="18"/>
  <c r="S1153" i="18"/>
  <c r="S1154" i="18"/>
  <c r="S1155" i="18"/>
  <c r="S1156" i="18"/>
  <c r="S1157" i="18"/>
  <c r="S1158" i="18"/>
  <c r="S1159" i="18"/>
  <c r="S1160" i="18"/>
  <c r="S1161" i="18"/>
  <c r="S1162" i="18"/>
  <c r="S1163" i="18"/>
  <c r="S1164" i="18"/>
  <c r="S1165" i="18"/>
  <c r="S1166" i="18"/>
  <c r="S1167" i="18"/>
  <c r="S1168" i="18"/>
  <c r="S1169" i="18"/>
  <c r="S1170" i="18"/>
  <c r="S1171" i="18"/>
  <c r="S1172" i="18"/>
  <c r="S1173" i="18"/>
  <c r="S1174" i="18"/>
  <c r="S1175" i="18"/>
  <c r="S1176" i="18"/>
  <c r="S1177" i="18"/>
  <c r="S1178" i="18"/>
  <c r="S1179" i="18"/>
  <c r="S1180" i="18"/>
  <c r="S1181" i="18"/>
  <c r="S1182" i="18"/>
  <c r="S1183" i="18"/>
  <c r="S1184" i="18"/>
  <c r="S1185" i="18"/>
  <c r="S1186" i="18"/>
  <c r="S1187" i="18"/>
  <c r="S1188" i="18"/>
  <c r="S1189" i="18"/>
  <c r="S1190" i="18"/>
  <c r="S1191" i="18"/>
  <c r="S1192" i="18"/>
  <c r="S1193" i="18"/>
  <c r="S1194" i="18"/>
  <c r="S1195" i="18"/>
  <c r="S1196" i="18"/>
  <c r="S1197" i="18"/>
  <c r="S1198" i="18"/>
  <c r="S1199" i="18"/>
  <c r="S1200" i="18"/>
  <c r="S1201" i="18"/>
  <c r="S1202" i="18"/>
  <c r="S1203" i="18"/>
  <c r="S1204" i="18"/>
  <c r="S1205" i="18"/>
  <c r="S1206" i="18"/>
  <c r="S1207" i="18"/>
  <c r="S1208" i="18"/>
  <c r="S1209" i="18"/>
  <c r="S1210" i="18"/>
  <c r="S1211" i="18"/>
  <c r="S1212" i="18"/>
  <c r="S1213" i="18"/>
  <c r="S1214" i="18"/>
  <c r="S1215" i="18"/>
  <c r="S1216" i="18"/>
  <c r="S1217" i="18"/>
  <c r="S1218" i="18"/>
  <c r="S1219" i="18"/>
  <c r="S1220" i="18"/>
  <c r="S1221" i="18"/>
  <c r="S1222" i="18"/>
  <c r="S1223" i="18"/>
  <c r="S1224" i="18"/>
  <c r="S1225" i="18"/>
  <c r="S1226" i="18"/>
  <c r="S1227" i="18"/>
  <c r="S1228" i="18"/>
  <c r="S1229" i="18"/>
  <c r="S1230" i="18"/>
  <c r="S1231" i="18"/>
  <c r="S1232" i="18"/>
  <c r="S1233" i="18"/>
  <c r="S1234" i="18"/>
  <c r="S1235" i="18"/>
  <c r="S1236" i="18"/>
  <c r="S3" i="18"/>
  <c r="R4" i="18"/>
  <c r="R5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1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R120" i="18"/>
  <c r="R121" i="18"/>
  <c r="R122" i="18"/>
  <c r="R123" i="18"/>
  <c r="R124" i="18"/>
  <c r="R125" i="18"/>
  <c r="R126" i="18"/>
  <c r="R127" i="18"/>
  <c r="R128" i="18"/>
  <c r="R129" i="18"/>
  <c r="R130" i="18"/>
  <c r="R131" i="18"/>
  <c r="R132" i="18"/>
  <c r="R133" i="18"/>
  <c r="R134" i="18"/>
  <c r="R135" i="18"/>
  <c r="R136" i="18"/>
  <c r="R137" i="18"/>
  <c r="R138" i="18"/>
  <c r="R139" i="18"/>
  <c r="R140" i="18"/>
  <c r="R141" i="18"/>
  <c r="R142" i="18"/>
  <c r="R143" i="18"/>
  <c r="R144" i="18"/>
  <c r="R145" i="18"/>
  <c r="R146" i="18"/>
  <c r="R147" i="18"/>
  <c r="R148" i="18"/>
  <c r="R149" i="18"/>
  <c r="R150" i="18"/>
  <c r="R151" i="18"/>
  <c r="R152" i="18"/>
  <c r="R153" i="18"/>
  <c r="R154" i="18"/>
  <c r="R155" i="18"/>
  <c r="R156" i="18"/>
  <c r="R157" i="18"/>
  <c r="R158" i="18"/>
  <c r="R159" i="18"/>
  <c r="R160" i="18"/>
  <c r="R161" i="18"/>
  <c r="R162" i="18"/>
  <c r="R163" i="18"/>
  <c r="R164" i="18"/>
  <c r="R165" i="18"/>
  <c r="R166" i="18"/>
  <c r="R167" i="18"/>
  <c r="R168" i="18"/>
  <c r="R169" i="18"/>
  <c r="R170" i="18"/>
  <c r="R171" i="18"/>
  <c r="R172" i="18"/>
  <c r="R173" i="18"/>
  <c r="R174" i="18"/>
  <c r="R175" i="18"/>
  <c r="R176" i="18"/>
  <c r="R177" i="18"/>
  <c r="R178" i="18"/>
  <c r="R179" i="18"/>
  <c r="R180" i="18"/>
  <c r="R181" i="18"/>
  <c r="R182" i="18"/>
  <c r="R183" i="18"/>
  <c r="R184" i="18"/>
  <c r="R185" i="18"/>
  <c r="R186" i="18"/>
  <c r="R187" i="18"/>
  <c r="R188" i="18"/>
  <c r="R189" i="18"/>
  <c r="R190" i="18"/>
  <c r="R191" i="18"/>
  <c r="R192" i="18"/>
  <c r="R193" i="18"/>
  <c r="R194" i="18"/>
  <c r="R195" i="18"/>
  <c r="R196" i="18"/>
  <c r="R197" i="18"/>
  <c r="R198" i="18"/>
  <c r="R199" i="18"/>
  <c r="R200" i="18"/>
  <c r="R201" i="18"/>
  <c r="R202" i="18"/>
  <c r="R203" i="18"/>
  <c r="R204" i="18"/>
  <c r="R205" i="18"/>
  <c r="R206" i="18"/>
  <c r="R207" i="18"/>
  <c r="R208" i="18"/>
  <c r="R209" i="18"/>
  <c r="R210" i="18"/>
  <c r="R211" i="18"/>
  <c r="R212" i="18"/>
  <c r="R213" i="18"/>
  <c r="R214" i="18"/>
  <c r="R215" i="18"/>
  <c r="R216" i="18"/>
  <c r="R217" i="18"/>
  <c r="R218" i="18"/>
  <c r="R219" i="18"/>
  <c r="R220" i="18"/>
  <c r="R221" i="18"/>
  <c r="R222" i="18"/>
  <c r="R223" i="18"/>
  <c r="R224" i="18"/>
  <c r="R225" i="18"/>
  <c r="R226" i="18"/>
  <c r="R227" i="18"/>
  <c r="R228" i="18"/>
  <c r="R229" i="18"/>
  <c r="R230" i="18"/>
  <c r="R231" i="18"/>
  <c r="R232" i="18"/>
  <c r="R233" i="18"/>
  <c r="R234" i="18"/>
  <c r="R235" i="18"/>
  <c r="R236" i="18"/>
  <c r="R237" i="18"/>
  <c r="R238" i="18"/>
  <c r="R239" i="18"/>
  <c r="R240" i="18"/>
  <c r="R241" i="18"/>
  <c r="R242" i="18"/>
  <c r="R243" i="18"/>
  <c r="R244" i="18"/>
  <c r="R245" i="18"/>
  <c r="R246" i="18"/>
  <c r="R247" i="18"/>
  <c r="R248" i="18"/>
  <c r="R249" i="18"/>
  <c r="R250" i="18"/>
  <c r="R251" i="18"/>
  <c r="R252" i="18"/>
  <c r="R253" i="18"/>
  <c r="R254" i="18"/>
  <c r="R255" i="18"/>
  <c r="R256" i="18"/>
  <c r="R257" i="18"/>
  <c r="R258" i="18"/>
  <c r="R259" i="18"/>
  <c r="R260" i="18"/>
  <c r="R261" i="18"/>
  <c r="R262" i="18"/>
  <c r="R263" i="18"/>
  <c r="R264" i="18"/>
  <c r="R265" i="18"/>
  <c r="R266" i="18"/>
  <c r="R267" i="18"/>
  <c r="R268" i="18"/>
  <c r="R269" i="18"/>
  <c r="R270" i="18"/>
  <c r="R271" i="18"/>
  <c r="R272" i="18"/>
  <c r="R273" i="18"/>
  <c r="R274" i="18"/>
  <c r="R275" i="18"/>
  <c r="R276" i="18"/>
  <c r="R277" i="18"/>
  <c r="R278" i="18"/>
  <c r="R279" i="18"/>
  <c r="R280" i="18"/>
  <c r="R281" i="18"/>
  <c r="R282" i="18"/>
  <c r="R283" i="18"/>
  <c r="R284" i="18"/>
  <c r="R285" i="18"/>
  <c r="R286" i="18"/>
  <c r="R287" i="18"/>
  <c r="R288" i="18"/>
  <c r="R289" i="18"/>
  <c r="R290" i="18"/>
  <c r="R291" i="18"/>
  <c r="R292" i="18"/>
  <c r="R293" i="18"/>
  <c r="R294" i="18"/>
  <c r="R295" i="18"/>
  <c r="R296" i="18"/>
  <c r="R297" i="18"/>
  <c r="R298" i="18"/>
  <c r="R299" i="18"/>
  <c r="R300" i="18"/>
  <c r="R301" i="18"/>
  <c r="R302" i="18"/>
  <c r="R303" i="18"/>
  <c r="R304" i="18"/>
  <c r="R305" i="18"/>
  <c r="R306" i="18"/>
  <c r="R307" i="18"/>
  <c r="R308" i="18"/>
  <c r="R309" i="18"/>
  <c r="R310" i="18"/>
  <c r="R311" i="18"/>
  <c r="R312" i="18"/>
  <c r="R313" i="18"/>
  <c r="R314" i="18"/>
  <c r="R315" i="18"/>
  <c r="R316" i="18"/>
  <c r="R317" i="18"/>
  <c r="R318" i="18"/>
  <c r="R319" i="18"/>
  <c r="R320" i="18"/>
  <c r="R321" i="18"/>
  <c r="R322" i="18"/>
  <c r="R323" i="18"/>
  <c r="R324" i="18"/>
  <c r="R325" i="18"/>
  <c r="R326" i="18"/>
  <c r="R327" i="18"/>
  <c r="R328" i="18"/>
  <c r="R329" i="18"/>
  <c r="R330" i="18"/>
  <c r="R331" i="18"/>
  <c r="R332" i="18"/>
  <c r="R333" i="18"/>
  <c r="R334" i="18"/>
  <c r="R335" i="18"/>
  <c r="R336" i="18"/>
  <c r="R337" i="18"/>
  <c r="R338" i="18"/>
  <c r="R339" i="18"/>
  <c r="R340" i="18"/>
  <c r="R341" i="18"/>
  <c r="R342" i="18"/>
  <c r="R343" i="18"/>
  <c r="R344" i="18"/>
  <c r="R345" i="18"/>
  <c r="R346" i="18"/>
  <c r="R347" i="18"/>
  <c r="R348" i="18"/>
  <c r="R349" i="18"/>
  <c r="R350" i="18"/>
  <c r="R351" i="18"/>
  <c r="R352" i="18"/>
  <c r="R353" i="18"/>
  <c r="R354" i="18"/>
  <c r="R355" i="18"/>
  <c r="R356" i="18"/>
  <c r="R357" i="18"/>
  <c r="R358" i="18"/>
  <c r="R359" i="18"/>
  <c r="R360" i="18"/>
  <c r="R361" i="18"/>
  <c r="R362" i="18"/>
  <c r="R363" i="18"/>
  <c r="R364" i="18"/>
  <c r="R365" i="18"/>
  <c r="R366" i="18"/>
  <c r="R367" i="18"/>
  <c r="R368" i="18"/>
  <c r="R369" i="18"/>
  <c r="R370" i="18"/>
  <c r="R371" i="18"/>
  <c r="R372" i="18"/>
  <c r="R373" i="18"/>
  <c r="R374" i="18"/>
  <c r="R375" i="18"/>
  <c r="R376" i="18"/>
  <c r="R377" i="18"/>
  <c r="R378" i="18"/>
  <c r="R379" i="18"/>
  <c r="R380" i="18"/>
  <c r="R381" i="18"/>
  <c r="R382" i="18"/>
  <c r="R383" i="18"/>
  <c r="R384" i="18"/>
  <c r="R385" i="18"/>
  <c r="R386" i="18"/>
  <c r="R387" i="18"/>
  <c r="R388" i="18"/>
  <c r="R389" i="18"/>
  <c r="R390" i="18"/>
  <c r="R391" i="18"/>
  <c r="R392" i="18"/>
  <c r="R393" i="18"/>
  <c r="R394" i="18"/>
  <c r="R395" i="18"/>
  <c r="R396" i="18"/>
  <c r="R397" i="18"/>
  <c r="R398" i="18"/>
  <c r="R399" i="18"/>
  <c r="R400" i="18"/>
  <c r="R401" i="18"/>
  <c r="R402" i="18"/>
  <c r="R403" i="18"/>
  <c r="R404" i="18"/>
  <c r="R405" i="18"/>
  <c r="R406" i="18"/>
  <c r="R407" i="18"/>
  <c r="R408" i="18"/>
  <c r="R409" i="18"/>
  <c r="R410" i="18"/>
  <c r="R411" i="18"/>
  <c r="R412" i="18"/>
  <c r="R413" i="18"/>
  <c r="R414" i="18"/>
  <c r="R415" i="18"/>
  <c r="R416" i="18"/>
  <c r="R417" i="18"/>
  <c r="R418" i="18"/>
  <c r="R419" i="18"/>
  <c r="R420" i="18"/>
  <c r="R421" i="18"/>
  <c r="R422" i="18"/>
  <c r="R423" i="18"/>
  <c r="R424" i="18"/>
  <c r="R425" i="18"/>
  <c r="R426" i="18"/>
  <c r="R427" i="18"/>
  <c r="R428" i="18"/>
  <c r="R429" i="18"/>
  <c r="R430" i="18"/>
  <c r="R431" i="18"/>
  <c r="R432" i="18"/>
  <c r="R433" i="18"/>
  <c r="R434" i="18"/>
  <c r="R435" i="18"/>
  <c r="R436" i="18"/>
  <c r="R437" i="18"/>
  <c r="R438" i="18"/>
  <c r="R439" i="18"/>
  <c r="R440" i="18"/>
  <c r="R441" i="18"/>
  <c r="R442" i="18"/>
  <c r="R443" i="18"/>
  <c r="R444" i="18"/>
  <c r="R445" i="18"/>
  <c r="R446" i="18"/>
  <c r="R447" i="18"/>
  <c r="R448" i="18"/>
  <c r="R449" i="18"/>
  <c r="R450" i="18"/>
  <c r="R451" i="18"/>
  <c r="R452" i="18"/>
  <c r="R453" i="18"/>
  <c r="R454" i="18"/>
  <c r="R455" i="18"/>
  <c r="R456" i="18"/>
  <c r="R457" i="18"/>
  <c r="R458" i="18"/>
  <c r="R459" i="18"/>
  <c r="R460" i="18"/>
  <c r="R461" i="18"/>
  <c r="R462" i="18"/>
  <c r="R463" i="18"/>
  <c r="R464" i="18"/>
  <c r="R465" i="18"/>
  <c r="R466" i="18"/>
  <c r="R467" i="18"/>
  <c r="R468" i="18"/>
  <c r="R469" i="18"/>
  <c r="R470" i="18"/>
  <c r="R471" i="18"/>
  <c r="R472" i="18"/>
  <c r="R473" i="18"/>
  <c r="R474" i="18"/>
  <c r="R475" i="18"/>
  <c r="R476" i="18"/>
  <c r="R477" i="18"/>
  <c r="R478" i="18"/>
  <c r="R479" i="18"/>
  <c r="R480" i="18"/>
  <c r="R481" i="18"/>
  <c r="R482" i="18"/>
  <c r="R483" i="18"/>
  <c r="R484" i="18"/>
  <c r="R485" i="18"/>
  <c r="R486" i="18"/>
  <c r="R487" i="18"/>
  <c r="R488" i="18"/>
  <c r="R489" i="18"/>
  <c r="R490" i="18"/>
  <c r="R491" i="18"/>
  <c r="R492" i="18"/>
  <c r="R493" i="18"/>
  <c r="R494" i="18"/>
  <c r="R495" i="18"/>
  <c r="R496" i="18"/>
  <c r="R497" i="18"/>
  <c r="R498" i="18"/>
  <c r="R499" i="18"/>
  <c r="R500" i="18"/>
  <c r="R501" i="18"/>
  <c r="R502" i="18"/>
  <c r="R503" i="18"/>
  <c r="R504" i="18"/>
  <c r="R505" i="18"/>
  <c r="R506" i="18"/>
  <c r="R507" i="18"/>
  <c r="R508" i="18"/>
  <c r="R509" i="18"/>
  <c r="R510" i="18"/>
  <c r="R511" i="18"/>
  <c r="R512" i="18"/>
  <c r="R513" i="18"/>
  <c r="R514" i="18"/>
  <c r="R515" i="18"/>
  <c r="R516" i="18"/>
  <c r="R517" i="18"/>
  <c r="R518" i="18"/>
  <c r="R519" i="18"/>
  <c r="R520" i="18"/>
  <c r="R521" i="18"/>
  <c r="R522" i="18"/>
  <c r="R523" i="18"/>
  <c r="R524" i="18"/>
  <c r="R525" i="18"/>
  <c r="R526" i="18"/>
  <c r="R527" i="18"/>
  <c r="R528" i="18"/>
  <c r="R529" i="18"/>
  <c r="R530" i="18"/>
  <c r="R531" i="18"/>
  <c r="R532" i="18"/>
  <c r="R533" i="18"/>
  <c r="R534" i="18"/>
  <c r="R535" i="18"/>
  <c r="R536" i="18"/>
  <c r="R537" i="18"/>
  <c r="R538" i="18"/>
  <c r="R539" i="18"/>
  <c r="R540" i="18"/>
  <c r="R541" i="18"/>
  <c r="R542" i="18"/>
  <c r="R543" i="18"/>
  <c r="R544" i="18"/>
  <c r="R545" i="18"/>
  <c r="R546" i="18"/>
  <c r="R547" i="18"/>
  <c r="R548" i="18"/>
  <c r="R549" i="18"/>
  <c r="R550" i="18"/>
  <c r="R551" i="18"/>
  <c r="R552" i="18"/>
  <c r="R553" i="18"/>
  <c r="R554" i="18"/>
  <c r="R555" i="18"/>
  <c r="R556" i="18"/>
  <c r="R557" i="18"/>
  <c r="R558" i="18"/>
  <c r="R559" i="18"/>
  <c r="R560" i="18"/>
  <c r="R561" i="18"/>
  <c r="R562" i="18"/>
  <c r="R563" i="18"/>
  <c r="R564" i="18"/>
  <c r="R565" i="18"/>
  <c r="R566" i="18"/>
  <c r="R567" i="18"/>
  <c r="R568" i="18"/>
  <c r="R569" i="18"/>
  <c r="R570" i="18"/>
  <c r="R571" i="18"/>
  <c r="R572" i="18"/>
  <c r="R573" i="18"/>
  <c r="R574" i="18"/>
  <c r="R575" i="18"/>
  <c r="R576" i="18"/>
  <c r="R577" i="18"/>
  <c r="R578" i="18"/>
  <c r="R579" i="18"/>
  <c r="R580" i="18"/>
  <c r="R581" i="18"/>
  <c r="R582" i="18"/>
  <c r="R583" i="18"/>
  <c r="R584" i="18"/>
  <c r="R585" i="18"/>
  <c r="R586" i="18"/>
  <c r="R587" i="18"/>
  <c r="R588" i="18"/>
  <c r="R589" i="18"/>
  <c r="R590" i="18"/>
  <c r="R591" i="18"/>
  <c r="R592" i="18"/>
  <c r="R593" i="18"/>
  <c r="R594" i="18"/>
  <c r="R595" i="18"/>
  <c r="R596" i="18"/>
  <c r="R597" i="18"/>
  <c r="R598" i="18"/>
  <c r="R599" i="18"/>
  <c r="R600" i="18"/>
  <c r="R601" i="18"/>
  <c r="R602" i="18"/>
  <c r="R603" i="18"/>
  <c r="R604" i="18"/>
  <c r="R605" i="18"/>
  <c r="R606" i="18"/>
  <c r="R607" i="18"/>
  <c r="R608" i="18"/>
  <c r="R609" i="18"/>
  <c r="R610" i="18"/>
  <c r="R611" i="18"/>
  <c r="R612" i="18"/>
  <c r="R613" i="18"/>
  <c r="R614" i="18"/>
  <c r="R615" i="18"/>
  <c r="R616" i="18"/>
  <c r="R617" i="18"/>
  <c r="R618" i="18"/>
  <c r="R619" i="18"/>
  <c r="R620" i="18"/>
  <c r="R621" i="18"/>
  <c r="R622" i="18"/>
  <c r="R623" i="18"/>
  <c r="R624" i="18"/>
  <c r="R625" i="18"/>
  <c r="R626" i="18"/>
  <c r="R627" i="18"/>
  <c r="R628" i="18"/>
  <c r="R629" i="18"/>
  <c r="R630" i="18"/>
  <c r="R631" i="18"/>
  <c r="R632" i="18"/>
  <c r="R633" i="18"/>
  <c r="R634" i="18"/>
  <c r="R635" i="18"/>
  <c r="R636" i="18"/>
  <c r="R637" i="18"/>
  <c r="R638" i="18"/>
  <c r="R639" i="18"/>
  <c r="R640" i="18"/>
  <c r="R641" i="18"/>
  <c r="R642" i="18"/>
  <c r="R643" i="18"/>
  <c r="R644" i="18"/>
  <c r="R645" i="18"/>
  <c r="R646" i="18"/>
  <c r="R647" i="18"/>
  <c r="R648" i="18"/>
  <c r="R649" i="18"/>
  <c r="R650" i="18"/>
  <c r="R651" i="18"/>
  <c r="R652" i="18"/>
  <c r="R653" i="18"/>
  <c r="R654" i="18"/>
  <c r="R655" i="18"/>
  <c r="R656" i="18"/>
  <c r="R657" i="18"/>
  <c r="R658" i="18"/>
  <c r="R659" i="18"/>
  <c r="R660" i="18"/>
  <c r="R661" i="18"/>
  <c r="R662" i="18"/>
  <c r="R663" i="18"/>
  <c r="R664" i="18"/>
  <c r="R665" i="18"/>
  <c r="R666" i="18"/>
  <c r="R667" i="18"/>
  <c r="R668" i="18"/>
  <c r="R669" i="18"/>
  <c r="R670" i="18"/>
  <c r="R671" i="18"/>
  <c r="R672" i="18"/>
  <c r="R673" i="18"/>
  <c r="R674" i="18"/>
  <c r="R675" i="18"/>
  <c r="R676" i="18"/>
  <c r="R677" i="18"/>
  <c r="R678" i="18"/>
  <c r="R679" i="18"/>
  <c r="R680" i="18"/>
  <c r="R681" i="18"/>
  <c r="R682" i="18"/>
  <c r="R683" i="18"/>
  <c r="R684" i="18"/>
  <c r="R685" i="18"/>
  <c r="R686" i="18"/>
  <c r="R687" i="18"/>
  <c r="R688" i="18"/>
  <c r="R689" i="18"/>
  <c r="R690" i="18"/>
  <c r="R691" i="18"/>
  <c r="R692" i="18"/>
  <c r="R693" i="18"/>
  <c r="R694" i="18"/>
  <c r="R695" i="18"/>
  <c r="R696" i="18"/>
  <c r="R697" i="18"/>
  <c r="R698" i="18"/>
  <c r="R699" i="18"/>
  <c r="R700" i="18"/>
  <c r="R701" i="18"/>
  <c r="R702" i="18"/>
  <c r="R703" i="18"/>
  <c r="R704" i="18"/>
  <c r="R705" i="18"/>
  <c r="R706" i="18"/>
  <c r="R707" i="18"/>
  <c r="R708" i="18"/>
  <c r="R709" i="18"/>
  <c r="R710" i="18"/>
  <c r="R711" i="18"/>
  <c r="R712" i="18"/>
  <c r="R713" i="18"/>
  <c r="R714" i="18"/>
  <c r="R715" i="18"/>
  <c r="R716" i="18"/>
  <c r="R717" i="18"/>
  <c r="R718" i="18"/>
  <c r="R719" i="18"/>
  <c r="R720" i="18"/>
  <c r="R721" i="18"/>
  <c r="R722" i="18"/>
  <c r="R723" i="18"/>
  <c r="R724" i="18"/>
  <c r="R725" i="18"/>
  <c r="R726" i="18"/>
  <c r="R727" i="18"/>
  <c r="R728" i="18"/>
  <c r="R729" i="18"/>
  <c r="R730" i="18"/>
  <c r="R731" i="18"/>
  <c r="R732" i="18"/>
  <c r="R733" i="18"/>
  <c r="R734" i="18"/>
  <c r="R735" i="18"/>
  <c r="R736" i="18"/>
  <c r="R737" i="18"/>
  <c r="R738" i="18"/>
  <c r="R739" i="18"/>
  <c r="R740" i="18"/>
  <c r="R741" i="18"/>
  <c r="R742" i="18"/>
  <c r="R743" i="18"/>
  <c r="R744" i="18"/>
  <c r="R745" i="18"/>
  <c r="R746" i="18"/>
  <c r="R747" i="18"/>
  <c r="R748" i="18"/>
  <c r="R749" i="18"/>
  <c r="R750" i="18"/>
  <c r="R751" i="18"/>
  <c r="R752" i="18"/>
  <c r="R753" i="18"/>
  <c r="R754" i="18"/>
  <c r="R755" i="18"/>
  <c r="R756" i="18"/>
  <c r="R757" i="18"/>
  <c r="R758" i="18"/>
  <c r="R759" i="18"/>
  <c r="R760" i="18"/>
  <c r="R761" i="18"/>
  <c r="R762" i="18"/>
  <c r="R763" i="18"/>
  <c r="R764" i="18"/>
  <c r="R765" i="18"/>
  <c r="R766" i="18"/>
  <c r="R767" i="18"/>
  <c r="R768" i="18"/>
  <c r="R769" i="18"/>
  <c r="R770" i="18"/>
  <c r="R771" i="18"/>
  <c r="R772" i="18"/>
  <c r="R773" i="18"/>
  <c r="R774" i="18"/>
  <c r="R775" i="18"/>
  <c r="R776" i="18"/>
  <c r="R777" i="18"/>
  <c r="R778" i="18"/>
  <c r="R779" i="18"/>
  <c r="R780" i="18"/>
  <c r="R781" i="18"/>
  <c r="R782" i="18"/>
  <c r="R783" i="18"/>
  <c r="R784" i="18"/>
  <c r="R785" i="18"/>
  <c r="R786" i="18"/>
  <c r="R787" i="18"/>
  <c r="R788" i="18"/>
  <c r="R789" i="18"/>
  <c r="R790" i="18"/>
  <c r="R791" i="18"/>
  <c r="R792" i="18"/>
  <c r="R793" i="18"/>
  <c r="R794" i="18"/>
  <c r="R795" i="18"/>
  <c r="R796" i="18"/>
  <c r="R797" i="18"/>
  <c r="R798" i="18"/>
  <c r="R799" i="18"/>
  <c r="R800" i="18"/>
  <c r="R801" i="18"/>
  <c r="R802" i="18"/>
  <c r="R803" i="18"/>
  <c r="R804" i="18"/>
  <c r="R805" i="18"/>
  <c r="R806" i="18"/>
  <c r="R807" i="18"/>
  <c r="R808" i="18"/>
  <c r="R809" i="18"/>
  <c r="R810" i="18"/>
  <c r="R811" i="18"/>
  <c r="R812" i="18"/>
  <c r="R813" i="18"/>
  <c r="R814" i="18"/>
  <c r="R815" i="18"/>
  <c r="R816" i="18"/>
  <c r="R817" i="18"/>
  <c r="R818" i="18"/>
  <c r="R819" i="18"/>
  <c r="R820" i="18"/>
  <c r="R821" i="18"/>
  <c r="R822" i="18"/>
  <c r="R823" i="18"/>
  <c r="R824" i="18"/>
  <c r="R825" i="18"/>
  <c r="R826" i="18"/>
  <c r="R827" i="18"/>
  <c r="R828" i="18"/>
  <c r="R829" i="18"/>
  <c r="R830" i="18"/>
  <c r="R831" i="18"/>
  <c r="R832" i="18"/>
  <c r="R833" i="18"/>
  <c r="R834" i="18"/>
  <c r="R835" i="18"/>
  <c r="R836" i="18"/>
  <c r="R837" i="18"/>
  <c r="R838" i="18"/>
  <c r="R839" i="18"/>
  <c r="R840" i="18"/>
  <c r="R841" i="18"/>
  <c r="R842" i="18"/>
  <c r="R843" i="18"/>
  <c r="R844" i="18"/>
  <c r="R845" i="18"/>
  <c r="R846" i="18"/>
  <c r="R847" i="18"/>
  <c r="R848" i="18"/>
  <c r="R849" i="18"/>
  <c r="R850" i="18"/>
  <c r="R851" i="18"/>
  <c r="R852" i="18"/>
  <c r="R853" i="18"/>
  <c r="R854" i="18"/>
  <c r="R855" i="18"/>
  <c r="R856" i="18"/>
  <c r="R857" i="18"/>
  <c r="R858" i="18"/>
  <c r="R859" i="18"/>
  <c r="R860" i="18"/>
  <c r="R861" i="18"/>
  <c r="R862" i="18"/>
  <c r="R863" i="18"/>
  <c r="R864" i="18"/>
  <c r="R865" i="18"/>
  <c r="R866" i="18"/>
  <c r="R867" i="18"/>
  <c r="R868" i="18"/>
  <c r="R869" i="18"/>
  <c r="R870" i="18"/>
  <c r="R871" i="18"/>
  <c r="R872" i="18"/>
  <c r="R873" i="18"/>
  <c r="R874" i="18"/>
  <c r="R875" i="18"/>
  <c r="R876" i="18"/>
  <c r="R877" i="18"/>
  <c r="R878" i="18"/>
  <c r="R879" i="18"/>
  <c r="R880" i="18"/>
  <c r="R881" i="18"/>
  <c r="R882" i="18"/>
  <c r="R883" i="18"/>
  <c r="R884" i="18"/>
  <c r="R885" i="18"/>
  <c r="R886" i="18"/>
  <c r="R887" i="18"/>
  <c r="R888" i="18"/>
  <c r="R889" i="18"/>
  <c r="R890" i="18"/>
  <c r="R891" i="18"/>
  <c r="R892" i="18"/>
  <c r="R893" i="18"/>
  <c r="R894" i="18"/>
  <c r="R895" i="18"/>
  <c r="R896" i="18"/>
  <c r="R897" i="18"/>
  <c r="R898" i="18"/>
  <c r="R899" i="18"/>
  <c r="R900" i="18"/>
  <c r="R901" i="18"/>
  <c r="R902" i="18"/>
  <c r="R903" i="18"/>
  <c r="R904" i="18"/>
  <c r="R905" i="18"/>
  <c r="R906" i="18"/>
  <c r="R907" i="18"/>
  <c r="R908" i="18"/>
  <c r="R909" i="18"/>
  <c r="R910" i="18"/>
  <c r="R911" i="18"/>
  <c r="R912" i="18"/>
  <c r="R913" i="18"/>
  <c r="R914" i="18"/>
  <c r="R915" i="18"/>
  <c r="R916" i="18"/>
  <c r="R917" i="18"/>
  <c r="R918" i="18"/>
  <c r="R919" i="18"/>
  <c r="R920" i="18"/>
  <c r="R921" i="18"/>
  <c r="R922" i="18"/>
  <c r="R923" i="18"/>
  <c r="R924" i="18"/>
  <c r="R925" i="18"/>
  <c r="R926" i="18"/>
  <c r="R927" i="18"/>
  <c r="R928" i="18"/>
  <c r="R929" i="18"/>
  <c r="R930" i="18"/>
  <c r="R931" i="18"/>
  <c r="R932" i="18"/>
  <c r="R933" i="18"/>
  <c r="R934" i="18"/>
  <c r="R935" i="18"/>
  <c r="R936" i="18"/>
  <c r="R937" i="18"/>
  <c r="R938" i="18"/>
  <c r="R939" i="18"/>
  <c r="R940" i="18"/>
  <c r="R941" i="18"/>
  <c r="R942" i="18"/>
  <c r="R943" i="18"/>
  <c r="R944" i="18"/>
  <c r="R945" i="18"/>
  <c r="R946" i="18"/>
  <c r="R947" i="18"/>
  <c r="R948" i="18"/>
  <c r="R949" i="18"/>
  <c r="R950" i="18"/>
  <c r="R951" i="18"/>
  <c r="R952" i="18"/>
  <c r="R953" i="18"/>
  <c r="R954" i="18"/>
  <c r="R955" i="18"/>
  <c r="R956" i="18"/>
  <c r="R957" i="18"/>
  <c r="R958" i="18"/>
  <c r="R959" i="18"/>
  <c r="R960" i="18"/>
  <c r="R961" i="18"/>
  <c r="R962" i="18"/>
  <c r="R963" i="18"/>
  <c r="R964" i="18"/>
  <c r="R965" i="18"/>
  <c r="R966" i="18"/>
  <c r="R967" i="18"/>
  <c r="R968" i="18"/>
  <c r="R969" i="18"/>
  <c r="R970" i="18"/>
  <c r="R971" i="18"/>
  <c r="R972" i="18"/>
  <c r="R973" i="18"/>
  <c r="R974" i="18"/>
  <c r="R975" i="18"/>
  <c r="R976" i="18"/>
  <c r="R977" i="18"/>
  <c r="R978" i="18"/>
  <c r="R979" i="18"/>
  <c r="R980" i="18"/>
  <c r="R981" i="18"/>
  <c r="R982" i="18"/>
  <c r="R983" i="18"/>
  <c r="R984" i="18"/>
  <c r="R985" i="18"/>
  <c r="R986" i="18"/>
  <c r="R987" i="18"/>
  <c r="R988" i="18"/>
  <c r="R989" i="18"/>
  <c r="R990" i="18"/>
  <c r="R991" i="18"/>
  <c r="R992" i="18"/>
  <c r="R993" i="18"/>
  <c r="R994" i="18"/>
  <c r="R995" i="18"/>
  <c r="R996" i="18"/>
  <c r="R997" i="18"/>
  <c r="R998" i="18"/>
  <c r="R999" i="18"/>
  <c r="R1000" i="18"/>
  <c r="R1001" i="18"/>
  <c r="R1002" i="18"/>
  <c r="R1003" i="18"/>
  <c r="R1004" i="18"/>
  <c r="R1005" i="18"/>
  <c r="R1006" i="18"/>
  <c r="R1007" i="18"/>
  <c r="R1008" i="18"/>
  <c r="R1009" i="18"/>
  <c r="R1010" i="18"/>
  <c r="R1011" i="18"/>
  <c r="R1012" i="18"/>
  <c r="R1013" i="18"/>
  <c r="R1014" i="18"/>
  <c r="R1015" i="18"/>
  <c r="R1016" i="18"/>
  <c r="R1017" i="18"/>
  <c r="R1018" i="18"/>
  <c r="R1019" i="18"/>
  <c r="R1020" i="18"/>
  <c r="R1021" i="18"/>
  <c r="R1022" i="18"/>
  <c r="R1023" i="18"/>
  <c r="R1024" i="18"/>
  <c r="R1025" i="18"/>
  <c r="R1026" i="18"/>
  <c r="R1027" i="18"/>
  <c r="R1028" i="18"/>
  <c r="R1029" i="18"/>
  <c r="R1030" i="18"/>
  <c r="R1031" i="18"/>
  <c r="R1032" i="18"/>
  <c r="R1033" i="18"/>
  <c r="R1034" i="18"/>
  <c r="R1035" i="18"/>
  <c r="R1036" i="18"/>
  <c r="R1037" i="18"/>
  <c r="R1038" i="18"/>
  <c r="R1039" i="18"/>
  <c r="R1040" i="18"/>
  <c r="R1041" i="18"/>
  <c r="R1042" i="18"/>
  <c r="R1043" i="18"/>
  <c r="R1044" i="18"/>
  <c r="R1045" i="18"/>
  <c r="R1046" i="18"/>
  <c r="R1047" i="18"/>
  <c r="R1048" i="18"/>
  <c r="R1049" i="18"/>
  <c r="R1050" i="18"/>
  <c r="R1051" i="18"/>
  <c r="R1052" i="18"/>
  <c r="R1053" i="18"/>
  <c r="R1054" i="18"/>
  <c r="R1055" i="18"/>
  <c r="R1056" i="18"/>
  <c r="R1057" i="18"/>
  <c r="R1058" i="18"/>
  <c r="R1059" i="18"/>
  <c r="R1060" i="18"/>
  <c r="R1061" i="18"/>
  <c r="R1062" i="18"/>
  <c r="R1063" i="18"/>
  <c r="R1064" i="18"/>
  <c r="R1065" i="18"/>
  <c r="R1066" i="18"/>
  <c r="R1067" i="18"/>
  <c r="R1068" i="18"/>
  <c r="R1069" i="18"/>
  <c r="R1070" i="18"/>
  <c r="R1071" i="18"/>
  <c r="R1072" i="18"/>
  <c r="R1073" i="18"/>
  <c r="R1074" i="18"/>
  <c r="R1075" i="18"/>
  <c r="R1076" i="18"/>
  <c r="R1077" i="18"/>
  <c r="R1078" i="18"/>
  <c r="R1079" i="18"/>
  <c r="R1080" i="18"/>
  <c r="R1081" i="18"/>
  <c r="R1082" i="18"/>
  <c r="R1083" i="18"/>
  <c r="R1084" i="18"/>
  <c r="R1085" i="18"/>
  <c r="R1086" i="18"/>
  <c r="R1087" i="18"/>
  <c r="R1088" i="18"/>
  <c r="R1089" i="18"/>
  <c r="R1090" i="18"/>
  <c r="R1091" i="18"/>
  <c r="R1092" i="18"/>
  <c r="R1093" i="18"/>
  <c r="R1094" i="18"/>
  <c r="R1095" i="18"/>
  <c r="R1096" i="18"/>
  <c r="R1097" i="18"/>
  <c r="R1098" i="18"/>
  <c r="R1099" i="18"/>
  <c r="R1100" i="18"/>
  <c r="R1101" i="18"/>
  <c r="R1102" i="18"/>
  <c r="R1103" i="18"/>
  <c r="R1104" i="18"/>
  <c r="R1105" i="18"/>
  <c r="R1106" i="18"/>
  <c r="R1107" i="18"/>
  <c r="R1108" i="18"/>
  <c r="R1109" i="18"/>
  <c r="R1110" i="18"/>
  <c r="R1111" i="18"/>
  <c r="R1112" i="18"/>
  <c r="R1113" i="18"/>
  <c r="R1114" i="18"/>
  <c r="R1115" i="18"/>
  <c r="R1116" i="18"/>
  <c r="R1117" i="18"/>
  <c r="R1118" i="18"/>
  <c r="R1119" i="18"/>
  <c r="R1120" i="18"/>
  <c r="R1121" i="18"/>
  <c r="R1122" i="18"/>
  <c r="R1123" i="18"/>
  <c r="R1124" i="18"/>
  <c r="R1125" i="18"/>
  <c r="R1126" i="18"/>
  <c r="R1127" i="18"/>
  <c r="R1128" i="18"/>
  <c r="R1129" i="18"/>
  <c r="R1130" i="18"/>
  <c r="R1131" i="18"/>
  <c r="R1132" i="18"/>
  <c r="R1133" i="18"/>
  <c r="R1134" i="18"/>
  <c r="R1135" i="18"/>
  <c r="R1136" i="18"/>
  <c r="R1137" i="18"/>
  <c r="R1138" i="18"/>
  <c r="R1139" i="18"/>
  <c r="R1140" i="18"/>
  <c r="R1141" i="18"/>
  <c r="R1142" i="18"/>
  <c r="R1143" i="18"/>
  <c r="R1144" i="18"/>
  <c r="R1145" i="18"/>
  <c r="R1146" i="18"/>
  <c r="R1147" i="18"/>
  <c r="R1148" i="18"/>
  <c r="R1149" i="18"/>
  <c r="R1150" i="18"/>
  <c r="R1151" i="18"/>
  <c r="R1152" i="18"/>
  <c r="R1153" i="18"/>
  <c r="R1154" i="18"/>
  <c r="R1155" i="18"/>
  <c r="R1156" i="18"/>
  <c r="R1157" i="18"/>
  <c r="R1158" i="18"/>
  <c r="R1159" i="18"/>
  <c r="R1160" i="18"/>
  <c r="R1161" i="18"/>
  <c r="R1162" i="18"/>
  <c r="R1163" i="18"/>
  <c r="R1164" i="18"/>
  <c r="R1165" i="18"/>
  <c r="R1166" i="18"/>
  <c r="R1167" i="18"/>
  <c r="R1168" i="18"/>
  <c r="R1169" i="18"/>
  <c r="R1170" i="18"/>
  <c r="R1171" i="18"/>
  <c r="R1172" i="18"/>
  <c r="R1173" i="18"/>
  <c r="R1174" i="18"/>
  <c r="R1175" i="18"/>
  <c r="R1176" i="18"/>
  <c r="R1177" i="18"/>
  <c r="R1178" i="18"/>
  <c r="R1179" i="18"/>
  <c r="R1180" i="18"/>
  <c r="R1181" i="18"/>
  <c r="R1182" i="18"/>
  <c r="R1183" i="18"/>
  <c r="R1184" i="18"/>
  <c r="R1185" i="18"/>
  <c r="R1186" i="18"/>
  <c r="R1187" i="18"/>
  <c r="R1188" i="18"/>
  <c r="R1189" i="18"/>
  <c r="R1190" i="18"/>
  <c r="R1191" i="18"/>
  <c r="R1192" i="18"/>
  <c r="R1193" i="18"/>
  <c r="R1194" i="18"/>
  <c r="R1195" i="18"/>
  <c r="R1196" i="18"/>
  <c r="R1197" i="18"/>
  <c r="R1198" i="18"/>
  <c r="R1199" i="18"/>
  <c r="R1200" i="18"/>
  <c r="R1201" i="18"/>
  <c r="R1202" i="18"/>
  <c r="R1203" i="18"/>
  <c r="R1204" i="18"/>
  <c r="R1205" i="18"/>
  <c r="R1206" i="18"/>
  <c r="R1207" i="18"/>
  <c r="R1208" i="18"/>
  <c r="R1209" i="18"/>
  <c r="R1210" i="18"/>
  <c r="R1211" i="18"/>
  <c r="R1212" i="18"/>
  <c r="R1213" i="18"/>
  <c r="R1214" i="18"/>
  <c r="R1215" i="18"/>
  <c r="R1216" i="18"/>
  <c r="R1217" i="18"/>
  <c r="R1218" i="18"/>
  <c r="R1219" i="18"/>
  <c r="R1220" i="18"/>
  <c r="R1221" i="18"/>
  <c r="R1222" i="18"/>
  <c r="R1223" i="18"/>
  <c r="R1224" i="18"/>
  <c r="R1225" i="18"/>
  <c r="R1226" i="18"/>
  <c r="R1227" i="18"/>
  <c r="R1228" i="18"/>
  <c r="R1229" i="18"/>
  <c r="R1230" i="18"/>
  <c r="R1231" i="18"/>
  <c r="R1232" i="18"/>
  <c r="R1233" i="18"/>
  <c r="R1234" i="18"/>
  <c r="R1235" i="18"/>
  <c r="R1236" i="18"/>
  <c r="R3" i="18"/>
  <c r="Q4" i="18"/>
  <c r="Q5" i="18"/>
  <c r="Q6" i="18"/>
  <c r="Q7" i="18"/>
  <c r="Q8" i="18"/>
  <c r="Q9" i="18"/>
  <c r="Q10" i="18"/>
  <c r="Q11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Q24" i="18"/>
  <c r="Q25" i="18"/>
  <c r="Q26" i="18"/>
  <c r="Q27" i="18"/>
  <c r="Q28" i="18"/>
  <c r="Q29" i="18"/>
  <c r="Q30" i="18"/>
  <c r="Q31" i="18"/>
  <c r="Q32" i="18"/>
  <c r="Q33" i="18"/>
  <c r="Q34" i="18"/>
  <c r="Q35" i="18"/>
  <c r="Q36" i="18"/>
  <c r="Q37" i="18"/>
  <c r="Q38" i="18"/>
  <c r="Q39" i="18"/>
  <c r="Q40" i="18"/>
  <c r="Q41" i="18"/>
  <c r="Q42" i="18"/>
  <c r="Q43" i="18"/>
  <c r="Q44" i="18"/>
  <c r="Q45" i="18"/>
  <c r="Q46" i="18"/>
  <c r="Q47" i="18"/>
  <c r="Q48" i="18"/>
  <c r="Q49" i="18"/>
  <c r="Q50" i="18"/>
  <c r="Q51" i="18"/>
  <c r="Q52" i="18"/>
  <c r="Q53" i="18"/>
  <c r="Q54" i="18"/>
  <c r="Q55" i="18"/>
  <c r="Q56" i="18"/>
  <c r="Q57" i="18"/>
  <c r="Q58" i="18"/>
  <c r="Q59" i="18"/>
  <c r="Q60" i="18"/>
  <c r="Q61" i="18"/>
  <c r="Q62" i="18"/>
  <c r="Q63" i="18"/>
  <c r="Q64" i="18"/>
  <c r="Q65" i="18"/>
  <c r="Q66" i="18"/>
  <c r="Q67" i="18"/>
  <c r="Q68" i="18"/>
  <c r="Q69" i="18"/>
  <c r="Q70" i="18"/>
  <c r="Q71" i="18"/>
  <c r="Q72" i="18"/>
  <c r="Q73" i="18"/>
  <c r="Q74" i="18"/>
  <c r="Q75" i="18"/>
  <c r="Q76" i="18"/>
  <c r="Q77" i="18"/>
  <c r="Q78" i="18"/>
  <c r="Q79" i="18"/>
  <c r="Q80" i="18"/>
  <c r="Q81" i="18"/>
  <c r="Q82" i="18"/>
  <c r="Q83" i="18"/>
  <c r="Q84" i="18"/>
  <c r="Q85" i="18"/>
  <c r="Q86" i="18"/>
  <c r="Q87" i="18"/>
  <c r="Q88" i="18"/>
  <c r="Q89" i="18"/>
  <c r="Q90" i="18"/>
  <c r="Q91" i="18"/>
  <c r="Q92" i="18"/>
  <c r="Q93" i="18"/>
  <c r="Q94" i="18"/>
  <c r="Q95" i="18"/>
  <c r="Q96" i="18"/>
  <c r="Q97" i="18"/>
  <c r="Q98" i="18"/>
  <c r="Q99" i="18"/>
  <c r="Q100" i="18"/>
  <c r="Q101" i="18"/>
  <c r="Q102" i="18"/>
  <c r="Q103" i="18"/>
  <c r="Q104" i="18"/>
  <c r="Q105" i="18"/>
  <c r="Q106" i="18"/>
  <c r="Q107" i="18"/>
  <c r="Q108" i="18"/>
  <c r="Q109" i="18"/>
  <c r="Q110" i="18"/>
  <c r="Q111" i="18"/>
  <c r="Q112" i="18"/>
  <c r="Q113" i="18"/>
  <c r="Q114" i="18"/>
  <c r="Q115" i="18"/>
  <c r="Q116" i="18"/>
  <c r="Q117" i="18"/>
  <c r="Q118" i="18"/>
  <c r="Q119" i="18"/>
  <c r="Q120" i="18"/>
  <c r="Q121" i="18"/>
  <c r="Q122" i="18"/>
  <c r="Q123" i="18"/>
  <c r="Q124" i="18"/>
  <c r="Q125" i="18"/>
  <c r="Q126" i="18"/>
  <c r="Q127" i="18"/>
  <c r="Q128" i="18"/>
  <c r="Q129" i="18"/>
  <c r="Q130" i="18"/>
  <c r="Q131" i="18"/>
  <c r="Q132" i="18"/>
  <c r="Q133" i="18"/>
  <c r="Q134" i="18"/>
  <c r="Q135" i="18"/>
  <c r="Q136" i="18"/>
  <c r="Q137" i="18"/>
  <c r="Q138" i="18"/>
  <c r="Q139" i="18"/>
  <c r="Q140" i="18"/>
  <c r="Q141" i="18"/>
  <c r="Q142" i="18"/>
  <c r="Q143" i="18"/>
  <c r="Q144" i="18"/>
  <c r="Q145" i="18"/>
  <c r="Q146" i="18"/>
  <c r="Q147" i="18"/>
  <c r="Q148" i="18"/>
  <c r="Q149" i="18"/>
  <c r="Q150" i="18"/>
  <c r="Q151" i="18"/>
  <c r="Q152" i="18"/>
  <c r="Q153" i="18"/>
  <c r="Q154" i="18"/>
  <c r="Q155" i="18"/>
  <c r="Q156" i="18"/>
  <c r="Q157" i="18"/>
  <c r="Q158" i="18"/>
  <c r="Q159" i="18"/>
  <c r="Q160" i="18"/>
  <c r="Q161" i="18"/>
  <c r="Q162" i="18"/>
  <c r="Q163" i="18"/>
  <c r="Q164" i="18"/>
  <c r="Q165" i="18"/>
  <c r="Q166" i="18"/>
  <c r="Q167" i="18"/>
  <c r="Q168" i="18"/>
  <c r="Q169" i="18"/>
  <c r="Q170" i="18"/>
  <c r="Q171" i="18"/>
  <c r="Q172" i="18"/>
  <c r="Q173" i="18"/>
  <c r="Q174" i="18"/>
  <c r="Q175" i="18"/>
  <c r="Q176" i="18"/>
  <c r="Q177" i="18"/>
  <c r="Q178" i="18"/>
  <c r="Q179" i="18"/>
  <c r="Q180" i="18"/>
  <c r="Q181" i="18"/>
  <c r="Q182" i="18"/>
  <c r="Q183" i="18"/>
  <c r="Q184" i="18"/>
  <c r="Q185" i="18"/>
  <c r="Q186" i="18"/>
  <c r="Q187" i="18"/>
  <c r="Q188" i="18"/>
  <c r="Q189" i="18"/>
  <c r="Q190" i="18"/>
  <c r="Q191" i="18"/>
  <c r="Q192" i="18"/>
  <c r="Q193" i="18"/>
  <c r="Q194" i="18"/>
  <c r="Q195" i="18"/>
  <c r="Q196" i="18"/>
  <c r="Q197" i="18"/>
  <c r="Q198" i="18"/>
  <c r="Q199" i="18"/>
  <c r="Q200" i="18"/>
  <c r="Q201" i="18"/>
  <c r="Q202" i="18"/>
  <c r="Q203" i="18"/>
  <c r="Q204" i="18"/>
  <c r="Q205" i="18"/>
  <c r="Q206" i="18"/>
  <c r="Q207" i="18"/>
  <c r="Q208" i="18"/>
  <c r="Q209" i="18"/>
  <c r="Q210" i="18"/>
  <c r="Q211" i="18"/>
  <c r="Q212" i="18"/>
  <c r="Q213" i="18"/>
  <c r="Q214" i="18"/>
  <c r="Q215" i="18"/>
  <c r="Q216" i="18"/>
  <c r="Q217" i="18"/>
  <c r="Q218" i="18"/>
  <c r="Q219" i="18"/>
  <c r="Q220" i="18"/>
  <c r="Q221" i="18"/>
  <c r="Q222" i="18"/>
  <c r="Q223" i="18"/>
  <c r="Q224" i="18"/>
  <c r="Q225" i="18"/>
  <c r="Q226" i="18"/>
  <c r="Q227" i="18"/>
  <c r="Q228" i="18"/>
  <c r="Q229" i="18"/>
  <c r="Q230" i="18"/>
  <c r="Q231" i="18"/>
  <c r="Q232" i="18"/>
  <c r="Q233" i="18"/>
  <c r="Q234" i="18"/>
  <c r="Q235" i="18"/>
  <c r="Q236" i="18"/>
  <c r="Q237" i="18"/>
  <c r="Q238" i="18"/>
  <c r="Q239" i="18"/>
  <c r="Q240" i="18"/>
  <c r="Q241" i="18"/>
  <c r="Q242" i="18"/>
  <c r="Q243" i="18"/>
  <c r="Q244" i="18"/>
  <c r="Q245" i="18"/>
  <c r="Q246" i="18"/>
  <c r="Q247" i="18"/>
  <c r="Q248" i="18"/>
  <c r="Q249" i="18"/>
  <c r="Q250" i="18"/>
  <c r="Q251" i="18"/>
  <c r="Q252" i="18"/>
  <c r="Q253" i="18"/>
  <c r="Q254" i="18"/>
  <c r="Q255" i="18"/>
  <c r="Q256" i="18"/>
  <c r="Q257" i="18"/>
  <c r="Q258" i="18"/>
  <c r="Q259" i="18"/>
  <c r="Q260" i="18"/>
  <c r="Q261" i="18"/>
  <c r="Q262" i="18"/>
  <c r="Q263" i="18"/>
  <c r="Q264" i="18"/>
  <c r="Q265" i="18"/>
  <c r="Q266" i="18"/>
  <c r="Q267" i="18"/>
  <c r="Q268" i="18"/>
  <c r="Q269" i="18"/>
  <c r="Q270" i="18"/>
  <c r="Q271" i="18"/>
  <c r="Q272" i="18"/>
  <c r="Q273" i="18"/>
  <c r="Q274" i="18"/>
  <c r="Q275" i="18"/>
  <c r="Q276" i="18"/>
  <c r="Q277" i="18"/>
  <c r="Q278" i="18"/>
  <c r="Q279" i="18"/>
  <c r="Q280" i="18"/>
  <c r="Q281" i="18"/>
  <c r="Q282" i="18"/>
  <c r="Q283" i="18"/>
  <c r="Q284" i="18"/>
  <c r="Q285" i="18"/>
  <c r="Q286" i="18"/>
  <c r="Q287" i="18"/>
  <c r="Q288" i="18"/>
  <c r="Q289" i="18"/>
  <c r="Q290" i="18"/>
  <c r="Q291" i="18"/>
  <c r="Q292" i="18"/>
  <c r="Q293" i="18"/>
  <c r="Q294" i="18"/>
  <c r="Q295" i="18"/>
  <c r="Q296" i="18"/>
  <c r="Q297" i="18"/>
  <c r="Q298" i="18"/>
  <c r="Q299" i="18"/>
  <c r="Q300" i="18"/>
  <c r="Q301" i="18"/>
  <c r="Q302" i="18"/>
  <c r="Q303" i="18"/>
  <c r="Q304" i="18"/>
  <c r="Q305" i="18"/>
  <c r="Q306" i="18"/>
  <c r="Q307" i="18"/>
  <c r="Q308" i="18"/>
  <c r="Q309" i="18"/>
  <c r="Q310" i="18"/>
  <c r="Q311" i="18"/>
  <c r="Q312" i="18"/>
  <c r="Q313" i="18"/>
  <c r="Q314" i="18"/>
  <c r="Q315" i="18"/>
  <c r="Q316" i="18"/>
  <c r="Q317" i="18"/>
  <c r="Q318" i="18"/>
  <c r="Q319" i="18"/>
  <c r="Q320" i="18"/>
  <c r="Q321" i="18"/>
  <c r="Q322" i="18"/>
  <c r="Q323" i="18"/>
  <c r="Q324" i="18"/>
  <c r="Q325" i="18"/>
  <c r="Q326" i="18"/>
  <c r="Q327" i="18"/>
  <c r="Q328" i="18"/>
  <c r="Q329" i="18"/>
  <c r="Q330" i="18"/>
  <c r="Q331" i="18"/>
  <c r="Q332" i="18"/>
  <c r="Q333" i="18"/>
  <c r="Q334" i="18"/>
  <c r="Q335" i="18"/>
  <c r="Q336" i="18"/>
  <c r="Q337" i="18"/>
  <c r="Q338" i="18"/>
  <c r="Q339" i="18"/>
  <c r="Q340" i="18"/>
  <c r="Q341" i="18"/>
  <c r="Q342" i="18"/>
  <c r="Q343" i="18"/>
  <c r="Q344" i="18"/>
  <c r="Q345" i="18"/>
  <c r="Q346" i="18"/>
  <c r="Q347" i="18"/>
  <c r="Q348" i="18"/>
  <c r="Q349" i="18"/>
  <c r="Q350" i="18"/>
  <c r="Q351" i="18"/>
  <c r="Q352" i="18"/>
  <c r="Q353" i="18"/>
  <c r="Q354" i="18"/>
  <c r="Q355" i="18"/>
  <c r="Q356" i="18"/>
  <c r="Q357" i="18"/>
  <c r="Q358" i="18"/>
  <c r="Q359" i="18"/>
  <c r="Q360" i="18"/>
  <c r="Q361" i="18"/>
  <c r="Q362" i="18"/>
  <c r="Q363" i="18"/>
  <c r="Q364" i="18"/>
  <c r="Q365" i="18"/>
  <c r="Q366" i="18"/>
  <c r="Q367" i="18"/>
  <c r="Q368" i="18"/>
  <c r="Q369" i="18"/>
  <c r="Q370" i="18"/>
  <c r="Q371" i="18"/>
  <c r="Q372" i="18"/>
  <c r="Q373" i="18"/>
  <c r="Q374" i="18"/>
  <c r="Q375" i="18"/>
  <c r="Q376" i="18"/>
  <c r="Q377" i="18"/>
  <c r="Q378" i="18"/>
  <c r="Q379" i="18"/>
  <c r="Q380" i="18"/>
  <c r="Q381" i="18"/>
  <c r="Q382" i="18"/>
  <c r="Q383" i="18"/>
  <c r="Q384" i="18"/>
  <c r="Q385" i="18"/>
  <c r="Q386" i="18"/>
  <c r="Q387" i="18"/>
  <c r="Q388" i="18"/>
  <c r="Q389" i="18"/>
  <c r="Q390" i="18"/>
  <c r="Q391" i="18"/>
  <c r="Q392" i="18"/>
  <c r="Q393" i="18"/>
  <c r="Q394" i="18"/>
  <c r="Q395" i="18"/>
  <c r="Q396" i="18"/>
  <c r="Q397" i="18"/>
  <c r="Q398" i="18"/>
  <c r="Q399" i="18"/>
  <c r="Q400" i="18"/>
  <c r="Q401" i="18"/>
  <c r="Q402" i="18"/>
  <c r="Q403" i="18"/>
  <c r="Q404" i="18"/>
  <c r="Q405" i="18"/>
  <c r="Q406" i="18"/>
  <c r="Q407" i="18"/>
  <c r="Q408" i="18"/>
  <c r="Q409" i="18"/>
  <c r="Q410" i="18"/>
  <c r="Q411" i="18"/>
  <c r="Q412" i="18"/>
  <c r="Q413" i="18"/>
  <c r="Q414" i="18"/>
  <c r="Q415" i="18"/>
  <c r="Q416" i="18"/>
  <c r="Q417" i="18"/>
  <c r="Q418" i="18"/>
  <c r="Q419" i="18"/>
  <c r="Q420" i="18"/>
  <c r="Q421" i="18"/>
  <c r="Q422" i="18"/>
  <c r="Q423" i="18"/>
  <c r="Q424" i="18"/>
  <c r="Q425" i="18"/>
  <c r="Q426" i="18"/>
  <c r="Q427" i="18"/>
  <c r="Q428" i="18"/>
  <c r="Q429" i="18"/>
  <c r="Q430" i="18"/>
  <c r="Q431" i="18"/>
  <c r="Q432" i="18"/>
  <c r="Q433" i="18"/>
  <c r="Q434" i="18"/>
  <c r="Q435" i="18"/>
  <c r="Q436" i="18"/>
  <c r="Q437" i="18"/>
  <c r="Q438" i="18"/>
  <c r="Q439" i="18"/>
  <c r="Q440" i="18"/>
  <c r="Q441" i="18"/>
  <c r="Q442" i="18"/>
  <c r="Q443" i="18"/>
  <c r="Q444" i="18"/>
  <c r="Q445" i="18"/>
  <c r="Q446" i="18"/>
  <c r="Q447" i="18"/>
  <c r="Q448" i="18"/>
  <c r="Q449" i="18"/>
  <c r="Q450" i="18"/>
  <c r="Q451" i="18"/>
  <c r="Q452" i="18"/>
  <c r="Q453" i="18"/>
  <c r="Q454" i="18"/>
  <c r="Q455" i="18"/>
  <c r="Q456" i="18"/>
  <c r="Q457" i="18"/>
  <c r="Q458" i="18"/>
  <c r="Q459" i="18"/>
  <c r="Q460" i="18"/>
  <c r="Q461" i="18"/>
  <c r="Q462" i="18"/>
  <c r="Q463" i="18"/>
  <c r="Q464" i="18"/>
  <c r="Q465" i="18"/>
  <c r="Q466" i="18"/>
  <c r="Q467" i="18"/>
  <c r="Q468" i="18"/>
  <c r="Q469" i="18"/>
  <c r="Q470" i="18"/>
  <c r="Q471" i="18"/>
  <c r="Q472" i="18"/>
  <c r="Q473" i="18"/>
  <c r="Q474" i="18"/>
  <c r="Q475" i="18"/>
  <c r="Q476" i="18"/>
  <c r="Q477" i="18"/>
  <c r="Q478" i="18"/>
  <c r="Q479" i="18"/>
  <c r="Q480" i="18"/>
  <c r="Q481" i="18"/>
  <c r="Q482" i="18"/>
  <c r="Q483" i="18"/>
  <c r="Q484" i="18"/>
  <c r="Q485" i="18"/>
  <c r="Q486" i="18"/>
  <c r="Q487" i="18"/>
  <c r="Q488" i="18"/>
  <c r="Q489" i="18"/>
  <c r="Q490" i="18"/>
  <c r="Q491" i="18"/>
  <c r="Q492" i="18"/>
  <c r="Q493" i="18"/>
  <c r="Q494" i="18"/>
  <c r="Q495" i="18"/>
  <c r="Q496" i="18"/>
  <c r="Q497" i="18"/>
  <c r="Q498" i="18"/>
  <c r="Q499" i="18"/>
  <c r="Q500" i="18"/>
  <c r="Q501" i="18"/>
  <c r="Q502" i="18"/>
  <c r="Q503" i="18"/>
  <c r="Q504" i="18"/>
  <c r="Q505" i="18"/>
  <c r="Q506" i="18"/>
  <c r="Q507" i="18"/>
  <c r="Q508" i="18"/>
  <c r="Q509" i="18"/>
  <c r="Q510" i="18"/>
  <c r="Q511" i="18"/>
  <c r="Q512" i="18"/>
  <c r="Q513" i="18"/>
  <c r="Q514" i="18"/>
  <c r="Q515" i="18"/>
  <c r="Q516" i="18"/>
  <c r="Q517" i="18"/>
  <c r="Q518" i="18"/>
  <c r="Q519" i="18"/>
  <c r="Q520" i="18"/>
  <c r="Q521" i="18"/>
  <c r="Q522" i="18"/>
  <c r="Q523" i="18"/>
  <c r="Q524" i="18"/>
  <c r="Q525" i="18"/>
  <c r="Q526" i="18"/>
  <c r="Q527" i="18"/>
  <c r="Q528" i="18"/>
  <c r="Q529" i="18"/>
  <c r="Q530" i="18"/>
  <c r="Q531" i="18"/>
  <c r="Q532" i="18"/>
  <c r="Q533" i="18"/>
  <c r="Q534" i="18"/>
  <c r="Q535" i="18"/>
  <c r="Q536" i="18"/>
  <c r="Q537" i="18"/>
  <c r="Q538" i="18"/>
  <c r="Q539" i="18"/>
  <c r="Q540" i="18"/>
  <c r="Q541" i="18"/>
  <c r="Q542" i="18"/>
  <c r="Q543" i="18"/>
  <c r="Q544" i="18"/>
  <c r="Q545" i="18"/>
  <c r="Q546" i="18"/>
  <c r="Q547" i="18"/>
  <c r="Q548" i="18"/>
  <c r="Q549" i="18"/>
  <c r="Q550" i="18"/>
  <c r="Q551" i="18"/>
  <c r="Q552" i="18"/>
  <c r="Q553" i="18"/>
  <c r="Q554" i="18"/>
  <c r="Q555" i="18"/>
  <c r="Q556" i="18"/>
  <c r="Q557" i="18"/>
  <c r="Q558" i="18"/>
  <c r="Q559" i="18"/>
  <c r="Q560" i="18"/>
  <c r="Q561" i="18"/>
  <c r="Q562" i="18"/>
  <c r="Q563" i="18"/>
  <c r="Q564" i="18"/>
  <c r="Q565" i="18"/>
  <c r="Q566" i="18"/>
  <c r="Q567" i="18"/>
  <c r="Q568" i="18"/>
  <c r="Q569" i="18"/>
  <c r="Q570" i="18"/>
  <c r="Q571" i="18"/>
  <c r="Q572" i="18"/>
  <c r="Q573" i="18"/>
  <c r="Q574" i="18"/>
  <c r="Q575" i="18"/>
  <c r="Q576" i="18"/>
  <c r="Q577" i="18"/>
  <c r="Q578" i="18"/>
  <c r="Q579" i="18"/>
  <c r="Q580" i="18"/>
  <c r="Q581" i="18"/>
  <c r="Q582" i="18"/>
  <c r="Q583" i="18"/>
  <c r="Q584" i="18"/>
  <c r="Q585" i="18"/>
  <c r="Q586" i="18"/>
  <c r="Q587" i="18"/>
  <c r="Q588" i="18"/>
  <c r="Q589" i="18"/>
  <c r="Q590" i="18"/>
  <c r="Q591" i="18"/>
  <c r="Q592" i="18"/>
  <c r="Q593" i="18"/>
  <c r="Q594" i="18"/>
  <c r="Q595" i="18"/>
  <c r="Q596" i="18"/>
  <c r="Q597" i="18"/>
  <c r="Q598" i="18"/>
  <c r="Q599" i="18"/>
  <c r="Q600" i="18"/>
  <c r="Q601" i="18"/>
  <c r="Q602" i="18"/>
  <c r="Q603" i="18"/>
  <c r="Q604" i="18"/>
  <c r="Q605" i="18"/>
  <c r="Q606" i="18"/>
  <c r="Q607" i="18"/>
  <c r="Q608" i="18"/>
  <c r="Q609" i="18"/>
  <c r="Q610" i="18"/>
  <c r="Q611" i="18"/>
  <c r="Q612" i="18"/>
  <c r="Q613" i="18"/>
  <c r="Q614" i="18"/>
  <c r="Q615" i="18"/>
  <c r="Q616" i="18"/>
  <c r="Q617" i="18"/>
  <c r="Q618" i="18"/>
  <c r="Q619" i="18"/>
  <c r="Q620" i="18"/>
  <c r="Q621" i="18"/>
  <c r="Q622" i="18"/>
  <c r="Q623" i="18"/>
  <c r="Q624" i="18"/>
  <c r="Q625" i="18"/>
  <c r="Q626" i="18"/>
  <c r="Q627" i="18"/>
  <c r="Q628" i="18"/>
  <c r="Q629" i="18"/>
  <c r="Q630" i="18"/>
  <c r="Q631" i="18"/>
  <c r="Q632" i="18"/>
  <c r="Q633" i="18"/>
  <c r="Q634" i="18"/>
  <c r="Q635" i="18"/>
  <c r="Q636" i="18"/>
  <c r="Q637" i="18"/>
  <c r="Q638" i="18"/>
  <c r="Q639" i="18"/>
  <c r="Q640" i="18"/>
  <c r="Q641" i="18"/>
  <c r="Q642" i="18"/>
  <c r="Q643" i="18"/>
  <c r="Q644" i="18"/>
  <c r="Q645" i="18"/>
  <c r="Q646" i="18"/>
  <c r="Q647" i="18"/>
  <c r="Q648" i="18"/>
  <c r="Q649" i="18"/>
  <c r="Q650" i="18"/>
  <c r="Q651" i="18"/>
  <c r="Q652" i="18"/>
  <c r="Q653" i="18"/>
  <c r="Q654" i="18"/>
  <c r="Q655" i="18"/>
  <c r="Q656" i="18"/>
  <c r="Q657" i="18"/>
  <c r="Q658" i="18"/>
  <c r="Q659" i="18"/>
  <c r="Q660" i="18"/>
  <c r="Q661" i="18"/>
  <c r="Q662" i="18"/>
  <c r="Q663" i="18"/>
  <c r="Q664" i="18"/>
  <c r="Q665" i="18"/>
  <c r="Q666" i="18"/>
  <c r="Q667" i="18"/>
  <c r="Q668" i="18"/>
  <c r="Q669" i="18"/>
  <c r="Q670" i="18"/>
  <c r="Q671" i="18"/>
  <c r="Q672" i="18"/>
  <c r="Q673" i="18"/>
  <c r="Q674" i="18"/>
  <c r="Q675" i="18"/>
  <c r="Q676" i="18"/>
  <c r="Q677" i="18"/>
  <c r="Q678" i="18"/>
  <c r="Q679" i="18"/>
  <c r="Q680" i="18"/>
  <c r="Q681" i="18"/>
  <c r="Q682" i="18"/>
  <c r="Q683" i="18"/>
  <c r="Q684" i="18"/>
  <c r="Q685" i="18"/>
  <c r="Q686" i="18"/>
  <c r="Q687" i="18"/>
  <c r="Q688" i="18"/>
  <c r="Q689" i="18"/>
  <c r="Q690" i="18"/>
  <c r="Q691" i="18"/>
  <c r="Q692" i="18"/>
  <c r="Q693" i="18"/>
  <c r="Q694" i="18"/>
  <c r="Q695" i="18"/>
  <c r="Q696" i="18"/>
  <c r="Q697" i="18"/>
  <c r="Q698" i="18"/>
  <c r="Q699" i="18"/>
  <c r="Q700" i="18"/>
  <c r="Q701" i="18"/>
  <c r="Q702" i="18"/>
  <c r="Q703" i="18"/>
  <c r="Q704" i="18"/>
  <c r="Q705" i="18"/>
  <c r="Q706" i="18"/>
  <c r="Q707" i="18"/>
  <c r="Q708" i="18"/>
  <c r="Q709" i="18"/>
  <c r="Q710" i="18"/>
  <c r="Q711" i="18"/>
  <c r="Q712" i="18"/>
  <c r="Q713" i="18"/>
  <c r="Q714" i="18"/>
  <c r="Q715" i="18"/>
  <c r="Q716" i="18"/>
  <c r="Q717" i="18"/>
  <c r="Q718" i="18"/>
  <c r="Q719" i="18"/>
  <c r="Q720" i="18"/>
  <c r="Q721" i="18"/>
  <c r="Q722" i="18"/>
  <c r="Q723" i="18"/>
  <c r="Q724" i="18"/>
  <c r="Q725" i="18"/>
  <c r="Q726" i="18"/>
  <c r="Q727" i="18"/>
  <c r="Q728" i="18"/>
  <c r="Q729" i="18"/>
  <c r="Q730" i="18"/>
  <c r="Q731" i="18"/>
  <c r="Q732" i="18"/>
  <c r="Q733" i="18"/>
  <c r="Q734" i="18"/>
  <c r="Q735" i="18"/>
  <c r="Q736" i="18"/>
  <c r="Q737" i="18"/>
  <c r="Q738" i="18"/>
  <c r="Q739" i="18"/>
  <c r="Q740" i="18"/>
  <c r="Q741" i="18"/>
  <c r="Q742" i="18"/>
  <c r="Q743" i="18"/>
  <c r="Q744" i="18"/>
  <c r="Q745" i="18"/>
  <c r="Q746" i="18"/>
  <c r="Q747" i="18"/>
  <c r="Q748" i="18"/>
  <c r="Q749" i="18"/>
  <c r="Q750" i="18"/>
  <c r="Q751" i="18"/>
  <c r="Q752" i="18"/>
  <c r="Q753" i="18"/>
  <c r="Q754" i="18"/>
  <c r="Q755" i="18"/>
  <c r="Q756" i="18"/>
  <c r="Q757" i="18"/>
  <c r="Q758" i="18"/>
  <c r="Q759" i="18"/>
  <c r="Q760" i="18"/>
  <c r="Q761" i="18"/>
  <c r="Q762" i="18"/>
  <c r="Q763" i="18"/>
  <c r="Q764" i="18"/>
  <c r="Q765" i="18"/>
  <c r="Q766" i="18"/>
  <c r="Q767" i="18"/>
  <c r="Q768" i="18"/>
  <c r="Q769" i="18"/>
  <c r="Q770" i="18"/>
  <c r="Q771" i="18"/>
  <c r="Q772" i="18"/>
  <c r="Q773" i="18"/>
  <c r="Q774" i="18"/>
  <c r="Q775" i="18"/>
  <c r="Q776" i="18"/>
  <c r="Q777" i="18"/>
  <c r="Q778" i="18"/>
  <c r="Q779" i="18"/>
  <c r="Q780" i="18"/>
  <c r="Q781" i="18"/>
  <c r="Q782" i="18"/>
  <c r="Q783" i="18"/>
  <c r="Q784" i="18"/>
  <c r="Q785" i="18"/>
  <c r="Q786" i="18"/>
  <c r="Q787" i="18"/>
  <c r="Q788" i="18"/>
  <c r="Q789" i="18"/>
  <c r="Q790" i="18"/>
  <c r="Q791" i="18"/>
  <c r="Q792" i="18"/>
  <c r="Q793" i="18"/>
  <c r="Q794" i="18"/>
  <c r="Q795" i="18"/>
  <c r="Q796" i="18"/>
  <c r="Q797" i="18"/>
  <c r="Q798" i="18"/>
  <c r="Q799" i="18"/>
  <c r="Q800" i="18"/>
  <c r="Q801" i="18"/>
  <c r="Q802" i="18"/>
  <c r="Q803" i="18"/>
  <c r="Q804" i="18"/>
  <c r="Q805" i="18"/>
  <c r="Q806" i="18"/>
  <c r="Q807" i="18"/>
  <c r="Q808" i="18"/>
  <c r="Q809" i="18"/>
  <c r="Q810" i="18"/>
  <c r="Q811" i="18"/>
  <c r="Q812" i="18"/>
  <c r="Q813" i="18"/>
  <c r="Q814" i="18"/>
  <c r="Q815" i="18"/>
  <c r="Q816" i="18"/>
  <c r="Q817" i="18"/>
  <c r="Q818" i="18"/>
  <c r="Q819" i="18"/>
  <c r="Q820" i="18"/>
  <c r="Q821" i="18"/>
  <c r="Q822" i="18"/>
  <c r="Q823" i="18"/>
  <c r="Q824" i="18"/>
  <c r="Q825" i="18"/>
  <c r="Q826" i="18"/>
  <c r="Q827" i="18"/>
  <c r="Q828" i="18"/>
  <c r="Q829" i="18"/>
  <c r="Q830" i="18"/>
  <c r="Q831" i="18"/>
  <c r="Q832" i="18"/>
  <c r="Q833" i="18"/>
  <c r="Q834" i="18"/>
  <c r="Q835" i="18"/>
  <c r="Q836" i="18"/>
  <c r="Q837" i="18"/>
  <c r="Q838" i="18"/>
  <c r="Q839" i="18"/>
  <c r="Q840" i="18"/>
  <c r="Q841" i="18"/>
  <c r="Q842" i="18"/>
  <c r="Q843" i="18"/>
  <c r="Q844" i="18"/>
  <c r="Q845" i="18"/>
  <c r="Q846" i="18"/>
  <c r="Q847" i="18"/>
  <c r="Q848" i="18"/>
  <c r="Q849" i="18"/>
  <c r="Q850" i="18"/>
  <c r="Q851" i="18"/>
  <c r="Q852" i="18"/>
  <c r="Q853" i="18"/>
  <c r="Q854" i="18"/>
  <c r="Q855" i="18"/>
  <c r="Q856" i="18"/>
  <c r="Q857" i="18"/>
  <c r="Q858" i="18"/>
  <c r="Q859" i="18"/>
  <c r="Q860" i="18"/>
  <c r="Q861" i="18"/>
  <c r="Q862" i="18"/>
  <c r="Q863" i="18"/>
  <c r="Q864" i="18"/>
  <c r="Q865" i="18"/>
  <c r="Q866" i="18"/>
  <c r="Q867" i="18"/>
  <c r="Q868" i="18"/>
  <c r="Q869" i="18"/>
  <c r="Q870" i="18"/>
  <c r="Q871" i="18"/>
  <c r="Q872" i="18"/>
  <c r="Q873" i="18"/>
  <c r="Q874" i="18"/>
  <c r="Q875" i="18"/>
  <c r="Q876" i="18"/>
  <c r="Q877" i="18"/>
  <c r="Q878" i="18"/>
  <c r="Q879" i="18"/>
  <c r="Q880" i="18"/>
  <c r="Q881" i="18"/>
  <c r="Q882" i="18"/>
  <c r="Q883" i="18"/>
  <c r="Q884" i="18"/>
  <c r="Q885" i="18"/>
  <c r="Q886" i="18"/>
  <c r="Q887" i="18"/>
  <c r="Q888" i="18"/>
  <c r="Q889" i="18"/>
  <c r="Q890" i="18"/>
  <c r="Q891" i="18"/>
  <c r="Q892" i="18"/>
  <c r="Q893" i="18"/>
  <c r="Q894" i="18"/>
  <c r="Q895" i="18"/>
  <c r="Q896" i="18"/>
  <c r="Q897" i="18"/>
  <c r="Q898" i="18"/>
  <c r="Q899" i="18"/>
  <c r="Q900" i="18"/>
  <c r="Q901" i="18"/>
  <c r="Q902" i="18"/>
  <c r="Q903" i="18"/>
  <c r="Q904" i="18"/>
  <c r="Q905" i="18"/>
  <c r="Q906" i="18"/>
  <c r="Q907" i="18"/>
  <c r="Q908" i="18"/>
  <c r="Q909" i="18"/>
  <c r="Q910" i="18"/>
  <c r="Q911" i="18"/>
  <c r="Q912" i="18"/>
  <c r="Q913" i="18"/>
  <c r="Q914" i="18"/>
  <c r="Q915" i="18"/>
  <c r="Q916" i="18"/>
  <c r="Q917" i="18"/>
  <c r="Q918" i="18"/>
  <c r="Q919" i="18"/>
  <c r="Q920" i="18"/>
  <c r="Q921" i="18"/>
  <c r="Q922" i="18"/>
  <c r="Q923" i="18"/>
  <c r="Q924" i="18"/>
  <c r="Q925" i="18"/>
  <c r="Q926" i="18"/>
  <c r="Q927" i="18"/>
  <c r="Q928" i="18"/>
  <c r="Q929" i="18"/>
  <c r="Q930" i="18"/>
  <c r="Q931" i="18"/>
  <c r="Q932" i="18"/>
  <c r="Q933" i="18"/>
  <c r="Q934" i="18"/>
  <c r="Q935" i="18"/>
  <c r="Q936" i="18"/>
  <c r="Q937" i="18"/>
  <c r="Q938" i="18"/>
  <c r="Q939" i="18"/>
  <c r="Q940" i="18"/>
  <c r="Q941" i="18"/>
  <c r="Q942" i="18"/>
  <c r="Q943" i="18"/>
  <c r="Q944" i="18"/>
  <c r="Q945" i="18"/>
  <c r="Q946" i="18"/>
  <c r="Q947" i="18"/>
  <c r="Q948" i="18"/>
  <c r="Q949" i="18"/>
  <c r="Q950" i="18"/>
  <c r="Q951" i="18"/>
  <c r="Q952" i="18"/>
  <c r="Q953" i="18"/>
  <c r="Q954" i="18"/>
  <c r="Q955" i="18"/>
  <c r="Q956" i="18"/>
  <c r="Q957" i="18"/>
  <c r="Q958" i="18"/>
  <c r="Q959" i="18"/>
  <c r="Q960" i="18"/>
  <c r="Q961" i="18"/>
  <c r="Q962" i="18"/>
  <c r="Q963" i="18"/>
  <c r="Q964" i="18"/>
  <c r="Q965" i="18"/>
  <c r="Q966" i="18"/>
  <c r="Q967" i="18"/>
  <c r="Q968" i="18"/>
  <c r="Q969" i="18"/>
  <c r="Q970" i="18"/>
  <c r="Q971" i="18"/>
  <c r="Q972" i="18"/>
  <c r="Q973" i="18"/>
  <c r="Q974" i="18"/>
  <c r="Q975" i="18"/>
  <c r="Q976" i="18"/>
  <c r="Q977" i="18"/>
  <c r="Q978" i="18"/>
  <c r="Q979" i="18"/>
  <c r="Q980" i="18"/>
  <c r="Q981" i="18"/>
  <c r="Q982" i="18"/>
  <c r="Q983" i="18"/>
  <c r="Q984" i="18"/>
  <c r="Q985" i="18"/>
  <c r="Q986" i="18"/>
  <c r="Q987" i="18"/>
  <c r="Q988" i="18"/>
  <c r="Q989" i="18"/>
  <c r="Q990" i="18"/>
  <c r="Q991" i="18"/>
  <c r="Q992" i="18"/>
  <c r="Q993" i="18"/>
  <c r="Q994" i="18"/>
  <c r="Q995" i="18"/>
  <c r="Q996" i="18"/>
  <c r="Q997" i="18"/>
  <c r="Q998" i="18"/>
  <c r="Q999" i="18"/>
  <c r="Q1000" i="18"/>
  <c r="Q1001" i="18"/>
  <c r="Q1002" i="18"/>
  <c r="Q1003" i="18"/>
  <c r="Q1004" i="18"/>
  <c r="Q1005" i="18"/>
  <c r="Q1006" i="18"/>
  <c r="Q1007" i="18"/>
  <c r="Q1008" i="18"/>
  <c r="Q1009" i="18"/>
  <c r="Q1010" i="18"/>
  <c r="Q1011" i="18"/>
  <c r="Q1012" i="18"/>
  <c r="Q1013" i="18"/>
  <c r="Q1014" i="18"/>
  <c r="Q1015" i="18"/>
  <c r="Q1016" i="18"/>
  <c r="Q1017" i="18"/>
  <c r="Q1018" i="18"/>
  <c r="Q1019" i="18"/>
  <c r="Q1020" i="18"/>
  <c r="Q1021" i="18"/>
  <c r="Q1022" i="18"/>
  <c r="Q1023" i="18"/>
  <c r="Q1024" i="18"/>
  <c r="Q1025" i="18"/>
  <c r="Q1026" i="18"/>
  <c r="Q1027" i="18"/>
  <c r="Q1028" i="18"/>
  <c r="Q1029" i="18"/>
  <c r="Q1030" i="18"/>
  <c r="Q1031" i="18"/>
  <c r="Q1032" i="18"/>
  <c r="Q1033" i="18"/>
  <c r="Q1034" i="18"/>
  <c r="Q1035" i="18"/>
  <c r="Q1036" i="18"/>
  <c r="Q1037" i="18"/>
  <c r="Q1038" i="18"/>
  <c r="Q1039" i="18"/>
  <c r="Q1040" i="18"/>
  <c r="Q1041" i="18"/>
  <c r="Q1042" i="18"/>
  <c r="Q1043" i="18"/>
  <c r="Q1044" i="18"/>
  <c r="Q1045" i="18"/>
  <c r="Q1046" i="18"/>
  <c r="Q1047" i="18"/>
  <c r="Q1048" i="18"/>
  <c r="Q1049" i="18"/>
  <c r="Q1050" i="18"/>
  <c r="Q1051" i="18"/>
  <c r="Q1052" i="18"/>
  <c r="Q1053" i="18"/>
  <c r="Q1054" i="18"/>
  <c r="Q1055" i="18"/>
  <c r="Q1056" i="18"/>
  <c r="Q1057" i="18"/>
  <c r="Q1058" i="18"/>
  <c r="Q1059" i="18"/>
  <c r="Q1060" i="18"/>
  <c r="Q1061" i="18"/>
  <c r="Q1062" i="18"/>
  <c r="Q1063" i="18"/>
  <c r="Q1064" i="18"/>
  <c r="Q1065" i="18"/>
  <c r="Q1066" i="18"/>
  <c r="Q1067" i="18"/>
  <c r="Q1068" i="18"/>
  <c r="Q1069" i="18"/>
  <c r="Q1070" i="18"/>
  <c r="Q1071" i="18"/>
  <c r="Q1072" i="18"/>
  <c r="Q1073" i="18"/>
  <c r="Q1074" i="18"/>
  <c r="Q1075" i="18"/>
  <c r="Q1076" i="18"/>
  <c r="Q1077" i="18"/>
  <c r="Q1078" i="18"/>
  <c r="Q1079" i="18"/>
  <c r="Q1080" i="18"/>
  <c r="Q1081" i="18"/>
  <c r="Q1082" i="18"/>
  <c r="Q1083" i="18"/>
  <c r="Q1084" i="18"/>
  <c r="Q1085" i="18"/>
  <c r="Q1086" i="18"/>
  <c r="Q1087" i="18"/>
  <c r="Q1088" i="18"/>
  <c r="Q1089" i="18"/>
  <c r="Q1090" i="18"/>
  <c r="Q1091" i="18"/>
  <c r="Q1092" i="18"/>
  <c r="Q1093" i="18"/>
  <c r="Q1094" i="18"/>
  <c r="Q1095" i="18"/>
  <c r="Q1096" i="18"/>
  <c r="Q1097" i="18"/>
  <c r="Q1098" i="18"/>
  <c r="Q1099" i="18"/>
  <c r="Q1100" i="18"/>
  <c r="Q1101" i="18"/>
  <c r="Q1102" i="18"/>
  <c r="Q1103" i="18"/>
  <c r="Q1104" i="18"/>
  <c r="Q1105" i="18"/>
  <c r="Q1106" i="18"/>
  <c r="Q1107" i="18"/>
  <c r="Q1108" i="18"/>
  <c r="Q1109" i="18"/>
  <c r="Q1110" i="18"/>
  <c r="Q1111" i="18"/>
  <c r="Q1112" i="18"/>
  <c r="Q1113" i="18"/>
  <c r="Q1114" i="18"/>
  <c r="Q1115" i="18"/>
  <c r="Q1116" i="18"/>
  <c r="Q1117" i="18"/>
  <c r="Q1118" i="18"/>
  <c r="Q1119" i="18"/>
  <c r="Q1120" i="18"/>
  <c r="Q1121" i="18"/>
  <c r="Q1122" i="18"/>
  <c r="Q1123" i="18"/>
  <c r="Q1124" i="18"/>
  <c r="Q1125" i="18"/>
  <c r="Q1126" i="18"/>
  <c r="Q1127" i="18"/>
  <c r="Q1128" i="18"/>
  <c r="Q1129" i="18"/>
  <c r="Q1130" i="18"/>
  <c r="Q1131" i="18"/>
  <c r="Q1132" i="18"/>
  <c r="Q1133" i="18"/>
  <c r="Q1134" i="18"/>
  <c r="Q1135" i="18"/>
  <c r="Q1136" i="18"/>
  <c r="Q1137" i="18"/>
  <c r="Q1138" i="18"/>
  <c r="Q1139" i="18"/>
  <c r="Q1140" i="18"/>
  <c r="Q1141" i="18"/>
  <c r="Q1142" i="18"/>
  <c r="Q1143" i="18"/>
  <c r="Q1144" i="18"/>
  <c r="Q1145" i="18"/>
  <c r="Q1146" i="18"/>
  <c r="Q1147" i="18"/>
  <c r="Q1148" i="18"/>
  <c r="Q1149" i="18"/>
  <c r="Q1150" i="18"/>
  <c r="Q1151" i="18"/>
  <c r="Q1152" i="18"/>
  <c r="Q1153" i="18"/>
  <c r="Q1154" i="18"/>
  <c r="Q1155" i="18"/>
  <c r="Q1156" i="18"/>
  <c r="Q1157" i="18"/>
  <c r="Q1158" i="18"/>
  <c r="Q1159" i="18"/>
  <c r="Q1160" i="18"/>
  <c r="Q1161" i="18"/>
  <c r="Q1162" i="18"/>
  <c r="Q1163" i="18"/>
  <c r="Q1164" i="18"/>
  <c r="Q1165" i="18"/>
  <c r="Q1166" i="18"/>
  <c r="Q1167" i="18"/>
  <c r="Q1168" i="18"/>
  <c r="Q1169" i="18"/>
  <c r="Q1170" i="18"/>
  <c r="Q1171" i="18"/>
  <c r="Q1172" i="18"/>
  <c r="Q1173" i="18"/>
  <c r="Q1174" i="18"/>
  <c r="Q1175" i="18"/>
  <c r="Q1176" i="18"/>
  <c r="Q1177" i="18"/>
  <c r="Q1178" i="18"/>
  <c r="Q1179" i="18"/>
  <c r="Q1180" i="18"/>
  <c r="Q1181" i="18"/>
  <c r="Q1182" i="18"/>
  <c r="Q1183" i="18"/>
  <c r="Q1184" i="18"/>
  <c r="Q1185" i="18"/>
  <c r="Q1186" i="18"/>
  <c r="Q1187" i="18"/>
  <c r="Q1188" i="18"/>
  <c r="Q1189" i="18"/>
  <c r="Q1190" i="18"/>
  <c r="Q1191" i="18"/>
  <c r="Q1192" i="18"/>
  <c r="Q1193" i="18"/>
  <c r="Q1194" i="18"/>
  <c r="Q1195" i="18"/>
  <c r="Q1196" i="18"/>
  <c r="Q1197" i="18"/>
  <c r="Q1198" i="18"/>
  <c r="Q1199" i="18"/>
  <c r="Q1200" i="18"/>
  <c r="Q1201" i="18"/>
  <c r="Q1202" i="18"/>
  <c r="Q1203" i="18"/>
  <c r="Q1204" i="18"/>
  <c r="Q1205" i="18"/>
  <c r="Q1206" i="18"/>
  <c r="Q1207" i="18"/>
  <c r="Q1208" i="18"/>
  <c r="Q1209" i="18"/>
  <c r="Q1210" i="18"/>
  <c r="Q1211" i="18"/>
  <c r="Q1212" i="18"/>
  <c r="Q1213" i="18"/>
  <c r="Q1214" i="18"/>
  <c r="Q1215" i="18"/>
  <c r="Q1216" i="18"/>
  <c r="Q1217" i="18"/>
  <c r="Q1218" i="18"/>
  <c r="Q1219" i="18"/>
  <c r="Q1220" i="18"/>
  <c r="Q1221" i="18"/>
  <c r="Q1222" i="18"/>
  <c r="Q1223" i="18"/>
  <c r="Q1224" i="18"/>
  <c r="Q1225" i="18"/>
  <c r="Q1226" i="18"/>
  <c r="Q1227" i="18"/>
  <c r="Q1228" i="18"/>
  <c r="Q1229" i="18"/>
  <c r="Q1230" i="18"/>
  <c r="Q1231" i="18"/>
  <c r="Q1232" i="18"/>
  <c r="Q1233" i="18"/>
  <c r="Q1234" i="18"/>
  <c r="Q1235" i="18"/>
  <c r="Q1236" i="18"/>
  <c r="Q3" i="18"/>
  <c r="P4" i="18"/>
  <c r="P5" i="18"/>
  <c r="P6" i="18"/>
  <c r="P7" i="18"/>
  <c r="P8" i="18"/>
  <c r="P9" i="18"/>
  <c r="P10" i="18"/>
  <c r="P11" i="18"/>
  <c r="P12" i="18"/>
  <c r="P13" i="18"/>
  <c r="P14" i="18"/>
  <c r="P15" i="18"/>
  <c r="P16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35" i="18"/>
  <c r="P36" i="18"/>
  <c r="P37" i="18"/>
  <c r="P38" i="18"/>
  <c r="P39" i="18"/>
  <c r="P40" i="18"/>
  <c r="P41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P54" i="18"/>
  <c r="P55" i="18"/>
  <c r="P56" i="18"/>
  <c r="P57" i="18"/>
  <c r="P58" i="18"/>
  <c r="P59" i="18"/>
  <c r="P60" i="18"/>
  <c r="P61" i="18"/>
  <c r="P62" i="18"/>
  <c r="P63" i="18"/>
  <c r="P64" i="18"/>
  <c r="P65" i="18"/>
  <c r="P66" i="18"/>
  <c r="P67" i="18"/>
  <c r="P68" i="18"/>
  <c r="P69" i="18"/>
  <c r="P70" i="18"/>
  <c r="P71" i="18"/>
  <c r="P72" i="18"/>
  <c r="P73" i="18"/>
  <c r="P74" i="18"/>
  <c r="P75" i="18"/>
  <c r="P76" i="18"/>
  <c r="P77" i="18"/>
  <c r="P78" i="18"/>
  <c r="P79" i="18"/>
  <c r="P80" i="18"/>
  <c r="P81" i="18"/>
  <c r="P82" i="18"/>
  <c r="P83" i="18"/>
  <c r="P84" i="18"/>
  <c r="P85" i="18"/>
  <c r="P86" i="18"/>
  <c r="P87" i="18"/>
  <c r="P88" i="18"/>
  <c r="P89" i="18"/>
  <c r="P90" i="18"/>
  <c r="P91" i="18"/>
  <c r="P92" i="18"/>
  <c r="P93" i="18"/>
  <c r="P94" i="18"/>
  <c r="P95" i="18"/>
  <c r="P96" i="18"/>
  <c r="P97" i="18"/>
  <c r="P98" i="18"/>
  <c r="P99" i="18"/>
  <c r="P100" i="18"/>
  <c r="P101" i="18"/>
  <c r="P102" i="18"/>
  <c r="P103" i="18"/>
  <c r="P104" i="18"/>
  <c r="P105" i="18"/>
  <c r="P106" i="18"/>
  <c r="P107" i="18"/>
  <c r="P108" i="18"/>
  <c r="P109" i="18"/>
  <c r="P110" i="18"/>
  <c r="P111" i="18"/>
  <c r="P112" i="18"/>
  <c r="P113" i="18"/>
  <c r="P114" i="18"/>
  <c r="P115" i="18"/>
  <c r="P116" i="18"/>
  <c r="P117" i="18"/>
  <c r="P118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76" i="18"/>
  <c r="P177" i="18"/>
  <c r="P178" i="18"/>
  <c r="P179" i="18"/>
  <c r="P180" i="18"/>
  <c r="P181" i="18"/>
  <c r="P182" i="18"/>
  <c r="P183" i="18"/>
  <c r="P184" i="18"/>
  <c r="P185" i="18"/>
  <c r="P186" i="18"/>
  <c r="P187" i="18"/>
  <c r="P188" i="18"/>
  <c r="P189" i="18"/>
  <c r="P190" i="18"/>
  <c r="P191" i="18"/>
  <c r="P192" i="18"/>
  <c r="P193" i="18"/>
  <c r="P194" i="18"/>
  <c r="P195" i="18"/>
  <c r="P196" i="18"/>
  <c r="P197" i="18"/>
  <c r="P198" i="18"/>
  <c r="P199" i="18"/>
  <c r="P200" i="18"/>
  <c r="P201" i="18"/>
  <c r="P202" i="18"/>
  <c r="P203" i="18"/>
  <c r="P204" i="18"/>
  <c r="P205" i="18"/>
  <c r="P206" i="18"/>
  <c r="P207" i="18"/>
  <c r="P208" i="18"/>
  <c r="P209" i="18"/>
  <c r="P210" i="18"/>
  <c r="P211" i="18"/>
  <c r="P212" i="18"/>
  <c r="P213" i="18"/>
  <c r="P214" i="18"/>
  <c r="P215" i="18"/>
  <c r="P216" i="18"/>
  <c r="P217" i="18"/>
  <c r="P218" i="18"/>
  <c r="P219" i="18"/>
  <c r="P220" i="18"/>
  <c r="P221" i="18"/>
  <c r="P222" i="18"/>
  <c r="P223" i="18"/>
  <c r="P224" i="18"/>
  <c r="P225" i="18"/>
  <c r="P226" i="18"/>
  <c r="P227" i="18"/>
  <c r="P228" i="18"/>
  <c r="P229" i="18"/>
  <c r="P230" i="18"/>
  <c r="P231" i="18"/>
  <c r="P232" i="18"/>
  <c r="P233" i="18"/>
  <c r="P234" i="18"/>
  <c r="P235" i="18"/>
  <c r="P236" i="18"/>
  <c r="P237" i="18"/>
  <c r="P238" i="18"/>
  <c r="P239" i="18"/>
  <c r="P240" i="18"/>
  <c r="P241" i="18"/>
  <c r="P242" i="18"/>
  <c r="P243" i="18"/>
  <c r="P244" i="18"/>
  <c r="P245" i="18"/>
  <c r="P246" i="18"/>
  <c r="P247" i="18"/>
  <c r="P248" i="18"/>
  <c r="P249" i="18"/>
  <c r="P250" i="18"/>
  <c r="P251" i="18"/>
  <c r="P252" i="18"/>
  <c r="P253" i="18"/>
  <c r="P254" i="18"/>
  <c r="P255" i="18"/>
  <c r="P256" i="18"/>
  <c r="P257" i="18"/>
  <c r="P258" i="18"/>
  <c r="P259" i="18"/>
  <c r="P260" i="18"/>
  <c r="P261" i="18"/>
  <c r="P262" i="18"/>
  <c r="P263" i="18"/>
  <c r="P264" i="18"/>
  <c r="P265" i="18"/>
  <c r="P266" i="18"/>
  <c r="P267" i="18"/>
  <c r="P268" i="18"/>
  <c r="P269" i="18"/>
  <c r="P270" i="18"/>
  <c r="P271" i="18"/>
  <c r="P272" i="18"/>
  <c r="P273" i="18"/>
  <c r="P274" i="18"/>
  <c r="P275" i="18"/>
  <c r="P276" i="18"/>
  <c r="P277" i="18"/>
  <c r="P278" i="18"/>
  <c r="P279" i="18"/>
  <c r="P280" i="18"/>
  <c r="P281" i="18"/>
  <c r="P282" i="18"/>
  <c r="P283" i="18"/>
  <c r="P284" i="18"/>
  <c r="P285" i="18"/>
  <c r="P286" i="18"/>
  <c r="P287" i="18"/>
  <c r="P288" i="18"/>
  <c r="P289" i="18"/>
  <c r="P290" i="18"/>
  <c r="P291" i="18"/>
  <c r="P292" i="18"/>
  <c r="P293" i="18"/>
  <c r="P294" i="18"/>
  <c r="P295" i="18"/>
  <c r="P296" i="18"/>
  <c r="P297" i="18"/>
  <c r="P298" i="18"/>
  <c r="P299" i="18"/>
  <c r="P300" i="18"/>
  <c r="P301" i="18"/>
  <c r="P302" i="18"/>
  <c r="P303" i="18"/>
  <c r="P304" i="18"/>
  <c r="P305" i="18"/>
  <c r="P306" i="18"/>
  <c r="P307" i="18"/>
  <c r="P308" i="18"/>
  <c r="P309" i="18"/>
  <c r="P310" i="18"/>
  <c r="P311" i="18"/>
  <c r="P312" i="18"/>
  <c r="P313" i="18"/>
  <c r="P314" i="18"/>
  <c r="P315" i="18"/>
  <c r="P316" i="18"/>
  <c r="P317" i="18"/>
  <c r="P318" i="18"/>
  <c r="P319" i="18"/>
  <c r="P320" i="18"/>
  <c r="P321" i="18"/>
  <c r="P322" i="18"/>
  <c r="P323" i="18"/>
  <c r="P324" i="18"/>
  <c r="P325" i="18"/>
  <c r="P326" i="18"/>
  <c r="P327" i="18"/>
  <c r="P328" i="18"/>
  <c r="P329" i="18"/>
  <c r="P330" i="18"/>
  <c r="P331" i="18"/>
  <c r="P332" i="18"/>
  <c r="P333" i="18"/>
  <c r="P334" i="18"/>
  <c r="P335" i="18"/>
  <c r="P336" i="18"/>
  <c r="P337" i="18"/>
  <c r="P338" i="18"/>
  <c r="P339" i="18"/>
  <c r="P340" i="18"/>
  <c r="P341" i="18"/>
  <c r="P342" i="18"/>
  <c r="P343" i="18"/>
  <c r="P344" i="18"/>
  <c r="P345" i="18"/>
  <c r="P346" i="18"/>
  <c r="P347" i="18"/>
  <c r="P348" i="18"/>
  <c r="P349" i="18"/>
  <c r="P350" i="18"/>
  <c r="P351" i="18"/>
  <c r="P352" i="18"/>
  <c r="P353" i="18"/>
  <c r="P354" i="18"/>
  <c r="P355" i="18"/>
  <c r="P356" i="18"/>
  <c r="P357" i="18"/>
  <c r="P358" i="18"/>
  <c r="P359" i="18"/>
  <c r="P360" i="18"/>
  <c r="P361" i="18"/>
  <c r="P362" i="18"/>
  <c r="P363" i="18"/>
  <c r="P364" i="18"/>
  <c r="P365" i="18"/>
  <c r="P366" i="18"/>
  <c r="P367" i="18"/>
  <c r="P368" i="18"/>
  <c r="P369" i="18"/>
  <c r="P370" i="18"/>
  <c r="P371" i="18"/>
  <c r="P372" i="18"/>
  <c r="P373" i="18"/>
  <c r="P374" i="18"/>
  <c r="P375" i="18"/>
  <c r="P376" i="18"/>
  <c r="P377" i="18"/>
  <c r="P378" i="18"/>
  <c r="P379" i="18"/>
  <c r="P380" i="18"/>
  <c r="P381" i="18"/>
  <c r="P382" i="18"/>
  <c r="P383" i="18"/>
  <c r="P384" i="18"/>
  <c r="P385" i="18"/>
  <c r="P386" i="18"/>
  <c r="P387" i="18"/>
  <c r="P388" i="18"/>
  <c r="P389" i="18"/>
  <c r="P390" i="18"/>
  <c r="P391" i="18"/>
  <c r="P392" i="18"/>
  <c r="P393" i="18"/>
  <c r="P394" i="18"/>
  <c r="P395" i="18"/>
  <c r="P396" i="18"/>
  <c r="P397" i="18"/>
  <c r="P398" i="18"/>
  <c r="P399" i="18"/>
  <c r="P400" i="18"/>
  <c r="P401" i="18"/>
  <c r="P402" i="18"/>
  <c r="P403" i="18"/>
  <c r="P404" i="18"/>
  <c r="P405" i="18"/>
  <c r="P406" i="18"/>
  <c r="P407" i="18"/>
  <c r="P408" i="18"/>
  <c r="P409" i="18"/>
  <c r="P410" i="18"/>
  <c r="P411" i="18"/>
  <c r="P412" i="18"/>
  <c r="P413" i="18"/>
  <c r="P414" i="18"/>
  <c r="P415" i="18"/>
  <c r="P416" i="18"/>
  <c r="P417" i="18"/>
  <c r="P418" i="18"/>
  <c r="P419" i="18"/>
  <c r="P420" i="18"/>
  <c r="P421" i="18"/>
  <c r="P422" i="18"/>
  <c r="P423" i="18"/>
  <c r="P424" i="18"/>
  <c r="P425" i="18"/>
  <c r="P426" i="18"/>
  <c r="P427" i="18"/>
  <c r="P428" i="18"/>
  <c r="P429" i="18"/>
  <c r="P430" i="18"/>
  <c r="P431" i="18"/>
  <c r="P432" i="18"/>
  <c r="P433" i="18"/>
  <c r="P434" i="18"/>
  <c r="P435" i="18"/>
  <c r="P436" i="18"/>
  <c r="P437" i="18"/>
  <c r="P438" i="18"/>
  <c r="P439" i="18"/>
  <c r="P440" i="18"/>
  <c r="P441" i="18"/>
  <c r="P442" i="18"/>
  <c r="P443" i="18"/>
  <c r="P444" i="18"/>
  <c r="P445" i="18"/>
  <c r="P446" i="18"/>
  <c r="P447" i="18"/>
  <c r="P448" i="18"/>
  <c r="P449" i="18"/>
  <c r="P450" i="18"/>
  <c r="P451" i="18"/>
  <c r="P452" i="18"/>
  <c r="P453" i="18"/>
  <c r="P454" i="18"/>
  <c r="P455" i="18"/>
  <c r="P456" i="18"/>
  <c r="P457" i="18"/>
  <c r="P458" i="18"/>
  <c r="P459" i="18"/>
  <c r="P460" i="18"/>
  <c r="P461" i="18"/>
  <c r="P462" i="18"/>
  <c r="P463" i="18"/>
  <c r="P464" i="18"/>
  <c r="P465" i="18"/>
  <c r="P466" i="18"/>
  <c r="P467" i="18"/>
  <c r="P468" i="18"/>
  <c r="P469" i="18"/>
  <c r="P470" i="18"/>
  <c r="P471" i="18"/>
  <c r="P472" i="18"/>
  <c r="P473" i="18"/>
  <c r="P474" i="18"/>
  <c r="P475" i="18"/>
  <c r="P476" i="18"/>
  <c r="P477" i="18"/>
  <c r="P478" i="18"/>
  <c r="P479" i="18"/>
  <c r="P480" i="18"/>
  <c r="P481" i="18"/>
  <c r="P482" i="18"/>
  <c r="P483" i="18"/>
  <c r="P484" i="18"/>
  <c r="P485" i="18"/>
  <c r="P486" i="18"/>
  <c r="P487" i="18"/>
  <c r="P488" i="18"/>
  <c r="P489" i="18"/>
  <c r="P490" i="18"/>
  <c r="P491" i="18"/>
  <c r="P492" i="18"/>
  <c r="P493" i="18"/>
  <c r="P494" i="18"/>
  <c r="P495" i="18"/>
  <c r="P496" i="18"/>
  <c r="P497" i="18"/>
  <c r="P498" i="18"/>
  <c r="P499" i="18"/>
  <c r="P500" i="18"/>
  <c r="P501" i="18"/>
  <c r="P502" i="18"/>
  <c r="P503" i="18"/>
  <c r="P504" i="18"/>
  <c r="P505" i="18"/>
  <c r="P506" i="18"/>
  <c r="P507" i="18"/>
  <c r="P508" i="18"/>
  <c r="P509" i="18"/>
  <c r="P510" i="18"/>
  <c r="P511" i="18"/>
  <c r="P512" i="18"/>
  <c r="P513" i="18"/>
  <c r="P514" i="18"/>
  <c r="P515" i="18"/>
  <c r="P516" i="18"/>
  <c r="P517" i="18"/>
  <c r="P518" i="18"/>
  <c r="P519" i="18"/>
  <c r="P520" i="18"/>
  <c r="P521" i="18"/>
  <c r="P522" i="18"/>
  <c r="P523" i="18"/>
  <c r="P524" i="18"/>
  <c r="P525" i="18"/>
  <c r="P526" i="18"/>
  <c r="P527" i="18"/>
  <c r="P528" i="18"/>
  <c r="P529" i="18"/>
  <c r="P530" i="18"/>
  <c r="P531" i="18"/>
  <c r="P532" i="18"/>
  <c r="P533" i="18"/>
  <c r="P534" i="18"/>
  <c r="P535" i="18"/>
  <c r="P536" i="18"/>
  <c r="P537" i="18"/>
  <c r="P538" i="18"/>
  <c r="P539" i="18"/>
  <c r="P540" i="18"/>
  <c r="P541" i="18"/>
  <c r="P542" i="18"/>
  <c r="P543" i="18"/>
  <c r="P544" i="18"/>
  <c r="P545" i="18"/>
  <c r="P546" i="18"/>
  <c r="P547" i="18"/>
  <c r="P548" i="18"/>
  <c r="P549" i="18"/>
  <c r="P550" i="18"/>
  <c r="P551" i="18"/>
  <c r="P552" i="18"/>
  <c r="P553" i="18"/>
  <c r="P554" i="18"/>
  <c r="P555" i="18"/>
  <c r="P556" i="18"/>
  <c r="P557" i="18"/>
  <c r="P558" i="18"/>
  <c r="P559" i="18"/>
  <c r="P560" i="18"/>
  <c r="P561" i="18"/>
  <c r="P562" i="18"/>
  <c r="P563" i="18"/>
  <c r="P564" i="18"/>
  <c r="P565" i="18"/>
  <c r="P566" i="18"/>
  <c r="P567" i="18"/>
  <c r="P568" i="18"/>
  <c r="P569" i="18"/>
  <c r="P570" i="18"/>
  <c r="P571" i="18"/>
  <c r="P572" i="18"/>
  <c r="P573" i="18"/>
  <c r="P574" i="18"/>
  <c r="P575" i="18"/>
  <c r="P576" i="18"/>
  <c r="P577" i="18"/>
  <c r="P578" i="18"/>
  <c r="P579" i="18"/>
  <c r="P580" i="18"/>
  <c r="P581" i="18"/>
  <c r="P582" i="18"/>
  <c r="P583" i="18"/>
  <c r="P584" i="18"/>
  <c r="P585" i="18"/>
  <c r="P586" i="18"/>
  <c r="P587" i="18"/>
  <c r="P588" i="18"/>
  <c r="P589" i="18"/>
  <c r="P590" i="18"/>
  <c r="P591" i="18"/>
  <c r="P592" i="18"/>
  <c r="P593" i="18"/>
  <c r="P594" i="18"/>
  <c r="P595" i="18"/>
  <c r="P596" i="18"/>
  <c r="P597" i="18"/>
  <c r="P598" i="18"/>
  <c r="P599" i="18"/>
  <c r="P600" i="18"/>
  <c r="P601" i="18"/>
  <c r="P602" i="18"/>
  <c r="P603" i="18"/>
  <c r="P604" i="18"/>
  <c r="P605" i="18"/>
  <c r="P606" i="18"/>
  <c r="P607" i="18"/>
  <c r="P608" i="18"/>
  <c r="P609" i="18"/>
  <c r="P610" i="18"/>
  <c r="P611" i="18"/>
  <c r="P612" i="18"/>
  <c r="P613" i="18"/>
  <c r="P614" i="18"/>
  <c r="P615" i="18"/>
  <c r="P616" i="18"/>
  <c r="P617" i="18"/>
  <c r="P618" i="18"/>
  <c r="P619" i="18"/>
  <c r="P620" i="18"/>
  <c r="P621" i="18"/>
  <c r="P622" i="18"/>
  <c r="P623" i="18"/>
  <c r="P624" i="18"/>
  <c r="P625" i="18"/>
  <c r="P626" i="18"/>
  <c r="P627" i="18"/>
  <c r="P628" i="18"/>
  <c r="P629" i="18"/>
  <c r="P630" i="18"/>
  <c r="P631" i="18"/>
  <c r="P632" i="18"/>
  <c r="P633" i="18"/>
  <c r="P634" i="18"/>
  <c r="P635" i="18"/>
  <c r="P636" i="18"/>
  <c r="P637" i="18"/>
  <c r="P638" i="18"/>
  <c r="P639" i="18"/>
  <c r="P640" i="18"/>
  <c r="P641" i="18"/>
  <c r="P642" i="18"/>
  <c r="P643" i="18"/>
  <c r="P644" i="18"/>
  <c r="P645" i="18"/>
  <c r="P646" i="18"/>
  <c r="P647" i="18"/>
  <c r="P648" i="18"/>
  <c r="P649" i="18"/>
  <c r="P650" i="18"/>
  <c r="P651" i="18"/>
  <c r="P652" i="18"/>
  <c r="P653" i="18"/>
  <c r="P654" i="18"/>
  <c r="P655" i="18"/>
  <c r="P656" i="18"/>
  <c r="P657" i="18"/>
  <c r="P658" i="18"/>
  <c r="P659" i="18"/>
  <c r="P660" i="18"/>
  <c r="P661" i="18"/>
  <c r="P662" i="18"/>
  <c r="P663" i="18"/>
  <c r="P664" i="18"/>
  <c r="P665" i="18"/>
  <c r="P666" i="18"/>
  <c r="P667" i="18"/>
  <c r="P668" i="18"/>
  <c r="P669" i="18"/>
  <c r="P670" i="18"/>
  <c r="P671" i="18"/>
  <c r="P672" i="18"/>
  <c r="P673" i="18"/>
  <c r="P674" i="18"/>
  <c r="P675" i="18"/>
  <c r="P676" i="18"/>
  <c r="P677" i="18"/>
  <c r="P678" i="18"/>
  <c r="P679" i="18"/>
  <c r="P680" i="18"/>
  <c r="P681" i="18"/>
  <c r="P682" i="18"/>
  <c r="P683" i="18"/>
  <c r="P684" i="18"/>
  <c r="P685" i="18"/>
  <c r="P686" i="18"/>
  <c r="P687" i="18"/>
  <c r="P688" i="18"/>
  <c r="P689" i="18"/>
  <c r="P690" i="18"/>
  <c r="P691" i="18"/>
  <c r="P692" i="18"/>
  <c r="P693" i="18"/>
  <c r="P694" i="18"/>
  <c r="P695" i="18"/>
  <c r="P696" i="18"/>
  <c r="P697" i="18"/>
  <c r="P698" i="18"/>
  <c r="P699" i="18"/>
  <c r="P700" i="18"/>
  <c r="P701" i="18"/>
  <c r="P702" i="18"/>
  <c r="P703" i="18"/>
  <c r="P704" i="18"/>
  <c r="P705" i="18"/>
  <c r="P706" i="18"/>
  <c r="P707" i="18"/>
  <c r="P708" i="18"/>
  <c r="P709" i="18"/>
  <c r="P710" i="18"/>
  <c r="P711" i="18"/>
  <c r="P712" i="18"/>
  <c r="P713" i="18"/>
  <c r="P714" i="18"/>
  <c r="P715" i="18"/>
  <c r="P716" i="18"/>
  <c r="P717" i="18"/>
  <c r="P718" i="18"/>
  <c r="P719" i="18"/>
  <c r="P720" i="18"/>
  <c r="P721" i="18"/>
  <c r="P722" i="18"/>
  <c r="P723" i="18"/>
  <c r="P724" i="18"/>
  <c r="P725" i="18"/>
  <c r="P726" i="18"/>
  <c r="P727" i="18"/>
  <c r="P728" i="18"/>
  <c r="P729" i="18"/>
  <c r="P730" i="18"/>
  <c r="P731" i="18"/>
  <c r="P732" i="18"/>
  <c r="P733" i="18"/>
  <c r="P734" i="18"/>
  <c r="P735" i="18"/>
  <c r="P736" i="18"/>
  <c r="P737" i="18"/>
  <c r="P738" i="18"/>
  <c r="P739" i="18"/>
  <c r="P740" i="18"/>
  <c r="P741" i="18"/>
  <c r="P742" i="18"/>
  <c r="P743" i="18"/>
  <c r="P744" i="18"/>
  <c r="P745" i="18"/>
  <c r="P746" i="18"/>
  <c r="P747" i="18"/>
  <c r="P748" i="18"/>
  <c r="P749" i="18"/>
  <c r="P750" i="18"/>
  <c r="P751" i="18"/>
  <c r="P752" i="18"/>
  <c r="P753" i="18"/>
  <c r="P754" i="18"/>
  <c r="P755" i="18"/>
  <c r="P756" i="18"/>
  <c r="P757" i="18"/>
  <c r="P758" i="18"/>
  <c r="P759" i="18"/>
  <c r="P760" i="18"/>
  <c r="P761" i="18"/>
  <c r="P762" i="18"/>
  <c r="P763" i="18"/>
  <c r="P764" i="18"/>
  <c r="P765" i="18"/>
  <c r="P766" i="18"/>
  <c r="P767" i="18"/>
  <c r="P768" i="18"/>
  <c r="P769" i="18"/>
  <c r="P770" i="18"/>
  <c r="P771" i="18"/>
  <c r="P772" i="18"/>
  <c r="P773" i="18"/>
  <c r="P774" i="18"/>
  <c r="P775" i="18"/>
  <c r="P776" i="18"/>
  <c r="P777" i="18"/>
  <c r="P778" i="18"/>
  <c r="P779" i="18"/>
  <c r="P780" i="18"/>
  <c r="P781" i="18"/>
  <c r="P782" i="18"/>
  <c r="P783" i="18"/>
  <c r="P784" i="18"/>
  <c r="P785" i="18"/>
  <c r="P786" i="18"/>
  <c r="P787" i="18"/>
  <c r="P788" i="18"/>
  <c r="P789" i="18"/>
  <c r="P790" i="18"/>
  <c r="P791" i="18"/>
  <c r="P792" i="18"/>
  <c r="P793" i="18"/>
  <c r="P794" i="18"/>
  <c r="P795" i="18"/>
  <c r="P796" i="18"/>
  <c r="P797" i="18"/>
  <c r="P798" i="18"/>
  <c r="P799" i="18"/>
  <c r="P800" i="18"/>
  <c r="P801" i="18"/>
  <c r="P802" i="18"/>
  <c r="P803" i="18"/>
  <c r="P804" i="18"/>
  <c r="P805" i="18"/>
  <c r="P806" i="18"/>
  <c r="P807" i="18"/>
  <c r="P808" i="18"/>
  <c r="P809" i="18"/>
  <c r="P810" i="18"/>
  <c r="P811" i="18"/>
  <c r="P812" i="18"/>
  <c r="P813" i="18"/>
  <c r="P814" i="18"/>
  <c r="P815" i="18"/>
  <c r="P816" i="18"/>
  <c r="P817" i="18"/>
  <c r="P818" i="18"/>
  <c r="P819" i="18"/>
  <c r="P820" i="18"/>
  <c r="P821" i="18"/>
  <c r="P822" i="18"/>
  <c r="P823" i="18"/>
  <c r="P824" i="18"/>
  <c r="P825" i="18"/>
  <c r="P826" i="18"/>
  <c r="P827" i="18"/>
  <c r="P828" i="18"/>
  <c r="P829" i="18"/>
  <c r="P830" i="18"/>
  <c r="P831" i="18"/>
  <c r="P832" i="18"/>
  <c r="P833" i="18"/>
  <c r="P834" i="18"/>
  <c r="P835" i="18"/>
  <c r="P836" i="18"/>
  <c r="P837" i="18"/>
  <c r="P838" i="18"/>
  <c r="P839" i="18"/>
  <c r="P840" i="18"/>
  <c r="P841" i="18"/>
  <c r="P842" i="18"/>
  <c r="P843" i="18"/>
  <c r="P844" i="18"/>
  <c r="P845" i="18"/>
  <c r="P846" i="18"/>
  <c r="P847" i="18"/>
  <c r="P848" i="18"/>
  <c r="P849" i="18"/>
  <c r="P850" i="18"/>
  <c r="P851" i="18"/>
  <c r="P852" i="18"/>
  <c r="P853" i="18"/>
  <c r="P854" i="18"/>
  <c r="P855" i="18"/>
  <c r="P856" i="18"/>
  <c r="P857" i="18"/>
  <c r="P858" i="18"/>
  <c r="P859" i="18"/>
  <c r="P860" i="18"/>
  <c r="P861" i="18"/>
  <c r="P862" i="18"/>
  <c r="P863" i="18"/>
  <c r="P864" i="18"/>
  <c r="P865" i="18"/>
  <c r="P866" i="18"/>
  <c r="P867" i="18"/>
  <c r="P868" i="18"/>
  <c r="P869" i="18"/>
  <c r="P870" i="18"/>
  <c r="P871" i="18"/>
  <c r="P872" i="18"/>
  <c r="P873" i="18"/>
  <c r="P874" i="18"/>
  <c r="P875" i="18"/>
  <c r="P876" i="18"/>
  <c r="P877" i="18"/>
  <c r="P878" i="18"/>
  <c r="P879" i="18"/>
  <c r="P880" i="18"/>
  <c r="P881" i="18"/>
  <c r="P882" i="18"/>
  <c r="P883" i="18"/>
  <c r="P884" i="18"/>
  <c r="P885" i="18"/>
  <c r="P886" i="18"/>
  <c r="P887" i="18"/>
  <c r="P888" i="18"/>
  <c r="P889" i="18"/>
  <c r="P890" i="18"/>
  <c r="P891" i="18"/>
  <c r="P892" i="18"/>
  <c r="P893" i="18"/>
  <c r="P894" i="18"/>
  <c r="P895" i="18"/>
  <c r="P896" i="18"/>
  <c r="P897" i="18"/>
  <c r="P898" i="18"/>
  <c r="P899" i="18"/>
  <c r="P900" i="18"/>
  <c r="P901" i="18"/>
  <c r="P902" i="18"/>
  <c r="P903" i="18"/>
  <c r="P904" i="18"/>
  <c r="P905" i="18"/>
  <c r="P906" i="18"/>
  <c r="P907" i="18"/>
  <c r="P908" i="18"/>
  <c r="P909" i="18"/>
  <c r="P910" i="18"/>
  <c r="P911" i="18"/>
  <c r="P912" i="18"/>
  <c r="P913" i="18"/>
  <c r="P914" i="18"/>
  <c r="P915" i="18"/>
  <c r="P916" i="18"/>
  <c r="P917" i="18"/>
  <c r="P918" i="18"/>
  <c r="P919" i="18"/>
  <c r="P920" i="18"/>
  <c r="P921" i="18"/>
  <c r="P922" i="18"/>
  <c r="P923" i="18"/>
  <c r="P924" i="18"/>
  <c r="P925" i="18"/>
  <c r="P926" i="18"/>
  <c r="P927" i="18"/>
  <c r="P928" i="18"/>
  <c r="P929" i="18"/>
  <c r="P930" i="18"/>
  <c r="P931" i="18"/>
  <c r="P932" i="18"/>
  <c r="P933" i="18"/>
  <c r="P934" i="18"/>
  <c r="P935" i="18"/>
  <c r="P936" i="18"/>
  <c r="P937" i="18"/>
  <c r="P938" i="18"/>
  <c r="P939" i="18"/>
  <c r="P940" i="18"/>
  <c r="P941" i="18"/>
  <c r="P942" i="18"/>
  <c r="P943" i="18"/>
  <c r="P944" i="18"/>
  <c r="P945" i="18"/>
  <c r="P946" i="18"/>
  <c r="P947" i="18"/>
  <c r="P948" i="18"/>
  <c r="P949" i="18"/>
  <c r="P950" i="18"/>
  <c r="P951" i="18"/>
  <c r="P952" i="18"/>
  <c r="P953" i="18"/>
  <c r="P954" i="18"/>
  <c r="P955" i="18"/>
  <c r="P956" i="18"/>
  <c r="P957" i="18"/>
  <c r="P958" i="18"/>
  <c r="P959" i="18"/>
  <c r="P960" i="18"/>
  <c r="P961" i="18"/>
  <c r="P962" i="18"/>
  <c r="P963" i="18"/>
  <c r="P964" i="18"/>
  <c r="P965" i="18"/>
  <c r="P966" i="18"/>
  <c r="P967" i="18"/>
  <c r="P968" i="18"/>
  <c r="P969" i="18"/>
  <c r="P970" i="18"/>
  <c r="P971" i="18"/>
  <c r="P972" i="18"/>
  <c r="P973" i="18"/>
  <c r="P974" i="18"/>
  <c r="P975" i="18"/>
  <c r="P976" i="18"/>
  <c r="P977" i="18"/>
  <c r="P978" i="18"/>
  <c r="P979" i="18"/>
  <c r="P980" i="18"/>
  <c r="P981" i="18"/>
  <c r="P982" i="18"/>
  <c r="P983" i="18"/>
  <c r="P984" i="18"/>
  <c r="P985" i="18"/>
  <c r="P986" i="18"/>
  <c r="P987" i="18"/>
  <c r="P988" i="18"/>
  <c r="P989" i="18"/>
  <c r="P990" i="18"/>
  <c r="P991" i="18"/>
  <c r="P992" i="18"/>
  <c r="P993" i="18"/>
  <c r="P994" i="18"/>
  <c r="P995" i="18"/>
  <c r="P996" i="18"/>
  <c r="P997" i="18"/>
  <c r="P998" i="18"/>
  <c r="P999" i="18"/>
  <c r="P1000" i="18"/>
  <c r="P1001" i="18"/>
  <c r="P1002" i="18"/>
  <c r="P1003" i="18"/>
  <c r="P1004" i="18"/>
  <c r="P1005" i="18"/>
  <c r="P1006" i="18"/>
  <c r="P1007" i="18"/>
  <c r="P1008" i="18"/>
  <c r="P1009" i="18"/>
  <c r="P1010" i="18"/>
  <c r="P1011" i="18"/>
  <c r="P1012" i="18"/>
  <c r="P1013" i="18"/>
  <c r="P1014" i="18"/>
  <c r="P1015" i="18"/>
  <c r="P1016" i="18"/>
  <c r="P1017" i="18"/>
  <c r="P1018" i="18"/>
  <c r="P1019" i="18"/>
  <c r="P1020" i="18"/>
  <c r="P1021" i="18"/>
  <c r="P1022" i="18"/>
  <c r="P1023" i="18"/>
  <c r="P1024" i="18"/>
  <c r="P1025" i="18"/>
  <c r="P1026" i="18"/>
  <c r="P1027" i="18"/>
  <c r="P1028" i="18"/>
  <c r="P1029" i="18"/>
  <c r="P1030" i="18"/>
  <c r="P1031" i="18"/>
  <c r="P1032" i="18"/>
  <c r="P1033" i="18"/>
  <c r="P1034" i="18"/>
  <c r="P1035" i="18"/>
  <c r="P1036" i="18"/>
  <c r="P1037" i="18"/>
  <c r="P1038" i="18"/>
  <c r="P1039" i="18"/>
  <c r="P1040" i="18"/>
  <c r="P1041" i="18"/>
  <c r="P1042" i="18"/>
  <c r="P1043" i="18"/>
  <c r="P1044" i="18"/>
  <c r="P1045" i="18"/>
  <c r="P1046" i="18"/>
  <c r="P1047" i="18"/>
  <c r="P1048" i="18"/>
  <c r="P1049" i="18"/>
  <c r="P1050" i="18"/>
  <c r="P1051" i="18"/>
  <c r="P1052" i="18"/>
  <c r="P1053" i="18"/>
  <c r="P1054" i="18"/>
  <c r="P1055" i="18"/>
  <c r="P1056" i="18"/>
  <c r="P1057" i="18"/>
  <c r="P1058" i="18"/>
  <c r="P1059" i="18"/>
  <c r="P1060" i="18"/>
  <c r="P1061" i="18"/>
  <c r="P1062" i="18"/>
  <c r="P1063" i="18"/>
  <c r="P1064" i="18"/>
  <c r="P1065" i="18"/>
  <c r="P1066" i="18"/>
  <c r="P1067" i="18"/>
  <c r="P1068" i="18"/>
  <c r="P1069" i="18"/>
  <c r="P1070" i="18"/>
  <c r="P1071" i="18"/>
  <c r="P1072" i="18"/>
  <c r="P1073" i="18"/>
  <c r="P1074" i="18"/>
  <c r="P1075" i="18"/>
  <c r="P1076" i="18"/>
  <c r="P1077" i="18"/>
  <c r="P1078" i="18"/>
  <c r="P1079" i="18"/>
  <c r="P1080" i="18"/>
  <c r="P1081" i="18"/>
  <c r="P1082" i="18"/>
  <c r="P1083" i="18"/>
  <c r="P1084" i="18"/>
  <c r="P1085" i="18"/>
  <c r="P1086" i="18"/>
  <c r="P1087" i="18"/>
  <c r="P1088" i="18"/>
  <c r="P1089" i="18"/>
  <c r="P1090" i="18"/>
  <c r="P1091" i="18"/>
  <c r="P1092" i="18"/>
  <c r="P1093" i="18"/>
  <c r="P1094" i="18"/>
  <c r="P1095" i="18"/>
  <c r="P1096" i="18"/>
  <c r="P1097" i="18"/>
  <c r="P1098" i="18"/>
  <c r="P1099" i="18"/>
  <c r="P1100" i="18"/>
  <c r="P1101" i="18"/>
  <c r="P1102" i="18"/>
  <c r="P1103" i="18"/>
  <c r="P1104" i="18"/>
  <c r="P1105" i="18"/>
  <c r="P1106" i="18"/>
  <c r="P1107" i="18"/>
  <c r="P1108" i="18"/>
  <c r="P1109" i="18"/>
  <c r="P1110" i="18"/>
  <c r="P1111" i="18"/>
  <c r="P1112" i="18"/>
  <c r="P1113" i="18"/>
  <c r="P1114" i="18"/>
  <c r="P1115" i="18"/>
  <c r="P1116" i="18"/>
  <c r="P1117" i="18"/>
  <c r="P1118" i="18"/>
  <c r="P1119" i="18"/>
  <c r="P1120" i="18"/>
  <c r="P1121" i="18"/>
  <c r="P1122" i="18"/>
  <c r="P1123" i="18"/>
  <c r="P1124" i="18"/>
  <c r="P1125" i="18"/>
  <c r="P1126" i="18"/>
  <c r="P1127" i="18"/>
  <c r="P1128" i="18"/>
  <c r="P1129" i="18"/>
  <c r="P1130" i="18"/>
  <c r="P1131" i="18"/>
  <c r="P1132" i="18"/>
  <c r="P1133" i="18"/>
  <c r="P1134" i="18"/>
  <c r="P1135" i="18"/>
  <c r="P1136" i="18"/>
  <c r="P1137" i="18"/>
  <c r="P1138" i="18"/>
  <c r="P1139" i="18"/>
  <c r="P1140" i="18"/>
  <c r="P1141" i="18"/>
  <c r="P1142" i="18"/>
  <c r="P1143" i="18"/>
  <c r="P1144" i="18"/>
  <c r="P1145" i="18"/>
  <c r="P1146" i="18"/>
  <c r="P1147" i="18"/>
  <c r="P1148" i="18"/>
  <c r="P1149" i="18"/>
  <c r="P1150" i="18"/>
  <c r="P1151" i="18"/>
  <c r="P1152" i="18"/>
  <c r="P1153" i="18"/>
  <c r="P1154" i="18"/>
  <c r="P1155" i="18"/>
  <c r="P1156" i="18"/>
  <c r="P1157" i="18"/>
  <c r="P1158" i="18"/>
  <c r="P1159" i="18"/>
  <c r="P1160" i="18"/>
  <c r="P1161" i="18"/>
  <c r="P1162" i="18"/>
  <c r="P1163" i="18"/>
  <c r="P1164" i="18"/>
  <c r="P1165" i="18"/>
  <c r="P1166" i="18"/>
  <c r="P1167" i="18"/>
  <c r="P1168" i="18"/>
  <c r="P1169" i="18"/>
  <c r="P1170" i="18"/>
  <c r="P1171" i="18"/>
  <c r="P1172" i="18"/>
  <c r="P1173" i="18"/>
  <c r="P1174" i="18"/>
  <c r="P1175" i="18"/>
  <c r="P1176" i="18"/>
  <c r="P1177" i="18"/>
  <c r="P1178" i="18"/>
  <c r="P1179" i="18"/>
  <c r="P1180" i="18"/>
  <c r="P1181" i="18"/>
  <c r="P1182" i="18"/>
  <c r="P1183" i="18"/>
  <c r="P1184" i="18"/>
  <c r="P1185" i="18"/>
  <c r="P1186" i="18"/>
  <c r="P1187" i="18"/>
  <c r="P1188" i="18"/>
  <c r="P1189" i="18"/>
  <c r="P1190" i="18"/>
  <c r="P1191" i="18"/>
  <c r="P1192" i="18"/>
  <c r="P1193" i="18"/>
  <c r="P1194" i="18"/>
  <c r="P1195" i="18"/>
  <c r="P1196" i="18"/>
  <c r="P1197" i="18"/>
  <c r="P1198" i="18"/>
  <c r="P1199" i="18"/>
  <c r="P1200" i="18"/>
  <c r="P1201" i="18"/>
  <c r="P1202" i="18"/>
  <c r="P1203" i="18"/>
  <c r="P1204" i="18"/>
  <c r="P1205" i="18"/>
  <c r="P1206" i="18"/>
  <c r="P1207" i="18"/>
  <c r="P1208" i="18"/>
  <c r="P1209" i="18"/>
  <c r="P1210" i="18"/>
  <c r="P1211" i="18"/>
  <c r="P1212" i="18"/>
  <c r="P1213" i="18"/>
  <c r="P1214" i="18"/>
  <c r="P1215" i="18"/>
  <c r="P1216" i="18"/>
  <c r="P1217" i="18"/>
  <c r="P1218" i="18"/>
  <c r="P1219" i="18"/>
  <c r="P1220" i="18"/>
  <c r="P1221" i="18"/>
  <c r="P1222" i="18"/>
  <c r="P1223" i="18"/>
  <c r="P1224" i="18"/>
  <c r="P1225" i="18"/>
  <c r="P1226" i="18"/>
  <c r="P1227" i="18"/>
  <c r="P1228" i="18"/>
  <c r="P1229" i="18"/>
  <c r="P1230" i="18"/>
  <c r="P1231" i="18"/>
  <c r="P1232" i="18"/>
  <c r="P1233" i="18"/>
  <c r="P1234" i="18"/>
  <c r="P1235" i="18"/>
  <c r="P1236" i="18"/>
  <c r="P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O102" i="18"/>
  <c r="O103" i="18"/>
  <c r="O104" i="18"/>
  <c r="O105" i="18"/>
  <c r="O106" i="18"/>
  <c r="O107" i="18"/>
  <c r="O108" i="18"/>
  <c r="O109" i="18"/>
  <c r="O110" i="18"/>
  <c r="O111" i="18"/>
  <c r="O112" i="18"/>
  <c r="O113" i="18"/>
  <c r="O114" i="18"/>
  <c r="O115" i="18"/>
  <c r="O116" i="18"/>
  <c r="O117" i="18"/>
  <c r="O118" i="18"/>
  <c r="O119" i="18"/>
  <c r="O120" i="18"/>
  <c r="O121" i="18"/>
  <c r="O122" i="18"/>
  <c r="O123" i="18"/>
  <c r="O124" i="18"/>
  <c r="O125" i="18"/>
  <c r="O126" i="18"/>
  <c r="O127" i="18"/>
  <c r="O128" i="18"/>
  <c r="O129" i="18"/>
  <c r="O130" i="18"/>
  <c r="O131" i="18"/>
  <c r="O132" i="18"/>
  <c r="O133" i="18"/>
  <c r="O134" i="18"/>
  <c r="O135" i="18"/>
  <c r="O136" i="18"/>
  <c r="O137" i="18"/>
  <c r="O138" i="18"/>
  <c r="O139" i="18"/>
  <c r="O140" i="18"/>
  <c r="O141" i="18"/>
  <c r="O142" i="18"/>
  <c r="O143" i="18"/>
  <c r="O144" i="18"/>
  <c r="O145" i="18"/>
  <c r="O146" i="18"/>
  <c r="O147" i="18"/>
  <c r="O148" i="18"/>
  <c r="O149" i="18"/>
  <c r="O150" i="18"/>
  <c r="O151" i="18"/>
  <c r="O152" i="18"/>
  <c r="O153" i="18"/>
  <c r="O154" i="18"/>
  <c r="O155" i="18"/>
  <c r="O156" i="18"/>
  <c r="O157" i="18"/>
  <c r="O158" i="18"/>
  <c r="O159" i="18"/>
  <c r="O160" i="18"/>
  <c r="O161" i="18"/>
  <c r="O162" i="18"/>
  <c r="O163" i="18"/>
  <c r="O164" i="18"/>
  <c r="O165" i="18"/>
  <c r="O166" i="18"/>
  <c r="O167" i="18"/>
  <c r="O168" i="18"/>
  <c r="O169" i="18"/>
  <c r="O170" i="18"/>
  <c r="O171" i="18"/>
  <c r="O172" i="18"/>
  <c r="O173" i="18"/>
  <c r="O174" i="18"/>
  <c r="O175" i="18"/>
  <c r="O176" i="18"/>
  <c r="O177" i="18"/>
  <c r="O178" i="18"/>
  <c r="O179" i="18"/>
  <c r="O180" i="18"/>
  <c r="O181" i="18"/>
  <c r="O182" i="18"/>
  <c r="O183" i="18"/>
  <c r="O184" i="18"/>
  <c r="O185" i="18"/>
  <c r="O186" i="18"/>
  <c r="O187" i="18"/>
  <c r="O188" i="18"/>
  <c r="O189" i="18"/>
  <c r="O190" i="18"/>
  <c r="O191" i="18"/>
  <c r="O192" i="18"/>
  <c r="O193" i="18"/>
  <c r="O194" i="18"/>
  <c r="O195" i="18"/>
  <c r="O196" i="18"/>
  <c r="O197" i="18"/>
  <c r="O198" i="18"/>
  <c r="O199" i="18"/>
  <c r="O200" i="18"/>
  <c r="O201" i="18"/>
  <c r="O202" i="18"/>
  <c r="O203" i="18"/>
  <c r="O204" i="18"/>
  <c r="O205" i="18"/>
  <c r="O206" i="18"/>
  <c r="O207" i="18"/>
  <c r="O208" i="18"/>
  <c r="O209" i="18"/>
  <c r="O210" i="18"/>
  <c r="O211" i="18"/>
  <c r="O212" i="18"/>
  <c r="O213" i="18"/>
  <c r="O214" i="18"/>
  <c r="O215" i="18"/>
  <c r="O216" i="18"/>
  <c r="O217" i="18"/>
  <c r="O218" i="18"/>
  <c r="O219" i="18"/>
  <c r="O220" i="18"/>
  <c r="O221" i="18"/>
  <c r="O222" i="18"/>
  <c r="O223" i="18"/>
  <c r="O224" i="18"/>
  <c r="O225" i="18"/>
  <c r="O226" i="18"/>
  <c r="O227" i="18"/>
  <c r="O228" i="18"/>
  <c r="O229" i="18"/>
  <c r="O230" i="18"/>
  <c r="O231" i="18"/>
  <c r="O232" i="18"/>
  <c r="O233" i="18"/>
  <c r="O234" i="18"/>
  <c r="O235" i="18"/>
  <c r="O236" i="18"/>
  <c r="O237" i="18"/>
  <c r="O238" i="18"/>
  <c r="O239" i="18"/>
  <c r="O240" i="18"/>
  <c r="O241" i="18"/>
  <c r="O242" i="18"/>
  <c r="O243" i="18"/>
  <c r="O244" i="18"/>
  <c r="O245" i="18"/>
  <c r="O246" i="18"/>
  <c r="O247" i="18"/>
  <c r="O248" i="18"/>
  <c r="O249" i="18"/>
  <c r="O250" i="18"/>
  <c r="O251" i="18"/>
  <c r="O252" i="18"/>
  <c r="O253" i="18"/>
  <c r="O254" i="18"/>
  <c r="O255" i="18"/>
  <c r="O256" i="18"/>
  <c r="O257" i="18"/>
  <c r="O258" i="18"/>
  <c r="O259" i="18"/>
  <c r="O260" i="18"/>
  <c r="O261" i="18"/>
  <c r="O262" i="18"/>
  <c r="O263" i="18"/>
  <c r="O264" i="18"/>
  <c r="O265" i="18"/>
  <c r="O266" i="18"/>
  <c r="O267" i="18"/>
  <c r="O268" i="18"/>
  <c r="O269" i="18"/>
  <c r="O270" i="18"/>
  <c r="O271" i="18"/>
  <c r="O272" i="18"/>
  <c r="O273" i="18"/>
  <c r="O274" i="18"/>
  <c r="O275" i="18"/>
  <c r="O276" i="18"/>
  <c r="O277" i="18"/>
  <c r="O278" i="18"/>
  <c r="O279" i="18"/>
  <c r="O280" i="18"/>
  <c r="O281" i="18"/>
  <c r="O282" i="18"/>
  <c r="O283" i="18"/>
  <c r="O284" i="18"/>
  <c r="O285" i="18"/>
  <c r="O286" i="18"/>
  <c r="O287" i="18"/>
  <c r="O288" i="18"/>
  <c r="O289" i="18"/>
  <c r="O290" i="18"/>
  <c r="O291" i="18"/>
  <c r="O292" i="18"/>
  <c r="O293" i="18"/>
  <c r="O294" i="18"/>
  <c r="O295" i="18"/>
  <c r="O296" i="18"/>
  <c r="O297" i="18"/>
  <c r="O298" i="18"/>
  <c r="O299" i="18"/>
  <c r="O300" i="18"/>
  <c r="O301" i="18"/>
  <c r="O302" i="18"/>
  <c r="O303" i="18"/>
  <c r="O304" i="18"/>
  <c r="O305" i="18"/>
  <c r="O306" i="18"/>
  <c r="O307" i="18"/>
  <c r="O308" i="18"/>
  <c r="O309" i="18"/>
  <c r="O310" i="18"/>
  <c r="O311" i="18"/>
  <c r="O312" i="18"/>
  <c r="O313" i="18"/>
  <c r="O314" i="18"/>
  <c r="O315" i="18"/>
  <c r="O316" i="18"/>
  <c r="O317" i="18"/>
  <c r="O318" i="18"/>
  <c r="O319" i="18"/>
  <c r="O320" i="18"/>
  <c r="O321" i="18"/>
  <c r="O322" i="18"/>
  <c r="O323" i="18"/>
  <c r="O324" i="18"/>
  <c r="O325" i="18"/>
  <c r="O326" i="18"/>
  <c r="O327" i="18"/>
  <c r="O328" i="18"/>
  <c r="O329" i="18"/>
  <c r="O330" i="18"/>
  <c r="O331" i="18"/>
  <c r="O332" i="18"/>
  <c r="O333" i="18"/>
  <c r="O334" i="18"/>
  <c r="O335" i="18"/>
  <c r="O336" i="18"/>
  <c r="O337" i="18"/>
  <c r="O338" i="18"/>
  <c r="O339" i="18"/>
  <c r="O340" i="18"/>
  <c r="O341" i="18"/>
  <c r="O342" i="18"/>
  <c r="O343" i="18"/>
  <c r="O344" i="18"/>
  <c r="O345" i="18"/>
  <c r="O346" i="18"/>
  <c r="O347" i="18"/>
  <c r="O348" i="18"/>
  <c r="O349" i="18"/>
  <c r="O350" i="18"/>
  <c r="O351" i="18"/>
  <c r="O352" i="18"/>
  <c r="O353" i="18"/>
  <c r="O354" i="18"/>
  <c r="O355" i="18"/>
  <c r="O356" i="18"/>
  <c r="O357" i="18"/>
  <c r="O358" i="18"/>
  <c r="O359" i="18"/>
  <c r="O360" i="18"/>
  <c r="O361" i="18"/>
  <c r="O362" i="18"/>
  <c r="O363" i="18"/>
  <c r="O364" i="18"/>
  <c r="O365" i="18"/>
  <c r="O366" i="18"/>
  <c r="O367" i="18"/>
  <c r="O368" i="18"/>
  <c r="O369" i="18"/>
  <c r="O370" i="18"/>
  <c r="O371" i="18"/>
  <c r="O372" i="18"/>
  <c r="O373" i="18"/>
  <c r="O374" i="18"/>
  <c r="O375" i="18"/>
  <c r="O376" i="18"/>
  <c r="O377" i="18"/>
  <c r="O378" i="18"/>
  <c r="O379" i="18"/>
  <c r="O380" i="18"/>
  <c r="O381" i="18"/>
  <c r="O382" i="18"/>
  <c r="O383" i="18"/>
  <c r="O384" i="18"/>
  <c r="O385" i="18"/>
  <c r="O386" i="18"/>
  <c r="O387" i="18"/>
  <c r="O388" i="18"/>
  <c r="O389" i="18"/>
  <c r="O390" i="18"/>
  <c r="O391" i="18"/>
  <c r="O392" i="18"/>
  <c r="O393" i="18"/>
  <c r="O394" i="18"/>
  <c r="O395" i="18"/>
  <c r="O396" i="18"/>
  <c r="O397" i="18"/>
  <c r="O398" i="18"/>
  <c r="O399" i="18"/>
  <c r="O400" i="18"/>
  <c r="O401" i="18"/>
  <c r="O402" i="18"/>
  <c r="O403" i="18"/>
  <c r="O404" i="18"/>
  <c r="O405" i="18"/>
  <c r="O406" i="18"/>
  <c r="O407" i="18"/>
  <c r="O408" i="18"/>
  <c r="O409" i="18"/>
  <c r="O410" i="18"/>
  <c r="O411" i="18"/>
  <c r="O412" i="18"/>
  <c r="O413" i="18"/>
  <c r="O414" i="18"/>
  <c r="O415" i="18"/>
  <c r="O416" i="18"/>
  <c r="O417" i="18"/>
  <c r="O418" i="18"/>
  <c r="O419" i="18"/>
  <c r="O420" i="18"/>
  <c r="O421" i="18"/>
  <c r="O422" i="18"/>
  <c r="O423" i="18"/>
  <c r="O424" i="18"/>
  <c r="O425" i="18"/>
  <c r="O426" i="18"/>
  <c r="O427" i="18"/>
  <c r="O428" i="18"/>
  <c r="O429" i="18"/>
  <c r="O430" i="18"/>
  <c r="O431" i="18"/>
  <c r="O432" i="18"/>
  <c r="O433" i="18"/>
  <c r="O434" i="18"/>
  <c r="O435" i="18"/>
  <c r="O436" i="18"/>
  <c r="O437" i="18"/>
  <c r="O438" i="18"/>
  <c r="O439" i="18"/>
  <c r="O440" i="18"/>
  <c r="O441" i="18"/>
  <c r="O442" i="18"/>
  <c r="O443" i="18"/>
  <c r="O444" i="18"/>
  <c r="O445" i="18"/>
  <c r="O446" i="18"/>
  <c r="O447" i="18"/>
  <c r="O448" i="18"/>
  <c r="O449" i="18"/>
  <c r="O450" i="18"/>
  <c r="O451" i="18"/>
  <c r="O452" i="18"/>
  <c r="O453" i="18"/>
  <c r="O454" i="18"/>
  <c r="O455" i="18"/>
  <c r="O456" i="18"/>
  <c r="O457" i="18"/>
  <c r="O458" i="18"/>
  <c r="O459" i="18"/>
  <c r="O460" i="18"/>
  <c r="O461" i="18"/>
  <c r="O462" i="18"/>
  <c r="O463" i="18"/>
  <c r="O464" i="18"/>
  <c r="O465" i="18"/>
  <c r="O466" i="18"/>
  <c r="O467" i="18"/>
  <c r="O468" i="18"/>
  <c r="O469" i="18"/>
  <c r="O470" i="18"/>
  <c r="O471" i="18"/>
  <c r="O472" i="18"/>
  <c r="O473" i="18"/>
  <c r="O474" i="18"/>
  <c r="O475" i="18"/>
  <c r="O476" i="18"/>
  <c r="O477" i="18"/>
  <c r="O478" i="18"/>
  <c r="O479" i="18"/>
  <c r="O480" i="18"/>
  <c r="O481" i="18"/>
  <c r="O482" i="18"/>
  <c r="O483" i="18"/>
  <c r="O484" i="18"/>
  <c r="O485" i="18"/>
  <c r="O486" i="18"/>
  <c r="O487" i="18"/>
  <c r="O488" i="18"/>
  <c r="O489" i="18"/>
  <c r="O490" i="18"/>
  <c r="O491" i="18"/>
  <c r="O492" i="18"/>
  <c r="O493" i="18"/>
  <c r="O494" i="18"/>
  <c r="O495" i="18"/>
  <c r="O496" i="18"/>
  <c r="O497" i="18"/>
  <c r="O498" i="18"/>
  <c r="O499" i="18"/>
  <c r="O500" i="18"/>
  <c r="O501" i="18"/>
  <c r="O502" i="18"/>
  <c r="O503" i="18"/>
  <c r="O504" i="18"/>
  <c r="O505" i="18"/>
  <c r="O506" i="18"/>
  <c r="O507" i="18"/>
  <c r="O508" i="18"/>
  <c r="O509" i="18"/>
  <c r="O510" i="18"/>
  <c r="O511" i="18"/>
  <c r="O512" i="18"/>
  <c r="O513" i="18"/>
  <c r="O514" i="18"/>
  <c r="O515" i="18"/>
  <c r="O516" i="18"/>
  <c r="O517" i="18"/>
  <c r="O518" i="18"/>
  <c r="O519" i="18"/>
  <c r="O520" i="18"/>
  <c r="O521" i="18"/>
  <c r="O522" i="18"/>
  <c r="O523" i="18"/>
  <c r="O524" i="18"/>
  <c r="O525" i="18"/>
  <c r="O526" i="18"/>
  <c r="O527" i="18"/>
  <c r="O528" i="18"/>
  <c r="O529" i="18"/>
  <c r="O530" i="18"/>
  <c r="O531" i="18"/>
  <c r="O532" i="18"/>
  <c r="O533" i="18"/>
  <c r="O534" i="18"/>
  <c r="O535" i="18"/>
  <c r="O536" i="18"/>
  <c r="O537" i="18"/>
  <c r="O538" i="18"/>
  <c r="O539" i="18"/>
  <c r="O540" i="18"/>
  <c r="O541" i="18"/>
  <c r="O542" i="18"/>
  <c r="O543" i="18"/>
  <c r="O544" i="18"/>
  <c r="O545" i="18"/>
  <c r="O546" i="18"/>
  <c r="O547" i="18"/>
  <c r="O548" i="18"/>
  <c r="O549" i="18"/>
  <c r="O550" i="18"/>
  <c r="O551" i="18"/>
  <c r="O552" i="18"/>
  <c r="O553" i="18"/>
  <c r="O554" i="18"/>
  <c r="O555" i="18"/>
  <c r="O556" i="18"/>
  <c r="O557" i="18"/>
  <c r="O558" i="18"/>
  <c r="O559" i="18"/>
  <c r="O560" i="18"/>
  <c r="O561" i="18"/>
  <c r="O562" i="18"/>
  <c r="O563" i="18"/>
  <c r="O564" i="18"/>
  <c r="O565" i="18"/>
  <c r="O566" i="18"/>
  <c r="O567" i="18"/>
  <c r="O568" i="18"/>
  <c r="O569" i="18"/>
  <c r="O570" i="18"/>
  <c r="O571" i="18"/>
  <c r="O572" i="18"/>
  <c r="O573" i="18"/>
  <c r="O574" i="18"/>
  <c r="O575" i="18"/>
  <c r="O576" i="18"/>
  <c r="O577" i="18"/>
  <c r="O578" i="18"/>
  <c r="O579" i="18"/>
  <c r="O580" i="18"/>
  <c r="O581" i="18"/>
  <c r="O582" i="18"/>
  <c r="O583" i="18"/>
  <c r="O584" i="18"/>
  <c r="O585" i="18"/>
  <c r="O586" i="18"/>
  <c r="O587" i="18"/>
  <c r="O588" i="18"/>
  <c r="O589" i="18"/>
  <c r="O590" i="18"/>
  <c r="O591" i="18"/>
  <c r="O592" i="18"/>
  <c r="O593" i="18"/>
  <c r="O594" i="18"/>
  <c r="O595" i="18"/>
  <c r="O596" i="18"/>
  <c r="O597" i="18"/>
  <c r="O598" i="18"/>
  <c r="O599" i="18"/>
  <c r="O600" i="18"/>
  <c r="O601" i="18"/>
  <c r="O602" i="18"/>
  <c r="O603" i="18"/>
  <c r="O604" i="18"/>
  <c r="O605" i="18"/>
  <c r="O606" i="18"/>
  <c r="O607" i="18"/>
  <c r="O608" i="18"/>
  <c r="O609" i="18"/>
  <c r="O610" i="18"/>
  <c r="O611" i="18"/>
  <c r="O612" i="18"/>
  <c r="O613" i="18"/>
  <c r="O614" i="18"/>
  <c r="O615" i="18"/>
  <c r="O616" i="18"/>
  <c r="O617" i="18"/>
  <c r="O618" i="18"/>
  <c r="O619" i="18"/>
  <c r="O620" i="18"/>
  <c r="O621" i="18"/>
  <c r="O622" i="18"/>
  <c r="O623" i="18"/>
  <c r="O624" i="18"/>
  <c r="O625" i="18"/>
  <c r="O626" i="18"/>
  <c r="O627" i="18"/>
  <c r="O628" i="18"/>
  <c r="O629" i="18"/>
  <c r="O630" i="18"/>
  <c r="O631" i="18"/>
  <c r="O632" i="18"/>
  <c r="O633" i="18"/>
  <c r="O634" i="18"/>
  <c r="O635" i="18"/>
  <c r="O636" i="18"/>
  <c r="O637" i="18"/>
  <c r="O638" i="18"/>
  <c r="O639" i="18"/>
  <c r="O640" i="18"/>
  <c r="O641" i="18"/>
  <c r="O642" i="18"/>
  <c r="O643" i="18"/>
  <c r="O644" i="18"/>
  <c r="O645" i="18"/>
  <c r="O646" i="18"/>
  <c r="O647" i="18"/>
  <c r="O648" i="18"/>
  <c r="O649" i="18"/>
  <c r="O650" i="18"/>
  <c r="O651" i="18"/>
  <c r="O652" i="18"/>
  <c r="O653" i="18"/>
  <c r="O654" i="18"/>
  <c r="O655" i="18"/>
  <c r="O656" i="18"/>
  <c r="O657" i="18"/>
  <c r="O658" i="18"/>
  <c r="O659" i="18"/>
  <c r="O660" i="18"/>
  <c r="O661" i="18"/>
  <c r="O662" i="18"/>
  <c r="O663" i="18"/>
  <c r="O664" i="18"/>
  <c r="O665" i="18"/>
  <c r="O666" i="18"/>
  <c r="O667" i="18"/>
  <c r="O668" i="18"/>
  <c r="O669" i="18"/>
  <c r="O670" i="18"/>
  <c r="O671" i="18"/>
  <c r="O672" i="18"/>
  <c r="O673" i="18"/>
  <c r="O674" i="18"/>
  <c r="O675" i="18"/>
  <c r="O676" i="18"/>
  <c r="O677" i="18"/>
  <c r="O678" i="18"/>
  <c r="O679" i="18"/>
  <c r="O680" i="18"/>
  <c r="O681" i="18"/>
  <c r="O682" i="18"/>
  <c r="O683" i="18"/>
  <c r="O684" i="18"/>
  <c r="O685" i="18"/>
  <c r="O686" i="18"/>
  <c r="O687" i="18"/>
  <c r="O688" i="18"/>
  <c r="O689" i="18"/>
  <c r="O690" i="18"/>
  <c r="O691" i="18"/>
  <c r="O692" i="18"/>
  <c r="O693" i="18"/>
  <c r="O694" i="18"/>
  <c r="O695" i="18"/>
  <c r="O696" i="18"/>
  <c r="O697" i="18"/>
  <c r="O698" i="18"/>
  <c r="O699" i="18"/>
  <c r="O700" i="18"/>
  <c r="O701" i="18"/>
  <c r="O702" i="18"/>
  <c r="O703" i="18"/>
  <c r="O704" i="18"/>
  <c r="O705" i="18"/>
  <c r="O706" i="18"/>
  <c r="O707" i="18"/>
  <c r="O708" i="18"/>
  <c r="O709" i="18"/>
  <c r="O710" i="18"/>
  <c r="O711" i="18"/>
  <c r="O712" i="18"/>
  <c r="O713" i="18"/>
  <c r="O714" i="18"/>
  <c r="O715" i="18"/>
  <c r="O716" i="18"/>
  <c r="O717" i="18"/>
  <c r="O718" i="18"/>
  <c r="O719" i="18"/>
  <c r="O720" i="18"/>
  <c r="O721" i="18"/>
  <c r="O722" i="18"/>
  <c r="O723" i="18"/>
  <c r="O724" i="18"/>
  <c r="O725" i="18"/>
  <c r="O726" i="18"/>
  <c r="O727" i="18"/>
  <c r="O728" i="18"/>
  <c r="O729" i="18"/>
  <c r="O730" i="18"/>
  <c r="O731" i="18"/>
  <c r="O732" i="18"/>
  <c r="O733" i="18"/>
  <c r="O734" i="18"/>
  <c r="O735" i="18"/>
  <c r="O736" i="18"/>
  <c r="O737" i="18"/>
  <c r="O738" i="18"/>
  <c r="O739" i="18"/>
  <c r="O740" i="18"/>
  <c r="O741" i="18"/>
  <c r="O742" i="18"/>
  <c r="O743" i="18"/>
  <c r="O744" i="18"/>
  <c r="O745" i="18"/>
  <c r="O746" i="18"/>
  <c r="O747" i="18"/>
  <c r="O748" i="18"/>
  <c r="O749" i="18"/>
  <c r="O750" i="18"/>
  <c r="O751" i="18"/>
  <c r="O752" i="18"/>
  <c r="O753" i="18"/>
  <c r="O754" i="18"/>
  <c r="O755" i="18"/>
  <c r="O756" i="18"/>
  <c r="O757" i="18"/>
  <c r="O758" i="18"/>
  <c r="O759" i="18"/>
  <c r="O760" i="18"/>
  <c r="O761" i="18"/>
  <c r="O762" i="18"/>
  <c r="O763" i="18"/>
  <c r="O764" i="18"/>
  <c r="O765" i="18"/>
  <c r="O766" i="18"/>
  <c r="O767" i="18"/>
  <c r="O768" i="18"/>
  <c r="O769" i="18"/>
  <c r="O770" i="18"/>
  <c r="O771" i="18"/>
  <c r="O772" i="18"/>
  <c r="O773" i="18"/>
  <c r="O774" i="18"/>
  <c r="O775" i="18"/>
  <c r="O776" i="18"/>
  <c r="O777" i="18"/>
  <c r="O778" i="18"/>
  <c r="O779" i="18"/>
  <c r="O780" i="18"/>
  <c r="O781" i="18"/>
  <c r="O782" i="18"/>
  <c r="O783" i="18"/>
  <c r="O784" i="18"/>
  <c r="O785" i="18"/>
  <c r="O786" i="18"/>
  <c r="O787" i="18"/>
  <c r="O788" i="18"/>
  <c r="O789" i="18"/>
  <c r="O790" i="18"/>
  <c r="O791" i="18"/>
  <c r="O792" i="18"/>
  <c r="O793" i="18"/>
  <c r="O794" i="18"/>
  <c r="O795" i="18"/>
  <c r="O796" i="18"/>
  <c r="O797" i="18"/>
  <c r="O798" i="18"/>
  <c r="O799" i="18"/>
  <c r="O800" i="18"/>
  <c r="O801" i="18"/>
  <c r="O802" i="18"/>
  <c r="O803" i="18"/>
  <c r="O804" i="18"/>
  <c r="O805" i="18"/>
  <c r="O806" i="18"/>
  <c r="O807" i="18"/>
  <c r="O808" i="18"/>
  <c r="O809" i="18"/>
  <c r="O810" i="18"/>
  <c r="O811" i="18"/>
  <c r="O812" i="18"/>
  <c r="O813" i="18"/>
  <c r="O814" i="18"/>
  <c r="O815" i="18"/>
  <c r="O816" i="18"/>
  <c r="O817" i="18"/>
  <c r="O818" i="18"/>
  <c r="O819" i="18"/>
  <c r="O820" i="18"/>
  <c r="O821" i="18"/>
  <c r="O822" i="18"/>
  <c r="O823" i="18"/>
  <c r="O824" i="18"/>
  <c r="O825" i="18"/>
  <c r="O826" i="18"/>
  <c r="O827" i="18"/>
  <c r="O828" i="18"/>
  <c r="O829" i="18"/>
  <c r="O830" i="18"/>
  <c r="O831" i="18"/>
  <c r="O832" i="18"/>
  <c r="O833" i="18"/>
  <c r="O834" i="18"/>
  <c r="O835" i="18"/>
  <c r="O836" i="18"/>
  <c r="O837" i="18"/>
  <c r="O838" i="18"/>
  <c r="O839" i="18"/>
  <c r="O840" i="18"/>
  <c r="O841" i="18"/>
  <c r="O842" i="18"/>
  <c r="O843" i="18"/>
  <c r="O844" i="18"/>
  <c r="O845" i="18"/>
  <c r="O846" i="18"/>
  <c r="O847" i="18"/>
  <c r="O848" i="18"/>
  <c r="O849" i="18"/>
  <c r="O850" i="18"/>
  <c r="O851" i="18"/>
  <c r="O852" i="18"/>
  <c r="O853" i="18"/>
  <c r="O854" i="18"/>
  <c r="O855" i="18"/>
  <c r="O856" i="18"/>
  <c r="O857" i="18"/>
  <c r="O858" i="18"/>
  <c r="O859" i="18"/>
  <c r="O860" i="18"/>
  <c r="O861" i="18"/>
  <c r="O862" i="18"/>
  <c r="O863" i="18"/>
  <c r="O864" i="18"/>
  <c r="O865" i="18"/>
  <c r="O866" i="18"/>
  <c r="O867" i="18"/>
  <c r="O868" i="18"/>
  <c r="O869" i="18"/>
  <c r="O870" i="18"/>
  <c r="O871" i="18"/>
  <c r="O872" i="18"/>
  <c r="O873" i="18"/>
  <c r="O874" i="18"/>
  <c r="O875" i="18"/>
  <c r="O876" i="18"/>
  <c r="O877" i="18"/>
  <c r="O878" i="18"/>
  <c r="O879" i="18"/>
  <c r="O880" i="18"/>
  <c r="O881" i="18"/>
  <c r="O882" i="18"/>
  <c r="O883" i="18"/>
  <c r="O884" i="18"/>
  <c r="O885" i="18"/>
  <c r="O886" i="18"/>
  <c r="O887" i="18"/>
  <c r="O888" i="18"/>
  <c r="O889" i="18"/>
  <c r="O890" i="18"/>
  <c r="O891" i="18"/>
  <c r="O892" i="18"/>
  <c r="O893" i="18"/>
  <c r="O894" i="18"/>
  <c r="O895" i="18"/>
  <c r="O896" i="18"/>
  <c r="O897" i="18"/>
  <c r="O898" i="18"/>
  <c r="O899" i="18"/>
  <c r="O900" i="18"/>
  <c r="O901" i="18"/>
  <c r="O902" i="18"/>
  <c r="O903" i="18"/>
  <c r="O904" i="18"/>
  <c r="O905" i="18"/>
  <c r="O906" i="18"/>
  <c r="O907" i="18"/>
  <c r="O908" i="18"/>
  <c r="O909" i="18"/>
  <c r="O910" i="18"/>
  <c r="O911" i="18"/>
  <c r="O912" i="18"/>
  <c r="O913" i="18"/>
  <c r="O914" i="18"/>
  <c r="O915" i="18"/>
  <c r="O916" i="18"/>
  <c r="O917" i="18"/>
  <c r="O918" i="18"/>
  <c r="O919" i="18"/>
  <c r="O920" i="18"/>
  <c r="O921" i="18"/>
  <c r="O922" i="18"/>
  <c r="O923" i="18"/>
  <c r="O924" i="18"/>
  <c r="O925" i="18"/>
  <c r="O926" i="18"/>
  <c r="O927" i="18"/>
  <c r="O928" i="18"/>
  <c r="O929" i="18"/>
  <c r="O930" i="18"/>
  <c r="O931" i="18"/>
  <c r="O932" i="18"/>
  <c r="O933" i="18"/>
  <c r="O934" i="18"/>
  <c r="O935" i="18"/>
  <c r="O936" i="18"/>
  <c r="O937" i="18"/>
  <c r="O938" i="18"/>
  <c r="O939" i="18"/>
  <c r="O940" i="18"/>
  <c r="O941" i="18"/>
  <c r="O942" i="18"/>
  <c r="O943" i="18"/>
  <c r="O944" i="18"/>
  <c r="O945" i="18"/>
  <c r="O946" i="18"/>
  <c r="O947" i="18"/>
  <c r="O948" i="18"/>
  <c r="O949" i="18"/>
  <c r="O950" i="18"/>
  <c r="O951" i="18"/>
  <c r="O952" i="18"/>
  <c r="O953" i="18"/>
  <c r="O954" i="18"/>
  <c r="O955" i="18"/>
  <c r="O956" i="18"/>
  <c r="O957" i="18"/>
  <c r="O958" i="18"/>
  <c r="O959" i="18"/>
  <c r="O960" i="18"/>
  <c r="O961" i="18"/>
  <c r="O962" i="18"/>
  <c r="O963" i="18"/>
  <c r="O964" i="18"/>
  <c r="O965" i="18"/>
  <c r="O966" i="18"/>
  <c r="O967" i="18"/>
  <c r="O968" i="18"/>
  <c r="O969" i="18"/>
  <c r="O970" i="18"/>
  <c r="O971" i="18"/>
  <c r="O972" i="18"/>
  <c r="O973" i="18"/>
  <c r="O974" i="18"/>
  <c r="O975" i="18"/>
  <c r="O976" i="18"/>
  <c r="O977" i="18"/>
  <c r="O978" i="18"/>
  <c r="O979" i="18"/>
  <c r="O980" i="18"/>
  <c r="O981" i="18"/>
  <c r="O982" i="18"/>
  <c r="O983" i="18"/>
  <c r="O984" i="18"/>
  <c r="O985" i="18"/>
  <c r="O986" i="18"/>
  <c r="O987" i="18"/>
  <c r="O988" i="18"/>
  <c r="O989" i="18"/>
  <c r="O990" i="18"/>
  <c r="O991" i="18"/>
  <c r="O992" i="18"/>
  <c r="O993" i="18"/>
  <c r="O994" i="18"/>
  <c r="O995" i="18"/>
  <c r="O996" i="18"/>
  <c r="O997" i="18"/>
  <c r="O998" i="18"/>
  <c r="O999" i="18"/>
  <c r="O1000" i="18"/>
  <c r="O1001" i="18"/>
  <c r="O1002" i="18"/>
  <c r="O1003" i="18"/>
  <c r="O1004" i="18"/>
  <c r="O1005" i="18"/>
  <c r="O1006" i="18"/>
  <c r="O1007" i="18"/>
  <c r="O1008" i="18"/>
  <c r="O1009" i="18"/>
  <c r="O1010" i="18"/>
  <c r="O1011" i="18"/>
  <c r="O1012" i="18"/>
  <c r="O1013" i="18"/>
  <c r="O1014" i="18"/>
  <c r="O1015" i="18"/>
  <c r="O1016" i="18"/>
  <c r="O1017" i="18"/>
  <c r="O1018" i="18"/>
  <c r="O1019" i="18"/>
  <c r="O1020" i="18"/>
  <c r="O1021" i="18"/>
  <c r="O1022" i="18"/>
  <c r="O1023" i="18"/>
  <c r="O1024" i="18"/>
  <c r="O1025" i="18"/>
  <c r="O1026" i="18"/>
  <c r="O1027" i="18"/>
  <c r="O1028" i="18"/>
  <c r="O1029" i="18"/>
  <c r="O1030" i="18"/>
  <c r="O1031" i="18"/>
  <c r="O1032" i="18"/>
  <c r="O1033" i="18"/>
  <c r="O1034" i="18"/>
  <c r="O1035" i="18"/>
  <c r="O1036" i="18"/>
  <c r="O1037" i="18"/>
  <c r="O1038" i="18"/>
  <c r="O1039" i="18"/>
  <c r="O1040" i="18"/>
  <c r="O1041" i="18"/>
  <c r="O1042" i="18"/>
  <c r="O1043" i="18"/>
  <c r="O1044" i="18"/>
  <c r="O1045" i="18"/>
  <c r="O1046" i="18"/>
  <c r="O1047" i="18"/>
  <c r="O1048" i="18"/>
  <c r="O1049" i="18"/>
  <c r="O1050" i="18"/>
  <c r="O1051" i="18"/>
  <c r="O1052" i="18"/>
  <c r="O1053" i="18"/>
  <c r="O1054" i="18"/>
  <c r="O1055" i="18"/>
  <c r="O1056" i="18"/>
  <c r="O1057" i="18"/>
  <c r="O1058" i="18"/>
  <c r="O1059" i="18"/>
  <c r="O1060" i="18"/>
  <c r="O1061" i="18"/>
  <c r="O1062" i="18"/>
  <c r="O1063" i="18"/>
  <c r="O1064" i="18"/>
  <c r="O1065" i="18"/>
  <c r="O1066" i="18"/>
  <c r="O1067" i="18"/>
  <c r="O1068" i="18"/>
  <c r="O1069" i="18"/>
  <c r="O1070" i="18"/>
  <c r="O1071" i="18"/>
  <c r="O1072" i="18"/>
  <c r="O1073" i="18"/>
  <c r="O1074" i="18"/>
  <c r="O1075" i="18"/>
  <c r="O1076" i="18"/>
  <c r="O1077" i="18"/>
  <c r="O1078" i="18"/>
  <c r="O1079" i="18"/>
  <c r="O1080" i="18"/>
  <c r="O1081" i="18"/>
  <c r="O1082" i="18"/>
  <c r="O1083" i="18"/>
  <c r="O1084" i="18"/>
  <c r="O1085" i="18"/>
  <c r="O1086" i="18"/>
  <c r="O1087" i="18"/>
  <c r="O1088" i="18"/>
  <c r="O1089" i="18"/>
  <c r="O1090" i="18"/>
  <c r="O1091" i="18"/>
  <c r="O1092" i="18"/>
  <c r="O1093" i="18"/>
  <c r="O1094" i="18"/>
  <c r="O1095" i="18"/>
  <c r="O1096" i="18"/>
  <c r="O1097" i="18"/>
  <c r="O1098" i="18"/>
  <c r="O1099" i="18"/>
  <c r="O1100" i="18"/>
  <c r="O1101" i="18"/>
  <c r="O1102" i="18"/>
  <c r="O1103" i="18"/>
  <c r="O1104" i="18"/>
  <c r="O1105" i="18"/>
  <c r="O1106" i="18"/>
  <c r="O1107" i="18"/>
  <c r="O1108" i="18"/>
  <c r="O1109" i="18"/>
  <c r="O1110" i="18"/>
  <c r="O1111" i="18"/>
  <c r="O1112" i="18"/>
  <c r="O1113" i="18"/>
  <c r="O1114" i="18"/>
  <c r="O1115" i="18"/>
  <c r="O1116" i="18"/>
  <c r="O1117" i="18"/>
  <c r="O1118" i="18"/>
  <c r="O1119" i="18"/>
  <c r="O1120" i="18"/>
  <c r="O1121" i="18"/>
  <c r="O1122" i="18"/>
  <c r="O1123" i="18"/>
  <c r="O1124" i="18"/>
  <c r="O1125" i="18"/>
  <c r="O1126" i="18"/>
  <c r="O1127" i="18"/>
  <c r="O1128" i="18"/>
  <c r="O1129" i="18"/>
  <c r="O1130" i="18"/>
  <c r="O1131" i="18"/>
  <c r="O1132" i="18"/>
  <c r="O1133" i="18"/>
  <c r="O1134" i="18"/>
  <c r="O1135" i="18"/>
  <c r="O1136" i="18"/>
  <c r="O1137" i="18"/>
  <c r="O1138" i="18"/>
  <c r="O1139" i="18"/>
  <c r="O1140" i="18"/>
  <c r="O1141" i="18"/>
  <c r="O1142" i="18"/>
  <c r="O1143" i="18"/>
  <c r="O1144" i="18"/>
  <c r="O1145" i="18"/>
  <c r="O1146" i="18"/>
  <c r="O1147" i="18"/>
  <c r="O1148" i="18"/>
  <c r="O1149" i="18"/>
  <c r="O1150" i="18"/>
  <c r="O1151" i="18"/>
  <c r="O1152" i="18"/>
  <c r="O1153" i="18"/>
  <c r="O1154" i="18"/>
  <c r="O1155" i="18"/>
  <c r="O1156" i="18"/>
  <c r="O1157" i="18"/>
  <c r="O1158" i="18"/>
  <c r="O1159" i="18"/>
  <c r="O1160" i="18"/>
  <c r="O1161" i="18"/>
  <c r="O1162" i="18"/>
  <c r="O1163" i="18"/>
  <c r="O1164" i="18"/>
  <c r="O1165" i="18"/>
  <c r="O1166" i="18"/>
  <c r="O1167" i="18"/>
  <c r="O1168" i="18"/>
  <c r="O1169" i="18"/>
  <c r="O1170" i="18"/>
  <c r="O1171" i="18"/>
  <c r="O1172" i="18"/>
  <c r="O1173" i="18"/>
  <c r="O1174" i="18"/>
  <c r="O1175" i="18"/>
  <c r="O1176" i="18"/>
  <c r="O1177" i="18"/>
  <c r="O1178" i="18"/>
  <c r="O1179" i="18"/>
  <c r="O1180" i="18"/>
  <c r="O1181" i="18"/>
  <c r="O1182" i="18"/>
  <c r="O1183" i="18"/>
  <c r="O1184" i="18"/>
  <c r="O1185" i="18"/>
  <c r="O1186" i="18"/>
  <c r="O1187" i="18"/>
  <c r="O1188" i="18"/>
  <c r="O1189" i="18"/>
  <c r="O1190" i="18"/>
  <c r="O1191" i="18"/>
  <c r="O1192" i="18"/>
  <c r="O1193" i="18"/>
  <c r="O1194" i="18"/>
  <c r="O1195" i="18"/>
  <c r="O1196" i="18"/>
  <c r="O1197" i="18"/>
  <c r="O1198" i="18"/>
  <c r="O1199" i="18"/>
  <c r="O1200" i="18"/>
  <c r="O1201" i="18"/>
  <c r="O1202" i="18"/>
  <c r="O1203" i="18"/>
  <c r="O1204" i="18"/>
  <c r="O1205" i="18"/>
  <c r="O1206" i="18"/>
  <c r="O1207" i="18"/>
  <c r="O1208" i="18"/>
  <c r="O1209" i="18"/>
  <c r="O1210" i="18"/>
  <c r="O1211" i="18"/>
  <c r="O1212" i="18"/>
  <c r="O1213" i="18"/>
  <c r="O1214" i="18"/>
  <c r="O1215" i="18"/>
  <c r="O1216" i="18"/>
  <c r="O1217" i="18"/>
  <c r="O1218" i="18"/>
  <c r="O1219" i="18"/>
  <c r="O1220" i="18"/>
  <c r="O1221" i="18"/>
  <c r="O1222" i="18"/>
  <c r="O1223" i="18"/>
  <c r="O1224" i="18"/>
  <c r="O1225" i="18"/>
  <c r="O1226" i="18"/>
  <c r="O1227" i="18"/>
  <c r="O1228" i="18"/>
  <c r="O1229" i="18"/>
  <c r="O1230" i="18"/>
  <c r="O1231" i="18"/>
  <c r="O1232" i="18"/>
  <c r="O1233" i="18"/>
  <c r="O1234" i="18"/>
  <c r="O1235" i="18"/>
  <c r="O1236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120" i="18"/>
  <c r="N121" i="18"/>
  <c r="N122" i="18"/>
  <c r="N123" i="18"/>
  <c r="N124" i="18"/>
  <c r="N125" i="18"/>
  <c r="N126" i="18"/>
  <c r="N127" i="18"/>
  <c r="N128" i="18"/>
  <c r="N129" i="18"/>
  <c r="N130" i="18"/>
  <c r="N131" i="18"/>
  <c r="N132" i="18"/>
  <c r="N133" i="18"/>
  <c r="N134" i="18"/>
  <c r="N135" i="18"/>
  <c r="N136" i="18"/>
  <c r="N137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N151" i="18"/>
  <c r="N152" i="18"/>
  <c r="N153" i="18"/>
  <c r="N154" i="18"/>
  <c r="N155" i="18"/>
  <c r="N156" i="18"/>
  <c r="N157" i="18"/>
  <c r="N158" i="18"/>
  <c r="N159" i="18"/>
  <c r="N160" i="18"/>
  <c r="N161" i="18"/>
  <c r="N162" i="18"/>
  <c r="N163" i="18"/>
  <c r="N164" i="18"/>
  <c r="N165" i="18"/>
  <c r="N166" i="18"/>
  <c r="N167" i="18"/>
  <c r="N168" i="18"/>
  <c r="N169" i="18"/>
  <c r="N170" i="18"/>
  <c r="N171" i="18"/>
  <c r="N172" i="18"/>
  <c r="N173" i="18"/>
  <c r="N174" i="18"/>
  <c r="N175" i="18"/>
  <c r="N176" i="18"/>
  <c r="N177" i="18"/>
  <c r="N178" i="18"/>
  <c r="N179" i="18"/>
  <c r="N180" i="18"/>
  <c r="N181" i="18"/>
  <c r="N182" i="18"/>
  <c r="N183" i="18"/>
  <c r="N184" i="18"/>
  <c r="N185" i="18"/>
  <c r="N186" i="18"/>
  <c r="N187" i="18"/>
  <c r="N188" i="18"/>
  <c r="N189" i="18"/>
  <c r="N190" i="18"/>
  <c r="N191" i="18"/>
  <c r="N192" i="18"/>
  <c r="N193" i="18"/>
  <c r="N194" i="18"/>
  <c r="N195" i="18"/>
  <c r="N196" i="18"/>
  <c r="N197" i="18"/>
  <c r="N198" i="18"/>
  <c r="N199" i="18"/>
  <c r="N200" i="18"/>
  <c r="N201" i="18"/>
  <c r="N202" i="18"/>
  <c r="N203" i="18"/>
  <c r="N204" i="18"/>
  <c r="N205" i="18"/>
  <c r="N206" i="18"/>
  <c r="N207" i="18"/>
  <c r="N208" i="18"/>
  <c r="N209" i="18"/>
  <c r="N210" i="18"/>
  <c r="N211" i="18"/>
  <c r="N212" i="18"/>
  <c r="N213" i="18"/>
  <c r="N214" i="18"/>
  <c r="N215" i="18"/>
  <c r="N216" i="18"/>
  <c r="N217" i="18"/>
  <c r="N218" i="18"/>
  <c r="N219" i="18"/>
  <c r="N220" i="18"/>
  <c r="N221" i="18"/>
  <c r="N222" i="18"/>
  <c r="N223" i="18"/>
  <c r="N224" i="18"/>
  <c r="N225" i="18"/>
  <c r="N226" i="18"/>
  <c r="N227" i="18"/>
  <c r="N228" i="18"/>
  <c r="N229" i="18"/>
  <c r="N230" i="18"/>
  <c r="N231" i="18"/>
  <c r="N232" i="18"/>
  <c r="N233" i="18"/>
  <c r="N234" i="18"/>
  <c r="N235" i="18"/>
  <c r="N236" i="18"/>
  <c r="N237" i="18"/>
  <c r="N238" i="18"/>
  <c r="N239" i="18"/>
  <c r="N240" i="18"/>
  <c r="N241" i="18"/>
  <c r="N242" i="18"/>
  <c r="N243" i="18"/>
  <c r="N244" i="18"/>
  <c r="N245" i="18"/>
  <c r="N246" i="18"/>
  <c r="N247" i="18"/>
  <c r="N248" i="18"/>
  <c r="N249" i="18"/>
  <c r="N250" i="18"/>
  <c r="N251" i="18"/>
  <c r="N252" i="18"/>
  <c r="N253" i="18"/>
  <c r="N254" i="18"/>
  <c r="N255" i="18"/>
  <c r="N256" i="18"/>
  <c r="N257" i="18"/>
  <c r="N258" i="18"/>
  <c r="N259" i="18"/>
  <c r="N260" i="18"/>
  <c r="N261" i="18"/>
  <c r="N262" i="18"/>
  <c r="N263" i="18"/>
  <c r="N264" i="18"/>
  <c r="N265" i="18"/>
  <c r="N266" i="18"/>
  <c r="N267" i="18"/>
  <c r="N268" i="18"/>
  <c r="N269" i="18"/>
  <c r="N270" i="18"/>
  <c r="N271" i="18"/>
  <c r="N272" i="18"/>
  <c r="N273" i="18"/>
  <c r="N274" i="18"/>
  <c r="N275" i="18"/>
  <c r="N276" i="18"/>
  <c r="N277" i="18"/>
  <c r="N278" i="18"/>
  <c r="N279" i="18"/>
  <c r="N280" i="18"/>
  <c r="N281" i="18"/>
  <c r="N282" i="18"/>
  <c r="N283" i="18"/>
  <c r="N284" i="18"/>
  <c r="N285" i="18"/>
  <c r="N286" i="18"/>
  <c r="N287" i="18"/>
  <c r="N288" i="18"/>
  <c r="N289" i="18"/>
  <c r="N290" i="18"/>
  <c r="N291" i="18"/>
  <c r="N292" i="18"/>
  <c r="N293" i="18"/>
  <c r="N294" i="18"/>
  <c r="N295" i="18"/>
  <c r="N296" i="18"/>
  <c r="N297" i="18"/>
  <c r="N298" i="18"/>
  <c r="N299" i="18"/>
  <c r="N300" i="18"/>
  <c r="N301" i="18"/>
  <c r="N302" i="18"/>
  <c r="N303" i="18"/>
  <c r="N304" i="18"/>
  <c r="N305" i="18"/>
  <c r="N306" i="18"/>
  <c r="N307" i="18"/>
  <c r="N308" i="18"/>
  <c r="N309" i="18"/>
  <c r="N310" i="18"/>
  <c r="N311" i="18"/>
  <c r="N312" i="18"/>
  <c r="N313" i="18"/>
  <c r="N314" i="18"/>
  <c r="N315" i="18"/>
  <c r="N316" i="18"/>
  <c r="N317" i="18"/>
  <c r="N318" i="18"/>
  <c r="N319" i="18"/>
  <c r="N320" i="18"/>
  <c r="N321" i="18"/>
  <c r="N322" i="18"/>
  <c r="N323" i="18"/>
  <c r="N324" i="18"/>
  <c r="N325" i="18"/>
  <c r="N326" i="18"/>
  <c r="N327" i="18"/>
  <c r="N328" i="18"/>
  <c r="N329" i="18"/>
  <c r="N330" i="18"/>
  <c r="N331" i="18"/>
  <c r="N332" i="18"/>
  <c r="N333" i="18"/>
  <c r="N334" i="18"/>
  <c r="N335" i="18"/>
  <c r="N336" i="18"/>
  <c r="N337" i="18"/>
  <c r="N338" i="18"/>
  <c r="N339" i="18"/>
  <c r="N340" i="18"/>
  <c r="N341" i="18"/>
  <c r="N342" i="18"/>
  <c r="N343" i="18"/>
  <c r="N344" i="18"/>
  <c r="N345" i="18"/>
  <c r="N346" i="18"/>
  <c r="N347" i="18"/>
  <c r="N348" i="18"/>
  <c r="N349" i="18"/>
  <c r="N350" i="18"/>
  <c r="N351" i="18"/>
  <c r="N352" i="18"/>
  <c r="N353" i="18"/>
  <c r="N354" i="18"/>
  <c r="N355" i="18"/>
  <c r="N356" i="18"/>
  <c r="N357" i="18"/>
  <c r="N358" i="18"/>
  <c r="N359" i="18"/>
  <c r="N360" i="18"/>
  <c r="N361" i="18"/>
  <c r="N362" i="18"/>
  <c r="N363" i="18"/>
  <c r="N364" i="18"/>
  <c r="N365" i="18"/>
  <c r="N366" i="18"/>
  <c r="N367" i="18"/>
  <c r="N368" i="18"/>
  <c r="N369" i="18"/>
  <c r="N370" i="18"/>
  <c r="N371" i="18"/>
  <c r="N372" i="18"/>
  <c r="N373" i="18"/>
  <c r="N374" i="18"/>
  <c r="N375" i="18"/>
  <c r="N376" i="18"/>
  <c r="N377" i="18"/>
  <c r="N378" i="18"/>
  <c r="N379" i="18"/>
  <c r="N380" i="18"/>
  <c r="N381" i="18"/>
  <c r="N382" i="18"/>
  <c r="N383" i="18"/>
  <c r="N384" i="18"/>
  <c r="N385" i="18"/>
  <c r="N386" i="18"/>
  <c r="N387" i="18"/>
  <c r="N388" i="18"/>
  <c r="N389" i="18"/>
  <c r="N390" i="18"/>
  <c r="N391" i="18"/>
  <c r="N392" i="18"/>
  <c r="N393" i="18"/>
  <c r="N394" i="18"/>
  <c r="N395" i="18"/>
  <c r="N396" i="18"/>
  <c r="N397" i="18"/>
  <c r="N398" i="18"/>
  <c r="N399" i="18"/>
  <c r="N400" i="18"/>
  <c r="N401" i="18"/>
  <c r="N402" i="18"/>
  <c r="N403" i="18"/>
  <c r="N404" i="18"/>
  <c r="N405" i="18"/>
  <c r="N406" i="18"/>
  <c r="N407" i="18"/>
  <c r="N408" i="18"/>
  <c r="N409" i="18"/>
  <c r="N410" i="18"/>
  <c r="N411" i="18"/>
  <c r="N412" i="18"/>
  <c r="N413" i="18"/>
  <c r="N414" i="18"/>
  <c r="N415" i="18"/>
  <c r="N416" i="18"/>
  <c r="N417" i="18"/>
  <c r="N418" i="18"/>
  <c r="N419" i="18"/>
  <c r="N420" i="18"/>
  <c r="N421" i="18"/>
  <c r="N422" i="18"/>
  <c r="N423" i="18"/>
  <c r="N424" i="18"/>
  <c r="N425" i="18"/>
  <c r="N426" i="18"/>
  <c r="N427" i="18"/>
  <c r="N428" i="18"/>
  <c r="N429" i="18"/>
  <c r="N430" i="18"/>
  <c r="N431" i="18"/>
  <c r="N432" i="18"/>
  <c r="N433" i="18"/>
  <c r="N434" i="18"/>
  <c r="N435" i="18"/>
  <c r="N436" i="18"/>
  <c r="N437" i="18"/>
  <c r="N438" i="18"/>
  <c r="N439" i="18"/>
  <c r="N440" i="18"/>
  <c r="N441" i="18"/>
  <c r="N442" i="18"/>
  <c r="N443" i="18"/>
  <c r="N444" i="18"/>
  <c r="N445" i="18"/>
  <c r="N446" i="18"/>
  <c r="N447" i="18"/>
  <c r="N448" i="18"/>
  <c r="N449" i="18"/>
  <c r="N450" i="18"/>
  <c r="N451" i="18"/>
  <c r="N452" i="18"/>
  <c r="N453" i="18"/>
  <c r="N454" i="18"/>
  <c r="N455" i="18"/>
  <c r="N456" i="18"/>
  <c r="N457" i="18"/>
  <c r="N458" i="18"/>
  <c r="N459" i="18"/>
  <c r="N460" i="18"/>
  <c r="N461" i="18"/>
  <c r="N462" i="18"/>
  <c r="N463" i="18"/>
  <c r="N464" i="18"/>
  <c r="N465" i="18"/>
  <c r="N466" i="18"/>
  <c r="N467" i="18"/>
  <c r="N468" i="18"/>
  <c r="N469" i="18"/>
  <c r="N470" i="18"/>
  <c r="N471" i="18"/>
  <c r="N472" i="18"/>
  <c r="N473" i="18"/>
  <c r="N474" i="18"/>
  <c r="N475" i="18"/>
  <c r="N476" i="18"/>
  <c r="N477" i="18"/>
  <c r="N478" i="18"/>
  <c r="N479" i="18"/>
  <c r="N480" i="18"/>
  <c r="N481" i="18"/>
  <c r="N482" i="18"/>
  <c r="N483" i="18"/>
  <c r="N484" i="18"/>
  <c r="N485" i="18"/>
  <c r="N486" i="18"/>
  <c r="N487" i="18"/>
  <c r="N488" i="18"/>
  <c r="N489" i="18"/>
  <c r="N490" i="18"/>
  <c r="N491" i="18"/>
  <c r="N492" i="18"/>
  <c r="N493" i="18"/>
  <c r="N494" i="18"/>
  <c r="N495" i="18"/>
  <c r="N496" i="18"/>
  <c r="N497" i="18"/>
  <c r="N498" i="18"/>
  <c r="N499" i="18"/>
  <c r="N500" i="18"/>
  <c r="N501" i="18"/>
  <c r="N502" i="18"/>
  <c r="N503" i="18"/>
  <c r="N504" i="18"/>
  <c r="N505" i="18"/>
  <c r="N506" i="18"/>
  <c r="N507" i="18"/>
  <c r="N508" i="18"/>
  <c r="N509" i="18"/>
  <c r="N510" i="18"/>
  <c r="N511" i="18"/>
  <c r="N512" i="18"/>
  <c r="N513" i="18"/>
  <c r="N514" i="18"/>
  <c r="N515" i="18"/>
  <c r="N516" i="18"/>
  <c r="N517" i="18"/>
  <c r="N518" i="18"/>
  <c r="N519" i="18"/>
  <c r="N520" i="18"/>
  <c r="N521" i="18"/>
  <c r="N522" i="18"/>
  <c r="N523" i="18"/>
  <c r="N524" i="18"/>
  <c r="N525" i="18"/>
  <c r="N526" i="18"/>
  <c r="N527" i="18"/>
  <c r="N528" i="18"/>
  <c r="N529" i="18"/>
  <c r="N530" i="18"/>
  <c r="N531" i="18"/>
  <c r="N532" i="18"/>
  <c r="N533" i="18"/>
  <c r="N534" i="18"/>
  <c r="N535" i="18"/>
  <c r="N536" i="18"/>
  <c r="N537" i="18"/>
  <c r="N538" i="18"/>
  <c r="N539" i="18"/>
  <c r="N540" i="18"/>
  <c r="N541" i="18"/>
  <c r="N542" i="18"/>
  <c r="N543" i="18"/>
  <c r="N544" i="18"/>
  <c r="N545" i="18"/>
  <c r="N546" i="18"/>
  <c r="N547" i="18"/>
  <c r="N548" i="18"/>
  <c r="N549" i="18"/>
  <c r="N550" i="18"/>
  <c r="N551" i="18"/>
  <c r="N552" i="18"/>
  <c r="N553" i="18"/>
  <c r="N554" i="18"/>
  <c r="N555" i="18"/>
  <c r="N556" i="18"/>
  <c r="N557" i="18"/>
  <c r="N558" i="18"/>
  <c r="N559" i="18"/>
  <c r="N560" i="18"/>
  <c r="N561" i="18"/>
  <c r="N562" i="18"/>
  <c r="N563" i="18"/>
  <c r="N564" i="18"/>
  <c r="N565" i="18"/>
  <c r="N566" i="18"/>
  <c r="N567" i="18"/>
  <c r="N568" i="18"/>
  <c r="N569" i="18"/>
  <c r="N570" i="18"/>
  <c r="N571" i="18"/>
  <c r="N572" i="18"/>
  <c r="N573" i="18"/>
  <c r="N574" i="18"/>
  <c r="N575" i="18"/>
  <c r="N576" i="18"/>
  <c r="N577" i="18"/>
  <c r="N578" i="18"/>
  <c r="N579" i="18"/>
  <c r="N580" i="18"/>
  <c r="N581" i="18"/>
  <c r="N582" i="18"/>
  <c r="N583" i="18"/>
  <c r="N584" i="18"/>
  <c r="N585" i="18"/>
  <c r="N586" i="18"/>
  <c r="N587" i="18"/>
  <c r="N588" i="18"/>
  <c r="N589" i="18"/>
  <c r="N590" i="18"/>
  <c r="N591" i="18"/>
  <c r="N592" i="18"/>
  <c r="N593" i="18"/>
  <c r="N594" i="18"/>
  <c r="N595" i="18"/>
  <c r="N596" i="18"/>
  <c r="N597" i="18"/>
  <c r="N598" i="18"/>
  <c r="N599" i="18"/>
  <c r="N600" i="18"/>
  <c r="N601" i="18"/>
  <c r="N602" i="18"/>
  <c r="N603" i="18"/>
  <c r="N604" i="18"/>
  <c r="N605" i="18"/>
  <c r="N606" i="18"/>
  <c r="N607" i="18"/>
  <c r="N608" i="18"/>
  <c r="N609" i="18"/>
  <c r="N610" i="18"/>
  <c r="N611" i="18"/>
  <c r="N612" i="18"/>
  <c r="N613" i="18"/>
  <c r="N614" i="18"/>
  <c r="N615" i="18"/>
  <c r="N616" i="18"/>
  <c r="N617" i="18"/>
  <c r="N618" i="18"/>
  <c r="N619" i="18"/>
  <c r="N620" i="18"/>
  <c r="N621" i="18"/>
  <c r="N622" i="18"/>
  <c r="N623" i="18"/>
  <c r="N624" i="18"/>
  <c r="N625" i="18"/>
  <c r="N626" i="18"/>
  <c r="N627" i="18"/>
  <c r="N628" i="18"/>
  <c r="N629" i="18"/>
  <c r="N630" i="18"/>
  <c r="N631" i="18"/>
  <c r="N632" i="18"/>
  <c r="N633" i="18"/>
  <c r="N634" i="18"/>
  <c r="N635" i="18"/>
  <c r="N636" i="18"/>
  <c r="N637" i="18"/>
  <c r="N638" i="18"/>
  <c r="N639" i="18"/>
  <c r="N640" i="18"/>
  <c r="N641" i="18"/>
  <c r="N642" i="18"/>
  <c r="N643" i="18"/>
  <c r="N644" i="18"/>
  <c r="N645" i="18"/>
  <c r="N646" i="18"/>
  <c r="N647" i="18"/>
  <c r="N648" i="18"/>
  <c r="N649" i="18"/>
  <c r="N650" i="18"/>
  <c r="N651" i="18"/>
  <c r="N652" i="18"/>
  <c r="N653" i="18"/>
  <c r="N654" i="18"/>
  <c r="N655" i="18"/>
  <c r="N656" i="18"/>
  <c r="N657" i="18"/>
  <c r="N658" i="18"/>
  <c r="N659" i="18"/>
  <c r="N660" i="18"/>
  <c r="N661" i="18"/>
  <c r="N662" i="18"/>
  <c r="N663" i="18"/>
  <c r="N664" i="18"/>
  <c r="N665" i="18"/>
  <c r="N666" i="18"/>
  <c r="N667" i="18"/>
  <c r="N668" i="18"/>
  <c r="N669" i="18"/>
  <c r="N670" i="18"/>
  <c r="N671" i="18"/>
  <c r="N672" i="18"/>
  <c r="N673" i="18"/>
  <c r="N674" i="18"/>
  <c r="N675" i="18"/>
  <c r="N676" i="18"/>
  <c r="N677" i="18"/>
  <c r="N678" i="18"/>
  <c r="N679" i="18"/>
  <c r="N680" i="18"/>
  <c r="N681" i="18"/>
  <c r="N682" i="18"/>
  <c r="N683" i="18"/>
  <c r="N684" i="18"/>
  <c r="N685" i="18"/>
  <c r="N686" i="18"/>
  <c r="N687" i="18"/>
  <c r="N688" i="18"/>
  <c r="N689" i="18"/>
  <c r="N690" i="18"/>
  <c r="N691" i="18"/>
  <c r="N692" i="18"/>
  <c r="N693" i="18"/>
  <c r="N694" i="18"/>
  <c r="N695" i="18"/>
  <c r="N696" i="18"/>
  <c r="N697" i="18"/>
  <c r="N698" i="18"/>
  <c r="N699" i="18"/>
  <c r="N700" i="18"/>
  <c r="N701" i="18"/>
  <c r="N702" i="18"/>
  <c r="N703" i="18"/>
  <c r="N704" i="18"/>
  <c r="N705" i="18"/>
  <c r="N706" i="18"/>
  <c r="N707" i="18"/>
  <c r="N708" i="18"/>
  <c r="N709" i="18"/>
  <c r="N710" i="18"/>
  <c r="N711" i="18"/>
  <c r="N712" i="18"/>
  <c r="N713" i="18"/>
  <c r="N714" i="18"/>
  <c r="N715" i="18"/>
  <c r="N716" i="18"/>
  <c r="N717" i="18"/>
  <c r="N718" i="18"/>
  <c r="N719" i="18"/>
  <c r="N720" i="18"/>
  <c r="N721" i="18"/>
  <c r="N722" i="18"/>
  <c r="N723" i="18"/>
  <c r="N724" i="18"/>
  <c r="N725" i="18"/>
  <c r="N726" i="18"/>
  <c r="N727" i="18"/>
  <c r="N728" i="18"/>
  <c r="N729" i="18"/>
  <c r="N730" i="18"/>
  <c r="N731" i="18"/>
  <c r="N732" i="18"/>
  <c r="N733" i="18"/>
  <c r="N734" i="18"/>
  <c r="N735" i="18"/>
  <c r="N736" i="18"/>
  <c r="N737" i="18"/>
  <c r="N738" i="18"/>
  <c r="N739" i="18"/>
  <c r="N740" i="18"/>
  <c r="N741" i="18"/>
  <c r="N742" i="18"/>
  <c r="N743" i="18"/>
  <c r="N744" i="18"/>
  <c r="N745" i="18"/>
  <c r="N746" i="18"/>
  <c r="N747" i="18"/>
  <c r="N748" i="18"/>
  <c r="N749" i="18"/>
  <c r="N750" i="18"/>
  <c r="N751" i="18"/>
  <c r="N752" i="18"/>
  <c r="N753" i="18"/>
  <c r="N754" i="18"/>
  <c r="N755" i="18"/>
  <c r="N756" i="18"/>
  <c r="N757" i="18"/>
  <c r="N758" i="18"/>
  <c r="N759" i="18"/>
  <c r="N760" i="18"/>
  <c r="N761" i="18"/>
  <c r="N762" i="18"/>
  <c r="N763" i="18"/>
  <c r="N764" i="18"/>
  <c r="N765" i="18"/>
  <c r="N766" i="18"/>
  <c r="N767" i="18"/>
  <c r="N768" i="18"/>
  <c r="N769" i="18"/>
  <c r="N770" i="18"/>
  <c r="N771" i="18"/>
  <c r="N772" i="18"/>
  <c r="N773" i="18"/>
  <c r="N774" i="18"/>
  <c r="N775" i="18"/>
  <c r="N776" i="18"/>
  <c r="N777" i="18"/>
  <c r="N778" i="18"/>
  <c r="N779" i="18"/>
  <c r="N780" i="18"/>
  <c r="N781" i="18"/>
  <c r="N782" i="18"/>
  <c r="N783" i="18"/>
  <c r="N784" i="18"/>
  <c r="N785" i="18"/>
  <c r="N786" i="18"/>
  <c r="N787" i="18"/>
  <c r="N788" i="18"/>
  <c r="N789" i="18"/>
  <c r="N790" i="18"/>
  <c r="N791" i="18"/>
  <c r="N792" i="18"/>
  <c r="N793" i="18"/>
  <c r="N794" i="18"/>
  <c r="N795" i="18"/>
  <c r="N796" i="18"/>
  <c r="N797" i="18"/>
  <c r="N798" i="18"/>
  <c r="N799" i="18"/>
  <c r="N800" i="18"/>
  <c r="N801" i="18"/>
  <c r="N802" i="18"/>
  <c r="N803" i="18"/>
  <c r="N804" i="18"/>
  <c r="N805" i="18"/>
  <c r="N806" i="18"/>
  <c r="N807" i="18"/>
  <c r="N808" i="18"/>
  <c r="N809" i="18"/>
  <c r="N810" i="18"/>
  <c r="N811" i="18"/>
  <c r="N812" i="18"/>
  <c r="N813" i="18"/>
  <c r="N814" i="18"/>
  <c r="N815" i="18"/>
  <c r="N816" i="18"/>
  <c r="N817" i="18"/>
  <c r="N818" i="18"/>
  <c r="N819" i="18"/>
  <c r="N820" i="18"/>
  <c r="N821" i="18"/>
  <c r="N822" i="18"/>
  <c r="N823" i="18"/>
  <c r="N824" i="18"/>
  <c r="N825" i="18"/>
  <c r="N826" i="18"/>
  <c r="N827" i="18"/>
  <c r="N828" i="18"/>
  <c r="N829" i="18"/>
  <c r="N830" i="18"/>
  <c r="N831" i="18"/>
  <c r="N832" i="18"/>
  <c r="N833" i="18"/>
  <c r="N834" i="18"/>
  <c r="N835" i="18"/>
  <c r="N836" i="18"/>
  <c r="N837" i="18"/>
  <c r="N838" i="18"/>
  <c r="N839" i="18"/>
  <c r="N840" i="18"/>
  <c r="N841" i="18"/>
  <c r="N842" i="18"/>
  <c r="N843" i="18"/>
  <c r="N844" i="18"/>
  <c r="N845" i="18"/>
  <c r="N846" i="18"/>
  <c r="N847" i="18"/>
  <c r="N848" i="18"/>
  <c r="N849" i="18"/>
  <c r="N850" i="18"/>
  <c r="N851" i="18"/>
  <c r="N852" i="18"/>
  <c r="N853" i="18"/>
  <c r="N854" i="18"/>
  <c r="N855" i="18"/>
  <c r="N856" i="18"/>
  <c r="N857" i="18"/>
  <c r="N858" i="18"/>
  <c r="N859" i="18"/>
  <c r="N860" i="18"/>
  <c r="N861" i="18"/>
  <c r="N862" i="18"/>
  <c r="N863" i="18"/>
  <c r="N864" i="18"/>
  <c r="N865" i="18"/>
  <c r="N866" i="18"/>
  <c r="N867" i="18"/>
  <c r="N868" i="18"/>
  <c r="N869" i="18"/>
  <c r="N870" i="18"/>
  <c r="N871" i="18"/>
  <c r="N872" i="18"/>
  <c r="N873" i="18"/>
  <c r="N874" i="18"/>
  <c r="N875" i="18"/>
  <c r="N876" i="18"/>
  <c r="N877" i="18"/>
  <c r="N878" i="18"/>
  <c r="N879" i="18"/>
  <c r="N880" i="18"/>
  <c r="N881" i="18"/>
  <c r="N882" i="18"/>
  <c r="N883" i="18"/>
  <c r="N884" i="18"/>
  <c r="N885" i="18"/>
  <c r="N886" i="18"/>
  <c r="N887" i="18"/>
  <c r="N888" i="18"/>
  <c r="N889" i="18"/>
  <c r="N890" i="18"/>
  <c r="N891" i="18"/>
  <c r="N892" i="18"/>
  <c r="N893" i="18"/>
  <c r="N894" i="18"/>
  <c r="N895" i="18"/>
  <c r="N896" i="18"/>
  <c r="N897" i="18"/>
  <c r="N898" i="18"/>
  <c r="N899" i="18"/>
  <c r="N900" i="18"/>
  <c r="N901" i="18"/>
  <c r="N902" i="18"/>
  <c r="N903" i="18"/>
  <c r="N904" i="18"/>
  <c r="N905" i="18"/>
  <c r="N906" i="18"/>
  <c r="N907" i="18"/>
  <c r="N908" i="18"/>
  <c r="N909" i="18"/>
  <c r="N910" i="18"/>
  <c r="N911" i="18"/>
  <c r="N912" i="18"/>
  <c r="N913" i="18"/>
  <c r="N914" i="18"/>
  <c r="N915" i="18"/>
  <c r="N916" i="18"/>
  <c r="N917" i="18"/>
  <c r="N918" i="18"/>
  <c r="N919" i="18"/>
  <c r="N920" i="18"/>
  <c r="N921" i="18"/>
  <c r="N922" i="18"/>
  <c r="N923" i="18"/>
  <c r="N924" i="18"/>
  <c r="N925" i="18"/>
  <c r="N926" i="18"/>
  <c r="N927" i="18"/>
  <c r="N928" i="18"/>
  <c r="N929" i="18"/>
  <c r="N930" i="18"/>
  <c r="N931" i="18"/>
  <c r="N932" i="18"/>
  <c r="N933" i="18"/>
  <c r="N934" i="18"/>
  <c r="N935" i="18"/>
  <c r="N936" i="18"/>
  <c r="N937" i="18"/>
  <c r="N938" i="18"/>
  <c r="N939" i="18"/>
  <c r="N940" i="18"/>
  <c r="N941" i="18"/>
  <c r="N942" i="18"/>
  <c r="N943" i="18"/>
  <c r="N944" i="18"/>
  <c r="N945" i="18"/>
  <c r="N946" i="18"/>
  <c r="N947" i="18"/>
  <c r="N948" i="18"/>
  <c r="N949" i="18"/>
  <c r="N950" i="18"/>
  <c r="N951" i="18"/>
  <c r="N952" i="18"/>
  <c r="N953" i="18"/>
  <c r="N954" i="18"/>
  <c r="N955" i="18"/>
  <c r="N956" i="18"/>
  <c r="N957" i="18"/>
  <c r="N958" i="18"/>
  <c r="N959" i="18"/>
  <c r="N960" i="18"/>
  <c r="N961" i="18"/>
  <c r="N962" i="18"/>
  <c r="N963" i="18"/>
  <c r="N964" i="18"/>
  <c r="N965" i="18"/>
  <c r="N966" i="18"/>
  <c r="N967" i="18"/>
  <c r="N968" i="18"/>
  <c r="N969" i="18"/>
  <c r="N970" i="18"/>
  <c r="N971" i="18"/>
  <c r="N972" i="18"/>
  <c r="N973" i="18"/>
  <c r="N974" i="18"/>
  <c r="N975" i="18"/>
  <c r="N976" i="18"/>
  <c r="N977" i="18"/>
  <c r="N978" i="18"/>
  <c r="N979" i="18"/>
  <c r="N980" i="18"/>
  <c r="N981" i="18"/>
  <c r="N982" i="18"/>
  <c r="N983" i="18"/>
  <c r="N984" i="18"/>
  <c r="N985" i="18"/>
  <c r="N986" i="18"/>
  <c r="N987" i="18"/>
  <c r="N988" i="18"/>
  <c r="N989" i="18"/>
  <c r="N990" i="18"/>
  <c r="N991" i="18"/>
  <c r="N992" i="18"/>
  <c r="N993" i="18"/>
  <c r="N994" i="18"/>
  <c r="N995" i="18"/>
  <c r="N996" i="18"/>
  <c r="N997" i="18"/>
  <c r="N998" i="18"/>
  <c r="N999" i="18"/>
  <c r="N1000" i="18"/>
  <c r="N1001" i="18"/>
  <c r="N1002" i="18"/>
  <c r="N1003" i="18"/>
  <c r="N1004" i="18"/>
  <c r="N1005" i="18"/>
  <c r="N1006" i="18"/>
  <c r="N1007" i="18"/>
  <c r="N1008" i="18"/>
  <c r="N1009" i="18"/>
  <c r="N1010" i="18"/>
  <c r="N1011" i="18"/>
  <c r="N1012" i="18"/>
  <c r="N1013" i="18"/>
  <c r="N1014" i="18"/>
  <c r="N1015" i="18"/>
  <c r="N1016" i="18"/>
  <c r="N1017" i="18"/>
  <c r="N1018" i="18"/>
  <c r="N1019" i="18"/>
  <c r="N1020" i="18"/>
  <c r="N1021" i="18"/>
  <c r="N1022" i="18"/>
  <c r="N1023" i="18"/>
  <c r="N1024" i="18"/>
  <c r="N1025" i="18"/>
  <c r="N1026" i="18"/>
  <c r="N1027" i="18"/>
  <c r="N1028" i="18"/>
  <c r="N1029" i="18"/>
  <c r="N1030" i="18"/>
  <c r="N1031" i="18"/>
  <c r="N1032" i="18"/>
  <c r="N1033" i="18"/>
  <c r="N1034" i="18"/>
  <c r="N1035" i="18"/>
  <c r="N1036" i="18"/>
  <c r="N1037" i="18"/>
  <c r="N1038" i="18"/>
  <c r="N1039" i="18"/>
  <c r="N1040" i="18"/>
  <c r="N1041" i="18"/>
  <c r="N1042" i="18"/>
  <c r="N1043" i="18"/>
  <c r="N1044" i="18"/>
  <c r="N1045" i="18"/>
  <c r="N1046" i="18"/>
  <c r="N1047" i="18"/>
  <c r="N1048" i="18"/>
  <c r="N1049" i="18"/>
  <c r="N1050" i="18"/>
  <c r="N1051" i="18"/>
  <c r="N1052" i="18"/>
  <c r="N1053" i="18"/>
  <c r="N1054" i="18"/>
  <c r="N1055" i="18"/>
  <c r="N1056" i="18"/>
  <c r="N1057" i="18"/>
  <c r="N1058" i="18"/>
  <c r="N1059" i="18"/>
  <c r="N1060" i="18"/>
  <c r="N1061" i="18"/>
  <c r="N1062" i="18"/>
  <c r="N1063" i="18"/>
  <c r="N1064" i="18"/>
  <c r="N1065" i="18"/>
  <c r="N1066" i="18"/>
  <c r="N1067" i="18"/>
  <c r="N1068" i="18"/>
  <c r="N1069" i="18"/>
  <c r="N1070" i="18"/>
  <c r="N1071" i="18"/>
  <c r="N1072" i="18"/>
  <c r="N1073" i="18"/>
  <c r="N1074" i="18"/>
  <c r="N1075" i="18"/>
  <c r="N1076" i="18"/>
  <c r="N1077" i="18"/>
  <c r="N1078" i="18"/>
  <c r="N1079" i="18"/>
  <c r="N1080" i="18"/>
  <c r="N1081" i="18"/>
  <c r="N1082" i="18"/>
  <c r="N1083" i="18"/>
  <c r="N1084" i="18"/>
  <c r="N1085" i="18"/>
  <c r="N1086" i="18"/>
  <c r="N1087" i="18"/>
  <c r="N1088" i="18"/>
  <c r="N1089" i="18"/>
  <c r="N1090" i="18"/>
  <c r="N1091" i="18"/>
  <c r="N1092" i="18"/>
  <c r="N1093" i="18"/>
  <c r="N1094" i="18"/>
  <c r="N1095" i="18"/>
  <c r="N1096" i="18"/>
  <c r="N1097" i="18"/>
  <c r="N1098" i="18"/>
  <c r="N1099" i="18"/>
  <c r="N1100" i="18"/>
  <c r="N1101" i="18"/>
  <c r="N1102" i="18"/>
  <c r="N1103" i="18"/>
  <c r="N1104" i="18"/>
  <c r="N1105" i="18"/>
  <c r="N1106" i="18"/>
  <c r="N1107" i="18"/>
  <c r="N1108" i="18"/>
  <c r="N1109" i="18"/>
  <c r="N1110" i="18"/>
  <c r="N1111" i="18"/>
  <c r="N1112" i="18"/>
  <c r="N1113" i="18"/>
  <c r="N1114" i="18"/>
  <c r="N1115" i="18"/>
  <c r="N1116" i="18"/>
  <c r="N1117" i="18"/>
  <c r="N1118" i="18"/>
  <c r="N1119" i="18"/>
  <c r="N1120" i="18"/>
  <c r="N1121" i="18"/>
  <c r="N1122" i="18"/>
  <c r="N1123" i="18"/>
  <c r="N1124" i="18"/>
  <c r="N1125" i="18"/>
  <c r="N1126" i="18"/>
  <c r="N1127" i="18"/>
  <c r="N1128" i="18"/>
  <c r="N1129" i="18"/>
  <c r="N1130" i="18"/>
  <c r="N1131" i="18"/>
  <c r="N1132" i="18"/>
  <c r="N1133" i="18"/>
  <c r="N1134" i="18"/>
  <c r="N1135" i="18"/>
  <c r="N1136" i="18"/>
  <c r="N1137" i="18"/>
  <c r="N1138" i="18"/>
  <c r="N1139" i="18"/>
  <c r="N1140" i="18"/>
  <c r="N1141" i="18"/>
  <c r="N1142" i="18"/>
  <c r="N1143" i="18"/>
  <c r="N1144" i="18"/>
  <c r="N1145" i="18"/>
  <c r="N1146" i="18"/>
  <c r="N1147" i="18"/>
  <c r="N1148" i="18"/>
  <c r="N1149" i="18"/>
  <c r="N1150" i="18"/>
  <c r="N1151" i="18"/>
  <c r="N1152" i="18"/>
  <c r="N1153" i="18"/>
  <c r="N1154" i="18"/>
  <c r="N1155" i="18"/>
  <c r="N1156" i="18"/>
  <c r="N1157" i="18"/>
  <c r="N1158" i="18"/>
  <c r="N1159" i="18"/>
  <c r="N1160" i="18"/>
  <c r="N1161" i="18"/>
  <c r="N1162" i="18"/>
  <c r="N1163" i="18"/>
  <c r="N1164" i="18"/>
  <c r="N1165" i="18"/>
  <c r="N1166" i="18"/>
  <c r="N1167" i="18"/>
  <c r="N1168" i="18"/>
  <c r="N1169" i="18"/>
  <c r="N1170" i="18"/>
  <c r="N1171" i="18"/>
  <c r="N1172" i="18"/>
  <c r="N1173" i="18"/>
  <c r="N1174" i="18"/>
  <c r="N1175" i="18"/>
  <c r="N1176" i="18"/>
  <c r="N1177" i="18"/>
  <c r="N1178" i="18"/>
  <c r="N1179" i="18"/>
  <c r="N1180" i="18"/>
  <c r="N1181" i="18"/>
  <c r="N1182" i="18"/>
  <c r="N1183" i="18"/>
  <c r="N1184" i="18"/>
  <c r="N1185" i="18"/>
  <c r="N1186" i="18"/>
  <c r="N1187" i="18"/>
  <c r="N1188" i="18"/>
  <c r="N1189" i="18"/>
  <c r="N1190" i="18"/>
  <c r="N1191" i="18"/>
  <c r="N1192" i="18"/>
  <c r="N1193" i="18"/>
  <c r="N1194" i="18"/>
  <c r="N1195" i="18"/>
  <c r="N1196" i="18"/>
  <c r="N1197" i="18"/>
  <c r="N1198" i="18"/>
  <c r="N1199" i="18"/>
  <c r="N1200" i="18"/>
  <c r="N1201" i="18"/>
  <c r="N1202" i="18"/>
  <c r="N1203" i="18"/>
  <c r="N1204" i="18"/>
  <c r="N1205" i="18"/>
  <c r="N1206" i="18"/>
  <c r="N1207" i="18"/>
  <c r="N1208" i="18"/>
  <c r="N1209" i="18"/>
  <c r="N1210" i="18"/>
  <c r="N1211" i="18"/>
  <c r="N1212" i="18"/>
  <c r="N1213" i="18"/>
  <c r="N1214" i="18"/>
  <c r="N1215" i="18"/>
  <c r="N1216" i="18"/>
  <c r="N1217" i="18"/>
  <c r="N1218" i="18"/>
  <c r="N1219" i="18"/>
  <c r="N1220" i="18"/>
  <c r="N1221" i="18"/>
  <c r="N1222" i="18"/>
  <c r="N1223" i="18"/>
  <c r="N1224" i="18"/>
  <c r="N1225" i="18"/>
  <c r="N1226" i="18"/>
  <c r="N1227" i="18"/>
  <c r="N1228" i="18"/>
  <c r="N1229" i="18"/>
  <c r="N1230" i="18"/>
  <c r="N1231" i="18"/>
  <c r="N1232" i="18"/>
  <c r="N1233" i="18"/>
  <c r="N1234" i="18"/>
  <c r="N1235" i="18"/>
  <c r="N1236" i="18"/>
  <c r="O3" i="18"/>
  <c r="C1240" i="18"/>
  <c r="C1241" i="18" s="1"/>
  <c r="D1240" i="18"/>
  <c r="D1241" i="18" s="1"/>
  <c r="E1240" i="18"/>
  <c r="E1241" i="18" s="1"/>
  <c r="F1240" i="18"/>
  <c r="F1241" i="18" s="1"/>
  <c r="G1240" i="18"/>
  <c r="G1241" i="18" s="1"/>
  <c r="H1240" i="18"/>
  <c r="H1241" i="18" s="1"/>
  <c r="I1240" i="18"/>
  <c r="I1241" i="18" s="1"/>
  <c r="J1240" i="18"/>
  <c r="J1241" i="18" s="1"/>
  <c r="K1240" i="18"/>
  <c r="K1241" i="18" s="1"/>
  <c r="L1240" i="18"/>
  <c r="X65" i="18" s="1"/>
  <c r="B1240" i="18"/>
  <c r="H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H555" i="17"/>
  <c r="H556" i="17"/>
  <c r="H557" i="17"/>
  <c r="H558" i="17"/>
  <c r="H559" i="17"/>
  <c r="H560" i="17"/>
  <c r="H561" i="17"/>
  <c r="H562" i="17"/>
  <c r="H563" i="17"/>
  <c r="H564" i="17"/>
  <c r="H565" i="17"/>
  <c r="H566" i="17"/>
  <c r="H567" i="17"/>
  <c r="H568" i="17"/>
  <c r="H569" i="17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659" i="17"/>
  <c r="H660" i="17"/>
  <c r="H661" i="17"/>
  <c r="H662" i="17"/>
  <c r="H663" i="17"/>
  <c r="H664" i="17"/>
  <c r="H665" i="17"/>
  <c r="H666" i="17"/>
  <c r="H667" i="17"/>
  <c r="H668" i="17"/>
  <c r="H669" i="17"/>
  <c r="H670" i="17"/>
  <c r="H671" i="17"/>
  <c r="H672" i="17"/>
  <c r="H673" i="17"/>
  <c r="H674" i="17"/>
  <c r="H675" i="17"/>
  <c r="H676" i="17"/>
  <c r="H677" i="17"/>
  <c r="H678" i="17"/>
  <c r="H679" i="17"/>
  <c r="H680" i="17"/>
  <c r="H681" i="17"/>
  <c r="H682" i="17"/>
  <c r="H683" i="17"/>
  <c r="H684" i="17"/>
  <c r="H685" i="17"/>
  <c r="H686" i="17"/>
  <c r="H687" i="17"/>
  <c r="H688" i="17"/>
  <c r="H689" i="17"/>
  <c r="H690" i="17"/>
  <c r="H691" i="17"/>
  <c r="H692" i="17"/>
  <c r="H693" i="17"/>
  <c r="H694" i="17"/>
  <c r="H695" i="17"/>
  <c r="H696" i="17"/>
  <c r="H697" i="17"/>
  <c r="H698" i="17"/>
  <c r="H699" i="17"/>
  <c r="H700" i="17"/>
  <c r="H701" i="17"/>
  <c r="H702" i="17"/>
  <c r="H703" i="17"/>
  <c r="H704" i="17"/>
  <c r="H705" i="17"/>
  <c r="H706" i="17"/>
  <c r="H707" i="17"/>
  <c r="H708" i="17"/>
  <c r="H709" i="17"/>
  <c r="H710" i="17"/>
  <c r="H711" i="17"/>
  <c r="H712" i="17"/>
  <c r="H713" i="17"/>
  <c r="H714" i="17"/>
  <c r="H715" i="17"/>
  <c r="H716" i="17"/>
  <c r="H717" i="17"/>
  <c r="H718" i="17"/>
  <c r="H719" i="17"/>
  <c r="H720" i="17"/>
  <c r="H721" i="17"/>
  <c r="H722" i="17"/>
  <c r="H723" i="17"/>
  <c r="H724" i="17"/>
  <c r="H725" i="17"/>
  <c r="H726" i="17"/>
  <c r="H727" i="17"/>
  <c r="H728" i="17"/>
  <c r="H729" i="17"/>
  <c r="H730" i="17"/>
  <c r="H731" i="17"/>
  <c r="H732" i="17"/>
  <c r="H733" i="17"/>
  <c r="H734" i="17"/>
  <c r="H735" i="17"/>
  <c r="H736" i="17"/>
  <c r="H737" i="17"/>
  <c r="H738" i="17"/>
  <c r="H739" i="17"/>
  <c r="H740" i="17"/>
  <c r="H741" i="17"/>
  <c r="H742" i="17"/>
  <c r="H743" i="17"/>
  <c r="H744" i="17"/>
  <c r="H745" i="17"/>
  <c r="H746" i="17"/>
  <c r="H747" i="17"/>
  <c r="H748" i="17"/>
  <c r="H749" i="17"/>
  <c r="H750" i="17"/>
  <c r="H751" i="17"/>
  <c r="H752" i="17"/>
  <c r="H753" i="17"/>
  <c r="H754" i="17"/>
  <c r="H755" i="17"/>
  <c r="H756" i="17"/>
  <c r="H757" i="17"/>
  <c r="H758" i="17"/>
  <c r="H759" i="17"/>
  <c r="H760" i="17"/>
  <c r="H761" i="17"/>
  <c r="H762" i="17"/>
  <c r="H763" i="17"/>
  <c r="H764" i="17"/>
  <c r="H765" i="17"/>
  <c r="H766" i="17"/>
  <c r="H767" i="17"/>
  <c r="H768" i="17"/>
  <c r="H769" i="17"/>
  <c r="H770" i="17"/>
  <c r="H771" i="17"/>
  <c r="H772" i="17"/>
  <c r="H773" i="17"/>
  <c r="H774" i="17"/>
  <c r="H775" i="17"/>
  <c r="H776" i="17"/>
  <c r="H777" i="17"/>
  <c r="H778" i="17"/>
  <c r="H779" i="17"/>
  <c r="H780" i="17"/>
  <c r="H781" i="17"/>
  <c r="H782" i="17"/>
  <c r="H783" i="17"/>
  <c r="H784" i="17"/>
  <c r="H785" i="17"/>
  <c r="H786" i="17"/>
  <c r="H787" i="17"/>
  <c r="H788" i="17"/>
  <c r="H789" i="17"/>
  <c r="H790" i="17"/>
  <c r="H791" i="17"/>
  <c r="H792" i="17"/>
  <c r="H793" i="17"/>
  <c r="H794" i="17"/>
  <c r="H795" i="17"/>
  <c r="H796" i="17"/>
  <c r="H797" i="17"/>
  <c r="H798" i="17"/>
  <c r="H799" i="17"/>
  <c r="H800" i="17"/>
  <c r="H801" i="17"/>
  <c r="H802" i="17"/>
  <c r="H803" i="17"/>
  <c r="H804" i="17"/>
  <c r="H805" i="17"/>
  <c r="H806" i="17"/>
  <c r="H807" i="17"/>
  <c r="H808" i="17"/>
  <c r="H809" i="17"/>
  <c r="H810" i="17"/>
  <c r="H811" i="17"/>
  <c r="H812" i="17"/>
  <c r="H813" i="17"/>
  <c r="H814" i="17"/>
  <c r="H815" i="17"/>
  <c r="H816" i="17"/>
  <c r="H817" i="17"/>
  <c r="H818" i="17"/>
  <c r="H819" i="17"/>
  <c r="H820" i="17"/>
  <c r="H821" i="17"/>
  <c r="H822" i="17"/>
  <c r="H823" i="17"/>
  <c r="H824" i="17"/>
  <c r="H825" i="17"/>
  <c r="H826" i="17"/>
  <c r="H827" i="17"/>
  <c r="H828" i="17"/>
  <c r="H829" i="17"/>
  <c r="H830" i="17"/>
  <c r="H831" i="17"/>
  <c r="H832" i="17"/>
  <c r="H833" i="17"/>
  <c r="H834" i="17"/>
  <c r="H835" i="17"/>
  <c r="H836" i="17"/>
  <c r="H837" i="17"/>
  <c r="H838" i="17"/>
  <c r="H839" i="17"/>
  <c r="H840" i="17"/>
  <c r="H841" i="17"/>
  <c r="H842" i="17"/>
  <c r="H843" i="17"/>
  <c r="H844" i="17"/>
  <c r="H845" i="17"/>
  <c r="H846" i="17"/>
  <c r="H847" i="17"/>
  <c r="H848" i="17"/>
  <c r="H849" i="17"/>
  <c r="H850" i="17"/>
  <c r="H851" i="17"/>
  <c r="H852" i="17"/>
  <c r="H853" i="17"/>
  <c r="H854" i="17"/>
  <c r="H855" i="17"/>
  <c r="H856" i="17"/>
  <c r="H857" i="17"/>
  <c r="H858" i="17"/>
  <c r="H859" i="17"/>
  <c r="H860" i="17"/>
  <c r="H861" i="17"/>
  <c r="H862" i="17"/>
  <c r="H863" i="17"/>
  <c r="H864" i="17"/>
  <c r="H865" i="17"/>
  <c r="H866" i="17"/>
  <c r="H867" i="17"/>
  <c r="H868" i="17"/>
  <c r="H869" i="17"/>
  <c r="H870" i="17"/>
  <c r="H871" i="17"/>
  <c r="H872" i="17"/>
  <c r="H873" i="17"/>
  <c r="H874" i="17"/>
  <c r="H875" i="17"/>
  <c r="H876" i="17"/>
  <c r="H877" i="17"/>
  <c r="H878" i="17"/>
  <c r="H879" i="17"/>
  <c r="H880" i="17"/>
  <c r="H881" i="17"/>
  <c r="H882" i="17"/>
  <c r="H883" i="17"/>
  <c r="H884" i="17"/>
  <c r="H885" i="17"/>
  <c r="H886" i="17"/>
  <c r="H887" i="17"/>
  <c r="H888" i="17"/>
  <c r="H889" i="17"/>
  <c r="H890" i="17"/>
  <c r="H891" i="17"/>
  <c r="H892" i="17"/>
  <c r="H893" i="17"/>
  <c r="H894" i="17"/>
  <c r="H895" i="17"/>
  <c r="H896" i="17"/>
  <c r="H897" i="17"/>
  <c r="H898" i="17"/>
  <c r="H899" i="17"/>
  <c r="H900" i="17"/>
  <c r="H901" i="17"/>
  <c r="H902" i="17"/>
  <c r="H903" i="17"/>
  <c r="H904" i="17"/>
  <c r="H905" i="17"/>
  <c r="H906" i="17"/>
  <c r="H907" i="17"/>
  <c r="H908" i="17"/>
  <c r="H909" i="17"/>
  <c r="H910" i="17"/>
  <c r="H911" i="17"/>
  <c r="H912" i="17"/>
  <c r="H913" i="17"/>
  <c r="H914" i="17"/>
  <c r="H915" i="17"/>
  <c r="H916" i="17"/>
  <c r="H917" i="17"/>
  <c r="H918" i="17"/>
  <c r="H919" i="17"/>
  <c r="H920" i="17"/>
  <c r="H921" i="17"/>
  <c r="H922" i="17"/>
  <c r="H923" i="17"/>
  <c r="H924" i="17"/>
  <c r="H925" i="17"/>
  <c r="H926" i="17"/>
  <c r="H927" i="17"/>
  <c r="H928" i="17"/>
  <c r="H929" i="17"/>
  <c r="H930" i="17"/>
  <c r="H931" i="17"/>
  <c r="H932" i="17"/>
  <c r="H933" i="17"/>
  <c r="H934" i="17"/>
  <c r="H935" i="17"/>
  <c r="H936" i="17"/>
  <c r="H937" i="17"/>
  <c r="H938" i="17"/>
  <c r="H939" i="17"/>
  <c r="H940" i="17"/>
  <c r="H941" i="17"/>
  <c r="H942" i="17"/>
  <c r="H943" i="17"/>
  <c r="H944" i="17"/>
  <c r="H945" i="17"/>
  <c r="H946" i="17"/>
  <c r="H947" i="17"/>
  <c r="H948" i="17"/>
  <c r="H949" i="17"/>
  <c r="H950" i="17"/>
  <c r="H951" i="17"/>
  <c r="H952" i="17"/>
  <c r="H953" i="17"/>
  <c r="H954" i="17"/>
  <c r="H955" i="17"/>
  <c r="H956" i="17"/>
  <c r="H957" i="17"/>
  <c r="H958" i="17"/>
  <c r="H959" i="17"/>
  <c r="H960" i="17"/>
  <c r="H961" i="17"/>
  <c r="H962" i="17"/>
  <c r="H963" i="17"/>
  <c r="H964" i="17"/>
  <c r="H965" i="17"/>
  <c r="H966" i="17"/>
  <c r="H967" i="17"/>
  <c r="H968" i="17"/>
  <c r="H969" i="17"/>
  <c r="H970" i="17"/>
  <c r="H971" i="17"/>
  <c r="H972" i="17"/>
  <c r="H973" i="17"/>
  <c r="H974" i="17"/>
  <c r="H975" i="17"/>
  <c r="H976" i="17"/>
  <c r="H977" i="17"/>
  <c r="H978" i="17"/>
  <c r="H979" i="17"/>
  <c r="H980" i="17"/>
  <c r="H981" i="17"/>
  <c r="H982" i="17"/>
  <c r="H983" i="17"/>
  <c r="H984" i="17"/>
  <c r="H985" i="17"/>
  <c r="H986" i="17"/>
  <c r="H987" i="17"/>
  <c r="H988" i="17"/>
  <c r="H989" i="17"/>
  <c r="H990" i="17"/>
  <c r="H991" i="17"/>
  <c r="H992" i="17"/>
  <c r="H993" i="17"/>
  <c r="H994" i="17"/>
  <c r="H995" i="17"/>
  <c r="H996" i="17"/>
  <c r="H997" i="17"/>
  <c r="H998" i="17"/>
  <c r="H999" i="17"/>
  <c r="H1000" i="17"/>
  <c r="H1001" i="17"/>
  <c r="H1002" i="17"/>
  <c r="H1003" i="17"/>
  <c r="H1004" i="17"/>
  <c r="H1005" i="17"/>
  <c r="H1006" i="17"/>
  <c r="H1007" i="17"/>
  <c r="H1008" i="17"/>
  <c r="H1009" i="17"/>
  <c r="H1010" i="17"/>
  <c r="H1011" i="17"/>
  <c r="H1012" i="17"/>
  <c r="H1013" i="17"/>
  <c r="H1014" i="17"/>
  <c r="H1015" i="17"/>
  <c r="H1016" i="17"/>
  <c r="H1017" i="17"/>
  <c r="H1018" i="17"/>
  <c r="H1019" i="17"/>
  <c r="H1020" i="17"/>
  <c r="H1021" i="17"/>
  <c r="H1022" i="17"/>
  <c r="H1023" i="17"/>
  <c r="H1024" i="17"/>
  <c r="H1025" i="17"/>
  <c r="H1026" i="17"/>
  <c r="H1027" i="17"/>
  <c r="H1028" i="17"/>
  <c r="H1029" i="17"/>
  <c r="H1030" i="17"/>
  <c r="H1031" i="17"/>
  <c r="H1032" i="17"/>
  <c r="H1033" i="17"/>
  <c r="H1034" i="17"/>
  <c r="H1035" i="17"/>
  <c r="H1036" i="17"/>
  <c r="H1037" i="17"/>
  <c r="H1038" i="17"/>
  <c r="H1039" i="17"/>
  <c r="H1040" i="17"/>
  <c r="H1041" i="17"/>
  <c r="H1042" i="17"/>
  <c r="H1043" i="17"/>
  <c r="H1044" i="17"/>
  <c r="H1045" i="17"/>
  <c r="H1046" i="17"/>
  <c r="H1047" i="17"/>
  <c r="H1048" i="17"/>
  <c r="H1049" i="17"/>
  <c r="H1050" i="17"/>
  <c r="H1051" i="17"/>
  <c r="H1052" i="17"/>
  <c r="H1053" i="17"/>
  <c r="H1054" i="17"/>
  <c r="H1055" i="17"/>
  <c r="H1056" i="17"/>
  <c r="H1057" i="17"/>
  <c r="H1058" i="17"/>
  <c r="H1059" i="17"/>
  <c r="H1060" i="17"/>
  <c r="H1061" i="17"/>
  <c r="H1062" i="17"/>
  <c r="H1063" i="17"/>
  <c r="H1064" i="17"/>
  <c r="H1065" i="17"/>
  <c r="H1066" i="17"/>
  <c r="H1067" i="17"/>
  <c r="H1068" i="17"/>
  <c r="H1069" i="17"/>
  <c r="H1070" i="17"/>
  <c r="H1071" i="17"/>
  <c r="H1072" i="17"/>
  <c r="H1073" i="17"/>
  <c r="H1074" i="17"/>
  <c r="H1075" i="17"/>
  <c r="H1076" i="17"/>
  <c r="H1077" i="17"/>
  <c r="H1078" i="17"/>
  <c r="H1079" i="17"/>
  <c r="H1080" i="17"/>
  <c r="H1081" i="17"/>
  <c r="H1082" i="17"/>
  <c r="H1083" i="17"/>
  <c r="H1084" i="17"/>
  <c r="H1085" i="17"/>
  <c r="H1086" i="17"/>
  <c r="H1087" i="17"/>
  <c r="H1088" i="17"/>
  <c r="H1089" i="17"/>
  <c r="H1090" i="17"/>
  <c r="H1091" i="17"/>
  <c r="H1092" i="17"/>
  <c r="H1093" i="17"/>
  <c r="H1094" i="17"/>
  <c r="H1095" i="17"/>
  <c r="H1096" i="17"/>
  <c r="H1097" i="17"/>
  <c r="H1098" i="17"/>
  <c r="H1099" i="17"/>
  <c r="H1100" i="17"/>
  <c r="H1101" i="17"/>
  <c r="H1102" i="17"/>
  <c r="H1103" i="17"/>
  <c r="H1104" i="17"/>
  <c r="H1105" i="17"/>
  <c r="H1106" i="17"/>
  <c r="H1107" i="17"/>
  <c r="H1108" i="17"/>
  <c r="H1109" i="17"/>
  <c r="H1110" i="17"/>
  <c r="H1111" i="17"/>
  <c r="H1112" i="17"/>
  <c r="H1113" i="17"/>
  <c r="H1114" i="17"/>
  <c r="H1115" i="17"/>
  <c r="H1116" i="17"/>
  <c r="H1117" i="17"/>
  <c r="H1118" i="17"/>
  <c r="H1119" i="17"/>
  <c r="H1120" i="17"/>
  <c r="H1121" i="17"/>
  <c r="H1122" i="17"/>
  <c r="H1123" i="17"/>
  <c r="H1124" i="17"/>
  <c r="H1125" i="17"/>
  <c r="H1126" i="17"/>
  <c r="H1127" i="17"/>
  <c r="H1128" i="17"/>
  <c r="H1129" i="17"/>
  <c r="H1130" i="17"/>
  <c r="H1131" i="17"/>
  <c r="H1132" i="17"/>
  <c r="H1133" i="17"/>
  <c r="H1134" i="17"/>
  <c r="H1135" i="17"/>
  <c r="H1136" i="17"/>
  <c r="H1137" i="17"/>
  <c r="H1138" i="17"/>
  <c r="H1139" i="17"/>
  <c r="H1140" i="17"/>
  <c r="H1141" i="17"/>
  <c r="H1142" i="17"/>
  <c r="H1143" i="17"/>
  <c r="H1144" i="17"/>
  <c r="H1145" i="17"/>
  <c r="H1146" i="17"/>
  <c r="H1147" i="17"/>
  <c r="H1148" i="17"/>
  <c r="H1149" i="17"/>
  <c r="H1150" i="17"/>
  <c r="H1151" i="17"/>
  <c r="H1152" i="17"/>
  <c r="H1153" i="17"/>
  <c r="H1154" i="17"/>
  <c r="H1155" i="17"/>
  <c r="H1156" i="17"/>
  <c r="H1157" i="17"/>
  <c r="H1158" i="17"/>
  <c r="H1159" i="17"/>
  <c r="H1160" i="17"/>
  <c r="H1161" i="17"/>
  <c r="H1162" i="17"/>
  <c r="H1163" i="17"/>
  <c r="H1164" i="17"/>
  <c r="H1165" i="17"/>
  <c r="H1166" i="17"/>
  <c r="H1167" i="17"/>
  <c r="H1168" i="17"/>
  <c r="H1169" i="17"/>
  <c r="H1170" i="17"/>
  <c r="H1171" i="17"/>
  <c r="H1172" i="17"/>
  <c r="H1173" i="17"/>
  <c r="H1174" i="17"/>
  <c r="H1175" i="17"/>
  <c r="H1176" i="17"/>
  <c r="H1177" i="17"/>
  <c r="H1178" i="17"/>
  <c r="H1179" i="17"/>
  <c r="H1180" i="17"/>
  <c r="H1181" i="17"/>
  <c r="H1182" i="17"/>
  <c r="H1183" i="17"/>
  <c r="H1184" i="17"/>
  <c r="H1185" i="17"/>
  <c r="H1186" i="17"/>
  <c r="H1187" i="17"/>
  <c r="H1188" i="17"/>
  <c r="H1189" i="17"/>
  <c r="H1190" i="17"/>
  <c r="H1191" i="17"/>
  <c r="H1192" i="17"/>
  <c r="H1193" i="17"/>
  <c r="H1194" i="17"/>
  <c r="H1195" i="17"/>
  <c r="H1196" i="17"/>
  <c r="H1197" i="17"/>
  <c r="H1198" i="17"/>
  <c r="H1199" i="17"/>
  <c r="H1200" i="17"/>
  <c r="H1201" i="17"/>
  <c r="H1202" i="17"/>
  <c r="H1203" i="17"/>
  <c r="H1204" i="17"/>
  <c r="H1205" i="17"/>
  <c r="H1206" i="17"/>
  <c r="H1207" i="17"/>
  <c r="H1208" i="17"/>
  <c r="H1209" i="17"/>
  <c r="H1210" i="17"/>
  <c r="H1211" i="17"/>
  <c r="H1212" i="17"/>
  <c r="H1213" i="17"/>
  <c r="H1214" i="17"/>
  <c r="H1215" i="17"/>
  <c r="H1216" i="17"/>
  <c r="H1217" i="17"/>
  <c r="H1218" i="17"/>
  <c r="H1219" i="17"/>
  <c r="H1220" i="17"/>
  <c r="H1221" i="17"/>
  <c r="H1222" i="17"/>
  <c r="H3" i="17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H236" i="15"/>
  <c r="H237" i="15"/>
  <c r="H238" i="15"/>
  <c r="H239" i="15"/>
  <c r="H240" i="15"/>
  <c r="H241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281" i="15"/>
  <c r="H282" i="15"/>
  <c r="H283" i="15"/>
  <c r="H284" i="15"/>
  <c r="H285" i="15"/>
  <c r="H286" i="15"/>
  <c r="H287" i="15"/>
  <c r="H288" i="15"/>
  <c r="H289" i="15"/>
  <c r="H290" i="15"/>
  <c r="H291" i="15"/>
  <c r="H292" i="15"/>
  <c r="H293" i="15"/>
  <c r="H294" i="15"/>
  <c r="H295" i="15"/>
  <c r="H296" i="15"/>
  <c r="H297" i="15"/>
  <c r="H298" i="15"/>
  <c r="H299" i="15"/>
  <c r="H300" i="15"/>
  <c r="H301" i="15"/>
  <c r="H302" i="15"/>
  <c r="H303" i="15"/>
  <c r="H304" i="15"/>
  <c r="H305" i="15"/>
  <c r="H306" i="15"/>
  <c r="H307" i="15"/>
  <c r="H308" i="15"/>
  <c r="H309" i="15"/>
  <c r="H310" i="15"/>
  <c r="H311" i="15"/>
  <c r="H312" i="15"/>
  <c r="H313" i="15"/>
  <c r="H314" i="15"/>
  <c r="H315" i="15"/>
  <c r="H316" i="15"/>
  <c r="H317" i="15"/>
  <c r="H318" i="15"/>
  <c r="H319" i="15"/>
  <c r="H320" i="15"/>
  <c r="H321" i="15"/>
  <c r="H322" i="15"/>
  <c r="H323" i="15"/>
  <c r="H324" i="15"/>
  <c r="H325" i="15"/>
  <c r="H326" i="15"/>
  <c r="H327" i="15"/>
  <c r="H328" i="15"/>
  <c r="H329" i="15"/>
  <c r="H330" i="15"/>
  <c r="H331" i="15"/>
  <c r="H332" i="15"/>
  <c r="H333" i="15"/>
  <c r="H334" i="15"/>
  <c r="H335" i="15"/>
  <c r="H336" i="15"/>
  <c r="H337" i="15"/>
  <c r="H338" i="15"/>
  <c r="H339" i="15"/>
  <c r="H340" i="15"/>
  <c r="H341" i="15"/>
  <c r="H342" i="15"/>
  <c r="H343" i="15"/>
  <c r="H344" i="15"/>
  <c r="H345" i="15"/>
  <c r="H346" i="15"/>
  <c r="H347" i="15"/>
  <c r="H348" i="15"/>
  <c r="H349" i="15"/>
  <c r="H350" i="15"/>
  <c r="H351" i="15"/>
  <c r="H352" i="15"/>
  <c r="H353" i="15"/>
  <c r="H354" i="15"/>
  <c r="H355" i="15"/>
  <c r="H356" i="15"/>
  <c r="H357" i="15"/>
  <c r="H358" i="15"/>
  <c r="H359" i="15"/>
  <c r="H360" i="15"/>
  <c r="H361" i="15"/>
  <c r="H362" i="15"/>
  <c r="H363" i="15"/>
  <c r="H364" i="15"/>
  <c r="H365" i="15"/>
  <c r="H366" i="15"/>
  <c r="H367" i="15"/>
  <c r="H368" i="15"/>
  <c r="H369" i="15"/>
  <c r="H370" i="15"/>
  <c r="H371" i="15"/>
  <c r="H372" i="15"/>
  <c r="H373" i="15"/>
  <c r="H374" i="15"/>
  <c r="H375" i="15"/>
  <c r="H376" i="15"/>
  <c r="H377" i="15"/>
  <c r="H378" i="15"/>
  <c r="H379" i="15"/>
  <c r="H380" i="15"/>
  <c r="H381" i="15"/>
  <c r="H382" i="15"/>
  <c r="H383" i="15"/>
  <c r="H384" i="15"/>
  <c r="H385" i="15"/>
  <c r="H386" i="15"/>
  <c r="H387" i="15"/>
  <c r="H388" i="15"/>
  <c r="H389" i="15"/>
  <c r="H390" i="15"/>
  <c r="H391" i="15"/>
  <c r="H392" i="15"/>
  <c r="H393" i="15"/>
  <c r="H394" i="15"/>
  <c r="H395" i="15"/>
  <c r="H396" i="15"/>
  <c r="H397" i="15"/>
  <c r="H398" i="15"/>
  <c r="H399" i="15"/>
  <c r="H400" i="15"/>
  <c r="H401" i="15"/>
  <c r="H402" i="15"/>
  <c r="H403" i="15"/>
  <c r="H404" i="15"/>
  <c r="H405" i="15"/>
  <c r="H406" i="15"/>
  <c r="H407" i="15"/>
  <c r="H408" i="15"/>
  <c r="H409" i="15"/>
  <c r="H410" i="15"/>
  <c r="H411" i="15"/>
  <c r="H412" i="15"/>
  <c r="H413" i="15"/>
  <c r="H414" i="15"/>
  <c r="H415" i="15"/>
  <c r="H416" i="15"/>
  <c r="H417" i="15"/>
  <c r="H418" i="15"/>
  <c r="H419" i="15"/>
  <c r="H420" i="15"/>
  <c r="H421" i="15"/>
  <c r="H422" i="15"/>
  <c r="H423" i="15"/>
  <c r="H424" i="15"/>
  <c r="H425" i="15"/>
  <c r="H426" i="15"/>
  <c r="H427" i="15"/>
  <c r="H428" i="15"/>
  <c r="H429" i="15"/>
  <c r="H430" i="15"/>
  <c r="H431" i="15"/>
  <c r="H432" i="15"/>
  <c r="H433" i="15"/>
  <c r="H434" i="15"/>
  <c r="H435" i="15"/>
  <c r="H436" i="15"/>
  <c r="H437" i="15"/>
  <c r="H438" i="15"/>
  <c r="H439" i="15"/>
  <c r="H440" i="15"/>
  <c r="H441" i="15"/>
  <c r="H442" i="15"/>
  <c r="H443" i="15"/>
  <c r="H444" i="15"/>
  <c r="H445" i="15"/>
  <c r="H446" i="15"/>
  <c r="H447" i="15"/>
  <c r="H448" i="15"/>
  <c r="H449" i="15"/>
  <c r="H450" i="15"/>
  <c r="H451" i="15"/>
  <c r="H452" i="15"/>
  <c r="H453" i="15"/>
  <c r="H454" i="15"/>
  <c r="H455" i="15"/>
  <c r="H456" i="15"/>
  <c r="H457" i="15"/>
  <c r="H458" i="15"/>
  <c r="H459" i="15"/>
  <c r="H460" i="15"/>
  <c r="H461" i="15"/>
  <c r="H462" i="15"/>
  <c r="H463" i="15"/>
  <c r="H464" i="15"/>
  <c r="H465" i="15"/>
  <c r="H466" i="15"/>
  <c r="H467" i="15"/>
  <c r="H468" i="15"/>
  <c r="H469" i="15"/>
  <c r="H470" i="15"/>
  <c r="H471" i="15"/>
  <c r="H472" i="15"/>
  <c r="H473" i="15"/>
  <c r="H474" i="15"/>
  <c r="H475" i="15"/>
  <c r="H476" i="15"/>
  <c r="H477" i="15"/>
  <c r="H478" i="15"/>
  <c r="H479" i="15"/>
  <c r="H480" i="15"/>
  <c r="H481" i="15"/>
  <c r="H482" i="15"/>
  <c r="H483" i="15"/>
  <c r="H484" i="15"/>
  <c r="H485" i="15"/>
  <c r="H486" i="15"/>
  <c r="H487" i="15"/>
  <c r="H488" i="15"/>
  <c r="H489" i="15"/>
  <c r="H490" i="15"/>
  <c r="H491" i="15"/>
  <c r="H492" i="15"/>
  <c r="H493" i="15"/>
  <c r="H494" i="15"/>
  <c r="H495" i="15"/>
  <c r="H496" i="15"/>
  <c r="H497" i="15"/>
  <c r="H498" i="15"/>
  <c r="H499" i="15"/>
  <c r="H500" i="1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3" i="15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1" i="13"/>
  <c r="H302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1" i="13"/>
  <c r="H322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1" i="13"/>
  <c r="H342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1" i="13"/>
  <c r="H362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1" i="13"/>
  <c r="H382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1" i="13"/>
  <c r="H402" i="13"/>
  <c r="H403" i="13"/>
  <c r="H404" i="13"/>
  <c r="H405" i="13"/>
  <c r="H406" i="13"/>
  <c r="H407" i="13"/>
  <c r="H408" i="13"/>
  <c r="H409" i="13"/>
  <c r="H410" i="13"/>
  <c r="H411" i="13"/>
  <c r="H412" i="13"/>
  <c r="H413" i="13"/>
  <c r="H414" i="13"/>
  <c r="H415" i="13"/>
  <c r="H416" i="13"/>
  <c r="H417" i="13"/>
  <c r="H418" i="13"/>
  <c r="H419" i="13"/>
  <c r="H420" i="13"/>
  <c r="H421" i="13"/>
  <c r="H422" i="13"/>
  <c r="H423" i="13"/>
  <c r="H424" i="13"/>
  <c r="H425" i="13"/>
  <c r="H426" i="13"/>
  <c r="H427" i="13"/>
  <c r="H428" i="13"/>
  <c r="H429" i="13"/>
  <c r="H430" i="13"/>
  <c r="H431" i="13"/>
  <c r="H432" i="13"/>
  <c r="H433" i="13"/>
  <c r="H434" i="13"/>
  <c r="H435" i="13"/>
  <c r="H436" i="13"/>
  <c r="H437" i="13"/>
  <c r="H438" i="13"/>
  <c r="H439" i="13"/>
  <c r="H440" i="13"/>
  <c r="H441" i="13"/>
  <c r="H442" i="13"/>
  <c r="H443" i="13"/>
  <c r="H444" i="13"/>
  <c r="H445" i="13"/>
  <c r="H446" i="13"/>
  <c r="H447" i="13"/>
  <c r="H448" i="13"/>
  <c r="H449" i="13"/>
  <c r="H450" i="13"/>
  <c r="H451" i="13"/>
  <c r="H452" i="13"/>
  <c r="H453" i="13"/>
  <c r="H454" i="13"/>
  <c r="H455" i="13"/>
  <c r="H456" i="13"/>
  <c r="H457" i="13"/>
  <c r="H458" i="13"/>
  <c r="H459" i="13"/>
  <c r="H460" i="13"/>
  <c r="H461" i="13"/>
  <c r="H462" i="13"/>
  <c r="H463" i="13"/>
  <c r="H464" i="13"/>
  <c r="H465" i="13"/>
  <c r="H466" i="13"/>
  <c r="H467" i="13"/>
  <c r="H468" i="13"/>
  <c r="H469" i="13"/>
  <c r="H470" i="13"/>
  <c r="H471" i="13"/>
  <c r="H472" i="13"/>
  <c r="H473" i="13"/>
  <c r="H474" i="13"/>
  <c r="H475" i="13"/>
  <c r="H476" i="13"/>
  <c r="H477" i="13"/>
  <c r="H478" i="13"/>
  <c r="H479" i="13"/>
  <c r="H480" i="13"/>
  <c r="H481" i="13"/>
  <c r="H482" i="13"/>
  <c r="H483" i="13"/>
  <c r="H484" i="13"/>
  <c r="H485" i="13"/>
  <c r="H486" i="13"/>
  <c r="H487" i="13"/>
  <c r="H488" i="13"/>
  <c r="H489" i="13"/>
  <c r="H490" i="13"/>
  <c r="H491" i="13"/>
  <c r="H492" i="13"/>
  <c r="H493" i="13"/>
  <c r="H494" i="13"/>
  <c r="H495" i="13"/>
  <c r="H496" i="13"/>
  <c r="H497" i="13"/>
  <c r="H498" i="13"/>
  <c r="H499" i="13"/>
  <c r="H500" i="13"/>
  <c r="H501" i="13"/>
  <c r="H502" i="13"/>
  <c r="H503" i="13"/>
  <c r="H504" i="13"/>
  <c r="H505" i="13"/>
  <c r="H506" i="13"/>
  <c r="H507" i="13"/>
  <c r="H508" i="13"/>
  <c r="H509" i="13"/>
  <c r="H510" i="13"/>
  <c r="H511" i="13"/>
  <c r="H512" i="13"/>
  <c r="H513" i="13"/>
  <c r="H514" i="13"/>
  <c r="H515" i="13"/>
  <c r="H516" i="13"/>
  <c r="H517" i="13"/>
  <c r="H518" i="13"/>
  <c r="H519" i="13"/>
  <c r="H520" i="13"/>
  <c r="H521" i="13"/>
  <c r="H522" i="13"/>
  <c r="H523" i="13"/>
  <c r="H524" i="13"/>
  <c r="H525" i="13"/>
  <c r="H526" i="13"/>
  <c r="H527" i="13"/>
  <c r="H528" i="13"/>
  <c r="H529" i="13"/>
  <c r="H530" i="13"/>
  <c r="H531" i="13"/>
  <c r="H532" i="13"/>
  <c r="H533" i="13"/>
  <c r="H534" i="13"/>
  <c r="H535" i="13"/>
  <c r="H536" i="13"/>
  <c r="H537" i="13"/>
  <c r="H538" i="13"/>
  <c r="H539" i="13"/>
  <c r="H540" i="13"/>
  <c r="H541" i="13"/>
  <c r="H542" i="13"/>
  <c r="H543" i="13"/>
  <c r="H544" i="13"/>
  <c r="H545" i="13"/>
  <c r="H546" i="13"/>
  <c r="H547" i="13"/>
  <c r="H548" i="13"/>
  <c r="H549" i="13"/>
  <c r="H550" i="13"/>
  <c r="H551" i="13"/>
  <c r="H552" i="13"/>
  <c r="H553" i="13"/>
  <c r="H554" i="13"/>
  <c r="H555" i="13"/>
  <c r="H556" i="13"/>
  <c r="H557" i="13"/>
  <c r="H558" i="13"/>
  <c r="H559" i="13"/>
  <c r="H560" i="13"/>
  <c r="H561" i="13"/>
  <c r="H562" i="13"/>
  <c r="H563" i="13"/>
  <c r="H564" i="13"/>
  <c r="H565" i="13"/>
  <c r="H566" i="13"/>
  <c r="H567" i="13"/>
  <c r="H568" i="13"/>
  <c r="H569" i="13"/>
  <c r="H570" i="13"/>
  <c r="H571" i="13"/>
  <c r="H572" i="13"/>
  <c r="H573" i="13"/>
  <c r="H574" i="13"/>
  <c r="H575" i="13"/>
  <c r="H576" i="13"/>
  <c r="H577" i="13"/>
  <c r="H578" i="13"/>
  <c r="H579" i="13"/>
  <c r="H580" i="13"/>
  <c r="H581" i="13"/>
  <c r="H582" i="13"/>
  <c r="H583" i="13"/>
  <c r="H584" i="13"/>
  <c r="H585" i="13"/>
  <c r="H586" i="13"/>
  <c r="H587" i="13"/>
  <c r="H588" i="13"/>
  <c r="H589" i="13"/>
  <c r="H590" i="13"/>
  <c r="H591" i="13"/>
  <c r="H592" i="13"/>
  <c r="H593" i="13"/>
  <c r="H594" i="13"/>
  <c r="H595" i="13"/>
  <c r="H596" i="13"/>
  <c r="H597" i="13"/>
  <c r="H598" i="13"/>
  <c r="H599" i="13"/>
  <c r="H600" i="13"/>
  <c r="H601" i="13"/>
  <c r="H602" i="13"/>
  <c r="H603" i="13"/>
  <c r="H604" i="13"/>
  <c r="H605" i="13"/>
  <c r="H606" i="13"/>
  <c r="H607" i="13"/>
  <c r="H608" i="13"/>
  <c r="H609" i="13"/>
  <c r="H610" i="13"/>
  <c r="H611" i="13"/>
  <c r="H612" i="13"/>
  <c r="H613" i="13"/>
  <c r="H614" i="13"/>
  <c r="H615" i="13"/>
  <c r="H616" i="13"/>
  <c r="H617" i="13"/>
  <c r="H618" i="13"/>
  <c r="H619" i="13"/>
  <c r="H620" i="13"/>
  <c r="H621" i="13"/>
  <c r="H622" i="13"/>
  <c r="H623" i="13"/>
  <c r="H624" i="13"/>
  <c r="H625" i="13"/>
  <c r="H626" i="13"/>
  <c r="H627" i="13"/>
  <c r="H628" i="13"/>
  <c r="H629" i="13"/>
  <c r="H630" i="13"/>
  <c r="H631" i="13"/>
  <c r="H632" i="13"/>
  <c r="H633" i="13"/>
  <c r="H634" i="13"/>
  <c r="H635" i="13"/>
  <c r="H636" i="13"/>
  <c r="H637" i="13"/>
  <c r="H638" i="13"/>
  <c r="H639" i="13"/>
  <c r="H640" i="13"/>
  <c r="H641" i="13"/>
  <c r="H642" i="13"/>
  <c r="H643" i="13"/>
  <c r="H644" i="13"/>
  <c r="H645" i="13"/>
  <c r="H646" i="13"/>
  <c r="H647" i="13"/>
  <c r="H648" i="13"/>
  <c r="H649" i="13"/>
  <c r="H650" i="13"/>
  <c r="H651" i="13"/>
  <c r="H652" i="13"/>
  <c r="H653" i="13"/>
  <c r="H654" i="13"/>
  <c r="H655" i="13"/>
  <c r="H656" i="13"/>
  <c r="H657" i="13"/>
  <c r="H658" i="13"/>
  <c r="H659" i="13"/>
  <c r="H660" i="13"/>
  <c r="H661" i="13"/>
  <c r="H662" i="13"/>
  <c r="H663" i="13"/>
  <c r="H664" i="13"/>
  <c r="H665" i="13"/>
  <c r="H666" i="13"/>
  <c r="H667" i="13"/>
  <c r="H668" i="13"/>
  <c r="H669" i="13"/>
  <c r="H670" i="13"/>
  <c r="H671" i="13"/>
  <c r="H672" i="13"/>
  <c r="H673" i="13"/>
  <c r="H674" i="13"/>
  <c r="H675" i="13"/>
  <c r="H676" i="13"/>
  <c r="H677" i="13"/>
  <c r="H678" i="13"/>
  <c r="H679" i="13"/>
  <c r="H680" i="13"/>
  <c r="H681" i="13"/>
  <c r="H682" i="13"/>
  <c r="H683" i="13"/>
  <c r="H684" i="13"/>
  <c r="H685" i="13"/>
  <c r="H686" i="13"/>
  <c r="H687" i="13"/>
  <c r="H688" i="13"/>
  <c r="H689" i="13"/>
  <c r="H690" i="13"/>
  <c r="H691" i="13"/>
  <c r="H692" i="13"/>
  <c r="H693" i="13"/>
  <c r="H694" i="13"/>
  <c r="H695" i="13"/>
  <c r="H696" i="13"/>
  <c r="H697" i="13"/>
  <c r="H698" i="13"/>
  <c r="H699" i="13"/>
  <c r="H700" i="13"/>
  <c r="H701" i="13"/>
  <c r="H702" i="13"/>
  <c r="H703" i="13"/>
  <c r="H704" i="13"/>
  <c r="H705" i="13"/>
  <c r="H706" i="13"/>
  <c r="H707" i="13"/>
  <c r="H708" i="13"/>
  <c r="H709" i="13"/>
  <c r="H710" i="13"/>
  <c r="H711" i="13"/>
  <c r="H712" i="13"/>
  <c r="H713" i="13"/>
  <c r="H714" i="13"/>
  <c r="H715" i="13"/>
  <c r="H716" i="13"/>
  <c r="H717" i="13"/>
  <c r="H718" i="13"/>
  <c r="H719" i="13"/>
  <c r="H720" i="13"/>
  <c r="H721" i="13"/>
  <c r="H722" i="13"/>
  <c r="H723" i="13"/>
  <c r="H724" i="13"/>
  <c r="H725" i="13"/>
  <c r="H726" i="13"/>
  <c r="H727" i="13"/>
  <c r="H728" i="13"/>
  <c r="H729" i="13"/>
  <c r="H730" i="13"/>
  <c r="H731" i="13"/>
  <c r="H732" i="13"/>
  <c r="H733" i="13"/>
  <c r="H734" i="13"/>
  <c r="H735" i="13"/>
  <c r="H736" i="13"/>
  <c r="H737" i="13"/>
  <c r="H738" i="13"/>
  <c r="H739" i="13"/>
  <c r="H740" i="13"/>
  <c r="H741" i="13"/>
  <c r="H742" i="13"/>
  <c r="H743" i="13"/>
  <c r="H744" i="13"/>
  <c r="H745" i="13"/>
  <c r="H746" i="13"/>
  <c r="H747" i="13"/>
  <c r="H748" i="13"/>
  <c r="H749" i="13"/>
  <c r="H750" i="13"/>
  <c r="H751" i="13"/>
  <c r="H752" i="13"/>
  <c r="H753" i="13"/>
  <c r="H754" i="13"/>
  <c r="H755" i="13"/>
  <c r="H756" i="13"/>
  <c r="H757" i="13"/>
  <c r="H758" i="13"/>
  <c r="H759" i="13"/>
  <c r="H760" i="13"/>
  <c r="H761" i="13"/>
  <c r="H762" i="13"/>
  <c r="H763" i="13"/>
  <c r="H764" i="13"/>
  <c r="H765" i="13"/>
  <c r="H766" i="13"/>
  <c r="H767" i="13"/>
  <c r="H768" i="13"/>
  <c r="H769" i="13"/>
  <c r="H770" i="13"/>
  <c r="H771" i="13"/>
  <c r="H772" i="13"/>
  <c r="H773" i="13"/>
  <c r="H774" i="13"/>
  <c r="H775" i="13"/>
  <c r="H776" i="13"/>
  <c r="H777" i="13"/>
  <c r="H778" i="13"/>
  <c r="H779" i="13"/>
  <c r="H780" i="13"/>
  <c r="H781" i="13"/>
  <c r="H782" i="13"/>
  <c r="H783" i="13"/>
  <c r="H784" i="13"/>
  <c r="H785" i="13"/>
  <c r="H786" i="13"/>
  <c r="H787" i="13"/>
  <c r="H788" i="13"/>
  <c r="H789" i="13"/>
  <c r="H790" i="13"/>
  <c r="H791" i="13"/>
  <c r="H792" i="13"/>
  <c r="H793" i="13"/>
  <c r="H794" i="13"/>
  <c r="H795" i="13"/>
  <c r="H796" i="13"/>
  <c r="H797" i="13"/>
  <c r="H798" i="13"/>
  <c r="H799" i="13"/>
  <c r="H800" i="13"/>
  <c r="H801" i="13"/>
  <c r="H802" i="13"/>
  <c r="H803" i="13"/>
  <c r="H804" i="13"/>
  <c r="H805" i="13"/>
  <c r="H806" i="13"/>
  <c r="H807" i="13"/>
  <c r="H808" i="13"/>
  <c r="H809" i="13"/>
  <c r="H810" i="13"/>
  <c r="H811" i="13"/>
  <c r="H812" i="13"/>
  <c r="H813" i="13"/>
  <c r="H814" i="13"/>
  <c r="H815" i="13"/>
  <c r="H816" i="13"/>
  <c r="H817" i="13"/>
  <c r="H818" i="13"/>
  <c r="H819" i="13"/>
  <c r="H820" i="13"/>
  <c r="H821" i="13"/>
  <c r="H822" i="13"/>
  <c r="H823" i="13"/>
  <c r="H824" i="13"/>
  <c r="H825" i="13"/>
  <c r="H826" i="13"/>
  <c r="H827" i="13"/>
  <c r="H828" i="13"/>
  <c r="H829" i="13"/>
  <c r="H830" i="13"/>
  <c r="H831" i="13"/>
  <c r="H832" i="13"/>
  <c r="H833" i="13"/>
  <c r="H834" i="13"/>
  <c r="H835" i="13"/>
  <c r="H836" i="13"/>
  <c r="H837" i="13"/>
  <c r="H838" i="13"/>
  <c r="H839" i="13"/>
  <c r="H840" i="13"/>
  <c r="H841" i="13"/>
  <c r="H842" i="13"/>
  <c r="H843" i="13"/>
  <c r="H844" i="13"/>
  <c r="H845" i="13"/>
  <c r="H846" i="13"/>
  <c r="H847" i="13"/>
  <c r="H848" i="13"/>
  <c r="H849" i="13"/>
  <c r="H850" i="13"/>
  <c r="H851" i="13"/>
  <c r="H852" i="13"/>
  <c r="H853" i="13"/>
  <c r="H854" i="13"/>
  <c r="H855" i="13"/>
  <c r="H856" i="13"/>
  <c r="H857" i="13"/>
  <c r="H858" i="13"/>
  <c r="H859" i="13"/>
  <c r="H860" i="13"/>
  <c r="H861" i="13"/>
  <c r="H862" i="13"/>
  <c r="H863" i="13"/>
  <c r="H864" i="13"/>
  <c r="H865" i="13"/>
  <c r="H866" i="13"/>
  <c r="H867" i="13"/>
  <c r="H868" i="13"/>
  <c r="H869" i="13"/>
  <c r="H870" i="13"/>
  <c r="H871" i="13"/>
  <c r="H872" i="13"/>
  <c r="H873" i="13"/>
  <c r="H874" i="13"/>
  <c r="H875" i="13"/>
  <c r="H876" i="13"/>
  <c r="H877" i="13"/>
  <c r="H878" i="13"/>
  <c r="H879" i="13"/>
  <c r="H880" i="13"/>
  <c r="H881" i="13"/>
  <c r="H882" i="13"/>
  <c r="H883" i="13"/>
  <c r="H884" i="13"/>
  <c r="H885" i="13"/>
  <c r="H886" i="13"/>
  <c r="H887" i="13"/>
  <c r="H888" i="13"/>
  <c r="H889" i="13"/>
  <c r="H890" i="13"/>
  <c r="H891" i="13"/>
  <c r="H892" i="13"/>
  <c r="H893" i="13"/>
  <c r="H894" i="13"/>
  <c r="H895" i="13"/>
  <c r="H896" i="13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1003" i="13"/>
  <c r="H1004" i="13"/>
  <c r="H1005" i="13"/>
  <c r="H1006" i="13"/>
  <c r="H1007" i="13"/>
  <c r="H1008" i="13"/>
  <c r="H1009" i="13"/>
  <c r="H1010" i="13"/>
  <c r="H1011" i="13"/>
  <c r="H1012" i="13"/>
  <c r="H1013" i="13"/>
  <c r="H1014" i="13"/>
  <c r="H1015" i="13"/>
  <c r="H1016" i="13"/>
  <c r="H1017" i="13"/>
  <c r="H1018" i="13"/>
  <c r="H1019" i="13"/>
  <c r="H1020" i="13"/>
  <c r="H1021" i="13"/>
  <c r="H1022" i="13"/>
  <c r="H1023" i="13"/>
  <c r="H1024" i="13"/>
  <c r="H1025" i="13"/>
  <c r="H1026" i="13"/>
  <c r="H1027" i="13"/>
  <c r="H1028" i="13"/>
  <c r="H1029" i="13"/>
  <c r="H1030" i="13"/>
  <c r="H1031" i="13"/>
  <c r="H1032" i="13"/>
  <c r="H1033" i="13"/>
  <c r="H1034" i="13"/>
  <c r="H1035" i="13"/>
  <c r="H1036" i="13"/>
  <c r="H1037" i="13"/>
  <c r="H1038" i="13"/>
  <c r="H1039" i="13"/>
  <c r="H1040" i="13"/>
  <c r="H1041" i="13"/>
  <c r="H1042" i="13"/>
  <c r="H1043" i="13"/>
  <c r="H1044" i="13"/>
  <c r="H1045" i="13"/>
  <c r="H1046" i="13"/>
  <c r="H1047" i="13"/>
  <c r="H1048" i="13"/>
  <c r="H1049" i="13"/>
  <c r="H1050" i="13"/>
  <c r="H1051" i="13"/>
  <c r="H1052" i="13"/>
  <c r="H1053" i="13"/>
  <c r="H1054" i="13"/>
  <c r="H1055" i="13"/>
  <c r="H1056" i="13"/>
  <c r="H1057" i="13"/>
  <c r="H1058" i="13"/>
  <c r="H1059" i="13"/>
  <c r="H1060" i="13"/>
  <c r="H1061" i="13"/>
  <c r="H1062" i="13"/>
  <c r="H1063" i="13"/>
  <c r="H1064" i="13"/>
  <c r="H1065" i="13"/>
  <c r="H1066" i="13"/>
  <c r="H1067" i="13"/>
  <c r="H1068" i="13"/>
  <c r="H1069" i="13"/>
  <c r="H1070" i="13"/>
  <c r="H1071" i="13"/>
  <c r="H1072" i="13"/>
  <c r="H1073" i="13"/>
  <c r="H1074" i="13"/>
  <c r="H1075" i="13"/>
  <c r="H1076" i="13"/>
  <c r="H1077" i="13"/>
  <c r="H1078" i="13"/>
  <c r="H1079" i="13"/>
  <c r="H1080" i="13"/>
  <c r="H1081" i="13"/>
  <c r="H1082" i="13"/>
  <c r="H1083" i="13"/>
  <c r="H1084" i="13"/>
  <c r="H1085" i="13"/>
  <c r="H1086" i="13"/>
  <c r="H1087" i="13"/>
  <c r="H1088" i="13"/>
  <c r="H1089" i="13"/>
  <c r="H1090" i="13"/>
  <c r="H1091" i="13"/>
  <c r="H1092" i="13"/>
  <c r="H1093" i="13"/>
  <c r="H1094" i="13"/>
  <c r="H1095" i="13"/>
  <c r="H1096" i="13"/>
  <c r="H1097" i="13"/>
  <c r="H1098" i="13"/>
  <c r="H1099" i="13"/>
  <c r="H1100" i="13"/>
  <c r="H1101" i="13"/>
  <c r="H1102" i="13"/>
  <c r="H1103" i="13"/>
  <c r="H1104" i="13"/>
  <c r="H1105" i="13"/>
  <c r="H1106" i="13"/>
  <c r="H1107" i="13"/>
  <c r="H1108" i="13"/>
  <c r="H1109" i="13"/>
  <c r="H1110" i="13"/>
  <c r="H1111" i="13"/>
  <c r="H1112" i="13"/>
  <c r="H1113" i="13"/>
  <c r="H1114" i="13"/>
  <c r="H1115" i="13"/>
  <c r="H1116" i="13"/>
  <c r="H1117" i="13"/>
  <c r="H1118" i="13"/>
  <c r="H1119" i="13"/>
  <c r="H1120" i="13"/>
  <c r="H1121" i="13"/>
  <c r="H1122" i="13"/>
  <c r="H1123" i="13"/>
  <c r="H1124" i="13"/>
  <c r="H1125" i="13"/>
  <c r="H1126" i="13"/>
  <c r="H1127" i="13"/>
  <c r="H1128" i="13"/>
  <c r="H1129" i="13"/>
  <c r="H1130" i="13"/>
  <c r="H1131" i="13"/>
  <c r="H1132" i="13"/>
  <c r="H1133" i="13"/>
  <c r="H1134" i="13"/>
  <c r="H1135" i="13"/>
  <c r="H1136" i="13"/>
  <c r="H1137" i="13"/>
  <c r="H1138" i="13"/>
  <c r="H1139" i="13"/>
  <c r="H1140" i="13"/>
  <c r="H1141" i="13"/>
  <c r="H1142" i="13"/>
  <c r="H1143" i="13"/>
  <c r="H1144" i="13"/>
  <c r="H1145" i="13"/>
  <c r="H1146" i="13"/>
  <c r="H1147" i="13"/>
  <c r="H1148" i="13"/>
  <c r="H1149" i="13"/>
  <c r="H1150" i="13"/>
  <c r="H1151" i="13"/>
  <c r="H1152" i="13"/>
  <c r="H1153" i="13"/>
  <c r="H1154" i="13"/>
  <c r="H1155" i="13"/>
  <c r="H1156" i="13"/>
  <c r="H1157" i="13"/>
  <c r="H1158" i="13"/>
  <c r="H1159" i="13"/>
  <c r="H1160" i="13"/>
  <c r="H1161" i="13"/>
  <c r="H1162" i="13"/>
  <c r="H1163" i="13"/>
  <c r="H1164" i="13"/>
  <c r="H1165" i="13"/>
  <c r="H1166" i="13"/>
  <c r="H1167" i="13"/>
  <c r="H1168" i="13"/>
  <c r="H1169" i="13"/>
  <c r="H1170" i="13"/>
  <c r="H1171" i="13"/>
  <c r="H1172" i="13"/>
  <c r="H1173" i="13"/>
  <c r="H1174" i="13"/>
  <c r="H1175" i="13"/>
  <c r="H1176" i="13"/>
  <c r="H1177" i="13"/>
  <c r="H1178" i="13"/>
  <c r="H1179" i="13"/>
  <c r="H1180" i="13"/>
  <c r="H1181" i="13"/>
  <c r="H1182" i="13"/>
  <c r="H1183" i="13"/>
  <c r="H1184" i="13"/>
  <c r="H1185" i="13"/>
  <c r="H1186" i="13"/>
  <c r="H1187" i="13"/>
  <c r="H1188" i="13"/>
  <c r="H1189" i="13"/>
  <c r="H1190" i="13"/>
  <c r="H1191" i="13"/>
  <c r="H1192" i="13"/>
  <c r="H1193" i="13"/>
  <c r="H1194" i="13"/>
  <c r="H1195" i="13"/>
  <c r="H1196" i="13"/>
  <c r="H1197" i="13"/>
  <c r="H1198" i="13"/>
  <c r="H1199" i="13"/>
  <c r="H1200" i="13"/>
  <c r="H1201" i="13"/>
  <c r="H1202" i="13"/>
  <c r="H1203" i="13"/>
  <c r="H1204" i="13"/>
  <c r="H1205" i="13"/>
  <c r="H1206" i="13"/>
  <c r="H1207" i="13"/>
  <c r="H1208" i="13"/>
  <c r="H1209" i="13"/>
  <c r="H1210" i="13"/>
  <c r="H1211" i="13"/>
  <c r="H1212" i="13"/>
  <c r="H1213" i="13"/>
  <c r="H1214" i="13"/>
  <c r="H1215" i="13"/>
  <c r="H1216" i="13"/>
  <c r="H1217" i="13"/>
  <c r="H1218" i="13"/>
  <c r="H1219" i="13"/>
  <c r="H1220" i="13"/>
  <c r="H1221" i="13"/>
  <c r="H1222" i="13"/>
  <c r="H1223" i="13"/>
  <c r="H1224" i="13"/>
  <c r="H1225" i="13"/>
  <c r="H1226" i="13"/>
  <c r="H1227" i="13"/>
  <c r="H1228" i="13"/>
  <c r="H1229" i="13"/>
  <c r="H1230" i="13"/>
  <c r="H1231" i="13"/>
  <c r="H1232" i="13"/>
  <c r="H1233" i="13"/>
  <c r="H1234" i="13"/>
  <c r="H1235" i="13"/>
  <c r="H1236" i="13"/>
  <c r="H3" i="13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3" i="12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H1102" i="11"/>
  <c r="H1103" i="11"/>
  <c r="H1104" i="11"/>
  <c r="H1105" i="11"/>
  <c r="H1106" i="11"/>
  <c r="H1107" i="11"/>
  <c r="H1108" i="11"/>
  <c r="H1109" i="11"/>
  <c r="H1110" i="11"/>
  <c r="H1111" i="11"/>
  <c r="H1112" i="11"/>
  <c r="H1113" i="11"/>
  <c r="H1114" i="11"/>
  <c r="H1115" i="11"/>
  <c r="H1116" i="11"/>
  <c r="H1117" i="11"/>
  <c r="H1118" i="11"/>
  <c r="H1119" i="11"/>
  <c r="H1120" i="11"/>
  <c r="H1121" i="11"/>
  <c r="H1122" i="11"/>
  <c r="H1123" i="11"/>
  <c r="H1124" i="11"/>
  <c r="H1125" i="11"/>
  <c r="H1126" i="11"/>
  <c r="H1127" i="11"/>
  <c r="H1128" i="11"/>
  <c r="H1129" i="11"/>
  <c r="H1130" i="11"/>
  <c r="H1131" i="11"/>
  <c r="H1132" i="11"/>
  <c r="H1133" i="11"/>
  <c r="H1134" i="11"/>
  <c r="H1135" i="11"/>
  <c r="H1136" i="11"/>
  <c r="H1137" i="11"/>
  <c r="H1138" i="11"/>
  <c r="H1139" i="11"/>
  <c r="H1140" i="11"/>
  <c r="H1141" i="11"/>
  <c r="H1142" i="11"/>
  <c r="H1143" i="11"/>
  <c r="H1144" i="11"/>
  <c r="H1145" i="11"/>
  <c r="H1146" i="11"/>
  <c r="H1147" i="11"/>
  <c r="H1148" i="11"/>
  <c r="H1149" i="11"/>
  <c r="H1150" i="11"/>
  <c r="H1151" i="11"/>
  <c r="H1152" i="11"/>
  <c r="H1153" i="11"/>
  <c r="H1154" i="11"/>
  <c r="H1155" i="11"/>
  <c r="H1156" i="11"/>
  <c r="H1157" i="11"/>
  <c r="H1158" i="11"/>
  <c r="H1159" i="11"/>
  <c r="H1160" i="11"/>
  <c r="H1161" i="11"/>
  <c r="H1162" i="11"/>
  <c r="H1163" i="11"/>
  <c r="H1164" i="11"/>
  <c r="H1165" i="11"/>
  <c r="H1166" i="11"/>
  <c r="H1167" i="11"/>
  <c r="H1168" i="11"/>
  <c r="H1169" i="11"/>
  <c r="H1170" i="11"/>
  <c r="H1171" i="11"/>
  <c r="H1172" i="11"/>
  <c r="H1173" i="11"/>
  <c r="H1174" i="11"/>
  <c r="H1175" i="11"/>
  <c r="H1176" i="11"/>
  <c r="H1177" i="11"/>
  <c r="H1178" i="11"/>
  <c r="H1179" i="11"/>
  <c r="H1180" i="11"/>
  <c r="H1181" i="11"/>
  <c r="H1182" i="11"/>
  <c r="H1183" i="11"/>
  <c r="H1184" i="11"/>
  <c r="H1185" i="11"/>
  <c r="H1186" i="11"/>
  <c r="H1187" i="11"/>
  <c r="H1188" i="11"/>
  <c r="H1189" i="11"/>
  <c r="H1190" i="11"/>
  <c r="H1191" i="11"/>
  <c r="H1192" i="11"/>
  <c r="H1193" i="11"/>
  <c r="H1194" i="11"/>
  <c r="H1195" i="11"/>
  <c r="H1196" i="11"/>
  <c r="H1197" i="11"/>
  <c r="H1198" i="11"/>
  <c r="H1199" i="11"/>
  <c r="H1200" i="11"/>
  <c r="H1201" i="11"/>
  <c r="H1202" i="11"/>
  <c r="H1203" i="11"/>
  <c r="H1204" i="11"/>
  <c r="H1205" i="11"/>
  <c r="H1206" i="11"/>
  <c r="H1207" i="11"/>
  <c r="H1208" i="11"/>
  <c r="H1209" i="11"/>
  <c r="H1210" i="11"/>
  <c r="H1211" i="11"/>
  <c r="H1212" i="11"/>
  <c r="H1213" i="11"/>
  <c r="H1214" i="11"/>
  <c r="H1215" i="11"/>
  <c r="H1216" i="11"/>
  <c r="H1217" i="11"/>
  <c r="H1218" i="11"/>
  <c r="H1219" i="11"/>
  <c r="H1220" i="11"/>
  <c r="H1221" i="11"/>
  <c r="H1222" i="11"/>
  <c r="H1223" i="11"/>
  <c r="H1224" i="11"/>
  <c r="H1225" i="11"/>
  <c r="H1226" i="11"/>
  <c r="H1227" i="11"/>
  <c r="H1228" i="11"/>
  <c r="H1229" i="11"/>
  <c r="H1230" i="11"/>
  <c r="H1231" i="11"/>
  <c r="H1232" i="11"/>
  <c r="H1233" i="11"/>
  <c r="H1234" i="11"/>
  <c r="H1235" i="11"/>
  <c r="H1236" i="11"/>
  <c r="H3" i="11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3" i="9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3" i="8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3" i="7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3" i="6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3" i="5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3" i="4"/>
  <c r="B57" i="30" l="1"/>
  <c r="X1213" i="18"/>
  <c r="X1149" i="18"/>
  <c r="X1077" i="18"/>
  <c r="X975" i="18"/>
  <c r="X872" i="18"/>
  <c r="X769" i="18"/>
  <c r="X649" i="18"/>
  <c r="X342" i="18"/>
  <c r="X1205" i="18"/>
  <c r="X1141" i="18"/>
  <c r="X1064" i="18"/>
  <c r="X961" i="18"/>
  <c r="X858" i="18"/>
  <c r="X757" i="18"/>
  <c r="X620" i="18"/>
  <c r="X300" i="18"/>
  <c r="X1197" i="18"/>
  <c r="X1133" i="18"/>
  <c r="X1050" i="18"/>
  <c r="X949" i="18"/>
  <c r="X847" i="18"/>
  <c r="X744" i="18"/>
  <c r="X582" i="18"/>
  <c r="X244" i="18"/>
  <c r="X1189" i="18"/>
  <c r="X1125" i="18"/>
  <c r="X1039" i="18"/>
  <c r="X936" i="18"/>
  <c r="X833" i="18"/>
  <c r="X730" i="18"/>
  <c r="X550" i="18"/>
  <c r="X193" i="18"/>
  <c r="X1181" i="18"/>
  <c r="X1117" i="18"/>
  <c r="X1025" i="18"/>
  <c r="X922" i="18"/>
  <c r="X821" i="18"/>
  <c r="X719" i="18"/>
  <c r="X513" i="18"/>
  <c r="X134" i="18"/>
  <c r="X3" i="18"/>
  <c r="X1173" i="18"/>
  <c r="X1109" i="18"/>
  <c r="X1013" i="18"/>
  <c r="X911" i="18"/>
  <c r="X808" i="18"/>
  <c r="X705" i="18"/>
  <c r="X470" i="18"/>
  <c r="X73" i="18"/>
  <c r="X1229" i="18"/>
  <c r="X1165" i="18"/>
  <c r="X1100" i="18"/>
  <c r="X1000" i="18"/>
  <c r="X897" i="18"/>
  <c r="X794" i="18"/>
  <c r="X693" i="18"/>
  <c r="X428" i="18"/>
  <c r="X22" i="18"/>
  <c r="X1236" i="18"/>
  <c r="X1228" i="18"/>
  <c r="X1220" i="18"/>
  <c r="X1212" i="18"/>
  <c r="X1204" i="18"/>
  <c r="X1196" i="18"/>
  <c r="X1188" i="18"/>
  <c r="X1180" i="18"/>
  <c r="X1172" i="18"/>
  <c r="X1164" i="18"/>
  <c r="X1156" i="18"/>
  <c r="X1148" i="18"/>
  <c r="X1140" i="18"/>
  <c r="X1132" i="18"/>
  <c r="X1124" i="18"/>
  <c r="X1116" i="18"/>
  <c r="X1108" i="18"/>
  <c r="X1098" i="18"/>
  <c r="X1088" i="18"/>
  <c r="X1074" i="18"/>
  <c r="X1063" i="18"/>
  <c r="X1049" i="18"/>
  <c r="X1037" i="18"/>
  <c r="X1024" i="18"/>
  <c r="X1010" i="18"/>
  <c r="X999" i="18"/>
  <c r="X985" i="18"/>
  <c r="X973" i="18"/>
  <c r="X960" i="18"/>
  <c r="X946" i="18"/>
  <c r="X935" i="18"/>
  <c r="X921" i="18"/>
  <c r="X909" i="18"/>
  <c r="X896" i="18"/>
  <c r="X882" i="18"/>
  <c r="X871" i="18"/>
  <c r="X857" i="18"/>
  <c r="X845" i="18"/>
  <c r="X832" i="18"/>
  <c r="X818" i="18"/>
  <c r="X807" i="18"/>
  <c r="X793" i="18"/>
  <c r="X781" i="18"/>
  <c r="X768" i="18"/>
  <c r="X754" i="18"/>
  <c r="X743" i="18"/>
  <c r="X729" i="18"/>
  <c r="X717" i="18"/>
  <c r="X704" i="18"/>
  <c r="X690" i="18"/>
  <c r="X675" i="18"/>
  <c r="X646" i="18"/>
  <c r="X614" i="18"/>
  <c r="X580" i="18"/>
  <c r="X542" i="18"/>
  <c r="X508" i="18"/>
  <c r="X465" i="18"/>
  <c r="X422" i="18"/>
  <c r="X380" i="18"/>
  <c r="X337" i="18"/>
  <c r="X294" i="18"/>
  <c r="X241" i="18"/>
  <c r="X180" i="18"/>
  <c r="X129" i="18"/>
  <c r="X70" i="18"/>
  <c r="X1235" i="18"/>
  <c r="X1227" i="18"/>
  <c r="X1219" i="18"/>
  <c r="X1211" i="18"/>
  <c r="X1203" i="18"/>
  <c r="X1195" i="18"/>
  <c r="X1187" i="18"/>
  <c r="X1179" i="18"/>
  <c r="X1171" i="18"/>
  <c r="X1163" i="18"/>
  <c r="X1155" i="18"/>
  <c r="X1147" i="18"/>
  <c r="X1139" i="18"/>
  <c r="X1131" i="18"/>
  <c r="X1123" i="18"/>
  <c r="X1115" i="18"/>
  <c r="X1107" i="18"/>
  <c r="X1097" i="18"/>
  <c r="X1087" i="18"/>
  <c r="X1073" i="18"/>
  <c r="X1061" i="18"/>
  <c r="X1048" i="18"/>
  <c r="X1034" i="18"/>
  <c r="X1023" i="18"/>
  <c r="X1009" i="18"/>
  <c r="X997" i="18"/>
  <c r="X984" i="18"/>
  <c r="X970" i="18"/>
  <c r="X959" i="18"/>
  <c r="X945" i="18"/>
  <c r="X933" i="18"/>
  <c r="X920" i="18"/>
  <c r="X906" i="18"/>
  <c r="X895" i="18"/>
  <c r="X881" i="18"/>
  <c r="X869" i="18"/>
  <c r="X856" i="18"/>
  <c r="X842" i="18"/>
  <c r="X831" i="18"/>
  <c r="X817" i="18"/>
  <c r="X805" i="18"/>
  <c r="X792" i="18"/>
  <c r="X778" i="18"/>
  <c r="X767" i="18"/>
  <c r="X753" i="18"/>
  <c r="X741" i="18"/>
  <c r="X728" i="18"/>
  <c r="X714" i="18"/>
  <c r="X703" i="18"/>
  <c r="X689" i="18"/>
  <c r="X670" i="18"/>
  <c r="X644" i="18"/>
  <c r="X606" i="18"/>
  <c r="X577" i="18"/>
  <c r="X540" i="18"/>
  <c r="X500" i="18"/>
  <c r="X457" i="18"/>
  <c r="X414" i="18"/>
  <c r="X372" i="18"/>
  <c r="X329" i="18"/>
  <c r="X286" i="18"/>
  <c r="X236" i="18"/>
  <c r="X177" i="18"/>
  <c r="X116" i="18"/>
  <c r="L1241" i="18"/>
  <c r="X5" i="18"/>
  <c r="X13" i="18"/>
  <c r="X21" i="18"/>
  <c r="X29" i="18"/>
  <c r="X37" i="18"/>
  <c r="X45" i="18"/>
  <c r="X53" i="18"/>
  <c r="X61" i="18"/>
  <c r="X69" i="18"/>
  <c r="X77" i="18"/>
  <c r="X85" i="18"/>
  <c r="X93" i="18"/>
  <c r="X101" i="18"/>
  <c r="X109" i="18"/>
  <c r="X117" i="18"/>
  <c r="X125" i="18"/>
  <c r="X133" i="18"/>
  <c r="X141" i="18"/>
  <c r="X149" i="18"/>
  <c r="X157" i="18"/>
  <c r="X165" i="18"/>
  <c r="X173" i="18"/>
  <c r="X181" i="18"/>
  <c r="X189" i="18"/>
  <c r="X197" i="18"/>
  <c r="X205" i="18"/>
  <c r="X213" i="18"/>
  <c r="X221" i="18"/>
  <c r="X229" i="18"/>
  <c r="X237" i="18"/>
  <c r="X245" i="18"/>
  <c r="X253" i="18"/>
  <c r="X261" i="18"/>
  <c r="X269" i="18"/>
  <c r="X277" i="18"/>
  <c r="X285" i="18"/>
  <c r="X293" i="18"/>
  <c r="X301" i="18"/>
  <c r="X309" i="18"/>
  <c r="X317" i="18"/>
  <c r="X325" i="18"/>
  <c r="X333" i="18"/>
  <c r="X341" i="18"/>
  <c r="X349" i="18"/>
  <c r="X357" i="18"/>
  <c r="X365" i="18"/>
  <c r="X373" i="18"/>
  <c r="X381" i="18"/>
  <c r="X389" i="18"/>
  <c r="X397" i="18"/>
  <c r="X405" i="18"/>
  <c r="X413" i="18"/>
  <c r="X421" i="18"/>
  <c r="X429" i="18"/>
  <c r="X437" i="18"/>
  <c r="X445" i="18"/>
  <c r="X453" i="18"/>
  <c r="X461" i="18"/>
  <c r="X469" i="18"/>
  <c r="X477" i="18"/>
  <c r="X485" i="18"/>
  <c r="X493" i="18"/>
  <c r="X501" i="18"/>
  <c r="X509" i="18"/>
  <c r="X517" i="18"/>
  <c r="X525" i="18"/>
  <c r="X533" i="18"/>
  <c r="X541" i="18"/>
  <c r="X549" i="18"/>
  <c r="X557" i="18"/>
  <c r="X565" i="18"/>
  <c r="X573" i="18"/>
  <c r="X581" i="18"/>
  <c r="X589" i="18"/>
  <c r="X597" i="18"/>
  <c r="X605" i="18"/>
  <c r="X613" i="18"/>
  <c r="X621" i="18"/>
  <c r="X629" i="18"/>
  <c r="X637" i="18"/>
  <c r="X645" i="18"/>
  <c r="X653" i="18"/>
  <c r="X661" i="18"/>
  <c r="X669" i="18"/>
  <c r="X677" i="18"/>
  <c r="X7" i="18"/>
  <c r="X15" i="18"/>
  <c r="X23" i="18"/>
  <c r="X31" i="18"/>
  <c r="X39" i="18"/>
  <c r="X47" i="18"/>
  <c r="X55" i="18"/>
  <c r="X63" i="18"/>
  <c r="X71" i="18"/>
  <c r="X79" i="18"/>
  <c r="X87" i="18"/>
  <c r="X95" i="18"/>
  <c r="X103" i="18"/>
  <c r="X111" i="18"/>
  <c r="X119" i="18"/>
  <c r="X127" i="18"/>
  <c r="X135" i="18"/>
  <c r="X143" i="18"/>
  <c r="X151" i="18"/>
  <c r="X159" i="18"/>
  <c r="X167" i="18"/>
  <c r="X175" i="18"/>
  <c r="X183" i="18"/>
  <c r="X191" i="18"/>
  <c r="X199" i="18"/>
  <c r="X207" i="18"/>
  <c r="X215" i="18"/>
  <c r="X223" i="18"/>
  <c r="X231" i="18"/>
  <c r="X239" i="18"/>
  <c r="X247" i="18"/>
  <c r="X255" i="18"/>
  <c r="X263" i="18"/>
  <c r="X271" i="18"/>
  <c r="X279" i="18"/>
  <c r="X287" i="18"/>
  <c r="X295" i="18"/>
  <c r="X303" i="18"/>
  <c r="X311" i="18"/>
  <c r="X319" i="18"/>
  <c r="X327" i="18"/>
  <c r="X335" i="18"/>
  <c r="X343" i="18"/>
  <c r="X351" i="18"/>
  <c r="X359" i="18"/>
  <c r="X367" i="18"/>
  <c r="X375" i="18"/>
  <c r="X383" i="18"/>
  <c r="X391" i="18"/>
  <c r="X399" i="18"/>
  <c r="X407" i="18"/>
  <c r="X415" i="18"/>
  <c r="X423" i="18"/>
  <c r="X431" i="18"/>
  <c r="X439" i="18"/>
  <c r="X447" i="18"/>
  <c r="X455" i="18"/>
  <c r="X463" i="18"/>
  <c r="X471" i="18"/>
  <c r="X479" i="18"/>
  <c r="X487" i="18"/>
  <c r="X495" i="18"/>
  <c r="X503" i="18"/>
  <c r="X511" i="18"/>
  <c r="X519" i="18"/>
  <c r="X527" i="18"/>
  <c r="X535" i="18"/>
  <c r="X543" i="18"/>
  <c r="X551" i="18"/>
  <c r="X559" i="18"/>
  <c r="X567" i="18"/>
  <c r="X575" i="18"/>
  <c r="X583" i="18"/>
  <c r="X591" i="18"/>
  <c r="X599" i="18"/>
  <c r="X607" i="18"/>
  <c r="X615" i="18"/>
  <c r="X623" i="18"/>
  <c r="X631" i="18"/>
  <c r="X639" i="18"/>
  <c r="X647" i="18"/>
  <c r="X655" i="18"/>
  <c r="X663" i="18"/>
  <c r="X671" i="18"/>
  <c r="X679" i="18"/>
  <c r="X8" i="18"/>
  <c r="X16" i="18"/>
  <c r="X24" i="18"/>
  <c r="X32" i="18"/>
  <c r="X40" i="18"/>
  <c r="X48" i="18"/>
  <c r="X56" i="18"/>
  <c r="X64" i="18"/>
  <c r="X72" i="18"/>
  <c r="X80" i="18"/>
  <c r="X88" i="18"/>
  <c r="X96" i="18"/>
  <c r="X104" i="18"/>
  <c r="X112" i="18"/>
  <c r="X120" i="18"/>
  <c r="X128" i="18"/>
  <c r="X136" i="18"/>
  <c r="X144" i="18"/>
  <c r="X152" i="18"/>
  <c r="X160" i="18"/>
  <c r="X168" i="18"/>
  <c r="X176" i="18"/>
  <c r="X184" i="18"/>
  <c r="X192" i="18"/>
  <c r="X200" i="18"/>
  <c r="X208" i="18"/>
  <c r="X216" i="18"/>
  <c r="X224" i="18"/>
  <c r="X232" i="18"/>
  <c r="X240" i="18"/>
  <c r="X248" i="18"/>
  <c r="X256" i="18"/>
  <c r="X264" i="18"/>
  <c r="X272" i="18"/>
  <c r="X280" i="18"/>
  <c r="X288" i="18"/>
  <c r="X296" i="18"/>
  <c r="X304" i="18"/>
  <c r="X312" i="18"/>
  <c r="X320" i="18"/>
  <c r="X328" i="18"/>
  <c r="X336" i="18"/>
  <c r="X344" i="18"/>
  <c r="X352" i="18"/>
  <c r="X360" i="18"/>
  <c r="X368" i="18"/>
  <c r="X376" i="18"/>
  <c r="X384" i="18"/>
  <c r="X392" i="18"/>
  <c r="X400" i="18"/>
  <c r="X408" i="18"/>
  <c r="X416" i="18"/>
  <c r="X424" i="18"/>
  <c r="X432" i="18"/>
  <c r="X440" i="18"/>
  <c r="X448" i="18"/>
  <c r="X456" i="18"/>
  <c r="X464" i="18"/>
  <c r="X472" i="18"/>
  <c r="X480" i="18"/>
  <c r="X488" i="18"/>
  <c r="X496" i="18"/>
  <c r="X504" i="18"/>
  <c r="X512" i="18"/>
  <c r="X520" i="18"/>
  <c r="X528" i="18"/>
  <c r="X536" i="18"/>
  <c r="X544" i="18"/>
  <c r="X552" i="18"/>
  <c r="X560" i="18"/>
  <c r="X568" i="18"/>
  <c r="X576" i="18"/>
  <c r="X584" i="18"/>
  <c r="X592" i="18"/>
  <c r="X600" i="18"/>
  <c r="X608" i="18"/>
  <c r="X616" i="18"/>
  <c r="X624" i="18"/>
  <c r="X632" i="18"/>
  <c r="X640" i="18"/>
  <c r="X648" i="18"/>
  <c r="X656" i="18"/>
  <c r="X664" i="18"/>
  <c r="X672" i="18"/>
  <c r="X680" i="18"/>
  <c r="X10" i="18"/>
  <c r="X18" i="18"/>
  <c r="X26" i="18"/>
  <c r="X34" i="18"/>
  <c r="X42" i="18"/>
  <c r="X50" i="18"/>
  <c r="X58" i="18"/>
  <c r="X66" i="18"/>
  <c r="X74" i="18"/>
  <c r="X82" i="18"/>
  <c r="X90" i="18"/>
  <c r="X98" i="18"/>
  <c r="X106" i="18"/>
  <c r="X114" i="18"/>
  <c r="X122" i="18"/>
  <c r="X130" i="18"/>
  <c r="X138" i="18"/>
  <c r="X146" i="18"/>
  <c r="X154" i="18"/>
  <c r="X162" i="18"/>
  <c r="X170" i="18"/>
  <c r="X178" i="18"/>
  <c r="X186" i="18"/>
  <c r="X194" i="18"/>
  <c r="X202" i="18"/>
  <c r="X210" i="18"/>
  <c r="X218" i="18"/>
  <c r="X226" i="18"/>
  <c r="X234" i="18"/>
  <c r="X242" i="18"/>
  <c r="X250" i="18"/>
  <c r="X258" i="18"/>
  <c r="X266" i="18"/>
  <c r="X274" i="18"/>
  <c r="X282" i="18"/>
  <c r="X290" i="18"/>
  <c r="X298" i="18"/>
  <c r="X306" i="18"/>
  <c r="X314" i="18"/>
  <c r="X322" i="18"/>
  <c r="X330" i="18"/>
  <c r="X338" i="18"/>
  <c r="X346" i="18"/>
  <c r="X354" i="18"/>
  <c r="X362" i="18"/>
  <c r="X370" i="18"/>
  <c r="X378" i="18"/>
  <c r="X386" i="18"/>
  <c r="X394" i="18"/>
  <c r="X402" i="18"/>
  <c r="X410" i="18"/>
  <c r="X418" i="18"/>
  <c r="X426" i="18"/>
  <c r="X434" i="18"/>
  <c r="X442" i="18"/>
  <c r="X450" i="18"/>
  <c r="X458" i="18"/>
  <c r="X466" i="18"/>
  <c r="X474" i="18"/>
  <c r="X482" i="18"/>
  <c r="X490" i="18"/>
  <c r="X498" i="18"/>
  <c r="X506" i="18"/>
  <c r="X514" i="18"/>
  <c r="X522" i="18"/>
  <c r="X530" i="18"/>
  <c r="X538" i="18"/>
  <c r="X546" i="18"/>
  <c r="X554" i="18"/>
  <c r="X562" i="18"/>
  <c r="X570" i="18"/>
  <c r="X578" i="18"/>
  <c r="X586" i="18"/>
  <c r="X594" i="18"/>
  <c r="X602" i="18"/>
  <c r="X610" i="18"/>
  <c r="X618" i="18"/>
  <c r="X626" i="18"/>
  <c r="X634" i="18"/>
  <c r="X642" i="18"/>
  <c r="X650" i="18"/>
  <c r="X658" i="18"/>
  <c r="X666" i="18"/>
  <c r="X674" i="18"/>
  <c r="X682" i="18"/>
  <c r="X11" i="18"/>
  <c r="X19" i="18"/>
  <c r="X27" i="18"/>
  <c r="X35" i="18"/>
  <c r="X43" i="18"/>
  <c r="X51" i="18"/>
  <c r="X59" i="18"/>
  <c r="X67" i="18"/>
  <c r="X75" i="18"/>
  <c r="X83" i="18"/>
  <c r="X91" i="18"/>
  <c r="X99" i="18"/>
  <c r="X107" i="18"/>
  <c r="X115" i="18"/>
  <c r="X123" i="18"/>
  <c r="X131" i="18"/>
  <c r="X139" i="18"/>
  <c r="X147" i="18"/>
  <c r="X155" i="18"/>
  <c r="X163" i="18"/>
  <c r="X171" i="18"/>
  <c r="X179" i="18"/>
  <c r="X187" i="18"/>
  <c r="X195" i="18"/>
  <c r="X203" i="18"/>
  <c r="X211" i="18"/>
  <c r="X219" i="18"/>
  <c r="X227" i="18"/>
  <c r="X235" i="18"/>
  <c r="X243" i="18"/>
  <c r="X251" i="18"/>
  <c r="X259" i="18"/>
  <c r="X267" i="18"/>
  <c r="X275" i="18"/>
  <c r="X283" i="18"/>
  <c r="X291" i="18"/>
  <c r="X299" i="18"/>
  <c r="X307" i="18"/>
  <c r="X315" i="18"/>
  <c r="X323" i="18"/>
  <c r="X331" i="18"/>
  <c r="X339" i="18"/>
  <c r="X347" i="18"/>
  <c r="X355" i="18"/>
  <c r="X363" i="18"/>
  <c r="X371" i="18"/>
  <c r="X379" i="18"/>
  <c r="X387" i="18"/>
  <c r="X395" i="18"/>
  <c r="X403" i="18"/>
  <c r="X411" i="18"/>
  <c r="X419" i="18"/>
  <c r="X427" i="18"/>
  <c r="X435" i="18"/>
  <c r="X443" i="18"/>
  <c r="X451" i="18"/>
  <c r="X459" i="18"/>
  <c r="X467" i="18"/>
  <c r="X475" i="18"/>
  <c r="X483" i="18"/>
  <c r="X491" i="18"/>
  <c r="X499" i="18"/>
  <c r="X507" i="18"/>
  <c r="X515" i="18"/>
  <c r="X523" i="18"/>
  <c r="X531" i="18"/>
  <c r="X539" i="18"/>
  <c r="X547" i="18"/>
  <c r="X555" i="18"/>
  <c r="X563" i="18"/>
  <c r="X571" i="18"/>
  <c r="X579" i="18"/>
  <c r="X587" i="18"/>
  <c r="X595" i="18"/>
  <c r="X603" i="18"/>
  <c r="X611" i="18"/>
  <c r="X619" i="18"/>
  <c r="X627" i="18"/>
  <c r="X635" i="18"/>
  <c r="X643" i="18"/>
  <c r="X4" i="18"/>
  <c r="X25" i="18"/>
  <c r="X46" i="18"/>
  <c r="X68" i="18"/>
  <c r="X89" i="18"/>
  <c r="X110" i="18"/>
  <c r="X132" i="18"/>
  <c r="X153" i="18"/>
  <c r="X174" i="18"/>
  <c r="X196" i="18"/>
  <c r="X217" i="18"/>
  <c r="X238" i="18"/>
  <c r="X260" i="18"/>
  <c r="X281" i="18"/>
  <c r="X302" i="18"/>
  <c r="X324" i="18"/>
  <c r="X345" i="18"/>
  <c r="X366" i="18"/>
  <c r="X388" i="18"/>
  <c r="X409" i="18"/>
  <c r="X430" i="18"/>
  <c r="X452" i="18"/>
  <c r="X473" i="18"/>
  <c r="X494" i="18"/>
  <c r="X516" i="18"/>
  <c r="X6" i="18"/>
  <c r="X9" i="18"/>
  <c r="X12" i="18"/>
  <c r="X33" i="18"/>
  <c r="X54" i="18"/>
  <c r="X76" i="18"/>
  <c r="X97" i="18"/>
  <c r="X118" i="18"/>
  <c r="X140" i="18"/>
  <c r="X161" i="18"/>
  <c r="X182" i="18"/>
  <c r="X204" i="18"/>
  <c r="X225" i="18"/>
  <c r="X246" i="18"/>
  <c r="X268" i="18"/>
  <c r="X289" i="18"/>
  <c r="X310" i="18"/>
  <c r="X332" i="18"/>
  <c r="X353" i="18"/>
  <c r="X374" i="18"/>
  <c r="X396" i="18"/>
  <c r="X417" i="18"/>
  <c r="X438" i="18"/>
  <c r="X460" i="18"/>
  <c r="X481" i="18"/>
  <c r="X502" i="18"/>
  <c r="X524" i="18"/>
  <c r="X545" i="18"/>
  <c r="X566" i="18"/>
  <c r="X588" i="18"/>
  <c r="X609" i="18"/>
  <c r="X630" i="18"/>
  <c r="X651" i="18"/>
  <c r="X667" i="18"/>
  <c r="X683" i="18"/>
  <c r="X691" i="18"/>
  <c r="X699" i="18"/>
  <c r="X707" i="18"/>
  <c r="X715" i="18"/>
  <c r="X723" i="18"/>
  <c r="X731" i="18"/>
  <c r="X739" i="18"/>
  <c r="X747" i="18"/>
  <c r="X755" i="18"/>
  <c r="X763" i="18"/>
  <c r="X771" i="18"/>
  <c r="X779" i="18"/>
  <c r="X787" i="18"/>
  <c r="X795" i="18"/>
  <c r="X803" i="18"/>
  <c r="X811" i="18"/>
  <c r="X819" i="18"/>
  <c r="X827" i="18"/>
  <c r="X835" i="18"/>
  <c r="X843" i="18"/>
  <c r="X851" i="18"/>
  <c r="X859" i="18"/>
  <c r="X867" i="18"/>
  <c r="X875" i="18"/>
  <c r="X883" i="18"/>
  <c r="X891" i="18"/>
  <c r="X899" i="18"/>
  <c r="X907" i="18"/>
  <c r="X915" i="18"/>
  <c r="X923" i="18"/>
  <c r="X931" i="18"/>
  <c r="X939" i="18"/>
  <c r="X947" i="18"/>
  <c r="X955" i="18"/>
  <c r="X963" i="18"/>
  <c r="X971" i="18"/>
  <c r="X979" i="18"/>
  <c r="X987" i="18"/>
  <c r="X995" i="18"/>
  <c r="X1003" i="18"/>
  <c r="X1011" i="18"/>
  <c r="X1019" i="18"/>
  <c r="X1027" i="18"/>
  <c r="X1035" i="18"/>
  <c r="X1043" i="18"/>
  <c r="X1051" i="18"/>
  <c r="X1059" i="18"/>
  <c r="X1067" i="18"/>
  <c r="X1075" i="18"/>
  <c r="X1083" i="18"/>
  <c r="X1091" i="18"/>
  <c r="X1099" i="18"/>
  <c r="X14" i="18"/>
  <c r="X36" i="18"/>
  <c r="X57" i="18"/>
  <c r="X78" i="18"/>
  <c r="X100" i="18"/>
  <c r="X121" i="18"/>
  <c r="X142" i="18"/>
  <c r="X164" i="18"/>
  <c r="X185" i="18"/>
  <c r="X206" i="18"/>
  <c r="X228" i="18"/>
  <c r="X249" i="18"/>
  <c r="X270" i="18"/>
  <c r="X292" i="18"/>
  <c r="X313" i="18"/>
  <c r="X334" i="18"/>
  <c r="X356" i="18"/>
  <c r="X377" i="18"/>
  <c r="X398" i="18"/>
  <c r="X420" i="18"/>
  <c r="X441" i="18"/>
  <c r="X462" i="18"/>
  <c r="X484" i="18"/>
  <c r="X505" i="18"/>
  <c r="X526" i="18"/>
  <c r="X548" i="18"/>
  <c r="X569" i="18"/>
  <c r="X590" i="18"/>
  <c r="X612" i="18"/>
  <c r="X633" i="18"/>
  <c r="X652" i="18"/>
  <c r="X668" i="18"/>
  <c r="X684" i="18"/>
  <c r="X692" i="18"/>
  <c r="X700" i="18"/>
  <c r="X708" i="18"/>
  <c r="X716" i="18"/>
  <c r="X724" i="18"/>
  <c r="X732" i="18"/>
  <c r="X740" i="18"/>
  <c r="X748" i="18"/>
  <c r="X756" i="18"/>
  <c r="X764" i="18"/>
  <c r="X772" i="18"/>
  <c r="X780" i="18"/>
  <c r="X788" i="18"/>
  <c r="X796" i="18"/>
  <c r="X804" i="18"/>
  <c r="X812" i="18"/>
  <c r="X820" i="18"/>
  <c r="X828" i="18"/>
  <c r="X836" i="18"/>
  <c r="X844" i="18"/>
  <c r="X852" i="18"/>
  <c r="X860" i="18"/>
  <c r="X868" i="18"/>
  <c r="X876" i="18"/>
  <c r="X884" i="18"/>
  <c r="X892" i="18"/>
  <c r="X900" i="18"/>
  <c r="X908" i="18"/>
  <c r="X916" i="18"/>
  <c r="X924" i="18"/>
  <c r="X932" i="18"/>
  <c r="X940" i="18"/>
  <c r="X948" i="18"/>
  <c r="X956" i="18"/>
  <c r="X964" i="18"/>
  <c r="X972" i="18"/>
  <c r="X980" i="18"/>
  <c r="X988" i="18"/>
  <c r="X996" i="18"/>
  <c r="X1004" i="18"/>
  <c r="X1012" i="18"/>
  <c r="X1020" i="18"/>
  <c r="X1028" i="18"/>
  <c r="X1036" i="18"/>
  <c r="X1044" i="18"/>
  <c r="X1052" i="18"/>
  <c r="X1060" i="18"/>
  <c r="X1068" i="18"/>
  <c r="X1076" i="18"/>
  <c r="X1084" i="18"/>
  <c r="X17" i="18"/>
  <c r="X38" i="18"/>
  <c r="X60" i="18"/>
  <c r="X81" i="18"/>
  <c r="X102" i="18"/>
  <c r="X124" i="18"/>
  <c r="X145" i="18"/>
  <c r="X166" i="18"/>
  <c r="X188" i="18"/>
  <c r="X209" i="18"/>
  <c r="X230" i="18"/>
  <c r="X252" i="18"/>
  <c r="X273" i="18"/>
  <c r="X20" i="18"/>
  <c r="X41" i="18"/>
  <c r="X62" i="18"/>
  <c r="X84" i="18"/>
  <c r="X105" i="18"/>
  <c r="X126" i="18"/>
  <c r="X148" i="18"/>
  <c r="X169" i="18"/>
  <c r="X190" i="18"/>
  <c r="X212" i="18"/>
  <c r="X233" i="18"/>
  <c r="X254" i="18"/>
  <c r="X276" i="18"/>
  <c r="X297" i="18"/>
  <c r="X318" i="18"/>
  <c r="X340" i="18"/>
  <c r="X361" i="18"/>
  <c r="X382" i="18"/>
  <c r="X404" i="18"/>
  <c r="X425" i="18"/>
  <c r="X446" i="18"/>
  <c r="X468" i="18"/>
  <c r="X489" i="18"/>
  <c r="X510" i="18"/>
  <c r="X532" i="18"/>
  <c r="X553" i="18"/>
  <c r="X574" i="18"/>
  <c r="X596" i="18"/>
  <c r="X617" i="18"/>
  <c r="X638" i="18"/>
  <c r="X657" i="18"/>
  <c r="X673" i="18"/>
  <c r="X686" i="18"/>
  <c r="X694" i="18"/>
  <c r="X702" i="18"/>
  <c r="X710" i="18"/>
  <c r="X718" i="18"/>
  <c r="X726" i="18"/>
  <c r="X734" i="18"/>
  <c r="X742" i="18"/>
  <c r="X750" i="18"/>
  <c r="X758" i="18"/>
  <c r="X766" i="18"/>
  <c r="X774" i="18"/>
  <c r="X782" i="18"/>
  <c r="X790" i="18"/>
  <c r="X798" i="18"/>
  <c r="X806" i="18"/>
  <c r="X814" i="18"/>
  <c r="X822" i="18"/>
  <c r="X830" i="18"/>
  <c r="X838" i="18"/>
  <c r="X846" i="18"/>
  <c r="X854" i="18"/>
  <c r="X862" i="18"/>
  <c r="X870" i="18"/>
  <c r="X878" i="18"/>
  <c r="X886" i="18"/>
  <c r="X894" i="18"/>
  <c r="X902" i="18"/>
  <c r="X910" i="18"/>
  <c r="X918" i="18"/>
  <c r="X926" i="18"/>
  <c r="X934" i="18"/>
  <c r="X942" i="18"/>
  <c r="X950" i="18"/>
  <c r="X958" i="18"/>
  <c r="X966" i="18"/>
  <c r="X974" i="18"/>
  <c r="X982" i="18"/>
  <c r="X990" i="18"/>
  <c r="X998" i="18"/>
  <c r="X1006" i="18"/>
  <c r="X1014" i="18"/>
  <c r="X1022" i="18"/>
  <c r="X1030" i="18"/>
  <c r="X1038" i="18"/>
  <c r="X1046" i="18"/>
  <c r="X1054" i="18"/>
  <c r="X1062" i="18"/>
  <c r="X1070" i="18"/>
  <c r="X1078" i="18"/>
  <c r="X1086" i="18"/>
  <c r="X1094" i="18"/>
  <c r="X1102" i="18"/>
  <c r="X1234" i="18"/>
  <c r="X1226" i="18"/>
  <c r="X1218" i="18"/>
  <c r="X1210" i="18"/>
  <c r="X1202" i="18"/>
  <c r="X1194" i="18"/>
  <c r="X1186" i="18"/>
  <c r="X1178" i="18"/>
  <c r="X1170" i="18"/>
  <c r="X1162" i="18"/>
  <c r="X1154" i="18"/>
  <c r="X1146" i="18"/>
  <c r="X1138" i="18"/>
  <c r="X1130" i="18"/>
  <c r="X1122" i="18"/>
  <c r="X1114" i="18"/>
  <c r="X1106" i="18"/>
  <c r="X1096" i="18"/>
  <c r="X1085" i="18"/>
  <c r="X1072" i="18"/>
  <c r="X1058" i="18"/>
  <c r="X1047" i="18"/>
  <c r="X1033" i="18"/>
  <c r="X1021" i="18"/>
  <c r="X1008" i="18"/>
  <c r="X994" i="18"/>
  <c r="X983" i="18"/>
  <c r="X969" i="18"/>
  <c r="X957" i="18"/>
  <c r="X944" i="18"/>
  <c r="X930" i="18"/>
  <c r="X919" i="18"/>
  <c r="X905" i="18"/>
  <c r="X893" i="18"/>
  <c r="X880" i="18"/>
  <c r="X866" i="18"/>
  <c r="X855" i="18"/>
  <c r="X841" i="18"/>
  <c r="X829" i="18"/>
  <c r="X816" i="18"/>
  <c r="X802" i="18"/>
  <c r="X791" i="18"/>
  <c r="X777" i="18"/>
  <c r="X765" i="18"/>
  <c r="X752" i="18"/>
  <c r="X738" i="18"/>
  <c r="X727" i="18"/>
  <c r="X713" i="18"/>
  <c r="X701" i="18"/>
  <c r="X688" i="18"/>
  <c r="X665" i="18"/>
  <c r="X641" i="18"/>
  <c r="X604" i="18"/>
  <c r="X572" i="18"/>
  <c r="X537" i="18"/>
  <c r="X497" i="18"/>
  <c r="X454" i="18"/>
  <c r="X412" i="18"/>
  <c r="X369" i="18"/>
  <c r="X326" i="18"/>
  <c r="X284" i="18"/>
  <c r="X222" i="18"/>
  <c r="X172" i="18"/>
  <c r="X113" i="18"/>
  <c r="X52" i="18"/>
  <c r="X1233" i="18"/>
  <c r="X1225" i="18"/>
  <c r="X1217" i="18"/>
  <c r="X1209" i="18"/>
  <c r="X1201" i="18"/>
  <c r="X1193" i="18"/>
  <c r="X1185" i="18"/>
  <c r="X1177" i="18"/>
  <c r="X1169" i="18"/>
  <c r="X1161" i="18"/>
  <c r="X1153" i="18"/>
  <c r="X1145" i="18"/>
  <c r="X1137" i="18"/>
  <c r="X1129" i="18"/>
  <c r="X1121" i="18"/>
  <c r="X1113" i="18"/>
  <c r="X1105" i="18"/>
  <c r="X1095" i="18"/>
  <c r="X1082" i="18"/>
  <c r="X1071" i="18"/>
  <c r="X1057" i="18"/>
  <c r="X1045" i="18"/>
  <c r="X1032" i="18"/>
  <c r="X1018" i="18"/>
  <c r="X1007" i="18"/>
  <c r="X993" i="18"/>
  <c r="X981" i="18"/>
  <c r="X968" i="18"/>
  <c r="X954" i="18"/>
  <c r="X943" i="18"/>
  <c r="X929" i="18"/>
  <c r="X917" i="18"/>
  <c r="X904" i="18"/>
  <c r="X890" i="18"/>
  <c r="X879" i="18"/>
  <c r="X865" i="18"/>
  <c r="X853" i="18"/>
  <c r="X840" i="18"/>
  <c r="X826" i="18"/>
  <c r="X815" i="18"/>
  <c r="X801" i="18"/>
  <c r="X789" i="18"/>
  <c r="X776" i="18"/>
  <c r="X762" i="18"/>
  <c r="X751" i="18"/>
  <c r="X737" i="18"/>
  <c r="X725" i="18"/>
  <c r="X712" i="18"/>
  <c r="X698" i="18"/>
  <c r="X687" i="18"/>
  <c r="X662" i="18"/>
  <c r="X636" i="18"/>
  <c r="X601" i="18"/>
  <c r="X564" i="18"/>
  <c r="X534" i="18"/>
  <c r="X492" i="18"/>
  <c r="X449" i="18"/>
  <c r="X406" i="18"/>
  <c r="X364" i="18"/>
  <c r="X321" i="18"/>
  <c r="X278" i="18"/>
  <c r="X220" i="18"/>
  <c r="X158" i="18"/>
  <c r="X108" i="18"/>
  <c r="X49" i="18"/>
  <c r="X1232" i="18"/>
  <c r="X1224" i="18"/>
  <c r="X1216" i="18"/>
  <c r="X1208" i="18"/>
  <c r="X1200" i="18"/>
  <c r="X1192" i="18"/>
  <c r="X1184" i="18"/>
  <c r="X1176" i="18"/>
  <c r="X1168" i="18"/>
  <c r="X1160" i="18"/>
  <c r="X1152" i="18"/>
  <c r="X1144" i="18"/>
  <c r="X1136" i="18"/>
  <c r="X1128" i="18"/>
  <c r="X1120" i="18"/>
  <c r="X1112" i="18"/>
  <c r="X1104" i="18"/>
  <c r="X1093" i="18"/>
  <c r="X1081" i="18"/>
  <c r="X1069" i="18"/>
  <c r="X1056" i="18"/>
  <c r="X1042" i="18"/>
  <c r="X1031" i="18"/>
  <c r="X1017" i="18"/>
  <c r="X1005" i="18"/>
  <c r="X992" i="18"/>
  <c r="X978" i="18"/>
  <c r="X967" i="18"/>
  <c r="X953" i="18"/>
  <c r="X941" i="18"/>
  <c r="X928" i="18"/>
  <c r="X914" i="18"/>
  <c r="X903" i="18"/>
  <c r="X889" i="18"/>
  <c r="X877" i="18"/>
  <c r="X864" i="18"/>
  <c r="X850" i="18"/>
  <c r="X839" i="18"/>
  <c r="X825" i="18"/>
  <c r="X813" i="18"/>
  <c r="X800" i="18"/>
  <c r="X786" i="18"/>
  <c r="X775" i="18"/>
  <c r="X761" i="18"/>
  <c r="X749" i="18"/>
  <c r="X736" i="18"/>
  <c r="X722" i="18"/>
  <c r="X711" i="18"/>
  <c r="X697" i="18"/>
  <c r="X685" i="18"/>
  <c r="X660" i="18"/>
  <c r="X628" i="18"/>
  <c r="X598" i="18"/>
  <c r="X561" i="18"/>
  <c r="X529" i="18"/>
  <c r="X486" i="18"/>
  <c r="X444" i="18"/>
  <c r="X401" i="18"/>
  <c r="X358" i="18"/>
  <c r="X316" i="18"/>
  <c r="X265" i="18"/>
  <c r="X214" i="18"/>
  <c r="X156" i="18"/>
  <c r="X94" i="18"/>
  <c r="X44" i="18"/>
  <c r="X1231" i="18"/>
  <c r="X1223" i="18"/>
  <c r="X1215" i="18"/>
  <c r="X1207" i="18"/>
  <c r="X1199" i="18"/>
  <c r="X1191" i="18"/>
  <c r="X1183" i="18"/>
  <c r="X1175" i="18"/>
  <c r="X1167" i="18"/>
  <c r="X1159" i="18"/>
  <c r="X1151" i="18"/>
  <c r="X1143" i="18"/>
  <c r="X1135" i="18"/>
  <c r="X1127" i="18"/>
  <c r="X1119" i="18"/>
  <c r="X1111" i="18"/>
  <c r="X1103" i="18"/>
  <c r="X1092" i="18"/>
  <c r="X1080" i="18"/>
  <c r="X1066" i="18"/>
  <c r="X1055" i="18"/>
  <c r="X1041" i="18"/>
  <c r="X1029" i="18"/>
  <c r="X1016" i="18"/>
  <c r="X1002" i="18"/>
  <c r="X991" i="18"/>
  <c r="X977" i="18"/>
  <c r="X965" i="18"/>
  <c r="X952" i="18"/>
  <c r="X938" i="18"/>
  <c r="X927" i="18"/>
  <c r="X913" i="18"/>
  <c r="X901" i="18"/>
  <c r="X888" i="18"/>
  <c r="X874" i="18"/>
  <c r="X863" i="18"/>
  <c r="X849" i="18"/>
  <c r="X837" i="18"/>
  <c r="X824" i="18"/>
  <c r="X810" i="18"/>
  <c r="X799" i="18"/>
  <c r="X785" i="18"/>
  <c r="X773" i="18"/>
  <c r="X760" i="18"/>
  <c r="X746" i="18"/>
  <c r="X735" i="18"/>
  <c r="X721" i="18"/>
  <c r="X709" i="18"/>
  <c r="X696" i="18"/>
  <c r="X681" i="18"/>
  <c r="X659" i="18"/>
  <c r="X625" i="18"/>
  <c r="X593" i="18"/>
  <c r="X558" i="18"/>
  <c r="X521" i="18"/>
  <c r="X478" i="18"/>
  <c r="X436" i="18"/>
  <c r="X393" i="18"/>
  <c r="X350" i="18"/>
  <c r="X308" i="18"/>
  <c r="X262" i="18"/>
  <c r="X201" i="18"/>
  <c r="X150" i="18"/>
  <c r="X92" i="18"/>
  <c r="X30" i="18"/>
  <c r="X1230" i="18"/>
  <c r="X1222" i="18"/>
  <c r="X1214" i="18"/>
  <c r="X1206" i="18"/>
  <c r="X1198" i="18"/>
  <c r="X1190" i="18"/>
  <c r="X1182" i="18"/>
  <c r="X1174" i="18"/>
  <c r="X1166" i="18"/>
  <c r="X1158" i="18"/>
  <c r="X1150" i="18"/>
  <c r="X1142" i="18"/>
  <c r="X1134" i="18"/>
  <c r="X1126" i="18"/>
  <c r="X1118" i="18"/>
  <c r="X1110" i="18"/>
  <c r="X1101" i="18"/>
  <c r="X1090" i="18"/>
  <c r="X1079" i="18"/>
  <c r="X1065" i="18"/>
  <c r="X1053" i="18"/>
  <c r="X1040" i="18"/>
  <c r="X1026" i="18"/>
  <c r="X1015" i="18"/>
  <c r="X1001" i="18"/>
  <c r="X989" i="18"/>
  <c r="X976" i="18"/>
  <c r="X962" i="18"/>
  <c r="X951" i="18"/>
  <c r="X937" i="18"/>
  <c r="X925" i="18"/>
  <c r="X912" i="18"/>
  <c r="X898" i="18"/>
  <c r="X887" i="18"/>
  <c r="X873" i="18"/>
  <c r="X861" i="18"/>
  <c r="X848" i="18"/>
  <c r="X834" i="18"/>
  <c r="X823" i="18"/>
  <c r="X809" i="18"/>
  <c r="X797" i="18"/>
  <c r="X784" i="18"/>
  <c r="X770" i="18"/>
  <c r="X759" i="18"/>
  <c r="X745" i="18"/>
  <c r="X733" i="18"/>
  <c r="X720" i="18"/>
  <c r="X706" i="18"/>
  <c r="X695" i="18"/>
  <c r="X678" i="18"/>
  <c r="X654" i="18"/>
  <c r="X622" i="18"/>
  <c r="X585" i="18"/>
  <c r="X556" i="18"/>
  <c r="X518" i="18"/>
  <c r="X476" i="18"/>
  <c r="X433" i="18"/>
  <c r="X390" i="18"/>
  <c r="X348" i="18"/>
  <c r="X305" i="18"/>
  <c r="X257" i="18"/>
  <c r="X198" i="18"/>
  <c r="X137" i="18"/>
  <c r="X86" i="18"/>
  <c r="X28" i="18"/>
  <c r="B33" i="28"/>
  <c r="B33" i="27"/>
  <c r="B38" i="25"/>
  <c r="B33" i="24"/>
  <c r="B39" i="20"/>
  <c r="B33" i="19"/>
  <c r="S1253" i="18"/>
  <c r="W1251" i="18"/>
  <c r="Q1250" i="18"/>
  <c r="O1247" i="18"/>
  <c r="T1244" i="18"/>
  <c r="Q1253" i="18"/>
  <c r="S1252" i="18"/>
  <c r="U1251" i="18"/>
  <c r="W1250" i="18"/>
  <c r="O1250" i="18"/>
  <c r="Q1249" i="18"/>
  <c r="S1248" i="18"/>
  <c r="U1247" i="18"/>
  <c r="W1246" i="18"/>
  <c r="O1246" i="18"/>
  <c r="Q1245" i="18"/>
  <c r="S1244" i="18"/>
  <c r="U1248" i="18"/>
  <c r="R1245" i="18"/>
  <c r="P1253" i="18"/>
  <c r="R1252" i="18"/>
  <c r="T1251" i="18"/>
  <c r="V1250" i="18"/>
  <c r="N1250" i="18"/>
  <c r="P1249" i="18"/>
  <c r="R1248" i="18"/>
  <c r="T1247" i="18"/>
  <c r="V1246" i="18"/>
  <c r="N1246" i="18"/>
  <c r="P1245" i="18"/>
  <c r="R1244" i="18"/>
  <c r="W1247" i="18"/>
  <c r="T1248" i="18"/>
  <c r="W1253" i="18"/>
  <c r="O1253" i="18"/>
  <c r="Q1252" i="18"/>
  <c r="S1251" i="18"/>
  <c r="U1250" i="18"/>
  <c r="W1249" i="18"/>
  <c r="O1249" i="18"/>
  <c r="Q1248" i="18"/>
  <c r="S1247" i="18"/>
  <c r="U1246" i="18"/>
  <c r="W1245" i="18"/>
  <c r="O1245" i="18"/>
  <c r="Q1244" i="18"/>
  <c r="U1244" i="18"/>
  <c r="R1253" i="18"/>
  <c r="V1251" i="18"/>
  <c r="N1251" i="18"/>
  <c r="R1249" i="18"/>
  <c r="V1247" i="18"/>
  <c r="V1253" i="18"/>
  <c r="N1253" i="18"/>
  <c r="P1252" i="18"/>
  <c r="R1251" i="18"/>
  <c r="T1250" i="18"/>
  <c r="V1249" i="18"/>
  <c r="N1249" i="18"/>
  <c r="P1248" i="18"/>
  <c r="R1247" i="18"/>
  <c r="T1246" i="18"/>
  <c r="V1245" i="18"/>
  <c r="N1245" i="18"/>
  <c r="P1244" i="18"/>
  <c r="S1245" i="18"/>
  <c r="P1246" i="18"/>
  <c r="U1253" i="18"/>
  <c r="W1252" i="18"/>
  <c r="O1252" i="18"/>
  <c r="Q1251" i="18"/>
  <c r="S1250" i="18"/>
  <c r="U1249" i="18"/>
  <c r="W1248" i="18"/>
  <c r="O1248" i="18"/>
  <c r="Q1247" i="18"/>
  <c r="S1246" i="18"/>
  <c r="U1245" i="18"/>
  <c r="W1244" i="18"/>
  <c r="O1244" i="18"/>
  <c r="U1252" i="18"/>
  <c r="O1251" i="18"/>
  <c r="S1249" i="18"/>
  <c r="Q1246" i="18"/>
  <c r="T1252" i="18"/>
  <c r="P1250" i="18"/>
  <c r="N1247" i="18"/>
  <c r="T1253" i="18"/>
  <c r="V1252" i="18"/>
  <c r="N1252" i="18"/>
  <c r="P1251" i="18"/>
  <c r="R1250" i="18"/>
  <c r="T1249" i="18"/>
  <c r="V1248" i="18"/>
  <c r="N1248" i="18"/>
  <c r="P1247" i="18"/>
  <c r="R1246" i="18"/>
  <c r="T1245" i="18"/>
  <c r="V1244" i="18"/>
  <c r="B1241" i="18"/>
  <c r="N3" i="18"/>
  <c r="B64" i="25" l="1"/>
  <c r="B51" i="25"/>
  <c r="B63" i="25"/>
  <c r="B52" i="25"/>
  <c r="B62" i="25"/>
  <c r="B53" i="25"/>
  <c r="B61" i="25"/>
  <c r="B54" i="25"/>
  <c r="B60" i="25"/>
  <c r="B55" i="25"/>
  <c r="B67" i="25"/>
  <c r="B59" i="25"/>
  <c r="B56" i="25"/>
  <c r="B66" i="25"/>
  <c r="B58" i="25"/>
  <c r="B50" i="25"/>
  <c r="B65" i="25"/>
  <c r="B57" i="25"/>
  <c r="H1224" i="17"/>
  <c r="I392" i="17" s="1"/>
  <c r="I1080" i="17" l="1"/>
  <c r="I1085" i="17"/>
  <c r="I5" i="17"/>
  <c r="I1000" i="17"/>
  <c r="I1052" i="17"/>
  <c r="I61" i="17"/>
  <c r="I992" i="17"/>
  <c r="I1044" i="17"/>
  <c r="I140" i="17"/>
  <c r="I905" i="17"/>
  <c r="I545" i="17"/>
  <c r="I896" i="17"/>
  <c r="I887" i="17"/>
  <c r="I606" i="17"/>
  <c r="I893" i="17"/>
  <c r="I956" i="17"/>
  <c r="I169" i="17"/>
  <c r="I632" i="17"/>
  <c r="I366" i="17"/>
  <c r="I355" i="17"/>
  <c r="I823" i="17"/>
  <c r="I1079" i="17"/>
  <c r="I361" i="17"/>
  <c r="I633" i="17"/>
  <c r="I997" i="17"/>
  <c r="I273" i="17"/>
  <c r="I977" i="17"/>
  <c r="I710" i="17"/>
  <c r="I265" i="17"/>
  <c r="I897" i="17"/>
  <c r="I537" i="17"/>
  <c r="I888" i="17"/>
  <c r="I879" i="17"/>
  <c r="I598" i="17"/>
  <c r="I877" i="17"/>
  <c r="I932" i="17"/>
  <c r="I161" i="17"/>
  <c r="I608" i="17"/>
  <c r="I102" i="17"/>
  <c r="I1083" i="17"/>
  <c r="I806" i="17"/>
  <c r="I112" i="17"/>
  <c r="I993" i="17"/>
  <c r="I726" i="17"/>
  <c r="I295" i="17"/>
  <c r="I975" i="17"/>
  <c r="I728" i="17"/>
  <c r="I817" i="17"/>
  <c r="I1176" i="17"/>
  <c r="I1199" i="17"/>
  <c r="I767" i="17"/>
  <c r="I1197" i="17"/>
  <c r="I781" i="17"/>
  <c r="I481" i="17"/>
  <c r="I73" i="17"/>
  <c r="I496" i="17"/>
  <c r="I469" i="17"/>
  <c r="I555" i="17"/>
  <c r="I705" i="17"/>
  <c r="I1148" i="17"/>
  <c r="I487" i="17"/>
  <c r="I983" i="17"/>
  <c r="I736" i="17"/>
  <c r="I625" i="17"/>
  <c r="I973" i="17"/>
  <c r="I926" i="17"/>
  <c r="I809" i="17"/>
  <c r="I1160" i="17"/>
  <c r="I1175" i="17"/>
  <c r="I759" i="17"/>
  <c r="I1189" i="17"/>
  <c r="I773" i="17"/>
  <c r="I465" i="17"/>
  <c r="I49" i="17"/>
  <c r="I328" i="17"/>
  <c r="I700" i="17"/>
  <c r="I674" i="17"/>
  <c r="I729" i="17"/>
  <c r="I1088" i="17"/>
  <c r="I1095" i="17"/>
  <c r="I671" i="17"/>
  <c r="I1093" i="17"/>
  <c r="I1156" i="17"/>
  <c r="I369" i="17"/>
  <c r="I144" i="17"/>
  <c r="I88" i="17"/>
  <c r="I372" i="17"/>
  <c r="I24" i="17"/>
  <c r="I631" i="17"/>
  <c r="I717" i="17"/>
  <c r="I1019" i="17"/>
  <c r="I801" i="17"/>
  <c r="I1152" i="17"/>
  <c r="I967" i="17"/>
  <c r="I590" i="17"/>
  <c r="I353" i="17"/>
  <c r="I591" i="17"/>
  <c r="I502" i="17"/>
  <c r="I246" i="17"/>
  <c r="I653" i="17"/>
  <c r="I325" i="17"/>
  <c r="I54" i="17"/>
  <c r="I338" i="17"/>
  <c r="I107" i="17"/>
  <c r="I947" i="17"/>
  <c r="I138" i="17"/>
  <c r="I530" i="17"/>
  <c r="I187" i="17"/>
  <c r="I288" i="17"/>
  <c r="I846" i="17"/>
  <c r="I405" i="17"/>
  <c r="I387" i="17"/>
  <c r="I76" i="17"/>
  <c r="I55" i="17"/>
  <c r="I969" i="17"/>
  <c r="I609" i="17"/>
  <c r="I1064" i="17"/>
  <c r="I1167" i="17"/>
  <c r="I855" i="17"/>
  <c r="I702" i="17"/>
  <c r="I1069" i="17"/>
  <c r="I765" i="17"/>
  <c r="I1028" i="17"/>
  <c r="I241" i="17"/>
  <c r="I41" i="17"/>
  <c r="I592" i="17"/>
  <c r="I272" i="17"/>
  <c r="I231" i="17"/>
  <c r="I294" i="17"/>
  <c r="I381" i="17"/>
  <c r="I252" i="17"/>
  <c r="I251" i="17"/>
  <c r="I35" i="17"/>
  <c r="I7" i="17"/>
  <c r="I961" i="17"/>
  <c r="I689" i="17"/>
  <c r="I513" i="17"/>
  <c r="I1056" i="17"/>
  <c r="I864" i="17"/>
  <c r="I1047" i="17"/>
  <c r="I847" i="17"/>
  <c r="I678" i="17"/>
  <c r="I1157" i="17"/>
  <c r="I957" i="17"/>
  <c r="I1220" i="17"/>
  <c r="I1020" i="17"/>
  <c r="I433" i="17"/>
  <c r="I233" i="17"/>
  <c r="I33" i="17"/>
  <c r="I704" i="17"/>
  <c r="I424" i="17"/>
  <c r="I207" i="17"/>
  <c r="I226" i="17"/>
  <c r="I1033" i="17"/>
  <c r="I945" i="17"/>
  <c r="I865" i="17"/>
  <c r="I777" i="17"/>
  <c r="I673" i="17"/>
  <c r="I593" i="17"/>
  <c r="I1216" i="17"/>
  <c r="I1128" i="17"/>
  <c r="I1048" i="17"/>
  <c r="I952" i="17"/>
  <c r="I840" i="17"/>
  <c r="I1143" i="17"/>
  <c r="I1039" i="17"/>
  <c r="I943" i="17"/>
  <c r="I839" i="17"/>
  <c r="I711" i="17"/>
  <c r="I774" i="17"/>
  <c r="I670" i="17"/>
  <c r="I566" i="17"/>
  <c r="I1149" i="17"/>
  <c r="I1037" i="17"/>
  <c r="I941" i="17"/>
  <c r="I837" i="17"/>
  <c r="I1212" i="17"/>
  <c r="I1108" i="17"/>
  <c r="I996" i="17"/>
  <c r="I900" i="17"/>
  <c r="I425" i="17"/>
  <c r="I329" i="17"/>
  <c r="I225" i="17"/>
  <c r="I113" i="17"/>
  <c r="I17" i="17"/>
  <c r="I792" i="17"/>
  <c r="I696" i="17"/>
  <c r="I568" i="17"/>
  <c r="I416" i="17"/>
  <c r="I224" i="17"/>
  <c r="I583" i="17"/>
  <c r="I399" i="17"/>
  <c r="I199" i="17"/>
  <c r="I494" i="17"/>
  <c r="I238" i="17"/>
  <c r="I645" i="17"/>
  <c r="I884" i="17"/>
  <c r="I524" i="17"/>
  <c r="I38" i="17"/>
  <c r="I266" i="17"/>
  <c r="I314" i="17"/>
  <c r="I787" i="17"/>
  <c r="I194" i="17"/>
  <c r="I899" i="17"/>
  <c r="I26" i="17"/>
  <c r="I522" i="17"/>
  <c r="I27" i="17"/>
  <c r="I472" i="17"/>
  <c r="I263" i="17"/>
  <c r="I310" i="17"/>
  <c r="I308" i="17"/>
  <c r="I459" i="17"/>
  <c r="I123" i="17"/>
  <c r="I610" i="17"/>
  <c r="I881" i="17"/>
  <c r="I529" i="17"/>
  <c r="I968" i="17"/>
  <c r="I1071" i="17"/>
  <c r="I743" i="17"/>
  <c r="I1165" i="17"/>
  <c r="I965" i="17"/>
  <c r="I1124" i="17"/>
  <c r="I924" i="17"/>
  <c r="I145" i="17"/>
  <c r="I96" i="17"/>
  <c r="I440" i="17"/>
  <c r="I615" i="17"/>
  <c r="I830" i="17"/>
  <c r="I701" i="17"/>
  <c r="I588" i="17"/>
  <c r="I259" i="17"/>
  <c r="I20" i="17"/>
  <c r="I971" i="17"/>
  <c r="I586" i="17"/>
  <c r="I1041" i="17"/>
  <c r="I873" i="17"/>
  <c r="I601" i="17"/>
  <c r="I1144" i="17"/>
  <c r="I960" i="17"/>
  <c r="I1159" i="17"/>
  <c r="I951" i="17"/>
  <c r="I735" i="17"/>
  <c r="I574" i="17"/>
  <c r="I1061" i="17"/>
  <c r="I845" i="17"/>
  <c r="I1116" i="17"/>
  <c r="I916" i="17"/>
  <c r="I337" i="17"/>
  <c r="I137" i="17"/>
  <c r="I800" i="17"/>
  <c r="I576" i="17"/>
  <c r="I232" i="17"/>
  <c r="I407" i="17"/>
  <c r="I819" i="17"/>
  <c r="I849" i="17"/>
  <c r="I1208" i="17"/>
  <c r="I936" i="17"/>
  <c r="I1135" i="17"/>
  <c r="I919" i="17"/>
  <c r="I807" i="17"/>
  <c r="I766" i="17"/>
  <c r="I662" i="17"/>
  <c r="I542" i="17"/>
  <c r="I1133" i="17"/>
  <c r="I933" i="17"/>
  <c r="I829" i="17"/>
  <c r="I1188" i="17"/>
  <c r="I1092" i="17"/>
  <c r="I988" i="17"/>
  <c r="I892" i="17"/>
  <c r="I417" i="17"/>
  <c r="I305" i="17"/>
  <c r="I209" i="17"/>
  <c r="I105" i="17"/>
  <c r="I9" i="17"/>
  <c r="I784" i="17"/>
  <c r="I672" i="17"/>
  <c r="I544" i="17"/>
  <c r="I368" i="17"/>
  <c r="I192" i="17"/>
  <c r="I543" i="17"/>
  <c r="I359" i="17"/>
  <c r="I135" i="17"/>
  <c r="I438" i="17"/>
  <c r="I174" i="17"/>
  <c r="I581" i="17"/>
  <c r="I820" i="17"/>
  <c r="I460" i="17"/>
  <c r="I229" i="17"/>
  <c r="I285" i="17"/>
  <c r="I228" i="17"/>
  <c r="I659" i="17"/>
  <c r="I1203" i="17"/>
  <c r="I811" i="17"/>
  <c r="I786" i="17"/>
  <c r="I418" i="17"/>
  <c r="I463" i="17"/>
  <c r="I636" i="17"/>
  <c r="I275" i="17"/>
  <c r="I815" i="17"/>
  <c r="I697" i="17"/>
  <c r="I872" i="17"/>
  <c r="I798" i="17"/>
  <c r="I869" i="17"/>
  <c r="I457" i="17"/>
  <c r="I720" i="17"/>
  <c r="I431" i="17"/>
  <c r="I410" i="17"/>
  <c r="I785" i="17"/>
  <c r="I790" i="17"/>
  <c r="I564" i="17"/>
  <c r="I937" i="17"/>
  <c r="I769" i="17"/>
  <c r="I665" i="17"/>
  <c r="I577" i="17"/>
  <c r="I1120" i="17"/>
  <c r="I1032" i="17"/>
  <c r="I832" i="17"/>
  <c r="I1031" i="17"/>
  <c r="I703" i="17"/>
  <c r="I1029" i="17"/>
  <c r="I1009" i="17"/>
  <c r="I929" i="17"/>
  <c r="I841" i="17"/>
  <c r="I745" i="17"/>
  <c r="I657" i="17"/>
  <c r="I569" i="17"/>
  <c r="I1192" i="17"/>
  <c r="I1112" i="17"/>
  <c r="I1024" i="17"/>
  <c r="I928" i="17"/>
  <c r="I824" i="17"/>
  <c r="I1111" i="17"/>
  <c r="I1015" i="17"/>
  <c r="I911" i="17"/>
  <c r="I799" i="17"/>
  <c r="I695" i="17"/>
  <c r="I742" i="17"/>
  <c r="I638" i="17"/>
  <c r="I1221" i="17"/>
  <c r="I1125" i="17"/>
  <c r="I1021" i="17"/>
  <c r="I909" i="17"/>
  <c r="I813" i="17"/>
  <c r="I1180" i="17"/>
  <c r="I1084" i="17"/>
  <c r="I980" i="17"/>
  <c r="I497" i="17"/>
  <c r="I401" i="17"/>
  <c r="I297" i="17"/>
  <c r="I201" i="17"/>
  <c r="I97" i="17"/>
  <c r="I184" i="17"/>
  <c r="I768" i="17"/>
  <c r="I656" i="17"/>
  <c r="I528" i="17"/>
  <c r="I352" i="17"/>
  <c r="I136" i="17"/>
  <c r="I527" i="17"/>
  <c r="I335" i="17"/>
  <c r="I119" i="17"/>
  <c r="I422" i="17"/>
  <c r="I158" i="17"/>
  <c r="I533" i="17"/>
  <c r="I764" i="17"/>
  <c r="I436" i="17"/>
  <c r="I125" i="17"/>
  <c r="I189" i="17"/>
  <c r="I204" i="17"/>
  <c r="I539" i="17"/>
  <c r="I1147" i="17"/>
  <c r="I739" i="17"/>
  <c r="I738" i="17"/>
  <c r="I1057" i="17"/>
  <c r="I1065" i="17"/>
  <c r="I1073" i="17"/>
  <c r="I1081" i="17"/>
  <c r="I1089" i="17"/>
  <c r="I1097" i="17"/>
  <c r="I1105" i="17"/>
  <c r="I1113" i="17"/>
  <c r="I1121" i="17"/>
  <c r="I1129" i="17"/>
  <c r="I1137" i="17"/>
  <c r="I1145" i="17"/>
  <c r="I1153" i="17"/>
  <c r="I1161" i="17"/>
  <c r="I1169" i="17"/>
  <c r="I1177" i="17"/>
  <c r="I1185" i="17"/>
  <c r="I1193" i="17"/>
  <c r="I1201" i="17"/>
  <c r="I1209" i="17"/>
  <c r="I1217" i="17"/>
  <c r="I958" i="17"/>
  <c r="I990" i="17"/>
  <c r="I1022" i="17"/>
  <c r="I1054" i="17"/>
  <c r="I1086" i="17"/>
  <c r="I1118" i="17"/>
  <c r="I1150" i="17"/>
  <c r="I1182" i="17"/>
  <c r="I1214" i="17"/>
  <c r="I866" i="17"/>
  <c r="I898" i="17"/>
  <c r="I930" i="17"/>
  <c r="I962" i="17"/>
  <c r="I994" i="17"/>
  <c r="I1026" i="17"/>
  <c r="I1058" i="17"/>
  <c r="I1090" i="17"/>
  <c r="I1122" i="17"/>
  <c r="I1154" i="17"/>
  <c r="I1186" i="17"/>
  <c r="I1218" i="17"/>
  <c r="I966" i="17"/>
  <c r="I998" i="17"/>
  <c r="I1030" i="17"/>
  <c r="I1062" i="17"/>
  <c r="I1094" i="17"/>
  <c r="I1126" i="17"/>
  <c r="I1158" i="17"/>
  <c r="I1190" i="17"/>
  <c r="I1222" i="17"/>
  <c r="I874" i="17"/>
  <c r="I906" i="17"/>
  <c r="I938" i="17"/>
  <c r="I970" i="17"/>
  <c r="I1002" i="17"/>
  <c r="I1034" i="17"/>
  <c r="I1066" i="17"/>
  <c r="I1098" i="17"/>
  <c r="I1130" i="17"/>
  <c r="I1162" i="17"/>
  <c r="I1194" i="17"/>
  <c r="I942" i="17"/>
  <c r="I974" i="17"/>
  <c r="I1006" i="17"/>
  <c r="I1038" i="17"/>
  <c r="I1070" i="17"/>
  <c r="I1102" i="17"/>
  <c r="I1134" i="17"/>
  <c r="I1166" i="17"/>
  <c r="I1198" i="17"/>
  <c r="I850" i="17"/>
  <c r="I882" i="17"/>
  <c r="I914" i="17"/>
  <c r="I946" i="17"/>
  <c r="I978" i="17"/>
  <c r="I1010" i="17"/>
  <c r="I1042" i="17"/>
  <c r="I1074" i="17"/>
  <c r="I1106" i="17"/>
  <c r="I1138" i="17"/>
  <c r="I1170" i="17"/>
  <c r="I1202" i="17"/>
  <c r="I922" i="17"/>
  <c r="I1050" i="17"/>
  <c r="I1178" i="17"/>
  <c r="I950" i="17"/>
  <c r="I1078" i="17"/>
  <c r="I1206" i="17"/>
  <c r="I954" i="17"/>
  <c r="I1082" i="17"/>
  <c r="I1210" i="17"/>
  <c r="I854" i="17"/>
  <c r="I982" i="17"/>
  <c r="I1110" i="17"/>
  <c r="I858" i="17"/>
  <c r="I986" i="17"/>
  <c r="I1114" i="17"/>
  <c r="I886" i="17"/>
  <c r="I1014" i="17"/>
  <c r="I1142" i="17"/>
  <c r="I1174" i="17"/>
  <c r="I753" i="17"/>
  <c r="I890" i="17"/>
  <c r="I918" i="17"/>
  <c r="I1018" i="17"/>
  <c r="I1046" i="17"/>
  <c r="I1146" i="17"/>
  <c r="I627" i="17"/>
  <c r="I298" i="17"/>
  <c r="I67" i="17"/>
  <c r="I15" i="17"/>
  <c r="I167" i="17"/>
  <c r="I48" i="17"/>
  <c r="I202" i="17"/>
  <c r="I490" i="17"/>
  <c r="I554" i="17"/>
  <c r="I618" i="17"/>
  <c r="I682" i="17"/>
  <c r="I746" i="17"/>
  <c r="I810" i="17"/>
  <c r="I186" i="17"/>
  <c r="I99" i="17"/>
  <c r="I419" i="17"/>
  <c r="I667" i="17"/>
  <c r="I835" i="17"/>
  <c r="I915" i="17"/>
  <c r="I979" i="17"/>
  <c r="I1043" i="17"/>
  <c r="I1107" i="17"/>
  <c r="I1171" i="17"/>
  <c r="I50" i="17"/>
  <c r="I346" i="17"/>
  <c r="I139" i="17"/>
  <c r="I371" i="17"/>
  <c r="I563" i="17"/>
  <c r="I707" i="17"/>
  <c r="I827" i="17"/>
  <c r="I44" i="17"/>
  <c r="I108" i="17"/>
  <c r="I172" i="17"/>
  <c r="I236" i="17"/>
  <c r="I362" i="17"/>
  <c r="I283" i="17"/>
  <c r="I571" i="17"/>
  <c r="I117" i="17"/>
  <c r="I245" i="17"/>
  <c r="I42" i="17"/>
  <c r="I59" i="17"/>
  <c r="I427" i="17"/>
  <c r="I21" i="17"/>
  <c r="I141" i="17"/>
  <c r="I293" i="17"/>
  <c r="I62" i="17"/>
  <c r="I276" i="17"/>
  <c r="I340" i="17"/>
  <c r="I404" i="17"/>
  <c r="I468" i="17"/>
  <c r="I532" i="17"/>
  <c r="I596" i="17"/>
  <c r="I660" i="17"/>
  <c r="I724" i="17"/>
  <c r="I788" i="17"/>
  <c r="I852" i="17"/>
  <c r="I349" i="17"/>
  <c r="I413" i="17"/>
  <c r="I477" i="17"/>
  <c r="I541" i="17"/>
  <c r="I605" i="17"/>
  <c r="I669" i="17"/>
  <c r="I733" i="17"/>
  <c r="I126" i="17"/>
  <c r="I190" i="17"/>
  <c r="I262" i="17"/>
  <c r="I326" i="17"/>
  <c r="I390" i="17"/>
  <c r="I454" i="17"/>
  <c r="I518" i="17"/>
  <c r="I870" i="17"/>
  <c r="I87" i="17"/>
  <c r="I151" i="17"/>
  <c r="I223" i="17"/>
  <c r="I287" i="17"/>
  <c r="I351" i="17"/>
  <c r="I34" i="17"/>
  <c r="I330" i="17"/>
  <c r="I91" i="17"/>
  <c r="I23" i="17"/>
  <c r="I423" i="17"/>
  <c r="I56" i="17"/>
  <c r="I290" i="17"/>
  <c r="I498" i="17"/>
  <c r="I562" i="17"/>
  <c r="I626" i="17"/>
  <c r="I690" i="17"/>
  <c r="I754" i="17"/>
  <c r="I818" i="17"/>
  <c r="I242" i="17"/>
  <c r="I147" i="17"/>
  <c r="I451" i="17"/>
  <c r="I683" i="17"/>
  <c r="I843" i="17"/>
  <c r="I923" i="17"/>
  <c r="I987" i="17"/>
  <c r="I1051" i="17"/>
  <c r="I1115" i="17"/>
  <c r="I1179" i="17"/>
  <c r="I82" i="17"/>
  <c r="I386" i="17"/>
  <c r="I179" i="17"/>
  <c r="I395" i="17"/>
  <c r="I595" i="17"/>
  <c r="I715" i="17"/>
  <c r="I851" i="17"/>
  <c r="I52" i="17"/>
  <c r="I116" i="17"/>
  <c r="I180" i="17"/>
  <c r="I18" i="17"/>
  <c r="I402" i="17"/>
  <c r="I331" i="17"/>
  <c r="I763" i="17"/>
  <c r="I133" i="17"/>
  <c r="I261" i="17"/>
  <c r="I98" i="17"/>
  <c r="I115" i="17"/>
  <c r="I467" i="17"/>
  <c r="I37" i="17"/>
  <c r="I165" i="17"/>
  <c r="I6" i="17"/>
  <c r="I70" i="17"/>
  <c r="I284" i="17"/>
  <c r="I348" i="17"/>
  <c r="I412" i="17"/>
  <c r="I476" i="17"/>
  <c r="I540" i="17"/>
  <c r="I604" i="17"/>
  <c r="I668" i="17"/>
  <c r="I732" i="17"/>
  <c r="I796" i="17"/>
  <c r="I860" i="17"/>
  <c r="I357" i="17"/>
  <c r="I421" i="17"/>
  <c r="I485" i="17"/>
  <c r="I549" i="17"/>
  <c r="I613" i="17"/>
  <c r="I677" i="17"/>
  <c r="I741" i="17"/>
  <c r="I134" i="17"/>
  <c r="I206" i="17"/>
  <c r="I270" i="17"/>
  <c r="I334" i="17"/>
  <c r="I398" i="17"/>
  <c r="I462" i="17"/>
  <c r="I526" i="17"/>
  <c r="I878" i="17"/>
  <c r="I95" i="17"/>
  <c r="I159" i="17"/>
  <c r="I66" i="17"/>
  <c r="I378" i="17"/>
  <c r="I131" i="17"/>
  <c r="I31" i="17"/>
  <c r="I607" i="17"/>
  <c r="I64" i="17"/>
  <c r="I354" i="17"/>
  <c r="I506" i="17"/>
  <c r="I570" i="17"/>
  <c r="I634" i="17"/>
  <c r="I698" i="17"/>
  <c r="I762" i="17"/>
  <c r="I826" i="17"/>
  <c r="I282" i="17"/>
  <c r="I195" i="17"/>
  <c r="I483" i="17"/>
  <c r="I699" i="17"/>
  <c r="I859" i="17"/>
  <c r="I931" i="17"/>
  <c r="I995" i="17"/>
  <c r="I1059" i="17"/>
  <c r="I1123" i="17"/>
  <c r="I1187" i="17"/>
  <c r="I114" i="17"/>
  <c r="I458" i="17"/>
  <c r="I211" i="17"/>
  <c r="I411" i="17"/>
  <c r="I603" i="17"/>
  <c r="I731" i="17"/>
  <c r="I907" i="17"/>
  <c r="I60" i="17"/>
  <c r="I124" i="17"/>
  <c r="I188" i="17"/>
  <c r="I74" i="17"/>
  <c r="I466" i="17"/>
  <c r="I363" i="17"/>
  <c r="I13" i="17"/>
  <c r="I149" i="17"/>
  <c r="I269" i="17"/>
  <c r="I154" i="17"/>
  <c r="I171" i="17"/>
  <c r="I507" i="17"/>
  <c r="I53" i="17"/>
  <c r="I181" i="17"/>
  <c r="I14" i="17"/>
  <c r="I78" i="17"/>
  <c r="I292" i="17"/>
  <c r="I356" i="17"/>
  <c r="I420" i="17"/>
  <c r="I484" i="17"/>
  <c r="I548" i="17"/>
  <c r="I612" i="17"/>
  <c r="I676" i="17"/>
  <c r="I740" i="17"/>
  <c r="I804" i="17"/>
  <c r="I868" i="17"/>
  <c r="I365" i="17"/>
  <c r="I429" i="17"/>
  <c r="I493" i="17"/>
  <c r="I557" i="17"/>
  <c r="I621" i="17"/>
  <c r="I685" i="17"/>
  <c r="I749" i="17"/>
  <c r="I142" i="17"/>
  <c r="I214" i="17"/>
  <c r="I278" i="17"/>
  <c r="I342" i="17"/>
  <c r="I406" i="17"/>
  <c r="I470" i="17"/>
  <c r="I534" i="17"/>
  <c r="I894" i="17"/>
  <c r="I103" i="17"/>
  <c r="I175" i="17"/>
  <c r="I239" i="17"/>
  <c r="I303" i="17"/>
  <c r="I367" i="17"/>
  <c r="I439" i="17"/>
  <c r="I503" i="17"/>
  <c r="I567" i="17"/>
  <c r="I639" i="17"/>
  <c r="I152" i="17"/>
  <c r="I248" i="17"/>
  <c r="I312" i="17"/>
  <c r="I376" i="17"/>
  <c r="I448" i="17"/>
  <c r="I512" i="17"/>
  <c r="I106" i="17"/>
  <c r="I450" i="17"/>
  <c r="I163" i="17"/>
  <c r="I39" i="17"/>
  <c r="I8" i="17"/>
  <c r="I72" i="17"/>
  <c r="I394" i="17"/>
  <c r="I514" i="17"/>
  <c r="I578" i="17"/>
  <c r="I642" i="17"/>
  <c r="I706" i="17"/>
  <c r="I770" i="17"/>
  <c r="I834" i="17"/>
  <c r="I322" i="17"/>
  <c r="I243" i="17"/>
  <c r="I523" i="17"/>
  <c r="I723" i="17"/>
  <c r="I867" i="17"/>
  <c r="I939" i="17"/>
  <c r="I1003" i="17"/>
  <c r="I1067" i="17"/>
  <c r="I1131" i="17"/>
  <c r="I1195" i="17"/>
  <c r="I162" i="17"/>
  <c r="I19" i="17"/>
  <c r="I235" i="17"/>
  <c r="I443" i="17"/>
  <c r="I619" i="17"/>
  <c r="I747" i="17"/>
  <c r="I4" i="17"/>
  <c r="I68" i="17"/>
  <c r="I132" i="17"/>
  <c r="I196" i="17"/>
  <c r="I122" i="17"/>
  <c r="I51" i="17"/>
  <c r="I403" i="17"/>
  <c r="I29" i="17"/>
  <c r="I157" i="17"/>
  <c r="I277" i="17"/>
  <c r="I210" i="17"/>
  <c r="I219" i="17"/>
  <c r="I547" i="17"/>
  <c r="I69" i="17"/>
  <c r="I197" i="17"/>
  <c r="I22" i="17"/>
  <c r="I198" i="17"/>
  <c r="I300" i="17"/>
  <c r="I364" i="17"/>
  <c r="I428" i="17"/>
  <c r="I492" i="17"/>
  <c r="I556" i="17"/>
  <c r="I620" i="17"/>
  <c r="I684" i="17"/>
  <c r="I748" i="17"/>
  <c r="I812" i="17"/>
  <c r="I876" i="17"/>
  <c r="I373" i="17"/>
  <c r="I437" i="17"/>
  <c r="I501" i="17"/>
  <c r="I565" i="17"/>
  <c r="I629" i="17"/>
  <c r="I693" i="17"/>
  <c r="I86" i="17"/>
  <c r="I150" i="17"/>
  <c r="I222" i="17"/>
  <c r="I286" i="17"/>
  <c r="I350" i="17"/>
  <c r="I414" i="17"/>
  <c r="I478" i="17"/>
  <c r="I654" i="17"/>
  <c r="I902" i="17"/>
  <c r="I111" i="17"/>
  <c r="I183" i="17"/>
  <c r="I247" i="17"/>
  <c r="I311" i="17"/>
  <c r="I375" i="17"/>
  <c r="I447" i="17"/>
  <c r="I511" i="17"/>
  <c r="I575" i="17"/>
  <c r="I647" i="17"/>
  <c r="I168" i="17"/>
  <c r="I256" i="17"/>
  <c r="I320" i="17"/>
  <c r="I384" i="17"/>
  <c r="I456" i="17"/>
  <c r="I146" i="17"/>
  <c r="I218" i="17"/>
  <c r="I3" i="17"/>
  <c r="I299" i="17"/>
  <c r="I63" i="17"/>
  <c r="I32" i="17"/>
  <c r="I58" i="17"/>
  <c r="I442" i="17"/>
  <c r="I538" i="17"/>
  <c r="I602" i="17"/>
  <c r="I666" i="17"/>
  <c r="I730" i="17"/>
  <c r="I794" i="17"/>
  <c r="I90" i="17"/>
  <c r="I474" i="17"/>
  <c r="I347" i="17"/>
  <c r="I611" i="17"/>
  <c r="I795" i="17"/>
  <c r="I891" i="17"/>
  <c r="I963" i="17"/>
  <c r="I1027" i="17"/>
  <c r="I1091" i="17"/>
  <c r="I1155" i="17"/>
  <c r="I1219" i="17"/>
  <c r="I258" i="17"/>
  <c r="I83" i="17"/>
  <c r="I323" i="17"/>
  <c r="I515" i="17"/>
  <c r="I675" i="17"/>
  <c r="I803" i="17"/>
  <c r="I28" i="17"/>
  <c r="I92" i="17"/>
  <c r="I156" i="17"/>
  <c r="I220" i="17"/>
  <c r="I274" i="17"/>
  <c r="I203" i="17"/>
  <c r="I499" i="17"/>
  <c r="I77" i="17"/>
  <c r="I205" i="17"/>
  <c r="I309" i="17"/>
  <c r="I434" i="17"/>
  <c r="I339" i="17"/>
  <c r="I755" i="17"/>
  <c r="I109" i="17"/>
  <c r="I237" i="17"/>
  <c r="I46" i="17"/>
  <c r="I260" i="17"/>
  <c r="I324" i="17"/>
  <c r="I388" i="17"/>
  <c r="I452" i="17"/>
  <c r="I516" i="17"/>
  <c r="I580" i="17"/>
  <c r="I644" i="17"/>
  <c r="I708" i="17"/>
  <c r="I772" i="17"/>
  <c r="I836" i="17"/>
  <c r="I333" i="17"/>
  <c r="I397" i="17"/>
  <c r="I461" i="17"/>
  <c r="I525" i="17"/>
  <c r="I589" i="17"/>
  <c r="I170" i="17"/>
  <c r="I47" i="17"/>
  <c r="I130" i="17"/>
  <c r="I594" i="17"/>
  <c r="I778" i="17"/>
  <c r="I43" i="17"/>
  <c r="I771" i="17"/>
  <c r="I1011" i="17"/>
  <c r="I1163" i="17"/>
  <c r="I75" i="17"/>
  <c r="I643" i="17"/>
  <c r="I36" i="17"/>
  <c r="I212" i="17"/>
  <c r="I435" i="17"/>
  <c r="I221" i="17"/>
  <c r="I307" i="17"/>
  <c r="I213" i="17"/>
  <c r="I268" i="17"/>
  <c r="I444" i="17"/>
  <c r="I628" i="17"/>
  <c r="I780" i="17"/>
  <c r="I389" i="17"/>
  <c r="I573" i="17"/>
  <c r="I709" i="17"/>
  <c r="I166" i="17"/>
  <c r="I302" i="17"/>
  <c r="I430" i="17"/>
  <c r="I838" i="17"/>
  <c r="I127" i="17"/>
  <c r="I255" i="17"/>
  <c r="I343" i="17"/>
  <c r="I455" i="17"/>
  <c r="I535" i="17"/>
  <c r="I623" i="17"/>
  <c r="I176" i="17"/>
  <c r="I280" i="17"/>
  <c r="I360" i="17"/>
  <c r="I464" i="17"/>
  <c r="I536" i="17"/>
  <c r="I600" i="17"/>
  <c r="I664" i="17"/>
  <c r="I71" i="17"/>
  <c r="I426" i="17"/>
  <c r="I650" i="17"/>
  <c r="I802" i="17"/>
  <c r="I315" i="17"/>
  <c r="I875" i="17"/>
  <c r="I1035" i="17"/>
  <c r="I1211" i="17"/>
  <c r="I267" i="17"/>
  <c r="I691" i="17"/>
  <c r="I84" i="17"/>
  <c r="I178" i="17"/>
  <c r="I531" i="17"/>
  <c r="I301" i="17"/>
  <c r="I587" i="17"/>
  <c r="I253" i="17"/>
  <c r="I316" i="17"/>
  <c r="I500" i="17"/>
  <c r="I652" i="17"/>
  <c r="I828" i="17"/>
  <c r="I445" i="17"/>
  <c r="I597" i="17"/>
  <c r="I725" i="17"/>
  <c r="I182" i="17"/>
  <c r="I318" i="17"/>
  <c r="I446" i="17"/>
  <c r="I862" i="17"/>
  <c r="I143" i="17"/>
  <c r="I271" i="17"/>
  <c r="I383" i="17"/>
  <c r="I471" i="17"/>
  <c r="I551" i="17"/>
  <c r="I655" i="17"/>
  <c r="I208" i="17"/>
  <c r="I296" i="17"/>
  <c r="I400" i="17"/>
  <c r="I480" i="17"/>
  <c r="I552" i="17"/>
  <c r="I616" i="17"/>
  <c r="I680" i="17"/>
  <c r="I744" i="17"/>
  <c r="I808" i="17"/>
  <c r="I200" i="17"/>
  <c r="I57" i="17"/>
  <c r="I121" i="17"/>
  <c r="I185" i="17"/>
  <c r="I249" i="17"/>
  <c r="I313" i="17"/>
  <c r="I377" i="17"/>
  <c r="I441" i="17"/>
  <c r="I505" i="17"/>
  <c r="I940" i="17"/>
  <c r="I1004" i="17"/>
  <c r="I1068" i="17"/>
  <c r="I1132" i="17"/>
  <c r="I1196" i="17"/>
  <c r="I789" i="17"/>
  <c r="I853" i="17"/>
  <c r="I917" i="17"/>
  <c r="I981" i="17"/>
  <c r="I1045" i="17"/>
  <c r="I1109" i="17"/>
  <c r="I1173" i="17"/>
  <c r="I550" i="17"/>
  <c r="I614" i="17"/>
  <c r="I686" i="17"/>
  <c r="I750" i="17"/>
  <c r="I814" i="17"/>
  <c r="I719" i="17"/>
  <c r="I783" i="17"/>
  <c r="I863" i="17"/>
  <c r="I927" i="17"/>
  <c r="I991" i="17"/>
  <c r="I1055" i="17"/>
  <c r="I1119" i="17"/>
  <c r="I1183" i="17"/>
  <c r="I848" i="17"/>
  <c r="I912" i="17"/>
  <c r="I976" i="17"/>
  <c r="I1040" i="17"/>
  <c r="I1104" i="17"/>
  <c r="I1168" i="17"/>
  <c r="I521" i="17"/>
  <c r="I585" i="17"/>
  <c r="I649" i="17"/>
  <c r="I713" i="17"/>
  <c r="I793" i="17"/>
  <c r="I857" i="17"/>
  <c r="I921" i="17"/>
  <c r="I985" i="17"/>
  <c r="I1049" i="17"/>
  <c r="I16" i="17"/>
  <c r="I482" i="17"/>
  <c r="I658" i="17"/>
  <c r="I842" i="17"/>
  <c r="I379" i="17"/>
  <c r="I883" i="17"/>
  <c r="I1075" i="17"/>
  <c r="I10" i="17"/>
  <c r="I291" i="17"/>
  <c r="I779" i="17"/>
  <c r="I100" i="17"/>
  <c r="I234" i="17"/>
  <c r="I45" i="17"/>
  <c r="I317" i="17"/>
  <c r="I635" i="17"/>
  <c r="I30" i="17"/>
  <c r="I332" i="17"/>
  <c r="I508" i="17"/>
  <c r="I692" i="17"/>
  <c r="I844" i="17"/>
  <c r="I453" i="17"/>
  <c r="I637" i="17"/>
  <c r="I94" i="17"/>
  <c r="I230" i="17"/>
  <c r="I358" i="17"/>
  <c r="I486" i="17"/>
  <c r="I910" i="17"/>
  <c r="I191" i="17"/>
  <c r="I279" i="17"/>
  <c r="I391" i="17"/>
  <c r="I479" i="17"/>
  <c r="I559" i="17"/>
  <c r="I663" i="17"/>
  <c r="I216" i="17"/>
  <c r="I304" i="17"/>
  <c r="I408" i="17"/>
  <c r="I488" i="17"/>
  <c r="I560" i="17"/>
  <c r="I624" i="17"/>
  <c r="I688" i="17"/>
  <c r="I752" i="17"/>
  <c r="I816" i="17"/>
  <c r="I240" i="17"/>
  <c r="I65" i="17"/>
  <c r="I129" i="17"/>
  <c r="I193" i="17"/>
  <c r="I257" i="17"/>
  <c r="I321" i="17"/>
  <c r="I385" i="17"/>
  <c r="I449" i="17"/>
  <c r="I721" i="17"/>
  <c r="I948" i="17"/>
  <c r="I1012" i="17"/>
  <c r="I1076" i="17"/>
  <c r="I1140" i="17"/>
  <c r="I1204" i="17"/>
  <c r="I797" i="17"/>
  <c r="I861" i="17"/>
  <c r="I925" i="17"/>
  <c r="I989" i="17"/>
  <c r="I1053" i="17"/>
  <c r="I1117" i="17"/>
  <c r="I1181" i="17"/>
  <c r="I558" i="17"/>
  <c r="I622" i="17"/>
  <c r="I694" i="17"/>
  <c r="I758" i="17"/>
  <c r="I822" i="17"/>
  <c r="I727" i="17"/>
  <c r="I791" i="17"/>
  <c r="I871" i="17"/>
  <c r="I935" i="17"/>
  <c r="I999" i="17"/>
  <c r="I1063" i="17"/>
  <c r="I1127" i="17"/>
  <c r="I1191" i="17"/>
  <c r="I856" i="17"/>
  <c r="I920" i="17"/>
  <c r="I984" i="17"/>
  <c r="I227" i="17"/>
  <c r="I80" i="17"/>
  <c r="I546" i="17"/>
  <c r="I722" i="17"/>
  <c r="I370" i="17"/>
  <c r="I651" i="17"/>
  <c r="I955" i="17"/>
  <c r="I1139" i="17"/>
  <c r="I306" i="17"/>
  <c r="I491" i="17"/>
  <c r="I12" i="17"/>
  <c r="I164" i="17"/>
  <c r="I155" i="17"/>
  <c r="I173" i="17"/>
  <c r="I11" i="17"/>
  <c r="I101" i="17"/>
  <c r="I244" i="17"/>
  <c r="I396" i="17"/>
  <c r="I572" i="17"/>
  <c r="I756" i="17"/>
  <c r="I341" i="17"/>
  <c r="I517" i="17"/>
  <c r="I661" i="17"/>
  <c r="I118" i="17"/>
  <c r="I254" i="17"/>
  <c r="I382" i="17"/>
  <c r="I510" i="17"/>
  <c r="I79" i="17"/>
  <c r="I215" i="17"/>
  <c r="I327" i="17"/>
  <c r="I415" i="17"/>
  <c r="I519" i="17"/>
  <c r="I599" i="17"/>
  <c r="I120" i="17"/>
  <c r="I264" i="17"/>
  <c r="I344" i="17"/>
  <c r="I432" i="17"/>
  <c r="I520" i="17"/>
  <c r="I584" i="17"/>
  <c r="I648" i="17"/>
  <c r="I712" i="17"/>
  <c r="I776" i="17"/>
  <c r="I128" i="17"/>
  <c r="I25" i="17"/>
  <c r="I89" i="17"/>
  <c r="I153" i="17"/>
  <c r="I217" i="17"/>
  <c r="I281" i="17"/>
  <c r="I345" i="17"/>
  <c r="I409" i="17"/>
  <c r="I473" i="17"/>
  <c r="I908" i="17"/>
  <c r="I972" i="17"/>
  <c r="I1036" i="17"/>
  <c r="I1100" i="17"/>
  <c r="I1164" i="17"/>
  <c r="I757" i="17"/>
  <c r="I821" i="17"/>
  <c r="I885" i="17"/>
  <c r="I949" i="17"/>
  <c r="I1013" i="17"/>
  <c r="I1077" i="17"/>
  <c r="I1141" i="17"/>
  <c r="I1205" i="17"/>
  <c r="I582" i="17"/>
  <c r="I646" i="17"/>
  <c r="I718" i="17"/>
  <c r="I782" i="17"/>
  <c r="I687" i="17"/>
  <c r="I751" i="17"/>
  <c r="I831" i="17"/>
  <c r="I895" i="17"/>
  <c r="I959" i="17"/>
  <c r="I1023" i="17"/>
  <c r="I1087" i="17"/>
  <c r="I1151" i="17"/>
  <c r="I1215" i="17"/>
  <c r="I880" i="17"/>
  <c r="I944" i="17"/>
  <c r="I1008" i="17"/>
  <c r="I1072" i="17"/>
  <c r="I1136" i="17"/>
  <c r="I1200" i="17"/>
  <c r="I553" i="17"/>
  <c r="I617" i="17"/>
  <c r="I681" i="17"/>
  <c r="I761" i="17"/>
  <c r="I825" i="17"/>
  <c r="I889" i="17"/>
  <c r="I953" i="17"/>
  <c r="I1017" i="17"/>
  <c r="I1025" i="17"/>
  <c r="I1001" i="17"/>
  <c r="I913" i="17"/>
  <c r="I833" i="17"/>
  <c r="I737" i="17"/>
  <c r="I641" i="17"/>
  <c r="I561" i="17"/>
  <c r="I1184" i="17"/>
  <c r="I1096" i="17"/>
  <c r="I1016" i="17"/>
  <c r="I904" i="17"/>
  <c r="I1207" i="17"/>
  <c r="I1103" i="17"/>
  <c r="I1007" i="17"/>
  <c r="I903" i="17"/>
  <c r="I775" i="17"/>
  <c r="I679" i="17"/>
  <c r="I734" i="17"/>
  <c r="I630" i="17"/>
  <c r="I1213" i="17"/>
  <c r="I1101" i="17"/>
  <c r="I1005" i="17"/>
  <c r="I901" i="17"/>
  <c r="I805" i="17"/>
  <c r="I1172" i="17"/>
  <c r="I1060" i="17"/>
  <c r="I964" i="17"/>
  <c r="I489" i="17"/>
  <c r="I393" i="17"/>
  <c r="I289" i="17"/>
  <c r="I177" i="17"/>
  <c r="I81" i="17"/>
  <c r="I160" i="17"/>
  <c r="I760" i="17"/>
  <c r="I640" i="17"/>
  <c r="I504" i="17"/>
  <c r="I336" i="17"/>
  <c r="I104" i="17"/>
  <c r="I495" i="17"/>
  <c r="I319" i="17"/>
  <c r="I934" i="17"/>
  <c r="I374" i="17"/>
  <c r="I110" i="17"/>
  <c r="I509" i="17"/>
  <c r="I716" i="17"/>
  <c r="I380" i="17"/>
  <c r="I85" i="17"/>
  <c r="I93" i="17"/>
  <c r="I148" i="17"/>
  <c r="I475" i="17"/>
  <c r="I1099" i="17"/>
  <c r="I579" i="17"/>
  <c r="I714" i="17"/>
  <c r="I40" i="17"/>
  <c r="I250" i="17"/>
  <c r="H1238" i="5" l="1"/>
  <c r="I3" i="5" s="1"/>
  <c r="I1124" i="4"/>
  <c r="I789" i="5"/>
  <c r="H1238" i="9"/>
  <c r="I595" i="9" s="1"/>
  <c r="I885" i="5"/>
  <c r="I405" i="5"/>
  <c r="I800" i="5"/>
  <c r="I991" i="5"/>
  <c r="I351" i="5"/>
  <c r="I135" i="5"/>
  <c r="I1171" i="5"/>
  <c r="I963" i="5"/>
  <c r="I795" i="5"/>
  <c r="I627" i="5"/>
  <c r="I499" i="5"/>
  <c r="I371" i="5"/>
  <c r="I243" i="5"/>
  <c r="I115" i="5"/>
  <c r="H1238" i="6"/>
  <c r="I839" i="6" s="1"/>
  <c r="I1146" i="5"/>
  <c r="I1018" i="5"/>
  <c r="I890" i="5"/>
  <c r="I762" i="5"/>
  <c r="I634" i="5"/>
  <c r="I506" i="5"/>
  <c r="I378" i="5"/>
  <c r="I274" i="5"/>
  <c r="I202" i="5"/>
  <c r="I138" i="5"/>
  <c r="I74" i="5"/>
  <c r="I10" i="5"/>
  <c r="I1177" i="5"/>
  <c r="I1113" i="5"/>
  <c r="I1049" i="5"/>
  <c r="I985" i="5"/>
  <c r="I921" i="5"/>
  <c r="I857" i="5"/>
  <c r="I793" i="5"/>
  <c r="I729" i="5"/>
  <c r="I665" i="5"/>
  <c r="I601" i="5"/>
  <c r="I537" i="5"/>
  <c r="I473" i="5"/>
  <c r="I409" i="5"/>
  <c r="I345" i="5"/>
  <c r="I281" i="5"/>
  <c r="I217" i="5"/>
  <c r="I153" i="5"/>
  <c r="I89" i="5"/>
  <c r="I25" i="5"/>
  <c r="I192" i="5"/>
  <c r="I128" i="5"/>
  <c r="I64" i="5"/>
  <c r="I187" i="6"/>
  <c r="I179" i="6"/>
  <c r="I107" i="6"/>
  <c r="I99" i="6"/>
  <c r="I27" i="6"/>
  <c r="H1238" i="7"/>
  <c r="I981" i="7" s="1"/>
  <c r="I593" i="6"/>
  <c r="I585" i="6"/>
  <c r="I577" i="6"/>
  <c r="I553" i="6"/>
  <c r="I529" i="6"/>
  <c r="I521" i="6"/>
  <c r="I513" i="6"/>
  <c r="I489" i="6"/>
  <c r="I465" i="6"/>
  <c r="I457" i="6"/>
  <c r="I449" i="6"/>
  <c r="I425" i="6"/>
  <c r="I401" i="6"/>
  <c r="I393" i="6"/>
  <c r="I385" i="6"/>
  <c r="I361" i="6"/>
  <c r="I337" i="6"/>
  <c r="I329" i="6"/>
  <c r="I321" i="6"/>
  <c r="I297" i="6"/>
  <c r="I273" i="6"/>
  <c r="I265" i="6"/>
  <c r="I257" i="6"/>
  <c r="I233" i="6"/>
  <c r="I209" i="6"/>
  <c r="I201" i="6"/>
  <c r="I193" i="6"/>
  <c r="I169" i="6"/>
  <c r="I145" i="6"/>
  <c r="I137" i="6"/>
  <c r="I129" i="6"/>
  <c r="I105" i="6"/>
  <c r="I81" i="6"/>
  <c r="I73" i="6"/>
  <c r="I65" i="6"/>
  <c r="I41" i="6"/>
  <c r="I17" i="6"/>
  <c r="I9" i="6"/>
  <c r="H1238" i="8"/>
  <c r="I1194" i="8" s="1"/>
  <c r="H1238" i="11"/>
  <c r="I1178" i="11" s="1"/>
  <c r="H1238" i="13"/>
  <c r="I1173" i="13" s="1"/>
  <c r="H1238" i="15"/>
  <c r="I1189" i="15" s="1"/>
  <c r="H1238" i="12"/>
  <c r="I979" i="12" s="1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A1" i="3"/>
  <c r="I438" i="15" l="1"/>
  <c r="I23" i="15"/>
  <c r="I567" i="15"/>
  <c r="I319" i="13"/>
  <c r="I333" i="13"/>
  <c r="I472" i="13"/>
  <c r="I355" i="13"/>
  <c r="I669" i="13"/>
  <c r="I984" i="13"/>
  <c r="I379" i="13"/>
  <c r="I693" i="13"/>
  <c r="I1128" i="13"/>
  <c r="I1203" i="13"/>
  <c r="I303" i="13"/>
  <c r="I1144" i="13"/>
  <c r="I476" i="13"/>
  <c r="I415" i="13"/>
  <c r="I506" i="13"/>
  <c r="I213" i="13"/>
  <c r="I296" i="13"/>
  <c r="I450" i="13"/>
  <c r="I221" i="13"/>
  <c r="I440" i="13"/>
  <c r="I131" i="13"/>
  <c r="I131" i="12"/>
  <c r="I148" i="12"/>
  <c r="I66" i="12"/>
  <c r="I30" i="11"/>
  <c r="I670" i="11"/>
  <c r="I241" i="11"/>
  <c r="I760" i="11"/>
  <c r="I362" i="11"/>
  <c r="I38" i="11"/>
  <c r="I422" i="11"/>
  <c r="I678" i="11"/>
  <c r="I249" i="11"/>
  <c r="I120" i="11"/>
  <c r="I784" i="11"/>
  <c r="I1025" i="11"/>
  <c r="I490" i="11"/>
  <c r="I883" i="11"/>
  <c r="I45" i="11"/>
  <c r="I62" i="11"/>
  <c r="I318" i="11"/>
  <c r="I446" i="11"/>
  <c r="I702" i="11"/>
  <c r="I97" i="11"/>
  <c r="I593" i="11"/>
  <c r="I128" i="11"/>
  <c r="I464" i="11"/>
  <c r="I1136" i="11"/>
  <c r="I1033" i="11"/>
  <c r="I42" i="11"/>
  <c r="I514" i="11"/>
  <c r="I123" i="11"/>
  <c r="I947" i="11"/>
  <c r="I588" i="11"/>
  <c r="I165" i="11"/>
  <c r="I86" i="11"/>
  <c r="I214" i="11"/>
  <c r="I342" i="11"/>
  <c r="I470" i="11"/>
  <c r="I598" i="11"/>
  <c r="I726" i="11"/>
  <c r="I121" i="11"/>
  <c r="I297" i="11"/>
  <c r="I601" i="11"/>
  <c r="I144" i="11"/>
  <c r="I480" i="11"/>
  <c r="I816" i="11"/>
  <c r="I1144" i="11"/>
  <c r="I1041" i="11"/>
  <c r="I74" i="11"/>
  <c r="I570" i="11"/>
  <c r="I171" i="11"/>
  <c r="I995" i="11"/>
  <c r="I644" i="11"/>
  <c r="I549" i="11"/>
  <c r="I22" i="11"/>
  <c r="I662" i="11"/>
  <c r="I761" i="11"/>
  <c r="I881" i="11"/>
  <c r="I132" i="11"/>
  <c r="I414" i="11"/>
  <c r="I81" i="11"/>
  <c r="I96" i="11"/>
  <c r="I993" i="11"/>
  <c r="I166" i="11"/>
  <c r="I89" i="11"/>
  <c r="I18" i="11"/>
  <c r="I190" i="11"/>
  <c r="I574" i="11"/>
  <c r="I257" i="11"/>
  <c r="I808" i="11"/>
  <c r="I94" i="11"/>
  <c r="I222" i="11"/>
  <c r="I350" i="11"/>
  <c r="I478" i="11"/>
  <c r="I606" i="11"/>
  <c r="I734" i="11"/>
  <c r="I161" i="11"/>
  <c r="I345" i="11"/>
  <c r="I625" i="11"/>
  <c r="I256" i="11"/>
  <c r="I592" i="11"/>
  <c r="I928" i="11"/>
  <c r="I825" i="11"/>
  <c r="I1161" i="11"/>
  <c r="I122" i="11"/>
  <c r="I618" i="11"/>
  <c r="I179" i="11"/>
  <c r="I1003" i="11"/>
  <c r="I956" i="11"/>
  <c r="I613" i="11"/>
  <c r="I278" i="11"/>
  <c r="I41" i="11"/>
  <c r="I640" i="11"/>
  <c r="I834" i="11"/>
  <c r="I286" i="11"/>
  <c r="I424" i="11"/>
  <c r="I102" i="11"/>
  <c r="I150" i="11"/>
  <c r="I534" i="11"/>
  <c r="I425" i="11"/>
  <c r="I976" i="11"/>
  <c r="I1209" i="11"/>
  <c r="I571" i="11"/>
  <c r="I1156" i="11"/>
  <c r="I158" i="11"/>
  <c r="I542" i="11"/>
  <c r="I465" i="11"/>
  <c r="I1096" i="11"/>
  <c r="I294" i="11"/>
  <c r="I550" i="11"/>
  <c r="I569" i="11"/>
  <c r="I456" i="11"/>
  <c r="I1128" i="11"/>
  <c r="I59" i="11"/>
  <c r="I516" i="11"/>
  <c r="I6" i="11"/>
  <c r="I230" i="11"/>
  <c r="I358" i="11"/>
  <c r="I486" i="11"/>
  <c r="I614" i="11"/>
  <c r="I742" i="11"/>
  <c r="I169" i="11"/>
  <c r="I409" i="11"/>
  <c r="I745" i="11"/>
  <c r="I296" i="11"/>
  <c r="I624" i="11"/>
  <c r="I960" i="11"/>
  <c r="I849" i="11"/>
  <c r="I1193" i="11"/>
  <c r="I250" i="11"/>
  <c r="I770" i="11"/>
  <c r="I483" i="11"/>
  <c r="I4" i="11"/>
  <c r="I1028" i="11"/>
  <c r="I629" i="11"/>
  <c r="I14" i="11"/>
  <c r="I126" i="11"/>
  <c r="I254" i="11"/>
  <c r="I382" i="11"/>
  <c r="I510" i="11"/>
  <c r="I638" i="11"/>
  <c r="I766" i="11"/>
  <c r="I17" i="11"/>
  <c r="I177" i="11"/>
  <c r="I417" i="11"/>
  <c r="I753" i="11"/>
  <c r="I304" i="11"/>
  <c r="I632" i="11"/>
  <c r="I968" i="11"/>
  <c r="I873" i="11"/>
  <c r="I1201" i="11"/>
  <c r="I266" i="11"/>
  <c r="I778" i="11"/>
  <c r="I547" i="11"/>
  <c r="I76" i="11"/>
  <c r="I1100" i="11"/>
  <c r="I789" i="11"/>
  <c r="I406" i="11"/>
  <c r="I209" i="11"/>
  <c r="I312" i="11"/>
  <c r="I306" i="11"/>
  <c r="I595" i="11"/>
  <c r="I444" i="11"/>
  <c r="I37" i="11"/>
  <c r="I414" i="9"/>
  <c r="I239" i="9"/>
  <c r="I591" i="9"/>
  <c r="I1039" i="9"/>
  <c r="I313" i="9"/>
  <c r="I545" i="9"/>
  <c r="I524" i="9"/>
  <c r="I56" i="9"/>
  <c r="I1233" i="9"/>
  <c r="I94" i="9"/>
  <c r="I310" i="9"/>
  <c r="I143" i="9"/>
  <c r="I359" i="9"/>
  <c r="I815" i="9"/>
  <c r="I1167" i="9"/>
  <c r="I105" i="9"/>
  <c r="I345" i="9"/>
  <c r="I561" i="9"/>
  <c r="I195" i="9"/>
  <c r="I124" i="9"/>
  <c r="I868" i="9"/>
  <c r="I990" i="9"/>
  <c r="I144" i="9"/>
  <c r="I1168" i="9"/>
  <c r="I402" i="9"/>
  <c r="I102" i="9"/>
  <c r="I222" i="9"/>
  <c r="I318" i="9"/>
  <c r="I438" i="9"/>
  <c r="I558" i="9"/>
  <c r="I670" i="9"/>
  <c r="I39" i="9"/>
  <c r="I159" i="9"/>
  <c r="I271" i="9"/>
  <c r="I375" i="9"/>
  <c r="I495" i="9"/>
  <c r="I607" i="9"/>
  <c r="I727" i="9"/>
  <c r="I847" i="9"/>
  <c r="I943" i="9"/>
  <c r="I1063" i="9"/>
  <c r="I1183" i="9"/>
  <c r="I113" i="9"/>
  <c r="I233" i="9"/>
  <c r="I353" i="9"/>
  <c r="I449" i="9"/>
  <c r="I569" i="9"/>
  <c r="I122" i="9"/>
  <c r="I67" i="9"/>
  <c r="I203" i="9"/>
  <c r="I347" i="9"/>
  <c r="I132" i="9"/>
  <c r="I380" i="9"/>
  <c r="I572" i="9"/>
  <c r="I892" i="9"/>
  <c r="I1212" i="9"/>
  <c r="I998" i="9"/>
  <c r="I152" i="9"/>
  <c r="I472" i="9"/>
  <c r="I824" i="9"/>
  <c r="I1176" i="9"/>
  <c r="I977" i="9"/>
  <c r="I442" i="9"/>
  <c r="I978" i="9"/>
  <c r="I787" i="9"/>
  <c r="I118" i="9"/>
  <c r="I230" i="9"/>
  <c r="I350" i="9"/>
  <c r="I454" i="9"/>
  <c r="I566" i="9"/>
  <c r="I686" i="9"/>
  <c r="I47" i="9"/>
  <c r="I167" i="9"/>
  <c r="I279" i="9"/>
  <c r="I399" i="9"/>
  <c r="I503" i="9"/>
  <c r="I615" i="9"/>
  <c r="I735" i="9"/>
  <c r="I951" i="9"/>
  <c r="I1071" i="9"/>
  <c r="I1191" i="9"/>
  <c r="I25" i="9"/>
  <c r="I129" i="9"/>
  <c r="I249" i="9"/>
  <c r="I361" i="9"/>
  <c r="I481" i="9"/>
  <c r="I601" i="9"/>
  <c r="I146" i="9"/>
  <c r="I83" i="9"/>
  <c r="I235" i="9"/>
  <c r="I395" i="9"/>
  <c r="I164" i="9"/>
  <c r="I388" i="9"/>
  <c r="I636" i="9"/>
  <c r="I900" i="9"/>
  <c r="I702" i="9"/>
  <c r="I1022" i="9"/>
  <c r="I160" i="9"/>
  <c r="I528" i="9"/>
  <c r="I848" i="9"/>
  <c r="I1184" i="9"/>
  <c r="I1033" i="9"/>
  <c r="I562" i="9"/>
  <c r="I1074" i="9"/>
  <c r="I851" i="9"/>
  <c r="I6" i="9"/>
  <c r="I126" i="9"/>
  <c r="I238" i="9"/>
  <c r="I358" i="9"/>
  <c r="I478" i="9"/>
  <c r="I574" i="9"/>
  <c r="I79" i="9"/>
  <c r="I175" i="9"/>
  <c r="I295" i="9"/>
  <c r="I415" i="9"/>
  <c r="I527" i="9"/>
  <c r="I631" i="9"/>
  <c r="I751" i="9"/>
  <c r="I863" i="9"/>
  <c r="I983" i="9"/>
  <c r="I1103" i="9"/>
  <c r="I1199" i="9"/>
  <c r="I33" i="9"/>
  <c r="I153" i="9"/>
  <c r="I257" i="9"/>
  <c r="I369" i="9"/>
  <c r="I489" i="9"/>
  <c r="I617" i="9"/>
  <c r="I162" i="9"/>
  <c r="I91" i="9"/>
  <c r="I243" i="9"/>
  <c r="I435" i="9"/>
  <c r="I188" i="9"/>
  <c r="I396" i="9"/>
  <c r="I644" i="9"/>
  <c r="I956" i="9"/>
  <c r="I742" i="9"/>
  <c r="I1110" i="9"/>
  <c r="I216" i="9"/>
  <c r="I568" i="9"/>
  <c r="I920" i="9"/>
  <c r="I721" i="9"/>
  <c r="I1073" i="9"/>
  <c r="I642" i="9"/>
  <c r="I1178" i="9"/>
  <c r="I1019" i="9"/>
  <c r="I171" i="9"/>
  <c r="I302" i="9"/>
  <c r="I351" i="9"/>
  <c r="I927" i="9"/>
  <c r="I193" i="9"/>
  <c r="I82" i="9"/>
  <c r="I292" i="9"/>
  <c r="I918" i="9"/>
  <c r="I1080" i="9"/>
  <c r="I954" i="9"/>
  <c r="I646" i="9"/>
  <c r="I599" i="9"/>
  <c r="I114" i="9"/>
  <c r="I62" i="9"/>
  <c r="I638" i="9"/>
  <c r="I471" i="9"/>
  <c r="I687" i="9"/>
  <c r="I1143" i="9"/>
  <c r="I433" i="9"/>
  <c r="I11" i="9"/>
  <c r="I780" i="9"/>
  <c r="I728" i="9"/>
  <c r="I370" i="9"/>
  <c r="I198" i="9"/>
  <c r="I550" i="9"/>
  <c r="I23" i="9"/>
  <c r="I247" i="9"/>
  <c r="I695" i="9"/>
  <c r="I935" i="9"/>
  <c r="I225" i="9"/>
  <c r="I441" i="9"/>
  <c r="I713" i="9"/>
  <c r="I27" i="9"/>
  <c r="I339" i="9"/>
  <c r="I548" i="9"/>
  <c r="I1188" i="9"/>
  <c r="I800" i="9"/>
  <c r="I969" i="9"/>
  <c r="I962" i="9"/>
  <c r="I38" i="9"/>
  <c r="I134" i="9"/>
  <c r="I254" i="9"/>
  <c r="I374" i="9"/>
  <c r="I486" i="9"/>
  <c r="I606" i="9"/>
  <c r="I87" i="9"/>
  <c r="I183" i="9"/>
  <c r="I303" i="9"/>
  <c r="I423" i="9"/>
  <c r="I535" i="9"/>
  <c r="I655" i="9"/>
  <c r="I759" i="9"/>
  <c r="I871" i="9"/>
  <c r="I991" i="9"/>
  <c r="I1111" i="9"/>
  <c r="I1207" i="9"/>
  <c r="I49" i="9"/>
  <c r="I169" i="9"/>
  <c r="I281" i="9"/>
  <c r="I385" i="9"/>
  <c r="I505" i="9"/>
  <c r="I625" i="9"/>
  <c r="I42" i="9"/>
  <c r="I202" i="9"/>
  <c r="I107" i="9"/>
  <c r="I267" i="9"/>
  <c r="I4" i="9"/>
  <c r="I228" i="9"/>
  <c r="I444" i="9"/>
  <c r="I676" i="9"/>
  <c r="I1028" i="9"/>
  <c r="I830" i="9"/>
  <c r="I1150" i="9"/>
  <c r="I288" i="9"/>
  <c r="I656" i="9"/>
  <c r="I976" i="9"/>
  <c r="I793" i="9"/>
  <c r="I1161" i="9"/>
  <c r="I658" i="9"/>
  <c r="I1218" i="9"/>
  <c r="I1043" i="9"/>
  <c r="I46" i="9"/>
  <c r="I158" i="9"/>
  <c r="I262" i="9"/>
  <c r="I382" i="9"/>
  <c r="I494" i="9"/>
  <c r="I614" i="9"/>
  <c r="I95" i="9"/>
  <c r="I215" i="9"/>
  <c r="I335" i="9"/>
  <c r="I431" i="9"/>
  <c r="I551" i="9"/>
  <c r="I671" i="9"/>
  <c r="I783" i="9"/>
  <c r="I887" i="9"/>
  <c r="I1007" i="9"/>
  <c r="I1119" i="9"/>
  <c r="I57" i="9"/>
  <c r="I177" i="9"/>
  <c r="I289" i="9"/>
  <c r="I409" i="9"/>
  <c r="I513" i="9"/>
  <c r="I641" i="9"/>
  <c r="I50" i="9"/>
  <c r="I210" i="9"/>
  <c r="I115" i="9"/>
  <c r="I275" i="9"/>
  <c r="I12" i="9"/>
  <c r="I252" i="9"/>
  <c r="I484" i="9"/>
  <c r="I700" i="9"/>
  <c r="I1036" i="9"/>
  <c r="I854" i="9"/>
  <c r="I1174" i="9"/>
  <c r="I312" i="9"/>
  <c r="I664" i="9"/>
  <c r="I984" i="9"/>
  <c r="I817" i="9"/>
  <c r="I1169" i="9"/>
  <c r="I754" i="9"/>
  <c r="I491" i="9"/>
  <c r="I1099" i="9"/>
  <c r="I54" i="9"/>
  <c r="I174" i="9"/>
  <c r="I294" i="9"/>
  <c r="I390" i="9"/>
  <c r="I510" i="9"/>
  <c r="I630" i="9"/>
  <c r="I103" i="9"/>
  <c r="I223" i="9"/>
  <c r="I343" i="9"/>
  <c r="I439" i="9"/>
  <c r="I559" i="9"/>
  <c r="I679" i="9"/>
  <c r="I791" i="9"/>
  <c r="I911" i="9"/>
  <c r="I1015" i="9"/>
  <c r="I1127" i="9"/>
  <c r="I89" i="9"/>
  <c r="I185" i="9"/>
  <c r="I305" i="9"/>
  <c r="I425" i="9"/>
  <c r="I537" i="9"/>
  <c r="I657" i="9"/>
  <c r="I74" i="9"/>
  <c r="I226" i="9"/>
  <c r="I155" i="9"/>
  <c r="I323" i="9"/>
  <c r="I36" i="9"/>
  <c r="I268" i="9"/>
  <c r="I516" i="9"/>
  <c r="I740" i="9"/>
  <c r="I1060" i="9"/>
  <c r="I862" i="9"/>
  <c r="I1214" i="9"/>
  <c r="I16" i="9"/>
  <c r="I336" i="9"/>
  <c r="I672" i="9"/>
  <c r="I1040" i="9"/>
  <c r="I841" i="9"/>
  <c r="I1177" i="9"/>
  <c r="I250" i="9"/>
  <c r="I818" i="9"/>
  <c r="I1005" i="9"/>
  <c r="I1107" i="9"/>
  <c r="I939" i="9"/>
  <c r="I827" i="9"/>
  <c r="I723" i="9"/>
  <c r="I627" i="9"/>
  <c r="I523" i="9"/>
  <c r="I1202" i="9"/>
  <c r="I1090" i="9"/>
  <c r="I986" i="9"/>
  <c r="I890" i="9"/>
  <c r="I786" i="9"/>
  <c r="I690" i="9"/>
  <c r="I578" i="9"/>
  <c r="I474" i="9"/>
  <c r="I378" i="9"/>
  <c r="I274" i="9"/>
  <c r="I1185" i="9"/>
  <c r="I1121" i="9"/>
  <c r="I1057" i="9"/>
  <c r="I993" i="9"/>
  <c r="I929" i="9"/>
  <c r="I865" i="9"/>
  <c r="I801" i="9"/>
  <c r="I737" i="9"/>
  <c r="I1192" i="9"/>
  <c r="I1128" i="9"/>
  <c r="I1064" i="9"/>
  <c r="I1000" i="9"/>
  <c r="I936" i="9"/>
  <c r="I872" i="9"/>
  <c r="I808" i="9"/>
  <c r="I744" i="9"/>
  <c r="I680" i="9"/>
  <c r="I616" i="9"/>
  <c r="I552" i="9"/>
  <c r="I488" i="9"/>
  <c r="I424" i="9"/>
  <c r="I360" i="9"/>
  <c r="I296" i="9"/>
  <c r="I232" i="9"/>
  <c r="I168" i="9"/>
  <c r="I104" i="9"/>
  <c r="I40" i="9"/>
  <c r="I1198" i="9"/>
  <c r="I1134" i="9"/>
  <c r="I1070" i="9"/>
  <c r="I1006" i="9"/>
  <c r="I942" i="9"/>
  <c r="I878" i="9"/>
  <c r="I814" i="9"/>
  <c r="I750" i="9"/>
  <c r="I1236" i="9"/>
  <c r="I1172" i="9"/>
  <c r="I1108" i="9"/>
  <c r="I1044" i="9"/>
  <c r="I980" i="9"/>
  <c r="I916" i="9"/>
  <c r="I852" i="9"/>
  <c r="I788" i="9"/>
  <c r="I724" i="9"/>
  <c r="I660" i="9"/>
  <c r="I596" i="9"/>
  <c r="I532" i="9"/>
  <c r="I468" i="9"/>
  <c r="I404" i="9"/>
  <c r="I340" i="9"/>
  <c r="I276" i="9"/>
  <c r="I212" i="9"/>
  <c r="I148" i="9"/>
  <c r="I84" i="9"/>
  <c r="I20" i="9"/>
  <c r="I419" i="9"/>
  <c r="I355" i="9"/>
  <c r="I291" i="9"/>
  <c r="I227" i="9"/>
  <c r="I163" i="9"/>
  <c r="I99" i="9"/>
  <c r="I35" i="9"/>
  <c r="I194" i="9"/>
  <c r="I130" i="9"/>
  <c r="I66" i="9"/>
  <c r="I673" i="9"/>
  <c r="I609" i="9"/>
  <c r="I1211" i="9"/>
  <c r="I1011" i="9"/>
  <c r="I883" i="9"/>
  <c r="I779" i="9"/>
  <c r="I683" i="9"/>
  <c r="I571" i="9"/>
  <c r="I467" i="9"/>
  <c r="I1146" i="9"/>
  <c r="I1042" i="9"/>
  <c r="I946" i="9"/>
  <c r="I834" i="9"/>
  <c r="I730" i="9"/>
  <c r="I634" i="9"/>
  <c r="I530" i="9"/>
  <c r="I434" i="9"/>
  <c r="I322" i="9"/>
  <c r="I1217" i="9"/>
  <c r="I1153" i="9"/>
  <c r="I1089" i="9"/>
  <c r="I1025" i="9"/>
  <c r="I961" i="9"/>
  <c r="I897" i="9"/>
  <c r="I833" i="9"/>
  <c r="I769" i="9"/>
  <c r="I1224" i="9"/>
  <c r="I1160" i="9"/>
  <c r="I1096" i="9"/>
  <c r="I1032" i="9"/>
  <c r="I968" i="9"/>
  <c r="I904" i="9"/>
  <c r="I840" i="9"/>
  <c r="I776" i="9"/>
  <c r="I712" i="9"/>
  <c r="I648" i="9"/>
  <c r="I584" i="9"/>
  <c r="I520" i="9"/>
  <c r="I456" i="9"/>
  <c r="I392" i="9"/>
  <c r="I328" i="9"/>
  <c r="I264" i="9"/>
  <c r="I200" i="9"/>
  <c r="I136" i="9"/>
  <c r="I72" i="9"/>
  <c r="I8" i="9"/>
  <c r="I1230" i="9"/>
  <c r="I1166" i="9"/>
  <c r="I1102" i="9"/>
  <c r="I1038" i="9"/>
  <c r="I974" i="9"/>
  <c r="I910" i="9"/>
  <c r="I846" i="9"/>
  <c r="I782" i="9"/>
  <c r="I718" i="9"/>
  <c r="I1204" i="9"/>
  <c r="I1140" i="9"/>
  <c r="I1076" i="9"/>
  <c r="I1012" i="9"/>
  <c r="I948" i="9"/>
  <c r="I884" i="9"/>
  <c r="I820" i="9"/>
  <c r="I756" i="9"/>
  <c r="I692" i="9"/>
  <c r="I628" i="9"/>
  <c r="I564" i="9"/>
  <c r="I500" i="9"/>
  <c r="I436" i="9"/>
  <c r="I372" i="9"/>
  <c r="I308" i="9"/>
  <c r="I244" i="9"/>
  <c r="I180" i="9"/>
  <c r="I116" i="9"/>
  <c r="I52" i="9"/>
  <c r="I451" i="9"/>
  <c r="I387" i="9"/>
  <c r="I765" i="9"/>
  <c r="I1203" i="9"/>
  <c r="I1003" i="9"/>
  <c r="I875" i="9"/>
  <c r="I763" i="9"/>
  <c r="I659" i="9"/>
  <c r="I563" i="9"/>
  <c r="I1234" i="9"/>
  <c r="I1138" i="9"/>
  <c r="I1026" i="9"/>
  <c r="I922" i="9"/>
  <c r="I826" i="9"/>
  <c r="I722" i="9"/>
  <c r="I626" i="9"/>
  <c r="I514" i="9"/>
  <c r="I410" i="9"/>
  <c r="I314" i="9"/>
  <c r="I1209" i="9"/>
  <c r="I1145" i="9"/>
  <c r="I1081" i="9"/>
  <c r="I1017" i="9"/>
  <c r="I953" i="9"/>
  <c r="I889" i="9"/>
  <c r="I825" i="9"/>
  <c r="I761" i="9"/>
  <c r="I1216" i="9"/>
  <c r="I1152" i="9"/>
  <c r="I1088" i="9"/>
  <c r="I1024" i="9"/>
  <c r="I960" i="9"/>
  <c r="I896" i="9"/>
  <c r="I832" i="9"/>
  <c r="I768" i="9"/>
  <c r="I704" i="9"/>
  <c r="I640" i="9"/>
  <c r="I576" i="9"/>
  <c r="I512" i="9"/>
  <c r="I448" i="9"/>
  <c r="I384" i="9"/>
  <c r="I320" i="9"/>
  <c r="I256" i="9"/>
  <c r="I192" i="9"/>
  <c r="I128" i="9"/>
  <c r="I64" i="9"/>
  <c r="I1222" i="9"/>
  <c r="I1158" i="9"/>
  <c r="I1094" i="9"/>
  <c r="I1030" i="9"/>
  <c r="I966" i="9"/>
  <c r="I902" i="9"/>
  <c r="I838" i="9"/>
  <c r="I774" i="9"/>
  <c r="I710" i="9"/>
  <c r="I1196" i="9"/>
  <c r="I1132" i="9"/>
  <c r="I1068" i="9"/>
  <c r="I1004" i="9"/>
  <c r="I940" i="9"/>
  <c r="I876" i="9"/>
  <c r="I812" i="9"/>
  <c r="I748" i="9"/>
  <c r="I684" i="9"/>
  <c r="I620" i="9"/>
  <c r="I556" i="9"/>
  <c r="I492" i="9"/>
  <c r="I428" i="9"/>
  <c r="I364" i="9"/>
  <c r="I300" i="9"/>
  <c r="I236" i="9"/>
  <c r="I172" i="9"/>
  <c r="I108" i="9"/>
  <c r="I44" i="9"/>
  <c r="I443" i="9"/>
  <c r="I379" i="9"/>
  <c r="I315" i="9"/>
  <c r="I251" i="9"/>
  <c r="I187" i="9"/>
  <c r="I123" i="9"/>
  <c r="I59" i="9"/>
  <c r="I218" i="9"/>
  <c r="I154" i="9"/>
  <c r="I90" i="9"/>
  <c r="I26" i="9"/>
  <c r="I697" i="9"/>
  <c r="I633" i="9"/>
  <c r="I181" i="9"/>
  <c r="I1131" i="9"/>
  <c r="I947" i="9"/>
  <c r="I843" i="9"/>
  <c r="I747" i="9"/>
  <c r="I635" i="9"/>
  <c r="I531" i="9"/>
  <c r="I1210" i="9"/>
  <c r="I1106" i="9"/>
  <c r="I1010" i="9"/>
  <c r="I898" i="9"/>
  <c r="I794" i="9"/>
  <c r="I698" i="9"/>
  <c r="I594" i="9"/>
  <c r="I498" i="9"/>
  <c r="I386" i="9"/>
  <c r="I282" i="9"/>
  <c r="I1193" i="9"/>
  <c r="I1129" i="9"/>
  <c r="I1065" i="9"/>
  <c r="I1001" i="9"/>
  <c r="I937" i="9"/>
  <c r="I873" i="9"/>
  <c r="I809" i="9"/>
  <c r="I745" i="9"/>
  <c r="I1200" i="9"/>
  <c r="I1136" i="9"/>
  <c r="I1072" i="9"/>
  <c r="I1008" i="9"/>
  <c r="I944" i="9"/>
  <c r="I880" i="9"/>
  <c r="I816" i="9"/>
  <c r="I752" i="9"/>
  <c r="I688" i="9"/>
  <c r="I624" i="9"/>
  <c r="I560" i="9"/>
  <c r="I496" i="9"/>
  <c r="I432" i="9"/>
  <c r="I368" i="9"/>
  <c r="I304" i="9"/>
  <c r="I240" i="9"/>
  <c r="I176" i="9"/>
  <c r="I112" i="9"/>
  <c r="I48" i="9"/>
  <c r="I1206" i="9"/>
  <c r="I1142" i="9"/>
  <c r="I1078" i="9"/>
  <c r="I1014" i="9"/>
  <c r="I950" i="9"/>
  <c r="I886" i="9"/>
  <c r="I822" i="9"/>
  <c r="I758" i="9"/>
  <c r="I694" i="9"/>
  <c r="I1180" i="9"/>
  <c r="I1116" i="9"/>
  <c r="I1052" i="9"/>
  <c r="I988" i="9"/>
  <c r="I924" i="9"/>
  <c r="I860" i="9"/>
  <c r="I796" i="9"/>
  <c r="I732" i="9"/>
  <c r="I668" i="9"/>
  <c r="I604" i="9"/>
  <c r="I540" i="9"/>
  <c r="I476" i="9"/>
  <c r="I412" i="9"/>
  <c r="I348" i="9"/>
  <c r="I284" i="9"/>
  <c r="I220" i="9"/>
  <c r="I156" i="9"/>
  <c r="I92" i="9"/>
  <c r="I28" i="9"/>
  <c r="I427" i="9"/>
  <c r="I363" i="9"/>
  <c r="I669" i="9"/>
  <c r="I955" i="9"/>
  <c r="I755" i="9"/>
  <c r="I555" i="9"/>
  <c r="I1114" i="9"/>
  <c r="I914" i="9"/>
  <c r="I706" i="9"/>
  <c r="I506" i="9"/>
  <c r="I306" i="9"/>
  <c r="I1137" i="9"/>
  <c r="I1009" i="9"/>
  <c r="I881" i="9"/>
  <c r="I753" i="9"/>
  <c r="I1144" i="9"/>
  <c r="I1016" i="9"/>
  <c r="I888" i="9"/>
  <c r="I760" i="9"/>
  <c r="I632" i="9"/>
  <c r="I504" i="9"/>
  <c r="I376" i="9"/>
  <c r="I248" i="9"/>
  <c r="I120" i="9"/>
  <c r="I1190" i="9"/>
  <c r="I1062" i="9"/>
  <c r="I934" i="9"/>
  <c r="I806" i="9"/>
  <c r="I1228" i="9"/>
  <c r="I1100" i="9"/>
  <c r="I972" i="9"/>
  <c r="I844" i="9"/>
  <c r="I716" i="9"/>
  <c r="I588" i="9"/>
  <c r="I460" i="9"/>
  <c r="I332" i="9"/>
  <c r="I204" i="9"/>
  <c r="I76" i="9"/>
  <c r="I411" i="9"/>
  <c r="I307" i="9"/>
  <c r="I219" i="9"/>
  <c r="I139" i="9"/>
  <c r="I51" i="9"/>
  <c r="I186" i="9"/>
  <c r="I106" i="9"/>
  <c r="I18" i="9"/>
  <c r="I681" i="9"/>
  <c r="I593" i="9"/>
  <c r="I529" i="9"/>
  <c r="I465" i="9"/>
  <c r="I401" i="9"/>
  <c r="I337" i="9"/>
  <c r="I273" i="9"/>
  <c r="I209" i="9"/>
  <c r="I145" i="9"/>
  <c r="I81" i="9"/>
  <c r="I17" i="9"/>
  <c r="I1223" i="9"/>
  <c r="I1159" i="9"/>
  <c r="I1095" i="9"/>
  <c r="I1031" i="9"/>
  <c r="I967" i="9"/>
  <c r="I903" i="9"/>
  <c r="I839" i="9"/>
  <c r="I775" i="9"/>
  <c r="I711" i="9"/>
  <c r="I647" i="9"/>
  <c r="I583" i="9"/>
  <c r="I519" i="9"/>
  <c r="I455" i="9"/>
  <c r="I391" i="9"/>
  <c r="I327" i="9"/>
  <c r="I263" i="9"/>
  <c r="I199" i="9"/>
  <c r="I135" i="9"/>
  <c r="I71" i="9"/>
  <c r="I7" i="9"/>
  <c r="I662" i="9"/>
  <c r="I598" i="9"/>
  <c r="I534" i="9"/>
  <c r="I470" i="9"/>
  <c r="I406" i="9"/>
  <c r="I342" i="9"/>
  <c r="I278" i="9"/>
  <c r="I214" i="9"/>
  <c r="I150" i="9"/>
  <c r="I86" i="9"/>
  <c r="I22" i="9"/>
  <c r="I917" i="9"/>
  <c r="I915" i="9"/>
  <c r="I715" i="9"/>
  <c r="I507" i="9"/>
  <c r="I1082" i="9"/>
  <c r="I882" i="9"/>
  <c r="I666" i="9"/>
  <c r="I466" i="9"/>
  <c r="I258" i="9"/>
  <c r="I1113" i="9"/>
  <c r="I985" i="9"/>
  <c r="I857" i="9"/>
  <c r="I729" i="9"/>
  <c r="I1120" i="9"/>
  <c r="I992" i="9"/>
  <c r="I864" i="9"/>
  <c r="I736" i="9"/>
  <c r="I608" i="9"/>
  <c r="I480" i="9"/>
  <c r="I352" i="9"/>
  <c r="I224" i="9"/>
  <c r="I96" i="9"/>
  <c r="I1182" i="9"/>
  <c r="I1054" i="9"/>
  <c r="I926" i="9"/>
  <c r="I798" i="9"/>
  <c r="I1220" i="9"/>
  <c r="I1092" i="9"/>
  <c r="I964" i="9"/>
  <c r="I836" i="9"/>
  <c r="I708" i="9"/>
  <c r="I580" i="9"/>
  <c r="I452" i="9"/>
  <c r="I324" i="9"/>
  <c r="I196" i="9"/>
  <c r="I68" i="9"/>
  <c r="I403" i="9"/>
  <c r="I299" i="9"/>
  <c r="I211" i="9"/>
  <c r="I131" i="9"/>
  <c r="I43" i="9"/>
  <c r="I178" i="9"/>
  <c r="I98" i="9"/>
  <c r="I10" i="9"/>
  <c r="I665" i="9"/>
  <c r="I585" i="9"/>
  <c r="I521" i="9"/>
  <c r="I457" i="9"/>
  <c r="I393" i="9"/>
  <c r="I329" i="9"/>
  <c r="I265" i="9"/>
  <c r="I201" i="9"/>
  <c r="I137" i="9"/>
  <c r="I73" i="9"/>
  <c r="I9" i="9"/>
  <c r="I1215" i="9"/>
  <c r="I1151" i="9"/>
  <c r="I1087" i="9"/>
  <c r="I1023" i="9"/>
  <c r="I959" i="9"/>
  <c r="I895" i="9"/>
  <c r="I831" i="9"/>
  <c r="I767" i="9"/>
  <c r="I703" i="9"/>
  <c r="I639" i="9"/>
  <c r="I575" i="9"/>
  <c r="I511" i="9"/>
  <c r="I447" i="9"/>
  <c r="I383" i="9"/>
  <c r="I319" i="9"/>
  <c r="I255" i="9"/>
  <c r="I191" i="9"/>
  <c r="I127" i="9"/>
  <c r="I63" i="9"/>
  <c r="I654" i="9"/>
  <c r="I590" i="9"/>
  <c r="I526" i="9"/>
  <c r="I462" i="9"/>
  <c r="I398" i="9"/>
  <c r="I334" i="9"/>
  <c r="I270" i="9"/>
  <c r="I206" i="9"/>
  <c r="I142" i="9"/>
  <c r="I78" i="9"/>
  <c r="I14" i="9"/>
  <c r="I907" i="9"/>
  <c r="I651" i="9"/>
  <c r="I1170" i="9"/>
  <c r="I858" i="9"/>
  <c r="I602" i="9"/>
  <c r="I346" i="9"/>
  <c r="I1105" i="9"/>
  <c r="I945" i="9"/>
  <c r="I785" i="9"/>
  <c r="I1112" i="9"/>
  <c r="I952" i="9"/>
  <c r="I792" i="9"/>
  <c r="I600" i="9"/>
  <c r="I440" i="9"/>
  <c r="I280" i="9"/>
  <c r="I88" i="9"/>
  <c r="I1126" i="9"/>
  <c r="I982" i="9"/>
  <c r="I790" i="9"/>
  <c r="I1164" i="9"/>
  <c r="I1020" i="9"/>
  <c r="I828" i="9"/>
  <c r="I652" i="9"/>
  <c r="I508" i="9"/>
  <c r="I316" i="9"/>
  <c r="I140" i="9"/>
  <c r="I459" i="9"/>
  <c r="I283" i="9"/>
  <c r="I179" i="9"/>
  <c r="I75" i="9"/>
  <c r="I170" i="9"/>
  <c r="I58" i="9"/>
  <c r="I705" i="9"/>
  <c r="I577" i="9"/>
  <c r="I497" i="9"/>
  <c r="I417" i="9"/>
  <c r="I321" i="9"/>
  <c r="I241" i="9"/>
  <c r="I161" i="9"/>
  <c r="I65" i="9"/>
  <c r="I1175" i="9"/>
  <c r="I1079" i="9"/>
  <c r="I999" i="9"/>
  <c r="I919" i="9"/>
  <c r="I823" i="9"/>
  <c r="I743" i="9"/>
  <c r="I663" i="9"/>
  <c r="I567" i="9"/>
  <c r="I487" i="9"/>
  <c r="I407" i="9"/>
  <c r="I311" i="9"/>
  <c r="I231" i="9"/>
  <c r="I151" i="9"/>
  <c r="I55" i="9"/>
  <c r="I622" i="9"/>
  <c r="I542" i="9"/>
  <c r="I446" i="9"/>
  <c r="I366" i="9"/>
  <c r="I286" i="9"/>
  <c r="I190" i="9"/>
  <c r="I110" i="9"/>
  <c r="I30" i="9"/>
  <c r="I709" i="9"/>
  <c r="I891" i="9"/>
  <c r="I619" i="9"/>
  <c r="I1154" i="9"/>
  <c r="I850" i="9"/>
  <c r="I570" i="9"/>
  <c r="I338" i="9"/>
  <c r="I1097" i="9"/>
  <c r="I921" i="9"/>
  <c r="I777" i="9"/>
  <c r="I1104" i="9"/>
  <c r="I928" i="9"/>
  <c r="I784" i="9"/>
  <c r="I592" i="9"/>
  <c r="I416" i="9"/>
  <c r="I272" i="9"/>
  <c r="I80" i="9"/>
  <c r="I1118" i="9"/>
  <c r="I958" i="9"/>
  <c r="I766" i="9"/>
  <c r="I1156" i="9"/>
  <c r="I996" i="9"/>
  <c r="I804" i="9"/>
  <c r="I349" i="9"/>
  <c r="I1227" i="9"/>
  <c r="I819" i="9"/>
  <c r="I587" i="9"/>
  <c r="I1050" i="9"/>
  <c r="I770" i="9"/>
  <c r="I538" i="9"/>
  <c r="I242" i="9"/>
  <c r="I1225" i="9"/>
  <c r="I1049" i="9"/>
  <c r="I905" i="9"/>
  <c r="I1232" i="9"/>
  <c r="I1056" i="9"/>
  <c r="I912" i="9"/>
  <c r="I720" i="9"/>
  <c r="I544" i="9"/>
  <c r="I400" i="9"/>
  <c r="I208" i="9"/>
  <c r="I32" i="9"/>
  <c r="I1086" i="9"/>
  <c r="I894" i="9"/>
  <c r="I734" i="9"/>
  <c r="I1124" i="9"/>
  <c r="I932" i="9"/>
  <c r="I772" i="9"/>
  <c r="I612" i="9"/>
  <c r="I420" i="9"/>
  <c r="I260" i="9"/>
  <c r="I100" i="9"/>
  <c r="I371" i="9"/>
  <c r="I259" i="9"/>
  <c r="I147" i="9"/>
  <c r="I19" i="9"/>
  <c r="I138" i="9"/>
  <c r="I34" i="9"/>
  <c r="I649" i="9"/>
  <c r="I553" i="9"/>
  <c r="I473" i="9"/>
  <c r="I377" i="9"/>
  <c r="I297" i="9"/>
  <c r="I217" i="9"/>
  <c r="I121" i="9"/>
  <c r="I41" i="9"/>
  <c r="I1231" i="9"/>
  <c r="I1135" i="9"/>
  <c r="I1055" i="9"/>
  <c r="I975" i="9"/>
  <c r="I879" i="9"/>
  <c r="I799" i="9"/>
  <c r="I719" i="9"/>
  <c r="I623" i="9"/>
  <c r="I543" i="9"/>
  <c r="I463" i="9"/>
  <c r="I367" i="9"/>
  <c r="I287" i="9"/>
  <c r="I207" i="9"/>
  <c r="I111" i="9"/>
  <c r="I31" i="9"/>
  <c r="I678" i="9"/>
  <c r="I582" i="9"/>
  <c r="I502" i="9"/>
  <c r="I422" i="9"/>
  <c r="I326" i="9"/>
  <c r="I246" i="9"/>
  <c r="I166" i="9"/>
  <c r="I70" i="9"/>
  <c r="I1147" i="9"/>
  <c r="I811" i="9"/>
  <c r="I499" i="9"/>
  <c r="I1018" i="9"/>
  <c r="I762" i="9"/>
  <c r="I450" i="9"/>
  <c r="I1201" i="9"/>
  <c r="I1041" i="9"/>
  <c r="I849" i="9"/>
  <c r="I1208" i="9"/>
  <c r="I1048" i="9"/>
  <c r="I856" i="9"/>
  <c r="I696" i="9"/>
  <c r="I536" i="9"/>
  <c r="I344" i="9"/>
  <c r="I184" i="9"/>
  <c r="I24" i="9"/>
  <c r="I1046" i="9"/>
  <c r="I870" i="9"/>
  <c r="I726" i="9"/>
  <c r="I1084" i="9"/>
  <c r="I908" i="9"/>
  <c r="I764" i="9"/>
  <c r="I15" i="9"/>
  <c r="I408" i="9"/>
  <c r="I1047" i="9"/>
  <c r="I356" i="9"/>
  <c r="I464" i="9"/>
  <c r="I699" i="9"/>
  <c r="I518" i="9"/>
  <c r="I331" i="9"/>
  <c r="I182" i="9"/>
  <c r="I119" i="9"/>
  <c r="I807" i="9"/>
  <c r="I97" i="9"/>
  <c r="I689" i="9"/>
  <c r="I60" i="9"/>
  <c r="I1148" i="9"/>
  <c r="I913" i="9"/>
  <c r="I691" i="9"/>
  <c r="I430" i="9"/>
  <c r="I479" i="9"/>
  <c r="I855" i="9"/>
  <c r="I35" i="6"/>
  <c r="I115" i="6"/>
  <c r="I291" i="6"/>
  <c r="I371" i="6"/>
  <c r="I451" i="6"/>
  <c r="I891" i="6"/>
  <c r="I25" i="6"/>
  <c r="I89" i="6"/>
  <c r="I153" i="6"/>
  <c r="I217" i="6"/>
  <c r="I281" i="6"/>
  <c r="I345" i="6"/>
  <c r="I409" i="6"/>
  <c r="I473" i="6"/>
  <c r="I537" i="6"/>
  <c r="I601" i="6"/>
  <c r="I43" i="6"/>
  <c r="I123" i="6"/>
  <c r="I219" i="6"/>
  <c r="I299" i="6"/>
  <c r="I379" i="6"/>
  <c r="I475" i="6"/>
  <c r="I627" i="6"/>
  <c r="I963" i="6"/>
  <c r="I254" i="6"/>
  <c r="I74" i="6"/>
  <c r="I1114" i="6"/>
  <c r="I956" i="6"/>
  <c r="I33" i="6"/>
  <c r="I97" i="6"/>
  <c r="I161" i="6"/>
  <c r="I225" i="6"/>
  <c r="I289" i="6"/>
  <c r="I353" i="6"/>
  <c r="I417" i="6"/>
  <c r="I481" i="6"/>
  <c r="I545" i="6"/>
  <c r="I609" i="6"/>
  <c r="I51" i="6"/>
  <c r="I131" i="6"/>
  <c r="I227" i="6"/>
  <c r="I307" i="6"/>
  <c r="I387" i="6"/>
  <c r="I483" i="6"/>
  <c r="I635" i="6"/>
  <c r="I987" i="6"/>
  <c r="I286" i="6"/>
  <c r="I82" i="6"/>
  <c r="I1186" i="6"/>
  <c r="I964" i="6"/>
  <c r="I315" i="6"/>
  <c r="I707" i="6"/>
  <c r="I446" i="6"/>
  <c r="I290" i="6"/>
  <c r="I52" i="6"/>
  <c r="I49" i="6"/>
  <c r="I731" i="6"/>
  <c r="I502" i="6"/>
  <c r="I370" i="6"/>
  <c r="I60" i="6"/>
  <c r="I59" i="6"/>
  <c r="I155" i="6"/>
  <c r="I235" i="6"/>
  <c r="I411" i="6"/>
  <c r="I491" i="6"/>
  <c r="I1059" i="6"/>
  <c r="I113" i="6"/>
  <c r="I177" i="6"/>
  <c r="I241" i="6"/>
  <c r="I305" i="6"/>
  <c r="I369" i="6"/>
  <c r="I433" i="6"/>
  <c r="I497" i="6"/>
  <c r="I561" i="6"/>
  <c r="I67" i="6"/>
  <c r="I163" i="6"/>
  <c r="I243" i="6"/>
  <c r="I323" i="6"/>
  <c r="I419" i="6"/>
  <c r="I499" i="6"/>
  <c r="I1067" i="6"/>
  <c r="I57" i="6"/>
  <c r="I121" i="6"/>
  <c r="I185" i="6"/>
  <c r="I249" i="6"/>
  <c r="I313" i="6"/>
  <c r="I377" i="6"/>
  <c r="I441" i="6"/>
  <c r="I505" i="6"/>
  <c r="I569" i="6"/>
  <c r="I91" i="6"/>
  <c r="I171" i="6"/>
  <c r="I251" i="6"/>
  <c r="I347" i="6"/>
  <c r="I427" i="6"/>
  <c r="I507" i="6"/>
  <c r="I803" i="6"/>
  <c r="I646" i="6"/>
  <c r="I594" i="6"/>
  <c r="I332" i="6"/>
  <c r="I259" i="6"/>
  <c r="I355" i="6"/>
  <c r="I435" i="6"/>
  <c r="I515" i="6"/>
  <c r="I811" i="6"/>
  <c r="I6" i="6"/>
  <c r="I702" i="6"/>
  <c r="I602" i="6"/>
  <c r="I1107" i="6"/>
  <c r="I348" i="6"/>
  <c r="I283" i="6"/>
  <c r="I363" i="6"/>
  <c r="I443" i="6"/>
  <c r="I547" i="6"/>
  <c r="I883" i="6"/>
  <c r="I126" i="6"/>
  <c r="I846" i="6"/>
  <c r="I882" i="6"/>
  <c r="I1115" i="6"/>
  <c r="I580" i="6"/>
  <c r="I221" i="6"/>
  <c r="I195" i="6"/>
  <c r="I555" i="6"/>
  <c r="I134" i="6"/>
  <c r="I902" i="6"/>
  <c r="I906" i="6"/>
  <c r="I668" i="6"/>
  <c r="I277" i="6"/>
  <c r="I533" i="5"/>
  <c r="I8" i="5"/>
  <c r="I72" i="5"/>
  <c r="I136" i="5"/>
  <c r="I200" i="5"/>
  <c r="I33" i="5"/>
  <c r="I97" i="5"/>
  <c r="I161" i="5"/>
  <c r="I225" i="5"/>
  <c r="I289" i="5"/>
  <c r="I353" i="5"/>
  <c r="I417" i="5"/>
  <c r="I481" i="5"/>
  <c r="I545" i="5"/>
  <c r="I609" i="5"/>
  <c r="I673" i="5"/>
  <c r="I737" i="5"/>
  <c r="I801" i="5"/>
  <c r="I865" i="5"/>
  <c r="I929" i="5"/>
  <c r="I993" i="5"/>
  <c r="I1057" i="5"/>
  <c r="I1121" i="5"/>
  <c r="I1185" i="5"/>
  <c r="I18" i="5"/>
  <c r="I82" i="5"/>
  <c r="I146" i="5"/>
  <c r="I210" i="5"/>
  <c r="I282" i="5"/>
  <c r="I386" i="5"/>
  <c r="I514" i="5"/>
  <c r="I642" i="5"/>
  <c r="I770" i="5"/>
  <c r="I898" i="5"/>
  <c r="I1026" i="5"/>
  <c r="I1154" i="5"/>
  <c r="I27" i="5"/>
  <c r="I155" i="5"/>
  <c r="I283" i="5"/>
  <c r="I411" i="5"/>
  <c r="I539" i="5"/>
  <c r="I667" i="5"/>
  <c r="I811" i="5"/>
  <c r="I1003" i="5"/>
  <c r="I1179" i="5"/>
  <c r="I151" i="5"/>
  <c r="I383" i="5"/>
  <c r="I1103" i="5"/>
  <c r="I896" i="5"/>
  <c r="I1029" i="5"/>
  <c r="I780" i="5"/>
  <c r="I36" i="5"/>
  <c r="I54" i="5"/>
  <c r="I16" i="5"/>
  <c r="I80" i="5"/>
  <c r="I144" i="5"/>
  <c r="I208" i="5"/>
  <c r="I41" i="5"/>
  <c r="I105" i="5"/>
  <c r="I169" i="5"/>
  <c r="I233" i="5"/>
  <c r="I297" i="5"/>
  <c r="I361" i="5"/>
  <c r="I425" i="5"/>
  <c r="I489" i="5"/>
  <c r="I553" i="5"/>
  <c r="I617" i="5"/>
  <c r="I681" i="5"/>
  <c r="I745" i="5"/>
  <c r="I809" i="5"/>
  <c r="I873" i="5"/>
  <c r="I937" i="5"/>
  <c r="I1001" i="5"/>
  <c r="I1065" i="5"/>
  <c r="I1129" i="5"/>
  <c r="I1193" i="5"/>
  <c r="I26" i="5"/>
  <c r="I90" i="5"/>
  <c r="I154" i="5"/>
  <c r="I218" i="5"/>
  <c r="I298" i="5"/>
  <c r="I426" i="5"/>
  <c r="I554" i="5"/>
  <c r="I682" i="5"/>
  <c r="I810" i="5"/>
  <c r="I938" i="5"/>
  <c r="I1066" i="5"/>
  <c r="I1194" i="5"/>
  <c r="I35" i="5"/>
  <c r="I163" i="5"/>
  <c r="I291" i="5"/>
  <c r="I419" i="5"/>
  <c r="I547" i="5"/>
  <c r="I675" i="5"/>
  <c r="I819" i="5"/>
  <c r="I1027" i="5"/>
  <c r="I1227" i="5"/>
  <c r="I159" i="5"/>
  <c r="I431" i="5"/>
  <c r="I1199" i="5"/>
  <c r="I1000" i="5"/>
  <c r="I492" i="5"/>
  <c r="I1148" i="5"/>
  <c r="I156" i="5"/>
  <c r="I278" i="5"/>
  <c r="I24" i="5"/>
  <c r="I88" i="5"/>
  <c r="I152" i="5"/>
  <c r="I216" i="5"/>
  <c r="I49" i="5"/>
  <c r="I113" i="5"/>
  <c r="I241" i="5"/>
  <c r="I305" i="5"/>
  <c r="I369" i="5"/>
  <c r="I433" i="5"/>
  <c r="I497" i="5"/>
  <c r="I561" i="5"/>
  <c r="I625" i="5"/>
  <c r="I689" i="5"/>
  <c r="I753" i="5"/>
  <c r="I817" i="5"/>
  <c r="I881" i="5"/>
  <c r="I945" i="5"/>
  <c r="I1009" i="5"/>
  <c r="I1073" i="5"/>
  <c r="I1137" i="5"/>
  <c r="I1201" i="5"/>
  <c r="I34" i="5"/>
  <c r="I98" i="5"/>
  <c r="I162" i="5"/>
  <c r="I226" i="5"/>
  <c r="I306" i="5"/>
  <c r="I434" i="5"/>
  <c r="I562" i="5"/>
  <c r="I690" i="5"/>
  <c r="I818" i="5"/>
  <c r="I946" i="5"/>
  <c r="I1074" i="5"/>
  <c r="I1202" i="5"/>
  <c r="I43" i="5"/>
  <c r="I171" i="5"/>
  <c r="I299" i="5"/>
  <c r="I427" i="5"/>
  <c r="I555" i="5"/>
  <c r="I683" i="5"/>
  <c r="I859" i="5"/>
  <c r="I1035" i="5"/>
  <c r="I7" i="5"/>
  <c r="I207" i="5"/>
  <c r="I503" i="5"/>
  <c r="I288" i="5"/>
  <c r="I1112" i="5"/>
  <c r="I900" i="5"/>
  <c r="I268" i="5"/>
  <c r="I470" i="5"/>
  <c r="I177" i="5"/>
  <c r="I32" i="5"/>
  <c r="I96" i="5"/>
  <c r="I160" i="5"/>
  <c r="I57" i="5"/>
  <c r="I121" i="5"/>
  <c r="I185" i="5"/>
  <c r="I249" i="5"/>
  <c r="I313" i="5"/>
  <c r="I377" i="5"/>
  <c r="I441" i="5"/>
  <c r="I505" i="5"/>
  <c r="I569" i="5"/>
  <c r="I633" i="5"/>
  <c r="I697" i="5"/>
  <c r="I761" i="5"/>
  <c r="I825" i="5"/>
  <c r="I889" i="5"/>
  <c r="I953" i="5"/>
  <c r="I1017" i="5"/>
  <c r="I1081" i="5"/>
  <c r="I1145" i="5"/>
  <c r="I1209" i="5"/>
  <c r="I42" i="5"/>
  <c r="I106" i="5"/>
  <c r="I170" i="5"/>
  <c r="I234" i="5"/>
  <c r="I314" i="5"/>
  <c r="I442" i="5"/>
  <c r="I570" i="5"/>
  <c r="I698" i="5"/>
  <c r="I826" i="5"/>
  <c r="I954" i="5"/>
  <c r="I1082" i="5"/>
  <c r="I1210" i="5"/>
  <c r="I51" i="5"/>
  <c r="I179" i="5"/>
  <c r="I307" i="5"/>
  <c r="I435" i="5"/>
  <c r="I563" i="5"/>
  <c r="I691" i="5"/>
  <c r="I875" i="5"/>
  <c r="I1075" i="5"/>
  <c r="I15" i="5"/>
  <c r="I223" i="5"/>
  <c r="I591" i="5"/>
  <c r="I384" i="5"/>
  <c r="I1208" i="5"/>
  <c r="I189" i="5"/>
  <c r="I460" i="5"/>
  <c r="I686" i="5"/>
  <c r="I40" i="5"/>
  <c r="I104" i="5"/>
  <c r="I168" i="5"/>
  <c r="I65" i="5"/>
  <c r="I129" i="5"/>
  <c r="I193" i="5"/>
  <c r="I257" i="5"/>
  <c r="I321" i="5"/>
  <c r="I385" i="5"/>
  <c r="I449" i="5"/>
  <c r="I513" i="5"/>
  <c r="I577" i="5"/>
  <c r="I641" i="5"/>
  <c r="I705" i="5"/>
  <c r="I769" i="5"/>
  <c r="I833" i="5"/>
  <c r="I897" i="5"/>
  <c r="I961" i="5"/>
  <c r="I1025" i="5"/>
  <c r="I1089" i="5"/>
  <c r="I1153" i="5"/>
  <c r="I1217" i="5"/>
  <c r="I50" i="5"/>
  <c r="I114" i="5"/>
  <c r="I178" i="5"/>
  <c r="I242" i="5"/>
  <c r="I322" i="5"/>
  <c r="I450" i="5"/>
  <c r="I578" i="5"/>
  <c r="I706" i="5"/>
  <c r="I834" i="5"/>
  <c r="I962" i="5"/>
  <c r="I1090" i="5"/>
  <c r="I1218" i="5"/>
  <c r="I91" i="5"/>
  <c r="I219" i="5"/>
  <c r="I347" i="5"/>
  <c r="I475" i="5"/>
  <c r="I603" i="5"/>
  <c r="I731" i="5"/>
  <c r="I883" i="5"/>
  <c r="I1099" i="5"/>
  <c r="I63" i="5"/>
  <c r="I239" i="5"/>
  <c r="I687" i="5"/>
  <c r="I488" i="5"/>
  <c r="I452" i="5"/>
  <c r="I908" i="5"/>
  <c r="I878" i="5"/>
  <c r="I48" i="5"/>
  <c r="I112" i="5"/>
  <c r="I176" i="5"/>
  <c r="I9" i="5"/>
  <c r="I73" i="5"/>
  <c r="I137" i="5"/>
  <c r="I201" i="5"/>
  <c r="I265" i="5"/>
  <c r="I329" i="5"/>
  <c r="I393" i="5"/>
  <c r="I457" i="5"/>
  <c r="I521" i="5"/>
  <c r="I585" i="5"/>
  <c r="I649" i="5"/>
  <c r="I713" i="5"/>
  <c r="I777" i="5"/>
  <c r="I841" i="5"/>
  <c r="I905" i="5"/>
  <c r="I969" i="5"/>
  <c r="I1033" i="5"/>
  <c r="I1097" i="5"/>
  <c r="I1161" i="5"/>
  <c r="I1225" i="5"/>
  <c r="I58" i="5"/>
  <c r="I122" i="5"/>
  <c r="I186" i="5"/>
  <c r="I250" i="5"/>
  <c r="I362" i="5"/>
  <c r="I490" i="5"/>
  <c r="I618" i="5"/>
  <c r="I746" i="5"/>
  <c r="I874" i="5"/>
  <c r="I1002" i="5"/>
  <c r="I1130" i="5"/>
  <c r="I99" i="5"/>
  <c r="I227" i="5"/>
  <c r="I355" i="5"/>
  <c r="I483" i="5"/>
  <c r="I611" i="5"/>
  <c r="I747" i="5"/>
  <c r="I931" i="5"/>
  <c r="I1107" i="5"/>
  <c r="I79" i="5"/>
  <c r="I279" i="5"/>
  <c r="I791" i="5"/>
  <c r="I600" i="5"/>
  <c r="I828" i="5"/>
  <c r="I261" i="5"/>
  <c r="I1078" i="5"/>
  <c r="I56" i="5"/>
  <c r="I120" i="5"/>
  <c r="I184" i="5"/>
  <c r="I17" i="5"/>
  <c r="I81" i="5"/>
  <c r="I145" i="5"/>
  <c r="I209" i="5"/>
  <c r="I273" i="5"/>
  <c r="I337" i="5"/>
  <c r="I401" i="5"/>
  <c r="I465" i="5"/>
  <c r="I529" i="5"/>
  <c r="I593" i="5"/>
  <c r="I657" i="5"/>
  <c r="I721" i="5"/>
  <c r="I785" i="5"/>
  <c r="I849" i="5"/>
  <c r="I913" i="5"/>
  <c r="I977" i="5"/>
  <c r="I1041" i="5"/>
  <c r="I1105" i="5"/>
  <c r="I1169" i="5"/>
  <c r="I1233" i="5"/>
  <c r="I66" i="5"/>
  <c r="I130" i="5"/>
  <c r="I194" i="5"/>
  <c r="I258" i="5"/>
  <c r="I370" i="5"/>
  <c r="I498" i="5"/>
  <c r="I626" i="5"/>
  <c r="I754" i="5"/>
  <c r="I882" i="5"/>
  <c r="I1010" i="5"/>
  <c r="I1138" i="5"/>
  <c r="I107" i="5"/>
  <c r="I235" i="5"/>
  <c r="I363" i="5"/>
  <c r="I491" i="5"/>
  <c r="I619" i="5"/>
  <c r="I755" i="5"/>
  <c r="I947" i="5"/>
  <c r="I1155" i="5"/>
  <c r="I87" i="5"/>
  <c r="I311" i="5"/>
  <c r="I887" i="5"/>
  <c r="I696" i="5"/>
  <c r="I205" i="5"/>
  <c r="I1188" i="5"/>
  <c r="I1093" i="5"/>
  <c r="I141" i="15"/>
  <c r="I695" i="15"/>
  <c r="I770" i="15"/>
  <c r="I261" i="15"/>
  <c r="I72" i="15"/>
  <c r="I340" i="15"/>
  <c r="I365" i="15"/>
  <c r="I107" i="15"/>
  <c r="I792" i="15"/>
  <c r="I636" i="15"/>
  <c r="I174" i="15"/>
  <c r="I267" i="15"/>
  <c r="I992" i="15"/>
  <c r="I310" i="15"/>
  <c r="I427" i="15"/>
  <c r="I353" i="15"/>
  <c r="I493" i="15"/>
  <c r="I574" i="15"/>
  <c r="I105" i="15"/>
  <c r="I587" i="15"/>
  <c r="I553" i="15"/>
  <c r="I970" i="15"/>
  <c r="I1228" i="15"/>
  <c r="I733" i="15"/>
  <c r="I167" i="15"/>
  <c r="I322" i="15"/>
  <c r="I903" i="15"/>
  <c r="I184" i="15"/>
  <c r="I953" i="15"/>
  <c r="I803" i="15"/>
  <c r="I869" i="15"/>
  <c r="I303" i="15"/>
  <c r="I498" i="15"/>
  <c r="I1079" i="15"/>
  <c r="I392" i="15"/>
  <c r="I1169" i="15"/>
  <c r="I1075" i="15"/>
  <c r="I885" i="15"/>
  <c r="I924" i="15"/>
  <c r="I613" i="15"/>
  <c r="I178" i="15"/>
  <c r="I747" i="15"/>
  <c r="I753" i="15"/>
  <c r="I1186" i="15"/>
  <c r="I45" i="15"/>
  <c r="I14" i="15"/>
  <c r="I431" i="15"/>
  <c r="I642" i="15"/>
  <c r="I1223" i="15"/>
  <c r="I592" i="15"/>
  <c r="I60" i="15"/>
  <c r="I341" i="13"/>
  <c r="I423" i="13"/>
  <c r="I24" i="13"/>
  <c r="I616" i="13"/>
  <c r="I627" i="13"/>
  <c r="I778" i="13"/>
  <c r="I437" i="13"/>
  <c r="I63" i="13"/>
  <c r="I543" i="13"/>
  <c r="I32" i="13"/>
  <c r="I632" i="13"/>
  <c r="I651" i="13"/>
  <c r="I834" i="13"/>
  <c r="I445" i="13"/>
  <c r="I87" i="13"/>
  <c r="I575" i="13"/>
  <c r="I160" i="13"/>
  <c r="I792" i="13"/>
  <c r="I18" i="13"/>
  <c r="I891" i="13"/>
  <c r="I1042" i="13"/>
  <c r="I85" i="13"/>
  <c r="I557" i="13"/>
  <c r="I191" i="13"/>
  <c r="I671" i="13"/>
  <c r="I168" i="13"/>
  <c r="I808" i="13"/>
  <c r="I210" i="13"/>
  <c r="I931" i="13"/>
  <c r="I1098" i="13"/>
  <c r="I109" i="13"/>
  <c r="I573" i="13"/>
  <c r="I199" i="13"/>
  <c r="I711" i="13"/>
  <c r="I288" i="13"/>
  <c r="I952" i="13"/>
  <c r="I9" i="13"/>
  <c r="I266" i="13"/>
  <c r="I115" i="13"/>
  <c r="I1163" i="13"/>
  <c r="I268" i="13"/>
  <c r="I848" i="13"/>
  <c r="I1227" i="13"/>
  <c r="I365" i="13"/>
  <c r="I485" i="13"/>
  <c r="I597" i="13"/>
  <c r="I111" i="13"/>
  <c r="I231" i="13"/>
  <c r="I343" i="13"/>
  <c r="I463" i="13"/>
  <c r="I591" i="13"/>
  <c r="I735" i="13"/>
  <c r="I80" i="13"/>
  <c r="I208" i="13"/>
  <c r="I344" i="13"/>
  <c r="I504" i="13"/>
  <c r="I680" i="13"/>
  <c r="I856" i="13"/>
  <c r="I1016" i="13"/>
  <c r="I1192" i="13"/>
  <c r="I41" i="13"/>
  <c r="I74" i="13"/>
  <c r="I314" i="13"/>
  <c r="I530" i="13"/>
  <c r="I203" i="13"/>
  <c r="I459" i="13"/>
  <c r="I739" i="13"/>
  <c r="I1011" i="13"/>
  <c r="I882" i="13"/>
  <c r="I1154" i="13"/>
  <c r="I716" i="13"/>
  <c r="I589" i="13"/>
  <c r="I583" i="13"/>
  <c r="I672" i="13"/>
  <c r="I419" i="13"/>
  <c r="I37" i="13"/>
  <c r="I149" i="13"/>
  <c r="I269" i="13"/>
  <c r="I373" i="13"/>
  <c r="I501" i="13"/>
  <c r="I621" i="13"/>
  <c r="I15" i="13"/>
  <c r="I127" i="13"/>
  <c r="I239" i="13"/>
  <c r="I351" i="13"/>
  <c r="I479" i="13"/>
  <c r="I615" i="13"/>
  <c r="I743" i="13"/>
  <c r="I88" i="13"/>
  <c r="I216" i="13"/>
  <c r="I360" i="13"/>
  <c r="I536" i="13"/>
  <c r="I696" i="13"/>
  <c r="I872" i="13"/>
  <c r="I1048" i="13"/>
  <c r="I1208" i="13"/>
  <c r="I106" i="13"/>
  <c r="I330" i="13"/>
  <c r="I578" i="13"/>
  <c r="I227" i="13"/>
  <c r="I483" i="13"/>
  <c r="I763" i="13"/>
  <c r="I1027" i="13"/>
  <c r="I906" i="13"/>
  <c r="I1178" i="13"/>
  <c r="I780" i="13"/>
  <c r="I357" i="13"/>
  <c r="I95" i="13"/>
  <c r="I335" i="13"/>
  <c r="I719" i="13"/>
  <c r="I336" i="13"/>
  <c r="I1184" i="13"/>
  <c r="I42" i="13"/>
  <c r="I514" i="13"/>
  <c r="I691" i="13"/>
  <c r="I1106" i="13"/>
  <c r="I13" i="13"/>
  <c r="I45" i="13"/>
  <c r="I157" i="13"/>
  <c r="I285" i="13"/>
  <c r="I405" i="13"/>
  <c r="I509" i="13"/>
  <c r="I629" i="13"/>
  <c r="I23" i="13"/>
  <c r="I135" i="13"/>
  <c r="I263" i="13"/>
  <c r="I383" i="13"/>
  <c r="I487" i="13"/>
  <c r="I639" i="13"/>
  <c r="I104" i="13"/>
  <c r="I240" i="13"/>
  <c r="I376" i="13"/>
  <c r="I552" i="13"/>
  <c r="I728" i="13"/>
  <c r="I888" i="13"/>
  <c r="I1064" i="13"/>
  <c r="I138" i="13"/>
  <c r="I386" i="13"/>
  <c r="I618" i="13"/>
  <c r="I11" i="13"/>
  <c r="I251" i="13"/>
  <c r="I515" i="13"/>
  <c r="I779" i="13"/>
  <c r="I1075" i="13"/>
  <c r="I690" i="13"/>
  <c r="I970" i="13"/>
  <c r="I1234" i="13"/>
  <c r="I988" i="13"/>
  <c r="I229" i="13"/>
  <c r="I184" i="13"/>
  <c r="I33" i="13"/>
  <c r="I524" i="13"/>
  <c r="I141" i="13"/>
  <c r="I61" i="13"/>
  <c r="I181" i="13"/>
  <c r="I293" i="13"/>
  <c r="I413" i="13"/>
  <c r="I525" i="13"/>
  <c r="I653" i="13"/>
  <c r="I39" i="13"/>
  <c r="I159" i="13"/>
  <c r="I271" i="13"/>
  <c r="I391" i="13"/>
  <c r="I511" i="13"/>
  <c r="I655" i="13"/>
  <c r="I112" i="13"/>
  <c r="I248" i="13"/>
  <c r="I416" i="13"/>
  <c r="I592" i="13"/>
  <c r="I752" i="13"/>
  <c r="I928" i="13"/>
  <c r="I1104" i="13"/>
  <c r="I170" i="13"/>
  <c r="I394" i="13"/>
  <c r="I634" i="13"/>
  <c r="I51" i="13"/>
  <c r="I267" i="13"/>
  <c r="I563" i="13"/>
  <c r="I827" i="13"/>
  <c r="I1091" i="13"/>
  <c r="I706" i="13"/>
  <c r="I978" i="13"/>
  <c r="I12" i="13"/>
  <c r="I1036" i="13"/>
  <c r="I725" i="13"/>
  <c r="I117" i="13"/>
  <c r="I477" i="13"/>
  <c r="I207" i="13"/>
  <c r="I455" i="13"/>
  <c r="I40" i="13"/>
  <c r="I496" i="13"/>
  <c r="I1008" i="13"/>
  <c r="I274" i="13"/>
  <c r="I163" i="13"/>
  <c r="I963" i="13"/>
  <c r="I842" i="13"/>
  <c r="I253" i="13"/>
  <c r="I77" i="13"/>
  <c r="I189" i="13"/>
  <c r="I301" i="13"/>
  <c r="I429" i="13"/>
  <c r="I549" i="13"/>
  <c r="I661" i="13"/>
  <c r="I47" i="13"/>
  <c r="I167" i="13"/>
  <c r="I279" i="13"/>
  <c r="I407" i="13"/>
  <c r="I535" i="13"/>
  <c r="I663" i="13"/>
  <c r="I120" i="13"/>
  <c r="I280" i="13"/>
  <c r="I424" i="13"/>
  <c r="I600" i="13"/>
  <c r="I760" i="13"/>
  <c r="I936" i="13"/>
  <c r="I1112" i="13"/>
  <c r="I194" i="13"/>
  <c r="I426" i="13"/>
  <c r="I650" i="13"/>
  <c r="I75" i="13"/>
  <c r="I323" i="13"/>
  <c r="I587" i="13"/>
  <c r="I883" i="13"/>
  <c r="I1147" i="13"/>
  <c r="I730" i="13"/>
  <c r="I1010" i="13"/>
  <c r="I204" i="13"/>
  <c r="I853" i="13"/>
  <c r="I531" i="12"/>
  <c r="I242" i="12"/>
  <c r="I394" i="12"/>
  <c r="I900" i="12"/>
  <c r="I554" i="12"/>
  <c r="I1220" i="12"/>
  <c r="I524" i="12"/>
  <c r="I738" i="12"/>
  <c r="I373" i="12"/>
  <c r="I965" i="12"/>
  <c r="I518" i="12"/>
  <c r="I114" i="12"/>
  <c r="I418" i="12"/>
  <c r="I562" i="12"/>
  <c r="I746" i="12"/>
  <c r="I211" i="12"/>
  <c r="I579" i="12"/>
  <c r="I164" i="12"/>
  <c r="I596" i="12"/>
  <c r="I948" i="12"/>
  <c r="I13" i="12"/>
  <c r="I477" i="12"/>
  <c r="I1029" i="12"/>
  <c r="I414" i="12"/>
  <c r="I1017" i="12"/>
  <c r="I907" i="12"/>
  <c r="I122" i="12"/>
  <c r="I258" i="12"/>
  <c r="I434" i="12"/>
  <c r="I586" i="12"/>
  <c r="I802" i="12"/>
  <c r="I227" i="12"/>
  <c r="I659" i="12"/>
  <c r="I228" i="12"/>
  <c r="I612" i="12"/>
  <c r="I988" i="12"/>
  <c r="I61" i="12"/>
  <c r="I501" i="12"/>
  <c r="I1141" i="12"/>
  <c r="I758" i="12"/>
  <c r="I1145" i="12"/>
  <c r="I398" i="12"/>
  <c r="I249" i="12"/>
  <c r="I250" i="12"/>
  <c r="I138" i="12"/>
  <c r="I306" i="12"/>
  <c r="I450" i="12"/>
  <c r="I610" i="12"/>
  <c r="I810" i="12"/>
  <c r="I291" i="12"/>
  <c r="I675" i="12"/>
  <c r="I308" i="12"/>
  <c r="I676" i="12"/>
  <c r="I1012" i="12"/>
  <c r="I125" i="12"/>
  <c r="I589" i="12"/>
  <c r="I1157" i="12"/>
  <c r="I55" i="12"/>
  <c r="I439" i="12"/>
  <c r="I816" i="12"/>
  <c r="I1226" i="12"/>
  <c r="I503" i="12"/>
  <c r="I880" i="12"/>
  <c r="I363" i="12"/>
  <c r="I324" i="12"/>
  <c r="I1044" i="12"/>
  <c r="I141" i="12"/>
  <c r="I34" i="12"/>
  <c r="I330" i="12"/>
  <c r="I642" i="12"/>
  <c r="I11" i="12"/>
  <c r="I364" i="12"/>
  <c r="I772" i="12"/>
  <c r="I205" i="12"/>
  <c r="I50" i="12"/>
  <c r="I202" i="12"/>
  <c r="I354" i="12"/>
  <c r="I506" i="12"/>
  <c r="I690" i="12"/>
  <c r="I67" i="12"/>
  <c r="I451" i="12"/>
  <c r="I4" i="12"/>
  <c r="I436" i="12"/>
  <c r="I828" i="12"/>
  <c r="I1116" i="12"/>
  <c r="I285" i="12"/>
  <c r="I837" i="12"/>
  <c r="I70" i="12"/>
  <c r="I256" i="12"/>
  <c r="I162" i="12"/>
  <c r="I314" i="12"/>
  <c r="I458" i="12"/>
  <c r="I634" i="12"/>
  <c r="I739" i="12"/>
  <c r="I756" i="12"/>
  <c r="I733" i="12"/>
  <c r="I170" i="12"/>
  <c r="I498" i="12"/>
  <c r="I387" i="12"/>
  <c r="I811" i="12"/>
  <c r="I1108" i="12"/>
  <c r="I757" i="12"/>
  <c r="I58" i="12"/>
  <c r="I226" i="12"/>
  <c r="I370" i="12"/>
  <c r="I546" i="12"/>
  <c r="I706" i="12"/>
  <c r="I75" i="12"/>
  <c r="I499" i="12"/>
  <c r="I68" i="12"/>
  <c r="I484" i="12"/>
  <c r="I884" i="12"/>
  <c r="I1164" i="12"/>
  <c r="I309" i="12"/>
  <c r="I949" i="12"/>
  <c r="I86" i="12"/>
  <c r="I344" i="12"/>
  <c r="I185" i="12"/>
  <c r="I321" i="11"/>
  <c r="I489" i="11"/>
  <c r="I665" i="11"/>
  <c r="I8" i="11"/>
  <c r="I176" i="11"/>
  <c r="I336" i="11"/>
  <c r="I512" i="11"/>
  <c r="I680" i="11"/>
  <c r="I840" i="11"/>
  <c r="I1008" i="11"/>
  <c r="I1184" i="11"/>
  <c r="I905" i="11"/>
  <c r="I1073" i="11"/>
  <c r="I130" i="11"/>
  <c r="I370" i="11"/>
  <c r="I634" i="11"/>
  <c r="I275" i="11"/>
  <c r="I683" i="11"/>
  <c r="I1083" i="11"/>
  <c r="I188" i="11"/>
  <c r="I700" i="11"/>
  <c r="I1212" i="11"/>
  <c r="I237" i="11"/>
  <c r="I885" i="11"/>
  <c r="I337" i="11"/>
  <c r="I497" i="11"/>
  <c r="I673" i="11"/>
  <c r="I40" i="11"/>
  <c r="I200" i="11"/>
  <c r="I376" i="11"/>
  <c r="I544" i="11"/>
  <c r="I704" i="11"/>
  <c r="I880" i="11"/>
  <c r="I1040" i="11"/>
  <c r="I1208" i="11"/>
  <c r="I945" i="11"/>
  <c r="I1105" i="11"/>
  <c r="I146" i="11"/>
  <c r="I378" i="11"/>
  <c r="I650" i="11"/>
  <c r="I339" i="11"/>
  <c r="I747" i="11"/>
  <c r="I1147" i="11"/>
  <c r="I260" i="11"/>
  <c r="I772" i="11"/>
  <c r="I293" i="11"/>
  <c r="I949" i="11"/>
  <c r="I513" i="11"/>
  <c r="I681" i="11"/>
  <c r="I48" i="11"/>
  <c r="I224" i="11"/>
  <c r="I384" i="11"/>
  <c r="I552" i="11"/>
  <c r="I712" i="11"/>
  <c r="I888" i="11"/>
  <c r="I1056" i="11"/>
  <c r="I1216" i="11"/>
  <c r="I777" i="11"/>
  <c r="I953" i="11"/>
  <c r="I1121" i="11"/>
  <c r="I194" i="11"/>
  <c r="I426" i="11"/>
  <c r="I698" i="11"/>
  <c r="I371" i="11"/>
  <c r="I787" i="11"/>
  <c r="I1195" i="11"/>
  <c r="I332" i="11"/>
  <c r="I844" i="11"/>
  <c r="I301" i="11"/>
  <c r="I981" i="11"/>
  <c r="I377" i="11"/>
  <c r="I545" i="11"/>
  <c r="I705" i="11"/>
  <c r="I56" i="11"/>
  <c r="I232" i="11"/>
  <c r="I392" i="11"/>
  <c r="I560" i="11"/>
  <c r="I736" i="11"/>
  <c r="I896" i="11"/>
  <c r="I1064" i="11"/>
  <c r="I1224" i="11"/>
  <c r="I801" i="11"/>
  <c r="I961" i="11"/>
  <c r="I1129" i="11"/>
  <c r="I10" i="11"/>
  <c r="I242" i="11"/>
  <c r="I466" i="11"/>
  <c r="I762" i="11"/>
  <c r="I379" i="11"/>
  <c r="I803" i="11"/>
  <c r="I1203" i="11"/>
  <c r="I388" i="11"/>
  <c r="I900" i="11"/>
  <c r="I437" i="11"/>
  <c r="I1125" i="11"/>
  <c r="I46" i="11"/>
  <c r="I110" i="11"/>
  <c r="I174" i="11"/>
  <c r="I238" i="11"/>
  <c r="I302" i="11"/>
  <c r="I366" i="11"/>
  <c r="I430" i="11"/>
  <c r="I494" i="11"/>
  <c r="I558" i="11"/>
  <c r="I622" i="11"/>
  <c r="I686" i="11"/>
  <c r="I750" i="11"/>
  <c r="I25" i="11"/>
  <c r="I105" i="11"/>
  <c r="I185" i="11"/>
  <c r="I273" i="11"/>
  <c r="I353" i="11"/>
  <c r="I441" i="11"/>
  <c r="I529" i="11"/>
  <c r="I609" i="11"/>
  <c r="I689" i="11"/>
  <c r="I769" i="11"/>
  <c r="I72" i="11"/>
  <c r="I160" i="11"/>
  <c r="I240" i="11"/>
  <c r="I320" i="11"/>
  <c r="I400" i="11"/>
  <c r="I488" i="11"/>
  <c r="I568" i="11"/>
  <c r="I656" i="11"/>
  <c r="I744" i="11"/>
  <c r="I824" i="11"/>
  <c r="I904" i="11"/>
  <c r="I992" i="11"/>
  <c r="I1072" i="11"/>
  <c r="I1152" i="11"/>
  <c r="I809" i="11"/>
  <c r="I889" i="11"/>
  <c r="I969" i="11"/>
  <c r="I1057" i="11"/>
  <c r="I1137" i="11"/>
  <c r="I1217" i="11"/>
  <c r="I50" i="11"/>
  <c r="I170" i="11"/>
  <c r="I274" i="11"/>
  <c r="I386" i="11"/>
  <c r="I522" i="11"/>
  <c r="I658" i="11"/>
  <c r="I786" i="11"/>
  <c r="I187" i="11"/>
  <c r="I403" i="11"/>
  <c r="I611" i="11"/>
  <c r="I811" i="11"/>
  <c r="I1011" i="11"/>
  <c r="I1211" i="11"/>
  <c r="I196" i="11"/>
  <c r="I452" i="11"/>
  <c r="I708" i="11"/>
  <c r="I964" i="11"/>
  <c r="I1220" i="11"/>
  <c r="I53" i="11"/>
  <c r="I309" i="11"/>
  <c r="I661" i="11"/>
  <c r="I997" i="11"/>
  <c r="I54" i="11"/>
  <c r="I118" i="11"/>
  <c r="I182" i="11"/>
  <c r="I246" i="11"/>
  <c r="I310" i="11"/>
  <c r="I374" i="11"/>
  <c r="I438" i="11"/>
  <c r="I502" i="11"/>
  <c r="I566" i="11"/>
  <c r="I630" i="11"/>
  <c r="I694" i="11"/>
  <c r="I758" i="11"/>
  <c r="I33" i="11"/>
  <c r="I113" i="11"/>
  <c r="I193" i="11"/>
  <c r="I281" i="11"/>
  <c r="I369" i="11"/>
  <c r="I449" i="11"/>
  <c r="I537" i="11"/>
  <c r="I617" i="11"/>
  <c r="I697" i="11"/>
  <c r="I80" i="11"/>
  <c r="I168" i="11"/>
  <c r="I248" i="11"/>
  <c r="I328" i="11"/>
  <c r="I416" i="11"/>
  <c r="I496" i="11"/>
  <c r="I584" i="11"/>
  <c r="I672" i="11"/>
  <c r="I752" i="11"/>
  <c r="I832" i="11"/>
  <c r="I912" i="11"/>
  <c r="I1000" i="11"/>
  <c r="I1080" i="11"/>
  <c r="I1168" i="11"/>
  <c r="I817" i="11"/>
  <c r="I897" i="11"/>
  <c r="I977" i="11"/>
  <c r="I1065" i="11"/>
  <c r="I1145" i="11"/>
  <c r="I1233" i="11"/>
  <c r="I66" i="11"/>
  <c r="I186" i="11"/>
  <c r="I298" i="11"/>
  <c r="I402" i="11"/>
  <c r="I554" i="11"/>
  <c r="I682" i="11"/>
  <c r="I826" i="11"/>
  <c r="I35" i="11"/>
  <c r="I235" i="11"/>
  <c r="I435" i="11"/>
  <c r="I635" i="11"/>
  <c r="I851" i="11"/>
  <c r="I1059" i="11"/>
  <c r="I204" i="11"/>
  <c r="I460" i="11"/>
  <c r="I716" i="11"/>
  <c r="I972" i="11"/>
  <c r="I1228" i="11"/>
  <c r="I109" i="11"/>
  <c r="I373" i="11"/>
  <c r="I725" i="11"/>
  <c r="I1061" i="11"/>
  <c r="I70" i="11"/>
  <c r="I134" i="11"/>
  <c r="I198" i="11"/>
  <c r="I262" i="11"/>
  <c r="I326" i="11"/>
  <c r="I390" i="11"/>
  <c r="I454" i="11"/>
  <c r="I518" i="11"/>
  <c r="I582" i="11"/>
  <c r="I646" i="11"/>
  <c r="I710" i="11"/>
  <c r="I49" i="11"/>
  <c r="I129" i="11"/>
  <c r="I225" i="11"/>
  <c r="I305" i="11"/>
  <c r="I385" i="11"/>
  <c r="I473" i="11"/>
  <c r="I553" i="11"/>
  <c r="I633" i="11"/>
  <c r="I721" i="11"/>
  <c r="I16" i="11"/>
  <c r="I104" i="11"/>
  <c r="I184" i="11"/>
  <c r="I264" i="11"/>
  <c r="I352" i="11"/>
  <c r="I440" i="11"/>
  <c r="I520" i="11"/>
  <c r="I608" i="11"/>
  <c r="I688" i="11"/>
  <c r="I768" i="11"/>
  <c r="I848" i="11"/>
  <c r="I936" i="11"/>
  <c r="I1024" i="11"/>
  <c r="I1104" i="11"/>
  <c r="I1192" i="11"/>
  <c r="I833" i="11"/>
  <c r="I913" i="11"/>
  <c r="I1001" i="11"/>
  <c r="I1089" i="11"/>
  <c r="I1169" i="11"/>
  <c r="I106" i="11"/>
  <c r="I202" i="11"/>
  <c r="I322" i="11"/>
  <c r="I450" i="11"/>
  <c r="I578" i="11"/>
  <c r="I714" i="11"/>
  <c r="I850" i="11"/>
  <c r="I83" i="11"/>
  <c r="I291" i="11"/>
  <c r="I491" i="11"/>
  <c r="I691" i="11"/>
  <c r="I891" i="11"/>
  <c r="I1107" i="11"/>
  <c r="I60" i="11"/>
  <c r="I316" i="11"/>
  <c r="I572" i="11"/>
  <c r="I828" i="11"/>
  <c r="I1084" i="11"/>
  <c r="I173" i="11"/>
  <c r="I469" i="11"/>
  <c r="I805" i="11"/>
  <c r="I1141" i="11"/>
  <c r="I78" i="11"/>
  <c r="I142" i="11"/>
  <c r="I206" i="11"/>
  <c r="I270" i="11"/>
  <c r="I334" i="11"/>
  <c r="I398" i="11"/>
  <c r="I462" i="11"/>
  <c r="I526" i="11"/>
  <c r="I590" i="11"/>
  <c r="I654" i="11"/>
  <c r="I718" i="11"/>
  <c r="I57" i="11"/>
  <c r="I153" i="11"/>
  <c r="I233" i="11"/>
  <c r="I313" i="11"/>
  <c r="I401" i="11"/>
  <c r="I481" i="11"/>
  <c r="I561" i="11"/>
  <c r="I641" i="11"/>
  <c r="I737" i="11"/>
  <c r="I32" i="11"/>
  <c r="I112" i="11"/>
  <c r="I192" i="11"/>
  <c r="I272" i="11"/>
  <c r="I368" i="11"/>
  <c r="I448" i="11"/>
  <c r="I528" i="11"/>
  <c r="I616" i="11"/>
  <c r="I696" i="11"/>
  <c r="I776" i="11"/>
  <c r="I864" i="11"/>
  <c r="I952" i="11"/>
  <c r="I1032" i="11"/>
  <c r="I1120" i="11"/>
  <c r="I1200" i="11"/>
  <c r="I841" i="11"/>
  <c r="I929" i="11"/>
  <c r="I1017" i="11"/>
  <c r="I1097" i="11"/>
  <c r="I1185" i="11"/>
  <c r="I114" i="11"/>
  <c r="I210" i="11"/>
  <c r="I330" i="11"/>
  <c r="I458" i="11"/>
  <c r="I586" i="11"/>
  <c r="I722" i="11"/>
  <c r="I99" i="11"/>
  <c r="I299" i="11"/>
  <c r="I499" i="11"/>
  <c r="I699" i="11"/>
  <c r="I915" i="11"/>
  <c r="I1123" i="11"/>
  <c r="I68" i="11"/>
  <c r="I324" i="11"/>
  <c r="I580" i="11"/>
  <c r="I836" i="11"/>
  <c r="I1092" i="11"/>
  <c r="I181" i="11"/>
  <c r="I485" i="11"/>
  <c r="I821" i="11"/>
  <c r="I1173" i="11"/>
  <c r="I1067" i="9"/>
  <c r="I1163" i="9"/>
  <c r="I971" i="9"/>
  <c r="I1075" i="9"/>
  <c r="I1171" i="9"/>
  <c r="I53" i="9"/>
  <c r="I979" i="9"/>
  <c r="I1083" i="9"/>
  <c r="I1195" i="9"/>
  <c r="I165" i="9"/>
  <c r="I1035" i="9"/>
  <c r="I1139" i="9"/>
  <c r="I1235" i="9"/>
  <c r="I1173" i="9"/>
  <c r="I1053" i="9"/>
  <c r="I290" i="9"/>
  <c r="I354" i="9"/>
  <c r="I418" i="9"/>
  <c r="I482" i="9"/>
  <c r="I546" i="9"/>
  <c r="I610" i="9"/>
  <c r="I674" i="9"/>
  <c r="I738" i="9"/>
  <c r="I802" i="9"/>
  <c r="I866" i="9"/>
  <c r="I930" i="9"/>
  <c r="I994" i="9"/>
  <c r="I1058" i="9"/>
  <c r="I1122" i="9"/>
  <c r="I1186" i="9"/>
  <c r="I475" i="9"/>
  <c r="I539" i="9"/>
  <c r="I603" i="9"/>
  <c r="I667" i="9"/>
  <c r="I731" i="9"/>
  <c r="I795" i="9"/>
  <c r="I859" i="9"/>
  <c r="I923" i="9"/>
  <c r="I987" i="9"/>
  <c r="I1051" i="9"/>
  <c r="I1115" i="9"/>
  <c r="I1179" i="9"/>
  <c r="I973" i="9"/>
  <c r="I237" i="9"/>
  <c r="I234" i="9"/>
  <c r="I298" i="9"/>
  <c r="I362" i="9"/>
  <c r="I426" i="9"/>
  <c r="I490" i="9"/>
  <c r="I554" i="9"/>
  <c r="I618" i="9"/>
  <c r="I682" i="9"/>
  <c r="I746" i="9"/>
  <c r="I810" i="9"/>
  <c r="I874" i="9"/>
  <c r="I938" i="9"/>
  <c r="I1002" i="9"/>
  <c r="I1066" i="9"/>
  <c r="I1130" i="9"/>
  <c r="I1194" i="9"/>
  <c r="I483" i="9"/>
  <c r="I547" i="9"/>
  <c r="I611" i="9"/>
  <c r="I675" i="9"/>
  <c r="I739" i="9"/>
  <c r="I803" i="9"/>
  <c r="I867" i="9"/>
  <c r="I931" i="9"/>
  <c r="I995" i="9"/>
  <c r="I1059" i="9"/>
  <c r="I1123" i="9"/>
  <c r="I1187" i="9"/>
  <c r="I1029" i="9"/>
  <c r="I597" i="9"/>
  <c r="I266" i="9"/>
  <c r="I330" i="9"/>
  <c r="I394" i="9"/>
  <c r="I458" i="9"/>
  <c r="I522" i="9"/>
  <c r="I586" i="9"/>
  <c r="I650" i="9"/>
  <c r="I714" i="9"/>
  <c r="I778" i="9"/>
  <c r="I842" i="9"/>
  <c r="I906" i="9"/>
  <c r="I970" i="9"/>
  <c r="I1034" i="9"/>
  <c r="I1098" i="9"/>
  <c r="I1162" i="9"/>
  <c r="I1226" i="9"/>
  <c r="I515" i="9"/>
  <c r="I579" i="9"/>
  <c r="I643" i="9"/>
  <c r="I707" i="9"/>
  <c r="I771" i="9"/>
  <c r="I835" i="9"/>
  <c r="I899" i="9"/>
  <c r="I963" i="9"/>
  <c r="I1027" i="9"/>
  <c r="I1091" i="9"/>
  <c r="I1155" i="9"/>
  <c r="I1219" i="9"/>
  <c r="I429" i="9"/>
  <c r="I1093" i="9"/>
  <c r="I5" i="8"/>
  <c r="I77" i="8"/>
  <c r="I149" i="8"/>
  <c r="I221" i="8"/>
  <c r="I301" i="8"/>
  <c r="I90" i="8"/>
  <c r="I282" i="8"/>
  <c r="I140" i="8"/>
  <c r="I509" i="8"/>
  <c r="I725" i="8"/>
  <c r="I1037" i="8"/>
  <c r="I82" i="8"/>
  <c r="I141" i="8"/>
  <c r="I124" i="8"/>
  <c r="I1021" i="8"/>
  <c r="I781" i="8"/>
  <c r="I21" i="8"/>
  <c r="I93" i="8"/>
  <c r="I173" i="8"/>
  <c r="I245" i="8"/>
  <c r="I317" i="8"/>
  <c r="I130" i="8"/>
  <c r="I204" i="8"/>
  <c r="I541" i="8"/>
  <c r="I845" i="8"/>
  <c r="I1061" i="8"/>
  <c r="I69" i="8"/>
  <c r="I285" i="8"/>
  <c r="I717" i="8"/>
  <c r="I85" i="8"/>
  <c r="I237" i="8"/>
  <c r="I1053" i="8"/>
  <c r="I29" i="8"/>
  <c r="I109" i="8"/>
  <c r="I181" i="8"/>
  <c r="I253" i="8"/>
  <c r="I325" i="8"/>
  <c r="I154" i="8"/>
  <c r="I268" i="8"/>
  <c r="I549" i="8"/>
  <c r="I861" i="8"/>
  <c r="I1117" i="8"/>
  <c r="I45" i="8"/>
  <c r="I117" i="8"/>
  <c r="I189" i="8"/>
  <c r="I261" i="8"/>
  <c r="I333" i="8"/>
  <c r="I210" i="8"/>
  <c r="I349" i="8"/>
  <c r="I605" i="8"/>
  <c r="I893" i="8"/>
  <c r="I1181" i="8"/>
  <c r="I213" i="8"/>
  <c r="I258" i="8"/>
  <c r="I445" i="8"/>
  <c r="I13" i="8"/>
  <c r="I157" i="8"/>
  <c r="I309" i="8"/>
  <c r="I114" i="8"/>
  <c r="I148" i="8"/>
  <c r="I53" i="8"/>
  <c r="I125" i="8"/>
  <c r="I197" i="8"/>
  <c r="I269" i="8"/>
  <c r="I341" i="8"/>
  <c r="I218" i="8"/>
  <c r="I28" i="8"/>
  <c r="I381" i="8"/>
  <c r="I669" i="8"/>
  <c r="I901" i="8"/>
  <c r="I1213" i="8"/>
  <c r="I525" i="8"/>
  <c r="I61" i="8"/>
  <c r="I133" i="8"/>
  <c r="I205" i="8"/>
  <c r="I277" i="8"/>
  <c r="I26" i="8"/>
  <c r="I242" i="8"/>
  <c r="I92" i="8"/>
  <c r="I389" i="8"/>
  <c r="I701" i="8"/>
  <c r="I957" i="8"/>
  <c r="I1229" i="8"/>
  <c r="I715" i="7"/>
  <c r="I75" i="7"/>
  <c r="I523" i="7"/>
  <c r="I1059" i="7"/>
  <c r="I949" i="7"/>
  <c r="I171" i="7"/>
  <c r="I141" i="7"/>
  <c r="I163" i="7"/>
  <c r="I619" i="7"/>
  <c r="I1099" i="7"/>
  <c r="I1181" i="7"/>
  <c r="I267" i="7"/>
  <c r="I747" i="7"/>
  <c r="I157" i="7"/>
  <c r="I1179" i="7"/>
  <c r="I363" i="7"/>
  <c r="I843" i="7"/>
  <c r="I371" i="7"/>
  <c r="I851" i="7"/>
  <c r="I437" i="7"/>
  <c r="I413" i="7"/>
  <c r="I491" i="7"/>
  <c r="I947" i="7"/>
  <c r="I653" i="7"/>
  <c r="I35" i="7"/>
  <c r="I499" i="7"/>
  <c r="I971" i="7"/>
  <c r="I925" i="7"/>
  <c r="I563" i="6"/>
  <c r="I643" i="6"/>
  <c r="I739" i="6"/>
  <c r="I819" i="6"/>
  <c r="I899" i="6"/>
  <c r="I995" i="6"/>
  <c r="I14" i="6"/>
  <c r="I142" i="6"/>
  <c r="I318" i="6"/>
  <c r="I518" i="6"/>
  <c r="I718" i="6"/>
  <c r="I926" i="6"/>
  <c r="I90" i="6"/>
  <c r="I394" i="6"/>
  <c r="I674" i="6"/>
  <c r="I914" i="6"/>
  <c r="I1202" i="6"/>
  <c r="I1187" i="6"/>
  <c r="I132" i="6"/>
  <c r="I372" i="6"/>
  <c r="I700" i="6"/>
  <c r="I1052" i="6"/>
  <c r="I469" i="6"/>
  <c r="I571" i="6"/>
  <c r="I667" i="6"/>
  <c r="I747" i="6"/>
  <c r="I827" i="6"/>
  <c r="I923" i="6"/>
  <c r="I1003" i="6"/>
  <c r="I30" i="6"/>
  <c r="I190" i="6"/>
  <c r="I326" i="6"/>
  <c r="I526" i="6"/>
  <c r="I734" i="6"/>
  <c r="I950" i="6"/>
  <c r="I162" i="6"/>
  <c r="I402" i="6"/>
  <c r="I690" i="6"/>
  <c r="I986" i="6"/>
  <c r="I1226" i="6"/>
  <c r="I1203" i="6"/>
  <c r="I140" i="6"/>
  <c r="I444" i="6"/>
  <c r="I708" i="6"/>
  <c r="I1084" i="6"/>
  <c r="I477" i="6"/>
  <c r="I579" i="6"/>
  <c r="I675" i="6"/>
  <c r="I755" i="6"/>
  <c r="I835" i="6"/>
  <c r="I931" i="6"/>
  <c r="I1011" i="6"/>
  <c r="I54" i="6"/>
  <c r="I198" i="6"/>
  <c r="I334" i="6"/>
  <c r="I542" i="6"/>
  <c r="I758" i="6"/>
  <c r="I958" i="6"/>
  <c r="I178" i="6"/>
  <c r="I474" i="6"/>
  <c r="I714" i="6"/>
  <c r="I994" i="6"/>
  <c r="I1227" i="6"/>
  <c r="I156" i="6"/>
  <c r="I452" i="6"/>
  <c r="I796" i="6"/>
  <c r="I1092" i="6"/>
  <c r="I533" i="6"/>
  <c r="I603" i="6"/>
  <c r="I683" i="6"/>
  <c r="I763" i="6"/>
  <c r="I859" i="6"/>
  <c r="I939" i="6"/>
  <c r="I1019" i="6"/>
  <c r="I78" i="6"/>
  <c r="I206" i="6"/>
  <c r="I390" i="6"/>
  <c r="I590" i="6"/>
  <c r="I798" i="6"/>
  <c r="I1030" i="6"/>
  <c r="I202" i="6"/>
  <c r="I482" i="6"/>
  <c r="I786" i="6"/>
  <c r="I1010" i="6"/>
  <c r="I244" i="6"/>
  <c r="I460" i="6"/>
  <c r="I828" i="6"/>
  <c r="I1180" i="6"/>
  <c r="I725" i="6"/>
  <c r="I611" i="6"/>
  <c r="I691" i="6"/>
  <c r="I771" i="6"/>
  <c r="I867" i="6"/>
  <c r="I947" i="6"/>
  <c r="I1027" i="6"/>
  <c r="I94" i="6"/>
  <c r="I222" i="6"/>
  <c r="I414" i="6"/>
  <c r="I630" i="6"/>
  <c r="I830" i="6"/>
  <c r="I1038" i="6"/>
  <c r="I274" i="6"/>
  <c r="I498" i="6"/>
  <c r="I794" i="6"/>
  <c r="I1098" i="6"/>
  <c r="I252" i="6"/>
  <c r="I540" i="6"/>
  <c r="I836" i="6"/>
  <c r="I1212" i="6"/>
  <c r="I21" i="6"/>
  <c r="I789" i="6"/>
  <c r="I539" i="6"/>
  <c r="I619" i="6"/>
  <c r="I699" i="6"/>
  <c r="I795" i="6"/>
  <c r="I875" i="6"/>
  <c r="I955" i="6"/>
  <c r="I1051" i="6"/>
  <c r="I118" i="6"/>
  <c r="I246" i="6"/>
  <c r="I438" i="6"/>
  <c r="I638" i="6"/>
  <c r="I838" i="6"/>
  <c r="I1054" i="6"/>
  <c r="I282" i="6"/>
  <c r="I586" i="6"/>
  <c r="I802" i="6"/>
  <c r="I1106" i="6"/>
  <c r="I1099" i="6"/>
  <c r="I28" i="6"/>
  <c r="I260" i="6"/>
  <c r="I572" i="6"/>
  <c r="I924" i="6"/>
  <c r="I1220" i="6"/>
  <c r="I213" i="6"/>
  <c r="I853" i="6"/>
  <c r="I350" i="6"/>
  <c r="I454" i="6"/>
  <c r="I566" i="6"/>
  <c r="I654" i="6"/>
  <c r="I766" i="6"/>
  <c r="I862" i="6"/>
  <c r="I966" i="6"/>
  <c r="I10" i="6"/>
  <c r="I98" i="6"/>
  <c r="I210" i="6"/>
  <c r="I306" i="6"/>
  <c r="I410" i="6"/>
  <c r="I522" i="6"/>
  <c r="I610" i="6"/>
  <c r="I722" i="6"/>
  <c r="I818" i="6"/>
  <c r="I922" i="6"/>
  <c r="I1034" i="6"/>
  <c r="I1122" i="6"/>
  <c r="I1234" i="6"/>
  <c r="I1123" i="6"/>
  <c r="I1235" i="6"/>
  <c r="I68" i="6"/>
  <c r="I180" i="6"/>
  <c r="I268" i="6"/>
  <c r="I380" i="6"/>
  <c r="I476" i="6"/>
  <c r="I588" i="6"/>
  <c r="I716" i="6"/>
  <c r="I844" i="6"/>
  <c r="I972" i="6"/>
  <c r="I1100" i="6"/>
  <c r="I1228" i="6"/>
  <c r="I29" i="6"/>
  <c r="I285" i="6"/>
  <c r="I541" i="6"/>
  <c r="I917" i="6"/>
  <c r="I62" i="6"/>
  <c r="I158" i="6"/>
  <c r="I262" i="6"/>
  <c r="I374" i="6"/>
  <c r="I462" i="6"/>
  <c r="I574" i="6"/>
  <c r="I670" i="6"/>
  <c r="I774" i="6"/>
  <c r="I886" i="6"/>
  <c r="I974" i="6"/>
  <c r="I18" i="6"/>
  <c r="I114" i="6"/>
  <c r="I218" i="6"/>
  <c r="I330" i="6"/>
  <c r="I418" i="6"/>
  <c r="I530" i="6"/>
  <c r="I626" i="6"/>
  <c r="I730" i="6"/>
  <c r="I842" i="6"/>
  <c r="I930" i="6"/>
  <c r="I1042" i="6"/>
  <c r="I1138" i="6"/>
  <c r="I1139" i="6"/>
  <c r="I76" i="6"/>
  <c r="I188" i="6"/>
  <c r="I284" i="6"/>
  <c r="I388" i="6"/>
  <c r="I500" i="6"/>
  <c r="I604" i="6"/>
  <c r="I732" i="6"/>
  <c r="I860" i="6"/>
  <c r="I988" i="6"/>
  <c r="I1116" i="6"/>
  <c r="I85" i="6"/>
  <c r="I341" i="6"/>
  <c r="I597" i="6"/>
  <c r="I981" i="6"/>
  <c r="I70" i="6"/>
  <c r="I182" i="6"/>
  <c r="I270" i="6"/>
  <c r="I382" i="6"/>
  <c r="I478" i="6"/>
  <c r="I582" i="6"/>
  <c r="I694" i="6"/>
  <c r="I782" i="6"/>
  <c r="I894" i="6"/>
  <c r="I990" i="6"/>
  <c r="I26" i="6"/>
  <c r="I138" i="6"/>
  <c r="I226" i="6"/>
  <c r="I338" i="6"/>
  <c r="I434" i="6"/>
  <c r="I538" i="6"/>
  <c r="I650" i="6"/>
  <c r="I738" i="6"/>
  <c r="I850" i="6"/>
  <c r="I946" i="6"/>
  <c r="I1050" i="6"/>
  <c r="I1162" i="6"/>
  <c r="I1163" i="6"/>
  <c r="I92" i="6"/>
  <c r="I196" i="6"/>
  <c r="I308" i="6"/>
  <c r="I396" i="6"/>
  <c r="I508" i="6"/>
  <c r="I636" i="6"/>
  <c r="I764" i="6"/>
  <c r="I892" i="6"/>
  <c r="I1020" i="6"/>
  <c r="I1148" i="6"/>
  <c r="I93" i="6"/>
  <c r="I349" i="6"/>
  <c r="I605" i="6"/>
  <c r="I1045" i="6"/>
  <c r="I1014" i="6"/>
  <c r="I34" i="6"/>
  <c r="I146" i="6"/>
  <c r="I242" i="6"/>
  <c r="I346" i="6"/>
  <c r="I458" i="6"/>
  <c r="I546" i="6"/>
  <c r="I658" i="6"/>
  <c r="I754" i="6"/>
  <c r="I858" i="6"/>
  <c r="I970" i="6"/>
  <c r="I1058" i="6"/>
  <c r="I1170" i="6"/>
  <c r="I1171" i="6"/>
  <c r="I4" i="6"/>
  <c r="I116" i="6"/>
  <c r="I204" i="6"/>
  <c r="I316" i="6"/>
  <c r="I412" i="6"/>
  <c r="I516" i="6"/>
  <c r="I644" i="6"/>
  <c r="I772" i="6"/>
  <c r="I900" i="6"/>
  <c r="I1028" i="6"/>
  <c r="I1156" i="6"/>
  <c r="I149" i="6"/>
  <c r="I405" i="6"/>
  <c r="I661" i="6"/>
  <c r="I1109" i="6"/>
  <c r="I310" i="6"/>
  <c r="I398" i="6"/>
  <c r="I510" i="6"/>
  <c r="I606" i="6"/>
  <c r="I710" i="6"/>
  <c r="I822" i="6"/>
  <c r="I910" i="6"/>
  <c r="I1022" i="6"/>
  <c r="I50" i="6"/>
  <c r="I154" i="6"/>
  <c r="I266" i="6"/>
  <c r="I354" i="6"/>
  <c r="I466" i="6"/>
  <c r="I562" i="6"/>
  <c r="I666" i="6"/>
  <c r="I778" i="6"/>
  <c r="I866" i="6"/>
  <c r="I978" i="6"/>
  <c r="I1074" i="6"/>
  <c r="I1178" i="6"/>
  <c r="I1075" i="6"/>
  <c r="I1179" i="6"/>
  <c r="I12" i="6"/>
  <c r="I124" i="6"/>
  <c r="I220" i="6"/>
  <c r="I324" i="6"/>
  <c r="I436" i="6"/>
  <c r="I524" i="6"/>
  <c r="I652" i="6"/>
  <c r="I780" i="6"/>
  <c r="I908" i="6"/>
  <c r="I1036" i="6"/>
  <c r="I1164" i="6"/>
  <c r="I157" i="6"/>
  <c r="I413" i="6"/>
  <c r="I669" i="6"/>
  <c r="I1173" i="6"/>
  <c r="I266" i="5"/>
  <c r="I330" i="5"/>
  <c r="I394" i="5"/>
  <c r="I458" i="5"/>
  <c r="I522" i="5"/>
  <c r="I586" i="5"/>
  <c r="I650" i="5"/>
  <c r="I714" i="5"/>
  <c r="I778" i="5"/>
  <c r="I842" i="5"/>
  <c r="I906" i="5"/>
  <c r="I970" i="5"/>
  <c r="I1034" i="5"/>
  <c r="I1098" i="5"/>
  <c r="I1162" i="5"/>
  <c r="I1226" i="5"/>
  <c r="I59" i="5"/>
  <c r="I123" i="5"/>
  <c r="I187" i="5"/>
  <c r="I251" i="5"/>
  <c r="I315" i="5"/>
  <c r="I379" i="5"/>
  <c r="I443" i="5"/>
  <c r="I507" i="5"/>
  <c r="I571" i="5"/>
  <c r="I635" i="5"/>
  <c r="I699" i="5"/>
  <c r="I763" i="5"/>
  <c r="I827" i="5"/>
  <c r="I899" i="5"/>
  <c r="I971" i="5"/>
  <c r="I1043" i="5"/>
  <c r="I1115" i="5"/>
  <c r="I1187" i="5"/>
  <c r="I23" i="5"/>
  <c r="I95" i="5"/>
  <c r="I175" i="5"/>
  <c r="I247" i="5"/>
  <c r="I319" i="5"/>
  <c r="I391" i="5"/>
  <c r="I463" i="5"/>
  <c r="I535" i="5"/>
  <c r="I631" i="5"/>
  <c r="I735" i="5"/>
  <c r="I847" i="5"/>
  <c r="I943" i="5"/>
  <c r="I1047" i="5"/>
  <c r="I1143" i="5"/>
  <c r="I232" i="5"/>
  <c r="I344" i="5"/>
  <c r="I440" i="5"/>
  <c r="I544" i="5"/>
  <c r="I640" i="5"/>
  <c r="I744" i="5"/>
  <c r="I856" i="5"/>
  <c r="I952" i="5"/>
  <c r="I1056" i="5"/>
  <c r="I1152" i="5"/>
  <c r="I69" i="5"/>
  <c r="I749" i="5"/>
  <c r="I372" i="5"/>
  <c r="I652" i="5"/>
  <c r="I1084" i="5"/>
  <c r="I469" i="5"/>
  <c r="I484" i="5"/>
  <c r="I972" i="5"/>
  <c r="I829" i="5"/>
  <c r="I676" i="5"/>
  <c r="I1036" i="5"/>
  <c r="I381" i="5"/>
  <c r="I1069" i="5"/>
  <c r="I92" i="5"/>
  <c r="I220" i="5"/>
  <c r="I348" i="5"/>
  <c r="I644" i="5"/>
  <c r="I1076" i="5"/>
  <c r="I669" i="5"/>
  <c r="I301" i="5"/>
  <c r="I989" i="5"/>
  <c r="I174" i="5"/>
  <c r="I366" i="5"/>
  <c r="I566" i="5"/>
  <c r="I790" i="5"/>
  <c r="I982" i="5"/>
  <c r="I1198" i="5"/>
  <c r="I338" i="5"/>
  <c r="I402" i="5"/>
  <c r="I466" i="5"/>
  <c r="I530" i="5"/>
  <c r="I594" i="5"/>
  <c r="I658" i="5"/>
  <c r="I722" i="5"/>
  <c r="I786" i="5"/>
  <c r="I850" i="5"/>
  <c r="I914" i="5"/>
  <c r="I978" i="5"/>
  <c r="I1042" i="5"/>
  <c r="I1106" i="5"/>
  <c r="I1170" i="5"/>
  <c r="I1234" i="5"/>
  <c r="I67" i="5"/>
  <c r="I131" i="5"/>
  <c r="I195" i="5"/>
  <c r="I259" i="5"/>
  <c r="I323" i="5"/>
  <c r="I387" i="5"/>
  <c r="I451" i="5"/>
  <c r="I515" i="5"/>
  <c r="I579" i="5"/>
  <c r="I643" i="5"/>
  <c r="I707" i="5"/>
  <c r="I771" i="5"/>
  <c r="I835" i="5"/>
  <c r="I907" i="5"/>
  <c r="I979" i="5"/>
  <c r="I1051" i="5"/>
  <c r="I1123" i="5"/>
  <c r="I1195" i="5"/>
  <c r="I31" i="5"/>
  <c r="I111" i="5"/>
  <c r="I183" i="5"/>
  <c r="I255" i="5"/>
  <c r="I327" i="5"/>
  <c r="I399" i="5"/>
  <c r="I471" i="5"/>
  <c r="I543" i="5"/>
  <c r="I655" i="5"/>
  <c r="I751" i="5"/>
  <c r="I855" i="5"/>
  <c r="I951" i="5"/>
  <c r="I1055" i="5"/>
  <c r="I1167" i="5"/>
  <c r="I248" i="5"/>
  <c r="I352" i="5"/>
  <c r="I448" i="5"/>
  <c r="I552" i="5"/>
  <c r="I664" i="5"/>
  <c r="I760" i="5"/>
  <c r="I864" i="5"/>
  <c r="I960" i="5"/>
  <c r="I1064" i="5"/>
  <c r="I1176" i="5"/>
  <c r="I173" i="5"/>
  <c r="I805" i="5"/>
  <c r="I388" i="5"/>
  <c r="I684" i="5"/>
  <c r="I1204" i="5"/>
  <c r="I581" i="5"/>
  <c r="I628" i="5"/>
  <c r="I996" i="5"/>
  <c r="I949" i="5"/>
  <c r="I708" i="5"/>
  <c r="I1060" i="5"/>
  <c r="I421" i="5"/>
  <c r="I4" i="5"/>
  <c r="I108" i="5"/>
  <c r="I228" i="5"/>
  <c r="I364" i="5"/>
  <c r="I668" i="5"/>
  <c r="I45" i="5"/>
  <c r="I757" i="5"/>
  <c r="I349" i="5"/>
  <c r="I1101" i="5"/>
  <c r="I182" i="5"/>
  <c r="I406" i="5"/>
  <c r="I598" i="5"/>
  <c r="I814" i="5"/>
  <c r="I1006" i="5"/>
  <c r="I1206" i="5"/>
  <c r="I346" i="5"/>
  <c r="I410" i="5"/>
  <c r="I474" i="5"/>
  <c r="I538" i="5"/>
  <c r="I602" i="5"/>
  <c r="I666" i="5"/>
  <c r="I730" i="5"/>
  <c r="I794" i="5"/>
  <c r="I858" i="5"/>
  <c r="I922" i="5"/>
  <c r="I986" i="5"/>
  <c r="I1050" i="5"/>
  <c r="I1114" i="5"/>
  <c r="I1178" i="5"/>
  <c r="I11" i="5"/>
  <c r="I75" i="5"/>
  <c r="I139" i="5"/>
  <c r="I203" i="5"/>
  <c r="I267" i="5"/>
  <c r="I331" i="5"/>
  <c r="I395" i="5"/>
  <c r="I459" i="5"/>
  <c r="I523" i="5"/>
  <c r="I587" i="5"/>
  <c r="I651" i="5"/>
  <c r="I715" i="5"/>
  <c r="I779" i="5"/>
  <c r="I843" i="5"/>
  <c r="I915" i="5"/>
  <c r="I987" i="5"/>
  <c r="I1059" i="5"/>
  <c r="I1131" i="5"/>
  <c r="I1203" i="5"/>
  <c r="I47" i="5"/>
  <c r="I119" i="5"/>
  <c r="I191" i="5"/>
  <c r="I263" i="5"/>
  <c r="I335" i="5"/>
  <c r="I407" i="5"/>
  <c r="I479" i="5"/>
  <c r="I559" i="5"/>
  <c r="I663" i="5"/>
  <c r="I759" i="5"/>
  <c r="I863" i="5"/>
  <c r="I975" i="5"/>
  <c r="I1071" i="5"/>
  <c r="I1175" i="5"/>
  <c r="I256" i="5"/>
  <c r="I360" i="5"/>
  <c r="I472" i="5"/>
  <c r="I568" i="5"/>
  <c r="I672" i="5"/>
  <c r="I768" i="5"/>
  <c r="I872" i="5"/>
  <c r="I984" i="5"/>
  <c r="I1080" i="5"/>
  <c r="I1184" i="5"/>
  <c r="I221" i="5"/>
  <c r="I861" i="5"/>
  <c r="I444" i="5"/>
  <c r="I748" i="5"/>
  <c r="I1236" i="5"/>
  <c r="I37" i="5"/>
  <c r="I629" i="5"/>
  <c r="I692" i="5"/>
  <c r="I1092" i="5"/>
  <c r="I29" i="5"/>
  <c r="I1005" i="5"/>
  <c r="I740" i="5"/>
  <c r="I1140" i="5"/>
  <c r="I517" i="5"/>
  <c r="I12" i="5"/>
  <c r="I124" i="5"/>
  <c r="I236" i="5"/>
  <c r="I404" i="5"/>
  <c r="I732" i="5"/>
  <c r="I101" i="5"/>
  <c r="I869" i="5"/>
  <c r="I389" i="5"/>
  <c r="I22" i="5"/>
  <c r="I214" i="5"/>
  <c r="I430" i="5"/>
  <c r="I622" i="5"/>
  <c r="I822" i="5"/>
  <c r="I1046" i="5"/>
  <c r="I290" i="5"/>
  <c r="I354" i="5"/>
  <c r="I418" i="5"/>
  <c r="I482" i="5"/>
  <c r="I546" i="5"/>
  <c r="I610" i="5"/>
  <c r="I674" i="5"/>
  <c r="I738" i="5"/>
  <c r="I802" i="5"/>
  <c r="I866" i="5"/>
  <c r="I930" i="5"/>
  <c r="I994" i="5"/>
  <c r="I1058" i="5"/>
  <c r="I1122" i="5"/>
  <c r="I1186" i="5"/>
  <c r="I19" i="5"/>
  <c r="I83" i="5"/>
  <c r="I147" i="5"/>
  <c r="I211" i="5"/>
  <c r="I275" i="5"/>
  <c r="I339" i="5"/>
  <c r="I403" i="5"/>
  <c r="I467" i="5"/>
  <c r="I531" i="5"/>
  <c r="I595" i="5"/>
  <c r="I659" i="5"/>
  <c r="I723" i="5"/>
  <c r="I787" i="5"/>
  <c r="I851" i="5"/>
  <c r="I923" i="5"/>
  <c r="I995" i="5"/>
  <c r="I1067" i="5"/>
  <c r="I1139" i="5"/>
  <c r="I1219" i="5"/>
  <c r="I55" i="5"/>
  <c r="I127" i="5"/>
  <c r="I199" i="5"/>
  <c r="I271" i="5"/>
  <c r="I343" i="5"/>
  <c r="I415" i="5"/>
  <c r="I495" i="5"/>
  <c r="I567" i="5"/>
  <c r="I671" i="5"/>
  <c r="I783" i="5"/>
  <c r="I879" i="5"/>
  <c r="I983" i="5"/>
  <c r="I1079" i="5"/>
  <c r="I1183" i="5"/>
  <c r="I280" i="5"/>
  <c r="I376" i="5"/>
  <c r="I480" i="5"/>
  <c r="I576" i="5"/>
  <c r="I680" i="5"/>
  <c r="I792" i="5"/>
  <c r="I888" i="5"/>
  <c r="I992" i="5"/>
  <c r="I1088" i="5"/>
  <c r="I1192" i="5"/>
  <c r="I357" i="5"/>
  <c r="I973" i="5"/>
  <c r="I468" i="5"/>
  <c r="I788" i="5"/>
  <c r="I93" i="5"/>
  <c r="I837" i="5"/>
  <c r="I756" i="5"/>
  <c r="I1124" i="5"/>
  <c r="I77" i="5"/>
  <c r="I1189" i="5"/>
  <c r="I804" i="5"/>
  <c r="I1172" i="5"/>
  <c r="I573" i="5"/>
  <c r="I20" i="5"/>
  <c r="I148" i="5"/>
  <c r="I260" i="5"/>
  <c r="I436" i="5"/>
  <c r="I764" i="5"/>
  <c r="I157" i="5"/>
  <c r="I1037" i="5"/>
  <c r="I485" i="5"/>
  <c r="I46" i="5"/>
  <c r="I238" i="5"/>
  <c r="I438" i="5"/>
  <c r="I662" i="5"/>
  <c r="I854" i="5"/>
  <c r="I1070" i="5"/>
  <c r="I739" i="5"/>
  <c r="I803" i="5"/>
  <c r="I867" i="5"/>
  <c r="I939" i="5"/>
  <c r="I1011" i="5"/>
  <c r="I1091" i="5"/>
  <c r="I1163" i="5"/>
  <c r="I1235" i="5"/>
  <c r="I71" i="5"/>
  <c r="I143" i="5"/>
  <c r="I215" i="5"/>
  <c r="I287" i="5"/>
  <c r="I367" i="5"/>
  <c r="I439" i="5"/>
  <c r="I511" i="5"/>
  <c r="I599" i="5"/>
  <c r="I695" i="5"/>
  <c r="I799" i="5"/>
  <c r="I911" i="5"/>
  <c r="I1007" i="5"/>
  <c r="I1111" i="5"/>
  <c r="I1207" i="5"/>
  <c r="I296" i="5"/>
  <c r="I408" i="5"/>
  <c r="I504" i="5"/>
  <c r="I608" i="5"/>
  <c r="I704" i="5"/>
  <c r="I808" i="5"/>
  <c r="I920" i="5"/>
  <c r="I1016" i="5"/>
  <c r="I1120" i="5"/>
  <c r="I1216" i="5"/>
  <c r="I453" i="5"/>
  <c r="I1197" i="5"/>
  <c r="I524" i="5"/>
  <c r="I932" i="5"/>
  <c r="I253" i="5"/>
  <c r="I941" i="5"/>
  <c r="I868" i="5"/>
  <c r="I1212" i="5"/>
  <c r="I445" i="5"/>
  <c r="I540" i="5"/>
  <c r="I916" i="5"/>
  <c r="I53" i="5"/>
  <c r="I853" i="5"/>
  <c r="I44" i="5"/>
  <c r="I164" i="5"/>
  <c r="I300" i="5"/>
  <c r="I500" i="5"/>
  <c r="I940" i="5"/>
  <c r="I341" i="5"/>
  <c r="I1149" i="5"/>
  <c r="I765" i="5"/>
  <c r="I86" i="5"/>
  <c r="I302" i="5"/>
  <c r="I494" i="5"/>
  <c r="I694" i="5"/>
  <c r="I918" i="5"/>
  <c r="I1110" i="5"/>
  <c r="I303" i="5"/>
  <c r="I375" i="5"/>
  <c r="I447" i="5"/>
  <c r="I519" i="5"/>
  <c r="I607" i="5"/>
  <c r="I719" i="5"/>
  <c r="I815" i="5"/>
  <c r="I919" i="5"/>
  <c r="I1015" i="5"/>
  <c r="I1119" i="5"/>
  <c r="I1231" i="5"/>
  <c r="I312" i="5"/>
  <c r="I416" i="5"/>
  <c r="I512" i="5"/>
  <c r="I616" i="5"/>
  <c r="I728" i="5"/>
  <c r="I824" i="5"/>
  <c r="I928" i="5"/>
  <c r="I1024" i="5"/>
  <c r="I1128" i="5"/>
  <c r="I549" i="5"/>
  <c r="I292" i="5"/>
  <c r="I548" i="5"/>
  <c r="I964" i="5"/>
  <c r="I365" i="5"/>
  <c r="I1053" i="5"/>
  <c r="I892" i="5"/>
  <c r="I1228" i="5"/>
  <c r="I725" i="5"/>
  <c r="I588" i="5"/>
  <c r="I956" i="5"/>
  <c r="I109" i="5"/>
  <c r="I901" i="5"/>
  <c r="I76" i="5"/>
  <c r="I188" i="5"/>
  <c r="I308" i="5"/>
  <c r="I516" i="5"/>
  <c r="I980" i="5"/>
  <c r="I557" i="5"/>
  <c r="I21" i="5"/>
  <c r="I821" i="5"/>
  <c r="I110" i="5"/>
  <c r="I310" i="5"/>
  <c r="I534" i="5"/>
  <c r="I726" i="5"/>
  <c r="I942" i="5"/>
  <c r="I1134" i="5"/>
  <c r="I455" i="5"/>
  <c r="I527" i="5"/>
  <c r="I623" i="5"/>
  <c r="I727" i="5"/>
  <c r="I823" i="5"/>
  <c r="I927" i="5"/>
  <c r="I1039" i="5"/>
  <c r="I1135" i="5"/>
  <c r="I224" i="5"/>
  <c r="I320" i="5"/>
  <c r="I424" i="5"/>
  <c r="I536" i="5"/>
  <c r="I632" i="5"/>
  <c r="I736" i="5"/>
  <c r="I832" i="5"/>
  <c r="I936" i="5"/>
  <c r="I1048" i="5"/>
  <c r="I1144" i="5"/>
  <c r="I13" i="5"/>
  <c r="I605" i="5"/>
  <c r="I340" i="5"/>
  <c r="I620" i="5"/>
  <c r="I1044" i="5"/>
  <c r="I413" i="5"/>
  <c r="I1109" i="5"/>
  <c r="I924" i="5"/>
  <c r="I781" i="5"/>
  <c r="I612" i="5"/>
  <c r="I988" i="5"/>
  <c r="I333" i="5"/>
  <c r="I1021" i="5"/>
  <c r="I84" i="5"/>
  <c r="I196" i="5"/>
  <c r="I324" i="5"/>
  <c r="I604" i="5"/>
  <c r="I1052" i="5"/>
  <c r="I613" i="5"/>
  <c r="I85" i="5"/>
  <c r="I877" i="5"/>
  <c r="I150" i="5"/>
  <c r="I342" i="5"/>
  <c r="I558" i="5"/>
  <c r="I750" i="5"/>
  <c r="I950" i="5"/>
  <c r="I1174" i="5"/>
  <c r="I575" i="5"/>
  <c r="I639" i="5"/>
  <c r="I703" i="5"/>
  <c r="I767" i="5"/>
  <c r="I831" i="5"/>
  <c r="I895" i="5"/>
  <c r="I959" i="5"/>
  <c r="I1023" i="5"/>
  <c r="I1087" i="5"/>
  <c r="I1151" i="5"/>
  <c r="I1215" i="5"/>
  <c r="I264" i="5"/>
  <c r="I328" i="5"/>
  <c r="I392" i="5"/>
  <c r="I456" i="5"/>
  <c r="I520" i="5"/>
  <c r="I584" i="5"/>
  <c r="I648" i="5"/>
  <c r="I712" i="5"/>
  <c r="I776" i="5"/>
  <c r="I840" i="5"/>
  <c r="I904" i="5"/>
  <c r="I968" i="5"/>
  <c r="I1032" i="5"/>
  <c r="I1096" i="5"/>
  <c r="I1160" i="5"/>
  <c r="I1224" i="5"/>
  <c r="I269" i="5"/>
  <c r="I661" i="5"/>
  <c r="I1085" i="5"/>
  <c r="I412" i="5"/>
  <c r="I572" i="5"/>
  <c r="I820" i="5"/>
  <c r="I1132" i="5"/>
  <c r="I293" i="5"/>
  <c r="I693" i="5"/>
  <c r="I1157" i="5"/>
  <c r="I812" i="5"/>
  <c r="I1028" i="5"/>
  <c r="I565" i="5"/>
  <c r="I1061" i="5"/>
  <c r="I636" i="5"/>
  <c r="I852" i="5"/>
  <c r="I1100" i="5"/>
  <c r="I165" i="5"/>
  <c r="I621" i="5"/>
  <c r="I1173" i="5"/>
  <c r="I60" i="5"/>
  <c r="I132" i="5"/>
  <c r="I204" i="5"/>
  <c r="I276" i="5"/>
  <c r="I380" i="5"/>
  <c r="I532" i="5"/>
  <c r="I796" i="5"/>
  <c r="I1156" i="5"/>
  <c r="I461" i="5"/>
  <c r="I925" i="5"/>
  <c r="I141" i="5"/>
  <c r="I645" i="5"/>
  <c r="I1165" i="5"/>
  <c r="I118" i="5"/>
  <c r="I246" i="5"/>
  <c r="I374" i="5"/>
  <c r="I502" i="5"/>
  <c r="I630" i="5"/>
  <c r="I758" i="5"/>
  <c r="I886" i="5"/>
  <c r="I1014" i="5"/>
  <c r="I1142" i="5"/>
  <c r="I373" i="5"/>
  <c r="I583" i="5"/>
  <c r="I647" i="5"/>
  <c r="I711" i="5"/>
  <c r="I775" i="5"/>
  <c r="I839" i="5"/>
  <c r="I903" i="5"/>
  <c r="I967" i="5"/>
  <c r="I1031" i="5"/>
  <c r="I1095" i="5"/>
  <c r="I1159" i="5"/>
  <c r="I1223" i="5"/>
  <c r="I272" i="5"/>
  <c r="I336" i="5"/>
  <c r="I400" i="5"/>
  <c r="I464" i="5"/>
  <c r="I528" i="5"/>
  <c r="I592" i="5"/>
  <c r="I656" i="5"/>
  <c r="I720" i="5"/>
  <c r="I784" i="5"/>
  <c r="I848" i="5"/>
  <c r="I912" i="5"/>
  <c r="I976" i="5"/>
  <c r="I1040" i="5"/>
  <c r="I1104" i="5"/>
  <c r="I1168" i="5"/>
  <c r="I1232" i="5"/>
  <c r="I309" i="5"/>
  <c r="I717" i="5"/>
  <c r="I1141" i="5"/>
  <c r="I428" i="5"/>
  <c r="I596" i="5"/>
  <c r="I860" i="5"/>
  <c r="I1164" i="5"/>
  <c r="I325" i="5"/>
  <c r="I773" i="5"/>
  <c r="I1213" i="5"/>
  <c r="I844" i="5"/>
  <c r="I1068" i="5"/>
  <c r="I653" i="5"/>
  <c r="I1125" i="5"/>
  <c r="I660" i="5"/>
  <c r="I884" i="5"/>
  <c r="I1116" i="5"/>
  <c r="I229" i="5"/>
  <c r="I733" i="5"/>
  <c r="I1229" i="5"/>
  <c r="I68" i="5"/>
  <c r="I140" i="5"/>
  <c r="I212" i="5"/>
  <c r="I284" i="5"/>
  <c r="I396" i="5"/>
  <c r="I556" i="5"/>
  <c r="I876" i="5"/>
  <c r="I1196" i="5"/>
  <c r="I501" i="5"/>
  <c r="I981" i="5"/>
  <c r="I245" i="5"/>
  <c r="I701" i="5"/>
  <c r="I1221" i="5"/>
  <c r="I126" i="5"/>
  <c r="I254" i="5"/>
  <c r="I382" i="5"/>
  <c r="I510" i="5"/>
  <c r="I638" i="5"/>
  <c r="I766" i="5"/>
  <c r="I894" i="5"/>
  <c r="I1022" i="5"/>
  <c r="I1150" i="5"/>
  <c r="I797" i="5"/>
  <c r="I891" i="5"/>
  <c r="I955" i="5"/>
  <c r="I1019" i="5"/>
  <c r="I1083" i="5"/>
  <c r="I1147" i="5"/>
  <c r="I1211" i="5"/>
  <c r="I39" i="5"/>
  <c r="I103" i="5"/>
  <c r="I167" i="5"/>
  <c r="I231" i="5"/>
  <c r="I295" i="5"/>
  <c r="I359" i="5"/>
  <c r="I423" i="5"/>
  <c r="I487" i="5"/>
  <c r="I551" i="5"/>
  <c r="I615" i="5"/>
  <c r="I679" i="5"/>
  <c r="I743" i="5"/>
  <c r="I807" i="5"/>
  <c r="I871" i="5"/>
  <c r="I935" i="5"/>
  <c r="I999" i="5"/>
  <c r="I1063" i="5"/>
  <c r="I1127" i="5"/>
  <c r="I1191" i="5"/>
  <c r="I240" i="5"/>
  <c r="I304" i="5"/>
  <c r="I368" i="5"/>
  <c r="I432" i="5"/>
  <c r="I496" i="5"/>
  <c r="I560" i="5"/>
  <c r="I624" i="5"/>
  <c r="I688" i="5"/>
  <c r="I752" i="5"/>
  <c r="I816" i="5"/>
  <c r="I880" i="5"/>
  <c r="I944" i="5"/>
  <c r="I1008" i="5"/>
  <c r="I1072" i="5"/>
  <c r="I1136" i="5"/>
  <c r="I1200" i="5"/>
  <c r="I125" i="5"/>
  <c r="I509" i="5"/>
  <c r="I917" i="5"/>
  <c r="I356" i="5"/>
  <c r="I508" i="5"/>
  <c r="I716" i="5"/>
  <c r="I1004" i="5"/>
  <c r="I149" i="5"/>
  <c r="I525" i="5"/>
  <c r="I997" i="5"/>
  <c r="I724" i="5"/>
  <c r="I948" i="5"/>
  <c r="I1180" i="5"/>
  <c r="I133" i="5"/>
  <c r="I893" i="5"/>
  <c r="I564" i="5"/>
  <c r="I772" i="5"/>
  <c r="I1012" i="5"/>
  <c r="I1220" i="5"/>
  <c r="I477" i="5"/>
  <c r="I957" i="5"/>
  <c r="I28" i="5"/>
  <c r="I100" i="5"/>
  <c r="I172" i="5"/>
  <c r="I252" i="5"/>
  <c r="I332" i="5"/>
  <c r="I476" i="5"/>
  <c r="I700" i="5"/>
  <c r="I1020" i="5"/>
  <c r="I213" i="5"/>
  <c r="I709" i="5"/>
  <c r="I1205" i="5"/>
  <c r="I437" i="5"/>
  <c r="I933" i="5"/>
  <c r="I62" i="5"/>
  <c r="I190" i="5"/>
  <c r="I318" i="5"/>
  <c r="I446" i="5"/>
  <c r="I574" i="5"/>
  <c r="I702" i="5"/>
  <c r="I830" i="5"/>
  <c r="I958" i="5"/>
  <c r="I1086" i="5"/>
  <c r="I1214" i="5"/>
  <c r="I79" i="4"/>
  <c r="I591" i="4"/>
  <c r="I1103" i="4"/>
  <c r="I480" i="4"/>
  <c r="I145" i="4"/>
  <c r="I582" i="4"/>
  <c r="I143" i="4"/>
  <c r="I655" i="4"/>
  <c r="I16" i="4"/>
  <c r="I560" i="4"/>
  <c r="I241" i="4"/>
  <c r="I85" i="4"/>
  <c r="I990" i="4"/>
  <c r="I400" i="4"/>
  <c r="I207" i="4"/>
  <c r="I719" i="4"/>
  <c r="I80" i="4"/>
  <c r="I648" i="4"/>
  <c r="I353" i="4"/>
  <c r="I197" i="4"/>
  <c r="I271" i="4"/>
  <c r="I783" i="4"/>
  <c r="I144" i="4"/>
  <c r="I736" i="4"/>
  <c r="I449" i="4"/>
  <c r="I293" i="4"/>
  <c r="I15" i="4"/>
  <c r="I527" i="4"/>
  <c r="I1039" i="4"/>
  <c r="I41" i="4"/>
  <c r="I206" i="4"/>
  <c r="I335" i="4"/>
  <c r="I847" i="4"/>
  <c r="I208" i="4"/>
  <c r="I816" i="4"/>
  <c r="I553" i="4"/>
  <c r="I397" i="4"/>
  <c r="I463" i="4"/>
  <c r="I975" i="4"/>
  <c r="I336" i="4"/>
  <c r="I753" i="4"/>
  <c r="I613" i="4"/>
  <c r="I30" i="4"/>
  <c r="I399" i="4"/>
  <c r="I911" i="4"/>
  <c r="I272" i="4"/>
  <c r="I657" i="4"/>
  <c r="I501" i="4"/>
  <c r="I1144" i="4"/>
  <c r="I290" i="4"/>
  <c r="I888" i="4"/>
  <c r="I858" i="4"/>
  <c r="I945" i="4"/>
  <c r="I210" i="4"/>
  <c r="I147" i="4"/>
  <c r="I548" i="4"/>
  <c r="I23" i="4"/>
  <c r="I87" i="4"/>
  <c r="I151" i="4"/>
  <c r="I215" i="4"/>
  <c r="I279" i="4"/>
  <c r="I343" i="4"/>
  <c r="I407" i="4"/>
  <c r="I471" i="4"/>
  <c r="I535" i="4"/>
  <c r="I599" i="4"/>
  <c r="I663" i="4"/>
  <c r="I727" i="4"/>
  <c r="I791" i="4"/>
  <c r="I855" i="4"/>
  <c r="I919" i="4"/>
  <c r="I983" i="4"/>
  <c r="I1047" i="4"/>
  <c r="I1111" i="4"/>
  <c r="I24" i="4"/>
  <c r="I88" i="4"/>
  <c r="I152" i="4"/>
  <c r="I216" i="4"/>
  <c r="I280" i="4"/>
  <c r="I344" i="4"/>
  <c r="I408" i="4"/>
  <c r="I488" i="4"/>
  <c r="I576" i="4"/>
  <c r="I656" i="4"/>
  <c r="I744" i="4"/>
  <c r="I832" i="4"/>
  <c r="I49" i="4"/>
  <c r="I161" i="4"/>
  <c r="I257" i="4"/>
  <c r="I361" i="4"/>
  <c r="I465" i="4"/>
  <c r="I561" i="4"/>
  <c r="I673" i="4"/>
  <c r="I769" i="4"/>
  <c r="I5" i="4"/>
  <c r="I101" i="4"/>
  <c r="I205" i="4"/>
  <c r="I309" i="4"/>
  <c r="I405" i="4"/>
  <c r="I517" i="4"/>
  <c r="I38" i="4"/>
  <c r="I270" i="4"/>
  <c r="I638" i="4"/>
  <c r="I1006" i="4"/>
  <c r="I187" i="4"/>
  <c r="I1175" i="4"/>
  <c r="I1152" i="4"/>
  <c r="I434" i="4"/>
  <c r="I467" i="4"/>
  <c r="I912" i="4"/>
  <c r="I250" i="4"/>
  <c r="I906" i="4"/>
  <c r="I563" i="4"/>
  <c r="I953" i="4"/>
  <c r="I1169" i="4"/>
  <c r="I242" i="4"/>
  <c r="I1002" i="4"/>
  <c r="I547" i="4"/>
  <c r="I954" i="4"/>
  <c r="I1203" i="4"/>
  <c r="I796" i="4"/>
  <c r="I31" i="4"/>
  <c r="I95" i="4"/>
  <c r="I159" i="4"/>
  <c r="I223" i="4"/>
  <c r="I287" i="4"/>
  <c r="I351" i="4"/>
  <c r="I415" i="4"/>
  <c r="I479" i="4"/>
  <c r="I543" i="4"/>
  <c r="I607" i="4"/>
  <c r="I671" i="4"/>
  <c r="I735" i="4"/>
  <c r="I799" i="4"/>
  <c r="I863" i="4"/>
  <c r="I927" i="4"/>
  <c r="I991" i="4"/>
  <c r="I1055" i="4"/>
  <c r="I1119" i="4"/>
  <c r="I32" i="4"/>
  <c r="I96" i="4"/>
  <c r="I160" i="4"/>
  <c r="I224" i="4"/>
  <c r="I288" i="4"/>
  <c r="I352" i="4"/>
  <c r="I416" i="4"/>
  <c r="I496" i="4"/>
  <c r="I584" i="4"/>
  <c r="I672" i="4"/>
  <c r="I752" i="4"/>
  <c r="I840" i="4"/>
  <c r="I65" i="4"/>
  <c r="I169" i="4"/>
  <c r="I273" i="4"/>
  <c r="I369" i="4"/>
  <c r="I481" i="4"/>
  <c r="I577" i="4"/>
  <c r="I681" i="4"/>
  <c r="I785" i="4"/>
  <c r="I13" i="4"/>
  <c r="I117" i="4"/>
  <c r="I213" i="4"/>
  <c r="I325" i="4"/>
  <c r="I421" i="4"/>
  <c r="I525" i="4"/>
  <c r="I62" i="4"/>
  <c r="I286" i="4"/>
  <c r="I702" i="4"/>
  <c r="I1062" i="4"/>
  <c r="I243" i="4"/>
  <c r="I1207" i="4"/>
  <c r="I1176" i="4"/>
  <c r="I466" i="4"/>
  <c r="I515" i="4"/>
  <c r="I944" i="4"/>
  <c r="I362" i="4"/>
  <c r="I1042" i="4"/>
  <c r="I891" i="4"/>
  <c r="I985" i="4"/>
  <c r="I1177" i="4"/>
  <c r="I370" i="4"/>
  <c r="I1058" i="4"/>
  <c r="I603" i="4"/>
  <c r="I900" i="4"/>
  <c r="I1195" i="4"/>
  <c r="I1154" i="4"/>
  <c r="I235" i="4"/>
  <c r="I170" i="4"/>
  <c r="I387" i="4"/>
  <c r="I1129" i="4"/>
  <c r="I874" i="4"/>
  <c r="I682" i="4"/>
  <c r="I771" i="4"/>
  <c r="I1163" i="4"/>
  <c r="I39" i="4"/>
  <c r="I103" i="4"/>
  <c r="I167" i="4"/>
  <c r="I231" i="4"/>
  <c r="I295" i="4"/>
  <c r="I359" i="4"/>
  <c r="I423" i="4"/>
  <c r="I487" i="4"/>
  <c r="I551" i="4"/>
  <c r="I615" i="4"/>
  <c r="I679" i="4"/>
  <c r="I743" i="4"/>
  <c r="I807" i="4"/>
  <c r="I871" i="4"/>
  <c r="I935" i="4"/>
  <c r="I999" i="4"/>
  <c r="I1063" i="4"/>
  <c r="I1127" i="4"/>
  <c r="I40" i="4"/>
  <c r="I104" i="4"/>
  <c r="I168" i="4"/>
  <c r="I232" i="4"/>
  <c r="I296" i="4"/>
  <c r="I360" i="4"/>
  <c r="I424" i="4"/>
  <c r="I512" i="4"/>
  <c r="I592" i="4"/>
  <c r="I680" i="4"/>
  <c r="I768" i="4"/>
  <c r="I848" i="4"/>
  <c r="I81" i="4"/>
  <c r="I177" i="4"/>
  <c r="I289" i="4"/>
  <c r="I385" i="4"/>
  <c r="I489" i="4"/>
  <c r="I593" i="4"/>
  <c r="I689" i="4"/>
  <c r="I801" i="4"/>
  <c r="I21" i="4"/>
  <c r="I133" i="4"/>
  <c r="I229" i="4"/>
  <c r="I333" i="4"/>
  <c r="I437" i="4"/>
  <c r="I533" i="4"/>
  <c r="I102" i="4"/>
  <c r="I334" i="4"/>
  <c r="I718" i="4"/>
  <c r="I1134" i="4"/>
  <c r="I427" i="4"/>
  <c r="I1215" i="4"/>
  <c r="I1208" i="4"/>
  <c r="I586" i="4"/>
  <c r="I691" i="4"/>
  <c r="I952" i="4"/>
  <c r="I386" i="4"/>
  <c r="I955" i="4"/>
  <c r="I1017" i="4"/>
  <c r="I1201" i="4"/>
  <c r="I474" i="4"/>
  <c r="I1186" i="4"/>
  <c r="I843" i="4"/>
  <c r="I1190" i="4"/>
  <c r="I1109" i="4"/>
  <c r="I757" i="4"/>
  <c r="I1116" i="4"/>
  <c r="I772" i="4"/>
  <c r="I420" i="4"/>
  <c r="I92" i="4"/>
  <c r="I1075" i="4"/>
  <c r="I419" i="4"/>
  <c r="I1234" i="4"/>
  <c r="I522" i="4"/>
  <c r="I1115" i="4"/>
  <c r="I379" i="4"/>
  <c r="I962" i="4"/>
  <c r="I706" i="4"/>
  <c r="I450" i="4"/>
  <c r="I186" i="4"/>
  <c r="I1233" i="4"/>
  <c r="I1153" i="4"/>
  <c r="I1081" i="4"/>
  <c r="I1009" i="4"/>
  <c r="I937" i="4"/>
  <c r="I865" i="4"/>
  <c r="I827" i="4"/>
  <c r="I275" i="4"/>
  <c r="I1194" i="4"/>
  <c r="I826" i="4"/>
  <c r="I554" i="4"/>
  <c r="I330" i="4"/>
  <c r="I122" i="4"/>
  <c r="I1000" i="4"/>
  <c r="I936" i="4"/>
  <c r="I872" i="4"/>
  <c r="I883" i="4"/>
  <c r="I395" i="4"/>
  <c r="I1026" i="4"/>
  <c r="I698" i="4"/>
  <c r="I394" i="4"/>
  <c r="I106" i="4"/>
  <c r="I1200" i="4"/>
  <c r="I1136" i="4"/>
  <c r="I1072" i="4"/>
  <c r="I1199" i="4"/>
  <c r="I1051" i="4"/>
  <c r="I595" i="4"/>
  <c r="I131" i="4"/>
  <c r="I986" i="4"/>
  <c r="I1118" i="4"/>
  <c r="I974" i="4"/>
  <c r="I830" i="4"/>
  <c r="I686" i="4"/>
  <c r="I542" i="4"/>
  <c r="I390" i="4"/>
  <c r="I254" i="4"/>
  <c r="I158" i="4"/>
  <c r="I86" i="4"/>
  <c r="I22" i="4"/>
  <c r="I573" i="4"/>
  <c r="I509" i="4"/>
  <c r="I445" i="4"/>
  <c r="I381" i="4"/>
  <c r="I317" i="4"/>
  <c r="I253" i="4"/>
  <c r="I189" i="4"/>
  <c r="I125" i="4"/>
  <c r="I61" i="4"/>
  <c r="I793" i="4"/>
  <c r="I729" i="4"/>
  <c r="I665" i="4"/>
  <c r="I601" i="4"/>
  <c r="I537" i="4"/>
  <c r="I473" i="4"/>
  <c r="I409" i="4"/>
  <c r="I345" i="4"/>
  <c r="I281" i="4"/>
  <c r="I217" i="4"/>
  <c r="I153" i="4"/>
  <c r="I89" i="4"/>
  <c r="I25" i="4"/>
  <c r="I824" i="4"/>
  <c r="I760" i="4"/>
  <c r="I696" i="4"/>
  <c r="I632" i="4"/>
  <c r="I568" i="4"/>
  <c r="I504" i="4"/>
  <c r="I440" i="4"/>
  <c r="I1077" i="4"/>
  <c r="I749" i="4"/>
  <c r="I1092" i="4"/>
  <c r="I740" i="4"/>
  <c r="I412" i="4"/>
  <c r="I68" i="4"/>
  <c r="I795" i="4"/>
  <c r="I363" i="4"/>
  <c r="I1122" i="4"/>
  <c r="I410" i="4"/>
  <c r="I1067" i="4"/>
  <c r="I259" i="4"/>
  <c r="I922" i="4"/>
  <c r="I674" i="4"/>
  <c r="I426" i="4"/>
  <c r="I154" i="4"/>
  <c r="I1217" i="4"/>
  <c r="I1145" i="4"/>
  <c r="I1073" i="4"/>
  <c r="I1001" i="4"/>
  <c r="I929" i="4"/>
  <c r="I857" i="4"/>
  <c r="I747" i="4"/>
  <c r="I179" i="4"/>
  <c r="I1130" i="4"/>
  <c r="I778" i="4"/>
  <c r="I530" i="4"/>
  <c r="I306" i="4"/>
  <c r="I98" i="4"/>
  <c r="I992" i="4"/>
  <c r="I928" i="4"/>
  <c r="I864" i="4"/>
  <c r="I819" i="4"/>
  <c r="I339" i="4"/>
  <c r="I978" i="4"/>
  <c r="I658" i="4"/>
  <c r="I354" i="4"/>
  <c r="I74" i="4"/>
  <c r="I1192" i="4"/>
  <c r="I1128" i="4"/>
  <c r="I1064" i="4"/>
  <c r="I1191" i="4"/>
  <c r="I987" i="4"/>
  <c r="I539" i="4"/>
  <c r="I75" i="4"/>
  <c r="I930" i="4"/>
  <c r="I1094" i="4"/>
  <c r="I958" i="4"/>
  <c r="I806" i="4"/>
  <c r="I670" i="4"/>
  <c r="I518" i="4"/>
  <c r="I374" i="4"/>
  <c r="I238" i="4"/>
  <c r="I150" i="4"/>
  <c r="I78" i="4"/>
  <c r="I14" i="4"/>
  <c r="I1069" i="4"/>
  <c r="I725" i="4"/>
  <c r="I1060" i="4"/>
  <c r="I732" i="4"/>
  <c r="I388" i="4"/>
  <c r="I36" i="4"/>
  <c r="I571" i="4"/>
  <c r="I307" i="4"/>
  <c r="I1066" i="4"/>
  <c r="I338" i="4"/>
  <c r="I1027" i="4"/>
  <c r="I203" i="4"/>
  <c r="I1210" i="4"/>
  <c r="I890" i="4"/>
  <c r="I650" i="4"/>
  <c r="I402" i="4"/>
  <c r="I114" i="4"/>
  <c r="I1209" i="4"/>
  <c r="I1137" i="4"/>
  <c r="I1065" i="4"/>
  <c r="I993" i="4"/>
  <c r="I921" i="4"/>
  <c r="I849" i="4"/>
  <c r="I619" i="4"/>
  <c r="I123" i="4"/>
  <c r="I1082" i="4"/>
  <c r="I722" i="4"/>
  <c r="I506" i="4"/>
  <c r="I282" i="4"/>
  <c r="I66" i="4"/>
  <c r="I984" i="4"/>
  <c r="I920" i="4"/>
  <c r="I856" i="4"/>
  <c r="I763" i="4"/>
  <c r="I291" i="4"/>
  <c r="I938" i="4"/>
  <c r="I626" i="4"/>
  <c r="I322" i="4"/>
  <c r="I34" i="4"/>
  <c r="I1184" i="4"/>
  <c r="I1120" i="4"/>
  <c r="I1056" i="4"/>
  <c r="I1183" i="4"/>
  <c r="I931" i="4"/>
  <c r="I475" i="4"/>
  <c r="I19" i="4"/>
  <c r="I802" i="4"/>
  <c r="I1078" i="4"/>
  <c r="I934" i="4"/>
  <c r="I790" i="4"/>
  <c r="I654" i="4"/>
  <c r="I494" i="4"/>
  <c r="I350" i="4"/>
  <c r="I222" i="4"/>
  <c r="I142" i="4"/>
  <c r="I70" i="4"/>
  <c r="I6" i="4"/>
  <c r="I621" i="4"/>
  <c r="I557" i="4"/>
  <c r="I493" i="4"/>
  <c r="I429" i="4"/>
  <c r="I365" i="4"/>
  <c r="I301" i="4"/>
  <c r="I237" i="4"/>
  <c r="I173" i="4"/>
  <c r="I109" i="4"/>
  <c r="I45" i="4"/>
  <c r="I841" i="4"/>
  <c r="I777" i="4"/>
  <c r="I713" i="4"/>
  <c r="I649" i="4"/>
  <c r="I585" i="4"/>
  <c r="I521" i="4"/>
  <c r="I457" i="4"/>
  <c r="I393" i="4"/>
  <c r="I329" i="4"/>
  <c r="I265" i="4"/>
  <c r="I201" i="4"/>
  <c r="I137" i="4"/>
  <c r="I73" i="4"/>
  <c r="I9" i="4"/>
  <c r="I949" i="4"/>
  <c r="I1219" i="4"/>
  <c r="I964" i="4"/>
  <c r="I612" i="4"/>
  <c r="I284" i="4"/>
  <c r="I941" i="4"/>
  <c r="I1043" i="4"/>
  <c r="I932" i="4"/>
  <c r="I604" i="4"/>
  <c r="I260" i="4"/>
  <c r="I347" i="4"/>
  <c r="I995" i="4"/>
  <c r="I754" i="4"/>
  <c r="I162" i="4"/>
  <c r="I715" i="4"/>
  <c r="I91" i="4"/>
  <c r="I1138" i="4"/>
  <c r="I850" i="4"/>
  <c r="I594" i="4"/>
  <c r="I314" i="4"/>
  <c r="I26" i="4"/>
  <c r="I1193" i="4"/>
  <c r="I1121" i="4"/>
  <c r="I1049" i="4"/>
  <c r="I977" i="4"/>
  <c r="I897" i="4"/>
  <c r="I1091" i="4"/>
  <c r="I507" i="4"/>
  <c r="I11" i="4"/>
  <c r="I994" i="4"/>
  <c r="I666" i="4"/>
  <c r="I442" i="4"/>
  <c r="I226" i="4"/>
  <c r="I18" i="4"/>
  <c r="I1032" i="4"/>
  <c r="I968" i="4"/>
  <c r="I904" i="4"/>
  <c r="I1155" i="4"/>
  <c r="I635" i="4"/>
  <c r="I163" i="4"/>
  <c r="I842" i="4"/>
  <c r="I546" i="4"/>
  <c r="I258" i="4"/>
  <c r="I1232" i="4"/>
  <c r="I1168" i="4"/>
  <c r="I1104" i="4"/>
  <c r="I1231" i="4"/>
  <c r="I1167" i="4"/>
  <c r="I803" i="4"/>
  <c r="I355" i="4"/>
  <c r="I1218" i="4"/>
  <c r="I1206" i="4"/>
  <c r="I1046" i="4"/>
  <c r="I894" i="4"/>
  <c r="I758" i="4"/>
  <c r="I614" i="4"/>
  <c r="I462" i="4"/>
  <c r="I318" i="4"/>
  <c r="I198" i="4"/>
  <c r="I126" i="4"/>
  <c r="I54" i="4"/>
  <c r="I605" i="4"/>
  <c r="I541" i="4"/>
  <c r="I477" i="4"/>
  <c r="I413" i="4"/>
  <c r="I349" i="4"/>
  <c r="I285" i="4"/>
  <c r="I221" i="4"/>
  <c r="I157" i="4"/>
  <c r="I93" i="4"/>
  <c r="I29" i="4"/>
  <c r="I825" i="4"/>
  <c r="I761" i="4"/>
  <c r="I697" i="4"/>
  <c r="I633" i="4"/>
  <c r="I569" i="4"/>
  <c r="I505" i="4"/>
  <c r="I441" i="4"/>
  <c r="I377" i="4"/>
  <c r="I313" i="4"/>
  <c r="I249" i="4"/>
  <c r="I185" i="4"/>
  <c r="I121" i="4"/>
  <c r="I57" i="4"/>
  <c r="I792" i="4"/>
  <c r="I728" i="4"/>
  <c r="I664" i="4"/>
  <c r="I600" i="4"/>
  <c r="I536" i="4"/>
  <c r="I472" i="4"/>
  <c r="I917" i="4"/>
  <c r="I723" i="4"/>
  <c r="I924" i="4"/>
  <c r="I580" i="4"/>
  <c r="I228" i="4"/>
  <c r="I171" i="4"/>
  <c r="I867" i="4"/>
  <c r="I714" i="4"/>
  <c r="I130" i="4"/>
  <c r="I659" i="4"/>
  <c r="I43" i="4"/>
  <c r="I1098" i="4"/>
  <c r="I818" i="4"/>
  <c r="I538" i="4"/>
  <c r="I274" i="4"/>
  <c r="I1185" i="4"/>
  <c r="I1113" i="4"/>
  <c r="I1041" i="4"/>
  <c r="I961" i="4"/>
  <c r="I889" i="4"/>
  <c r="I1019" i="4"/>
  <c r="I451" i="4"/>
  <c r="I946" i="4"/>
  <c r="I634" i="4"/>
  <c r="I418" i="4"/>
  <c r="I194" i="4"/>
  <c r="I1024" i="4"/>
  <c r="I960" i="4"/>
  <c r="I896" i="4"/>
  <c r="I1083" i="4"/>
  <c r="I579" i="4"/>
  <c r="I107" i="4"/>
  <c r="I1226" i="4"/>
  <c r="I810" i="4"/>
  <c r="I514" i="4"/>
  <c r="I218" i="4"/>
  <c r="I1224" i="4"/>
  <c r="I1160" i="4"/>
  <c r="I1096" i="4"/>
  <c r="I1223" i="4"/>
  <c r="I1159" i="4"/>
  <c r="I755" i="4"/>
  <c r="I299" i="4"/>
  <c r="I1162" i="4"/>
  <c r="I1174" i="4"/>
  <c r="I1030" i="4"/>
  <c r="I878" i="4"/>
  <c r="I742" i="4"/>
  <c r="I598" i="4"/>
  <c r="I446" i="4"/>
  <c r="I302" i="4"/>
  <c r="I182" i="4"/>
  <c r="I118" i="4"/>
  <c r="I46" i="4"/>
  <c r="I597" i="4"/>
  <c r="I47" i="4"/>
  <c r="I111" i="4"/>
  <c r="I175" i="4"/>
  <c r="I239" i="4"/>
  <c r="I303" i="4"/>
  <c r="I367" i="4"/>
  <c r="I431" i="4"/>
  <c r="I495" i="4"/>
  <c r="I559" i="4"/>
  <c r="I623" i="4"/>
  <c r="I687" i="4"/>
  <c r="I751" i="4"/>
  <c r="I815" i="4"/>
  <c r="I879" i="4"/>
  <c r="I943" i="4"/>
  <c r="I1007" i="4"/>
  <c r="I1071" i="4"/>
  <c r="I1135" i="4"/>
  <c r="I48" i="4"/>
  <c r="I112" i="4"/>
  <c r="I176" i="4"/>
  <c r="I240" i="4"/>
  <c r="I304" i="4"/>
  <c r="I368" i="4"/>
  <c r="I432" i="4"/>
  <c r="I520" i="4"/>
  <c r="I608" i="4"/>
  <c r="I688" i="4"/>
  <c r="I776" i="4"/>
  <c r="I97" i="4"/>
  <c r="I193" i="4"/>
  <c r="I297" i="4"/>
  <c r="I401" i="4"/>
  <c r="I497" i="4"/>
  <c r="I609" i="4"/>
  <c r="I705" i="4"/>
  <c r="I809" i="4"/>
  <c r="I37" i="4"/>
  <c r="I141" i="4"/>
  <c r="I245" i="4"/>
  <c r="I341" i="4"/>
  <c r="I453" i="4"/>
  <c r="I549" i="4"/>
  <c r="I110" i="4"/>
  <c r="I414" i="4"/>
  <c r="I774" i="4"/>
  <c r="I1150" i="4"/>
  <c r="I651" i="4"/>
  <c r="I1048" i="4"/>
  <c r="I1216" i="4"/>
  <c r="I738" i="4"/>
  <c r="I939" i="4"/>
  <c r="I976" i="4"/>
  <c r="I482" i="4"/>
  <c r="I1147" i="4"/>
  <c r="I1025" i="4"/>
  <c r="I498" i="4"/>
  <c r="I1179" i="4"/>
  <c r="I411" i="4"/>
  <c r="I55" i="4"/>
  <c r="I119" i="4"/>
  <c r="I183" i="4"/>
  <c r="I247" i="4"/>
  <c r="I311" i="4"/>
  <c r="I375" i="4"/>
  <c r="I439" i="4"/>
  <c r="I503" i="4"/>
  <c r="I567" i="4"/>
  <c r="I631" i="4"/>
  <c r="I695" i="4"/>
  <c r="I759" i="4"/>
  <c r="I823" i="4"/>
  <c r="I887" i="4"/>
  <c r="I951" i="4"/>
  <c r="I1015" i="4"/>
  <c r="I1079" i="4"/>
  <c r="I1143" i="4"/>
  <c r="I56" i="4"/>
  <c r="I120" i="4"/>
  <c r="I184" i="4"/>
  <c r="I248" i="4"/>
  <c r="I312" i="4"/>
  <c r="I376" i="4"/>
  <c r="I448" i="4"/>
  <c r="I528" i="4"/>
  <c r="I616" i="4"/>
  <c r="I704" i="4"/>
  <c r="I784" i="4"/>
  <c r="I105" i="4"/>
  <c r="I209" i="4"/>
  <c r="I305" i="4"/>
  <c r="I417" i="4"/>
  <c r="I513" i="4"/>
  <c r="I617" i="4"/>
  <c r="I721" i="4"/>
  <c r="I817" i="4"/>
  <c r="I53" i="4"/>
  <c r="I149" i="4"/>
  <c r="I261" i="4"/>
  <c r="I357" i="4"/>
  <c r="I461" i="4"/>
  <c r="I565" i="4"/>
  <c r="I134" i="4"/>
  <c r="I430" i="4"/>
  <c r="I846" i="4"/>
  <c r="I1222" i="4"/>
  <c r="I699" i="4"/>
  <c r="I1080" i="4"/>
  <c r="I770" i="4"/>
  <c r="I1003" i="4"/>
  <c r="I1008" i="4"/>
  <c r="I578" i="4"/>
  <c r="I873" i="4"/>
  <c r="I1057" i="4"/>
  <c r="I618" i="4"/>
  <c r="I90" i="4"/>
  <c r="I100" i="4"/>
  <c r="I789" i="4"/>
  <c r="I63" i="4"/>
  <c r="I127" i="4"/>
  <c r="I191" i="4"/>
  <c r="I255" i="4"/>
  <c r="I319" i="4"/>
  <c r="I383" i="4"/>
  <c r="I447" i="4"/>
  <c r="I511" i="4"/>
  <c r="I575" i="4"/>
  <c r="I639" i="4"/>
  <c r="I703" i="4"/>
  <c r="I767" i="4"/>
  <c r="I831" i="4"/>
  <c r="I895" i="4"/>
  <c r="I959" i="4"/>
  <c r="I1023" i="4"/>
  <c r="I1087" i="4"/>
  <c r="I1151" i="4"/>
  <c r="I64" i="4"/>
  <c r="I128" i="4"/>
  <c r="I192" i="4"/>
  <c r="I256" i="4"/>
  <c r="I320" i="4"/>
  <c r="I384" i="4"/>
  <c r="I456" i="4"/>
  <c r="I544" i="4"/>
  <c r="I624" i="4"/>
  <c r="I712" i="4"/>
  <c r="I800" i="4"/>
  <c r="I17" i="4"/>
  <c r="I113" i="4"/>
  <c r="I225" i="4"/>
  <c r="I321" i="4"/>
  <c r="I425" i="4"/>
  <c r="I529" i="4"/>
  <c r="I625" i="4"/>
  <c r="I737" i="4"/>
  <c r="I833" i="4"/>
  <c r="I69" i="4"/>
  <c r="I165" i="4"/>
  <c r="I269" i="4"/>
  <c r="I373" i="4"/>
  <c r="I469" i="4"/>
  <c r="I581" i="4"/>
  <c r="I166" i="4"/>
  <c r="I478" i="4"/>
  <c r="I862" i="4"/>
  <c r="I1050" i="4"/>
  <c r="I859" i="4"/>
  <c r="I1088" i="4"/>
  <c r="I138" i="4"/>
  <c r="I882" i="4"/>
  <c r="I1227" i="4"/>
  <c r="I1016" i="4"/>
  <c r="I42" i="4"/>
  <c r="I610" i="4"/>
  <c r="I67" i="4"/>
  <c r="I881" i="4"/>
  <c r="I1089" i="4"/>
  <c r="I730" i="4"/>
  <c r="I234" i="4"/>
  <c r="I251" i="4"/>
  <c r="I115" i="4"/>
  <c r="I220" i="4"/>
  <c r="I885" i="4"/>
  <c r="I7" i="4"/>
  <c r="I71" i="4"/>
  <c r="I135" i="4"/>
  <c r="I199" i="4"/>
  <c r="I263" i="4"/>
  <c r="I327" i="4"/>
  <c r="I391" i="4"/>
  <c r="I455" i="4"/>
  <c r="I519" i="4"/>
  <c r="I583" i="4"/>
  <c r="I647" i="4"/>
  <c r="I711" i="4"/>
  <c r="I775" i="4"/>
  <c r="I839" i="4"/>
  <c r="I903" i="4"/>
  <c r="I967" i="4"/>
  <c r="I1031" i="4"/>
  <c r="I1095" i="4"/>
  <c r="I8" i="4"/>
  <c r="I72" i="4"/>
  <c r="I136" i="4"/>
  <c r="I200" i="4"/>
  <c r="I264" i="4"/>
  <c r="I328" i="4"/>
  <c r="I392" i="4"/>
  <c r="I464" i="4"/>
  <c r="I552" i="4"/>
  <c r="I640" i="4"/>
  <c r="I720" i="4"/>
  <c r="I808" i="4"/>
  <c r="I33" i="4"/>
  <c r="I129" i="4"/>
  <c r="I233" i="4"/>
  <c r="I337" i="4"/>
  <c r="I433" i="4"/>
  <c r="I545" i="4"/>
  <c r="I641" i="4"/>
  <c r="I745" i="4"/>
  <c r="I77" i="4"/>
  <c r="I181" i="4"/>
  <c r="I277" i="4"/>
  <c r="I389" i="4"/>
  <c r="I485" i="4"/>
  <c r="I589" i="4"/>
  <c r="I174" i="4"/>
  <c r="I558" i="4"/>
  <c r="I918" i="4"/>
  <c r="I1114" i="4"/>
  <c r="I1123" i="4"/>
  <c r="I1112" i="4"/>
  <c r="I178" i="4"/>
  <c r="I1090" i="4"/>
  <c r="I35" i="4"/>
  <c r="I880" i="4"/>
  <c r="I1040" i="4"/>
  <c r="I146" i="4"/>
  <c r="I690" i="4"/>
  <c r="I331" i="4"/>
  <c r="I913" i="4"/>
  <c r="I1105" i="4"/>
  <c r="I50" i="4"/>
  <c r="I746" i="4"/>
  <c r="I642" i="4"/>
  <c r="I531" i="4"/>
  <c r="I523" i="4"/>
  <c r="I452" i="4"/>
  <c r="I1133" i="4"/>
  <c r="I1208" i="15"/>
  <c r="I1125" i="15"/>
  <c r="I997" i="15"/>
  <c r="I1172" i="15"/>
  <c r="I1044" i="15"/>
  <c r="I916" i="15"/>
  <c r="I788" i="15"/>
  <c r="I660" i="15"/>
  <c r="I532" i="15"/>
  <c r="I404" i="15"/>
  <c r="I276" i="15"/>
  <c r="I148" i="15"/>
  <c r="I20" i="15"/>
  <c r="I1235" i="15"/>
  <c r="I1107" i="15"/>
  <c r="I979" i="15"/>
  <c r="I851" i="15"/>
  <c r="I1205" i="15"/>
  <c r="I1069" i="15"/>
  <c r="I933" i="15"/>
  <c r="I1108" i="15"/>
  <c r="I972" i="15"/>
  <c r="I828" i="15"/>
  <c r="I668" i="15"/>
  <c r="I524" i="15"/>
  <c r="I380" i="15"/>
  <c r="I220" i="15"/>
  <c r="I84" i="15"/>
  <c r="I1131" i="15"/>
  <c r="I995" i="15"/>
  <c r="I819" i="15"/>
  <c r="I1210" i="15"/>
  <c r="I1098" i="15"/>
  <c r="I1010" i="15"/>
  <c r="I898" i="15"/>
  <c r="I802" i="15"/>
  <c r="I698" i="15"/>
  <c r="I1137" i="15"/>
  <c r="I1041" i="15"/>
  <c r="I937" i="15"/>
  <c r="I825" i="15"/>
  <c r="I737" i="15"/>
  <c r="I625" i="15"/>
  <c r="I529" i="15"/>
  <c r="I425" i="15"/>
  <c r="I313" i="15"/>
  <c r="I225" i="15"/>
  <c r="I976" i="15"/>
  <c r="I864" i="15"/>
  <c r="I776" i="15"/>
  <c r="I664" i="15"/>
  <c r="I568" i="15"/>
  <c r="I464" i="15"/>
  <c r="I352" i="15"/>
  <c r="I264" i="15"/>
  <c r="I1159" i="15"/>
  <c r="I1071" i="15"/>
  <c r="I959" i="15"/>
  <c r="I863" i="15"/>
  <c r="I771" i="15"/>
  <c r="I659" i="15"/>
  <c r="I571" i="15"/>
  <c r="I459" i="15"/>
  <c r="I363" i="15"/>
  <c r="I259" i="15"/>
  <c r="I147" i="15"/>
  <c r="I59" i="15"/>
  <c r="I570" i="15"/>
  <c r="I474" i="15"/>
  <c r="I370" i="15"/>
  <c r="I258" i="15"/>
  <c r="I170" i="15"/>
  <c r="I58" i="15"/>
  <c r="I121" i="15"/>
  <c r="I41" i="15"/>
  <c r="I144" i="15"/>
  <c r="I48" i="15"/>
  <c r="I727" i="15"/>
  <c r="I631" i="15"/>
  <c r="I551" i="15"/>
  <c r="I471" i="15"/>
  <c r="I375" i="15"/>
  <c r="I295" i="15"/>
  <c r="I215" i="15"/>
  <c r="I119" i="15"/>
  <c r="I39" i="15"/>
  <c r="I558" i="15"/>
  <c r="I462" i="15"/>
  <c r="I382" i="15"/>
  <c r="I302" i="15"/>
  <c r="I206" i="15"/>
  <c r="I126" i="15"/>
  <c r="I46" i="15"/>
  <c r="I853" i="15"/>
  <c r="I773" i="15"/>
  <c r="I677" i="15"/>
  <c r="I605" i="15"/>
  <c r="I533" i="15"/>
  <c r="I461" i="15"/>
  <c r="I389" i="15"/>
  <c r="I317" i="15"/>
  <c r="I237" i="15"/>
  <c r="I165" i="15"/>
  <c r="I93" i="15"/>
  <c r="I21" i="15"/>
  <c r="I1197" i="15"/>
  <c r="I1061" i="15"/>
  <c r="I917" i="15"/>
  <c r="I1236" i="15"/>
  <c r="I1100" i="15"/>
  <c r="I956" i="15"/>
  <c r="I796" i="15"/>
  <c r="I652" i="15"/>
  <c r="I508" i="15"/>
  <c r="I348" i="15"/>
  <c r="I212" i="15"/>
  <c r="I76" i="15"/>
  <c r="I1123" i="15"/>
  <c r="I947" i="15"/>
  <c r="I811" i="15"/>
  <c r="I1202" i="15"/>
  <c r="I1090" i="15"/>
  <c r="I994" i="15"/>
  <c r="I890" i="15"/>
  <c r="I778" i="15"/>
  <c r="I690" i="15"/>
  <c r="I1233" i="15"/>
  <c r="I1129" i="15"/>
  <c r="I1017" i="15"/>
  <c r="I929" i="15"/>
  <c r="I817" i="15"/>
  <c r="I721" i="15"/>
  <c r="I617" i="15"/>
  <c r="I505" i="15"/>
  <c r="I417" i="15"/>
  <c r="I305" i="15"/>
  <c r="I209" i="15"/>
  <c r="I968" i="15"/>
  <c r="I856" i="15"/>
  <c r="I760" i="15"/>
  <c r="I656" i="15"/>
  <c r="I544" i="15"/>
  <c r="I456" i="15"/>
  <c r="I344" i="15"/>
  <c r="I248" i="15"/>
  <c r="I1151" i="15"/>
  <c r="I1055" i="15"/>
  <c r="I951" i="15"/>
  <c r="I839" i="15"/>
  <c r="I763" i="15"/>
  <c r="I651" i="15"/>
  <c r="I555" i="15"/>
  <c r="I451" i="15"/>
  <c r="I339" i="15"/>
  <c r="I251" i="15"/>
  <c r="I139" i="15"/>
  <c r="I43" i="15"/>
  <c r="I562" i="15"/>
  <c r="I450" i="15"/>
  <c r="I362" i="15"/>
  <c r="I250" i="15"/>
  <c r="I154" i="15"/>
  <c r="I50" i="15"/>
  <c r="I193" i="15"/>
  <c r="I113" i="15"/>
  <c r="I33" i="15"/>
  <c r="I136" i="15"/>
  <c r="I40" i="15"/>
  <c r="I719" i="15"/>
  <c r="I623" i="15"/>
  <c r="I543" i="15"/>
  <c r="I463" i="15"/>
  <c r="I367" i="15"/>
  <c r="I287" i="15"/>
  <c r="I207" i="15"/>
  <c r="I111" i="15"/>
  <c r="I31" i="15"/>
  <c r="I550" i="15"/>
  <c r="I454" i="15"/>
  <c r="I374" i="15"/>
  <c r="I294" i="15"/>
  <c r="I198" i="15"/>
  <c r="I118" i="15"/>
  <c r="I38" i="15"/>
  <c r="I845" i="15"/>
  <c r="I765" i="15"/>
  <c r="I669" i="15"/>
  <c r="I597" i="15"/>
  <c r="I525" i="15"/>
  <c r="I453" i="15"/>
  <c r="I381" i="15"/>
  <c r="I301" i="15"/>
  <c r="I229" i="15"/>
  <c r="I157" i="15"/>
  <c r="I1173" i="15"/>
  <c r="I1013" i="15"/>
  <c r="I877" i="15"/>
  <c r="I1212" i="15"/>
  <c r="I1052" i="15"/>
  <c r="I908" i="15"/>
  <c r="I764" i="15"/>
  <c r="I604" i="15"/>
  <c r="I468" i="15"/>
  <c r="I332" i="15"/>
  <c r="I188" i="15"/>
  <c r="I28" i="15"/>
  <c r="I1203" i="15"/>
  <c r="I1067" i="15"/>
  <c r="I931" i="15"/>
  <c r="I1162" i="15"/>
  <c r="I1074" i="15"/>
  <c r="I962" i="15"/>
  <c r="I866" i="15"/>
  <c r="I762" i="15"/>
  <c r="I1201" i="15"/>
  <c r="I1105" i="15"/>
  <c r="I1001" i="15"/>
  <c r="I889" i="15"/>
  <c r="I801" i="15"/>
  <c r="I689" i="15"/>
  <c r="I593" i="15"/>
  <c r="I489" i="15"/>
  <c r="I377" i="15"/>
  <c r="I289" i="15"/>
  <c r="I1040" i="15"/>
  <c r="I928" i="15"/>
  <c r="I840" i="15"/>
  <c r="I728" i="15"/>
  <c r="I632" i="15"/>
  <c r="I528" i="15"/>
  <c r="I416" i="15"/>
  <c r="I328" i="15"/>
  <c r="I216" i="15"/>
  <c r="I1133" i="15"/>
  <c r="I981" i="15"/>
  <c r="I1164" i="15"/>
  <c r="I1020" i="15"/>
  <c r="I860" i="15"/>
  <c r="I724" i="15"/>
  <c r="I588" i="15"/>
  <c r="I444" i="15"/>
  <c r="I284" i="15"/>
  <c r="I140" i="15"/>
  <c r="I1187" i="15"/>
  <c r="I1043" i="15"/>
  <c r="I883" i="15"/>
  <c r="I1146" i="15"/>
  <c r="I1034" i="15"/>
  <c r="I946" i="15"/>
  <c r="I834" i="15"/>
  <c r="I738" i="15"/>
  <c r="I1185" i="15"/>
  <c r="I1073" i="15"/>
  <c r="I977" i="15"/>
  <c r="I873" i="15"/>
  <c r="I761" i="15"/>
  <c r="I673" i="15"/>
  <c r="I561" i="15"/>
  <c r="I465" i="15"/>
  <c r="I361" i="15"/>
  <c r="I249" i="15"/>
  <c r="I1016" i="15"/>
  <c r="I912" i="15"/>
  <c r="I800" i="15"/>
  <c r="I712" i="15"/>
  <c r="I600" i="15"/>
  <c r="I504" i="15"/>
  <c r="I400" i="15"/>
  <c r="I288" i="15"/>
  <c r="I200" i="15"/>
  <c r="I1207" i="15"/>
  <c r="I1095" i="15"/>
  <c r="I1007" i="15"/>
  <c r="I895" i="15"/>
  <c r="I799" i="15"/>
  <c r="I707" i="15"/>
  <c r="I595" i="15"/>
  <c r="I507" i="15"/>
  <c r="I395" i="15"/>
  <c r="I299" i="15"/>
  <c r="I195" i="15"/>
  <c r="I83" i="15"/>
  <c r="I618" i="15"/>
  <c r="I506" i="15"/>
  <c r="I410" i="15"/>
  <c r="I306" i="15"/>
  <c r="I194" i="15"/>
  <c r="I106" i="15"/>
  <c r="I161" i="15"/>
  <c r="I65" i="15"/>
  <c r="I88" i="15"/>
  <c r="I8" i="15"/>
  <c r="I751" i="15"/>
  <c r="I671" i="15"/>
  <c r="I591" i="15"/>
  <c r="I495" i="15"/>
  <c r="I415" i="15"/>
  <c r="I335" i="15"/>
  <c r="I239" i="15"/>
  <c r="I159" i="15"/>
  <c r="I79" i="15"/>
  <c r="I582" i="15"/>
  <c r="I502" i="15"/>
  <c r="I422" i="15"/>
  <c r="I326" i="15"/>
  <c r="I246" i="15"/>
  <c r="I166" i="15"/>
  <c r="I70" i="15"/>
  <c r="I797" i="15"/>
  <c r="I717" i="15"/>
  <c r="I637" i="15"/>
  <c r="I557" i="15"/>
  <c r="I485" i="15"/>
  <c r="I413" i="15"/>
  <c r="I341" i="15"/>
  <c r="I269" i="15"/>
  <c r="I197" i="15"/>
  <c r="I125" i="15"/>
  <c r="I42" i="12"/>
  <c r="I130" i="12"/>
  <c r="I234" i="12"/>
  <c r="I322" i="12"/>
  <c r="I426" i="12"/>
  <c r="I514" i="12"/>
  <c r="I626" i="12"/>
  <c r="I714" i="12"/>
  <c r="I818" i="12"/>
  <c r="I107" i="12"/>
  <c r="I235" i="12"/>
  <c r="I395" i="12"/>
  <c r="I555" i="12"/>
  <c r="I707" i="12"/>
  <c r="I28" i="12"/>
  <c r="I180" i="12"/>
  <c r="I332" i="12"/>
  <c r="I492" i="12"/>
  <c r="I652" i="12"/>
  <c r="I780" i="12"/>
  <c r="I908" i="12"/>
  <c r="I1028" i="12"/>
  <c r="I1140" i="12"/>
  <c r="I21" i="12"/>
  <c r="I157" i="12"/>
  <c r="I333" i="12"/>
  <c r="I541" i="12"/>
  <c r="I797" i="12"/>
  <c r="I997" i="12"/>
  <c r="I1189" i="12"/>
  <c r="I118" i="12"/>
  <c r="I502" i="12"/>
  <c r="I103" i="12"/>
  <c r="I567" i="12"/>
  <c r="I293" i="12"/>
  <c r="I69" i="15"/>
  <c r="I173" i="15"/>
  <c r="I285" i="15"/>
  <c r="I405" i="15"/>
  <c r="I517" i="15"/>
  <c r="I645" i="15"/>
  <c r="I781" i="15"/>
  <c r="I774" i="12"/>
  <c r="I62" i="15"/>
  <c r="I190" i="15"/>
  <c r="I334" i="15"/>
  <c r="I486" i="15"/>
  <c r="I614" i="15"/>
  <c r="I55" i="15"/>
  <c r="I183" i="15"/>
  <c r="I343" i="15"/>
  <c r="I479" i="15"/>
  <c r="I607" i="15"/>
  <c r="I743" i="15"/>
  <c r="I944" i="12"/>
  <c r="I96" i="15"/>
  <c r="I441" i="12"/>
  <c r="I1209" i="12"/>
  <c r="I153" i="15"/>
  <c r="I42" i="15"/>
  <c r="I218" i="15"/>
  <c r="I378" i="15"/>
  <c r="I538" i="15"/>
  <c r="I131" i="15"/>
  <c r="I315" i="15"/>
  <c r="I467" i="15"/>
  <c r="I635" i="15"/>
  <c r="I787" i="15"/>
  <c r="I943" i="15"/>
  <c r="I1119" i="15"/>
  <c r="I224" i="15"/>
  <c r="I440" i="15"/>
  <c r="I648" i="15"/>
  <c r="I848" i="15"/>
  <c r="I1048" i="15"/>
  <c r="I401" i="15"/>
  <c r="I609" i="15"/>
  <c r="I809" i="15"/>
  <c r="I1009" i="15"/>
  <c r="I1209" i="15"/>
  <c r="I826" i="15"/>
  <c r="I1026" i="15"/>
  <c r="I1226" i="15"/>
  <c r="I875" i="15"/>
  <c r="I1171" i="15"/>
  <c r="I124" i="15"/>
  <c r="I412" i="15"/>
  <c r="I716" i="15"/>
  <c r="I988" i="15"/>
  <c r="I949" i="15"/>
  <c r="I277" i="15"/>
  <c r="I741" i="15"/>
  <c r="I446" i="15"/>
  <c r="I175" i="15"/>
  <c r="I735" i="15"/>
  <c r="I26" i="15"/>
  <c r="I346" i="15"/>
  <c r="I123" i="15"/>
  <c r="I443" i="15"/>
  <c r="I927" i="15"/>
  <c r="I408" i="15"/>
  <c r="I369" i="15"/>
  <c r="I785" i="15"/>
  <c r="I1018" i="15"/>
  <c r="I1139" i="15"/>
  <c r="I700" i="15"/>
  <c r="I941" i="15"/>
  <c r="I635" i="12"/>
  <c r="I882" i="12"/>
  <c r="I889" i="12"/>
  <c r="I377" i="12"/>
  <c r="I1072" i="12"/>
  <c r="I544" i="12"/>
  <c r="I951" i="12"/>
  <c r="I966" i="12"/>
  <c r="I88" i="12"/>
  <c r="I375" i="12"/>
  <c r="I39" i="12"/>
  <c r="I478" i="12"/>
  <c r="I150" i="12"/>
  <c r="I1221" i="12"/>
  <c r="I1061" i="12"/>
  <c r="I885" i="12"/>
  <c r="I669" i="12"/>
  <c r="I461" i="12"/>
  <c r="I301" i="12"/>
  <c r="I251" i="12"/>
  <c r="I825" i="12"/>
  <c r="I313" i="12"/>
  <c r="I1008" i="12"/>
  <c r="I472" i="12"/>
  <c r="I887" i="12"/>
  <c r="I902" i="12"/>
  <c r="I1051" i="12"/>
  <c r="I1138" i="12"/>
  <c r="I1081" i="12"/>
  <c r="I569" i="12"/>
  <c r="I57" i="12"/>
  <c r="I744" i="12"/>
  <c r="I1143" i="12"/>
  <c r="I1158" i="12"/>
  <c r="I262" i="12"/>
  <c r="I115" i="12"/>
  <c r="I275" i="12"/>
  <c r="I403" i="12"/>
  <c r="I563" i="12"/>
  <c r="I723" i="12"/>
  <c r="I52" i="12"/>
  <c r="I196" i="12"/>
  <c r="I356" i="12"/>
  <c r="I500" i="12"/>
  <c r="I660" i="12"/>
  <c r="I820" i="12"/>
  <c r="I916" i="12"/>
  <c r="I1036" i="12"/>
  <c r="I1156" i="12"/>
  <c r="I45" i="12"/>
  <c r="I173" i="12"/>
  <c r="I341" i="12"/>
  <c r="I565" i="12"/>
  <c r="I821" i="12"/>
  <c r="I1013" i="12"/>
  <c r="I1205" i="12"/>
  <c r="I206" i="12"/>
  <c r="I566" i="12"/>
  <c r="I119" i="12"/>
  <c r="I631" i="12"/>
  <c r="I645" i="12"/>
  <c r="I77" i="15"/>
  <c r="I189" i="15"/>
  <c r="I293" i="15"/>
  <c r="I421" i="15"/>
  <c r="I541" i="15"/>
  <c r="I653" i="15"/>
  <c r="I789" i="15"/>
  <c r="I838" i="12"/>
  <c r="I78" i="15"/>
  <c r="I230" i="15"/>
  <c r="I358" i="15"/>
  <c r="I494" i="15"/>
  <c r="I823" i="12"/>
  <c r="I87" i="15"/>
  <c r="I223" i="15"/>
  <c r="I351" i="15"/>
  <c r="I487" i="15"/>
  <c r="I615" i="15"/>
  <c r="I759" i="15"/>
  <c r="I1136" i="12"/>
  <c r="I104" i="15"/>
  <c r="I505" i="12"/>
  <c r="I25" i="15"/>
  <c r="I169" i="15"/>
  <c r="I66" i="15"/>
  <c r="I234" i="15"/>
  <c r="I386" i="15"/>
  <c r="I554" i="15"/>
  <c r="I1163" i="12"/>
  <c r="I171" i="15"/>
  <c r="I323" i="15"/>
  <c r="I491" i="15"/>
  <c r="I643" i="15"/>
  <c r="I815" i="15"/>
  <c r="I967" i="15"/>
  <c r="I1135" i="15"/>
  <c r="I272" i="15"/>
  <c r="I472" i="15"/>
  <c r="I672" i="15"/>
  <c r="I888" i="15"/>
  <c r="I233" i="15"/>
  <c r="I433" i="15"/>
  <c r="I633" i="15"/>
  <c r="I849" i="15"/>
  <c r="I1057" i="15"/>
  <c r="I842" i="15"/>
  <c r="I1058" i="15"/>
  <c r="I915" i="15"/>
  <c r="I1195" i="15"/>
  <c r="I156" i="15"/>
  <c r="I460" i="15"/>
  <c r="I732" i="15"/>
  <c r="I1036" i="15"/>
  <c r="I1005" i="15"/>
  <c r="I238" i="12"/>
  <c r="I590" i="12"/>
  <c r="I167" i="12"/>
  <c r="I695" i="12"/>
  <c r="I5" i="15"/>
  <c r="I85" i="15"/>
  <c r="I205" i="15"/>
  <c r="I325" i="15"/>
  <c r="I429" i="15"/>
  <c r="I549" i="15"/>
  <c r="I661" i="15"/>
  <c r="I805" i="15"/>
  <c r="I1030" i="12"/>
  <c r="I102" i="15"/>
  <c r="I238" i="15"/>
  <c r="I366" i="15"/>
  <c r="I510" i="15"/>
  <c r="I1015" i="12"/>
  <c r="I95" i="15"/>
  <c r="I231" i="15"/>
  <c r="I359" i="15"/>
  <c r="I503" i="15"/>
  <c r="I655" i="15"/>
  <c r="I208" i="12"/>
  <c r="I1200" i="12"/>
  <c r="I112" i="15"/>
  <c r="I633" i="12"/>
  <c r="I49" i="15"/>
  <c r="I177" i="15"/>
  <c r="I90" i="15"/>
  <c r="I242" i="15"/>
  <c r="I426" i="15"/>
  <c r="I578" i="15"/>
  <c r="I11" i="15"/>
  <c r="I187" i="15"/>
  <c r="I331" i="15"/>
  <c r="I515" i="15"/>
  <c r="I683" i="15"/>
  <c r="I823" i="15"/>
  <c r="I991" i="15"/>
  <c r="I1143" i="15"/>
  <c r="I280" i="15"/>
  <c r="I480" i="15"/>
  <c r="I696" i="15"/>
  <c r="I904" i="15"/>
  <c r="I241" i="15"/>
  <c r="I441" i="15"/>
  <c r="I657" i="15"/>
  <c r="I865" i="15"/>
  <c r="I1065" i="15"/>
  <c r="I674" i="15"/>
  <c r="I882" i="15"/>
  <c r="I1082" i="15"/>
  <c r="I939" i="15"/>
  <c r="I204" i="15"/>
  <c r="I476" i="15"/>
  <c r="I780" i="15"/>
  <c r="I1084" i="15"/>
  <c r="I1045" i="15"/>
  <c r="I397" i="15"/>
  <c r="I54" i="15"/>
  <c r="I47" i="15"/>
  <c r="I439" i="15"/>
  <c r="I80" i="15"/>
  <c r="I186" i="15"/>
  <c r="I275" i="15"/>
  <c r="I1087" i="15"/>
  <c r="I824" i="15"/>
  <c r="I993" i="15"/>
  <c r="I867" i="15"/>
  <c r="I254" i="12"/>
  <c r="I654" i="12"/>
  <c r="I183" i="12"/>
  <c r="I759" i="12"/>
  <c r="I13" i="15"/>
  <c r="I101" i="15"/>
  <c r="I213" i="15"/>
  <c r="I333" i="15"/>
  <c r="I445" i="15"/>
  <c r="I573" i="15"/>
  <c r="I701" i="15"/>
  <c r="I829" i="15"/>
  <c r="I1094" i="12"/>
  <c r="I110" i="15"/>
  <c r="I254" i="15"/>
  <c r="I390" i="15"/>
  <c r="I518" i="15"/>
  <c r="I1079" i="12"/>
  <c r="I103" i="15"/>
  <c r="I247" i="15"/>
  <c r="I399" i="15"/>
  <c r="I527" i="15"/>
  <c r="I663" i="15"/>
  <c r="I408" i="12"/>
  <c r="I16" i="15"/>
  <c r="I152" i="15"/>
  <c r="I697" i="12"/>
  <c r="I57" i="15"/>
  <c r="I185" i="15"/>
  <c r="I114" i="15"/>
  <c r="I282" i="15"/>
  <c r="I434" i="15"/>
  <c r="I602" i="15"/>
  <c r="I19" i="15"/>
  <c r="I203" i="15"/>
  <c r="I379" i="15"/>
  <c r="I523" i="15"/>
  <c r="I699" i="15"/>
  <c r="I831" i="15"/>
  <c r="I1015" i="15"/>
  <c r="I1183" i="15"/>
  <c r="I312" i="15"/>
  <c r="I520" i="15"/>
  <c r="I720" i="15"/>
  <c r="I920" i="15"/>
  <c r="I273" i="15"/>
  <c r="I481" i="15"/>
  <c r="I681" i="15"/>
  <c r="I881" i="15"/>
  <c r="I1081" i="15"/>
  <c r="I706" i="15"/>
  <c r="I906" i="15"/>
  <c r="I1122" i="15"/>
  <c r="I1003" i="15"/>
  <c r="I252" i="15"/>
  <c r="I540" i="15"/>
  <c r="I844" i="15"/>
  <c r="I1116" i="15"/>
  <c r="I1077" i="15"/>
  <c r="I149" i="15"/>
  <c r="I509" i="15"/>
  <c r="I182" i="15"/>
  <c r="I590" i="15"/>
  <c r="I311" i="15"/>
  <c r="I129" i="15"/>
  <c r="I619" i="15"/>
  <c r="I208" i="15"/>
  <c r="I608" i="15"/>
  <c r="I569" i="15"/>
  <c r="I1193" i="15"/>
  <c r="I1218" i="15"/>
  <c r="I92" i="15"/>
  <c r="I980" i="15"/>
  <c r="I650" i="12"/>
  <c r="I754" i="12"/>
  <c r="I19" i="12"/>
  <c r="I147" i="12"/>
  <c r="I299" i="12"/>
  <c r="I459" i="12"/>
  <c r="I619" i="12"/>
  <c r="I747" i="12"/>
  <c r="I92" i="12"/>
  <c r="I244" i="12"/>
  <c r="I396" i="12"/>
  <c r="I532" i="12"/>
  <c r="I692" i="12"/>
  <c r="I836" i="12"/>
  <c r="I956" i="12"/>
  <c r="I1076" i="12"/>
  <c r="I1172" i="12"/>
  <c r="I69" i="12"/>
  <c r="I221" i="12"/>
  <c r="I397" i="12"/>
  <c r="I629" i="12"/>
  <c r="I869" i="12"/>
  <c r="I1077" i="12"/>
  <c r="I74" i="12"/>
  <c r="I178" i="12"/>
  <c r="I290" i="12"/>
  <c r="I378" i="12"/>
  <c r="I482" i="12"/>
  <c r="I570" i="12"/>
  <c r="I674" i="12"/>
  <c r="I762" i="12"/>
  <c r="I43" i="12"/>
  <c r="I163" i="12"/>
  <c r="I323" i="12"/>
  <c r="I467" i="12"/>
  <c r="I627" i="12"/>
  <c r="I787" i="12"/>
  <c r="I100" i="12"/>
  <c r="I260" i="12"/>
  <c r="I420" i="12"/>
  <c r="I564" i="12"/>
  <c r="I708" i="12"/>
  <c r="I852" i="12"/>
  <c r="I964" i="12"/>
  <c r="I1084" i="12"/>
  <c r="I1204" i="12"/>
  <c r="I77" i="12"/>
  <c r="I237" i="12"/>
  <c r="I405" i="12"/>
  <c r="I653" i="12"/>
  <c r="I901" i="12"/>
  <c r="I1093" i="12"/>
  <c r="I14" i="12"/>
  <c r="I310" i="12"/>
  <c r="I670" i="12"/>
  <c r="I247" i="12"/>
  <c r="I24" i="12"/>
  <c r="I29" i="15"/>
  <c r="I109" i="15"/>
  <c r="I221" i="15"/>
  <c r="I349" i="15"/>
  <c r="I469" i="15"/>
  <c r="I581" i="15"/>
  <c r="I709" i="15"/>
  <c r="I837" i="15"/>
  <c r="I1222" i="12"/>
  <c r="I134" i="15"/>
  <c r="I262" i="15"/>
  <c r="I398" i="15"/>
  <c r="I526" i="15"/>
  <c r="I1207" i="12"/>
  <c r="I143" i="15"/>
  <c r="I271" i="15"/>
  <c r="I407" i="15"/>
  <c r="I535" i="15"/>
  <c r="I679" i="15"/>
  <c r="I608" i="12"/>
  <c r="I24" i="15"/>
  <c r="I160" i="15"/>
  <c r="I761" i="12"/>
  <c r="I89" i="15"/>
  <c r="I970" i="12"/>
  <c r="I122" i="15"/>
  <c r="I298" i="15"/>
  <c r="I442" i="15"/>
  <c r="I626" i="15"/>
  <c r="I67" i="15"/>
  <c r="I211" i="15"/>
  <c r="I387" i="15"/>
  <c r="I531" i="15"/>
  <c r="I715" i="15"/>
  <c r="I879" i="15"/>
  <c r="I1023" i="15"/>
  <c r="I1199" i="15"/>
  <c r="I336" i="15"/>
  <c r="I536" i="15"/>
  <c r="I736" i="15"/>
  <c r="I952" i="15"/>
  <c r="I297" i="15"/>
  <c r="I497" i="15"/>
  <c r="I697" i="15"/>
  <c r="I913" i="15"/>
  <c r="I1121" i="15"/>
  <c r="I714" i="15"/>
  <c r="I930" i="15"/>
  <c r="I1138" i="15"/>
  <c r="I1011" i="15"/>
  <c r="I268" i="15"/>
  <c r="I572" i="15"/>
  <c r="I852" i="15"/>
  <c r="I1148" i="15"/>
  <c r="I1109" i="15"/>
  <c r="I61" i="15"/>
  <c r="I621" i="15"/>
  <c r="I318" i="15"/>
  <c r="I599" i="15"/>
  <c r="I514" i="15"/>
  <c r="I779" i="15"/>
  <c r="I1032" i="15"/>
  <c r="I818" i="15"/>
  <c r="I396" i="15"/>
  <c r="I98" i="12"/>
  <c r="I194" i="12"/>
  <c r="I298" i="12"/>
  <c r="I386" i="12"/>
  <c r="I490" i="12"/>
  <c r="I578" i="12"/>
  <c r="I682" i="12"/>
  <c r="I770" i="12"/>
  <c r="I59" i="12"/>
  <c r="I195" i="12"/>
  <c r="I331" i="12"/>
  <c r="I491" i="12"/>
  <c r="I643" i="12"/>
  <c r="I803" i="12"/>
  <c r="I140" i="12"/>
  <c r="I268" i="12"/>
  <c r="I428" i="12"/>
  <c r="I588" i="12"/>
  <c r="I740" i="12"/>
  <c r="I860" i="12"/>
  <c r="I980" i="12"/>
  <c r="I1092" i="12"/>
  <c r="I1212" i="12"/>
  <c r="I117" i="12"/>
  <c r="I245" i="12"/>
  <c r="I413" i="12"/>
  <c r="I717" i="12"/>
  <c r="I933" i="12"/>
  <c r="I1125" i="12"/>
  <c r="I30" i="12"/>
  <c r="I334" i="12"/>
  <c r="I734" i="12"/>
  <c r="I311" i="12"/>
  <c r="I168" i="12"/>
  <c r="I37" i="15"/>
  <c r="I133" i="15"/>
  <c r="I253" i="15"/>
  <c r="I357" i="15"/>
  <c r="I477" i="15"/>
  <c r="I589" i="15"/>
  <c r="I725" i="15"/>
  <c r="I861" i="15"/>
  <c r="I6" i="15"/>
  <c r="I142" i="15"/>
  <c r="I270" i="15"/>
  <c r="I430" i="15"/>
  <c r="I566" i="15"/>
  <c r="I15" i="15"/>
  <c r="I151" i="15"/>
  <c r="I279" i="15"/>
  <c r="I423" i="15"/>
  <c r="I559" i="15"/>
  <c r="I687" i="15"/>
  <c r="I680" i="12"/>
  <c r="I32" i="15"/>
  <c r="I121" i="12"/>
  <c r="I953" i="12"/>
  <c r="I97" i="15"/>
  <c r="I1050" i="12"/>
  <c r="I130" i="15"/>
  <c r="I314" i="15"/>
  <c r="I490" i="15"/>
  <c r="I634" i="15"/>
  <c r="I75" i="15"/>
  <c r="I235" i="15"/>
  <c r="I403" i="15"/>
  <c r="I579" i="15"/>
  <c r="I723" i="15"/>
  <c r="I887" i="15"/>
  <c r="I1031" i="15"/>
  <c r="I1215" i="15"/>
  <c r="I376" i="15"/>
  <c r="I584" i="15"/>
  <c r="I784" i="15"/>
  <c r="I984" i="15"/>
  <c r="I337" i="15"/>
  <c r="I545" i="15"/>
  <c r="I745" i="15"/>
  <c r="I945" i="15"/>
  <c r="I1145" i="15"/>
  <c r="I754" i="15"/>
  <c r="I954" i="15"/>
  <c r="I1154" i="15"/>
  <c r="I1059" i="15"/>
  <c r="I12" i="15"/>
  <c r="I316" i="15"/>
  <c r="I596" i="15"/>
  <c r="I892" i="15"/>
  <c r="I1180" i="15"/>
  <c r="I1141" i="15"/>
  <c r="I53" i="13"/>
  <c r="I125" i="13"/>
  <c r="I205" i="13"/>
  <c r="I277" i="13"/>
  <c r="I349" i="13"/>
  <c r="I421" i="13"/>
  <c r="I493" i="13"/>
  <c r="I565" i="13"/>
  <c r="I637" i="13"/>
  <c r="I31" i="13"/>
  <c r="I103" i="13"/>
  <c r="I175" i="13"/>
  <c r="I255" i="13"/>
  <c r="I327" i="13"/>
  <c r="I399" i="13"/>
  <c r="I471" i="13"/>
  <c r="I551" i="13"/>
  <c r="I647" i="13"/>
  <c r="I727" i="13"/>
  <c r="I16" i="13"/>
  <c r="I96" i="13"/>
  <c r="I176" i="13"/>
  <c r="I272" i="13"/>
  <c r="I352" i="13"/>
  <c r="I432" i="13"/>
  <c r="I528" i="13"/>
  <c r="I608" i="13"/>
  <c r="I688" i="13"/>
  <c r="I784" i="13"/>
  <c r="I864" i="13"/>
  <c r="I944" i="13"/>
  <c r="I1040" i="13"/>
  <c r="I1120" i="13"/>
  <c r="I1200" i="13"/>
  <c r="I65" i="13"/>
  <c r="I66" i="13"/>
  <c r="I186" i="13"/>
  <c r="I298" i="13"/>
  <c r="I402" i="13"/>
  <c r="I522" i="13"/>
  <c r="I642" i="13"/>
  <c r="I123" i="13"/>
  <c r="I243" i="13"/>
  <c r="I371" i="13"/>
  <c r="I499" i="13"/>
  <c r="I635" i="13"/>
  <c r="I771" i="13"/>
  <c r="I899" i="13"/>
  <c r="I1035" i="13"/>
  <c r="I1187" i="13"/>
  <c r="I722" i="13"/>
  <c r="I858" i="13"/>
  <c r="I986" i="13"/>
  <c r="I1138" i="13"/>
  <c r="I156" i="13"/>
  <c r="I668" i="13"/>
  <c r="I789" i="13"/>
  <c r="I155" i="7"/>
  <c r="I411" i="7"/>
  <c r="I723" i="7"/>
  <c r="I1051" i="7"/>
  <c r="I357" i="7"/>
  <c r="I368" i="13"/>
  <c r="I464" i="13"/>
  <c r="I544" i="13"/>
  <c r="I624" i="13"/>
  <c r="I720" i="13"/>
  <c r="I800" i="13"/>
  <c r="I880" i="13"/>
  <c r="I976" i="13"/>
  <c r="I1056" i="13"/>
  <c r="I1136" i="13"/>
  <c r="I1232" i="13"/>
  <c r="I82" i="13"/>
  <c r="I202" i="13"/>
  <c r="I322" i="13"/>
  <c r="I442" i="13"/>
  <c r="I554" i="13"/>
  <c r="I35" i="13"/>
  <c r="I139" i="13"/>
  <c r="I259" i="13"/>
  <c r="I387" i="13"/>
  <c r="I523" i="13"/>
  <c r="I675" i="13"/>
  <c r="I803" i="13"/>
  <c r="I947" i="13"/>
  <c r="I1083" i="13"/>
  <c r="I1211" i="13"/>
  <c r="I770" i="13"/>
  <c r="I898" i="13"/>
  <c r="I1034" i="13"/>
  <c r="I1170" i="13"/>
  <c r="I220" i="13"/>
  <c r="I732" i="13"/>
  <c r="I1232" i="7"/>
  <c r="I1165" i="7"/>
  <c r="I869" i="7"/>
  <c r="I613" i="7"/>
  <c r="I341" i="7"/>
  <c r="I53" i="7"/>
  <c r="I1139" i="7"/>
  <c r="I1043" i="7"/>
  <c r="I931" i="7"/>
  <c r="I803" i="7"/>
  <c r="I691" i="7"/>
  <c r="I595" i="7"/>
  <c r="I467" i="7"/>
  <c r="I355" i="7"/>
  <c r="I243" i="7"/>
  <c r="I115" i="7"/>
  <c r="I19" i="7"/>
  <c r="I1125" i="7"/>
  <c r="I853" i="7"/>
  <c r="I565" i="7"/>
  <c r="I309" i="7"/>
  <c r="I29" i="7"/>
  <c r="I1131" i="7"/>
  <c r="I1035" i="7"/>
  <c r="I923" i="7"/>
  <c r="I795" i="7"/>
  <c r="I683" i="7"/>
  <c r="I587" i="7"/>
  <c r="I459" i="7"/>
  <c r="I347" i="7"/>
  <c r="I235" i="7"/>
  <c r="I107" i="7"/>
  <c r="I11" i="7"/>
  <c r="I1077" i="7"/>
  <c r="I821" i="7"/>
  <c r="I541" i="7"/>
  <c r="I269" i="7"/>
  <c r="I13" i="7"/>
  <c r="I1235" i="7"/>
  <c r="I1123" i="7"/>
  <c r="I1011" i="7"/>
  <c r="I883" i="7"/>
  <c r="I787" i="7"/>
  <c r="I675" i="7"/>
  <c r="I547" i="7"/>
  <c r="I435" i="7"/>
  <c r="I339" i="7"/>
  <c r="I211" i="7"/>
  <c r="I99" i="7"/>
  <c r="I1053" i="7"/>
  <c r="I781" i="7"/>
  <c r="I525" i="7"/>
  <c r="I229" i="7"/>
  <c r="I1227" i="7"/>
  <c r="I1115" i="7"/>
  <c r="I1003" i="7"/>
  <c r="I875" i="7"/>
  <c r="I779" i="7"/>
  <c r="I667" i="7"/>
  <c r="I539" i="7"/>
  <c r="I427" i="7"/>
  <c r="I331" i="7"/>
  <c r="I203" i="7"/>
  <c r="I91" i="7"/>
  <c r="I1037" i="7"/>
  <c r="I741" i="7"/>
  <c r="I469" i="7"/>
  <c r="I213" i="7"/>
  <c r="I1203" i="7"/>
  <c r="I1107" i="7"/>
  <c r="I979" i="7"/>
  <c r="I867" i="7"/>
  <c r="I755" i="7"/>
  <c r="I627" i="7"/>
  <c r="I531" i="7"/>
  <c r="I419" i="7"/>
  <c r="I291" i="7"/>
  <c r="I179" i="7"/>
  <c r="I83" i="7"/>
  <c r="I1199" i="13"/>
  <c r="I1109" i="13"/>
  <c r="I1228" i="13"/>
  <c r="I908" i="13"/>
  <c r="I652" i="13"/>
  <c r="I396" i="13"/>
  <c r="I140" i="13"/>
  <c r="I1162" i="13"/>
  <c r="I1050" i="13"/>
  <c r="I962" i="13"/>
  <c r="I850" i="13"/>
  <c r="I754" i="13"/>
  <c r="I1155" i="13"/>
  <c r="I1059" i="13"/>
  <c r="I955" i="13"/>
  <c r="I843" i="13"/>
  <c r="I755" i="13"/>
  <c r="I643" i="13"/>
  <c r="I547" i="13"/>
  <c r="I443" i="13"/>
  <c r="I331" i="13"/>
  <c r="I1045" i="13"/>
  <c r="I1164" i="13"/>
  <c r="I860" i="13"/>
  <c r="I604" i="13"/>
  <c r="I348" i="13"/>
  <c r="I92" i="13"/>
  <c r="I981" i="13"/>
  <c r="I1100" i="13"/>
  <c r="I844" i="13"/>
  <c r="I588" i="13"/>
  <c r="I332" i="13"/>
  <c r="I76" i="13"/>
  <c r="I917" i="13"/>
  <c r="I1052" i="13"/>
  <c r="I796" i="13"/>
  <c r="I540" i="13"/>
  <c r="I284" i="13"/>
  <c r="I28" i="13"/>
  <c r="I1226" i="13"/>
  <c r="I1114" i="13"/>
  <c r="I1026" i="13"/>
  <c r="I914" i="13"/>
  <c r="I818" i="13"/>
  <c r="I714" i="13"/>
  <c r="I1219" i="13"/>
  <c r="I1123" i="13"/>
  <c r="I1019" i="13"/>
  <c r="I907" i="13"/>
  <c r="I819" i="13"/>
  <c r="I707" i="13"/>
  <c r="I611" i="13"/>
  <c r="I507" i="13"/>
  <c r="I395" i="13"/>
  <c r="I307" i="13"/>
  <c r="I195" i="13"/>
  <c r="I99" i="13"/>
  <c r="I658" i="13"/>
  <c r="I570" i="13"/>
  <c r="I458" i="13"/>
  <c r="I362" i="13"/>
  <c r="I258" i="13"/>
  <c r="I146" i="13"/>
  <c r="I58" i="13"/>
  <c r="I21" i="13"/>
  <c r="I93" i="13"/>
  <c r="I165" i="13"/>
  <c r="I237" i="13"/>
  <c r="I309" i="13"/>
  <c r="I381" i="13"/>
  <c r="I461" i="13"/>
  <c r="I533" i="13"/>
  <c r="I605" i="13"/>
  <c r="I677" i="13"/>
  <c r="I71" i="13"/>
  <c r="I143" i="13"/>
  <c r="I215" i="13"/>
  <c r="I287" i="13"/>
  <c r="I359" i="13"/>
  <c r="I431" i="13"/>
  <c r="I519" i="13"/>
  <c r="I599" i="13"/>
  <c r="I679" i="13"/>
  <c r="I48" i="13"/>
  <c r="I144" i="13"/>
  <c r="I224" i="13"/>
  <c r="I304" i="13"/>
  <c r="I400" i="13"/>
  <c r="I480" i="13"/>
  <c r="I560" i="13"/>
  <c r="I656" i="13"/>
  <c r="I736" i="13"/>
  <c r="I816" i="13"/>
  <c r="I912" i="13"/>
  <c r="I992" i="13"/>
  <c r="I1072" i="13"/>
  <c r="I1168" i="13"/>
  <c r="I17" i="13"/>
  <c r="I122" i="13"/>
  <c r="I234" i="13"/>
  <c r="I338" i="13"/>
  <c r="I466" i="13"/>
  <c r="I586" i="13"/>
  <c r="I59" i="13"/>
  <c r="I179" i="13"/>
  <c r="I291" i="13"/>
  <c r="I435" i="13"/>
  <c r="I571" i="13"/>
  <c r="I699" i="13"/>
  <c r="I835" i="13"/>
  <c r="I971" i="13"/>
  <c r="I1099" i="13"/>
  <c r="I786" i="13"/>
  <c r="I922" i="13"/>
  <c r="I1074" i="13"/>
  <c r="I1202" i="13"/>
  <c r="I412" i="13"/>
  <c r="I924" i="13"/>
  <c r="I275" i="7"/>
  <c r="I603" i="7"/>
  <c r="I859" i="7"/>
  <c r="I1187" i="7"/>
  <c r="I669" i="7"/>
  <c r="I29" i="13"/>
  <c r="I101" i="13"/>
  <c r="I173" i="13"/>
  <c r="I245" i="13"/>
  <c r="I317" i="13"/>
  <c r="I397" i="13"/>
  <c r="I469" i="13"/>
  <c r="I541" i="13"/>
  <c r="I613" i="13"/>
  <c r="I685" i="13"/>
  <c r="I7" i="13"/>
  <c r="I79" i="13"/>
  <c r="I151" i="13"/>
  <c r="I223" i="13"/>
  <c r="I295" i="13"/>
  <c r="I367" i="13"/>
  <c r="I447" i="13"/>
  <c r="I527" i="13"/>
  <c r="I607" i="13"/>
  <c r="I703" i="13"/>
  <c r="I56" i="13"/>
  <c r="I152" i="13"/>
  <c r="I232" i="13"/>
  <c r="I312" i="13"/>
  <c r="I408" i="13"/>
  <c r="I488" i="13"/>
  <c r="I568" i="13"/>
  <c r="I664" i="13"/>
  <c r="I744" i="13"/>
  <c r="I824" i="13"/>
  <c r="I920" i="13"/>
  <c r="I1000" i="13"/>
  <c r="I1080" i="13"/>
  <c r="I1176" i="13"/>
  <c r="I25" i="13"/>
  <c r="I10" i="13"/>
  <c r="I130" i="13"/>
  <c r="I250" i="13"/>
  <c r="I378" i="13"/>
  <c r="I490" i="13"/>
  <c r="I594" i="13"/>
  <c r="I67" i="13"/>
  <c r="I187" i="13"/>
  <c r="I315" i="13"/>
  <c r="I451" i="13"/>
  <c r="I579" i="13"/>
  <c r="I715" i="13"/>
  <c r="I867" i="13"/>
  <c r="I995" i="13"/>
  <c r="I1139" i="13"/>
  <c r="I794" i="13"/>
  <c r="I946" i="13"/>
  <c r="I1090" i="13"/>
  <c r="I1218" i="13"/>
  <c r="I460" i="13"/>
  <c r="I972" i="13"/>
  <c r="I27" i="7"/>
  <c r="I283" i="7"/>
  <c r="I611" i="7"/>
  <c r="I939" i="7"/>
  <c r="I1195" i="7"/>
  <c r="I101" i="7"/>
  <c r="I725" i="7"/>
  <c r="I107" i="11"/>
  <c r="I211" i="11"/>
  <c r="I307" i="11"/>
  <c r="I419" i="11"/>
  <c r="I507" i="11"/>
  <c r="I619" i="11"/>
  <c r="I723" i="11"/>
  <c r="I819" i="11"/>
  <c r="I931" i="11"/>
  <c r="I1019" i="11"/>
  <c r="I1131" i="11"/>
  <c r="I1235" i="11"/>
  <c r="I108" i="11"/>
  <c r="I236" i="11"/>
  <c r="I364" i="11"/>
  <c r="I492" i="11"/>
  <c r="I620" i="11"/>
  <c r="I748" i="11"/>
  <c r="I876" i="11"/>
  <c r="I1004" i="11"/>
  <c r="I1132" i="11"/>
  <c r="I85" i="11"/>
  <c r="I213" i="11"/>
  <c r="I341" i="11"/>
  <c r="I501" i="11"/>
  <c r="I677" i="11"/>
  <c r="I853" i="11"/>
  <c r="I1013" i="11"/>
  <c r="I1189" i="11"/>
  <c r="I485" i="9"/>
  <c r="I285" i="9"/>
  <c r="I1149" i="9"/>
  <c r="I389" i="9"/>
  <c r="I132" i="4"/>
  <c r="I292" i="4"/>
  <c r="I476" i="4"/>
  <c r="I644" i="4"/>
  <c r="I804" i="4"/>
  <c r="I988" i="4"/>
  <c r="I1156" i="4"/>
  <c r="I629" i="4"/>
  <c r="I813" i="4"/>
  <c r="I981" i="4"/>
  <c r="I1141" i="4"/>
  <c r="I65" i="11"/>
  <c r="I145" i="11"/>
  <c r="I217" i="11"/>
  <c r="I289" i="11"/>
  <c r="I361" i="11"/>
  <c r="I433" i="11"/>
  <c r="I505" i="11"/>
  <c r="I577" i="11"/>
  <c r="I657" i="11"/>
  <c r="I729" i="11"/>
  <c r="I64" i="11"/>
  <c r="I136" i="11"/>
  <c r="I208" i="11"/>
  <c r="I288" i="11"/>
  <c r="I360" i="11"/>
  <c r="I432" i="11"/>
  <c r="I504" i="11"/>
  <c r="I576" i="11"/>
  <c r="I648" i="11"/>
  <c r="I720" i="11"/>
  <c r="I800" i="11"/>
  <c r="I872" i="11"/>
  <c r="I944" i="11"/>
  <c r="I1016" i="11"/>
  <c r="I1088" i="11"/>
  <c r="I1160" i="11"/>
  <c r="I1232" i="11"/>
  <c r="I785" i="11"/>
  <c r="I865" i="11"/>
  <c r="I937" i="11"/>
  <c r="I1009" i="11"/>
  <c r="I1081" i="11"/>
  <c r="I1153" i="11"/>
  <c r="I1225" i="11"/>
  <c r="I37" i="8"/>
  <c r="I101" i="8"/>
  <c r="I165" i="8"/>
  <c r="I229" i="8"/>
  <c r="I293" i="8"/>
  <c r="I58" i="11"/>
  <c r="I138" i="11"/>
  <c r="I234" i="11"/>
  <c r="I314" i="11"/>
  <c r="I394" i="11"/>
  <c r="I506" i="11"/>
  <c r="I594" i="11"/>
  <c r="I706" i="11"/>
  <c r="I810" i="11"/>
  <c r="I19" i="11"/>
  <c r="I115" i="11"/>
  <c r="I227" i="11"/>
  <c r="I315" i="11"/>
  <c r="I427" i="11"/>
  <c r="I531" i="11"/>
  <c r="I627" i="11"/>
  <c r="I739" i="11"/>
  <c r="I827" i="11"/>
  <c r="I939" i="11"/>
  <c r="I1043" i="11"/>
  <c r="I1139" i="11"/>
  <c r="I124" i="11"/>
  <c r="I252" i="11"/>
  <c r="I380" i="11"/>
  <c r="I508" i="11"/>
  <c r="I636" i="11"/>
  <c r="I764" i="11"/>
  <c r="I892" i="11"/>
  <c r="I1020" i="11"/>
  <c r="I1148" i="11"/>
  <c r="I101" i="11"/>
  <c r="I229" i="11"/>
  <c r="I357" i="11"/>
  <c r="I533" i="11"/>
  <c r="I693" i="11"/>
  <c r="I869" i="11"/>
  <c r="I1045" i="11"/>
  <c r="I1205" i="11"/>
  <c r="I18" i="8"/>
  <c r="I146" i="8"/>
  <c r="I274" i="8"/>
  <c r="I12" i="8"/>
  <c r="I188" i="8"/>
  <c r="I413" i="8"/>
  <c r="I589" i="8"/>
  <c r="I765" i="8"/>
  <c r="I925" i="8"/>
  <c r="I1101" i="8"/>
  <c r="I541" i="9"/>
  <c r="I333" i="9"/>
  <c r="I1205" i="9"/>
  <c r="I789" i="9"/>
  <c r="I378" i="4"/>
  <c r="I834" i="4"/>
  <c r="I707" i="4"/>
  <c r="I627" i="4"/>
  <c r="I156" i="4"/>
  <c r="I324" i="4"/>
  <c r="I484" i="4"/>
  <c r="I668" i="4"/>
  <c r="I836" i="4"/>
  <c r="I996" i="4"/>
  <c r="I1180" i="4"/>
  <c r="I661" i="4"/>
  <c r="I821" i="4"/>
  <c r="I1005" i="4"/>
  <c r="I1173" i="4"/>
  <c r="I4" i="4"/>
  <c r="I164" i="4"/>
  <c r="I348" i="4"/>
  <c r="I516" i="4"/>
  <c r="I676" i="4"/>
  <c r="I860" i="4"/>
  <c r="I1028" i="4"/>
  <c r="I1188" i="4"/>
  <c r="I685" i="4"/>
  <c r="I853" i="4"/>
  <c r="I1013" i="4"/>
  <c r="I1197" i="4"/>
  <c r="I43" i="11"/>
  <c r="I147" i="11"/>
  <c r="I243" i="11"/>
  <c r="I355" i="11"/>
  <c r="I443" i="11"/>
  <c r="I555" i="11"/>
  <c r="I659" i="11"/>
  <c r="I755" i="11"/>
  <c r="I867" i="11"/>
  <c r="I955" i="11"/>
  <c r="I1067" i="11"/>
  <c r="I1171" i="11"/>
  <c r="I12" i="11"/>
  <c r="I140" i="11"/>
  <c r="I268" i="11"/>
  <c r="I396" i="11"/>
  <c r="I524" i="11"/>
  <c r="I652" i="11"/>
  <c r="I780" i="11"/>
  <c r="I908" i="11"/>
  <c r="I1036" i="11"/>
  <c r="I1164" i="11"/>
  <c r="I117" i="11"/>
  <c r="I245" i="11"/>
  <c r="I405" i="11"/>
  <c r="I565" i="11"/>
  <c r="I741" i="11"/>
  <c r="I917" i="11"/>
  <c r="I1077" i="11"/>
  <c r="I50" i="8"/>
  <c r="I178" i="8"/>
  <c r="I306" i="8"/>
  <c r="I60" i="8"/>
  <c r="I220" i="8"/>
  <c r="I461" i="8"/>
  <c r="I637" i="8"/>
  <c r="I797" i="8"/>
  <c r="I973" i="8"/>
  <c r="I1149" i="8"/>
  <c r="I853" i="9"/>
  <c r="I653" i="9"/>
  <c r="I58" i="4"/>
  <c r="I458" i="4"/>
  <c r="I1010" i="4"/>
  <c r="I83" i="4"/>
  <c r="I811" i="4"/>
  <c r="I59" i="4"/>
  <c r="I1011" i="4"/>
  <c r="I28" i="4"/>
  <c r="I196" i="4"/>
  <c r="I356" i="4"/>
  <c r="I540" i="4"/>
  <c r="I708" i="4"/>
  <c r="I868" i="4"/>
  <c r="I1052" i="4"/>
  <c r="I1220" i="4"/>
  <c r="I693" i="4"/>
  <c r="I877" i="4"/>
  <c r="I1045" i="4"/>
  <c r="I1205" i="4"/>
  <c r="I82" i="11"/>
  <c r="I178" i="11"/>
  <c r="I258" i="11"/>
  <c r="I338" i="11"/>
  <c r="I442" i="11"/>
  <c r="I530" i="11"/>
  <c r="I642" i="11"/>
  <c r="I746" i="11"/>
  <c r="I842" i="11"/>
  <c r="I51" i="11"/>
  <c r="I163" i="11"/>
  <c r="I251" i="11"/>
  <c r="I363" i="11"/>
  <c r="I467" i="11"/>
  <c r="I563" i="11"/>
  <c r="I675" i="11"/>
  <c r="I763" i="11"/>
  <c r="I875" i="11"/>
  <c r="I979" i="11"/>
  <c r="I1075" i="11"/>
  <c r="I1187" i="11"/>
  <c r="I44" i="11"/>
  <c r="I172" i="11"/>
  <c r="I300" i="11"/>
  <c r="I428" i="11"/>
  <c r="I556" i="11"/>
  <c r="I684" i="11"/>
  <c r="I812" i="11"/>
  <c r="I940" i="11"/>
  <c r="I1068" i="11"/>
  <c r="I1196" i="11"/>
  <c r="I21" i="11"/>
  <c r="I149" i="11"/>
  <c r="I277" i="11"/>
  <c r="I421" i="11"/>
  <c r="I597" i="11"/>
  <c r="I757" i="11"/>
  <c r="I933" i="11"/>
  <c r="I1109" i="11"/>
  <c r="I66" i="8"/>
  <c r="I194" i="8"/>
  <c r="I322" i="8"/>
  <c r="I68" i="8"/>
  <c r="I228" i="8"/>
  <c r="I469" i="8"/>
  <c r="I645" i="8"/>
  <c r="I805" i="8"/>
  <c r="I981" i="8"/>
  <c r="I1157" i="8"/>
  <c r="I240" i="12"/>
  <c r="I581" i="12"/>
  <c r="I898" i="12"/>
  <c r="I1154" i="12"/>
  <c r="I283" i="12"/>
  <c r="I930" i="12"/>
  <c r="I1186" i="12"/>
  <c r="I325" i="12"/>
  <c r="I667" i="12"/>
  <c r="I962" i="12"/>
  <c r="I1218" i="12"/>
  <c r="I368" i="12"/>
  <c r="I709" i="12"/>
  <c r="I994" i="12"/>
  <c r="I411" i="12"/>
  <c r="I1026" i="12"/>
  <c r="I108" i="12"/>
  <c r="I453" i="12"/>
  <c r="I795" i="12"/>
  <c r="I1058" i="12"/>
  <c r="I155" i="12"/>
  <c r="I834" i="12"/>
  <c r="I1090" i="12"/>
  <c r="I197" i="12"/>
  <c r="I539" i="12"/>
  <c r="I866" i="12"/>
  <c r="I1122" i="12"/>
  <c r="I700" i="12"/>
  <c r="I444" i="12"/>
  <c r="I188" i="12"/>
  <c r="I496" i="12"/>
  <c r="I1187" i="12"/>
  <c r="I1123" i="12"/>
  <c r="I1059" i="12"/>
  <c r="I995" i="12"/>
  <c r="I931" i="12"/>
  <c r="I867" i="12"/>
  <c r="I699" i="12"/>
  <c r="I347" i="12"/>
  <c r="I1234" i="12"/>
  <c r="I1146" i="12"/>
  <c r="I1066" i="12"/>
  <c r="I978" i="12"/>
  <c r="I890" i="12"/>
  <c r="I1233" i="12"/>
  <c r="I1169" i="12"/>
  <c r="I1105" i="12"/>
  <c r="I1041" i="12"/>
  <c r="I977" i="12"/>
  <c r="I913" i="12"/>
  <c r="I849" i="12"/>
  <c r="I785" i="12"/>
  <c r="I721" i="12"/>
  <c r="I657" i="12"/>
  <c r="I593" i="12"/>
  <c r="I529" i="12"/>
  <c r="I465" i="12"/>
  <c r="I401" i="12"/>
  <c r="I337" i="12"/>
  <c r="I273" i="12"/>
  <c r="I209" i="12"/>
  <c r="I145" i="12"/>
  <c r="I81" i="12"/>
  <c r="I17" i="12"/>
  <c r="I1216" i="12"/>
  <c r="I1152" i="12"/>
  <c r="I1088" i="12"/>
  <c r="I1024" i="12"/>
  <c r="I960" i="12"/>
  <c r="I896" i="12"/>
  <c r="I832" i="12"/>
  <c r="I768" i="12"/>
  <c r="I696" i="12"/>
  <c r="I632" i="12"/>
  <c r="I560" i="12"/>
  <c r="I488" i="12"/>
  <c r="I424" i="12"/>
  <c r="I304" i="12"/>
  <c r="I1223" i="12"/>
  <c r="I1159" i="12"/>
  <c r="I1095" i="12"/>
  <c r="I1031" i="12"/>
  <c r="I967" i="12"/>
  <c r="I903" i="12"/>
  <c r="I839" i="12"/>
  <c r="I1054" i="12"/>
  <c r="I926" i="12"/>
  <c r="I614" i="12"/>
  <c r="I677" i="12"/>
  <c r="I264" i="12"/>
  <c r="I703" i="12"/>
  <c r="I383" i="12"/>
  <c r="I63" i="12"/>
  <c r="I668" i="12"/>
  <c r="I412" i="12"/>
  <c r="I156" i="12"/>
  <c r="I636" i="12"/>
  <c r="I380" i="12"/>
  <c r="I84" i="12"/>
  <c r="I1235" i="12"/>
  <c r="I1236" i="12"/>
  <c r="I604" i="12"/>
  <c r="I348" i="12"/>
  <c r="I76" i="12"/>
  <c r="I1228" i="12"/>
  <c r="I572" i="12"/>
  <c r="I316" i="12"/>
  <c r="I20" i="12"/>
  <c r="I1219" i="12"/>
  <c r="I1155" i="12"/>
  <c r="I1091" i="12"/>
  <c r="I1027" i="12"/>
  <c r="I963" i="12"/>
  <c r="I899" i="12"/>
  <c r="I835" i="12"/>
  <c r="I507" i="12"/>
  <c r="I187" i="12"/>
  <c r="I1194" i="12"/>
  <c r="I1106" i="12"/>
  <c r="I1018" i="12"/>
  <c r="I938" i="12"/>
  <c r="I850" i="12"/>
  <c r="I1201" i="12"/>
  <c r="I1137" i="12"/>
  <c r="I1073" i="12"/>
  <c r="I1009" i="12"/>
  <c r="I945" i="12"/>
  <c r="I881" i="12"/>
  <c r="I817" i="12"/>
  <c r="I753" i="12"/>
  <c r="I689" i="12"/>
  <c r="I625" i="12"/>
  <c r="I561" i="12"/>
  <c r="I497" i="12"/>
  <c r="I433" i="12"/>
  <c r="I369" i="12"/>
  <c r="I305" i="12"/>
  <c r="I241" i="12"/>
  <c r="I177" i="12"/>
  <c r="I113" i="12"/>
  <c r="I49" i="12"/>
  <c r="I1184" i="12"/>
  <c r="I1120" i="12"/>
  <c r="I1056" i="12"/>
  <c r="I992" i="12"/>
  <c r="I928" i="12"/>
  <c r="I864" i="12"/>
  <c r="I800" i="12"/>
  <c r="I728" i="12"/>
  <c r="I664" i="12"/>
  <c r="I592" i="12"/>
  <c r="I528" i="12"/>
  <c r="I456" i="12"/>
  <c r="I392" i="12"/>
  <c r="I144" i="12"/>
  <c r="I1191" i="12"/>
  <c r="I1127" i="12"/>
  <c r="I1063" i="12"/>
  <c r="I999" i="12"/>
  <c r="I935" i="12"/>
  <c r="I871" i="12"/>
  <c r="I807" i="12"/>
  <c r="I1214" i="12"/>
  <c r="I1150" i="12"/>
  <c r="I1086" i="12"/>
  <c r="I1022" i="12"/>
  <c r="I958" i="12"/>
  <c r="I894" i="12"/>
  <c r="I830" i="12"/>
  <c r="I742" i="12"/>
  <c r="I486" i="12"/>
  <c r="I230" i="12"/>
  <c r="I517" i="12"/>
  <c r="I165" i="12"/>
  <c r="I312" i="12"/>
  <c r="I224" i="12"/>
  <c r="I136" i="12"/>
  <c r="I64" i="12"/>
  <c r="I799" i="12"/>
  <c r="I735" i="12"/>
  <c r="I671" i="12"/>
  <c r="I607" i="12"/>
  <c r="I543" i="12"/>
  <c r="I479" i="12"/>
  <c r="I415" i="12"/>
  <c r="I351" i="12"/>
  <c r="I287" i="12"/>
  <c r="I223" i="12"/>
  <c r="I159" i="12"/>
  <c r="I95" i="12"/>
  <c r="I31" i="12"/>
  <c r="I726" i="12"/>
  <c r="I638" i="12"/>
  <c r="I558" i="12"/>
  <c r="I470" i="12"/>
  <c r="I382" i="12"/>
  <c r="I302" i="12"/>
  <c r="I214" i="12"/>
  <c r="I126" i="12"/>
  <c r="I62" i="12"/>
  <c r="I796" i="12"/>
  <c r="I540" i="12"/>
  <c r="I284" i="12"/>
  <c r="I12" i="12"/>
  <c r="I1211" i="12"/>
  <c r="I1147" i="12"/>
  <c r="I1083" i="12"/>
  <c r="I1019" i="12"/>
  <c r="I955" i="12"/>
  <c r="I891" i="12"/>
  <c r="I827" i="12"/>
  <c r="I475" i="12"/>
  <c r="I123" i="12"/>
  <c r="I764" i="12"/>
  <c r="I508" i="12"/>
  <c r="I252" i="12"/>
  <c r="I752" i="12"/>
  <c r="I1203" i="12"/>
  <c r="I1139" i="12"/>
  <c r="I1075" i="12"/>
  <c r="I1011" i="12"/>
  <c r="I947" i="12"/>
  <c r="I883" i="12"/>
  <c r="I763" i="12"/>
  <c r="I443" i="12"/>
  <c r="I1170" i="12"/>
  <c r="I1082" i="12"/>
  <c r="I1002" i="12"/>
  <c r="I914" i="12"/>
  <c r="I826" i="12"/>
  <c r="I1185" i="12"/>
  <c r="I1121" i="12"/>
  <c r="I1057" i="12"/>
  <c r="I993" i="12"/>
  <c r="I929" i="12"/>
  <c r="I865" i="12"/>
  <c r="I801" i="12"/>
  <c r="I737" i="12"/>
  <c r="I673" i="12"/>
  <c r="I609" i="12"/>
  <c r="I545" i="12"/>
  <c r="I481" i="12"/>
  <c r="I417" i="12"/>
  <c r="I353" i="12"/>
  <c r="I289" i="12"/>
  <c r="I225" i="12"/>
  <c r="I161" i="12"/>
  <c r="I97" i="12"/>
  <c r="I33" i="12"/>
  <c r="I1232" i="12"/>
  <c r="I1168" i="12"/>
  <c r="I1104" i="12"/>
  <c r="I1040" i="12"/>
  <c r="I976" i="12"/>
  <c r="I912" i="12"/>
  <c r="I848" i="12"/>
  <c r="I784" i="12"/>
  <c r="I712" i="12"/>
  <c r="I648" i="12"/>
  <c r="I576" i="12"/>
  <c r="I512" i="12"/>
  <c r="I440" i="12"/>
  <c r="I376" i="12"/>
  <c r="I1175" i="12"/>
  <c r="I1111" i="12"/>
  <c r="I1047" i="12"/>
  <c r="I983" i="12"/>
  <c r="I919" i="12"/>
  <c r="I855" i="12"/>
  <c r="I1198" i="12"/>
  <c r="I1134" i="12"/>
  <c r="I1070" i="12"/>
  <c r="I1006" i="12"/>
  <c r="I942" i="12"/>
  <c r="I878" i="12"/>
  <c r="I814" i="12"/>
  <c r="I678" i="12"/>
  <c r="I422" i="12"/>
  <c r="I166" i="12"/>
  <c r="I773" i="12"/>
  <c r="I421" i="12"/>
  <c r="I109" i="12"/>
  <c r="I288" i="12"/>
  <c r="I200" i="12"/>
  <c r="I112" i="12"/>
  <c r="I48" i="12"/>
  <c r="I783" i="12"/>
  <c r="I719" i="12"/>
  <c r="I655" i="12"/>
  <c r="I591" i="12"/>
  <c r="I527" i="12"/>
  <c r="I463" i="12"/>
  <c r="I399" i="12"/>
  <c r="I335" i="12"/>
  <c r="I271" i="12"/>
  <c r="I207" i="12"/>
  <c r="I143" i="12"/>
  <c r="I79" i="12"/>
  <c r="I15" i="12"/>
  <c r="I702" i="12"/>
  <c r="I622" i="12"/>
  <c r="I534" i="12"/>
  <c r="I446" i="12"/>
  <c r="I366" i="12"/>
  <c r="I278" i="12"/>
  <c r="I190" i="12"/>
  <c r="I110" i="12"/>
  <c r="I46" i="12"/>
  <c r="I1181" i="12"/>
  <c r="I1117" i="12"/>
  <c r="I1053" i="12"/>
  <c r="I989" i="12"/>
  <c r="I925" i="12"/>
  <c r="I861" i="12"/>
  <c r="I789" i="12"/>
  <c r="I701" i="12"/>
  <c r="I621" i="12"/>
  <c r="I533" i="12"/>
  <c r="I445" i="12"/>
  <c r="I365" i="12"/>
  <c r="I277" i="12"/>
  <c r="I189" i="12"/>
  <c r="I101" i="12"/>
  <c r="I37" i="12"/>
  <c r="I1196" i="12"/>
  <c r="I1132" i="12"/>
  <c r="I1068" i="12"/>
  <c r="I1004" i="12"/>
  <c r="I940" i="12"/>
  <c r="I876" i="12"/>
  <c r="I812" i="12"/>
  <c r="I724" i="12"/>
  <c r="I644" i="12"/>
  <c r="I556" i="12"/>
  <c r="I468" i="12"/>
  <c r="I388" i="12"/>
  <c r="I300" i="12"/>
  <c r="I212" i="12"/>
  <c r="I132" i="12"/>
  <c r="I44" i="12"/>
  <c r="I779" i="12"/>
  <c r="I691" i="12"/>
  <c r="I611" i="12"/>
  <c r="I523" i="12"/>
  <c r="I435" i="12"/>
  <c r="I355" i="12"/>
  <c r="I267" i="12"/>
  <c r="I179" i="12"/>
  <c r="I99" i="12"/>
  <c r="I35" i="12"/>
  <c r="I794" i="12"/>
  <c r="I730" i="12"/>
  <c r="I666" i="12"/>
  <c r="I602" i="12"/>
  <c r="I538" i="12"/>
  <c r="I474" i="12"/>
  <c r="I410" i="12"/>
  <c r="I346" i="12"/>
  <c r="I282" i="12"/>
  <c r="I218" i="12"/>
  <c r="I154" i="12"/>
  <c r="I90" i="12"/>
  <c r="I26" i="12"/>
  <c r="I1118" i="12"/>
  <c r="I358" i="12"/>
  <c r="I352" i="12"/>
  <c r="I96" i="12"/>
  <c r="I767" i="12"/>
  <c r="I575" i="12"/>
  <c r="I447" i="12"/>
  <c r="I255" i="12"/>
  <c r="I127" i="12"/>
  <c r="I686" i="12"/>
  <c r="I510" i="12"/>
  <c r="I342" i="12"/>
  <c r="I732" i="12"/>
  <c r="I476" i="12"/>
  <c r="I220" i="12"/>
  <c r="I624" i="12"/>
  <c r="I1195" i="12"/>
  <c r="I1131" i="12"/>
  <c r="I1067" i="12"/>
  <c r="I1003" i="12"/>
  <c r="I939" i="12"/>
  <c r="I875" i="12"/>
  <c r="I731" i="12"/>
  <c r="I379" i="12"/>
  <c r="I1162" i="12"/>
  <c r="I1074" i="12"/>
  <c r="I986" i="12"/>
  <c r="I906" i="12"/>
  <c r="I1177" i="12"/>
  <c r="I1113" i="12"/>
  <c r="I1049" i="12"/>
  <c r="I985" i="12"/>
  <c r="I921" i="12"/>
  <c r="I857" i="12"/>
  <c r="I793" i="12"/>
  <c r="I729" i="12"/>
  <c r="I665" i="12"/>
  <c r="I601" i="12"/>
  <c r="I537" i="12"/>
  <c r="I473" i="12"/>
  <c r="I409" i="12"/>
  <c r="I345" i="12"/>
  <c r="I281" i="12"/>
  <c r="I217" i="12"/>
  <c r="I153" i="12"/>
  <c r="I89" i="12"/>
  <c r="I25" i="12"/>
  <c r="I1224" i="12"/>
  <c r="I1160" i="12"/>
  <c r="I1096" i="12"/>
  <c r="I1032" i="12"/>
  <c r="I968" i="12"/>
  <c r="I904" i="12"/>
  <c r="I840" i="12"/>
  <c r="I776" i="12"/>
  <c r="I704" i="12"/>
  <c r="I640" i="12"/>
  <c r="I568" i="12"/>
  <c r="I504" i="12"/>
  <c r="I432" i="12"/>
  <c r="I336" i="12"/>
  <c r="I1231" i="12"/>
  <c r="I1167" i="12"/>
  <c r="I1103" i="12"/>
  <c r="I1039" i="12"/>
  <c r="I975" i="12"/>
  <c r="I911" i="12"/>
  <c r="I847" i="12"/>
  <c r="I1190" i="12"/>
  <c r="I1126" i="12"/>
  <c r="I1062" i="12"/>
  <c r="I998" i="12"/>
  <c r="I934" i="12"/>
  <c r="I870" i="12"/>
  <c r="I806" i="12"/>
  <c r="I646" i="12"/>
  <c r="I390" i="12"/>
  <c r="I134" i="12"/>
  <c r="I741" i="12"/>
  <c r="I389" i="12"/>
  <c r="I360" i="12"/>
  <c r="I280" i="12"/>
  <c r="I192" i="12"/>
  <c r="I104" i="12"/>
  <c r="I40" i="12"/>
  <c r="I775" i="12"/>
  <c r="I711" i="12"/>
  <c r="I647" i="12"/>
  <c r="I583" i="12"/>
  <c r="I519" i="12"/>
  <c r="I455" i="12"/>
  <c r="I391" i="12"/>
  <c r="I327" i="12"/>
  <c r="I263" i="12"/>
  <c r="I199" i="12"/>
  <c r="I135" i="12"/>
  <c r="I71" i="12"/>
  <c r="I7" i="12"/>
  <c r="I694" i="12"/>
  <c r="I606" i="12"/>
  <c r="I526" i="12"/>
  <c r="I438" i="12"/>
  <c r="I350" i="12"/>
  <c r="I270" i="12"/>
  <c r="I182" i="12"/>
  <c r="I102" i="12"/>
  <c r="I38" i="12"/>
  <c r="I3" i="12"/>
  <c r="I1173" i="12"/>
  <c r="I1109" i="12"/>
  <c r="I1045" i="12"/>
  <c r="I981" i="12"/>
  <c r="I917" i="12"/>
  <c r="I853" i="12"/>
  <c r="I781" i="12"/>
  <c r="I693" i="12"/>
  <c r="I605" i="12"/>
  <c r="I525" i="12"/>
  <c r="I437" i="12"/>
  <c r="I349" i="12"/>
  <c r="I269" i="12"/>
  <c r="I181" i="12"/>
  <c r="I93" i="12"/>
  <c r="I29" i="12"/>
  <c r="I1188" i="12"/>
  <c r="I1124" i="12"/>
  <c r="I1060" i="12"/>
  <c r="I996" i="12"/>
  <c r="I932" i="12"/>
  <c r="I868" i="12"/>
  <c r="I804" i="12"/>
  <c r="I716" i="12"/>
  <c r="I628" i="12"/>
  <c r="I548" i="12"/>
  <c r="I460" i="12"/>
  <c r="I372" i="12"/>
  <c r="I292" i="12"/>
  <c r="I204" i="12"/>
  <c r="I124" i="12"/>
  <c r="I36" i="12"/>
  <c r="I771" i="12"/>
  <c r="I683" i="12"/>
  <c r="I595" i="12"/>
  <c r="I515" i="12"/>
  <c r="I427" i="12"/>
  <c r="I339" i="12"/>
  <c r="I259" i="12"/>
  <c r="I171" i="12"/>
  <c r="I91" i="12"/>
  <c r="I27" i="12"/>
  <c r="I786" i="12"/>
  <c r="I722" i="12"/>
  <c r="I658" i="12"/>
  <c r="I594" i="12"/>
  <c r="I530" i="12"/>
  <c r="I466" i="12"/>
  <c r="I402" i="12"/>
  <c r="I338" i="12"/>
  <c r="I274" i="12"/>
  <c r="I210" i="12"/>
  <c r="I146" i="12"/>
  <c r="I82" i="12"/>
  <c r="I18" i="12"/>
  <c r="I1182" i="12"/>
  <c r="I990" i="12"/>
  <c r="I862" i="12"/>
  <c r="I798" i="12"/>
  <c r="I357" i="12"/>
  <c r="I184" i="12"/>
  <c r="I32" i="12"/>
  <c r="I639" i="12"/>
  <c r="I511" i="12"/>
  <c r="I319" i="12"/>
  <c r="I191" i="12"/>
  <c r="I766" i="12"/>
  <c r="I598" i="12"/>
  <c r="I430" i="12"/>
  <c r="I174" i="12"/>
  <c r="I83" i="12"/>
  <c r="I203" i="12"/>
  <c r="I307" i="12"/>
  <c r="I419" i="12"/>
  <c r="I547" i="12"/>
  <c r="I651" i="12"/>
  <c r="I755" i="12"/>
  <c r="I60" i="12"/>
  <c r="I172" i="12"/>
  <c r="I276" i="12"/>
  <c r="I404" i="12"/>
  <c r="I516" i="12"/>
  <c r="I620" i="12"/>
  <c r="I748" i="12"/>
  <c r="I844" i="12"/>
  <c r="I924" i="12"/>
  <c r="I1020" i="12"/>
  <c r="I1100" i="12"/>
  <c r="I1180" i="12"/>
  <c r="I53" i="12"/>
  <c r="I149" i="12"/>
  <c r="I253" i="12"/>
  <c r="I381" i="12"/>
  <c r="I493" i="12"/>
  <c r="I597" i="12"/>
  <c r="I725" i="12"/>
  <c r="I829" i="12"/>
  <c r="I909" i="12"/>
  <c r="I1005" i="12"/>
  <c r="I1085" i="12"/>
  <c r="I1165" i="12"/>
  <c r="I78" i="12"/>
  <c r="I222" i="12"/>
  <c r="I374" i="12"/>
  <c r="I542" i="12"/>
  <c r="I718" i="12"/>
  <c r="I87" i="12"/>
  <c r="I215" i="12"/>
  <c r="I343" i="12"/>
  <c r="I471" i="12"/>
  <c r="I599" i="12"/>
  <c r="I727" i="12"/>
  <c r="I56" i="12"/>
  <c r="I216" i="12"/>
  <c r="I133" i="12"/>
  <c r="I805" i="12"/>
  <c r="I294" i="12"/>
  <c r="I782" i="12"/>
  <c r="I910" i="12"/>
  <c r="I1038" i="12"/>
  <c r="I1166" i="12"/>
  <c r="I831" i="12"/>
  <c r="I959" i="12"/>
  <c r="I1087" i="12"/>
  <c r="I1215" i="12"/>
  <c r="I416" i="12"/>
  <c r="I552" i="12"/>
  <c r="I688" i="12"/>
  <c r="I824" i="12"/>
  <c r="I952" i="12"/>
  <c r="I1080" i="12"/>
  <c r="I1208" i="12"/>
  <c r="I129" i="12"/>
  <c r="I257" i="12"/>
  <c r="I385" i="12"/>
  <c r="I513" i="12"/>
  <c r="I641" i="12"/>
  <c r="I769" i="12"/>
  <c r="I897" i="12"/>
  <c r="I1025" i="12"/>
  <c r="I1153" i="12"/>
  <c r="I842" i="12"/>
  <c r="I1010" i="12"/>
  <c r="I1178" i="12"/>
  <c r="I315" i="12"/>
  <c r="I915" i="12"/>
  <c r="I1099" i="12"/>
  <c r="I231" i="12"/>
  <c r="I359" i="12"/>
  <c r="I487" i="12"/>
  <c r="I615" i="12"/>
  <c r="I743" i="12"/>
  <c r="I72" i="12"/>
  <c r="I232" i="12"/>
  <c r="I229" i="12"/>
  <c r="I326" i="12"/>
  <c r="I790" i="12"/>
  <c r="I918" i="12"/>
  <c r="I1046" i="12"/>
  <c r="I1174" i="12"/>
  <c r="I863" i="12"/>
  <c r="I991" i="12"/>
  <c r="I1119" i="12"/>
  <c r="I120" i="12"/>
  <c r="I448" i="12"/>
  <c r="I584" i="12"/>
  <c r="I720" i="12"/>
  <c r="I856" i="12"/>
  <c r="I984" i="12"/>
  <c r="I1112" i="12"/>
  <c r="I9" i="12"/>
  <c r="I137" i="12"/>
  <c r="I265" i="12"/>
  <c r="I393" i="12"/>
  <c r="I521" i="12"/>
  <c r="I649" i="12"/>
  <c r="I777" i="12"/>
  <c r="I905" i="12"/>
  <c r="I1033" i="12"/>
  <c r="I1161" i="12"/>
  <c r="I858" i="12"/>
  <c r="I1034" i="12"/>
  <c r="I1202" i="12"/>
  <c r="I571" i="12"/>
  <c r="I923" i="12"/>
  <c r="I1107" i="12"/>
  <c r="I509" i="12"/>
  <c r="I637" i="12"/>
  <c r="I749" i="12"/>
  <c r="I845" i="12"/>
  <c r="I941" i="12"/>
  <c r="I1021" i="12"/>
  <c r="I1101" i="12"/>
  <c r="I1197" i="12"/>
  <c r="I6" i="12"/>
  <c r="I94" i="12"/>
  <c r="I246" i="12"/>
  <c r="I406" i="12"/>
  <c r="I574" i="12"/>
  <c r="I750" i="12"/>
  <c r="I111" i="12"/>
  <c r="I239" i="12"/>
  <c r="I367" i="12"/>
  <c r="I495" i="12"/>
  <c r="I623" i="12"/>
  <c r="I751" i="12"/>
  <c r="I80" i="12"/>
  <c r="I248" i="12"/>
  <c r="I261" i="12"/>
  <c r="I454" i="12"/>
  <c r="I822" i="12"/>
  <c r="I950" i="12"/>
  <c r="I1078" i="12"/>
  <c r="I1206" i="12"/>
  <c r="I879" i="12"/>
  <c r="I1007" i="12"/>
  <c r="I1135" i="12"/>
  <c r="I176" i="12"/>
  <c r="I464" i="12"/>
  <c r="I600" i="12"/>
  <c r="I736" i="12"/>
  <c r="I872" i="12"/>
  <c r="I1000" i="12"/>
  <c r="I1128" i="12"/>
  <c r="I41" i="12"/>
  <c r="I169" i="12"/>
  <c r="I297" i="12"/>
  <c r="I425" i="12"/>
  <c r="I553" i="12"/>
  <c r="I681" i="12"/>
  <c r="I809" i="12"/>
  <c r="I937" i="12"/>
  <c r="I1065" i="12"/>
  <c r="I1193" i="12"/>
  <c r="I874" i="12"/>
  <c r="I1042" i="12"/>
  <c r="I1210" i="12"/>
  <c r="I603" i="12"/>
  <c r="I971" i="12"/>
  <c r="I1115" i="12"/>
  <c r="I10" i="12"/>
  <c r="I106" i="12"/>
  <c r="I186" i="12"/>
  <c r="I266" i="12"/>
  <c r="I362" i="12"/>
  <c r="I442" i="12"/>
  <c r="I522" i="12"/>
  <c r="I618" i="12"/>
  <c r="I698" i="12"/>
  <c r="I778" i="12"/>
  <c r="I51" i="12"/>
  <c r="I139" i="12"/>
  <c r="I243" i="12"/>
  <c r="I371" i="12"/>
  <c r="I483" i="12"/>
  <c r="I587" i="12"/>
  <c r="I715" i="12"/>
  <c r="I819" i="12"/>
  <c r="I116" i="12"/>
  <c r="I236" i="12"/>
  <c r="I340" i="12"/>
  <c r="I452" i="12"/>
  <c r="I580" i="12"/>
  <c r="I684" i="12"/>
  <c r="I788" i="12"/>
  <c r="I892" i="12"/>
  <c r="I972" i="12"/>
  <c r="I1052" i="12"/>
  <c r="I1148" i="12"/>
  <c r="I5" i="12"/>
  <c r="I85" i="12"/>
  <c r="I213" i="12"/>
  <c r="I317" i="12"/>
  <c r="I429" i="12"/>
  <c r="I557" i="12"/>
  <c r="I661" i="12"/>
  <c r="I765" i="12"/>
  <c r="I877" i="12"/>
  <c r="I957" i="12"/>
  <c r="I1037" i="12"/>
  <c r="I1133" i="12"/>
  <c r="I1213" i="12"/>
  <c r="I22" i="12"/>
  <c r="I142" i="12"/>
  <c r="I286" i="12"/>
  <c r="I462" i="12"/>
  <c r="I630" i="12"/>
  <c r="I23" i="12"/>
  <c r="I151" i="12"/>
  <c r="I279" i="12"/>
  <c r="I407" i="12"/>
  <c r="I535" i="12"/>
  <c r="I663" i="12"/>
  <c r="I791" i="12"/>
  <c r="I128" i="12"/>
  <c r="I296" i="12"/>
  <c r="I485" i="12"/>
  <c r="I550" i="12"/>
  <c r="I846" i="12"/>
  <c r="I974" i="12"/>
  <c r="I1102" i="12"/>
  <c r="I1230" i="12"/>
  <c r="I895" i="12"/>
  <c r="I1023" i="12"/>
  <c r="I1151" i="12"/>
  <c r="I272" i="12"/>
  <c r="I480" i="12"/>
  <c r="I616" i="12"/>
  <c r="I760" i="12"/>
  <c r="I888" i="12"/>
  <c r="I1016" i="12"/>
  <c r="I1144" i="12"/>
  <c r="I65" i="12"/>
  <c r="I193" i="12"/>
  <c r="I321" i="12"/>
  <c r="I449" i="12"/>
  <c r="I577" i="12"/>
  <c r="I705" i="12"/>
  <c r="I833" i="12"/>
  <c r="I961" i="12"/>
  <c r="I1089" i="12"/>
  <c r="I1217" i="12"/>
  <c r="I922" i="12"/>
  <c r="I1098" i="12"/>
  <c r="I843" i="12"/>
  <c r="I987" i="12"/>
  <c r="I1171" i="12"/>
  <c r="I295" i="12"/>
  <c r="I423" i="12"/>
  <c r="I551" i="12"/>
  <c r="I679" i="12"/>
  <c r="I8" i="12"/>
  <c r="I152" i="12"/>
  <c r="I320" i="12"/>
  <c r="I549" i="12"/>
  <c r="I582" i="12"/>
  <c r="I854" i="12"/>
  <c r="I982" i="12"/>
  <c r="I1110" i="12"/>
  <c r="I927" i="12"/>
  <c r="I1055" i="12"/>
  <c r="I1183" i="12"/>
  <c r="I384" i="12"/>
  <c r="I520" i="12"/>
  <c r="I656" i="12"/>
  <c r="I792" i="12"/>
  <c r="I920" i="12"/>
  <c r="I1048" i="12"/>
  <c r="I1176" i="12"/>
  <c r="I73" i="12"/>
  <c r="I201" i="12"/>
  <c r="I329" i="12"/>
  <c r="I457" i="12"/>
  <c r="I585" i="12"/>
  <c r="I713" i="12"/>
  <c r="I841" i="12"/>
  <c r="I969" i="12"/>
  <c r="I1097" i="12"/>
  <c r="I1225" i="12"/>
  <c r="I946" i="12"/>
  <c r="I1114" i="12"/>
  <c r="I851" i="12"/>
  <c r="I1035" i="12"/>
  <c r="I1179" i="12"/>
  <c r="I469" i="12"/>
  <c r="I573" i="12"/>
  <c r="I685" i="12"/>
  <c r="I813" i="12"/>
  <c r="I893" i="12"/>
  <c r="I973" i="12"/>
  <c r="I1069" i="12"/>
  <c r="I1149" i="12"/>
  <c r="I1229" i="12"/>
  <c r="I54" i="12"/>
  <c r="I158" i="12"/>
  <c r="I318" i="12"/>
  <c r="I494" i="12"/>
  <c r="I662" i="12"/>
  <c r="I47" i="12"/>
  <c r="I175" i="12"/>
  <c r="I303" i="12"/>
  <c r="I431" i="12"/>
  <c r="I559" i="12"/>
  <c r="I687" i="12"/>
  <c r="I16" i="12"/>
  <c r="I160" i="12"/>
  <c r="I328" i="12"/>
  <c r="I613" i="12"/>
  <c r="I198" i="12"/>
  <c r="I710" i="12"/>
  <c r="I886" i="12"/>
  <c r="I1014" i="12"/>
  <c r="I1142" i="12"/>
  <c r="I815" i="12"/>
  <c r="I943" i="12"/>
  <c r="I1071" i="12"/>
  <c r="I1199" i="12"/>
  <c r="I400" i="12"/>
  <c r="I536" i="12"/>
  <c r="I672" i="12"/>
  <c r="I808" i="12"/>
  <c r="I936" i="12"/>
  <c r="I1064" i="12"/>
  <c r="I1192" i="12"/>
  <c r="I105" i="12"/>
  <c r="I233" i="12"/>
  <c r="I361" i="12"/>
  <c r="I489" i="12"/>
  <c r="I617" i="12"/>
  <c r="I745" i="12"/>
  <c r="I873" i="12"/>
  <c r="I1001" i="12"/>
  <c r="I1129" i="12"/>
  <c r="I954" i="12"/>
  <c r="I1130" i="12"/>
  <c r="I219" i="12"/>
  <c r="I859" i="12"/>
  <c r="I1043" i="12"/>
  <c r="I1227" i="12"/>
  <c r="I685" i="15"/>
  <c r="I749" i="15"/>
  <c r="I813" i="15"/>
  <c r="I22" i="15"/>
  <c r="I86" i="15"/>
  <c r="I150" i="15"/>
  <c r="I214" i="15"/>
  <c r="I278" i="15"/>
  <c r="I342" i="15"/>
  <c r="I406" i="15"/>
  <c r="I470" i="15"/>
  <c r="I534" i="15"/>
  <c r="I598" i="15"/>
  <c r="I63" i="15"/>
  <c r="I127" i="15"/>
  <c r="I191" i="15"/>
  <c r="I255" i="15"/>
  <c r="I319" i="15"/>
  <c r="I383" i="15"/>
  <c r="I447" i="15"/>
  <c r="I511" i="15"/>
  <c r="I575" i="15"/>
  <c r="I639" i="15"/>
  <c r="I703" i="15"/>
  <c r="I767" i="15"/>
  <c r="I56" i="15"/>
  <c r="I120" i="15"/>
  <c r="I9" i="15"/>
  <c r="I73" i="15"/>
  <c r="I137" i="15"/>
  <c r="I201" i="15"/>
  <c r="I10" i="15"/>
  <c r="I74" i="15"/>
  <c r="I138" i="15"/>
  <c r="I202" i="15"/>
  <c r="I266" i="15"/>
  <c r="I330" i="15"/>
  <c r="I394" i="15"/>
  <c r="I458" i="15"/>
  <c r="I522" i="15"/>
  <c r="I586" i="15"/>
  <c r="I650" i="15"/>
  <c r="I27" i="15"/>
  <c r="I91" i="15"/>
  <c r="I155" i="15"/>
  <c r="I219" i="15"/>
  <c r="I283" i="15"/>
  <c r="I347" i="15"/>
  <c r="I411" i="15"/>
  <c r="I475" i="15"/>
  <c r="I539" i="15"/>
  <c r="I603" i="15"/>
  <c r="I667" i="15"/>
  <c r="I731" i="15"/>
  <c r="I783" i="15"/>
  <c r="I847" i="15"/>
  <c r="I911" i="15"/>
  <c r="I975" i="15"/>
  <c r="I1039" i="15"/>
  <c r="I1103" i="15"/>
  <c r="I1167" i="15"/>
  <c r="I1231" i="15"/>
  <c r="I168" i="15"/>
  <c r="I232" i="15"/>
  <c r="I296" i="15"/>
  <c r="I360" i="15"/>
  <c r="I424" i="15"/>
  <c r="I488" i="15"/>
  <c r="I552" i="15"/>
  <c r="I616" i="15"/>
  <c r="I680" i="15"/>
  <c r="I744" i="15"/>
  <c r="I808" i="15"/>
  <c r="I872" i="15"/>
  <c r="I936" i="15"/>
  <c r="I1000" i="15"/>
  <c r="I257" i="15"/>
  <c r="I321" i="15"/>
  <c r="I385" i="15"/>
  <c r="I449" i="15"/>
  <c r="I513" i="15"/>
  <c r="I577" i="15"/>
  <c r="I641" i="15"/>
  <c r="I705" i="15"/>
  <c r="I769" i="15"/>
  <c r="I833" i="15"/>
  <c r="I897" i="15"/>
  <c r="I961" i="15"/>
  <c r="I1025" i="15"/>
  <c r="I1089" i="15"/>
  <c r="I1153" i="15"/>
  <c r="I1217" i="15"/>
  <c r="I495" i="13"/>
  <c r="I559" i="13"/>
  <c r="I623" i="13"/>
  <c r="I687" i="13"/>
  <c r="I751" i="13"/>
  <c r="I722" i="15"/>
  <c r="I786" i="15"/>
  <c r="I850" i="15"/>
  <c r="I914" i="15"/>
  <c r="I978" i="15"/>
  <c r="I1042" i="15"/>
  <c r="I1106" i="15"/>
  <c r="I1170" i="15"/>
  <c r="I1234" i="15"/>
  <c r="I64" i="13"/>
  <c r="I128" i="13"/>
  <c r="I192" i="13"/>
  <c r="I256" i="13"/>
  <c r="I320" i="13"/>
  <c r="I384" i="13"/>
  <c r="I448" i="13"/>
  <c r="I512" i="13"/>
  <c r="I576" i="13"/>
  <c r="I640" i="13"/>
  <c r="I704" i="13"/>
  <c r="I768" i="13"/>
  <c r="I832" i="13"/>
  <c r="I896" i="13"/>
  <c r="I960" i="13"/>
  <c r="I1024" i="13"/>
  <c r="I1088" i="13"/>
  <c r="I1152" i="13"/>
  <c r="I1216" i="13"/>
  <c r="I835" i="15"/>
  <c r="I899" i="15"/>
  <c r="I963" i="15"/>
  <c r="I1027" i="15"/>
  <c r="I1091" i="15"/>
  <c r="I1155" i="15"/>
  <c r="I1219" i="15"/>
  <c r="I49" i="13"/>
  <c r="I44" i="15"/>
  <c r="I108" i="15"/>
  <c r="I172" i="15"/>
  <c r="I236" i="15"/>
  <c r="I300" i="15"/>
  <c r="I364" i="15"/>
  <c r="I428" i="15"/>
  <c r="I492" i="15"/>
  <c r="I556" i="15"/>
  <c r="I620" i="15"/>
  <c r="I684" i="15"/>
  <c r="I748" i="15"/>
  <c r="I812" i="15"/>
  <c r="I876" i="15"/>
  <c r="I940" i="15"/>
  <c r="I1004" i="15"/>
  <c r="I1068" i="15"/>
  <c r="I1132" i="15"/>
  <c r="I1196" i="15"/>
  <c r="I26" i="13"/>
  <c r="I90" i="13"/>
  <c r="I154" i="13"/>
  <c r="I218" i="13"/>
  <c r="I282" i="13"/>
  <c r="I346" i="13"/>
  <c r="I410" i="13"/>
  <c r="I474" i="13"/>
  <c r="I538" i="13"/>
  <c r="I602" i="13"/>
  <c r="I666" i="13"/>
  <c r="I901" i="15"/>
  <c r="I965" i="15"/>
  <c r="I1029" i="15"/>
  <c r="I1093" i="15"/>
  <c r="I1157" i="15"/>
  <c r="I1221" i="15"/>
  <c r="I19" i="13"/>
  <c r="I83" i="13"/>
  <c r="I147" i="13"/>
  <c r="I211" i="13"/>
  <c r="I275" i="13"/>
  <c r="I339" i="13"/>
  <c r="I403" i="13"/>
  <c r="I467" i="13"/>
  <c r="I531" i="13"/>
  <c r="I595" i="13"/>
  <c r="I659" i="13"/>
  <c r="I723" i="13"/>
  <c r="I787" i="13"/>
  <c r="I851" i="13"/>
  <c r="I915" i="13"/>
  <c r="I979" i="13"/>
  <c r="I1043" i="13"/>
  <c r="I1107" i="13"/>
  <c r="I1171" i="13"/>
  <c r="I1235" i="13"/>
  <c r="I738" i="13"/>
  <c r="I802" i="13"/>
  <c r="I866" i="13"/>
  <c r="I930" i="13"/>
  <c r="I994" i="13"/>
  <c r="I1058" i="13"/>
  <c r="I1122" i="13"/>
  <c r="I1186" i="13"/>
  <c r="I638" i="15"/>
  <c r="I702" i="15"/>
  <c r="I766" i="15"/>
  <c r="I830" i="15"/>
  <c r="I894" i="15"/>
  <c r="I958" i="15"/>
  <c r="I1022" i="15"/>
  <c r="I1086" i="15"/>
  <c r="I1150" i="15"/>
  <c r="I1214" i="15"/>
  <c r="I44" i="13"/>
  <c r="I108" i="13"/>
  <c r="I172" i="13"/>
  <c r="I236" i="13"/>
  <c r="I300" i="13"/>
  <c r="I364" i="13"/>
  <c r="I428" i="13"/>
  <c r="I492" i="13"/>
  <c r="I556" i="13"/>
  <c r="I620" i="13"/>
  <c r="I684" i="13"/>
  <c r="I748" i="13"/>
  <c r="I812" i="13"/>
  <c r="I876" i="13"/>
  <c r="I940" i="13"/>
  <c r="I1004" i="13"/>
  <c r="I1068" i="13"/>
  <c r="I1132" i="13"/>
  <c r="I1196" i="13"/>
  <c r="I26" i="11"/>
  <c r="I90" i="11"/>
  <c r="I154" i="11"/>
  <c r="I218" i="11"/>
  <c r="I282" i="11"/>
  <c r="I346" i="11"/>
  <c r="I410" i="11"/>
  <c r="I474" i="11"/>
  <c r="I538" i="11"/>
  <c r="I602" i="11"/>
  <c r="I666" i="11"/>
  <c r="I730" i="11"/>
  <c r="I794" i="11"/>
  <c r="I858" i="11"/>
  <c r="I757" i="13"/>
  <c r="I821" i="13"/>
  <c r="I885" i="13"/>
  <c r="I949" i="13"/>
  <c r="I1013" i="13"/>
  <c r="I1077" i="13"/>
  <c r="I1141" i="13"/>
  <c r="I1205" i="13"/>
  <c r="I67" i="11"/>
  <c r="I131" i="11"/>
  <c r="I195" i="11"/>
  <c r="I259" i="11"/>
  <c r="I323" i="11"/>
  <c r="I387" i="11"/>
  <c r="I451" i="11"/>
  <c r="I515" i="11"/>
  <c r="I579" i="11"/>
  <c r="I643" i="11"/>
  <c r="I707" i="11"/>
  <c r="I771" i="11"/>
  <c r="I835" i="11"/>
  <c r="I899" i="11"/>
  <c r="I963" i="11"/>
  <c r="I1027" i="11"/>
  <c r="I1091" i="11"/>
  <c r="I1155" i="11"/>
  <c r="I1219" i="11"/>
  <c r="I1088" i="15"/>
  <c r="I1152" i="15"/>
  <c r="I1216" i="15"/>
  <c r="I46" i="13"/>
  <c r="I110" i="13"/>
  <c r="I174" i="13"/>
  <c r="I238" i="13"/>
  <c r="I302" i="13"/>
  <c r="I366" i="13"/>
  <c r="I430" i="13"/>
  <c r="I494" i="13"/>
  <c r="I558" i="13"/>
  <c r="I622" i="13"/>
  <c r="I686" i="13"/>
  <c r="I750" i="13"/>
  <c r="I814" i="13"/>
  <c r="I878" i="13"/>
  <c r="I942" i="13"/>
  <c r="I1006" i="13"/>
  <c r="I1070" i="13"/>
  <c r="I1134" i="13"/>
  <c r="I1198" i="13"/>
  <c r="I28" i="11"/>
  <c r="I92" i="11"/>
  <c r="I156" i="11"/>
  <c r="I220" i="11"/>
  <c r="I284" i="11"/>
  <c r="I348" i="11"/>
  <c r="I412" i="11"/>
  <c r="I476" i="11"/>
  <c r="I540" i="11"/>
  <c r="I604" i="11"/>
  <c r="I668" i="11"/>
  <c r="I732" i="11"/>
  <c r="I796" i="11"/>
  <c r="I860" i="11"/>
  <c r="I924" i="11"/>
  <c r="I988" i="11"/>
  <c r="I1052" i="11"/>
  <c r="I1116" i="11"/>
  <c r="I1180" i="11"/>
  <c r="I791" i="13"/>
  <c r="I855" i="13"/>
  <c r="I919" i="13"/>
  <c r="I983" i="13"/>
  <c r="I1047" i="13"/>
  <c r="I1111" i="13"/>
  <c r="I1175" i="13"/>
  <c r="I5" i="11"/>
  <c r="I69" i="11"/>
  <c r="I133" i="11"/>
  <c r="I197" i="11"/>
  <c r="I261" i="11"/>
  <c r="I325" i="11"/>
  <c r="I389" i="11"/>
  <c r="I453" i="11"/>
  <c r="I517" i="11"/>
  <c r="I581" i="11"/>
  <c r="I645" i="11"/>
  <c r="I709" i="11"/>
  <c r="I773" i="11"/>
  <c r="I837" i="11"/>
  <c r="I901" i="11"/>
  <c r="I965" i="11"/>
  <c r="I1029" i="11"/>
  <c r="I1093" i="11"/>
  <c r="I1157" i="11"/>
  <c r="I1221" i="11"/>
  <c r="I774" i="11"/>
  <c r="I838" i="11"/>
  <c r="I902" i="11"/>
  <c r="I966" i="11"/>
  <c r="I1030" i="11"/>
  <c r="I1094" i="11"/>
  <c r="I1158" i="11"/>
  <c r="I1222" i="11"/>
  <c r="I34" i="8"/>
  <c r="I98" i="8"/>
  <c r="I162" i="8"/>
  <c r="I226" i="8"/>
  <c r="I290" i="8"/>
  <c r="I76" i="8"/>
  <c r="I156" i="8"/>
  <c r="I252" i="8"/>
  <c r="I397" i="8"/>
  <c r="I477" i="8"/>
  <c r="I573" i="8"/>
  <c r="I653" i="8"/>
  <c r="I733" i="8"/>
  <c r="I829" i="8"/>
  <c r="I909" i="8"/>
  <c r="I989" i="8"/>
  <c r="I1085" i="8"/>
  <c r="I1165" i="8"/>
  <c r="I3" i="8"/>
  <c r="I43" i="7"/>
  <c r="I139" i="7"/>
  <c r="I219" i="7"/>
  <c r="I299" i="7"/>
  <c r="I395" i="7"/>
  <c r="I475" i="7"/>
  <c r="I555" i="7"/>
  <c r="I651" i="7"/>
  <c r="I731" i="7"/>
  <c r="I811" i="7"/>
  <c r="I907" i="7"/>
  <c r="I987" i="7"/>
  <c r="I1067" i="7"/>
  <c r="I1163" i="7"/>
  <c r="I914" i="11"/>
  <c r="I1010" i="11"/>
  <c r="I1090" i="11"/>
  <c r="I1170" i="11"/>
  <c r="I86" i="8"/>
  <c r="I166" i="8"/>
  <c r="I246" i="8"/>
  <c r="I342" i="8"/>
  <c r="I422" i="8"/>
  <c r="I502" i="8"/>
  <c r="I598" i="8"/>
  <c r="I678" i="8"/>
  <c r="I758" i="8"/>
  <c r="I854" i="8"/>
  <c r="I934" i="8"/>
  <c r="I1014" i="8"/>
  <c r="I1110" i="8"/>
  <c r="I1190" i="8"/>
  <c r="I95" i="8"/>
  <c r="I183" i="8"/>
  <c r="I295" i="8"/>
  <c r="I391" i="8"/>
  <c r="I495" i="8"/>
  <c r="I607" i="8"/>
  <c r="I695" i="8"/>
  <c r="I807" i="8"/>
  <c r="I903" i="8"/>
  <c r="I1007" i="8"/>
  <c r="I1119" i="8"/>
  <c r="I1207" i="8"/>
  <c r="I85" i="7"/>
  <c r="I181" i="7"/>
  <c r="I285" i="7"/>
  <c r="I397" i="7"/>
  <c r="I485" i="7"/>
  <c r="I597" i="7"/>
  <c r="I693" i="7"/>
  <c r="I797" i="7"/>
  <c r="I909" i="7"/>
  <c r="I997" i="7"/>
  <c r="I1109" i="7"/>
  <c r="I1205" i="7"/>
  <c r="I8" i="8"/>
  <c r="I104" i="8"/>
  <c r="I208" i="8"/>
  <c r="I320" i="8"/>
  <c r="I408" i="8"/>
  <c r="I592" i="8"/>
  <c r="I776" i="8"/>
  <c r="I920" i="8"/>
  <c r="I1104" i="8"/>
  <c r="I54" i="7"/>
  <c r="I198" i="7"/>
  <c r="I382" i="7"/>
  <c r="I566" i="7"/>
  <c r="I710" i="7"/>
  <c r="I145" i="8"/>
  <c r="I289" i="8"/>
  <c r="I473" i="8"/>
  <c r="I657" i="8"/>
  <c r="I801" i="8"/>
  <c r="I985" i="8"/>
  <c r="I1169" i="8"/>
  <c r="I79" i="7"/>
  <c r="I263" i="7"/>
  <c r="I447" i="7"/>
  <c r="I370" i="8"/>
  <c r="I554" i="8"/>
  <c r="I738" i="8"/>
  <c r="I882" i="8"/>
  <c r="I1066" i="8"/>
  <c r="I16" i="7"/>
  <c r="I160" i="7"/>
  <c r="I344" i="7"/>
  <c r="I528" i="7"/>
  <c r="I672" i="7"/>
  <c r="I856" i="7"/>
  <c r="I1040" i="7"/>
  <c r="I1184" i="7"/>
  <c r="I53" i="15"/>
  <c r="I117" i="15"/>
  <c r="I181" i="15"/>
  <c r="I245" i="15"/>
  <c r="I309" i="15"/>
  <c r="I373" i="15"/>
  <c r="I437" i="15"/>
  <c r="I501" i="15"/>
  <c r="I565" i="15"/>
  <c r="I629" i="15"/>
  <c r="I693" i="15"/>
  <c r="I757" i="15"/>
  <c r="I821" i="15"/>
  <c r="I30" i="15"/>
  <c r="I94" i="15"/>
  <c r="I158" i="15"/>
  <c r="I222" i="15"/>
  <c r="I286" i="15"/>
  <c r="I350" i="15"/>
  <c r="I414" i="15"/>
  <c r="I478" i="15"/>
  <c r="I542" i="15"/>
  <c r="I606" i="15"/>
  <c r="I7" i="15"/>
  <c r="I71" i="15"/>
  <c r="I135" i="15"/>
  <c r="I199" i="15"/>
  <c r="I263" i="15"/>
  <c r="I327" i="15"/>
  <c r="I391" i="15"/>
  <c r="I455" i="15"/>
  <c r="I519" i="15"/>
  <c r="I583" i="15"/>
  <c r="I647" i="15"/>
  <c r="I711" i="15"/>
  <c r="I775" i="15"/>
  <c r="I64" i="15"/>
  <c r="I128" i="15"/>
  <c r="I17" i="15"/>
  <c r="I81" i="15"/>
  <c r="I145" i="15"/>
  <c r="I18" i="15"/>
  <c r="I82" i="15"/>
  <c r="I146" i="15"/>
  <c r="I210" i="15"/>
  <c r="I274" i="15"/>
  <c r="I338" i="15"/>
  <c r="I402" i="15"/>
  <c r="I466" i="15"/>
  <c r="I530" i="15"/>
  <c r="I594" i="15"/>
  <c r="I658" i="15"/>
  <c r="I35" i="15"/>
  <c r="I99" i="15"/>
  <c r="I163" i="15"/>
  <c r="I227" i="15"/>
  <c r="I291" i="15"/>
  <c r="I355" i="15"/>
  <c r="I419" i="15"/>
  <c r="I483" i="15"/>
  <c r="I547" i="15"/>
  <c r="I611" i="15"/>
  <c r="I675" i="15"/>
  <c r="I739" i="15"/>
  <c r="I791" i="15"/>
  <c r="I855" i="15"/>
  <c r="I919" i="15"/>
  <c r="I983" i="15"/>
  <c r="I1047" i="15"/>
  <c r="I1111" i="15"/>
  <c r="I1175" i="15"/>
  <c r="I5" i="13"/>
  <c r="I69" i="13"/>
  <c r="I133" i="13"/>
  <c r="I197" i="13"/>
  <c r="I261" i="13"/>
  <c r="I325" i="13"/>
  <c r="I389" i="13"/>
  <c r="I453" i="13"/>
  <c r="I517" i="13"/>
  <c r="I581" i="13"/>
  <c r="I645" i="13"/>
  <c r="I176" i="15"/>
  <c r="I240" i="15"/>
  <c r="I304" i="15"/>
  <c r="I368" i="15"/>
  <c r="I432" i="15"/>
  <c r="I496" i="15"/>
  <c r="I560" i="15"/>
  <c r="I624" i="15"/>
  <c r="I688" i="15"/>
  <c r="I752" i="15"/>
  <c r="I816" i="15"/>
  <c r="I880" i="15"/>
  <c r="I944" i="15"/>
  <c r="I1008" i="15"/>
  <c r="I265" i="15"/>
  <c r="I329" i="15"/>
  <c r="I393" i="15"/>
  <c r="I457" i="15"/>
  <c r="I521" i="15"/>
  <c r="I585" i="15"/>
  <c r="I649" i="15"/>
  <c r="I713" i="15"/>
  <c r="I777" i="15"/>
  <c r="I841" i="15"/>
  <c r="I905" i="15"/>
  <c r="I969" i="15"/>
  <c r="I1033" i="15"/>
  <c r="I1097" i="15"/>
  <c r="I1161" i="15"/>
  <c r="I1225" i="15"/>
  <c r="I55" i="13"/>
  <c r="I119" i="13"/>
  <c r="I183" i="13"/>
  <c r="I247" i="13"/>
  <c r="I311" i="13"/>
  <c r="I375" i="13"/>
  <c r="I439" i="13"/>
  <c r="I503" i="13"/>
  <c r="I567" i="13"/>
  <c r="I631" i="13"/>
  <c r="I695" i="13"/>
  <c r="I666" i="15"/>
  <c r="I730" i="15"/>
  <c r="I794" i="15"/>
  <c r="I858" i="15"/>
  <c r="I922" i="15"/>
  <c r="I986" i="15"/>
  <c r="I1050" i="15"/>
  <c r="I1114" i="15"/>
  <c r="I1178" i="15"/>
  <c r="I8" i="13"/>
  <c r="I72" i="13"/>
  <c r="I136" i="13"/>
  <c r="I200" i="13"/>
  <c r="I264" i="13"/>
  <c r="I328" i="13"/>
  <c r="I392" i="13"/>
  <c r="I456" i="13"/>
  <c r="I520" i="13"/>
  <c r="I584" i="13"/>
  <c r="I648" i="13"/>
  <c r="I712" i="13"/>
  <c r="I776" i="13"/>
  <c r="I840" i="13"/>
  <c r="I904" i="13"/>
  <c r="I968" i="13"/>
  <c r="I1032" i="13"/>
  <c r="I1096" i="13"/>
  <c r="I1160" i="13"/>
  <c r="I1224" i="13"/>
  <c r="I843" i="15"/>
  <c r="I907" i="15"/>
  <c r="I971" i="15"/>
  <c r="I1035" i="15"/>
  <c r="I1099" i="15"/>
  <c r="I1163" i="15"/>
  <c r="I1227" i="15"/>
  <c r="I57" i="13"/>
  <c r="I52" i="15"/>
  <c r="I116" i="15"/>
  <c r="I180" i="15"/>
  <c r="I244" i="15"/>
  <c r="I308" i="15"/>
  <c r="I372" i="15"/>
  <c r="I436" i="15"/>
  <c r="I500" i="15"/>
  <c r="I564" i="15"/>
  <c r="I628" i="15"/>
  <c r="I692" i="15"/>
  <c r="I756" i="15"/>
  <c r="I820" i="15"/>
  <c r="I884" i="15"/>
  <c r="I948" i="15"/>
  <c r="I1012" i="15"/>
  <c r="I1076" i="15"/>
  <c r="I1140" i="15"/>
  <c r="I1204" i="15"/>
  <c r="I34" i="13"/>
  <c r="I98" i="13"/>
  <c r="I162" i="13"/>
  <c r="I226" i="13"/>
  <c r="I290" i="13"/>
  <c r="I354" i="13"/>
  <c r="I418" i="13"/>
  <c r="I482" i="13"/>
  <c r="I546" i="13"/>
  <c r="I610" i="13"/>
  <c r="I674" i="13"/>
  <c r="I909" i="15"/>
  <c r="I973" i="15"/>
  <c r="I1037" i="15"/>
  <c r="I1101" i="15"/>
  <c r="I1165" i="15"/>
  <c r="I1229" i="15"/>
  <c r="I27" i="13"/>
  <c r="I91" i="13"/>
  <c r="I155" i="13"/>
  <c r="I219" i="13"/>
  <c r="I283" i="13"/>
  <c r="I347" i="13"/>
  <c r="I411" i="13"/>
  <c r="I475" i="13"/>
  <c r="I539" i="13"/>
  <c r="I603" i="13"/>
  <c r="I667" i="13"/>
  <c r="I731" i="13"/>
  <c r="I795" i="13"/>
  <c r="I859" i="13"/>
  <c r="I923" i="13"/>
  <c r="I987" i="13"/>
  <c r="I1051" i="13"/>
  <c r="I1115" i="13"/>
  <c r="I1179" i="13"/>
  <c r="I9" i="11"/>
  <c r="I73" i="11"/>
  <c r="I137" i="11"/>
  <c r="I201" i="11"/>
  <c r="I265" i="11"/>
  <c r="I329" i="11"/>
  <c r="I393" i="11"/>
  <c r="I457" i="11"/>
  <c r="I521" i="11"/>
  <c r="I585" i="11"/>
  <c r="I649" i="11"/>
  <c r="I713" i="11"/>
  <c r="I682" i="13"/>
  <c r="I746" i="13"/>
  <c r="I810" i="13"/>
  <c r="I874" i="13"/>
  <c r="I938" i="13"/>
  <c r="I1002" i="13"/>
  <c r="I1066" i="13"/>
  <c r="I1130" i="13"/>
  <c r="I1194" i="13"/>
  <c r="I24" i="11"/>
  <c r="I88" i="11"/>
  <c r="I152" i="11"/>
  <c r="I216" i="11"/>
  <c r="I280" i="11"/>
  <c r="I344" i="11"/>
  <c r="I408" i="11"/>
  <c r="I472" i="11"/>
  <c r="I536" i="11"/>
  <c r="I600" i="11"/>
  <c r="I664" i="11"/>
  <c r="I728" i="11"/>
  <c r="I792" i="11"/>
  <c r="I856" i="11"/>
  <c r="I920" i="11"/>
  <c r="I984" i="11"/>
  <c r="I1048" i="11"/>
  <c r="I1112" i="11"/>
  <c r="I1176" i="11"/>
  <c r="I793" i="11"/>
  <c r="I857" i="11"/>
  <c r="I921" i="11"/>
  <c r="I985" i="11"/>
  <c r="I1049" i="11"/>
  <c r="I1113" i="11"/>
  <c r="I1177" i="11"/>
  <c r="I646" i="15"/>
  <c r="I710" i="15"/>
  <c r="I774" i="15"/>
  <c r="I838" i="15"/>
  <c r="I902" i="15"/>
  <c r="I966" i="15"/>
  <c r="I1030" i="15"/>
  <c r="I1094" i="15"/>
  <c r="I1158" i="15"/>
  <c r="I1222" i="15"/>
  <c r="I52" i="13"/>
  <c r="I116" i="13"/>
  <c r="I180" i="13"/>
  <c r="I244" i="13"/>
  <c r="I308" i="13"/>
  <c r="I372" i="13"/>
  <c r="I436" i="13"/>
  <c r="I500" i="13"/>
  <c r="I564" i="13"/>
  <c r="I628" i="13"/>
  <c r="I692" i="13"/>
  <c r="I756" i="13"/>
  <c r="I820" i="13"/>
  <c r="I884" i="13"/>
  <c r="I948" i="13"/>
  <c r="I1012" i="13"/>
  <c r="I1076" i="13"/>
  <c r="I1140" i="13"/>
  <c r="I1204" i="13"/>
  <c r="I34" i="11"/>
  <c r="I98" i="11"/>
  <c r="I162" i="11"/>
  <c r="I226" i="11"/>
  <c r="I290" i="11"/>
  <c r="I354" i="11"/>
  <c r="I418" i="11"/>
  <c r="I482" i="11"/>
  <c r="I546" i="11"/>
  <c r="I610" i="11"/>
  <c r="I674" i="11"/>
  <c r="I738" i="11"/>
  <c r="I802" i="11"/>
  <c r="I701" i="13"/>
  <c r="I765" i="13"/>
  <c r="I829" i="13"/>
  <c r="I893" i="13"/>
  <c r="I957" i="13"/>
  <c r="I1021" i="13"/>
  <c r="I1085" i="13"/>
  <c r="I1149" i="13"/>
  <c r="I1213" i="13"/>
  <c r="I11" i="11"/>
  <c r="I75" i="11"/>
  <c r="I139" i="11"/>
  <c r="I203" i="11"/>
  <c r="I267" i="11"/>
  <c r="I331" i="11"/>
  <c r="I395" i="11"/>
  <c r="I459" i="11"/>
  <c r="I523" i="11"/>
  <c r="I587" i="11"/>
  <c r="I651" i="11"/>
  <c r="I715" i="11"/>
  <c r="I779" i="11"/>
  <c r="I843" i="11"/>
  <c r="I907" i="11"/>
  <c r="I971" i="11"/>
  <c r="I1035" i="11"/>
  <c r="I1099" i="11"/>
  <c r="I1163" i="11"/>
  <c r="I1227" i="11"/>
  <c r="I1096" i="15"/>
  <c r="I1160" i="15"/>
  <c r="I1224" i="15"/>
  <c r="I54" i="13"/>
  <c r="I118" i="13"/>
  <c r="I182" i="13"/>
  <c r="I246" i="13"/>
  <c r="I310" i="13"/>
  <c r="I374" i="13"/>
  <c r="I438" i="13"/>
  <c r="I502" i="13"/>
  <c r="I566" i="13"/>
  <c r="I630" i="13"/>
  <c r="I694" i="13"/>
  <c r="I758" i="13"/>
  <c r="I822" i="13"/>
  <c r="I886" i="13"/>
  <c r="I950" i="13"/>
  <c r="I1014" i="13"/>
  <c r="I1078" i="13"/>
  <c r="I1142" i="13"/>
  <c r="I1206" i="13"/>
  <c r="I36" i="11"/>
  <c r="I100" i="11"/>
  <c r="I164" i="11"/>
  <c r="I228" i="11"/>
  <c r="I292" i="11"/>
  <c r="I356" i="11"/>
  <c r="I420" i="11"/>
  <c r="I484" i="11"/>
  <c r="I548" i="11"/>
  <c r="I612" i="11"/>
  <c r="I676" i="11"/>
  <c r="I740" i="11"/>
  <c r="I804" i="11"/>
  <c r="I868" i="11"/>
  <c r="I932" i="11"/>
  <c r="I996" i="11"/>
  <c r="I1060" i="11"/>
  <c r="I1124" i="11"/>
  <c r="I1188" i="11"/>
  <c r="I799" i="13"/>
  <c r="I863" i="13"/>
  <c r="I927" i="13"/>
  <c r="I991" i="13"/>
  <c r="I1055" i="13"/>
  <c r="I1119" i="13"/>
  <c r="I1183" i="13"/>
  <c r="I13" i="11"/>
  <c r="I77" i="11"/>
  <c r="I141" i="11"/>
  <c r="I205" i="11"/>
  <c r="I269" i="11"/>
  <c r="I333" i="11"/>
  <c r="I397" i="11"/>
  <c r="I461" i="11"/>
  <c r="I525" i="11"/>
  <c r="I589" i="11"/>
  <c r="I653" i="11"/>
  <c r="I717" i="11"/>
  <c r="I781" i="11"/>
  <c r="I845" i="11"/>
  <c r="I909" i="11"/>
  <c r="I973" i="11"/>
  <c r="I1037" i="11"/>
  <c r="I1101" i="11"/>
  <c r="I1165" i="11"/>
  <c r="I1229" i="11"/>
  <c r="I782" i="11"/>
  <c r="I846" i="11"/>
  <c r="I910" i="11"/>
  <c r="I974" i="11"/>
  <c r="I1038" i="11"/>
  <c r="I1102" i="11"/>
  <c r="I1166" i="11"/>
  <c r="I1230" i="11"/>
  <c r="I42" i="8"/>
  <c r="I106" i="8"/>
  <c r="I170" i="8"/>
  <c r="I234" i="8"/>
  <c r="I298" i="8"/>
  <c r="I4" i="8"/>
  <c r="I84" i="8"/>
  <c r="I164" i="8"/>
  <c r="I260" i="8"/>
  <c r="I405" i="8"/>
  <c r="I485" i="8"/>
  <c r="I581" i="8"/>
  <c r="I661" i="8"/>
  <c r="I741" i="8"/>
  <c r="I837" i="8"/>
  <c r="I917" i="8"/>
  <c r="I997" i="8"/>
  <c r="I1093" i="8"/>
  <c r="I1173" i="8"/>
  <c r="I51" i="7"/>
  <c r="I147" i="7"/>
  <c r="I227" i="7"/>
  <c r="I307" i="7"/>
  <c r="I403" i="7"/>
  <c r="I483" i="7"/>
  <c r="I563" i="7"/>
  <c r="I659" i="7"/>
  <c r="I739" i="7"/>
  <c r="I819" i="7"/>
  <c r="I915" i="7"/>
  <c r="I995" i="7"/>
  <c r="I1075" i="7"/>
  <c r="I1171" i="7"/>
  <c r="I922" i="11"/>
  <c r="I1018" i="11"/>
  <c r="I1098" i="11"/>
  <c r="I14" i="8"/>
  <c r="I94" i="8"/>
  <c r="I174" i="8"/>
  <c r="I270" i="8"/>
  <c r="I350" i="8"/>
  <c r="I430" i="8"/>
  <c r="I526" i="8"/>
  <c r="I606" i="8"/>
  <c r="I686" i="8"/>
  <c r="I782" i="8"/>
  <c r="I862" i="8"/>
  <c r="I942" i="8"/>
  <c r="I1038" i="8"/>
  <c r="I1118" i="8"/>
  <c r="I103" i="8"/>
  <c r="I199" i="8"/>
  <c r="I303" i="8"/>
  <c r="I415" i="8"/>
  <c r="I503" i="8"/>
  <c r="I615" i="8"/>
  <c r="I711" i="8"/>
  <c r="I815" i="8"/>
  <c r="I927" i="8"/>
  <c r="I1015" i="8"/>
  <c r="I1127" i="8"/>
  <c r="I1223" i="8"/>
  <c r="I93" i="7"/>
  <c r="I205" i="7"/>
  <c r="I293" i="7"/>
  <c r="I405" i="7"/>
  <c r="I501" i="7"/>
  <c r="I605" i="7"/>
  <c r="I717" i="7"/>
  <c r="I805" i="7"/>
  <c r="I917" i="7"/>
  <c r="I1013" i="7"/>
  <c r="I1117" i="7"/>
  <c r="I1229" i="7"/>
  <c r="I16" i="8"/>
  <c r="I128" i="8"/>
  <c r="I216" i="8"/>
  <c r="I328" i="8"/>
  <c r="I456" i="8"/>
  <c r="I600" i="8"/>
  <c r="I784" i="8"/>
  <c r="I968" i="8"/>
  <c r="I1112" i="8"/>
  <c r="I62" i="7"/>
  <c r="I246" i="7"/>
  <c r="I390" i="7"/>
  <c r="I574" i="7"/>
  <c r="I153" i="8"/>
  <c r="I337" i="8"/>
  <c r="I481" i="8"/>
  <c r="I665" i="8"/>
  <c r="I849" i="8"/>
  <c r="I993" i="8"/>
  <c r="I1177" i="8"/>
  <c r="I127" i="7"/>
  <c r="I271" i="7"/>
  <c r="I455" i="7"/>
  <c r="I418" i="8"/>
  <c r="I562" i="8"/>
  <c r="I746" i="8"/>
  <c r="I930" i="8"/>
  <c r="I1074" i="8"/>
  <c r="I24" i="7"/>
  <c r="I208" i="7"/>
  <c r="I352" i="7"/>
  <c r="I536" i="7"/>
  <c r="I720" i="7"/>
  <c r="I864" i="7"/>
  <c r="I1048" i="7"/>
  <c r="I654" i="15"/>
  <c r="I718" i="15"/>
  <c r="I782" i="15"/>
  <c r="I846" i="15"/>
  <c r="I910" i="15"/>
  <c r="I974" i="15"/>
  <c r="I1038" i="15"/>
  <c r="I1102" i="15"/>
  <c r="I1166" i="15"/>
  <c r="I1230" i="15"/>
  <c r="I60" i="13"/>
  <c r="I124" i="13"/>
  <c r="I188" i="13"/>
  <c r="I252" i="13"/>
  <c r="I316" i="13"/>
  <c r="I380" i="13"/>
  <c r="I444" i="13"/>
  <c r="I508" i="13"/>
  <c r="I572" i="13"/>
  <c r="I636" i="13"/>
  <c r="I700" i="13"/>
  <c r="I764" i="13"/>
  <c r="I828" i="13"/>
  <c r="I892" i="13"/>
  <c r="I956" i="13"/>
  <c r="I1020" i="13"/>
  <c r="I1084" i="13"/>
  <c r="I1148" i="13"/>
  <c r="I1212" i="13"/>
  <c r="I709" i="13"/>
  <c r="I773" i="13"/>
  <c r="I837" i="13"/>
  <c r="I901" i="13"/>
  <c r="I965" i="13"/>
  <c r="I1029" i="13"/>
  <c r="I1093" i="13"/>
  <c r="I1157" i="13"/>
  <c r="I1221" i="13"/>
  <c r="I1104" i="15"/>
  <c r="I1168" i="15"/>
  <c r="I1232" i="15"/>
  <c r="I62" i="13"/>
  <c r="I126" i="13"/>
  <c r="I190" i="13"/>
  <c r="I254" i="13"/>
  <c r="I318" i="13"/>
  <c r="I382" i="13"/>
  <c r="I446" i="13"/>
  <c r="I510" i="13"/>
  <c r="I574" i="13"/>
  <c r="I638" i="13"/>
  <c r="I702" i="13"/>
  <c r="I766" i="13"/>
  <c r="I830" i="13"/>
  <c r="I894" i="13"/>
  <c r="I958" i="13"/>
  <c r="I1022" i="13"/>
  <c r="I1086" i="13"/>
  <c r="I1150" i="13"/>
  <c r="I1214" i="13"/>
  <c r="I807" i="13"/>
  <c r="I871" i="13"/>
  <c r="I935" i="13"/>
  <c r="I999" i="13"/>
  <c r="I1063" i="13"/>
  <c r="I1127" i="13"/>
  <c r="I1191" i="13"/>
  <c r="I991" i="11"/>
  <c r="I567" i="11"/>
  <c r="I231" i="11"/>
  <c r="I767" i="11"/>
  <c r="I327" i="11"/>
  <c r="I87" i="11"/>
  <c r="I23" i="11"/>
  <c r="I1103" i="11"/>
  <c r="I607" i="11"/>
  <c r="I143" i="11"/>
  <c r="I1079" i="11"/>
  <c r="I663" i="11"/>
  <c r="I295" i="11"/>
  <c r="I1143" i="11"/>
  <c r="I703" i="11"/>
  <c r="I311" i="11"/>
  <c r="I943" i="11"/>
  <c r="I439" i="11"/>
  <c r="I1047" i="11"/>
  <c r="I559" i="11"/>
  <c r="I1194" i="11"/>
  <c r="I1130" i="11"/>
  <c r="I1066" i="11"/>
  <c r="I1002" i="11"/>
  <c r="I938" i="11"/>
  <c r="I874" i="11"/>
  <c r="I927" i="11"/>
  <c r="I511" i="11"/>
  <c r="I183" i="11"/>
  <c r="I1191" i="11"/>
  <c r="I711" i="11"/>
  <c r="I271" i="11"/>
  <c r="I79" i="11"/>
  <c r="I15" i="11"/>
  <c r="I1039" i="11"/>
  <c r="I543" i="11"/>
  <c r="I1023" i="11"/>
  <c r="I599" i="11"/>
  <c r="I255" i="11"/>
  <c r="I1071" i="11"/>
  <c r="I671" i="11"/>
  <c r="I279" i="11"/>
  <c r="I871" i="11"/>
  <c r="I287" i="11"/>
  <c r="I967" i="11"/>
  <c r="I495" i="11"/>
  <c r="I1186" i="11"/>
  <c r="I1122" i="11"/>
  <c r="I1058" i="11"/>
  <c r="I994" i="11"/>
  <c r="I930" i="11"/>
  <c r="I866" i="11"/>
  <c r="I879" i="11"/>
  <c r="I455" i="11"/>
  <c r="I119" i="11"/>
  <c r="I1111" i="11"/>
  <c r="I647" i="11"/>
  <c r="I215" i="11"/>
  <c r="I71" i="11"/>
  <c r="I7" i="11"/>
  <c r="I975" i="11"/>
  <c r="I487" i="11"/>
  <c r="I983" i="11"/>
  <c r="I551" i="11"/>
  <c r="I223" i="11"/>
  <c r="I1015" i="11"/>
  <c r="I615" i="11"/>
  <c r="I239" i="11"/>
  <c r="I815" i="11"/>
  <c r="I903" i="11"/>
  <c r="I431" i="11"/>
  <c r="I1223" i="11"/>
  <c r="I839" i="11"/>
  <c r="I399" i="11"/>
  <c r="I1055" i="11"/>
  <c r="I591" i="11"/>
  <c r="I175" i="11"/>
  <c r="I63" i="11"/>
  <c r="I919" i="11"/>
  <c r="I447" i="11"/>
  <c r="I935" i="11"/>
  <c r="I503" i="11"/>
  <c r="I191" i="11"/>
  <c r="I959" i="11"/>
  <c r="I575" i="11"/>
  <c r="I207" i="11"/>
  <c r="I1207" i="11"/>
  <c r="I751" i="11"/>
  <c r="I847" i="11"/>
  <c r="I351" i="11"/>
  <c r="I1183" i="11"/>
  <c r="I775" i="11"/>
  <c r="I375" i="11"/>
  <c r="I1007" i="11"/>
  <c r="I535" i="11"/>
  <c r="I159" i="11"/>
  <c r="I55" i="11"/>
  <c r="I855" i="11"/>
  <c r="I391" i="11"/>
  <c r="I887" i="11"/>
  <c r="I471" i="11"/>
  <c r="I127" i="11"/>
  <c r="I911" i="11"/>
  <c r="I519" i="11"/>
  <c r="I167" i="11"/>
  <c r="I1151" i="11"/>
  <c r="I695" i="11"/>
  <c r="I791" i="11"/>
  <c r="I135" i="11"/>
  <c r="I1135" i="11"/>
  <c r="I719" i="11"/>
  <c r="I335" i="11"/>
  <c r="I951" i="11"/>
  <c r="I479" i="11"/>
  <c r="I151" i="11"/>
  <c r="I47" i="11"/>
  <c r="I799" i="11"/>
  <c r="I343" i="11"/>
  <c r="I1215" i="11"/>
  <c r="I831" i="11"/>
  <c r="I415" i="11"/>
  <c r="I863" i="11"/>
  <c r="I463" i="11"/>
  <c r="I103" i="11"/>
  <c r="I1119" i="11"/>
  <c r="I639" i="11"/>
  <c r="I1231" i="11"/>
  <c r="I735" i="11"/>
  <c r="I1087" i="11"/>
  <c r="I655" i="11"/>
  <c r="I303" i="11"/>
  <c r="I895" i="11"/>
  <c r="I423" i="11"/>
  <c r="I111" i="11"/>
  <c r="I39" i="11"/>
  <c r="I743" i="11"/>
  <c r="I263" i="11"/>
  <c r="I1167" i="11"/>
  <c r="I783" i="11"/>
  <c r="I367" i="11"/>
  <c r="I807" i="11"/>
  <c r="I407" i="11"/>
  <c r="I1063" i="11"/>
  <c r="I583" i="11"/>
  <c r="I1159" i="11"/>
  <c r="I687" i="11"/>
  <c r="I1031" i="11"/>
  <c r="I623" i="11"/>
  <c r="I247" i="11"/>
  <c r="I823" i="11"/>
  <c r="I383" i="11"/>
  <c r="I95" i="11"/>
  <c r="I31" i="11"/>
  <c r="I1175" i="11"/>
  <c r="I679" i="11"/>
  <c r="I199" i="11"/>
  <c r="I1127" i="11"/>
  <c r="I727" i="11"/>
  <c r="I319" i="11"/>
  <c r="I1199" i="11"/>
  <c r="I759" i="11"/>
  <c r="I359" i="11"/>
  <c r="I999" i="11"/>
  <c r="I527" i="11"/>
  <c r="I1095" i="11"/>
  <c r="I631" i="11"/>
  <c r="I790" i="11"/>
  <c r="I854" i="11"/>
  <c r="I918" i="11"/>
  <c r="I982" i="11"/>
  <c r="I1046" i="11"/>
  <c r="I1110" i="11"/>
  <c r="I1174" i="11"/>
  <c r="I946" i="11"/>
  <c r="I1026" i="11"/>
  <c r="I1106" i="11"/>
  <c r="I1202" i="11"/>
  <c r="I22" i="8"/>
  <c r="I102" i="8"/>
  <c r="I182" i="8"/>
  <c r="I278" i="8"/>
  <c r="I358" i="8"/>
  <c r="I438" i="8"/>
  <c r="I534" i="8"/>
  <c r="I614" i="8"/>
  <c r="I694" i="8"/>
  <c r="I790" i="8"/>
  <c r="I870" i="8"/>
  <c r="I950" i="8"/>
  <c r="I1046" i="8"/>
  <c r="I1126" i="8"/>
  <c r="I7" i="8"/>
  <c r="I111" i="8"/>
  <c r="I223" i="8"/>
  <c r="I311" i="8"/>
  <c r="I423" i="8"/>
  <c r="I519" i="8"/>
  <c r="I623" i="8"/>
  <c r="I735" i="8"/>
  <c r="I823" i="8"/>
  <c r="I935" i="8"/>
  <c r="I1031" i="8"/>
  <c r="I1135" i="8"/>
  <c r="I1137" i="7"/>
  <c r="I665" i="7"/>
  <c r="I177" i="7"/>
  <c r="I1226" i="7"/>
  <c r="I1162" i="7"/>
  <c r="I1098" i="7"/>
  <c r="I1034" i="7"/>
  <c r="I970" i="7"/>
  <c r="I906" i="7"/>
  <c r="I842" i="7"/>
  <c r="I778" i="7"/>
  <c r="I714" i="7"/>
  <c r="I650" i="7"/>
  <c r="I586" i="7"/>
  <c r="I522" i="7"/>
  <c r="I458" i="7"/>
  <c r="I394" i="7"/>
  <c r="I330" i="7"/>
  <c r="I266" i="7"/>
  <c r="I202" i="7"/>
  <c r="I138" i="7"/>
  <c r="I74" i="7"/>
  <c r="I10" i="7"/>
  <c r="I993" i="7"/>
  <c r="I561" i="7"/>
  <c r="I137" i="7"/>
  <c r="I1169" i="7"/>
  <c r="I697" i="7"/>
  <c r="I281" i="7"/>
  <c r="I1153" i="7"/>
  <c r="I729" i="7"/>
  <c r="I265" i="7"/>
  <c r="I1129" i="7"/>
  <c r="I689" i="7"/>
  <c r="I193" i="7"/>
  <c r="I1009" i="7"/>
  <c r="I569" i="7"/>
  <c r="I129" i="7"/>
  <c r="I1201" i="7"/>
  <c r="I761" i="7"/>
  <c r="I321" i="7"/>
  <c r="I1175" i="7"/>
  <c r="I1111" i="7"/>
  <c r="I1047" i="7"/>
  <c r="I983" i="7"/>
  <c r="I919" i="7"/>
  <c r="I855" i="7"/>
  <c r="I791" i="7"/>
  <c r="I727" i="7"/>
  <c r="I663" i="7"/>
  <c r="I599" i="7"/>
  <c r="I1214" i="7"/>
  <c r="I1150" i="7"/>
  <c r="I1086" i="7"/>
  <c r="I1022" i="7"/>
  <c r="I958" i="7"/>
  <c r="I894" i="7"/>
  <c r="I830" i="7"/>
  <c r="I766" i="7"/>
  <c r="I1236" i="7"/>
  <c r="I1172" i="7"/>
  <c r="I1108" i="7"/>
  <c r="I1044" i="7"/>
  <c r="I980" i="7"/>
  <c r="I916" i="7"/>
  <c r="I852" i="7"/>
  <c r="I788" i="7"/>
  <c r="I724" i="7"/>
  <c r="I660" i="7"/>
  <c r="I596" i="7"/>
  <c r="I532" i="7"/>
  <c r="I468" i="7"/>
  <c r="I404" i="7"/>
  <c r="I340" i="7"/>
  <c r="I276" i="7"/>
  <c r="I212" i="7"/>
  <c r="I148" i="7"/>
  <c r="I84" i="7"/>
  <c r="I20" i="7"/>
  <c r="I1216" i="7"/>
  <c r="I1152" i="7"/>
  <c r="I1088" i="7"/>
  <c r="I1024" i="7"/>
  <c r="I960" i="7"/>
  <c r="I896" i="7"/>
  <c r="I832" i="7"/>
  <c r="I768" i="7"/>
  <c r="I704" i="7"/>
  <c r="I640" i="7"/>
  <c r="I576" i="7"/>
  <c r="I512" i="7"/>
  <c r="I448" i="7"/>
  <c r="I384" i="7"/>
  <c r="I320" i="7"/>
  <c r="I256" i="7"/>
  <c r="I192" i="7"/>
  <c r="I128" i="7"/>
  <c r="I64" i="7"/>
  <c r="I495" i="7"/>
  <c r="I431" i="7"/>
  <c r="I367" i="7"/>
  <c r="I303" i="7"/>
  <c r="I239" i="7"/>
  <c r="I175" i="7"/>
  <c r="I111" i="7"/>
  <c r="I47" i="7"/>
  <c r="I678" i="7"/>
  <c r="I614" i="7"/>
  <c r="I550" i="7"/>
  <c r="I486" i="7"/>
  <c r="I422" i="7"/>
  <c r="I358" i="7"/>
  <c r="I294" i="7"/>
  <c r="I230" i="7"/>
  <c r="I166" i="7"/>
  <c r="I102" i="7"/>
  <c r="I38" i="7"/>
  <c r="I1221" i="7"/>
  <c r="I1157" i="7"/>
  <c r="I1093" i="7"/>
  <c r="I1029" i="7"/>
  <c r="I965" i="7"/>
  <c r="I901" i="7"/>
  <c r="I837" i="7"/>
  <c r="I773" i="7"/>
  <c r="I709" i="7"/>
  <c r="I645" i="7"/>
  <c r="I581" i="7"/>
  <c r="I517" i="7"/>
  <c r="I453" i="7"/>
  <c r="I389" i="7"/>
  <c r="I325" i="7"/>
  <c r="I261" i="7"/>
  <c r="I197" i="7"/>
  <c r="I133" i="7"/>
  <c r="I69" i="7"/>
  <c r="I5" i="7"/>
  <c r="I1219" i="7"/>
  <c r="I1155" i="7"/>
  <c r="I1091" i="7"/>
  <c r="I1027" i="7"/>
  <c r="I963" i="7"/>
  <c r="I899" i="7"/>
  <c r="I835" i="7"/>
  <c r="I771" i="7"/>
  <c r="I707" i="7"/>
  <c r="I643" i="7"/>
  <c r="I579" i="7"/>
  <c r="I515" i="7"/>
  <c r="I451" i="7"/>
  <c r="I387" i="7"/>
  <c r="I323" i="7"/>
  <c r="I259" i="7"/>
  <c r="I195" i="7"/>
  <c r="I131" i="7"/>
  <c r="I67" i="7"/>
  <c r="I1081" i="7"/>
  <c r="I593" i="7"/>
  <c r="I121" i="7"/>
  <c r="I1218" i="7"/>
  <c r="I1154" i="7"/>
  <c r="I1090" i="7"/>
  <c r="I1026" i="7"/>
  <c r="I962" i="7"/>
  <c r="I898" i="7"/>
  <c r="I834" i="7"/>
  <c r="I770" i="7"/>
  <c r="I706" i="7"/>
  <c r="I642" i="7"/>
  <c r="I578" i="7"/>
  <c r="I514" i="7"/>
  <c r="I450" i="7"/>
  <c r="I386" i="7"/>
  <c r="I322" i="7"/>
  <c r="I258" i="7"/>
  <c r="I194" i="7"/>
  <c r="I130" i="7"/>
  <c r="I66" i="7"/>
  <c r="I937" i="7"/>
  <c r="I505" i="7"/>
  <c r="I81" i="7"/>
  <c r="I1105" i="7"/>
  <c r="I649" i="7"/>
  <c r="I225" i="7"/>
  <c r="I1097" i="7"/>
  <c r="I657" i="7"/>
  <c r="I209" i="7"/>
  <c r="I1073" i="7"/>
  <c r="I633" i="7"/>
  <c r="I153" i="7"/>
  <c r="I953" i="7"/>
  <c r="I513" i="7"/>
  <c r="I73" i="7"/>
  <c r="I1145" i="7"/>
  <c r="I705" i="7"/>
  <c r="I273" i="7"/>
  <c r="I1231" i="7"/>
  <c r="I1167" i="7"/>
  <c r="I1103" i="7"/>
  <c r="I1039" i="7"/>
  <c r="I975" i="7"/>
  <c r="I911" i="7"/>
  <c r="I847" i="7"/>
  <c r="I783" i="7"/>
  <c r="I719" i="7"/>
  <c r="I655" i="7"/>
  <c r="I591" i="7"/>
  <c r="I1206" i="7"/>
  <c r="I1142" i="7"/>
  <c r="I1078" i="7"/>
  <c r="I1014" i="7"/>
  <c r="I950" i="7"/>
  <c r="I886" i="7"/>
  <c r="I822" i="7"/>
  <c r="I758" i="7"/>
  <c r="I1228" i="7"/>
  <c r="I1164" i="7"/>
  <c r="I1100" i="7"/>
  <c r="I1036" i="7"/>
  <c r="I972" i="7"/>
  <c r="I908" i="7"/>
  <c r="I844" i="7"/>
  <c r="I780" i="7"/>
  <c r="I716" i="7"/>
  <c r="I652" i="7"/>
  <c r="I588" i="7"/>
  <c r="I524" i="7"/>
  <c r="I460" i="7"/>
  <c r="I396" i="7"/>
  <c r="I332" i="7"/>
  <c r="I268" i="7"/>
  <c r="I204" i="7"/>
  <c r="I140" i="7"/>
  <c r="I76" i="7"/>
  <c r="I12" i="7"/>
  <c r="I1208" i="7"/>
  <c r="I1144" i="7"/>
  <c r="I1080" i="7"/>
  <c r="I1016" i="7"/>
  <c r="I952" i="7"/>
  <c r="I888" i="7"/>
  <c r="I824" i="7"/>
  <c r="I760" i="7"/>
  <c r="I696" i="7"/>
  <c r="I632" i="7"/>
  <c r="I568" i="7"/>
  <c r="I504" i="7"/>
  <c r="I440" i="7"/>
  <c r="I376" i="7"/>
  <c r="I312" i="7"/>
  <c r="I248" i="7"/>
  <c r="I184" i="7"/>
  <c r="I120" i="7"/>
  <c r="I56" i="7"/>
  <c r="I487" i="7"/>
  <c r="I423" i="7"/>
  <c r="I359" i="7"/>
  <c r="I295" i="7"/>
  <c r="I231" i="7"/>
  <c r="I167" i="7"/>
  <c r="I103" i="7"/>
  <c r="I39" i="7"/>
  <c r="I734" i="7"/>
  <c r="I670" i="7"/>
  <c r="I606" i="7"/>
  <c r="I542" i="7"/>
  <c r="I478" i="7"/>
  <c r="I414" i="7"/>
  <c r="I350" i="7"/>
  <c r="I286" i="7"/>
  <c r="I222" i="7"/>
  <c r="I158" i="7"/>
  <c r="I94" i="7"/>
  <c r="I30" i="7"/>
  <c r="I1213" i="7"/>
  <c r="I1149" i="7"/>
  <c r="I1085" i="7"/>
  <c r="I1021" i="7"/>
  <c r="I957" i="7"/>
  <c r="I893" i="7"/>
  <c r="I829" i="7"/>
  <c r="I765" i="7"/>
  <c r="I701" i="7"/>
  <c r="I637" i="7"/>
  <c r="I573" i="7"/>
  <c r="I509" i="7"/>
  <c r="I445" i="7"/>
  <c r="I381" i="7"/>
  <c r="I317" i="7"/>
  <c r="I253" i="7"/>
  <c r="I189" i="7"/>
  <c r="I125" i="7"/>
  <c r="I61" i="7"/>
  <c r="I1211" i="7"/>
  <c r="I1147" i="7"/>
  <c r="I1083" i="7"/>
  <c r="I1019" i="7"/>
  <c r="I955" i="7"/>
  <c r="I891" i="7"/>
  <c r="I827" i="7"/>
  <c r="I763" i="7"/>
  <c r="I699" i="7"/>
  <c r="I635" i="7"/>
  <c r="I571" i="7"/>
  <c r="I507" i="7"/>
  <c r="I443" i="7"/>
  <c r="I379" i="7"/>
  <c r="I315" i="7"/>
  <c r="I251" i="7"/>
  <c r="I187" i="7"/>
  <c r="I123" i="7"/>
  <c r="I59" i="7"/>
  <c r="I1033" i="7"/>
  <c r="I529" i="7"/>
  <c r="I65" i="7"/>
  <c r="I1210" i="7"/>
  <c r="I1146" i="7"/>
  <c r="I1082" i="7"/>
  <c r="I1018" i="7"/>
  <c r="I954" i="7"/>
  <c r="I890" i="7"/>
  <c r="I826" i="7"/>
  <c r="I762" i="7"/>
  <c r="I698" i="7"/>
  <c r="I634" i="7"/>
  <c r="I570" i="7"/>
  <c r="I506" i="7"/>
  <c r="I442" i="7"/>
  <c r="I378" i="7"/>
  <c r="I314" i="7"/>
  <c r="I250" i="7"/>
  <c r="I186" i="7"/>
  <c r="I122" i="7"/>
  <c r="I58" i="7"/>
  <c r="I881" i="7"/>
  <c r="I449" i="7"/>
  <c r="I33" i="7"/>
  <c r="I1041" i="7"/>
  <c r="I601" i="7"/>
  <c r="I161" i="7"/>
  <c r="I1057" i="7"/>
  <c r="I609" i="7"/>
  <c r="I145" i="7"/>
  <c r="I1001" i="7"/>
  <c r="I577" i="7"/>
  <c r="I105" i="7"/>
  <c r="I897" i="7"/>
  <c r="I457" i="7"/>
  <c r="I25" i="7"/>
  <c r="I1089" i="7"/>
  <c r="I641" i="7"/>
  <c r="I217" i="7"/>
  <c r="I1223" i="7"/>
  <c r="I1159" i="7"/>
  <c r="I1095" i="7"/>
  <c r="I1031" i="7"/>
  <c r="I967" i="7"/>
  <c r="I903" i="7"/>
  <c r="I839" i="7"/>
  <c r="I775" i="7"/>
  <c r="I711" i="7"/>
  <c r="I647" i="7"/>
  <c r="I583" i="7"/>
  <c r="I1198" i="7"/>
  <c r="I1134" i="7"/>
  <c r="I1070" i="7"/>
  <c r="I1006" i="7"/>
  <c r="I942" i="7"/>
  <c r="I878" i="7"/>
  <c r="I814" i="7"/>
  <c r="I750" i="7"/>
  <c r="I1220" i="7"/>
  <c r="I1156" i="7"/>
  <c r="I1092" i="7"/>
  <c r="I1028" i="7"/>
  <c r="I964" i="7"/>
  <c r="I900" i="7"/>
  <c r="I836" i="7"/>
  <c r="I772" i="7"/>
  <c r="I708" i="7"/>
  <c r="I644" i="7"/>
  <c r="I580" i="7"/>
  <c r="I516" i="7"/>
  <c r="I452" i="7"/>
  <c r="I388" i="7"/>
  <c r="I324" i="7"/>
  <c r="I260" i="7"/>
  <c r="I196" i="7"/>
  <c r="I132" i="7"/>
  <c r="I68" i="7"/>
  <c r="I4" i="7"/>
  <c r="I1200" i="7"/>
  <c r="I1136" i="7"/>
  <c r="I1072" i="7"/>
  <c r="I1008" i="7"/>
  <c r="I944" i="7"/>
  <c r="I880" i="7"/>
  <c r="I816" i="7"/>
  <c r="I752" i="7"/>
  <c r="I688" i="7"/>
  <c r="I624" i="7"/>
  <c r="I560" i="7"/>
  <c r="I496" i="7"/>
  <c r="I432" i="7"/>
  <c r="I368" i="7"/>
  <c r="I304" i="7"/>
  <c r="I240" i="7"/>
  <c r="I176" i="7"/>
  <c r="I112" i="7"/>
  <c r="I48" i="7"/>
  <c r="I543" i="7"/>
  <c r="I479" i="7"/>
  <c r="I415" i="7"/>
  <c r="I351" i="7"/>
  <c r="I287" i="7"/>
  <c r="I223" i="7"/>
  <c r="I159" i="7"/>
  <c r="I95" i="7"/>
  <c r="I31" i="7"/>
  <c r="I726" i="7"/>
  <c r="I662" i="7"/>
  <c r="I598" i="7"/>
  <c r="I534" i="7"/>
  <c r="I470" i="7"/>
  <c r="I406" i="7"/>
  <c r="I342" i="7"/>
  <c r="I278" i="7"/>
  <c r="I214" i="7"/>
  <c r="I150" i="7"/>
  <c r="I86" i="7"/>
  <c r="I22" i="7"/>
  <c r="I977" i="7"/>
  <c r="I473" i="7"/>
  <c r="I17" i="7"/>
  <c r="I1202" i="7"/>
  <c r="I1138" i="7"/>
  <c r="I1074" i="7"/>
  <c r="I1010" i="7"/>
  <c r="I946" i="7"/>
  <c r="I882" i="7"/>
  <c r="I818" i="7"/>
  <c r="I754" i="7"/>
  <c r="I690" i="7"/>
  <c r="I626" i="7"/>
  <c r="I562" i="7"/>
  <c r="I498" i="7"/>
  <c r="I434" i="7"/>
  <c r="I370" i="7"/>
  <c r="I306" i="7"/>
  <c r="I242" i="7"/>
  <c r="I178" i="7"/>
  <c r="I114" i="7"/>
  <c r="I50" i="7"/>
  <c r="I825" i="7"/>
  <c r="I393" i="7"/>
  <c r="I985" i="7"/>
  <c r="I553" i="7"/>
  <c r="I97" i="7"/>
  <c r="I1017" i="7"/>
  <c r="I545" i="7"/>
  <c r="I89" i="7"/>
  <c r="I945" i="7"/>
  <c r="I521" i="7"/>
  <c r="I41" i="7"/>
  <c r="I841" i="7"/>
  <c r="I409" i="7"/>
  <c r="I1025" i="7"/>
  <c r="I585" i="7"/>
  <c r="I169" i="7"/>
  <c r="I1215" i="7"/>
  <c r="I1151" i="7"/>
  <c r="I1087" i="7"/>
  <c r="I1023" i="7"/>
  <c r="I959" i="7"/>
  <c r="I895" i="7"/>
  <c r="I831" i="7"/>
  <c r="I767" i="7"/>
  <c r="I703" i="7"/>
  <c r="I639" i="7"/>
  <c r="I575" i="7"/>
  <c r="I1190" i="7"/>
  <c r="I1126" i="7"/>
  <c r="I1062" i="7"/>
  <c r="I998" i="7"/>
  <c r="I934" i="7"/>
  <c r="I870" i="7"/>
  <c r="I806" i="7"/>
  <c r="I742" i="7"/>
  <c r="I1212" i="7"/>
  <c r="I1148" i="7"/>
  <c r="I1084" i="7"/>
  <c r="I1020" i="7"/>
  <c r="I956" i="7"/>
  <c r="I892" i="7"/>
  <c r="I828" i="7"/>
  <c r="I764" i="7"/>
  <c r="I700" i="7"/>
  <c r="I636" i="7"/>
  <c r="I572" i="7"/>
  <c r="I508" i="7"/>
  <c r="I444" i="7"/>
  <c r="I380" i="7"/>
  <c r="I316" i="7"/>
  <c r="I252" i="7"/>
  <c r="I188" i="7"/>
  <c r="I124" i="7"/>
  <c r="I60" i="7"/>
  <c r="I1192" i="7"/>
  <c r="I1128" i="7"/>
  <c r="I1064" i="7"/>
  <c r="I1000" i="7"/>
  <c r="I936" i="7"/>
  <c r="I872" i="7"/>
  <c r="I808" i="7"/>
  <c r="I744" i="7"/>
  <c r="I680" i="7"/>
  <c r="I616" i="7"/>
  <c r="I552" i="7"/>
  <c r="I488" i="7"/>
  <c r="I424" i="7"/>
  <c r="I360" i="7"/>
  <c r="I296" i="7"/>
  <c r="I232" i="7"/>
  <c r="I168" i="7"/>
  <c r="I104" i="7"/>
  <c r="I40" i="7"/>
  <c r="I535" i="7"/>
  <c r="I471" i="7"/>
  <c r="I407" i="7"/>
  <c r="I343" i="7"/>
  <c r="I279" i="7"/>
  <c r="I215" i="7"/>
  <c r="I151" i="7"/>
  <c r="I87" i="7"/>
  <c r="I23" i="7"/>
  <c r="I718" i="7"/>
  <c r="I654" i="7"/>
  <c r="I590" i="7"/>
  <c r="I526" i="7"/>
  <c r="I462" i="7"/>
  <c r="I398" i="7"/>
  <c r="I334" i="7"/>
  <c r="I270" i="7"/>
  <c r="I206" i="7"/>
  <c r="I142" i="7"/>
  <c r="I78" i="7"/>
  <c r="I14" i="7"/>
  <c r="I1197" i="7"/>
  <c r="I1133" i="7"/>
  <c r="I1069" i="7"/>
  <c r="I1005" i="7"/>
  <c r="I941" i="7"/>
  <c r="I877" i="7"/>
  <c r="I813" i="7"/>
  <c r="I749" i="7"/>
  <c r="I685" i="7"/>
  <c r="I621" i="7"/>
  <c r="I557" i="7"/>
  <c r="I493" i="7"/>
  <c r="I429" i="7"/>
  <c r="I365" i="7"/>
  <c r="I301" i="7"/>
  <c r="I237" i="7"/>
  <c r="I173" i="7"/>
  <c r="I109" i="7"/>
  <c r="I45" i="7"/>
  <c r="I913" i="7"/>
  <c r="I425" i="7"/>
  <c r="I1194" i="7"/>
  <c r="I1130" i="7"/>
  <c r="I1066" i="7"/>
  <c r="I1002" i="7"/>
  <c r="I938" i="7"/>
  <c r="I874" i="7"/>
  <c r="I810" i="7"/>
  <c r="I746" i="7"/>
  <c r="I682" i="7"/>
  <c r="I618" i="7"/>
  <c r="I554" i="7"/>
  <c r="I490" i="7"/>
  <c r="I426" i="7"/>
  <c r="I362" i="7"/>
  <c r="I298" i="7"/>
  <c r="I234" i="7"/>
  <c r="I170" i="7"/>
  <c r="I106" i="7"/>
  <c r="I42" i="7"/>
  <c r="I1233" i="7"/>
  <c r="I769" i="7"/>
  <c r="I345" i="7"/>
  <c r="I929" i="7"/>
  <c r="I489" i="7"/>
  <c r="I9" i="7"/>
  <c r="I969" i="7"/>
  <c r="I481" i="7"/>
  <c r="I57" i="7"/>
  <c r="I889" i="7"/>
  <c r="I465" i="7"/>
  <c r="I1217" i="7"/>
  <c r="I793" i="7"/>
  <c r="I353" i="7"/>
  <c r="I961" i="7"/>
  <c r="I537" i="7"/>
  <c r="I113" i="7"/>
  <c r="I1207" i="7"/>
  <c r="I1143" i="7"/>
  <c r="I1079" i="7"/>
  <c r="I1015" i="7"/>
  <c r="I951" i="7"/>
  <c r="I887" i="7"/>
  <c r="I823" i="7"/>
  <c r="I759" i="7"/>
  <c r="I695" i="7"/>
  <c r="I631" i="7"/>
  <c r="I567" i="7"/>
  <c r="I1182" i="7"/>
  <c r="I1118" i="7"/>
  <c r="I1054" i="7"/>
  <c r="I990" i="7"/>
  <c r="I926" i="7"/>
  <c r="I862" i="7"/>
  <c r="I798" i="7"/>
  <c r="I1204" i="7"/>
  <c r="I1140" i="7"/>
  <c r="I1076" i="7"/>
  <c r="I1012" i="7"/>
  <c r="I948" i="7"/>
  <c r="I884" i="7"/>
  <c r="I820" i="7"/>
  <c r="I756" i="7"/>
  <c r="I692" i="7"/>
  <c r="I628" i="7"/>
  <c r="I564" i="7"/>
  <c r="I500" i="7"/>
  <c r="I436" i="7"/>
  <c r="I372" i="7"/>
  <c r="I308" i="7"/>
  <c r="I244" i="7"/>
  <c r="I180" i="7"/>
  <c r="I116" i="7"/>
  <c r="I52" i="7"/>
  <c r="I849" i="7"/>
  <c r="I369" i="7"/>
  <c r="I1186" i="7"/>
  <c r="I1122" i="7"/>
  <c r="I1058" i="7"/>
  <c r="I994" i="7"/>
  <c r="I930" i="7"/>
  <c r="I866" i="7"/>
  <c r="I802" i="7"/>
  <c r="I738" i="7"/>
  <c r="I674" i="7"/>
  <c r="I610" i="7"/>
  <c r="I546" i="7"/>
  <c r="I482" i="7"/>
  <c r="I418" i="7"/>
  <c r="I354" i="7"/>
  <c r="I290" i="7"/>
  <c r="I226" i="7"/>
  <c r="I162" i="7"/>
  <c r="I98" i="7"/>
  <c r="I34" i="7"/>
  <c r="I1177" i="7"/>
  <c r="I713" i="7"/>
  <c r="I297" i="7"/>
  <c r="I873" i="7"/>
  <c r="I441" i="7"/>
  <c r="I921" i="7"/>
  <c r="I417" i="7"/>
  <c r="I833" i="7"/>
  <c r="I401" i="7"/>
  <c r="I1161" i="7"/>
  <c r="I745" i="7"/>
  <c r="I289" i="7"/>
  <c r="I905" i="7"/>
  <c r="I497" i="7"/>
  <c r="I49" i="7"/>
  <c r="I1199" i="7"/>
  <c r="I1135" i="7"/>
  <c r="I1071" i="7"/>
  <c r="I1007" i="7"/>
  <c r="I943" i="7"/>
  <c r="I879" i="7"/>
  <c r="I815" i="7"/>
  <c r="I751" i="7"/>
  <c r="I687" i="7"/>
  <c r="I623" i="7"/>
  <c r="I559" i="7"/>
  <c r="I1174" i="7"/>
  <c r="I1110" i="7"/>
  <c r="I1046" i="7"/>
  <c r="I982" i="7"/>
  <c r="I918" i="7"/>
  <c r="I854" i="7"/>
  <c r="I790" i="7"/>
  <c r="I1196" i="7"/>
  <c r="I1132" i="7"/>
  <c r="I1068" i="7"/>
  <c r="I1004" i="7"/>
  <c r="I940" i="7"/>
  <c r="I876" i="7"/>
  <c r="I812" i="7"/>
  <c r="I748" i="7"/>
  <c r="I684" i="7"/>
  <c r="I620" i="7"/>
  <c r="I556" i="7"/>
  <c r="I492" i="7"/>
  <c r="I428" i="7"/>
  <c r="I364" i="7"/>
  <c r="I300" i="7"/>
  <c r="I236" i="7"/>
  <c r="I172" i="7"/>
  <c r="I108" i="7"/>
  <c r="I44" i="7"/>
  <c r="I777" i="7"/>
  <c r="I313" i="7"/>
  <c r="I1178" i="7"/>
  <c r="I1114" i="7"/>
  <c r="I1050" i="7"/>
  <c r="I986" i="7"/>
  <c r="I922" i="7"/>
  <c r="I858" i="7"/>
  <c r="I794" i="7"/>
  <c r="I730" i="7"/>
  <c r="I666" i="7"/>
  <c r="I602" i="7"/>
  <c r="I538" i="7"/>
  <c r="I474" i="7"/>
  <c r="I410" i="7"/>
  <c r="I346" i="7"/>
  <c r="I282" i="7"/>
  <c r="I218" i="7"/>
  <c r="I154" i="7"/>
  <c r="I90" i="7"/>
  <c r="I26" i="7"/>
  <c r="I1113" i="7"/>
  <c r="I681" i="7"/>
  <c r="I249" i="7"/>
  <c r="I817" i="7"/>
  <c r="I385" i="7"/>
  <c r="I857" i="7"/>
  <c r="I361" i="7"/>
  <c r="I1225" i="7"/>
  <c r="I785" i="7"/>
  <c r="I337" i="7"/>
  <c r="I1121" i="7"/>
  <c r="I673" i="7"/>
  <c r="I233" i="7"/>
  <c r="I865" i="7"/>
  <c r="I433" i="7"/>
  <c r="I1191" i="7"/>
  <c r="I1127" i="7"/>
  <c r="I1063" i="7"/>
  <c r="I999" i="7"/>
  <c r="I935" i="7"/>
  <c r="I871" i="7"/>
  <c r="I807" i="7"/>
  <c r="I743" i="7"/>
  <c r="I679" i="7"/>
  <c r="I615" i="7"/>
  <c r="I551" i="7"/>
  <c r="I1230" i="7"/>
  <c r="I1166" i="7"/>
  <c r="I1102" i="7"/>
  <c r="I1038" i="7"/>
  <c r="I974" i="7"/>
  <c r="I910" i="7"/>
  <c r="I846" i="7"/>
  <c r="I782" i="7"/>
  <c r="I1188" i="7"/>
  <c r="I1124" i="7"/>
  <c r="I1060" i="7"/>
  <c r="I996" i="7"/>
  <c r="I932" i="7"/>
  <c r="I868" i="7"/>
  <c r="I804" i="7"/>
  <c r="I740" i="7"/>
  <c r="I676" i="7"/>
  <c r="I612" i="7"/>
  <c r="I548" i="7"/>
  <c r="I484" i="7"/>
  <c r="I420" i="7"/>
  <c r="I356" i="7"/>
  <c r="I292" i="7"/>
  <c r="I228" i="7"/>
  <c r="I164" i="7"/>
  <c r="I100" i="7"/>
  <c r="I36" i="7"/>
  <c r="I1193" i="7"/>
  <c r="I721" i="7"/>
  <c r="I241" i="7"/>
  <c r="I1234" i="7"/>
  <c r="I1170" i="7"/>
  <c r="I1106" i="7"/>
  <c r="I1042" i="7"/>
  <c r="I978" i="7"/>
  <c r="I914" i="7"/>
  <c r="I850" i="7"/>
  <c r="I786" i="7"/>
  <c r="I722" i="7"/>
  <c r="I658" i="7"/>
  <c r="I594" i="7"/>
  <c r="I530" i="7"/>
  <c r="I466" i="7"/>
  <c r="I402" i="7"/>
  <c r="I338" i="7"/>
  <c r="I274" i="7"/>
  <c r="I210" i="7"/>
  <c r="I146" i="7"/>
  <c r="I82" i="7"/>
  <c r="I18" i="7"/>
  <c r="I1049" i="7"/>
  <c r="I625" i="7"/>
  <c r="I201" i="7"/>
  <c r="I753" i="7"/>
  <c r="I329" i="7"/>
  <c r="I1209" i="7"/>
  <c r="I801" i="7"/>
  <c r="I305" i="7"/>
  <c r="I1185" i="7"/>
  <c r="I737" i="7"/>
  <c r="I257" i="7"/>
  <c r="I1065" i="7"/>
  <c r="I617" i="7"/>
  <c r="I185" i="7"/>
  <c r="I809" i="7"/>
  <c r="I377" i="7"/>
  <c r="I1183" i="7"/>
  <c r="I1119" i="7"/>
  <c r="I1055" i="7"/>
  <c r="I991" i="7"/>
  <c r="I927" i="7"/>
  <c r="I863" i="7"/>
  <c r="I799" i="7"/>
  <c r="I735" i="7"/>
  <c r="I671" i="7"/>
  <c r="I607" i="7"/>
  <c r="I1222" i="7"/>
  <c r="I1158" i="7"/>
  <c r="I1094" i="7"/>
  <c r="I1030" i="7"/>
  <c r="I966" i="7"/>
  <c r="I902" i="7"/>
  <c r="I838" i="7"/>
  <c r="I774" i="7"/>
  <c r="I1180" i="7"/>
  <c r="I1116" i="7"/>
  <c r="I1052" i="7"/>
  <c r="I988" i="7"/>
  <c r="I924" i="7"/>
  <c r="I860" i="7"/>
  <c r="I796" i="7"/>
  <c r="I732" i="7"/>
  <c r="I668" i="7"/>
  <c r="I604" i="7"/>
  <c r="I540" i="7"/>
  <c r="I476" i="7"/>
  <c r="I412" i="7"/>
  <c r="I348" i="7"/>
  <c r="I284" i="7"/>
  <c r="I220" i="7"/>
  <c r="I156" i="7"/>
  <c r="I92" i="7"/>
  <c r="I28" i="7"/>
  <c r="I1224" i="7"/>
  <c r="I1160" i="7"/>
  <c r="I1096" i="7"/>
  <c r="I1032" i="7"/>
  <c r="I968" i="7"/>
  <c r="I904" i="7"/>
  <c r="I840" i="7"/>
  <c r="I776" i="7"/>
  <c r="I712" i="7"/>
  <c r="I648" i="7"/>
  <c r="I584" i="7"/>
  <c r="I520" i="7"/>
  <c r="I456" i="7"/>
  <c r="I392" i="7"/>
  <c r="I328" i="7"/>
  <c r="I264" i="7"/>
  <c r="I200" i="7"/>
  <c r="I136" i="7"/>
  <c r="I72" i="7"/>
  <c r="I8" i="7"/>
  <c r="I503" i="7"/>
  <c r="I439" i="7"/>
  <c r="I375" i="7"/>
  <c r="I311" i="7"/>
  <c r="I247" i="7"/>
  <c r="I183" i="7"/>
  <c r="I119" i="7"/>
  <c r="I55" i="7"/>
  <c r="I686" i="7"/>
  <c r="I622" i="7"/>
  <c r="I558" i="7"/>
  <c r="I494" i="7"/>
  <c r="I430" i="7"/>
  <c r="I366" i="7"/>
  <c r="I302" i="7"/>
  <c r="I238" i="7"/>
  <c r="I174" i="7"/>
  <c r="I110" i="7"/>
  <c r="I46" i="7"/>
  <c r="I24" i="8"/>
  <c r="I136" i="8"/>
  <c r="I232" i="8"/>
  <c r="I336" i="8"/>
  <c r="I464" i="8"/>
  <c r="I648" i="8"/>
  <c r="I792" i="8"/>
  <c r="I976" i="8"/>
  <c r="I1160" i="8"/>
  <c r="I70" i="7"/>
  <c r="I254" i="7"/>
  <c r="I438" i="7"/>
  <c r="I582" i="7"/>
  <c r="I17" i="8"/>
  <c r="I161" i="8"/>
  <c r="I345" i="8"/>
  <c r="I529" i="8"/>
  <c r="I673" i="8"/>
  <c r="I857" i="8"/>
  <c r="I1041" i="8"/>
  <c r="I1185" i="8"/>
  <c r="I135" i="7"/>
  <c r="I319" i="7"/>
  <c r="I463" i="7"/>
  <c r="I426" i="8"/>
  <c r="I610" i="8"/>
  <c r="I754" i="8"/>
  <c r="I938" i="8"/>
  <c r="I1122" i="8"/>
  <c r="I32" i="7"/>
  <c r="I216" i="7"/>
  <c r="I400" i="7"/>
  <c r="I544" i="7"/>
  <c r="I728" i="7"/>
  <c r="I912" i="7"/>
  <c r="I1056" i="7"/>
  <c r="I34" i="15"/>
  <c r="I98" i="15"/>
  <c r="I162" i="15"/>
  <c r="I226" i="15"/>
  <c r="I290" i="15"/>
  <c r="I354" i="15"/>
  <c r="I418" i="15"/>
  <c r="I482" i="15"/>
  <c r="I546" i="15"/>
  <c r="I610" i="15"/>
  <c r="I51" i="15"/>
  <c r="I115" i="15"/>
  <c r="I179" i="15"/>
  <c r="I243" i="15"/>
  <c r="I307" i="15"/>
  <c r="I371" i="15"/>
  <c r="I435" i="15"/>
  <c r="I499" i="15"/>
  <c r="I563" i="15"/>
  <c r="I627" i="15"/>
  <c r="I691" i="15"/>
  <c r="I755" i="15"/>
  <c r="I807" i="15"/>
  <c r="I871" i="15"/>
  <c r="I935" i="15"/>
  <c r="I999" i="15"/>
  <c r="I1063" i="15"/>
  <c r="I1127" i="15"/>
  <c r="I1191" i="15"/>
  <c r="I192" i="15"/>
  <c r="I256" i="15"/>
  <c r="I320" i="15"/>
  <c r="I384" i="15"/>
  <c r="I448" i="15"/>
  <c r="I512" i="15"/>
  <c r="I576" i="15"/>
  <c r="I640" i="15"/>
  <c r="I704" i="15"/>
  <c r="I768" i="15"/>
  <c r="I832" i="15"/>
  <c r="I896" i="15"/>
  <c r="I960" i="15"/>
  <c r="I1024" i="15"/>
  <c r="I217" i="15"/>
  <c r="I281" i="15"/>
  <c r="I345" i="15"/>
  <c r="I409" i="15"/>
  <c r="I473" i="15"/>
  <c r="I537" i="15"/>
  <c r="I601" i="15"/>
  <c r="I665" i="15"/>
  <c r="I729" i="15"/>
  <c r="I793" i="15"/>
  <c r="I857" i="15"/>
  <c r="I921" i="15"/>
  <c r="I985" i="15"/>
  <c r="I1049" i="15"/>
  <c r="I1113" i="15"/>
  <c r="I1177" i="15"/>
  <c r="I682" i="15"/>
  <c r="I746" i="15"/>
  <c r="I810" i="15"/>
  <c r="I874" i="15"/>
  <c r="I938" i="15"/>
  <c r="I1002" i="15"/>
  <c r="I1066" i="15"/>
  <c r="I1130" i="15"/>
  <c r="I1194" i="15"/>
  <c r="I795" i="15"/>
  <c r="I859" i="15"/>
  <c r="I923" i="15"/>
  <c r="I987" i="15"/>
  <c r="I1051" i="15"/>
  <c r="I1115" i="15"/>
  <c r="I1179" i="15"/>
  <c r="I4" i="15"/>
  <c r="I68" i="15"/>
  <c r="I132" i="15"/>
  <c r="I196" i="15"/>
  <c r="I260" i="15"/>
  <c r="I324" i="15"/>
  <c r="I388" i="15"/>
  <c r="I452" i="15"/>
  <c r="I516" i="15"/>
  <c r="I580" i="15"/>
  <c r="I644" i="15"/>
  <c r="I708" i="15"/>
  <c r="I772" i="15"/>
  <c r="I836" i="15"/>
  <c r="I900" i="15"/>
  <c r="I964" i="15"/>
  <c r="I1028" i="15"/>
  <c r="I1092" i="15"/>
  <c r="I1156" i="15"/>
  <c r="I1220" i="15"/>
  <c r="I50" i="13"/>
  <c r="I114" i="13"/>
  <c r="I178" i="13"/>
  <c r="I242" i="13"/>
  <c r="I306" i="13"/>
  <c r="I370" i="13"/>
  <c r="I434" i="13"/>
  <c r="I498" i="13"/>
  <c r="I562" i="13"/>
  <c r="I626" i="13"/>
  <c r="I925" i="15"/>
  <c r="I989" i="15"/>
  <c r="I1053" i="15"/>
  <c r="I1117" i="15"/>
  <c r="I1181" i="15"/>
  <c r="I3" i="15"/>
  <c r="I43" i="13"/>
  <c r="I107" i="13"/>
  <c r="I171" i="13"/>
  <c r="I235" i="13"/>
  <c r="I299" i="13"/>
  <c r="I363" i="13"/>
  <c r="I427" i="13"/>
  <c r="I491" i="13"/>
  <c r="I555" i="13"/>
  <c r="I619" i="13"/>
  <c r="I683" i="13"/>
  <c r="I747" i="13"/>
  <c r="I811" i="13"/>
  <c r="I875" i="13"/>
  <c r="I939" i="13"/>
  <c r="I1003" i="13"/>
  <c r="I1067" i="13"/>
  <c r="I1131" i="13"/>
  <c r="I1195" i="13"/>
  <c r="I698" i="13"/>
  <c r="I762" i="13"/>
  <c r="I826" i="13"/>
  <c r="I890" i="13"/>
  <c r="I954" i="13"/>
  <c r="I1018" i="13"/>
  <c r="I1082" i="13"/>
  <c r="I1146" i="13"/>
  <c r="I1210" i="13"/>
  <c r="I662" i="15"/>
  <c r="I726" i="15"/>
  <c r="I790" i="15"/>
  <c r="I854" i="15"/>
  <c r="I918" i="15"/>
  <c r="I982" i="15"/>
  <c r="I1046" i="15"/>
  <c r="I1110" i="15"/>
  <c r="I1174" i="15"/>
  <c r="I4" i="13"/>
  <c r="I68" i="13"/>
  <c r="I132" i="13"/>
  <c r="I196" i="13"/>
  <c r="I260" i="13"/>
  <c r="I324" i="13"/>
  <c r="I388" i="13"/>
  <c r="I452" i="13"/>
  <c r="I516" i="13"/>
  <c r="I580" i="13"/>
  <c r="I644" i="13"/>
  <c r="I708" i="13"/>
  <c r="I772" i="13"/>
  <c r="I836" i="13"/>
  <c r="I900" i="13"/>
  <c r="I964" i="13"/>
  <c r="I1028" i="13"/>
  <c r="I1092" i="13"/>
  <c r="I1156" i="13"/>
  <c r="I1220" i="13"/>
  <c r="I434" i="11"/>
  <c r="I498" i="11"/>
  <c r="I562" i="11"/>
  <c r="I626" i="11"/>
  <c r="I690" i="11"/>
  <c r="I754" i="11"/>
  <c r="I818" i="11"/>
  <c r="I717" i="13"/>
  <c r="I781" i="13"/>
  <c r="I845" i="13"/>
  <c r="I909" i="13"/>
  <c r="I973" i="13"/>
  <c r="I1037" i="13"/>
  <c r="I1101" i="13"/>
  <c r="I1165" i="13"/>
  <c r="I1229" i="13"/>
  <c r="I27" i="11"/>
  <c r="I91" i="11"/>
  <c r="I155" i="11"/>
  <c r="I219" i="11"/>
  <c r="I283" i="11"/>
  <c r="I347" i="11"/>
  <c r="I411" i="11"/>
  <c r="I475" i="11"/>
  <c r="I539" i="11"/>
  <c r="I603" i="11"/>
  <c r="I667" i="11"/>
  <c r="I731" i="11"/>
  <c r="I795" i="11"/>
  <c r="I859" i="11"/>
  <c r="I923" i="11"/>
  <c r="I987" i="11"/>
  <c r="I1051" i="11"/>
  <c r="I1115" i="11"/>
  <c r="I1179" i="11"/>
  <c r="I1112" i="15"/>
  <c r="I1176" i="15"/>
  <c r="I6" i="13"/>
  <c r="I70" i="13"/>
  <c r="I134" i="13"/>
  <c r="I198" i="13"/>
  <c r="I262" i="13"/>
  <c r="I326" i="13"/>
  <c r="I390" i="13"/>
  <c r="I454" i="13"/>
  <c r="I518" i="13"/>
  <c r="I582" i="13"/>
  <c r="I646" i="13"/>
  <c r="I710" i="13"/>
  <c r="I774" i="13"/>
  <c r="I838" i="13"/>
  <c r="I902" i="13"/>
  <c r="I966" i="13"/>
  <c r="I1030" i="13"/>
  <c r="I1094" i="13"/>
  <c r="I1158" i="13"/>
  <c r="I1222" i="13"/>
  <c r="I52" i="11"/>
  <c r="I116" i="11"/>
  <c r="I180" i="11"/>
  <c r="I244" i="11"/>
  <c r="I308" i="11"/>
  <c r="I372" i="11"/>
  <c r="I436" i="11"/>
  <c r="I500" i="11"/>
  <c r="I564" i="11"/>
  <c r="I628" i="11"/>
  <c r="I692" i="11"/>
  <c r="I756" i="11"/>
  <c r="I820" i="11"/>
  <c r="I884" i="11"/>
  <c r="I948" i="11"/>
  <c r="I1012" i="11"/>
  <c r="I1076" i="11"/>
  <c r="I1140" i="11"/>
  <c r="I1204" i="11"/>
  <c r="I815" i="13"/>
  <c r="I879" i="13"/>
  <c r="I943" i="13"/>
  <c r="I1007" i="13"/>
  <c r="I1071" i="13"/>
  <c r="I1135" i="13"/>
  <c r="I29" i="11"/>
  <c r="I93" i="11"/>
  <c r="I157" i="11"/>
  <c r="I221" i="11"/>
  <c r="I285" i="11"/>
  <c r="I349" i="11"/>
  <c r="I413" i="11"/>
  <c r="I477" i="11"/>
  <c r="I541" i="11"/>
  <c r="I605" i="11"/>
  <c r="I669" i="11"/>
  <c r="I733" i="11"/>
  <c r="I797" i="11"/>
  <c r="I861" i="11"/>
  <c r="I925" i="11"/>
  <c r="I989" i="11"/>
  <c r="I1053" i="11"/>
  <c r="I1117" i="11"/>
  <c r="I1181" i="11"/>
  <c r="I3" i="11"/>
  <c r="I798" i="11"/>
  <c r="I862" i="11"/>
  <c r="I926" i="11"/>
  <c r="I990" i="11"/>
  <c r="I1054" i="11"/>
  <c r="I1118" i="11"/>
  <c r="I1182" i="11"/>
  <c r="I58" i="8"/>
  <c r="I122" i="8"/>
  <c r="I186" i="8"/>
  <c r="I250" i="8"/>
  <c r="I314" i="8"/>
  <c r="I20" i="8"/>
  <c r="I100" i="8"/>
  <c r="I196" i="8"/>
  <c r="I276" i="8"/>
  <c r="I421" i="8"/>
  <c r="I517" i="8"/>
  <c r="I597" i="8"/>
  <c r="I677" i="8"/>
  <c r="I773" i="8"/>
  <c r="I853" i="8"/>
  <c r="I933" i="8"/>
  <c r="I1029" i="8"/>
  <c r="I1109" i="8"/>
  <c r="I1189" i="8"/>
  <c r="I954" i="11"/>
  <c r="I1034" i="11"/>
  <c r="I1114" i="11"/>
  <c r="I1210" i="11"/>
  <c r="I30" i="8"/>
  <c r="I110" i="8"/>
  <c r="I206" i="8"/>
  <c r="I286" i="8"/>
  <c r="I366" i="8"/>
  <c r="I462" i="8"/>
  <c r="I542" i="8"/>
  <c r="I622" i="8"/>
  <c r="I718" i="8"/>
  <c r="I798" i="8"/>
  <c r="I878" i="8"/>
  <c r="I974" i="8"/>
  <c r="I1054" i="8"/>
  <c r="I1134" i="8"/>
  <c r="I31" i="8"/>
  <c r="I119" i="8"/>
  <c r="I231" i="8"/>
  <c r="I327" i="8"/>
  <c r="I431" i="8"/>
  <c r="I543" i="8"/>
  <c r="I631" i="8"/>
  <c r="I743" i="8"/>
  <c r="I839" i="8"/>
  <c r="I943" i="8"/>
  <c r="I1055" i="8"/>
  <c r="I1143" i="8"/>
  <c r="I21" i="7"/>
  <c r="I117" i="7"/>
  <c r="I221" i="7"/>
  <c r="I333" i="7"/>
  <c r="I421" i="7"/>
  <c r="I533" i="7"/>
  <c r="I629" i="7"/>
  <c r="I733" i="7"/>
  <c r="I845" i="7"/>
  <c r="I933" i="7"/>
  <c r="I1045" i="7"/>
  <c r="I1141" i="7"/>
  <c r="I3" i="7"/>
  <c r="I40" i="8"/>
  <c r="I144" i="8"/>
  <c r="I256" i="8"/>
  <c r="I344" i="8"/>
  <c r="I472" i="8"/>
  <c r="I656" i="8"/>
  <c r="I840" i="8"/>
  <c r="I984" i="8"/>
  <c r="I1168" i="8"/>
  <c r="I118" i="7"/>
  <c r="I262" i="7"/>
  <c r="I446" i="7"/>
  <c r="I630" i="7"/>
  <c r="I25" i="8"/>
  <c r="I209" i="8"/>
  <c r="I353" i="8"/>
  <c r="I537" i="8"/>
  <c r="I721" i="8"/>
  <c r="I865" i="8"/>
  <c r="I1049" i="8"/>
  <c r="I1233" i="8"/>
  <c r="I143" i="7"/>
  <c r="I327" i="7"/>
  <c r="I511" i="7"/>
  <c r="I434" i="8"/>
  <c r="I618" i="8"/>
  <c r="I802" i="8"/>
  <c r="I946" i="8"/>
  <c r="I1130" i="8"/>
  <c r="I80" i="7"/>
  <c r="I224" i="7"/>
  <c r="I408" i="7"/>
  <c r="I592" i="7"/>
  <c r="I736" i="7"/>
  <c r="I920" i="7"/>
  <c r="I1104" i="7"/>
  <c r="I670" i="15"/>
  <c r="I734" i="15"/>
  <c r="I798" i="15"/>
  <c r="I862" i="15"/>
  <c r="I926" i="15"/>
  <c r="I990" i="15"/>
  <c r="I1054" i="15"/>
  <c r="I1118" i="15"/>
  <c r="I1182" i="15"/>
  <c r="I1193" i="13"/>
  <c r="I1129" i="13"/>
  <c r="I1065" i="13"/>
  <c r="I1001" i="13"/>
  <c r="I937" i="13"/>
  <c r="I833" i="13"/>
  <c r="I761" i="13"/>
  <c r="I697" i="13"/>
  <c r="I633" i="13"/>
  <c r="I569" i="13"/>
  <c r="I505" i="13"/>
  <c r="I441" i="13"/>
  <c r="I377" i="13"/>
  <c r="I313" i="13"/>
  <c r="I249" i="13"/>
  <c r="I185" i="13"/>
  <c r="I121" i="13"/>
  <c r="I1185" i="13"/>
  <c r="I1121" i="13"/>
  <c r="I1057" i="13"/>
  <c r="I993" i="13"/>
  <c r="I929" i="13"/>
  <c r="I817" i="13"/>
  <c r="I753" i="13"/>
  <c r="I689" i="13"/>
  <c r="I625" i="13"/>
  <c r="I561" i="13"/>
  <c r="I497" i="13"/>
  <c r="I433" i="13"/>
  <c r="I369" i="13"/>
  <c r="I305" i="13"/>
  <c r="I241" i="13"/>
  <c r="I177" i="13"/>
  <c r="I113" i="13"/>
  <c r="I841" i="13"/>
  <c r="I1177" i="13"/>
  <c r="I1113" i="13"/>
  <c r="I1049" i="13"/>
  <c r="I985" i="13"/>
  <c r="I921" i="13"/>
  <c r="I809" i="13"/>
  <c r="I745" i="13"/>
  <c r="I681" i="13"/>
  <c r="I617" i="13"/>
  <c r="I553" i="13"/>
  <c r="I489" i="13"/>
  <c r="I425" i="13"/>
  <c r="I361" i="13"/>
  <c r="I297" i="13"/>
  <c r="I233" i="13"/>
  <c r="I169" i="13"/>
  <c r="I105" i="13"/>
  <c r="I865" i="13"/>
  <c r="I825" i="13"/>
  <c r="I1233" i="13"/>
  <c r="I1169" i="13"/>
  <c r="I1105" i="13"/>
  <c r="I1041" i="13"/>
  <c r="I977" i="13"/>
  <c r="I913" i="13"/>
  <c r="I801" i="13"/>
  <c r="I737" i="13"/>
  <c r="I673" i="13"/>
  <c r="I609" i="13"/>
  <c r="I545" i="13"/>
  <c r="I481" i="13"/>
  <c r="I417" i="13"/>
  <c r="I353" i="13"/>
  <c r="I289" i="13"/>
  <c r="I225" i="13"/>
  <c r="I161" i="13"/>
  <c r="I97" i="13"/>
  <c r="I1225" i="13"/>
  <c r="I1161" i="13"/>
  <c r="I1097" i="13"/>
  <c r="I1033" i="13"/>
  <c r="I969" i="13"/>
  <c r="I905" i="13"/>
  <c r="I793" i="13"/>
  <c r="I729" i="13"/>
  <c r="I665" i="13"/>
  <c r="I601" i="13"/>
  <c r="I537" i="13"/>
  <c r="I473" i="13"/>
  <c r="I409" i="13"/>
  <c r="I345" i="13"/>
  <c r="I281" i="13"/>
  <c r="I217" i="13"/>
  <c r="I153" i="13"/>
  <c r="I89" i="13"/>
  <c r="I1217" i="13"/>
  <c r="I1153" i="13"/>
  <c r="I1089" i="13"/>
  <c r="I1025" i="13"/>
  <c r="I961" i="13"/>
  <c r="I897" i="13"/>
  <c r="I785" i="13"/>
  <c r="I721" i="13"/>
  <c r="I657" i="13"/>
  <c r="I593" i="13"/>
  <c r="I529" i="13"/>
  <c r="I465" i="13"/>
  <c r="I401" i="13"/>
  <c r="I337" i="13"/>
  <c r="I273" i="13"/>
  <c r="I209" i="13"/>
  <c r="I145" i="13"/>
  <c r="I81" i="13"/>
  <c r="I849" i="13"/>
  <c r="I857" i="13"/>
  <c r="I1209" i="13"/>
  <c r="I1145" i="13"/>
  <c r="I1081" i="13"/>
  <c r="I1017" i="13"/>
  <c r="I953" i="13"/>
  <c r="I889" i="13"/>
  <c r="I777" i="13"/>
  <c r="I713" i="13"/>
  <c r="I649" i="13"/>
  <c r="I585" i="13"/>
  <c r="I521" i="13"/>
  <c r="I457" i="13"/>
  <c r="I393" i="13"/>
  <c r="I329" i="13"/>
  <c r="I265" i="13"/>
  <c r="I201" i="13"/>
  <c r="I137" i="13"/>
  <c r="I73" i="13"/>
  <c r="I873" i="13"/>
  <c r="I1201" i="13"/>
  <c r="I1137" i="13"/>
  <c r="I1073" i="13"/>
  <c r="I1009" i="13"/>
  <c r="I945" i="13"/>
  <c r="I881" i="13"/>
  <c r="I769" i="13"/>
  <c r="I705" i="13"/>
  <c r="I641" i="13"/>
  <c r="I577" i="13"/>
  <c r="I513" i="13"/>
  <c r="I449" i="13"/>
  <c r="I385" i="13"/>
  <c r="I321" i="13"/>
  <c r="I257" i="13"/>
  <c r="I193" i="13"/>
  <c r="I129" i="13"/>
  <c r="I1056" i="15"/>
  <c r="I1120" i="15"/>
  <c r="I1184" i="15"/>
  <c r="I14" i="13"/>
  <c r="I78" i="13"/>
  <c r="I142" i="13"/>
  <c r="I206" i="13"/>
  <c r="I270" i="13"/>
  <c r="I334" i="13"/>
  <c r="I398" i="13"/>
  <c r="I462" i="13"/>
  <c r="I526" i="13"/>
  <c r="I590" i="13"/>
  <c r="I654" i="13"/>
  <c r="I718" i="13"/>
  <c r="I782" i="13"/>
  <c r="I846" i="13"/>
  <c r="I910" i="13"/>
  <c r="I974" i="13"/>
  <c r="I1038" i="13"/>
  <c r="I1102" i="13"/>
  <c r="I1166" i="13"/>
  <c r="I1230" i="13"/>
  <c r="I759" i="13"/>
  <c r="I823" i="13"/>
  <c r="I887" i="13"/>
  <c r="I951" i="13"/>
  <c r="I1015" i="13"/>
  <c r="I1079" i="13"/>
  <c r="I1143" i="13"/>
  <c r="I1207" i="13"/>
  <c r="I806" i="11"/>
  <c r="I870" i="11"/>
  <c r="I934" i="11"/>
  <c r="I998" i="11"/>
  <c r="I1062" i="11"/>
  <c r="I1126" i="11"/>
  <c r="I1190" i="11"/>
  <c r="I882" i="11"/>
  <c r="I962" i="11"/>
  <c r="I1042" i="11"/>
  <c r="I1138" i="11"/>
  <c r="I1218" i="11"/>
  <c r="I38" i="8"/>
  <c r="I118" i="8"/>
  <c r="I214" i="8"/>
  <c r="I294" i="8"/>
  <c r="I374" i="8"/>
  <c r="I470" i="8"/>
  <c r="I550" i="8"/>
  <c r="I630" i="8"/>
  <c r="I726" i="8"/>
  <c r="I806" i="8"/>
  <c r="I886" i="8"/>
  <c r="I982" i="8"/>
  <c r="I1062" i="8"/>
  <c r="I1142" i="8"/>
  <c r="I39" i="8"/>
  <c r="I135" i="8"/>
  <c r="I239" i="8"/>
  <c r="I351" i="8"/>
  <c r="I439" i="8"/>
  <c r="I551" i="8"/>
  <c r="I647" i="8"/>
  <c r="I751" i="8"/>
  <c r="I863" i="8"/>
  <c r="I951" i="8"/>
  <c r="I1063" i="8"/>
  <c r="I1159" i="8"/>
  <c r="I64" i="8"/>
  <c r="I152" i="8"/>
  <c r="I264" i="8"/>
  <c r="I360" i="8"/>
  <c r="I520" i="8"/>
  <c r="I664" i="8"/>
  <c r="I848" i="8"/>
  <c r="I1032" i="8"/>
  <c r="I1176" i="8"/>
  <c r="I126" i="7"/>
  <c r="I310" i="7"/>
  <c r="I454" i="7"/>
  <c r="I638" i="7"/>
  <c r="I33" i="8"/>
  <c r="I217" i="8"/>
  <c r="I401" i="8"/>
  <c r="I545" i="8"/>
  <c r="I729" i="8"/>
  <c r="I913" i="8"/>
  <c r="I1057" i="8"/>
  <c r="I7" i="7"/>
  <c r="I191" i="7"/>
  <c r="I335" i="7"/>
  <c r="I519" i="7"/>
  <c r="I482" i="8"/>
  <c r="I626" i="8"/>
  <c r="I810" i="8"/>
  <c r="I994" i="8"/>
  <c r="I1138" i="8"/>
  <c r="I88" i="7"/>
  <c r="I272" i="7"/>
  <c r="I416" i="7"/>
  <c r="I600" i="7"/>
  <c r="I784" i="7"/>
  <c r="I928" i="7"/>
  <c r="I1112" i="7"/>
  <c r="I678" i="15"/>
  <c r="I742" i="15"/>
  <c r="I806" i="15"/>
  <c r="I870" i="15"/>
  <c r="I934" i="15"/>
  <c r="I998" i="15"/>
  <c r="I1062" i="15"/>
  <c r="I1126" i="15"/>
  <c r="I1190" i="15"/>
  <c r="I20" i="13"/>
  <c r="I84" i="13"/>
  <c r="I148" i="13"/>
  <c r="I212" i="13"/>
  <c r="I276" i="13"/>
  <c r="I340" i="13"/>
  <c r="I404" i="13"/>
  <c r="I468" i="13"/>
  <c r="I532" i="13"/>
  <c r="I596" i="13"/>
  <c r="I660" i="13"/>
  <c r="I724" i="13"/>
  <c r="I788" i="13"/>
  <c r="I852" i="13"/>
  <c r="I916" i="13"/>
  <c r="I980" i="13"/>
  <c r="I1044" i="13"/>
  <c r="I1108" i="13"/>
  <c r="I1172" i="13"/>
  <c r="I1236" i="13"/>
  <c r="I733" i="13"/>
  <c r="I797" i="13"/>
  <c r="I861" i="13"/>
  <c r="I925" i="13"/>
  <c r="I989" i="13"/>
  <c r="I1053" i="13"/>
  <c r="I1117" i="13"/>
  <c r="I1181" i="13"/>
  <c r="I3" i="13"/>
  <c r="I1064" i="15"/>
  <c r="I1128" i="15"/>
  <c r="I1192" i="15"/>
  <c r="I22" i="13"/>
  <c r="I86" i="13"/>
  <c r="I150" i="13"/>
  <c r="I214" i="13"/>
  <c r="I278" i="13"/>
  <c r="I342" i="13"/>
  <c r="I406" i="13"/>
  <c r="I470" i="13"/>
  <c r="I534" i="13"/>
  <c r="I598" i="13"/>
  <c r="I662" i="13"/>
  <c r="I726" i="13"/>
  <c r="I790" i="13"/>
  <c r="I854" i="13"/>
  <c r="I918" i="13"/>
  <c r="I982" i="13"/>
  <c r="I1046" i="13"/>
  <c r="I1110" i="13"/>
  <c r="I1174" i="13"/>
  <c r="I767" i="13"/>
  <c r="I831" i="13"/>
  <c r="I895" i="13"/>
  <c r="I959" i="13"/>
  <c r="I1023" i="13"/>
  <c r="I1087" i="13"/>
  <c r="I1151" i="13"/>
  <c r="I1215" i="13"/>
  <c r="I365" i="11"/>
  <c r="I429" i="11"/>
  <c r="I493" i="11"/>
  <c r="I557" i="11"/>
  <c r="I621" i="11"/>
  <c r="I685" i="11"/>
  <c r="I749" i="11"/>
  <c r="I813" i="11"/>
  <c r="I877" i="11"/>
  <c r="I941" i="11"/>
  <c r="I1005" i="11"/>
  <c r="I1069" i="11"/>
  <c r="I1133" i="11"/>
  <c r="I1197" i="11"/>
  <c r="I814" i="11"/>
  <c r="I878" i="11"/>
  <c r="I942" i="11"/>
  <c r="I1006" i="11"/>
  <c r="I1070" i="11"/>
  <c r="I1134" i="11"/>
  <c r="I1198" i="11"/>
  <c r="I10" i="8"/>
  <c r="I74" i="8"/>
  <c r="I138" i="8"/>
  <c r="I202" i="8"/>
  <c r="I266" i="8"/>
  <c r="I36" i="8"/>
  <c r="I132" i="8"/>
  <c r="I212" i="8"/>
  <c r="I357" i="8"/>
  <c r="I453" i="8"/>
  <c r="I533" i="8"/>
  <c r="I613" i="8"/>
  <c r="I709" i="8"/>
  <c r="I789" i="8"/>
  <c r="I869" i="8"/>
  <c r="I965" i="8"/>
  <c r="I1045" i="8"/>
  <c r="I1125" i="8"/>
  <c r="I1221" i="8"/>
  <c r="I890" i="11"/>
  <c r="I970" i="11"/>
  <c r="I1050" i="11"/>
  <c r="I1146" i="11"/>
  <c r="I1226" i="11"/>
  <c r="I46" i="8"/>
  <c r="I142" i="8"/>
  <c r="I222" i="8"/>
  <c r="I302" i="8"/>
  <c r="I398" i="8"/>
  <c r="I478" i="8"/>
  <c r="I558" i="8"/>
  <c r="I654" i="8"/>
  <c r="I734" i="8"/>
  <c r="I814" i="8"/>
  <c r="I910" i="8"/>
  <c r="I990" i="8"/>
  <c r="I1070" i="8"/>
  <c r="I1166" i="8"/>
  <c r="I47" i="8"/>
  <c r="I159" i="8"/>
  <c r="I247" i="8"/>
  <c r="I359" i="8"/>
  <c r="I455" i="8"/>
  <c r="I559" i="8"/>
  <c r="I671" i="8"/>
  <c r="I759" i="8"/>
  <c r="I871" i="8"/>
  <c r="I967" i="8"/>
  <c r="I1071" i="8"/>
  <c r="I1183" i="8"/>
  <c r="I37" i="7"/>
  <c r="I149" i="7"/>
  <c r="I245" i="7"/>
  <c r="I349" i="7"/>
  <c r="I461" i="7"/>
  <c r="I549" i="7"/>
  <c r="I661" i="7"/>
  <c r="I757" i="7"/>
  <c r="I861" i="7"/>
  <c r="I973" i="7"/>
  <c r="I1061" i="7"/>
  <c r="I1173" i="7"/>
  <c r="I72" i="8"/>
  <c r="I168" i="8"/>
  <c r="I272" i="8"/>
  <c r="I384" i="8"/>
  <c r="I528" i="8"/>
  <c r="I712" i="8"/>
  <c r="I856" i="8"/>
  <c r="I1040" i="8"/>
  <c r="I1224" i="8"/>
  <c r="I134" i="7"/>
  <c r="I318" i="7"/>
  <c r="I502" i="7"/>
  <c r="I646" i="7"/>
  <c r="I81" i="8"/>
  <c r="I225" i="8"/>
  <c r="I409" i="8"/>
  <c r="I593" i="8"/>
  <c r="I737" i="8"/>
  <c r="I921" i="8"/>
  <c r="I1105" i="8"/>
  <c r="I15" i="7"/>
  <c r="I199" i="7"/>
  <c r="I383" i="7"/>
  <c r="I527" i="7"/>
  <c r="I490" i="8"/>
  <c r="I674" i="8"/>
  <c r="I818" i="8"/>
  <c r="I1002" i="8"/>
  <c r="I1186" i="8"/>
  <c r="I96" i="7"/>
  <c r="I280" i="7"/>
  <c r="I464" i="7"/>
  <c r="I608" i="7"/>
  <c r="I792" i="7"/>
  <c r="I976" i="7"/>
  <c r="I1120" i="7"/>
  <c r="I622" i="15"/>
  <c r="I686" i="15"/>
  <c r="I750" i="15"/>
  <c r="I814" i="15"/>
  <c r="I878" i="15"/>
  <c r="I942" i="15"/>
  <c r="I1006" i="15"/>
  <c r="I1070" i="15"/>
  <c r="I1134" i="15"/>
  <c r="I1198" i="15"/>
  <c r="I1116" i="13"/>
  <c r="I1180" i="13"/>
  <c r="I741" i="13"/>
  <c r="I805" i="13"/>
  <c r="I869" i="13"/>
  <c r="I933" i="13"/>
  <c r="I997" i="13"/>
  <c r="I1061" i="13"/>
  <c r="I1125" i="13"/>
  <c r="I1189" i="13"/>
  <c r="I1072" i="15"/>
  <c r="I1136" i="15"/>
  <c r="I1200" i="15"/>
  <c r="I30" i="13"/>
  <c r="I94" i="13"/>
  <c r="I158" i="13"/>
  <c r="I222" i="13"/>
  <c r="I286" i="13"/>
  <c r="I350" i="13"/>
  <c r="I414" i="13"/>
  <c r="I478" i="13"/>
  <c r="I542" i="13"/>
  <c r="I606" i="13"/>
  <c r="I670" i="13"/>
  <c r="I734" i="13"/>
  <c r="I798" i="13"/>
  <c r="I862" i="13"/>
  <c r="I926" i="13"/>
  <c r="I990" i="13"/>
  <c r="I1054" i="13"/>
  <c r="I1118" i="13"/>
  <c r="I1182" i="13"/>
  <c r="I775" i="13"/>
  <c r="I839" i="13"/>
  <c r="I903" i="13"/>
  <c r="I967" i="13"/>
  <c r="I1031" i="13"/>
  <c r="I1095" i="13"/>
  <c r="I1159" i="13"/>
  <c r="I1223" i="13"/>
  <c r="I822" i="11"/>
  <c r="I886" i="11"/>
  <c r="I950" i="11"/>
  <c r="I1014" i="11"/>
  <c r="I1078" i="11"/>
  <c r="I1142" i="11"/>
  <c r="I1206" i="11"/>
  <c r="I898" i="11"/>
  <c r="I978" i="11"/>
  <c r="I1074" i="11"/>
  <c r="I1154" i="11"/>
  <c r="I1234" i="11"/>
  <c r="I54" i="8"/>
  <c r="I150" i="8"/>
  <c r="I230" i="8"/>
  <c r="I310" i="8"/>
  <c r="I406" i="8"/>
  <c r="I486" i="8"/>
  <c r="I566" i="8"/>
  <c r="I662" i="8"/>
  <c r="I742" i="8"/>
  <c r="I822" i="8"/>
  <c r="I918" i="8"/>
  <c r="I998" i="8"/>
  <c r="I1078" i="8"/>
  <c r="I1174" i="8"/>
  <c r="I55" i="8"/>
  <c r="I167" i="8"/>
  <c r="I263" i="8"/>
  <c r="I367" i="8"/>
  <c r="I479" i="8"/>
  <c r="I567" i="8"/>
  <c r="I679" i="8"/>
  <c r="I775" i="8"/>
  <c r="I879" i="8"/>
  <c r="I991" i="8"/>
  <c r="I1079" i="8"/>
  <c r="I1191" i="8"/>
  <c r="I80" i="8"/>
  <c r="I192" i="8"/>
  <c r="I280" i="8"/>
  <c r="I392" i="8"/>
  <c r="I536" i="8"/>
  <c r="I720" i="8"/>
  <c r="I904" i="8"/>
  <c r="I1048" i="8"/>
  <c r="I1232" i="8"/>
  <c r="I182" i="7"/>
  <c r="I326" i="7"/>
  <c r="I510" i="7"/>
  <c r="I694" i="7"/>
  <c r="I89" i="8"/>
  <c r="I273" i="8"/>
  <c r="I417" i="8"/>
  <c r="I601" i="8"/>
  <c r="I785" i="8"/>
  <c r="I929" i="8"/>
  <c r="I1113" i="8"/>
  <c r="I63" i="7"/>
  <c r="I207" i="7"/>
  <c r="I391" i="7"/>
  <c r="I354" i="8"/>
  <c r="I498" i="8"/>
  <c r="I682" i="8"/>
  <c r="I866" i="8"/>
  <c r="I1010" i="8"/>
  <c r="I144" i="7"/>
  <c r="I288" i="7"/>
  <c r="I472" i="7"/>
  <c r="I656" i="7"/>
  <c r="I800" i="7"/>
  <c r="I984" i="7"/>
  <c r="I1168" i="7"/>
  <c r="I827" i="15"/>
  <c r="I891" i="15"/>
  <c r="I955" i="15"/>
  <c r="I1019" i="15"/>
  <c r="I1083" i="15"/>
  <c r="I1147" i="15"/>
  <c r="I1211" i="15"/>
  <c r="I36" i="15"/>
  <c r="I100" i="15"/>
  <c r="I164" i="15"/>
  <c r="I228" i="15"/>
  <c r="I292" i="15"/>
  <c r="I356" i="15"/>
  <c r="I420" i="15"/>
  <c r="I484" i="15"/>
  <c r="I548" i="15"/>
  <c r="I612" i="15"/>
  <c r="I676" i="15"/>
  <c r="I740" i="15"/>
  <c r="I804" i="15"/>
  <c r="I868" i="15"/>
  <c r="I932" i="15"/>
  <c r="I996" i="15"/>
  <c r="I1060" i="15"/>
  <c r="I1124" i="15"/>
  <c r="I1188" i="15"/>
  <c r="I893" i="15"/>
  <c r="I957" i="15"/>
  <c r="I1021" i="15"/>
  <c r="I1085" i="15"/>
  <c r="I1149" i="15"/>
  <c r="I1213" i="15"/>
  <c r="I630" i="15"/>
  <c r="I694" i="15"/>
  <c r="I758" i="15"/>
  <c r="I822" i="15"/>
  <c r="I886" i="15"/>
  <c r="I950" i="15"/>
  <c r="I1014" i="15"/>
  <c r="I1078" i="15"/>
  <c r="I1142" i="15"/>
  <c r="I1206" i="15"/>
  <c r="I36" i="13"/>
  <c r="I100" i="13"/>
  <c r="I164" i="13"/>
  <c r="I228" i="13"/>
  <c r="I292" i="13"/>
  <c r="I356" i="13"/>
  <c r="I420" i="13"/>
  <c r="I484" i="13"/>
  <c r="I548" i="13"/>
  <c r="I612" i="13"/>
  <c r="I676" i="13"/>
  <c r="I740" i="13"/>
  <c r="I804" i="13"/>
  <c r="I868" i="13"/>
  <c r="I932" i="13"/>
  <c r="I996" i="13"/>
  <c r="I1060" i="13"/>
  <c r="I1124" i="13"/>
  <c r="I1188" i="13"/>
  <c r="I749" i="13"/>
  <c r="I813" i="13"/>
  <c r="I877" i="13"/>
  <c r="I941" i="13"/>
  <c r="I1005" i="13"/>
  <c r="I1069" i="13"/>
  <c r="I1133" i="13"/>
  <c r="I1197" i="13"/>
  <c r="I1080" i="15"/>
  <c r="I1144" i="15"/>
  <c r="I38" i="13"/>
  <c r="I102" i="13"/>
  <c r="I166" i="13"/>
  <c r="I230" i="13"/>
  <c r="I294" i="13"/>
  <c r="I358" i="13"/>
  <c r="I422" i="13"/>
  <c r="I486" i="13"/>
  <c r="I550" i="13"/>
  <c r="I614" i="13"/>
  <c r="I678" i="13"/>
  <c r="I742" i="13"/>
  <c r="I806" i="13"/>
  <c r="I870" i="13"/>
  <c r="I934" i="13"/>
  <c r="I998" i="13"/>
  <c r="I1062" i="13"/>
  <c r="I1126" i="13"/>
  <c r="I1190" i="13"/>
  <c r="I20" i="11"/>
  <c r="I84" i="11"/>
  <c r="I148" i="11"/>
  <c r="I212" i="11"/>
  <c r="I276" i="11"/>
  <c r="I340" i="11"/>
  <c r="I404" i="11"/>
  <c r="I468" i="11"/>
  <c r="I532" i="11"/>
  <c r="I596" i="11"/>
  <c r="I660" i="11"/>
  <c r="I724" i="11"/>
  <c r="I788" i="11"/>
  <c r="I852" i="11"/>
  <c r="I916" i="11"/>
  <c r="I980" i="11"/>
  <c r="I1044" i="11"/>
  <c r="I1108" i="11"/>
  <c r="I1172" i="11"/>
  <c r="I1236" i="11"/>
  <c r="I783" i="13"/>
  <c r="I847" i="13"/>
  <c r="I911" i="13"/>
  <c r="I975" i="13"/>
  <c r="I1039" i="13"/>
  <c r="I1103" i="13"/>
  <c r="I1167" i="13"/>
  <c r="I1231" i="13"/>
  <c r="I61" i="11"/>
  <c r="I125" i="11"/>
  <c r="I189" i="11"/>
  <c r="I253" i="11"/>
  <c r="I317" i="11"/>
  <c r="I381" i="11"/>
  <c r="I445" i="11"/>
  <c r="I509" i="11"/>
  <c r="I573" i="11"/>
  <c r="I637" i="11"/>
  <c r="I701" i="11"/>
  <c r="I765" i="11"/>
  <c r="I829" i="11"/>
  <c r="I893" i="11"/>
  <c r="I957" i="11"/>
  <c r="I1021" i="11"/>
  <c r="I1085" i="11"/>
  <c r="I1149" i="11"/>
  <c r="I1213" i="11"/>
  <c r="I830" i="11"/>
  <c r="I894" i="11"/>
  <c r="I958" i="11"/>
  <c r="I1022" i="11"/>
  <c r="I1086" i="11"/>
  <c r="I1150" i="11"/>
  <c r="I1214" i="11"/>
  <c r="I1003" i="8"/>
  <c r="I595" i="8"/>
  <c r="I171" i="8"/>
  <c r="I1180" i="8"/>
  <c r="I1116" i="8"/>
  <c r="I1052" i="8"/>
  <c r="I955" i="8"/>
  <c r="I531" i="8"/>
  <c r="I83" i="8"/>
  <c r="I715" i="8"/>
  <c r="I179" i="8"/>
  <c r="I1083" i="8"/>
  <c r="I723" i="8"/>
  <c r="I315" i="8"/>
  <c r="I1019" i="8"/>
  <c r="I627" i="8"/>
  <c r="I155" i="8"/>
  <c r="I979" i="8"/>
  <c r="I571" i="8"/>
  <c r="I187" i="8"/>
  <c r="I1131" i="8"/>
  <c r="I603" i="8"/>
  <c r="I91" i="8"/>
  <c r="I972" i="8"/>
  <c r="I908" i="8"/>
  <c r="I844" i="8"/>
  <c r="I780" i="8"/>
  <c r="I716" i="8"/>
  <c r="I652" i="8"/>
  <c r="I588" i="8"/>
  <c r="I524" i="8"/>
  <c r="I460" i="8"/>
  <c r="I396" i="8"/>
  <c r="I332" i="8"/>
  <c r="I1234" i="8"/>
  <c r="I1170" i="8"/>
  <c r="I1106" i="8"/>
  <c r="I1042" i="8"/>
  <c r="I978" i="8"/>
  <c r="I914" i="8"/>
  <c r="I850" i="8"/>
  <c r="I786" i="8"/>
  <c r="I722" i="8"/>
  <c r="I658" i="8"/>
  <c r="I594" i="8"/>
  <c r="I530" i="8"/>
  <c r="I466" i="8"/>
  <c r="I402" i="8"/>
  <c r="I338" i="8"/>
  <c r="I1217" i="8"/>
  <c r="I1153" i="8"/>
  <c r="I1089" i="8"/>
  <c r="I1025" i="8"/>
  <c r="I961" i="8"/>
  <c r="I897" i="8"/>
  <c r="I833" i="8"/>
  <c r="I769" i="8"/>
  <c r="I705" i="8"/>
  <c r="I641" i="8"/>
  <c r="I577" i="8"/>
  <c r="I513" i="8"/>
  <c r="I449" i="8"/>
  <c r="I385" i="8"/>
  <c r="I321" i="8"/>
  <c r="I257" i="8"/>
  <c r="I193" i="8"/>
  <c r="I129" i="8"/>
  <c r="I65" i="8"/>
  <c r="I1208" i="8"/>
  <c r="I1144" i="8"/>
  <c r="I1080" i="8"/>
  <c r="I1016" i="8"/>
  <c r="I952" i="8"/>
  <c r="I888" i="8"/>
  <c r="I824" i="8"/>
  <c r="I760" i="8"/>
  <c r="I696" i="8"/>
  <c r="I632" i="8"/>
  <c r="I568" i="8"/>
  <c r="I504" i="8"/>
  <c r="I440" i="8"/>
  <c r="I376" i="8"/>
  <c r="I312" i="8"/>
  <c r="I248" i="8"/>
  <c r="I184" i="8"/>
  <c r="I120" i="8"/>
  <c r="I56" i="8"/>
  <c r="I1175" i="8"/>
  <c r="I1111" i="8"/>
  <c r="I1047" i="8"/>
  <c r="I983" i="8"/>
  <c r="I919" i="8"/>
  <c r="I855" i="8"/>
  <c r="I791" i="8"/>
  <c r="I727" i="8"/>
  <c r="I663" i="8"/>
  <c r="I599" i="8"/>
  <c r="I535" i="8"/>
  <c r="I471" i="8"/>
  <c r="I407" i="8"/>
  <c r="I343" i="8"/>
  <c r="I279" i="8"/>
  <c r="I215" i="8"/>
  <c r="I151" i="8"/>
  <c r="I87" i="8"/>
  <c r="I23" i="8"/>
  <c r="I1158" i="8"/>
  <c r="I1094" i="8"/>
  <c r="I1030" i="8"/>
  <c r="I966" i="8"/>
  <c r="I902" i="8"/>
  <c r="I838" i="8"/>
  <c r="I774" i="8"/>
  <c r="I710" i="8"/>
  <c r="I646" i="8"/>
  <c r="I582" i="8"/>
  <c r="I518" i="8"/>
  <c r="I454" i="8"/>
  <c r="I390" i="8"/>
  <c r="I326" i="8"/>
  <c r="I262" i="8"/>
  <c r="I198" i="8"/>
  <c r="I134" i="8"/>
  <c r="I70" i="8"/>
  <c r="I6" i="8"/>
  <c r="I1205" i="8"/>
  <c r="I1141" i="8"/>
  <c r="I1077" i="8"/>
  <c r="I1013" i="8"/>
  <c r="I949" i="8"/>
  <c r="I885" i="8"/>
  <c r="I821" i="8"/>
  <c r="I757" i="8"/>
  <c r="I693" i="8"/>
  <c r="I629" i="8"/>
  <c r="I565" i="8"/>
  <c r="I501" i="8"/>
  <c r="I437" i="8"/>
  <c r="I373" i="8"/>
  <c r="I244" i="8"/>
  <c r="I180" i="8"/>
  <c r="I116" i="8"/>
  <c r="I52" i="8"/>
  <c r="I963" i="8"/>
  <c r="I539" i="8"/>
  <c r="I115" i="8"/>
  <c r="I1236" i="8"/>
  <c r="I1172" i="8"/>
  <c r="I1108" i="8"/>
  <c r="I1044" i="8"/>
  <c r="I907" i="8"/>
  <c r="I475" i="8"/>
  <c r="I27" i="8"/>
  <c r="I659" i="8"/>
  <c r="I123" i="8"/>
  <c r="I1035" i="8"/>
  <c r="I667" i="8"/>
  <c r="I267" i="8"/>
  <c r="I971" i="8"/>
  <c r="I555" i="8"/>
  <c r="I99" i="8"/>
  <c r="I939" i="8"/>
  <c r="I547" i="8"/>
  <c r="I131" i="8"/>
  <c r="I1059" i="8"/>
  <c r="I523" i="8"/>
  <c r="I11" i="8"/>
  <c r="I964" i="8"/>
  <c r="I900" i="8"/>
  <c r="I836" i="8"/>
  <c r="I772" i="8"/>
  <c r="I708" i="8"/>
  <c r="I644" i="8"/>
  <c r="I580" i="8"/>
  <c r="I516" i="8"/>
  <c r="I452" i="8"/>
  <c r="I388" i="8"/>
  <c r="I324" i="8"/>
  <c r="I1226" i="8"/>
  <c r="I1162" i="8"/>
  <c r="I1098" i="8"/>
  <c r="I1034" i="8"/>
  <c r="I970" i="8"/>
  <c r="I906" i="8"/>
  <c r="I842" i="8"/>
  <c r="I778" i="8"/>
  <c r="I714" i="8"/>
  <c r="I650" i="8"/>
  <c r="I586" i="8"/>
  <c r="I522" i="8"/>
  <c r="I458" i="8"/>
  <c r="I394" i="8"/>
  <c r="I330" i="8"/>
  <c r="I1209" i="8"/>
  <c r="I1145" i="8"/>
  <c r="I1081" i="8"/>
  <c r="I1017" i="8"/>
  <c r="I953" i="8"/>
  <c r="I889" i="8"/>
  <c r="I825" i="8"/>
  <c r="I761" i="8"/>
  <c r="I697" i="8"/>
  <c r="I633" i="8"/>
  <c r="I569" i="8"/>
  <c r="I505" i="8"/>
  <c r="I441" i="8"/>
  <c r="I377" i="8"/>
  <c r="I313" i="8"/>
  <c r="I249" i="8"/>
  <c r="I185" i="8"/>
  <c r="I121" i="8"/>
  <c r="I57" i="8"/>
  <c r="I1200" i="8"/>
  <c r="I1136" i="8"/>
  <c r="I1072" i="8"/>
  <c r="I1008" i="8"/>
  <c r="I944" i="8"/>
  <c r="I880" i="8"/>
  <c r="I816" i="8"/>
  <c r="I752" i="8"/>
  <c r="I688" i="8"/>
  <c r="I624" i="8"/>
  <c r="I560" i="8"/>
  <c r="I496" i="8"/>
  <c r="I432" i="8"/>
  <c r="I368" i="8"/>
  <c r="I304" i="8"/>
  <c r="I240" i="8"/>
  <c r="I176" i="8"/>
  <c r="I112" i="8"/>
  <c r="I48" i="8"/>
  <c r="I1231" i="8"/>
  <c r="I1167" i="8"/>
  <c r="I1103" i="8"/>
  <c r="I1039" i="8"/>
  <c r="I975" i="8"/>
  <c r="I911" i="8"/>
  <c r="I847" i="8"/>
  <c r="I783" i="8"/>
  <c r="I719" i="8"/>
  <c r="I655" i="8"/>
  <c r="I591" i="8"/>
  <c r="I527" i="8"/>
  <c r="I463" i="8"/>
  <c r="I399" i="8"/>
  <c r="I335" i="8"/>
  <c r="I271" i="8"/>
  <c r="I207" i="8"/>
  <c r="I143" i="8"/>
  <c r="I79" i="8"/>
  <c r="I15" i="8"/>
  <c r="I1150" i="8"/>
  <c r="I1086" i="8"/>
  <c r="I1022" i="8"/>
  <c r="I958" i="8"/>
  <c r="I894" i="8"/>
  <c r="I830" i="8"/>
  <c r="I766" i="8"/>
  <c r="I702" i="8"/>
  <c r="I638" i="8"/>
  <c r="I574" i="8"/>
  <c r="I510" i="8"/>
  <c r="I446" i="8"/>
  <c r="I382" i="8"/>
  <c r="I318" i="8"/>
  <c r="I254" i="8"/>
  <c r="I190" i="8"/>
  <c r="I126" i="8"/>
  <c r="I62" i="8"/>
  <c r="I1197" i="8"/>
  <c r="I1133" i="8"/>
  <c r="I1069" i="8"/>
  <c r="I1005" i="8"/>
  <c r="I941" i="8"/>
  <c r="I877" i="8"/>
  <c r="I813" i="8"/>
  <c r="I749" i="8"/>
  <c r="I685" i="8"/>
  <c r="I621" i="8"/>
  <c r="I557" i="8"/>
  <c r="I493" i="8"/>
  <c r="I429" i="8"/>
  <c r="I365" i="8"/>
  <c r="I236" i="8"/>
  <c r="I172" i="8"/>
  <c r="I108" i="8"/>
  <c r="I44" i="8"/>
  <c r="I923" i="8"/>
  <c r="I483" i="8"/>
  <c r="I67" i="8"/>
  <c r="I1228" i="8"/>
  <c r="I1164" i="8"/>
  <c r="I1100" i="8"/>
  <c r="I1036" i="8"/>
  <c r="I859" i="8"/>
  <c r="I427" i="8"/>
  <c r="I587" i="8"/>
  <c r="I59" i="8"/>
  <c r="I995" i="8"/>
  <c r="I619" i="8"/>
  <c r="I211" i="8"/>
  <c r="I931" i="8"/>
  <c r="I491" i="8"/>
  <c r="I43" i="8"/>
  <c r="I891" i="8"/>
  <c r="I499" i="8"/>
  <c r="I75" i="8"/>
  <c r="I987" i="8"/>
  <c r="I459" i="8"/>
  <c r="I1020" i="8"/>
  <c r="I956" i="8"/>
  <c r="I892" i="8"/>
  <c r="I828" i="8"/>
  <c r="I764" i="8"/>
  <c r="I700" i="8"/>
  <c r="I636" i="8"/>
  <c r="I572" i="8"/>
  <c r="I508" i="8"/>
  <c r="I444" i="8"/>
  <c r="I380" i="8"/>
  <c r="I316" i="8"/>
  <c r="I1218" i="8"/>
  <c r="I1154" i="8"/>
  <c r="I1090" i="8"/>
  <c r="I1026" i="8"/>
  <c r="I962" i="8"/>
  <c r="I898" i="8"/>
  <c r="I834" i="8"/>
  <c r="I770" i="8"/>
  <c r="I706" i="8"/>
  <c r="I642" i="8"/>
  <c r="I578" i="8"/>
  <c r="I514" i="8"/>
  <c r="I450" i="8"/>
  <c r="I386" i="8"/>
  <c r="I1201" i="8"/>
  <c r="I1137" i="8"/>
  <c r="I1073" i="8"/>
  <c r="I1009" i="8"/>
  <c r="I945" i="8"/>
  <c r="I881" i="8"/>
  <c r="I817" i="8"/>
  <c r="I753" i="8"/>
  <c r="I689" i="8"/>
  <c r="I625" i="8"/>
  <c r="I561" i="8"/>
  <c r="I497" i="8"/>
  <c r="I433" i="8"/>
  <c r="I369" i="8"/>
  <c r="I305" i="8"/>
  <c r="I241" i="8"/>
  <c r="I177" i="8"/>
  <c r="I113" i="8"/>
  <c r="I49" i="8"/>
  <c r="I1192" i="8"/>
  <c r="I1128" i="8"/>
  <c r="I1064" i="8"/>
  <c r="I1000" i="8"/>
  <c r="I936" i="8"/>
  <c r="I872" i="8"/>
  <c r="I808" i="8"/>
  <c r="I744" i="8"/>
  <c r="I680" i="8"/>
  <c r="I616" i="8"/>
  <c r="I552" i="8"/>
  <c r="I488" i="8"/>
  <c r="I424" i="8"/>
  <c r="I875" i="8"/>
  <c r="I435" i="8"/>
  <c r="I19" i="8"/>
  <c r="I1220" i="8"/>
  <c r="I1156" i="8"/>
  <c r="I1092" i="8"/>
  <c r="I1028" i="8"/>
  <c r="I1203" i="8"/>
  <c r="I803" i="8"/>
  <c r="I371" i="8"/>
  <c r="I507" i="8"/>
  <c r="I947" i="8"/>
  <c r="I563" i="8"/>
  <c r="I147" i="8"/>
  <c r="I883" i="8"/>
  <c r="I411" i="8"/>
  <c r="I1211" i="8"/>
  <c r="I835" i="8"/>
  <c r="I443" i="8"/>
  <c r="I35" i="8"/>
  <c r="I915" i="8"/>
  <c r="I403" i="8"/>
  <c r="I1012" i="8"/>
  <c r="I948" i="8"/>
  <c r="I884" i="8"/>
  <c r="I820" i="8"/>
  <c r="I756" i="8"/>
  <c r="I692" i="8"/>
  <c r="I628" i="8"/>
  <c r="I564" i="8"/>
  <c r="I500" i="8"/>
  <c r="I436" i="8"/>
  <c r="I372" i="8"/>
  <c r="I308" i="8"/>
  <c r="I1230" i="8"/>
  <c r="I1210" i="8"/>
  <c r="I1146" i="8"/>
  <c r="I1082" i="8"/>
  <c r="I1018" i="8"/>
  <c r="I954" i="8"/>
  <c r="I890" i="8"/>
  <c r="I826" i="8"/>
  <c r="I762" i="8"/>
  <c r="I698" i="8"/>
  <c r="I634" i="8"/>
  <c r="I570" i="8"/>
  <c r="I506" i="8"/>
  <c r="I442" i="8"/>
  <c r="I378" i="8"/>
  <c r="I1193" i="8"/>
  <c r="I1129" i="8"/>
  <c r="I1065" i="8"/>
  <c r="I1001" i="8"/>
  <c r="I937" i="8"/>
  <c r="I873" i="8"/>
  <c r="I809" i="8"/>
  <c r="I745" i="8"/>
  <c r="I681" i="8"/>
  <c r="I617" i="8"/>
  <c r="I553" i="8"/>
  <c r="I489" i="8"/>
  <c r="I425" i="8"/>
  <c r="I361" i="8"/>
  <c r="I297" i="8"/>
  <c r="I233" i="8"/>
  <c r="I169" i="8"/>
  <c r="I105" i="8"/>
  <c r="I41" i="8"/>
  <c r="I1184" i="8"/>
  <c r="I1120" i="8"/>
  <c r="I1056" i="8"/>
  <c r="I992" i="8"/>
  <c r="I928" i="8"/>
  <c r="I864" i="8"/>
  <c r="I800" i="8"/>
  <c r="I736" i="8"/>
  <c r="I672" i="8"/>
  <c r="I608" i="8"/>
  <c r="I544" i="8"/>
  <c r="I480" i="8"/>
  <c r="I416" i="8"/>
  <c r="I352" i="8"/>
  <c r="I288" i="8"/>
  <c r="I224" i="8"/>
  <c r="I160" i="8"/>
  <c r="I96" i="8"/>
  <c r="I32" i="8"/>
  <c r="I1215" i="8"/>
  <c r="I1151" i="8"/>
  <c r="I1087" i="8"/>
  <c r="I1023" i="8"/>
  <c r="I959" i="8"/>
  <c r="I895" i="8"/>
  <c r="I831" i="8"/>
  <c r="I767" i="8"/>
  <c r="I703" i="8"/>
  <c r="I639" i="8"/>
  <c r="I575" i="8"/>
  <c r="I511" i="8"/>
  <c r="I447" i="8"/>
  <c r="I383" i="8"/>
  <c r="I319" i="8"/>
  <c r="I255" i="8"/>
  <c r="I191" i="8"/>
  <c r="I127" i="8"/>
  <c r="I63" i="8"/>
  <c r="I1195" i="8"/>
  <c r="I819" i="8"/>
  <c r="I379" i="8"/>
  <c r="I1212" i="8"/>
  <c r="I1148" i="8"/>
  <c r="I1084" i="8"/>
  <c r="I1155" i="8"/>
  <c r="I747" i="8"/>
  <c r="I307" i="8"/>
  <c r="I451" i="8"/>
  <c r="I899" i="8"/>
  <c r="I515" i="8"/>
  <c r="I107" i="8"/>
  <c r="I1219" i="8"/>
  <c r="I827" i="8"/>
  <c r="I355" i="8"/>
  <c r="I1163" i="8"/>
  <c r="I795" i="8"/>
  <c r="I395" i="8"/>
  <c r="I843" i="8"/>
  <c r="I339" i="8"/>
  <c r="I1004" i="8"/>
  <c r="I940" i="8"/>
  <c r="I876" i="8"/>
  <c r="I812" i="8"/>
  <c r="I748" i="8"/>
  <c r="I684" i="8"/>
  <c r="I620" i="8"/>
  <c r="I556" i="8"/>
  <c r="I492" i="8"/>
  <c r="I428" i="8"/>
  <c r="I364" i="8"/>
  <c r="I300" i="8"/>
  <c r="I1222" i="8"/>
  <c r="I1147" i="8"/>
  <c r="I755" i="8"/>
  <c r="I331" i="8"/>
  <c r="I1204" i="8"/>
  <c r="I1140" i="8"/>
  <c r="I1076" i="8"/>
  <c r="I1099" i="8"/>
  <c r="I683" i="8"/>
  <c r="I243" i="8"/>
  <c r="I1115" i="8"/>
  <c r="I387" i="8"/>
  <c r="I1235" i="8"/>
  <c r="I867" i="8"/>
  <c r="I467" i="8"/>
  <c r="I51" i="8"/>
  <c r="I1171" i="8"/>
  <c r="I787" i="8"/>
  <c r="I299" i="8"/>
  <c r="I1107" i="8"/>
  <c r="I731" i="8"/>
  <c r="I347" i="8"/>
  <c r="I779" i="8"/>
  <c r="I283" i="8"/>
  <c r="I996" i="8"/>
  <c r="I932" i="8"/>
  <c r="I868" i="8"/>
  <c r="I804" i="8"/>
  <c r="I740" i="8"/>
  <c r="I676" i="8"/>
  <c r="I612" i="8"/>
  <c r="I548" i="8"/>
  <c r="I484" i="8"/>
  <c r="I420" i="8"/>
  <c r="I356" i="8"/>
  <c r="I292" i="8"/>
  <c r="I1214" i="8"/>
  <c r="I1091" i="8"/>
  <c r="I699" i="8"/>
  <c r="I275" i="8"/>
  <c r="I1196" i="8"/>
  <c r="I1132" i="8"/>
  <c r="I1068" i="8"/>
  <c r="I1051" i="8"/>
  <c r="I635" i="8"/>
  <c r="I195" i="8"/>
  <c r="I851" i="8"/>
  <c r="I323" i="8"/>
  <c r="I1187" i="8"/>
  <c r="I811" i="8"/>
  <c r="I419" i="8"/>
  <c r="I1123" i="8"/>
  <c r="I739" i="8"/>
  <c r="I259" i="8"/>
  <c r="I1067" i="8"/>
  <c r="I675" i="8"/>
  <c r="I291" i="8"/>
  <c r="I1227" i="8"/>
  <c r="I707" i="8"/>
  <c r="I219" i="8"/>
  <c r="I988" i="8"/>
  <c r="I924" i="8"/>
  <c r="I860" i="8"/>
  <c r="I796" i="8"/>
  <c r="I732" i="8"/>
  <c r="I668" i="8"/>
  <c r="I604" i="8"/>
  <c r="I540" i="8"/>
  <c r="I476" i="8"/>
  <c r="I412" i="8"/>
  <c r="I348" i="8"/>
  <c r="I284" i="8"/>
  <c r="I1206" i="8"/>
  <c r="I1043" i="8"/>
  <c r="I643" i="8"/>
  <c r="I227" i="8"/>
  <c r="I1188" i="8"/>
  <c r="I1124" i="8"/>
  <c r="I1060" i="8"/>
  <c r="I1011" i="8"/>
  <c r="I579" i="8"/>
  <c r="I139" i="8"/>
  <c r="I771" i="8"/>
  <c r="I251" i="8"/>
  <c r="I1139" i="8"/>
  <c r="I763" i="8"/>
  <c r="I363" i="8"/>
  <c r="I1075" i="8"/>
  <c r="I691" i="8"/>
  <c r="I203" i="8"/>
  <c r="I1027" i="8"/>
  <c r="I611" i="8"/>
  <c r="I235" i="8"/>
  <c r="I1179" i="8"/>
  <c r="I651" i="8"/>
  <c r="I163" i="8"/>
  <c r="I980" i="8"/>
  <c r="I916" i="8"/>
  <c r="I852" i="8"/>
  <c r="I788" i="8"/>
  <c r="I724" i="8"/>
  <c r="I660" i="8"/>
  <c r="I596" i="8"/>
  <c r="I532" i="8"/>
  <c r="I468" i="8"/>
  <c r="I404" i="8"/>
  <c r="I340" i="8"/>
  <c r="I1198" i="8"/>
  <c r="I1178" i="8"/>
  <c r="I1114" i="8"/>
  <c r="I1050" i="8"/>
  <c r="I986" i="8"/>
  <c r="I922" i="8"/>
  <c r="I858" i="8"/>
  <c r="I794" i="8"/>
  <c r="I730" i="8"/>
  <c r="I666" i="8"/>
  <c r="I602" i="8"/>
  <c r="I538" i="8"/>
  <c r="I474" i="8"/>
  <c r="I410" i="8"/>
  <c r="I346" i="8"/>
  <c r="I1225" i="8"/>
  <c r="I1161" i="8"/>
  <c r="I1097" i="8"/>
  <c r="I1033" i="8"/>
  <c r="I969" i="8"/>
  <c r="I905" i="8"/>
  <c r="I841" i="8"/>
  <c r="I777" i="8"/>
  <c r="I713" i="8"/>
  <c r="I649" i="8"/>
  <c r="I585" i="8"/>
  <c r="I521" i="8"/>
  <c r="I457" i="8"/>
  <c r="I393" i="8"/>
  <c r="I329" i="8"/>
  <c r="I265" i="8"/>
  <c r="I201" i="8"/>
  <c r="I137" i="8"/>
  <c r="I73" i="8"/>
  <c r="I9" i="8"/>
  <c r="I1216" i="8"/>
  <c r="I1152" i="8"/>
  <c r="I1088" i="8"/>
  <c r="I1024" i="8"/>
  <c r="I960" i="8"/>
  <c r="I896" i="8"/>
  <c r="I832" i="8"/>
  <c r="I768" i="8"/>
  <c r="I704" i="8"/>
  <c r="I640" i="8"/>
  <c r="I576" i="8"/>
  <c r="I512" i="8"/>
  <c r="I448" i="8"/>
  <c r="I906" i="11"/>
  <c r="I986" i="11"/>
  <c r="I1082" i="11"/>
  <c r="I1162" i="11"/>
  <c r="I78" i="8"/>
  <c r="I158" i="8"/>
  <c r="I238" i="8"/>
  <c r="I334" i="8"/>
  <c r="I414" i="8"/>
  <c r="I494" i="8"/>
  <c r="I590" i="8"/>
  <c r="I670" i="8"/>
  <c r="I750" i="8"/>
  <c r="I846" i="8"/>
  <c r="I926" i="8"/>
  <c r="I1006" i="8"/>
  <c r="I1102" i="8"/>
  <c r="I1182" i="8"/>
  <c r="I71" i="8"/>
  <c r="I175" i="8"/>
  <c r="I287" i="8"/>
  <c r="I375" i="8"/>
  <c r="I487" i="8"/>
  <c r="I583" i="8"/>
  <c r="I687" i="8"/>
  <c r="I799" i="8"/>
  <c r="I887" i="8"/>
  <c r="I999" i="8"/>
  <c r="I1095" i="8"/>
  <c r="I1199" i="8"/>
  <c r="I77" i="7"/>
  <c r="I165" i="7"/>
  <c r="I277" i="7"/>
  <c r="I373" i="7"/>
  <c r="I477" i="7"/>
  <c r="I589" i="7"/>
  <c r="I677" i="7"/>
  <c r="I789" i="7"/>
  <c r="I885" i="7"/>
  <c r="I989" i="7"/>
  <c r="I1101" i="7"/>
  <c r="I1189" i="7"/>
  <c r="I88" i="8"/>
  <c r="I200" i="8"/>
  <c r="I296" i="8"/>
  <c r="I400" i="8"/>
  <c r="I584" i="8"/>
  <c r="I728" i="8"/>
  <c r="I912" i="8"/>
  <c r="I1096" i="8"/>
  <c r="I6" i="7"/>
  <c r="I190" i="7"/>
  <c r="I374" i="7"/>
  <c r="I518" i="7"/>
  <c r="I702" i="7"/>
  <c r="I97" i="8"/>
  <c r="I281" i="8"/>
  <c r="I465" i="8"/>
  <c r="I609" i="8"/>
  <c r="I793" i="8"/>
  <c r="I977" i="8"/>
  <c r="I1121" i="8"/>
  <c r="I71" i="7"/>
  <c r="I255" i="7"/>
  <c r="I399" i="7"/>
  <c r="I362" i="8"/>
  <c r="I546" i="8"/>
  <c r="I690" i="8"/>
  <c r="I874" i="8"/>
  <c r="I1058" i="8"/>
  <c r="I1202" i="8"/>
  <c r="I152" i="7"/>
  <c r="I336" i="7"/>
  <c r="I480" i="7"/>
  <c r="I664" i="7"/>
  <c r="I848" i="7"/>
  <c r="I992" i="7"/>
  <c r="I1176" i="7"/>
  <c r="I564" i="6"/>
  <c r="I628" i="6"/>
  <c r="I692" i="6"/>
  <c r="I756" i="6"/>
  <c r="I820" i="6"/>
  <c r="I884" i="6"/>
  <c r="I948" i="6"/>
  <c r="I1012" i="6"/>
  <c r="I1076" i="6"/>
  <c r="I1140" i="6"/>
  <c r="I1204" i="6"/>
  <c r="I13" i="6"/>
  <c r="I77" i="6"/>
  <c r="I141" i="6"/>
  <c r="I205" i="6"/>
  <c r="I269" i="6"/>
  <c r="I333" i="6"/>
  <c r="I397" i="6"/>
  <c r="I461" i="6"/>
  <c r="I525" i="6"/>
  <c r="I589" i="6"/>
  <c r="I653" i="6"/>
  <c r="I717" i="6"/>
  <c r="I781" i="6"/>
  <c r="I845" i="6"/>
  <c r="I909" i="6"/>
  <c r="I973" i="6"/>
  <c r="I1037" i="6"/>
  <c r="I1101" i="6"/>
  <c r="I1165" i="6"/>
  <c r="I1229" i="6"/>
  <c r="I633" i="6"/>
  <c r="I697" i="6"/>
  <c r="I761" i="6"/>
  <c r="I825" i="6"/>
  <c r="I889" i="6"/>
  <c r="I953" i="6"/>
  <c r="I1017" i="6"/>
  <c r="I1081" i="6"/>
  <c r="I1145" i="6"/>
  <c r="I1209" i="6"/>
  <c r="I23" i="6"/>
  <c r="I455" i="6"/>
  <c r="I927" i="6"/>
  <c r="I255" i="6"/>
  <c r="I687" i="6"/>
  <c r="I1111" i="6"/>
  <c r="I335" i="6"/>
  <c r="I759" i="6"/>
  <c r="I309" i="9"/>
  <c r="I717" i="9"/>
  <c r="I1165" i="9"/>
  <c r="I407" i="6"/>
  <c r="I847" i="6"/>
  <c r="I1110" i="6"/>
  <c r="I1182" i="6"/>
  <c r="I469" i="9"/>
  <c r="I981" i="9"/>
  <c r="I7" i="6"/>
  <c r="I503" i="6"/>
  <c r="I975" i="6"/>
  <c r="I77" i="9"/>
  <c r="I493" i="9"/>
  <c r="I933" i="9"/>
  <c r="I279" i="6"/>
  <c r="I775" i="6"/>
  <c r="I1207" i="6"/>
  <c r="I64" i="6"/>
  <c r="I128" i="6"/>
  <c r="I192" i="6"/>
  <c r="I256" i="6"/>
  <c r="I320" i="6"/>
  <c r="I384" i="6"/>
  <c r="I448" i="6"/>
  <c r="I512" i="6"/>
  <c r="I576" i="6"/>
  <c r="I640" i="6"/>
  <c r="I704" i="6"/>
  <c r="I768" i="6"/>
  <c r="I832" i="6"/>
  <c r="I896" i="6"/>
  <c r="I960" i="6"/>
  <c r="I1024" i="6"/>
  <c r="I1088" i="6"/>
  <c r="I1152" i="6"/>
  <c r="I1216" i="6"/>
  <c r="I278" i="4"/>
  <c r="I398" i="4"/>
  <c r="I510" i="4"/>
  <c r="I622" i="4"/>
  <c r="I734" i="4"/>
  <c r="I854" i="4"/>
  <c r="I966" i="4"/>
  <c r="I1086" i="4"/>
  <c r="I1198" i="4"/>
  <c r="I1106" i="4"/>
  <c r="I213" i="9"/>
  <c r="I629" i="9"/>
  <c r="I1045" i="9"/>
  <c r="I431" i="6"/>
  <c r="I903" i="6"/>
  <c r="I117" i="5"/>
  <c r="I541" i="5"/>
  <c r="I965" i="5"/>
  <c r="I371" i="4"/>
  <c r="I851" i="4"/>
  <c r="I641" i="6"/>
  <c r="I705" i="6"/>
  <c r="I769" i="6"/>
  <c r="I833" i="6"/>
  <c r="I897" i="6"/>
  <c r="I961" i="6"/>
  <c r="I1025" i="6"/>
  <c r="I1089" i="6"/>
  <c r="I1153" i="6"/>
  <c r="I1217" i="6"/>
  <c r="I63" i="6"/>
  <c r="I511" i="6"/>
  <c r="I967" i="6"/>
  <c r="I319" i="6"/>
  <c r="I735" i="6"/>
  <c r="I1159" i="6"/>
  <c r="I5" i="9"/>
  <c r="I453" i="9"/>
  <c r="I845" i="9"/>
  <c r="I3" i="9"/>
  <c r="I391" i="6"/>
  <c r="I831" i="6"/>
  <c r="I373" i="9"/>
  <c r="I773" i="9"/>
  <c r="I1221" i="9"/>
  <c r="I15" i="6"/>
  <c r="I463" i="6"/>
  <c r="I895" i="6"/>
  <c r="I1118" i="6"/>
  <c r="I1190" i="6"/>
  <c r="I21" i="9"/>
  <c r="I533" i="9"/>
  <c r="I1037" i="9"/>
  <c r="I87" i="6"/>
  <c r="I543" i="6"/>
  <c r="I1023" i="6"/>
  <c r="I133" i="9"/>
  <c r="I557" i="9"/>
  <c r="I989" i="9"/>
  <c r="I359" i="6"/>
  <c r="I815" i="6"/>
  <c r="I8" i="6"/>
  <c r="I72" i="6"/>
  <c r="I136" i="6"/>
  <c r="I200" i="6"/>
  <c r="I264" i="6"/>
  <c r="I328" i="6"/>
  <c r="I392" i="6"/>
  <c r="I456" i="6"/>
  <c r="I520" i="6"/>
  <c r="I584" i="6"/>
  <c r="I648" i="6"/>
  <c r="I712" i="6"/>
  <c r="I776" i="6"/>
  <c r="I840" i="6"/>
  <c r="I904" i="6"/>
  <c r="I968" i="6"/>
  <c r="I1032" i="6"/>
  <c r="I1096" i="6"/>
  <c r="I1160" i="6"/>
  <c r="I1224" i="6"/>
  <c r="I294" i="4"/>
  <c r="I406" i="4"/>
  <c r="I526" i="4"/>
  <c r="I630" i="4"/>
  <c r="I750" i="4"/>
  <c r="I870" i="4"/>
  <c r="I982" i="4"/>
  <c r="I1102" i="4"/>
  <c r="I1214" i="4"/>
  <c r="I1146" i="4"/>
  <c r="I261" i="9"/>
  <c r="I693" i="9"/>
  <c r="I1085" i="9"/>
  <c r="I31" i="6"/>
  <c r="I487" i="6"/>
  <c r="I959" i="6"/>
  <c r="I181" i="5"/>
  <c r="I597" i="5"/>
  <c r="I1013" i="5"/>
  <c r="I435" i="4"/>
  <c r="I899" i="4"/>
  <c r="I733" i="6"/>
  <c r="I797" i="6"/>
  <c r="I861" i="6"/>
  <c r="I925" i="6"/>
  <c r="I989" i="6"/>
  <c r="I1053" i="6"/>
  <c r="I1117" i="6"/>
  <c r="I1181" i="6"/>
  <c r="I649" i="6"/>
  <c r="I713" i="6"/>
  <c r="I777" i="6"/>
  <c r="I841" i="6"/>
  <c r="I905" i="6"/>
  <c r="I969" i="6"/>
  <c r="I1033" i="6"/>
  <c r="I1097" i="6"/>
  <c r="I1161" i="6"/>
  <c r="I1225" i="6"/>
  <c r="I119" i="6"/>
  <c r="I567" i="6"/>
  <c r="I1031" i="6"/>
  <c r="I375" i="6"/>
  <c r="I783" i="6"/>
  <c r="I1215" i="6"/>
  <c r="I61" i="9"/>
  <c r="I509" i="9"/>
  <c r="I901" i="9"/>
  <c r="I39" i="6"/>
  <c r="I439" i="6"/>
  <c r="I887" i="6"/>
  <c r="I421" i="9"/>
  <c r="I821" i="9"/>
  <c r="I79" i="6"/>
  <c r="I527" i="6"/>
  <c r="I943" i="6"/>
  <c r="I1126" i="6"/>
  <c r="I1198" i="6"/>
  <c r="I85" i="9"/>
  <c r="I589" i="9"/>
  <c r="I1109" i="9"/>
  <c r="I143" i="6"/>
  <c r="I591" i="6"/>
  <c r="I1087" i="6"/>
  <c r="I189" i="9"/>
  <c r="I613" i="9"/>
  <c r="I1061" i="9"/>
  <c r="I423" i="6"/>
  <c r="I871" i="6"/>
  <c r="I16" i="6"/>
  <c r="I80" i="6"/>
  <c r="I144" i="6"/>
  <c r="I208" i="6"/>
  <c r="I272" i="6"/>
  <c r="I336" i="6"/>
  <c r="I400" i="6"/>
  <c r="I464" i="6"/>
  <c r="I528" i="6"/>
  <c r="I592" i="6"/>
  <c r="I656" i="6"/>
  <c r="I720" i="6"/>
  <c r="I784" i="6"/>
  <c r="I848" i="6"/>
  <c r="I912" i="6"/>
  <c r="I976" i="6"/>
  <c r="I1040" i="6"/>
  <c r="I1104" i="6"/>
  <c r="I1168" i="6"/>
  <c r="I1232" i="6"/>
  <c r="I44" i="4"/>
  <c r="I108" i="4"/>
  <c r="I172" i="4"/>
  <c r="I236" i="4"/>
  <c r="I300" i="4"/>
  <c r="I364" i="4"/>
  <c r="I428" i="4"/>
  <c r="I492" i="4"/>
  <c r="I556" i="4"/>
  <c r="I620" i="4"/>
  <c r="I684" i="4"/>
  <c r="I748" i="4"/>
  <c r="I812" i="4"/>
  <c r="I876" i="4"/>
  <c r="I940" i="4"/>
  <c r="I1004" i="4"/>
  <c r="I1068" i="4"/>
  <c r="I1132" i="4"/>
  <c r="I1196" i="4"/>
  <c r="I835" i="4"/>
  <c r="I637" i="4"/>
  <c r="I701" i="4"/>
  <c r="I765" i="4"/>
  <c r="I829" i="4"/>
  <c r="I893" i="4"/>
  <c r="I957" i="4"/>
  <c r="I1021" i="4"/>
  <c r="I1085" i="4"/>
  <c r="I1149" i="4"/>
  <c r="I1213" i="4"/>
  <c r="I94" i="4"/>
  <c r="I310" i="4"/>
  <c r="I422" i="4"/>
  <c r="I534" i="4"/>
  <c r="I646" i="4"/>
  <c r="I766" i="4"/>
  <c r="I886" i="4"/>
  <c r="I998" i="4"/>
  <c r="I1110" i="4"/>
  <c r="I1230" i="4"/>
  <c r="I1178" i="4"/>
  <c r="I317" i="9"/>
  <c r="I757" i="9"/>
  <c r="I1141" i="9"/>
  <c r="I71" i="6"/>
  <c r="I559" i="6"/>
  <c r="I1007" i="6"/>
  <c r="I237" i="5"/>
  <c r="I637" i="5"/>
  <c r="I1077" i="5"/>
  <c r="I51" i="4"/>
  <c r="I499" i="4"/>
  <c r="I963" i="4"/>
  <c r="I37" i="6"/>
  <c r="I101" i="6"/>
  <c r="I165" i="6"/>
  <c r="I229" i="6"/>
  <c r="I293" i="6"/>
  <c r="I357" i="6"/>
  <c r="I421" i="6"/>
  <c r="I485" i="6"/>
  <c r="I549" i="6"/>
  <c r="I613" i="6"/>
  <c r="I677" i="6"/>
  <c r="I741" i="6"/>
  <c r="I805" i="6"/>
  <c r="I869" i="6"/>
  <c r="I933" i="6"/>
  <c r="I997" i="6"/>
  <c r="I1061" i="6"/>
  <c r="I1125" i="6"/>
  <c r="I1189" i="6"/>
  <c r="I657" i="6"/>
  <c r="I721" i="6"/>
  <c r="I785" i="6"/>
  <c r="I849" i="6"/>
  <c r="I913" i="6"/>
  <c r="I977" i="6"/>
  <c r="I1041" i="6"/>
  <c r="I1105" i="6"/>
  <c r="I1169" i="6"/>
  <c r="I1233" i="6"/>
  <c r="I191" i="6"/>
  <c r="I623" i="6"/>
  <c r="I1079" i="6"/>
  <c r="I415" i="6"/>
  <c r="I823" i="6"/>
  <c r="I117" i="9"/>
  <c r="I581" i="9"/>
  <c r="I965" i="9"/>
  <c r="I103" i="6"/>
  <c r="I495" i="6"/>
  <c r="I951" i="6"/>
  <c r="I37" i="9"/>
  <c r="I477" i="9"/>
  <c r="I885" i="9"/>
  <c r="I135" i="6"/>
  <c r="I583" i="6"/>
  <c r="I999" i="6"/>
  <c r="I1142" i="6"/>
  <c r="I1206" i="6"/>
  <c r="I141" i="9"/>
  <c r="I645" i="9"/>
  <c r="I1181" i="9"/>
  <c r="I215" i="6"/>
  <c r="I671" i="6"/>
  <c r="I1135" i="6"/>
  <c r="I245" i="9"/>
  <c r="I685" i="9"/>
  <c r="I1117" i="9"/>
  <c r="I479" i="6"/>
  <c r="I911" i="6"/>
  <c r="I227" i="4"/>
  <c r="I683" i="4"/>
  <c r="I1235" i="4"/>
  <c r="I24" i="6"/>
  <c r="I88" i="6"/>
  <c r="I152" i="6"/>
  <c r="I216" i="6"/>
  <c r="I280" i="6"/>
  <c r="I344" i="6"/>
  <c r="I408" i="6"/>
  <c r="I472" i="6"/>
  <c r="I536" i="6"/>
  <c r="I600" i="6"/>
  <c r="I664" i="6"/>
  <c r="I728" i="6"/>
  <c r="I792" i="6"/>
  <c r="I856" i="6"/>
  <c r="I920" i="6"/>
  <c r="I984" i="6"/>
  <c r="I1048" i="6"/>
  <c r="I1112" i="6"/>
  <c r="I1176" i="6"/>
  <c r="I6" i="5"/>
  <c r="I70" i="5"/>
  <c r="I134" i="5"/>
  <c r="I198" i="5"/>
  <c r="I262" i="5"/>
  <c r="I326" i="5"/>
  <c r="I390" i="5"/>
  <c r="I454" i="5"/>
  <c r="I518" i="5"/>
  <c r="I582" i="5"/>
  <c r="I646" i="5"/>
  <c r="I710" i="5"/>
  <c r="I774" i="5"/>
  <c r="I838" i="5"/>
  <c r="I902" i="5"/>
  <c r="I966" i="5"/>
  <c r="I1030" i="5"/>
  <c r="I1094" i="5"/>
  <c r="I1158" i="5"/>
  <c r="I1222" i="5"/>
  <c r="I52" i="4"/>
  <c r="I116" i="4"/>
  <c r="I180" i="4"/>
  <c r="I244" i="4"/>
  <c r="I308" i="4"/>
  <c r="I372" i="4"/>
  <c r="I436" i="4"/>
  <c r="I500" i="4"/>
  <c r="I564" i="4"/>
  <c r="I628" i="4"/>
  <c r="I692" i="4"/>
  <c r="I756" i="4"/>
  <c r="I820" i="4"/>
  <c r="I884" i="4"/>
  <c r="I948" i="4"/>
  <c r="I1012" i="4"/>
  <c r="I1076" i="4"/>
  <c r="I1140" i="4"/>
  <c r="I1204" i="4"/>
  <c r="I915" i="4"/>
  <c r="I645" i="4"/>
  <c r="I709" i="4"/>
  <c r="I773" i="4"/>
  <c r="I837" i="4"/>
  <c r="I901" i="4"/>
  <c r="I965" i="4"/>
  <c r="I1029" i="4"/>
  <c r="I1093" i="4"/>
  <c r="I1157" i="4"/>
  <c r="I1221" i="4"/>
  <c r="I190" i="4"/>
  <c r="I326" i="4"/>
  <c r="I438" i="4"/>
  <c r="I550" i="4"/>
  <c r="I662" i="4"/>
  <c r="I782" i="4"/>
  <c r="I902" i="4"/>
  <c r="I1014" i="4"/>
  <c r="I1126" i="4"/>
  <c r="I762" i="4"/>
  <c r="I1202" i="4"/>
  <c r="I365" i="9"/>
  <c r="I813" i="9"/>
  <c r="I1197" i="9"/>
  <c r="I127" i="6"/>
  <c r="I615" i="6"/>
  <c r="I1063" i="6"/>
  <c r="I285" i="5"/>
  <c r="I685" i="5"/>
  <c r="I1133" i="5"/>
  <c r="I99" i="4"/>
  <c r="I555" i="4"/>
  <c r="I1035" i="4"/>
  <c r="I22" i="6"/>
  <c r="I86" i="6"/>
  <c r="I150" i="6"/>
  <c r="I214" i="6"/>
  <c r="I278" i="6"/>
  <c r="I342" i="6"/>
  <c r="I406" i="6"/>
  <c r="I470" i="6"/>
  <c r="I534" i="6"/>
  <c r="I598" i="6"/>
  <c r="I662" i="6"/>
  <c r="I726" i="6"/>
  <c r="I790" i="6"/>
  <c r="I854" i="6"/>
  <c r="I918" i="6"/>
  <c r="I982" i="6"/>
  <c r="I1046" i="6"/>
  <c r="I42" i="6"/>
  <c r="I106" i="6"/>
  <c r="I170" i="6"/>
  <c r="I234" i="6"/>
  <c r="I298" i="6"/>
  <c r="I362" i="6"/>
  <c r="I426" i="6"/>
  <c r="I490" i="6"/>
  <c r="I554" i="6"/>
  <c r="I618" i="6"/>
  <c r="I682" i="6"/>
  <c r="I746" i="6"/>
  <c r="I810" i="6"/>
  <c r="I874" i="6"/>
  <c r="I938" i="6"/>
  <c r="I1002" i="6"/>
  <c r="I1066" i="6"/>
  <c r="I1130" i="6"/>
  <c r="I1194" i="6"/>
  <c r="I1131" i="6"/>
  <c r="I1195" i="6"/>
  <c r="I20" i="6"/>
  <c r="I84" i="6"/>
  <c r="I148" i="6"/>
  <c r="I212" i="6"/>
  <c r="I276" i="6"/>
  <c r="I340" i="6"/>
  <c r="I404" i="6"/>
  <c r="I468" i="6"/>
  <c r="I532" i="6"/>
  <c r="I596" i="6"/>
  <c r="I660" i="6"/>
  <c r="I724" i="6"/>
  <c r="I788" i="6"/>
  <c r="I852" i="6"/>
  <c r="I916" i="6"/>
  <c r="I980" i="6"/>
  <c r="I1044" i="6"/>
  <c r="I1108" i="6"/>
  <c r="I1172" i="6"/>
  <c r="I1236" i="6"/>
  <c r="I45" i="6"/>
  <c r="I109" i="6"/>
  <c r="I173" i="6"/>
  <c r="I237" i="6"/>
  <c r="I301" i="6"/>
  <c r="I365" i="6"/>
  <c r="I429" i="6"/>
  <c r="I493" i="6"/>
  <c r="I557" i="6"/>
  <c r="I621" i="6"/>
  <c r="I685" i="6"/>
  <c r="I749" i="6"/>
  <c r="I813" i="6"/>
  <c r="I877" i="6"/>
  <c r="I941" i="6"/>
  <c r="I1005" i="6"/>
  <c r="I1069" i="6"/>
  <c r="I1133" i="6"/>
  <c r="I1197" i="6"/>
  <c r="I3" i="6"/>
  <c r="I665" i="6"/>
  <c r="I729" i="6"/>
  <c r="I793" i="6"/>
  <c r="I857" i="6"/>
  <c r="I921" i="6"/>
  <c r="I985" i="6"/>
  <c r="I1049" i="6"/>
  <c r="I1113" i="6"/>
  <c r="I1177" i="6"/>
  <c r="I109" i="9"/>
  <c r="I605" i="9"/>
  <c r="I1101" i="9"/>
  <c r="I247" i="6"/>
  <c r="I679" i="6"/>
  <c r="I1143" i="6"/>
  <c r="I381" i="9"/>
  <c r="I837" i="9"/>
  <c r="I47" i="6"/>
  <c r="I471" i="6"/>
  <c r="I879" i="6"/>
  <c r="I173" i="9"/>
  <c r="I637" i="9"/>
  <c r="I1021" i="9"/>
  <c r="I159" i="6"/>
  <c r="I551" i="6"/>
  <c r="I1015" i="6"/>
  <c r="I219" i="4"/>
  <c r="I675" i="4"/>
  <c r="I1187" i="4"/>
  <c r="I905" i="4"/>
  <c r="I969" i="4"/>
  <c r="I1033" i="4"/>
  <c r="I1097" i="4"/>
  <c r="I1161" i="4"/>
  <c r="I1225" i="4"/>
  <c r="I82" i="4"/>
  <c r="I346" i="4"/>
  <c r="I562" i="4"/>
  <c r="I786" i="4"/>
  <c r="I1034" i="4"/>
  <c r="I93" i="9"/>
  <c r="I517" i="9"/>
  <c r="I957" i="9"/>
  <c r="I175" i="6"/>
  <c r="I639" i="6"/>
  <c r="I1039" i="6"/>
  <c r="I277" i="5"/>
  <c r="I677" i="5"/>
  <c r="I1117" i="5"/>
  <c r="I323" i="4"/>
  <c r="I779" i="4"/>
  <c r="I1078" i="6"/>
  <c r="I1150" i="6"/>
  <c r="I1222" i="6"/>
  <c r="I52" i="5"/>
  <c r="I116" i="5"/>
  <c r="I180" i="5"/>
  <c r="I244" i="5"/>
  <c r="I316" i="5"/>
  <c r="I420" i="5"/>
  <c r="I580" i="5"/>
  <c r="I836" i="5"/>
  <c r="I1108" i="5"/>
  <c r="I202" i="4"/>
  <c r="I490" i="4"/>
  <c r="I794" i="4"/>
  <c r="I1170" i="4"/>
  <c r="I205" i="9"/>
  <c r="I725" i="9"/>
  <c r="I1229" i="9"/>
  <c r="I271" i="6"/>
  <c r="I743" i="6"/>
  <c r="I1175" i="6"/>
  <c r="I397" i="5"/>
  <c r="I813" i="5"/>
  <c r="I27" i="4"/>
  <c r="I483" i="4"/>
  <c r="I923" i="4"/>
  <c r="I301" i="9"/>
  <c r="I741" i="9"/>
  <c r="I1157" i="9"/>
  <c r="I55" i="6"/>
  <c r="I535" i="6"/>
  <c r="I983" i="6"/>
  <c r="I197" i="5"/>
  <c r="I589" i="5"/>
  <c r="I1045" i="5"/>
  <c r="I283" i="4"/>
  <c r="I739" i="4"/>
  <c r="I32" i="6"/>
  <c r="I96" i="6"/>
  <c r="I160" i="6"/>
  <c r="I224" i="6"/>
  <c r="I288" i="6"/>
  <c r="I352" i="6"/>
  <c r="I416" i="6"/>
  <c r="I480" i="6"/>
  <c r="I544" i="6"/>
  <c r="I608" i="6"/>
  <c r="I672" i="6"/>
  <c r="I736" i="6"/>
  <c r="I800" i="6"/>
  <c r="I864" i="6"/>
  <c r="I928" i="6"/>
  <c r="I992" i="6"/>
  <c r="I1056" i="6"/>
  <c r="I1120" i="6"/>
  <c r="I1184" i="6"/>
  <c r="I14" i="5"/>
  <c r="I78" i="5"/>
  <c r="I142" i="5"/>
  <c r="I206" i="5"/>
  <c r="I270" i="5"/>
  <c r="I334" i="5"/>
  <c r="I398" i="5"/>
  <c r="I462" i="5"/>
  <c r="I526" i="5"/>
  <c r="I590" i="5"/>
  <c r="I654" i="5"/>
  <c r="I718" i="5"/>
  <c r="I782" i="5"/>
  <c r="I846" i="5"/>
  <c r="I910" i="5"/>
  <c r="I974" i="5"/>
  <c r="I1038" i="5"/>
  <c r="I1102" i="5"/>
  <c r="I1166" i="5"/>
  <c r="I1230" i="5"/>
  <c r="I60" i="4"/>
  <c r="I124" i="4"/>
  <c r="I188" i="4"/>
  <c r="I252" i="4"/>
  <c r="I316" i="4"/>
  <c r="I380" i="4"/>
  <c r="I444" i="4"/>
  <c r="I508" i="4"/>
  <c r="I572" i="4"/>
  <c r="I636" i="4"/>
  <c r="I700" i="4"/>
  <c r="I764" i="4"/>
  <c r="I828" i="4"/>
  <c r="I892" i="4"/>
  <c r="I956" i="4"/>
  <c r="I1020" i="4"/>
  <c r="I1084" i="4"/>
  <c r="I1148" i="4"/>
  <c r="I1212" i="4"/>
  <c r="I979" i="4"/>
  <c r="I653" i="4"/>
  <c r="I717" i="4"/>
  <c r="I781" i="4"/>
  <c r="I845" i="4"/>
  <c r="I909" i="4"/>
  <c r="I973" i="4"/>
  <c r="I1037" i="4"/>
  <c r="I1101" i="4"/>
  <c r="I1165" i="4"/>
  <c r="I1229" i="4"/>
  <c r="I214" i="4"/>
  <c r="I342" i="4"/>
  <c r="I454" i="4"/>
  <c r="I566" i="4"/>
  <c r="I678" i="4"/>
  <c r="I798" i="4"/>
  <c r="I910" i="4"/>
  <c r="I1022" i="4"/>
  <c r="I1142" i="4"/>
  <c r="I898" i="4"/>
  <c r="I413" i="9"/>
  <c r="I861" i="9"/>
  <c r="I183" i="6"/>
  <c r="I663" i="6"/>
  <c r="I1119" i="6"/>
  <c r="I317" i="5"/>
  <c r="I741" i="5"/>
  <c r="I1181" i="5"/>
  <c r="I155" i="4"/>
  <c r="I611" i="4"/>
  <c r="I1099" i="4"/>
  <c r="I53" i="6"/>
  <c r="I117" i="6"/>
  <c r="I181" i="6"/>
  <c r="I245" i="6"/>
  <c r="I309" i="6"/>
  <c r="I373" i="6"/>
  <c r="I437" i="6"/>
  <c r="I501" i="6"/>
  <c r="I565" i="6"/>
  <c r="I629" i="6"/>
  <c r="I693" i="6"/>
  <c r="I757" i="6"/>
  <c r="I821" i="6"/>
  <c r="I885" i="6"/>
  <c r="I949" i="6"/>
  <c r="I1013" i="6"/>
  <c r="I1077" i="6"/>
  <c r="I1141" i="6"/>
  <c r="I1205" i="6"/>
  <c r="I673" i="6"/>
  <c r="I737" i="6"/>
  <c r="I801" i="6"/>
  <c r="I865" i="6"/>
  <c r="I929" i="6"/>
  <c r="I993" i="6"/>
  <c r="I1057" i="6"/>
  <c r="I1121" i="6"/>
  <c r="I1185" i="6"/>
  <c r="I295" i="6"/>
  <c r="I727" i="6"/>
  <c r="I1191" i="6"/>
  <c r="I1134" i="6"/>
  <c r="I29" i="9"/>
  <c r="I437" i="9"/>
  <c r="I893" i="9"/>
  <c r="I95" i="6"/>
  <c r="I519" i="6"/>
  <c r="I935" i="6"/>
  <c r="I229" i="9"/>
  <c r="I677" i="9"/>
  <c r="I1077" i="9"/>
  <c r="I207" i="6"/>
  <c r="I607" i="6"/>
  <c r="I1071" i="6"/>
  <c r="I149" i="9"/>
  <c r="I565" i="9"/>
  <c r="I1013" i="9"/>
  <c r="I231" i="6"/>
  <c r="I695" i="6"/>
  <c r="I1103" i="6"/>
  <c r="I1086" i="6"/>
  <c r="I1158" i="6"/>
  <c r="I1230" i="6"/>
  <c r="I269" i="9"/>
  <c r="I797" i="9"/>
  <c r="I327" i="6"/>
  <c r="I807" i="6"/>
  <c r="I1223" i="6"/>
  <c r="I357" i="9"/>
  <c r="I781" i="9"/>
  <c r="I1213" i="9"/>
  <c r="I111" i="6"/>
  <c r="I599" i="6"/>
  <c r="I1047" i="6"/>
  <c r="I40" i="6"/>
  <c r="I104" i="6"/>
  <c r="I168" i="6"/>
  <c r="I232" i="6"/>
  <c r="I296" i="6"/>
  <c r="I360" i="6"/>
  <c r="I424" i="6"/>
  <c r="I488" i="6"/>
  <c r="I552" i="6"/>
  <c r="I616" i="6"/>
  <c r="I680" i="6"/>
  <c r="I744" i="6"/>
  <c r="I808" i="6"/>
  <c r="I872" i="6"/>
  <c r="I936" i="6"/>
  <c r="I1000" i="6"/>
  <c r="I1064" i="6"/>
  <c r="I1128" i="6"/>
  <c r="I1192" i="6"/>
  <c r="I230" i="4"/>
  <c r="I358" i="4"/>
  <c r="I470" i="4"/>
  <c r="I574" i="4"/>
  <c r="I694" i="4"/>
  <c r="I814" i="4"/>
  <c r="I926" i="4"/>
  <c r="I1038" i="4"/>
  <c r="I1158" i="4"/>
  <c r="I970" i="4"/>
  <c r="I45" i="9"/>
  <c r="I461" i="9"/>
  <c r="I909" i="9"/>
  <c r="I239" i="6"/>
  <c r="I719" i="6"/>
  <c r="I1183" i="6"/>
  <c r="I211" i="4"/>
  <c r="I667" i="4"/>
  <c r="I1139" i="4"/>
  <c r="I11" i="6"/>
  <c r="I75" i="6"/>
  <c r="I139" i="6"/>
  <c r="I203" i="6"/>
  <c r="I267" i="6"/>
  <c r="I331" i="6"/>
  <c r="I395" i="6"/>
  <c r="I459" i="6"/>
  <c r="I523" i="6"/>
  <c r="I587" i="6"/>
  <c r="I651" i="6"/>
  <c r="I715" i="6"/>
  <c r="I779" i="6"/>
  <c r="I843" i="6"/>
  <c r="I907" i="6"/>
  <c r="I971" i="6"/>
  <c r="I1035" i="6"/>
  <c r="I38" i="6"/>
  <c r="I102" i="6"/>
  <c r="I166" i="6"/>
  <c r="I230" i="6"/>
  <c r="I294" i="6"/>
  <c r="I358" i="6"/>
  <c r="I422" i="6"/>
  <c r="I486" i="6"/>
  <c r="I550" i="6"/>
  <c r="I614" i="6"/>
  <c r="I678" i="6"/>
  <c r="I742" i="6"/>
  <c r="I806" i="6"/>
  <c r="I870" i="6"/>
  <c r="I934" i="6"/>
  <c r="I998" i="6"/>
  <c r="I1062" i="6"/>
  <c r="I58" i="6"/>
  <c r="I122" i="6"/>
  <c r="I186" i="6"/>
  <c r="I250" i="6"/>
  <c r="I314" i="6"/>
  <c r="I378" i="6"/>
  <c r="I442" i="6"/>
  <c r="I506" i="6"/>
  <c r="I570" i="6"/>
  <c r="I634" i="6"/>
  <c r="I698" i="6"/>
  <c r="I762" i="6"/>
  <c r="I826" i="6"/>
  <c r="I890" i="6"/>
  <c r="I954" i="6"/>
  <c r="I1018" i="6"/>
  <c r="I1082" i="6"/>
  <c r="I1146" i="6"/>
  <c r="I1210" i="6"/>
  <c r="I1083" i="6"/>
  <c r="I1147" i="6"/>
  <c r="I1211" i="6"/>
  <c r="I36" i="6"/>
  <c r="I100" i="6"/>
  <c r="I164" i="6"/>
  <c r="I228" i="6"/>
  <c r="I292" i="6"/>
  <c r="I356" i="6"/>
  <c r="I420" i="6"/>
  <c r="I484" i="6"/>
  <c r="I548" i="6"/>
  <c r="I612" i="6"/>
  <c r="I676" i="6"/>
  <c r="I740" i="6"/>
  <c r="I804" i="6"/>
  <c r="I868" i="6"/>
  <c r="I932" i="6"/>
  <c r="I996" i="6"/>
  <c r="I1060" i="6"/>
  <c r="I1124" i="6"/>
  <c r="I1188" i="6"/>
  <c r="I61" i="6"/>
  <c r="I125" i="6"/>
  <c r="I189" i="6"/>
  <c r="I253" i="6"/>
  <c r="I317" i="6"/>
  <c r="I381" i="6"/>
  <c r="I445" i="6"/>
  <c r="I509" i="6"/>
  <c r="I573" i="6"/>
  <c r="I637" i="6"/>
  <c r="I701" i="6"/>
  <c r="I765" i="6"/>
  <c r="I829" i="6"/>
  <c r="I893" i="6"/>
  <c r="I957" i="6"/>
  <c r="I1021" i="6"/>
  <c r="I1085" i="6"/>
  <c r="I1149" i="6"/>
  <c r="I1213" i="6"/>
  <c r="I617" i="6"/>
  <c r="I681" i="6"/>
  <c r="I745" i="6"/>
  <c r="I809" i="6"/>
  <c r="I873" i="6"/>
  <c r="I937" i="6"/>
  <c r="I1001" i="6"/>
  <c r="I1065" i="6"/>
  <c r="I1129" i="6"/>
  <c r="I1193" i="6"/>
  <c r="I221" i="9"/>
  <c r="I733" i="9"/>
  <c r="I343" i="6"/>
  <c r="I791" i="6"/>
  <c r="I69" i="9"/>
  <c r="I501" i="9"/>
  <c r="I941" i="9"/>
  <c r="I151" i="6"/>
  <c r="I575" i="6"/>
  <c r="I991" i="6"/>
  <c r="I293" i="9"/>
  <c r="I701" i="9"/>
  <c r="I1133" i="9"/>
  <c r="I263" i="6"/>
  <c r="I655" i="6"/>
  <c r="I1127" i="6"/>
  <c r="I1214" i="6"/>
  <c r="I197" i="9"/>
  <c r="I621" i="9"/>
  <c r="I1069" i="9"/>
  <c r="I287" i="6"/>
  <c r="I751" i="6"/>
  <c r="I1167" i="6"/>
  <c r="I443" i="4"/>
  <c r="I907" i="4"/>
  <c r="I1094" i="6"/>
  <c r="I1166" i="6"/>
  <c r="I266" i="4"/>
  <c r="I570" i="4"/>
  <c r="I866" i="4"/>
  <c r="I325" i="9"/>
  <c r="I869" i="9"/>
  <c r="I383" i="6"/>
  <c r="I855" i="6"/>
  <c r="I139" i="4"/>
  <c r="I587" i="4"/>
  <c r="I1059" i="4"/>
  <c r="I405" i="9"/>
  <c r="I829" i="9"/>
  <c r="I167" i="6"/>
  <c r="I647" i="6"/>
  <c r="I1095" i="6"/>
  <c r="I403" i="4"/>
  <c r="I875" i="4"/>
  <c r="I48" i="6"/>
  <c r="I112" i="6"/>
  <c r="I176" i="6"/>
  <c r="I240" i="6"/>
  <c r="I304" i="6"/>
  <c r="I368" i="6"/>
  <c r="I432" i="6"/>
  <c r="I496" i="6"/>
  <c r="I560" i="6"/>
  <c r="I624" i="6"/>
  <c r="I688" i="6"/>
  <c r="I752" i="6"/>
  <c r="I816" i="6"/>
  <c r="I880" i="6"/>
  <c r="I944" i="6"/>
  <c r="I1008" i="6"/>
  <c r="I1072" i="6"/>
  <c r="I1136" i="6"/>
  <c r="I1200" i="6"/>
  <c r="I30" i="5"/>
  <c r="I94" i="5"/>
  <c r="I158" i="5"/>
  <c r="I222" i="5"/>
  <c r="I286" i="5"/>
  <c r="I350" i="5"/>
  <c r="I414" i="5"/>
  <c r="I478" i="5"/>
  <c r="I542" i="5"/>
  <c r="I606" i="5"/>
  <c r="I670" i="5"/>
  <c r="I734" i="5"/>
  <c r="I798" i="5"/>
  <c r="I862" i="5"/>
  <c r="I926" i="5"/>
  <c r="I990" i="5"/>
  <c r="I1054" i="5"/>
  <c r="I1118" i="5"/>
  <c r="I1182" i="5"/>
  <c r="I12" i="4"/>
  <c r="I76" i="4"/>
  <c r="I140" i="4"/>
  <c r="I204" i="4"/>
  <c r="I268" i="4"/>
  <c r="I332" i="4"/>
  <c r="I396" i="4"/>
  <c r="I460" i="4"/>
  <c r="I524" i="4"/>
  <c r="I588" i="4"/>
  <c r="I652" i="4"/>
  <c r="I716" i="4"/>
  <c r="I780" i="4"/>
  <c r="I844" i="4"/>
  <c r="I908" i="4"/>
  <c r="I972" i="4"/>
  <c r="I1036" i="4"/>
  <c r="I1100" i="4"/>
  <c r="I1164" i="4"/>
  <c r="I1228" i="4"/>
  <c r="I1107" i="4"/>
  <c r="I669" i="4"/>
  <c r="I733" i="4"/>
  <c r="I797" i="4"/>
  <c r="I861" i="4"/>
  <c r="I925" i="4"/>
  <c r="I989" i="4"/>
  <c r="I1053" i="4"/>
  <c r="I1117" i="4"/>
  <c r="I1181" i="4"/>
  <c r="I3" i="4"/>
  <c r="I246" i="4"/>
  <c r="I366" i="4"/>
  <c r="I486" i="4"/>
  <c r="I590" i="4"/>
  <c r="I710" i="4"/>
  <c r="I822" i="4"/>
  <c r="I942" i="4"/>
  <c r="I1054" i="4"/>
  <c r="I1166" i="4"/>
  <c r="I1018" i="4"/>
  <c r="I101" i="9"/>
  <c r="I525" i="9"/>
  <c r="I949" i="9"/>
  <c r="I303" i="6"/>
  <c r="I767" i="6"/>
  <c r="I5" i="5"/>
  <c r="I429" i="5"/>
  <c r="I845" i="5"/>
  <c r="I267" i="4"/>
  <c r="I731" i="4"/>
  <c r="I1211" i="4"/>
  <c r="I19" i="6"/>
  <c r="I83" i="6"/>
  <c r="I147" i="6"/>
  <c r="I211" i="6"/>
  <c r="I275" i="6"/>
  <c r="I339" i="6"/>
  <c r="I403" i="6"/>
  <c r="I467" i="6"/>
  <c r="I531" i="6"/>
  <c r="I595" i="6"/>
  <c r="I659" i="6"/>
  <c r="I723" i="6"/>
  <c r="I787" i="6"/>
  <c r="I851" i="6"/>
  <c r="I915" i="6"/>
  <c r="I979" i="6"/>
  <c r="I1043" i="6"/>
  <c r="I46" i="6"/>
  <c r="I110" i="6"/>
  <c r="I174" i="6"/>
  <c r="I238" i="6"/>
  <c r="I302" i="6"/>
  <c r="I366" i="6"/>
  <c r="I430" i="6"/>
  <c r="I494" i="6"/>
  <c r="I558" i="6"/>
  <c r="I622" i="6"/>
  <c r="I686" i="6"/>
  <c r="I750" i="6"/>
  <c r="I814" i="6"/>
  <c r="I878" i="6"/>
  <c r="I942" i="6"/>
  <c r="I1006" i="6"/>
  <c r="I1070" i="6"/>
  <c r="I66" i="6"/>
  <c r="I130" i="6"/>
  <c r="I194" i="6"/>
  <c r="I258" i="6"/>
  <c r="I322" i="6"/>
  <c r="I386" i="6"/>
  <c r="I450" i="6"/>
  <c r="I514" i="6"/>
  <c r="I578" i="6"/>
  <c r="I642" i="6"/>
  <c r="I706" i="6"/>
  <c r="I770" i="6"/>
  <c r="I834" i="6"/>
  <c r="I898" i="6"/>
  <c r="I962" i="6"/>
  <c r="I1026" i="6"/>
  <c r="I1090" i="6"/>
  <c r="I1154" i="6"/>
  <c r="I1218" i="6"/>
  <c r="I1091" i="6"/>
  <c r="I1155" i="6"/>
  <c r="I1219" i="6"/>
  <c r="I44" i="6"/>
  <c r="I108" i="6"/>
  <c r="I172" i="6"/>
  <c r="I236" i="6"/>
  <c r="I300" i="6"/>
  <c r="I364" i="6"/>
  <c r="I428" i="6"/>
  <c r="I492" i="6"/>
  <c r="I556" i="6"/>
  <c r="I620" i="6"/>
  <c r="I684" i="6"/>
  <c r="I748" i="6"/>
  <c r="I812" i="6"/>
  <c r="I876" i="6"/>
  <c r="I940" i="6"/>
  <c r="I1004" i="6"/>
  <c r="I1068" i="6"/>
  <c r="I1132" i="6"/>
  <c r="I1196" i="6"/>
  <c r="I5" i="6"/>
  <c r="I69" i="6"/>
  <c r="I133" i="6"/>
  <c r="I197" i="6"/>
  <c r="I261" i="6"/>
  <c r="I325" i="6"/>
  <c r="I389" i="6"/>
  <c r="I453" i="6"/>
  <c r="I517" i="6"/>
  <c r="I581" i="6"/>
  <c r="I645" i="6"/>
  <c r="I709" i="6"/>
  <c r="I773" i="6"/>
  <c r="I837" i="6"/>
  <c r="I901" i="6"/>
  <c r="I965" i="6"/>
  <c r="I1029" i="6"/>
  <c r="I1093" i="6"/>
  <c r="I1157" i="6"/>
  <c r="I1221" i="6"/>
  <c r="I625" i="6"/>
  <c r="I689" i="6"/>
  <c r="I753" i="6"/>
  <c r="I817" i="6"/>
  <c r="I881" i="6"/>
  <c r="I945" i="6"/>
  <c r="I1009" i="6"/>
  <c r="I1073" i="6"/>
  <c r="I1137" i="6"/>
  <c r="I1201" i="6"/>
  <c r="I277" i="9"/>
  <c r="I805" i="9"/>
  <c r="I399" i="6"/>
  <c r="I863" i="6"/>
  <c r="I125" i="9"/>
  <c r="I549" i="9"/>
  <c r="I997" i="9"/>
  <c r="I199" i="6"/>
  <c r="I631" i="6"/>
  <c r="I1055" i="6"/>
  <c r="I341" i="9"/>
  <c r="I749" i="9"/>
  <c r="I1189" i="9"/>
  <c r="I311" i="6"/>
  <c r="I703" i="6"/>
  <c r="I1199" i="6"/>
  <c r="I253" i="9"/>
  <c r="I661" i="9"/>
  <c r="I1125" i="9"/>
  <c r="I351" i="6"/>
  <c r="I799" i="6"/>
  <c r="I1231" i="6"/>
  <c r="I491" i="4"/>
  <c r="I971" i="4"/>
  <c r="I1102" i="6"/>
  <c r="I1174" i="6"/>
  <c r="I10" i="4"/>
  <c r="I298" i="4"/>
  <c r="I602" i="4"/>
  <c r="I914" i="4"/>
  <c r="I397" i="9"/>
  <c r="I925" i="9"/>
  <c r="I447" i="6"/>
  <c r="I919" i="6"/>
  <c r="I195" i="4"/>
  <c r="I643" i="4"/>
  <c r="I1131" i="4"/>
  <c r="I13" i="9"/>
  <c r="I445" i="9"/>
  <c r="I877" i="9"/>
  <c r="I223" i="6"/>
  <c r="I711" i="6"/>
  <c r="I1151" i="6"/>
  <c r="I459" i="4"/>
  <c r="I947" i="4"/>
  <c r="I56" i="6"/>
  <c r="I120" i="6"/>
  <c r="I184" i="6"/>
  <c r="I248" i="6"/>
  <c r="I312" i="6"/>
  <c r="I376" i="6"/>
  <c r="I440" i="6"/>
  <c r="I504" i="6"/>
  <c r="I568" i="6"/>
  <c r="I632" i="6"/>
  <c r="I696" i="6"/>
  <c r="I760" i="6"/>
  <c r="I824" i="6"/>
  <c r="I888" i="6"/>
  <c r="I952" i="6"/>
  <c r="I1016" i="6"/>
  <c r="I1080" i="6"/>
  <c r="I1144" i="6"/>
  <c r="I1208" i="6"/>
  <c r="I38" i="5"/>
  <c r="I102" i="5"/>
  <c r="I166" i="5"/>
  <c r="I230" i="5"/>
  <c r="I294" i="5"/>
  <c r="I358" i="5"/>
  <c r="I422" i="5"/>
  <c r="I486" i="5"/>
  <c r="I550" i="5"/>
  <c r="I614" i="5"/>
  <c r="I678" i="5"/>
  <c r="I742" i="5"/>
  <c r="I806" i="5"/>
  <c r="I870" i="5"/>
  <c r="I934" i="5"/>
  <c r="I998" i="5"/>
  <c r="I1062" i="5"/>
  <c r="I1126" i="5"/>
  <c r="I1190" i="5"/>
  <c r="I20" i="4"/>
  <c r="I84" i="4"/>
  <c r="I148" i="4"/>
  <c r="I212" i="4"/>
  <c r="I276" i="4"/>
  <c r="I340" i="4"/>
  <c r="I404" i="4"/>
  <c r="I468" i="4"/>
  <c r="I532" i="4"/>
  <c r="I596" i="4"/>
  <c r="I660" i="4"/>
  <c r="I724" i="4"/>
  <c r="I788" i="4"/>
  <c r="I852" i="4"/>
  <c r="I916" i="4"/>
  <c r="I980" i="4"/>
  <c r="I1044" i="4"/>
  <c r="I1108" i="4"/>
  <c r="I1172" i="4"/>
  <c r="I1236" i="4"/>
  <c r="I1171" i="4"/>
  <c r="I677" i="4"/>
  <c r="I741" i="4"/>
  <c r="I805" i="4"/>
  <c r="I869" i="4"/>
  <c r="I933" i="4"/>
  <c r="I997" i="4"/>
  <c r="I1061" i="4"/>
  <c r="I1125" i="4"/>
  <c r="I1189" i="4"/>
  <c r="I262" i="4"/>
  <c r="I382" i="4"/>
  <c r="I502" i="4"/>
  <c r="I606" i="4"/>
  <c r="I726" i="4"/>
  <c r="I838" i="4"/>
  <c r="I950" i="4"/>
  <c r="I1070" i="4"/>
  <c r="I1182" i="4"/>
  <c r="I1074" i="4"/>
  <c r="I157" i="9"/>
  <c r="I573" i="9"/>
  <c r="I367" i="6"/>
  <c r="I61" i="5"/>
  <c r="I493" i="5"/>
  <c r="I909" i="5"/>
  <c r="I315" i="4"/>
  <c r="I787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<sst xmlns="http://schemas.openxmlformats.org/spreadsheetml/2006/main" count="1826" uniqueCount="1313">
  <si>
    <t xml:space="preserve"> COAL INDIA </t>
  </si>
  <si>
    <t>INFOSYS</t>
  </si>
  <si>
    <t>ICICI</t>
  </si>
  <si>
    <t>JSW STEEL</t>
  </si>
  <si>
    <t>ESCORTS</t>
  </si>
  <si>
    <t>GLENMARK</t>
  </si>
  <si>
    <t>ITC</t>
  </si>
  <si>
    <t>COAL INDIA</t>
  </si>
  <si>
    <t>var-cov matrix</t>
  </si>
  <si>
    <t>Return</t>
  </si>
  <si>
    <t>i</t>
  </si>
  <si>
    <t>w</t>
  </si>
  <si>
    <t>SUM OF WEIGHTS</t>
  </si>
  <si>
    <t>EXPECTED RETURN OF PORTFOLIO</t>
  </si>
  <si>
    <t>VARIANCE OF PORTFOLIO</t>
  </si>
  <si>
    <t>STDEV</t>
  </si>
  <si>
    <t>A</t>
  </si>
  <si>
    <t>UTILITY</t>
  </si>
  <si>
    <t>Returns</t>
  </si>
  <si>
    <t>Date</t>
  </si>
  <si>
    <t>Open</t>
  </si>
  <si>
    <t>High</t>
  </si>
  <si>
    <t>Low</t>
  </si>
  <si>
    <t>Close</t>
  </si>
  <si>
    <t>Adj Close</t>
  </si>
  <si>
    <t>Volume</t>
  </si>
  <si>
    <t>Return Average</t>
  </si>
  <si>
    <t>Excess return</t>
  </si>
  <si>
    <t>Excess Return</t>
  </si>
  <si>
    <t>ADANI POWER</t>
  </si>
  <si>
    <t>AARTI IND</t>
  </si>
  <si>
    <t>RELIANCE INDUSTRIES</t>
  </si>
  <si>
    <t>Price</t>
  </si>
  <si>
    <t>Jun 19, 2017</t>
  </si>
  <si>
    <t>-</t>
  </si>
  <si>
    <t>Jun 20, 2017</t>
  </si>
  <si>
    <t>Jun 21, 2017</t>
  </si>
  <si>
    <t>Jun 22, 2017</t>
  </si>
  <si>
    <t>Jun 23, 2017</t>
  </si>
  <si>
    <t>Jun 25, 2017</t>
  </si>
  <si>
    <t>Jun 27, 2017</t>
  </si>
  <si>
    <t>Jun 28, 2017</t>
  </si>
  <si>
    <t>Jun 29, 2017</t>
  </si>
  <si>
    <t>Jun 30, 2017</t>
  </si>
  <si>
    <t>Jul 01, 2017</t>
  </si>
  <si>
    <t>Jul 02, 2017</t>
  </si>
  <si>
    <t>Jul 03, 2017</t>
  </si>
  <si>
    <t>Jul 04, 2017</t>
  </si>
  <si>
    <t>Jul 05, 2017</t>
  </si>
  <si>
    <t>Jul 06, 2017</t>
  </si>
  <si>
    <t>Jul 07, 2017</t>
  </si>
  <si>
    <t>Jul 10, 2017</t>
  </si>
  <si>
    <t>Jul 11, 2017</t>
  </si>
  <si>
    <t>Jul 12, 2017</t>
  </si>
  <si>
    <t>Jul 13, 2017</t>
  </si>
  <si>
    <t>Jul 14, 2017</t>
  </si>
  <si>
    <t>Jul 16, 2017</t>
  </si>
  <si>
    <t>Jul 17, 2017</t>
  </si>
  <si>
    <t>Jul 18, 2017</t>
  </si>
  <si>
    <t>Jul 19, 2017</t>
  </si>
  <si>
    <t>Jul 20, 2017</t>
  </si>
  <si>
    <t>Jul 21, 2017</t>
  </si>
  <si>
    <t>Jul 24, 2017</t>
  </si>
  <si>
    <t>Jul 25, 2017</t>
  </si>
  <si>
    <t>Jul 26, 2017</t>
  </si>
  <si>
    <t>Jul 27, 2017</t>
  </si>
  <si>
    <t>Jul 28, 2017</t>
  </si>
  <si>
    <t>Jul 31, 2017</t>
  </si>
  <si>
    <t>Aug 01, 2017</t>
  </si>
  <si>
    <t>Aug 02, 2017</t>
  </si>
  <si>
    <t>Aug 03, 2017</t>
  </si>
  <si>
    <t>Aug 04, 2017</t>
  </si>
  <si>
    <t>Aug 06, 2017</t>
  </si>
  <si>
    <t>Aug 07, 2017</t>
  </si>
  <si>
    <t>Aug 08, 2017</t>
  </si>
  <si>
    <t>Aug 09, 2017</t>
  </si>
  <si>
    <t>Aug 10, 2017</t>
  </si>
  <si>
    <t>Aug 11, 2017</t>
  </si>
  <si>
    <t>Aug 14, 2017</t>
  </si>
  <si>
    <t>Aug 16, 2017</t>
  </si>
  <si>
    <t>Aug 18, 2017</t>
  </si>
  <si>
    <t>Aug 21, 2017</t>
  </si>
  <si>
    <t>Aug 22, 2017</t>
  </si>
  <si>
    <t>Aug 23, 2017</t>
  </si>
  <si>
    <t>Aug 24, 2017</t>
  </si>
  <si>
    <t>Aug 28, 2017</t>
  </si>
  <si>
    <t>Aug 29, 2017</t>
  </si>
  <si>
    <t>Aug 30, 2017</t>
  </si>
  <si>
    <t>Aug 31, 2017</t>
  </si>
  <si>
    <t>Sep 01, 2017</t>
  </si>
  <si>
    <t>Sep 04, 2017</t>
  </si>
  <si>
    <t>Sep 05, 2017</t>
  </si>
  <si>
    <t>Sep 06, 2017</t>
  </si>
  <si>
    <t>Sep 07, 2017</t>
  </si>
  <si>
    <t>Sep 08, 2017</t>
  </si>
  <si>
    <t>Sep 11, 2017</t>
  </si>
  <si>
    <t>Sep 12, 2017</t>
  </si>
  <si>
    <t>Sep 13, 2017</t>
  </si>
  <si>
    <t>Sep 14, 2017</t>
  </si>
  <si>
    <t>Sep 15, 2017</t>
  </si>
  <si>
    <t>Sep 18, 2017</t>
  </si>
  <si>
    <t>Sep 19, 2017</t>
  </si>
  <si>
    <t>Sep 20, 2017</t>
  </si>
  <si>
    <t>Sep 21, 2017</t>
  </si>
  <si>
    <t>Sep 22, 2017</t>
  </si>
  <si>
    <t>Sep 25, 2017</t>
  </si>
  <si>
    <t>Sep 26, 2017</t>
  </si>
  <si>
    <t>Sep 27, 2017</t>
  </si>
  <si>
    <t>Sep 28, 2017</t>
  </si>
  <si>
    <t>Sep 29, 2017</t>
  </si>
  <si>
    <t>Oct 03, 2017</t>
  </si>
  <si>
    <t>Oct 04, 2017</t>
  </si>
  <si>
    <t>Oct 05, 2017</t>
  </si>
  <si>
    <t>Oct 06, 2017</t>
  </si>
  <si>
    <t>Oct 09, 2017</t>
  </si>
  <si>
    <t>Oct 10, 2017</t>
  </si>
  <si>
    <t>Oct 11, 2017</t>
  </si>
  <si>
    <t>Oct 12, 2017</t>
  </si>
  <si>
    <t>Oct 13, 2017</t>
  </si>
  <si>
    <t>Oct 16, 2017</t>
  </si>
  <si>
    <t>Oct 17, 2017</t>
  </si>
  <si>
    <t>Oct 18, 2017</t>
  </si>
  <si>
    <t>Oct 22, 2017</t>
  </si>
  <si>
    <t>Oct 23, 2017</t>
  </si>
  <si>
    <t>Oct 24, 2017</t>
  </si>
  <si>
    <t>Oct 25, 2017</t>
  </si>
  <si>
    <t>Oct 26, 2017</t>
  </si>
  <si>
    <t>Oct 27, 2017</t>
  </si>
  <si>
    <t>Oct 29, 2017</t>
  </si>
  <si>
    <t>Oct 30, 2017</t>
  </si>
  <si>
    <t>Oct 31, 2017</t>
  </si>
  <si>
    <t>Nov 01, 2017</t>
  </si>
  <si>
    <t>Nov 02, 2017</t>
  </si>
  <si>
    <t>Nov 03, 2017</t>
  </si>
  <si>
    <t>Nov 06, 2017</t>
  </si>
  <si>
    <t>Nov 07, 2017</t>
  </si>
  <si>
    <t>Nov 08, 2017</t>
  </si>
  <si>
    <t>Nov 09, 2017</t>
  </si>
  <si>
    <t>Nov 10, 2017</t>
  </si>
  <si>
    <t>Nov 13, 2017</t>
  </si>
  <si>
    <t>Nov 14, 2017</t>
  </si>
  <si>
    <t>Nov 15, 2017</t>
  </si>
  <si>
    <t>Nov 16, 2017</t>
  </si>
  <si>
    <t>Nov 17, 2017</t>
  </si>
  <si>
    <t>Nov 20, 2017</t>
  </si>
  <si>
    <t>Nov 21, 2017</t>
  </si>
  <si>
    <t>Nov 22, 2017</t>
  </si>
  <si>
    <t>Nov 23, 2017</t>
  </si>
  <si>
    <t>Nov 24, 2017</t>
  </si>
  <si>
    <t>Nov 27, 2017</t>
  </si>
  <si>
    <t>Nov 28, 2017</t>
  </si>
  <si>
    <t>Nov 29, 2017</t>
  </si>
  <si>
    <t>Nov 30, 2017</t>
  </si>
  <si>
    <t>Dec 04, 2017</t>
  </si>
  <si>
    <t>Dec 05, 2017</t>
  </si>
  <si>
    <t>Dec 06, 2017</t>
  </si>
  <si>
    <t>Dec 07, 2017</t>
  </si>
  <si>
    <t>Dec 08, 2017</t>
  </si>
  <si>
    <t>Dec 11, 2017</t>
  </si>
  <si>
    <t>Dec 12, 2017</t>
  </si>
  <si>
    <t>Dec 13, 2017</t>
  </si>
  <si>
    <t>Dec 14, 2017</t>
  </si>
  <si>
    <t>Dec 15, 2017</t>
  </si>
  <si>
    <t>Dec 16, 2017</t>
  </si>
  <si>
    <t>Dec 18, 2017</t>
  </si>
  <si>
    <t>Dec 19, 2017</t>
  </si>
  <si>
    <t>Dec 20, 2017</t>
  </si>
  <si>
    <t>Dec 21, 2017</t>
  </si>
  <si>
    <t>Dec 22, 2017</t>
  </si>
  <si>
    <t>Dec 26, 2017</t>
  </si>
  <si>
    <t>Dec 27, 2017</t>
  </si>
  <si>
    <t>Dec 28, 2017</t>
  </si>
  <si>
    <t>Dec 29, 2017</t>
  </si>
  <si>
    <t>Jan 01, 2018</t>
  </si>
  <si>
    <t>Jan 02, 2018</t>
  </si>
  <si>
    <t>Jan 03, 2018</t>
  </si>
  <si>
    <t>Jan 04, 2018</t>
  </si>
  <si>
    <t>Jan 05, 2018</t>
  </si>
  <si>
    <t>Jan 08, 2018</t>
  </si>
  <si>
    <t>Jan 09, 2018</t>
  </si>
  <si>
    <t>Jan 10, 2018</t>
  </si>
  <si>
    <t>Jan 11, 2018</t>
  </si>
  <si>
    <t>Jan 12, 2018</t>
  </si>
  <si>
    <t>Jan 15, 2018</t>
  </si>
  <si>
    <t>Jan 16, 2018</t>
  </si>
  <si>
    <t>Jan 17, 2018</t>
  </si>
  <si>
    <t>Jan 18, 2018</t>
  </si>
  <si>
    <t>Jan 19, 2018</t>
  </si>
  <si>
    <t>Jan 22, 2018</t>
  </si>
  <si>
    <t>Jan 23, 2018</t>
  </si>
  <si>
    <t>Jan 24, 2018</t>
  </si>
  <si>
    <t>Jan 25, 2018</t>
  </si>
  <si>
    <t>Jan 29, 2018</t>
  </si>
  <si>
    <t>Jan 30, 2018</t>
  </si>
  <si>
    <t>Jan 31, 2018</t>
  </si>
  <si>
    <t>Feb 01, 2018</t>
  </si>
  <si>
    <t>Feb 02, 2018</t>
  </si>
  <si>
    <t>Feb 05, 2018</t>
  </si>
  <si>
    <t>Feb 06, 2018</t>
  </si>
  <si>
    <t>Feb 07, 2018</t>
  </si>
  <si>
    <t>Feb 08, 2018</t>
  </si>
  <si>
    <t>Feb 09, 2018</t>
  </si>
  <si>
    <t>Feb 12, 2018</t>
  </si>
  <si>
    <t>Feb 14, 2018</t>
  </si>
  <si>
    <t>Feb 15, 2018</t>
  </si>
  <si>
    <t>Feb 16, 2018</t>
  </si>
  <si>
    <t>Feb 18, 2018</t>
  </si>
  <si>
    <t>Feb 20, 2018</t>
  </si>
  <si>
    <t>Feb 21, 2018</t>
  </si>
  <si>
    <t>Feb 22, 2018</t>
  </si>
  <si>
    <t>Feb 23, 2018</t>
  </si>
  <si>
    <t>Feb 26, 2018</t>
  </si>
  <si>
    <t>Feb 27, 2018</t>
  </si>
  <si>
    <t>Feb 28, 2018</t>
  </si>
  <si>
    <t>Mar 01, 2018</t>
  </si>
  <si>
    <t>Mar 05, 2018</t>
  </si>
  <si>
    <t>Mar 06, 2018</t>
  </si>
  <si>
    <t>Mar 07, 2018</t>
  </si>
  <si>
    <t>Mar 08, 2018</t>
  </si>
  <si>
    <t>Mar 09, 2018</t>
  </si>
  <si>
    <t>Mar 12, 2018</t>
  </si>
  <si>
    <t>Mar 13, 2018</t>
  </si>
  <si>
    <t>Mar 14, 2018</t>
  </si>
  <si>
    <t>Mar 15, 2018</t>
  </si>
  <si>
    <t>Mar 16, 2018</t>
  </si>
  <si>
    <t>Mar 19, 2018</t>
  </si>
  <si>
    <t>Mar 20, 2018</t>
  </si>
  <si>
    <t>Mar 21, 2018</t>
  </si>
  <si>
    <t>Mar 22, 2018</t>
  </si>
  <si>
    <t>Mar 23, 2018</t>
  </si>
  <si>
    <t>Mar 26, 2018</t>
  </si>
  <si>
    <t>Mar 27, 2018</t>
  </si>
  <si>
    <t>Mar 28, 2018</t>
  </si>
  <si>
    <t>Apr 03, 2018</t>
  </si>
  <si>
    <t>Apr 04, 2018</t>
  </si>
  <si>
    <t>Apr 05, 2018</t>
  </si>
  <si>
    <t>Apr 06, 2018</t>
  </si>
  <si>
    <t>Apr 09, 2018</t>
  </si>
  <si>
    <t>Apr 10, 2018</t>
  </si>
  <si>
    <t>Apr 11, 2018</t>
  </si>
  <si>
    <t>Apr 12, 2018</t>
  </si>
  <si>
    <t>Apr 13, 2018</t>
  </si>
  <si>
    <t>Apr 16, 2018</t>
  </si>
  <si>
    <t>Apr 17, 2018</t>
  </si>
  <si>
    <t>Apr 18, 2018</t>
  </si>
  <si>
    <t>Apr 19, 2018</t>
  </si>
  <si>
    <t>Apr 20, 2018</t>
  </si>
  <si>
    <t>Apr 23, 2018</t>
  </si>
  <si>
    <t>Apr 24, 2018</t>
  </si>
  <si>
    <t>Apr 25, 2018</t>
  </si>
  <si>
    <t>Apr 26, 2018</t>
  </si>
  <si>
    <t>Apr 27, 2018</t>
  </si>
  <si>
    <t>May 02, 2018</t>
  </si>
  <si>
    <t>May 03, 2018</t>
  </si>
  <si>
    <t>May 04, 2018</t>
  </si>
  <si>
    <t>May 07, 2018</t>
  </si>
  <si>
    <t>May 08, 2018</t>
  </si>
  <si>
    <t>May 09, 2018</t>
  </si>
  <si>
    <t>May 10, 2018</t>
  </si>
  <si>
    <t>May 11, 2018</t>
  </si>
  <si>
    <t>May 14, 2018</t>
  </si>
  <si>
    <t>May 15, 2018</t>
  </si>
  <si>
    <t>May 16, 2018</t>
  </si>
  <si>
    <t>May 17, 2018</t>
  </si>
  <si>
    <t>May 18, 2018</t>
  </si>
  <si>
    <t>May 20, 2018</t>
  </si>
  <si>
    <t>May 21, 2018</t>
  </si>
  <si>
    <t>May 22, 2018</t>
  </si>
  <si>
    <t>May 23, 2018</t>
  </si>
  <si>
    <t>May 24, 2018</t>
  </si>
  <si>
    <t>May 25, 2018</t>
  </si>
  <si>
    <t>May 28, 2018</t>
  </si>
  <si>
    <t>May 29, 2018</t>
  </si>
  <si>
    <t>May 30, 2018</t>
  </si>
  <si>
    <t>May 31, 2018</t>
  </si>
  <si>
    <t>Jun 01, 2018</t>
  </si>
  <si>
    <t>Jun 04, 2018</t>
  </si>
  <si>
    <t>Jun 05, 2018</t>
  </si>
  <si>
    <t>Jun 06, 2018</t>
  </si>
  <si>
    <t>Jun 07, 2018</t>
  </si>
  <si>
    <t>Jun 08, 2018</t>
  </si>
  <si>
    <t>Jun 11, 2018</t>
  </si>
  <si>
    <t>Jun 12, 2018</t>
  </si>
  <si>
    <t>Jun 13, 2018</t>
  </si>
  <si>
    <t>Jun 14, 2018</t>
  </si>
  <si>
    <t>Jun 15, 2018</t>
  </si>
  <si>
    <t>Jun 18, 2018</t>
  </si>
  <si>
    <t>Jun 19, 2018</t>
  </si>
  <si>
    <t>Jun 20, 2018</t>
  </si>
  <si>
    <t>Jun 21, 2018</t>
  </si>
  <si>
    <t>Jun 22, 2018</t>
  </si>
  <si>
    <t>Jun 25, 2018</t>
  </si>
  <si>
    <t>Jun 26, 2018</t>
  </si>
  <si>
    <t>Jun 27, 2018</t>
  </si>
  <si>
    <t>Jun 28, 2018</t>
  </si>
  <si>
    <t>Jun 29, 2018</t>
  </si>
  <si>
    <t>Jul 02, 2018</t>
  </si>
  <si>
    <t>Jul 03, 2018</t>
  </si>
  <si>
    <t>Jul 04, 2018</t>
  </si>
  <si>
    <t>Jul 05, 2018</t>
  </si>
  <si>
    <t>Jul 06, 2018</t>
  </si>
  <si>
    <t>Jul 09, 2018</t>
  </si>
  <si>
    <t>Jul 10, 2018</t>
  </si>
  <si>
    <t>Jul 11, 2018</t>
  </si>
  <si>
    <t>Jul 12, 2018</t>
  </si>
  <si>
    <t>Jul 13, 2018</t>
  </si>
  <si>
    <t>Jul 16, 2018</t>
  </si>
  <si>
    <t>Jul 17, 2018</t>
  </si>
  <si>
    <t>Jul 18, 2018</t>
  </si>
  <si>
    <t>Jul 19, 2018</t>
  </si>
  <si>
    <t>Jul 20, 2018</t>
  </si>
  <si>
    <t>Jul 23, 2018</t>
  </si>
  <si>
    <t>Jul 24, 2018</t>
  </si>
  <si>
    <t>Jul 25, 2018</t>
  </si>
  <si>
    <t>Jul 26, 2018</t>
  </si>
  <si>
    <t>Jul 27, 2018</t>
  </si>
  <si>
    <t>Jul 30, 2018</t>
  </si>
  <si>
    <t>Jul 31, 2018</t>
  </si>
  <si>
    <t>Aug 01, 2018</t>
  </si>
  <si>
    <t>Aug 02, 2018</t>
  </si>
  <si>
    <t>Aug 03, 2018</t>
  </si>
  <si>
    <t>Aug 06, 2018</t>
  </si>
  <si>
    <t>Aug 07, 2018</t>
  </si>
  <si>
    <t>Aug 08, 2018</t>
  </si>
  <si>
    <t>Aug 09, 2018</t>
  </si>
  <si>
    <t>Aug 10, 2018</t>
  </si>
  <si>
    <t>Aug 13, 2018</t>
  </si>
  <si>
    <t>Aug 14, 2018</t>
  </si>
  <si>
    <t>Aug 16, 2018</t>
  </si>
  <si>
    <t>Aug 20, 2018</t>
  </si>
  <si>
    <t>Aug 21, 2018</t>
  </si>
  <si>
    <t>Aug 23, 2018</t>
  </si>
  <si>
    <t>Aug 24, 2018</t>
  </si>
  <si>
    <t>Aug 27, 2018</t>
  </si>
  <si>
    <t>Aug 28, 2018</t>
  </si>
  <si>
    <t>Aug 29, 2018</t>
  </si>
  <si>
    <t>Aug 30, 2018</t>
  </si>
  <si>
    <t>Aug 31, 2018</t>
  </si>
  <si>
    <t>Sep 03, 2018</t>
  </si>
  <si>
    <t>Sep 04, 2018</t>
  </si>
  <si>
    <t>Sep 05, 2018</t>
  </si>
  <si>
    <t>Sep 06, 2018</t>
  </si>
  <si>
    <t>Sep 07, 2018</t>
  </si>
  <si>
    <t>Sep 10, 2018</t>
  </si>
  <si>
    <t>Sep 11, 2018</t>
  </si>
  <si>
    <t>Sep 12, 2018</t>
  </si>
  <si>
    <t>Sep 14, 2018</t>
  </si>
  <si>
    <t>Sep 16, 2018</t>
  </si>
  <si>
    <t>Sep 17, 2018</t>
  </si>
  <si>
    <t>Sep 18, 2018</t>
  </si>
  <si>
    <t>Sep 19, 2018</t>
  </si>
  <si>
    <t>Sep 21, 2018</t>
  </si>
  <si>
    <t>Sep 24, 2018</t>
  </si>
  <si>
    <t>Sep 25, 2018</t>
  </si>
  <si>
    <t>Sep 26, 2018</t>
  </si>
  <si>
    <t>Sep 27, 2018</t>
  </si>
  <si>
    <t>Sep 28, 2018</t>
  </si>
  <si>
    <t>Oct 01, 2018</t>
  </si>
  <si>
    <t>Oct 03, 2018</t>
  </si>
  <si>
    <t>Oct 04, 2018</t>
  </si>
  <si>
    <t>Oct 05, 2018</t>
  </si>
  <si>
    <t>Oct 08, 2018</t>
  </si>
  <si>
    <t>Oct 09, 2018</t>
  </si>
  <si>
    <t>Oct 10, 2018</t>
  </si>
  <si>
    <t>Oct 11, 2018</t>
  </si>
  <si>
    <t>Oct 12, 2018</t>
  </si>
  <si>
    <t>Oct 15, 2018</t>
  </si>
  <si>
    <t>Oct 16, 2018</t>
  </si>
  <si>
    <t>Oct 17, 2018</t>
  </si>
  <si>
    <t>Oct 19, 2018</t>
  </si>
  <si>
    <t>Oct 22, 2018</t>
  </si>
  <si>
    <t>Oct 23, 2018</t>
  </si>
  <si>
    <t>Oct 24, 2018</t>
  </si>
  <si>
    <t>Oct 25, 2018</t>
  </si>
  <si>
    <t>Oct 26, 2018</t>
  </si>
  <si>
    <t>Oct 29, 2018</t>
  </si>
  <si>
    <t>Oct 30, 2018</t>
  </si>
  <si>
    <t>Oct 31, 2018</t>
  </si>
  <si>
    <t>Nov 01, 2018</t>
  </si>
  <si>
    <t>Nov 02, 2018</t>
  </si>
  <si>
    <t>Nov 05, 2018</t>
  </si>
  <si>
    <t>Nov 06, 2018</t>
  </si>
  <si>
    <t>Nov 09, 2018</t>
  </si>
  <si>
    <t>Nov 12, 2018</t>
  </si>
  <si>
    <t>Nov 13, 2018</t>
  </si>
  <si>
    <t>Nov 14, 2018</t>
  </si>
  <si>
    <t>Nov 15, 2018</t>
  </si>
  <si>
    <t>Nov 16, 2018</t>
  </si>
  <si>
    <t>Nov 19, 2018</t>
  </si>
  <si>
    <t>Nov 20, 2018</t>
  </si>
  <si>
    <t>Nov 22, 2018</t>
  </si>
  <si>
    <t>Nov 26, 2018</t>
  </si>
  <si>
    <t>Nov 27, 2018</t>
  </si>
  <si>
    <t>Nov 28, 2018</t>
  </si>
  <si>
    <t>Nov 29, 2018</t>
  </si>
  <si>
    <t>Nov 30, 2018</t>
  </si>
  <si>
    <t>Dec 03, 2018</t>
  </si>
  <si>
    <t>Dec 04, 2018</t>
  </si>
  <si>
    <t>Dec 05, 2018</t>
  </si>
  <si>
    <t>Dec 06, 2018</t>
  </si>
  <si>
    <t>Dec 07, 2018</t>
  </si>
  <si>
    <t>Dec 10, 2018</t>
  </si>
  <si>
    <t>Dec 11, 2018</t>
  </si>
  <si>
    <t>Dec 12, 2018</t>
  </si>
  <si>
    <t>Dec 13, 2018</t>
  </si>
  <si>
    <t>Dec 14, 2018</t>
  </si>
  <si>
    <t>Dec 17, 2018</t>
  </si>
  <si>
    <t>Dec 18, 2018</t>
  </si>
  <si>
    <t>Dec 19, 2018</t>
  </si>
  <si>
    <t>Dec 20, 2018</t>
  </si>
  <si>
    <t>Dec 21, 2018</t>
  </si>
  <si>
    <t>Dec 24, 2018</t>
  </si>
  <si>
    <t>Dec 26, 2018</t>
  </si>
  <si>
    <t>Dec 27, 2018</t>
  </si>
  <si>
    <t>Dec 28, 2018</t>
  </si>
  <si>
    <t>Dec 31, 2018</t>
  </si>
  <si>
    <t>Jan 01, 2019</t>
  </si>
  <si>
    <t>Jan 02, 2019</t>
  </si>
  <si>
    <t>Jan 03, 2019</t>
  </si>
  <si>
    <t>Jan 04, 2019</t>
  </si>
  <si>
    <t>Jan 07, 2019</t>
  </si>
  <si>
    <t>Jan 08, 2019</t>
  </si>
  <si>
    <t>Jan 09, 2019</t>
  </si>
  <si>
    <t>Jan 10, 2019</t>
  </si>
  <si>
    <t>Jan 11, 2019</t>
  </si>
  <si>
    <t>Jan 14, 2019</t>
  </si>
  <si>
    <t>Jan 15, 2019</t>
  </si>
  <si>
    <t>Jan 16, 2019</t>
  </si>
  <si>
    <t>Jan 17, 2019</t>
  </si>
  <si>
    <t>Jan 18, 2019</t>
  </si>
  <si>
    <t>Jan 21, 2019</t>
  </si>
  <si>
    <t>Jan 22, 2019</t>
  </si>
  <si>
    <t>Jan 23, 2019</t>
  </si>
  <si>
    <t>Jan 24, 2019</t>
  </si>
  <si>
    <t>Jan 25, 2019</t>
  </si>
  <si>
    <t>Jan 28, 2019</t>
  </si>
  <si>
    <t>Jan 29, 2019</t>
  </si>
  <si>
    <t>Jan 30, 2019</t>
  </si>
  <si>
    <t>Jan 31, 2019</t>
  </si>
  <si>
    <t>Feb 01, 2019</t>
  </si>
  <si>
    <t>Feb 04, 2019</t>
  </si>
  <si>
    <t>Feb 05, 2019</t>
  </si>
  <si>
    <t>Feb 06, 2019</t>
  </si>
  <si>
    <t>Feb 07, 2019</t>
  </si>
  <si>
    <t>Feb 08, 2019</t>
  </si>
  <si>
    <t>Feb 11, 2019</t>
  </si>
  <si>
    <t>Feb 12, 2019</t>
  </si>
  <si>
    <t>Feb 13, 2019</t>
  </si>
  <si>
    <t>Feb 14, 2019</t>
  </si>
  <si>
    <t>Feb 15, 2019</t>
  </si>
  <si>
    <t>Feb 18, 2019</t>
  </si>
  <si>
    <t>Feb 20, 2019</t>
  </si>
  <si>
    <t>Feb 21, 2019</t>
  </si>
  <si>
    <t>Feb 22, 2019</t>
  </si>
  <si>
    <t>Feb 25, 2019</t>
  </si>
  <si>
    <t>Feb 26, 2019</t>
  </si>
  <si>
    <t>Feb 27, 2019</t>
  </si>
  <si>
    <t>Feb 28, 2019</t>
  </si>
  <si>
    <t>Mar 01, 2019</t>
  </si>
  <si>
    <t>Mar 05, 2019</t>
  </si>
  <si>
    <t>Mar 06, 2019</t>
  </si>
  <si>
    <t>Mar 07, 2019</t>
  </si>
  <si>
    <t>Mar 08, 2019</t>
  </si>
  <si>
    <t>Mar 11, 2019</t>
  </si>
  <si>
    <t>Mar 12, 2019</t>
  </si>
  <si>
    <t>Mar 13, 2019</t>
  </si>
  <si>
    <t>Mar 14, 2019</t>
  </si>
  <si>
    <t>Mar 15, 2019</t>
  </si>
  <si>
    <t>Mar 18, 2019</t>
  </si>
  <si>
    <t>Mar 19, 2019</t>
  </si>
  <si>
    <t>Mar 20, 2019</t>
  </si>
  <si>
    <t>Mar 22, 2019</t>
  </si>
  <si>
    <t>Mar 25, 2019</t>
  </si>
  <si>
    <t>Mar 26, 2019</t>
  </si>
  <si>
    <t>Mar 27, 2019</t>
  </si>
  <si>
    <t>Mar 28, 2019</t>
  </si>
  <si>
    <t>Mar 29, 2019</t>
  </si>
  <si>
    <t>Apr 02, 2019</t>
  </si>
  <si>
    <t>Apr 03, 2019</t>
  </si>
  <si>
    <t>Apr 04, 2019</t>
  </si>
  <si>
    <t>Apr 05, 2019</t>
  </si>
  <si>
    <t>Apr 08, 2019</t>
  </si>
  <si>
    <t>Apr 09, 2019</t>
  </si>
  <si>
    <t>Apr 10, 2019</t>
  </si>
  <si>
    <t>Apr 11, 2019</t>
  </si>
  <si>
    <t>Apr 12, 2019</t>
  </si>
  <si>
    <t>Apr 15, 2019</t>
  </si>
  <si>
    <t>Apr 16, 2019</t>
  </si>
  <si>
    <t>Apr 18, 2019</t>
  </si>
  <si>
    <t>Apr 22, 2019</t>
  </si>
  <si>
    <t>Apr 23, 2019</t>
  </si>
  <si>
    <t>Apr 24, 2019</t>
  </si>
  <si>
    <t>Apr 25, 2019</t>
  </si>
  <si>
    <t>Apr 26, 2019</t>
  </si>
  <si>
    <t>Apr 30, 2019</t>
  </si>
  <si>
    <t>May 02, 2019</t>
  </si>
  <si>
    <t>May 03, 2019</t>
  </si>
  <si>
    <t>May 06, 2019</t>
  </si>
  <si>
    <t>May 07, 2019</t>
  </si>
  <si>
    <t>May 08, 2019</t>
  </si>
  <si>
    <t>May 09, 2019</t>
  </si>
  <si>
    <t>May 10, 2019</t>
  </si>
  <si>
    <t>May 13, 2019</t>
  </si>
  <si>
    <t>May 14, 2019</t>
  </si>
  <si>
    <t>May 15, 2019</t>
  </si>
  <si>
    <t>May 16, 2019</t>
  </si>
  <si>
    <t>May 17, 2019</t>
  </si>
  <si>
    <t>May 20, 2019</t>
  </si>
  <si>
    <t>May 21, 2019</t>
  </si>
  <si>
    <t>May 22, 2019</t>
  </si>
  <si>
    <t>May 23, 2019</t>
  </si>
  <si>
    <t>May 24, 2019</t>
  </si>
  <si>
    <t>May 27, 2019</t>
  </si>
  <si>
    <t>May 28, 2019</t>
  </si>
  <si>
    <t>May 29, 2019</t>
  </si>
  <si>
    <t>May 30, 2019</t>
  </si>
  <si>
    <t>May 31, 2019</t>
  </si>
  <si>
    <t>Jun 03, 2019</t>
  </si>
  <si>
    <t>Jun 04, 2019</t>
  </si>
  <si>
    <t>Jun 06, 2019</t>
  </si>
  <si>
    <t>Jun 07, 2019</t>
  </si>
  <si>
    <t>Jun 10, 2019</t>
  </si>
  <si>
    <t>Jun 11, 2019</t>
  </si>
  <si>
    <t>Jun 12, 2019</t>
  </si>
  <si>
    <t>Jun 13, 2019</t>
  </si>
  <si>
    <t>Jun 14, 2019</t>
  </si>
  <si>
    <t>Jun 17, 2019</t>
  </si>
  <si>
    <t>Jun 18, 2019</t>
  </si>
  <si>
    <t>Jun 19, 2019</t>
  </si>
  <si>
    <t>Jun 20, 2019</t>
  </si>
  <si>
    <t>Jun 21, 2019</t>
  </si>
  <si>
    <t>Jun 24, 2019</t>
  </si>
  <si>
    <t>Jun 25, 2019</t>
  </si>
  <si>
    <t>Jun 26, 2019</t>
  </si>
  <si>
    <t>Jun 27, 2019</t>
  </si>
  <si>
    <t>Jun 28, 2019</t>
  </si>
  <si>
    <t>Jul 01, 2019</t>
  </si>
  <si>
    <t>Jul 02, 2019</t>
  </si>
  <si>
    <t>Jul 03, 2019</t>
  </si>
  <si>
    <t>Jul 04, 2019</t>
  </si>
  <si>
    <t>Jul 05, 2019</t>
  </si>
  <si>
    <t>Jul 08, 2019</t>
  </si>
  <si>
    <t>Jul 09, 2019</t>
  </si>
  <si>
    <t>Jul 10, 2019</t>
  </si>
  <si>
    <t>Jul 11, 2019</t>
  </si>
  <si>
    <t>Jul 12, 2019</t>
  </si>
  <si>
    <t>Jul 15, 2019</t>
  </si>
  <si>
    <t>Jul 16, 2019</t>
  </si>
  <si>
    <t>Jul 17, 2019</t>
  </si>
  <si>
    <t>Jul 18, 2019</t>
  </si>
  <si>
    <t>Jul 19, 2019</t>
  </si>
  <si>
    <t>Jul 22, 2019</t>
  </si>
  <si>
    <t>Jul 23, 2019</t>
  </si>
  <si>
    <t>Jul 24, 2019</t>
  </si>
  <si>
    <t>Jul 25, 2019</t>
  </si>
  <si>
    <t>Jul 26, 2019</t>
  </si>
  <si>
    <t>Jul 29, 2019</t>
  </si>
  <si>
    <t>Jul 30, 2019</t>
  </si>
  <si>
    <t>Jul 31, 2019</t>
  </si>
  <si>
    <t>Aug 01, 2019</t>
  </si>
  <si>
    <t>Aug 02, 2019</t>
  </si>
  <si>
    <t>Aug 05, 2019</t>
  </si>
  <si>
    <t>Aug 06, 2019</t>
  </si>
  <si>
    <t>Aug 07, 2019</t>
  </si>
  <si>
    <t>Aug 08, 2019</t>
  </si>
  <si>
    <t>Aug 09, 2019</t>
  </si>
  <si>
    <t>Aug 13, 2019</t>
  </si>
  <si>
    <t>Aug 14, 2019</t>
  </si>
  <si>
    <t>Aug 16, 2019</t>
  </si>
  <si>
    <t>Aug 19, 2019</t>
  </si>
  <si>
    <t>Aug 20, 2019</t>
  </si>
  <si>
    <t>Aug 21, 2019</t>
  </si>
  <si>
    <t>Aug 22, 2019</t>
  </si>
  <si>
    <t>Aug 23, 2019</t>
  </si>
  <si>
    <t>Aug 26, 2019</t>
  </si>
  <si>
    <t>Aug 27, 2019</t>
  </si>
  <si>
    <t>Aug 28, 2019</t>
  </si>
  <si>
    <t>Aug 29, 2019</t>
  </si>
  <si>
    <t>Aug 30, 2019</t>
  </si>
  <si>
    <t>Sep 03, 2019</t>
  </si>
  <si>
    <t>Sep 04, 2019</t>
  </si>
  <si>
    <t>Sep 05, 2019</t>
  </si>
  <si>
    <t>Sep 06, 2019</t>
  </si>
  <si>
    <t>Sep 09, 2019</t>
  </si>
  <si>
    <t>Sep 11, 2019</t>
  </si>
  <si>
    <t>Sep 12, 2019</t>
  </si>
  <si>
    <t>Sep 13, 2019</t>
  </si>
  <si>
    <t>Sep 16, 2019</t>
  </si>
  <si>
    <t>Sep 17, 2019</t>
  </si>
  <si>
    <t>Sep 18, 2019</t>
  </si>
  <si>
    <t>Sep 19, 2019</t>
  </si>
  <si>
    <t>Sep 20, 2019</t>
  </si>
  <si>
    <t>Sep 23, 2019</t>
  </si>
  <si>
    <t>Sep 24, 2019</t>
  </si>
  <si>
    <t>Sep 25, 2019</t>
  </si>
  <si>
    <t>Sep 26, 2019</t>
  </si>
  <si>
    <t>Sep 27, 2019</t>
  </si>
  <si>
    <t>Sep 30, 2019</t>
  </si>
  <si>
    <t>Oct 01, 2019</t>
  </si>
  <si>
    <t>Oct 03, 2019</t>
  </si>
  <si>
    <t>Oct 04, 2019</t>
  </si>
  <si>
    <t>Oct 07, 2019</t>
  </si>
  <si>
    <t>Oct 09, 2019</t>
  </si>
  <si>
    <t>Oct 10, 2019</t>
  </si>
  <si>
    <t>Oct 11, 2019</t>
  </si>
  <si>
    <t>Oct 14, 2019</t>
  </si>
  <si>
    <t>Oct 15, 2019</t>
  </si>
  <si>
    <t>Oct 16, 2019</t>
  </si>
  <si>
    <t>Oct 17, 2019</t>
  </si>
  <si>
    <t>Oct 18, 2019</t>
  </si>
  <si>
    <t>Oct 22, 2019</t>
  </si>
  <si>
    <t>Oct 23, 2019</t>
  </si>
  <si>
    <t>Oct 24, 2019</t>
  </si>
  <si>
    <t>Oct 25, 2019</t>
  </si>
  <si>
    <t>Oct 29, 2019</t>
  </si>
  <si>
    <t>Oct 30, 2019</t>
  </si>
  <si>
    <t>Oct 31, 2019</t>
  </si>
  <si>
    <t>Nov 01, 2019</t>
  </si>
  <si>
    <t>Nov 04, 2019</t>
  </si>
  <si>
    <t>Nov 05, 2019</t>
  </si>
  <si>
    <t>Nov 06, 2019</t>
  </si>
  <si>
    <t>Nov 07, 2019</t>
  </si>
  <si>
    <t>Nov 08, 2019</t>
  </si>
  <si>
    <t>Nov 11, 2019</t>
  </si>
  <si>
    <t>Nov 13, 2019</t>
  </si>
  <si>
    <t>Nov 14, 2019</t>
  </si>
  <si>
    <t>Nov 15, 2019</t>
  </si>
  <si>
    <t>Nov 18, 2019</t>
  </si>
  <si>
    <t>Nov 19, 2019</t>
  </si>
  <si>
    <t>Nov 20, 2019</t>
  </si>
  <si>
    <t>Nov 21, 2019</t>
  </si>
  <si>
    <t>Nov 22, 2019</t>
  </si>
  <si>
    <t>Nov 25, 2019</t>
  </si>
  <si>
    <t>Nov 26, 2019</t>
  </si>
  <si>
    <t>Nov 27, 2019</t>
  </si>
  <si>
    <t>Nov 28, 2019</t>
  </si>
  <si>
    <t>Nov 29, 2019</t>
  </si>
  <si>
    <t>Dec 02, 2019</t>
  </si>
  <si>
    <t>Dec 03, 2019</t>
  </si>
  <si>
    <t>Dec 04, 2019</t>
  </si>
  <si>
    <t>Dec 05, 2019</t>
  </si>
  <si>
    <t>Dec 06, 2019</t>
  </si>
  <si>
    <t>Dec 09, 2019</t>
  </si>
  <si>
    <t>Dec 10, 2019</t>
  </si>
  <si>
    <t>Dec 11, 2019</t>
  </si>
  <si>
    <t>Dec 12, 2019</t>
  </si>
  <si>
    <t>Dec 13, 2019</t>
  </si>
  <si>
    <t>Dec 16, 2019</t>
  </si>
  <si>
    <t>Dec 17, 2019</t>
  </si>
  <si>
    <t>Dec 18, 2019</t>
  </si>
  <si>
    <t>Dec 19, 2019</t>
  </si>
  <si>
    <t>Dec 20, 2019</t>
  </si>
  <si>
    <t>Dec 23, 2019</t>
  </si>
  <si>
    <t>Dec 24, 2019</t>
  </si>
  <si>
    <t>Dec 26, 2019</t>
  </si>
  <si>
    <t>Dec 27, 2019</t>
  </si>
  <si>
    <t>Dec 30, 2019</t>
  </si>
  <si>
    <t>Dec 31, 2019</t>
  </si>
  <si>
    <t>Jan 01, 2020</t>
  </si>
  <si>
    <t>Jan 02, 2020</t>
  </si>
  <si>
    <t>Jan 03, 2020</t>
  </si>
  <si>
    <t>Jan 06, 2020</t>
  </si>
  <si>
    <t>Jan 07, 2020</t>
  </si>
  <si>
    <t>Jan 08, 2020</t>
  </si>
  <si>
    <t>Jan 09, 2020</t>
  </si>
  <si>
    <t>Jan 10, 2020</t>
  </si>
  <si>
    <t>Jan 13, 2020</t>
  </si>
  <si>
    <t>Jan 14, 2020</t>
  </si>
  <si>
    <t>Jan 15, 2020</t>
  </si>
  <si>
    <t>Jan 16, 2020</t>
  </si>
  <si>
    <t>Jan 17, 2020</t>
  </si>
  <si>
    <t>Jan 20, 2020</t>
  </si>
  <si>
    <t>Jan 21, 2020</t>
  </si>
  <si>
    <t>Jan 22, 2020</t>
  </si>
  <si>
    <t>Jan 23, 2020</t>
  </si>
  <si>
    <t>Jan 24, 2020</t>
  </si>
  <si>
    <t>Jan 27, 2020</t>
  </si>
  <si>
    <t>Jan 28, 2020</t>
  </si>
  <si>
    <t>Jan 29, 2020</t>
  </si>
  <si>
    <t>Jan 30, 2020</t>
  </si>
  <si>
    <t>Jan 31, 2020</t>
  </si>
  <si>
    <t>Feb 03, 2020</t>
  </si>
  <si>
    <t>Feb 04, 2020</t>
  </si>
  <si>
    <t>Feb 05, 2020</t>
  </si>
  <si>
    <t>Feb 06, 2020</t>
  </si>
  <si>
    <t>Feb 07, 2020</t>
  </si>
  <si>
    <t>Feb 10, 2020</t>
  </si>
  <si>
    <t>Feb 11, 2020</t>
  </si>
  <si>
    <t>Feb 12, 2020</t>
  </si>
  <si>
    <t>Feb 13, 2020</t>
  </si>
  <si>
    <t>Feb 14, 2020</t>
  </si>
  <si>
    <t>Feb 17, 2020</t>
  </si>
  <si>
    <t>Feb 18, 2020</t>
  </si>
  <si>
    <t>Feb 20, 2020</t>
  </si>
  <si>
    <t>Feb 24, 2020</t>
  </si>
  <si>
    <t>Feb 25, 2020</t>
  </si>
  <si>
    <t>Feb 26, 2020</t>
  </si>
  <si>
    <t>Feb 27, 2020</t>
  </si>
  <si>
    <t>Feb 28, 2020</t>
  </si>
  <si>
    <t>Mar 02, 2020</t>
  </si>
  <si>
    <t>Mar 03, 2020</t>
  </si>
  <si>
    <t>Mar 04, 2020</t>
  </si>
  <si>
    <t>Mar 05, 2020</t>
  </si>
  <si>
    <t>Mar 06, 2020</t>
  </si>
  <si>
    <t>Mar 09, 2020</t>
  </si>
  <si>
    <t>Mar 11, 2020</t>
  </si>
  <si>
    <t>Mar 12, 2020</t>
  </si>
  <si>
    <t>Mar 13, 2020</t>
  </si>
  <si>
    <t>Mar 16, 2020</t>
  </si>
  <si>
    <t>Mar 17, 2020</t>
  </si>
  <si>
    <t>Mar 18, 2020</t>
  </si>
  <si>
    <t>Mar 19, 2020</t>
  </si>
  <si>
    <t>Mar 20, 2020</t>
  </si>
  <si>
    <t>Mar 23, 2020</t>
  </si>
  <si>
    <t>Mar 24, 2020</t>
  </si>
  <si>
    <t>Mar 26, 2020</t>
  </si>
  <si>
    <t>Mar 27, 2020</t>
  </si>
  <si>
    <t>Mar 30, 2020</t>
  </si>
  <si>
    <t>Mar 31, 2020</t>
  </si>
  <si>
    <t>Apr 03, 2020</t>
  </si>
  <si>
    <t>Apr 07, 2020</t>
  </si>
  <si>
    <t>Apr 08, 2020</t>
  </si>
  <si>
    <t>Apr 09, 2020</t>
  </si>
  <si>
    <t>Apr 13, 2020</t>
  </si>
  <si>
    <t>Apr 15, 2020</t>
  </si>
  <si>
    <t>Apr 16, 2020</t>
  </si>
  <si>
    <t>Apr 17, 2020</t>
  </si>
  <si>
    <t>Apr 20, 2020</t>
  </si>
  <si>
    <t>Apr 21, 2020</t>
  </si>
  <si>
    <t>Apr 22, 2020</t>
  </si>
  <si>
    <t>Apr 23, 2020</t>
  </si>
  <si>
    <t>Apr 24, 2020</t>
  </si>
  <si>
    <t>Apr 27, 2020</t>
  </si>
  <si>
    <t>Apr 28, 2020</t>
  </si>
  <si>
    <t>Apr 29, 2020</t>
  </si>
  <si>
    <t>Apr 30, 2020</t>
  </si>
  <si>
    <t>May 04, 2020</t>
  </si>
  <si>
    <t>May 05, 2020</t>
  </si>
  <si>
    <t>May 06, 2020</t>
  </si>
  <si>
    <t>May 08, 2020</t>
  </si>
  <si>
    <t>May 11, 2020</t>
  </si>
  <si>
    <t>May 12, 2020</t>
  </si>
  <si>
    <t>May 13, 2020</t>
  </si>
  <si>
    <t>May 14, 2020</t>
  </si>
  <si>
    <t>May 15, 2020</t>
  </si>
  <si>
    <t>May 18, 2020</t>
  </si>
  <si>
    <t>May 19, 2020</t>
  </si>
  <si>
    <t>May 20, 2020</t>
  </si>
  <si>
    <t>May 21, 2020</t>
  </si>
  <si>
    <t>May 22, 2020</t>
  </si>
  <si>
    <t>May 26, 2020</t>
  </si>
  <si>
    <t>May 27, 2020</t>
  </si>
  <si>
    <t>May 28, 2020</t>
  </si>
  <si>
    <t>May 29, 2020</t>
  </si>
  <si>
    <t>Jun 01, 2020</t>
  </si>
  <si>
    <t>Jun 02, 2020</t>
  </si>
  <si>
    <t>Jun 03, 2020</t>
  </si>
  <si>
    <t>Jun 04, 2020</t>
  </si>
  <si>
    <t>Jun 05, 2020</t>
  </si>
  <si>
    <t>Jun 08, 2020</t>
  </si>
  <si>
    <t>Jun 09, 2020</t>
  </si>
  <si>
    <t>Jun 10, 2020</t>
  </si>
  <si>
    <t>Jun 11, 2020</t>
  </si>
  <si>
    <t>Jun 12, 2020</t>
  </si>
  <si>
    <t>Jun 15, 2020</t>
  </si>
  <si>
    <t>Jun 16, 2020</t>
  </si>
  <si>
    <t>Jun 17, 2020</t>
  </si>
  <si>
    <t>Jun 18, 2020</t>
  </si>
  <si>
    <t>Jun 19, 2020</t>
  </si>
  <si>
    <t>Jun 22, 2020</t>
  </si>
  <si>
    <t>Jun 23, 2020</t>
  </si>
  <si>
    <t>Jun 24, 2020</t>
  </si>
  <si>
    <t>Jun 25, 2020</t>
  </si>
  <si>
    <t>Jun 26, 2020</t>
  </si>
  <si>
    <t>Jun 29, 2020</t>
  </si>
  <si>
    <t>Jun 30, 2020</t>
  </si>
  <si>
    <t>Jul 01, 2020</t>
  </si>
  <si>
    <t>Jul 02, 2020</t>
  </si>
  <si>
    <t>Jul 03, 2020</t>
  </si>
  <si>
    <t>Jul 06, 2020</t>
  </si>
  <si>
    <t>Jul 07, 2020</t>
  </si>
  <si>
    <t>Jul 08, 2020</t>
  </si>
  <si>
    <t>Jul 09, 2020</t>
  </si>
  <si>
    <t>Jul 10, 2020</t>
  </si>
  <si>
    <t>Jul 13, 2020</t>
  </si>
  <si>
    <t>Jul 14, 2020</t>
  </si>
  <si>
    <t>Jul 15, 2020</t>
  </si>
  <si>
    <t>Jul 16, 2020</t>
  </si>
  <si>
    <t>Jul 17, 2020</t>
  </si>
  <si>
    <t>Jul 20, 2020</t>
  </si>
  <si>
    <t>Jul 21, 2020</t>
  </si>
  <si>
    <t>Jul 22, 2020</t>
  </si>
  <si>
    <t>Jul 23, 2020</t>
  </si>
  <si>
    <t>Jul 24, 2020</t>
  </si>
  <si>
    <t>Jul 27, 2020</t>
  </si>
  <si>
    <t>Jul 28, 2020</t>
  </si>
  <si>
    <t>Jul 29, 2020</t>
  </si>
  <si>
    <t>Jul 30, 2020</t>
  </si>
  <si>
    <t>Jul 31, 2020</t>
  </si>
  <si>
    <t>Aug 03, 2020</t>
  </si>
  <si>
    <t>Aug 04, 2020</t>
  </si>
  <si>
    <t>Aug 05, 2020</t>
  </si>
  <si>
    <t>Aug 06, 2020</t>
  </si>
  <si>
    <t>Aug 07, 2020</t>
  </si>
  <si>
    <t>Aug 10, 2020</t>
  </si>
  <si>
    <t>Aug 11, 2020</t>
  </si>
  <si>
    <t>Aug 12, 2020</t>
  </si>
  <si>
    <t>Aug 13, 2020</t>
  </si>
  <si>
    <t>Aug 14, 2020</t>
  </si>
  <si>
    <t>Aug 17, 2020</t>
  </si>
  <si>
    <t>Aug 18, 2020</t>
  </si>
  <si>
    <t>Aug 19, 2020</t>
  </si>
  <si>
    <t>Aug 20, 2020</t>
  </si>
  <si>
    <t>Aug 21, 2020</t>
  </si>
  <si>
    <t>Aug 24, 2020</t>
  </si>
  <si>
    <t>Aug 25, 2020</t>
  </si>
  <si>
    <t>Aug 26, 2020</t>
  </si>
  <si>
    <t>Aug 27, 2020</t>
  </si>
  <si>
    <t>Aug 28, 2020</t>
  </si>
  <si>
    <t>Aug 31, 2020</t>
  </si>
  <si>
    <t>Sep 01, 2020</t>
  </si>
  <si>
    <t>Sep 02, 2020</t>
  </si>
  <si>
    <t>Sep 03, 2020</t>
  </si>
  <si>
    <t>Sep 04, 2020</t>
  </si>
  <si>
    <t>Sep 07, 2020</t>
  </si>
  <si>
    <t>Sep 08, 2020</t>
  </si>
  <si>
    <t>Sep 09, 2020</t>
  </si>
  <si>
    <t>Sep 10, 2020</t>
  </si>
  <si>
    <t>Sep 11, 2020</t>
  </si>
  <si>
    <t>Sep 14, 2020</t>
  </si>
  <si>
    <t>Sep 15, 2020</t>
  </si>
  <si>
    <t>Sep 16, 2020</t>
  </si>
  <si>
    <t>Sep 17, 2020</t>
  </si>
  <si>
    <t>Sep 18, 2020</t>
  </si>
  <si>
    <t>Sep 21, 2020</t>
  </si>
  <si>
    <t>Sep 22, 2020</t>
  </si>
  <si>
    <t>Sep 23, 2020</t>
  </si>
  <si>
    <t>Sep 24, 2020</t>
  </si>
  <si>
    <t>Sep 25, 2020</t>
  </si>
  <si>
    <t>Sep 28, 2020</t>
  </si>
  <si>
    <t>Sep 29, 2020</t>
  </si>
  <si>
    <t>Sep 30, 2020</t>
  </si>
  <si>
    <t>Oct 01, 2020</t>
  </si>
  <si>
    <t>Oct 05, 2020</t>
  </si>
  <si>
    <t>Oct 06, 2020</t>
  </si>
  <si>
    <t>Oct 07, 2020</t>
  </si>
  <si>
    <t>Oct 08, 2020</t>
  </si>
  <si>
    <t>Oct 09, 2020</t>
  </si>
  <si>
    <t>Oct 12, 2020</t>
  </si>
  <si>
    <t>Oct 13, 2020</t>
  </si>
  <si>
    <t>Oct 14, 2020</t>
  </si>
  <si>
    <t>Oct 15, 2020</t>
  </si>
  <si>
    <t>Oct 16, 2020</t>
  </si>
  <si>
    <t>Oct 19, 2020</t>
  </si>
  <si>
    <t>Oct 20, 2020</t>
  </si>
  <si>
    <t>Oct 21, 2020</t>
  </si>
  <si>
    <t>Oct 22, 2020</t>
  </si>
  <si>
    <t>Oct 23, 2020</t>
  </si>
  <si>
    <t>Oct 26, 2020</t>
  </si>
  <si>
    <t>Oct 27, 2020</t>
  </si>
  <si>
    <t>Oct 28, 2020</t>
  </si>
  <si>
    <t>Oct 29, 2020</t>
  </si>
  <si>
    <t>Nov 02, 2020</t>
  </si>
  <si>
    <t>Nov 03, 2020</t>
  </si>
  <si>
    <t>Nov 04, 2020</t>
  </si>
  <si>
    <t>Nov 05, 2020</t>
  </si>
  <si>
    <t>Nov 06, 2020</t>
  </si>
  <si>
    <t>Nov 09, 2020</t>
  </si>
  <si>
    <t>Nov 10, 2020</t>
  </si>
  <si>
    <t>Nov 11, 2020</t>
  </si>
  <si>
    <t>Nov 12, 2020</t>
  </si>
  <si>
    <t>Nov 13, 2020</t>
  </si>
  <si>
    <t>Nov 17, 2020</t>
  </si>
  <si>
    <t>Nov 18, 2020</t>
  </si>
  <si>
    <t>Nov 19, 2020</t>
  </si>
  <si>
    <t>Nov 20, 2020</t>
  </si>
  <si>
    <t>Nov 23, 2020</t>
  </si>
  <si>
    <t>Nov 24, 2020</t>
  </si>
  <si>
    <t>Nov 25, 2020</t>
  </si>
  <si>
    <t>Nov 26, 2020</t>
  </si>
  <si>
    <t>Nov 27, 2020</t>
  </si>
  <si>
    <t>Dec 01, 2020</t>
  </si>
  <si>
    <t>Dec 02, 2020</t>
  </si>
  <si>
    <t>Dec 03, 2020</t>
  </si>
  <si>
    <t>Dec 04, 2020</t>
  </si>
  <si>
    <t>Dec 07, 2020</t>
  </si>
  <si>
    <t>Dec 08, 2020</t>
  </si>
  <si>
    <t>Dec 09, 2020</t>
  </si>
  <si>
    <t>Dec 10, 2020</t>
  </si>
  <si>
    <t>Dec 11, 2020</t>
  </si>
  <si>
    <t>Dec 14, 2020</t>
  </si>
  <si>
    <t>Dec 15, 2020</t>
  </si>
  <si>
    <t>Dec 16, 2020</t>
  </si>
  <si>
    <t>Dec 17, 2020</t>
  </si>
  <si>
    <t>Dec 18, 2020</t>
  </si>
  <si>
    <t>Dec 21, 2020</t>
  </si>
  <si>
    <t>Dec 22, 2020</t>
  </si>
  <si>
    <t>Dec 23, 2020</t>
  </si>
  <si>
    <t>Dec 24, 2020</t>
  </si>
  <si>
    <t>Dec 28, 2020</t>
  </si>
  <si>
    <t>Dec 29, 2020</t>
  </si>
  <si>
    <t>Dec 30, 2020</t>
  </si>
  <si>
    <t>Dec 31, 2020</t>
  </si>
  <si>
    <t>Jan 01, 2021</t>
  </si>
  <si>
    <t>Jan 04, 2021</t>
  </si>
  <si>
    <t>Jan 05, 2021</t>
  </si>
  <si>
    <t>Jan 06, 2021</t>
  </si>
  <si>
    <t>Jan 07, 2021</t>
  </si>
  <si>
    <t>Jan 08, 2021</t>
  </si>
  <si>
    <t>Jan 11, 2021</t>
  </si>
  <si>
    <t>Jan 12, 2021</t>
  </si>
  <si>
    <t>Jan 13, 2021</t>
  </si>
  <si>
    <t>Jan 14, 2021</t>
  </si>
  <si>
    <t>Jan 15, 2021</t>
  </si>
  <si>
    <t>Jan 18, 2021</t>
  </si>
  <si>
    <t>Jan 19, 2021</t>
  </si>
  <si>
    <t>Jan 20, 2021</t>
  </si>
  <si>
    <t>Jan 21, 2021</t>
  </si>
  <si>
    <t>Jan 22, 2021</t>
  </si>
  <si>
    <t>Jan 25, 2021</t>
  </si>
  <si>
    <t>Jan 27, 2021</t>
  </si>
  <si>
    <t>Jan 28, 2021</t>
  </si>
  <si>
    <t>Jan 29, 2021</t>
  </si>
  <si>
    <t>Feb 01, 2021</t>
  </si>
  <si>
    <t>Feb 02, 2021</t>
  </si>
  <si>
    <t>Feb 03, 2021</t>
  </si>
  <si>
    <t>Feb 04, 2021</t>
  </si>
  <si>
    <t>Feb 05, 2021</t>
  </si>
  <si>
    <t>Feb 08, 2021</t>
  </si>
  <si>
    <t>Feb 09, 2021</t>
  </si>
  <si>
    <t>Feb 10, 2021</t>
  </si>
  <si>
    <t>Feb 11, 2021</t>
  </si>
  <si>
    <t>Feb 12, 2021</t>
  </si>
  <si>
    <t>Feb 15, 2021</t>
  </si>
  <si>
    <t>Feb 16, 2021</t>
  </si>
  <si>
    <t>Feb 17, 2021</t>
  </si>
  <si>
    <t>Feb 18, 2021</t>
  </si>
  <si>
    <t>Feb 22, 2021</t>
  </si>
  <si>
    <t>Feb 23, 2021</t>
  </si>
  <si>
    <t>Feb 24, 2021</t>
  </si>
  <si>
    <t>Feb 25, 2021</t>
  </si>
  <si>
    <t>Feb 26, 2021</t>
  </si>
  <si>
    <t>Mar 01, 2021</t>
  </si>
  <si>
    <t>Mar 02, 2021</t>
  </si>
  <si>
    <t>Mar 03, 2021</t>
  </si>
  <si>
    <t>Mar 04, 2021</t>
  </si>
  <si>
    <t>Mar 05, 2021</t>
  </si>
  <si>
    <t>Mar 08, 2021</t>
  </si>
  <si>
    <t>Mar 09, 2021</t>
  </si>
  <si>
    <t>Mar 10, 2021</t>
  </si>
  <si>
    <t>Mar 12, 2021</t>
  </si>
  <si>
    <t>Mar 15, 2021</t>
  </si>
  <si>
    <t>Mar 16, 2021</t>
  </si>
  <si>
    <t>Mar 17, 2021</t>
  </si>
  <si>
    <t>Mar 18, 2021</t>
  </si>
  <si>
    <t>Mar 19, 2021</t>
  </si>
  <si>
    <t>Mar 22, 2021</t>
  </si>
  <si>
    <t>Mar 23, 2021</t>
  </si>
  <si>
    <t>Mar 24, 2021</t>
  </si>
  <si>
    <t>Mar 25, 2021</t>
  </si>
  <si>
    <t>Mar 26, 2021</t>
  </si>
  <si>
    <t>Mar 30, 2021</t>
  </si>
  <si>
    <t>Mar 31, 2021</t>
  </si>
  <si>
    <t>Apr 05, 2021</t>
  </si>
  <si>
    <t>Apr 06, 2021</t>
  </si>
  <si>
    <t>Apr 07, 2021</t>
  </si>
  <si>
    <t>Apr 08, 2021</t>
  </si>
  <si>
    <t>Apr 09, 2021</t>
  </si>
  <si>
    <t>Apr 12, 2021</t>
  </si>
  <si>
    <t>Apr 15, 2021</t>
  </si>
  <si>
    <t>Apr 16, 2021</t>
  </si>
  <si>
    <t>Apr 19, 2021</t>
  </si>
  <si>
    <t>Apr 20, 2021</t>
  </si>
  <si>
    <t>Apr 22, 2021</t>
  </si>
  <si>
    <t>Apr 23, 2021</t>
  </si>
  <si>
    <t>Apr 26, 2021</t>
  </si>
  <si>
    <t>Apr 27, 2021</t>
  </si>
  <si>
    <t>Apr 28, 2021</t>
  </si>
  <si>
    <t>Apr 29, 2021</t>
  </si>
  <si>
    <t>Apr 30, 2021</t>
  </si>
  <si>
    <t>May 03, 2021</t>
  </si>
  <si>
    <t>May 04, 2021</t>
  </si>
  <si>
    <t>May 05, 2021</t>
  </si>
  <si>
    <t>May 06, 2021</t>
  </si>
  <si>
    <t>May 07, 2021</t>
  </si>
  <si>
    <t>May 10, 2021</t>
  </si>
  <si>
    <t>May 11, 2021</t>
  </si>
  <si>
    <t>May 12, 2021</t>
  </si>
  <si>
    <t>May 14, 2021</t>
  </si>
  <si>
    <t>May 17, 2021</t>
  </si>
  <si>
    <t>May 18, 2021</t>
  </si>
  <si>
    <t>May 19, 2021</t>
  </si>
  <si>
    <t>May 20, 2021</t>
  </si>
  <si>
    <t>May 21, 2021</t>
  </si>
  <si>
    <t>May 24, 2021</t>
  </si>
  <si>
    <t>May 25, 2021</t>
  </si>
  <si>
    <t>May 27, 2021</t>
  </si>
  <si>
    <t>May 28, 2021</t>
  </si>
  <si>
    <t>May 31, 2021</t>
  </si>
  <si>
    <t>Jun 01, 2021</t>
  </si>
  <si>
    <t>Jun 02, 2021</t>
  </si>
  <si>
    <t>Jun 03, 2021</t>
  </si>
  <si>
    <t>Jun 04, 2021</t>
  </si>
  <si>
    <t>Jun 07, 2021</t>
  </si>
  <si>
    <t>Jun 08, 2021</t>
  </si>
  <si>
    <t>Jun 09, 2021</t>
  </si>
  <si>
    <t>Jun 10, 2021</t>
  </si>
  <si>
    <t>Jun 11, 2021</t>
  </si>
  <si>
    <t>Jun 14, 2021</t>
  </si>
  <si>
    <t>Jun 15, 2021</t>
  </si>
  <si>
    <t>Jun 16, 2021</t>
  </si>
  <si>
    <t>Jun 17, 2021</t>
  </si>
  <si>
    <t>Jun 18, 2021</t>
  </si>
  <si>
    <t>Jun 21, 2021</t>
  </si>
  <si>
    <t>Jun 22, 2021</t>
  </si>
  <si>
    <t>Jun 23, 2021</t>
  </si>
  <si>
    <t>Jun 24, 2021</t>
  </si>
  <si>
    <t>Jun 25, 2021</t>
  </si>
  <si>
    <t>Jun 28, 2021</t>
  </si>
  <si>
    <t>Jun 29, 2021</t>
  </si>
  <si>
    <t>Jun 30, 2021</t>
  </si>
  <si>
    <t>Jul 01, 2021</t>
  </si>
  <si>
    <t>Jul 02, 2021</t>
  </si>
  <si>
    <t>Jul 05, 2021</t>
  </si>
  <si>
    <t>Jul 06, 2021</t>
  </si>
  <si>
    <t>Jul 07, 2021</t>
  </si>
  <si>
    <t>Jul 08, 2021</t>
  </si>
  <si>
    <t>Jul 09, 2021</t>
  </si>
  <si>
    <t>Jul 12, 2021</t>
  </si>
  <si>
    <t>Jul 13, 2021</t>
  </si>
  <si>
    <t>Jul 14, 2021</t>
  </si>
  <si>
    <t>Jul 15, 2021</t>
  </si>
  <si>
    <t>Jul 16, 2021</t>
  </si>
  <si>
    <t>Jul 19, 2021</t>
  </si>
  <si>
    <t>Jul 20, 2021</t>
  </si>
  <si>
    <t>Jul 22, 2021</t>
  </si>
  <si>
    <t>Jul 23, 2021</t>
  </si>
  <si>
    <t>Jul 26, 2021</t>
  </si>
  <si>
    <t>Jul 27, 2021</t>
  </si>
  <si>
    <t>Jul 28, 2021</t>
  </si>
  <si>
    <t>Jul 29, 2021</t>
  </si>
  <si>
    <t>Jul 30, 2021</t>
  </si>
  <si>
    <t>Aug 02, 2021</t>
  </si>
  <si>
    <t>Aug 03, 2021</t>
  </si>
  <si>
    <t>Aug 04, 2021</t>
  </si>
  <si>
    <t>Aug 05, 2021</t>
  </si>
  <si>
    <t>Aug 06, 2021</t>
  </si>
  <si>
    <t>Aug 09, 2021</t>
  </si>
  <si>
    <t>Aug 10, 2021</t>
  </si>
  <si>
    <t>Aug 11, 2021</t>
  </si>
  <si>
    <t>Aug 12, 2021</t>
  </si>
  <si>
    <t>Aug 13, 2021</t>
  </si>
  <si>
    <t>Aug 17, 2021</t>
  </si>
  <si>
    <t>Aug 18, 2021</t>
  </si>
  <si>
    <t>Aug 20, 2021</t>
  </si>
  <si>
    <t>Aug 23, 2021</t>
  </si>
  <si>
    <t>Aug 24, 2021</t>
  </si>
  <si>
    <t>Aug 25, 2021</t>
  </si>
  <si>
    <t>Aug 26, 2021</t>
  </si>
  <si>
    <t>Aug 27, 2021</t>
  </si>
  <si>
    <t>Aug 30, 2021</t>
  </si>
  <si>
    <t>Aug 31, 2021</t>
  </si>
  <si>
    <t>Sep 01, 2021</t>
  </si>
  <si>
    <t>Sep 02, 2021</t>
  </si>
  <si>
    <t>Sep 03, 2021</t>
  </si>
  <si>
    <t>Sep 06, 2021</t>
  </si>
  <si>
    <t>Sep 07, 2021</t>
  </si>
  <si>
    <t>Sep 08, 2021</t>
  </si>
  <si>
    <t>Sep 09, 2021</t>
  </si>
  <si>
    <t>Sep 13, 2021</t>
  </si>
  <si>
    <t>Sep 14, 2021</t>
  </si>
  <si>
    <t>Sep 15, 2021</t>
  </si>
  <si>
    <t>Sep 16, 2021</t>
  </si>
  <si>
    <t>Sep 17, 2021</t>
  </si>
  <si>
    <t>Sep 20, 2021</t>
  </si>
  <si>
    <t>Sep 21, 2021</t>
  </si>
  <si>
    <t>Sep 22, 2021</t>
  </si>
  <si>
    <t>Sep 23, 2021</t>
  </si>
  <si>
    <t>Sep 24, 2021</t>
  </si>
  <si>
    <t>Sep 27, 2021</t>
  </si>
  <si>
    <t>Sep 28, 2021</t>
  </si>
  <si>
    <t>Sep 29, 2021</t>
  </si>
  <si>
    <t>Sep 30, 2021</t>
  </si>
  <si>
    <t>Oct 01, 2021</t>
  </si>
  <si>
    <t>Oct 04, 2021</t>
  </si>
  <si>
    <t>Oct 05, 2021</t>
  </si>
  <si>
    <t>Oct 06, 2021</t>
  </si>
  <si>
    <t>Oct 07, 2021</t>
  </si>
  <si>
    <t>Oct 08, 2021</t>
  </si>
  <si>
    <t>Oct 11, 2021</t>
  </si>
  <si>
    <t>Oct 12, 2021</t>
  </si>
  <si>
    <t>Oct 13, 2021</t>
  </si>
  <si>
    <t>Oct 14, 2021</t>
  </si>
  <si>
    <t>Oct 18, 2021</t>
  </si>
  <si>
    <t>Oct 20, 2021</t>
  </si>
  <si>
    <t>Oct 21, 2021</t>
  </si>
  <si>
    <t>Oct 22, 2021</t>
  </si>
  <si>
    <t>Oct 25, 2021</t>
  </si>
  <si>
    <t>Oct 26, 2021</t>
  </si>
  <si>
    <t>Oct 27, 2021</t>
  </si>
  <si>
    <t>Oct 28, 2021</t>
  </si>
  <si>
    <t>Oct 29, 2021</t>
  </si>
  <si>
    <t>Nov 01, 2021</t>
  </si>
  <si>
    <t>Nov 02, 2021</t>
  </si>
  <si>
    <t>Nov 03, 2021</t>
  </si>
  <si>
    <t>Nov 08, 2021</t>
  </si>
  <si>
    <t>Nov 09, 2021</t>
  </si>
  <si>
    <t>Nov 10, 2021</t>
  </si>
  <si>
    <t>Nov 11, 2021</t>
  </si>
  <si>
    <t>Nov 12, 2021</t>
  </si>
  <si>
    <t>Nov 15, 2021</t>
  </si>
  <si>
    <t>Nov 16, 2021</t>
  </si>
  <si>
    <t>Nov 17, 2021</t>
  </si>
  <si>
    <t>Nov 18, 2021</t>
  </si>
  <si>
    <t>Nov 22, 2021</t>
  </si>
  <si>
    <t>Nov 23, 2021</t>
  </si>
  <si>
    <t>Nov 24, 2021</t>
  </si>
  <si>
    <t>Nov 25, 2021</t>
  </si>
  <si>
    <t>Nov 26, 2021</t>
  </si>
  <si>
    <t>Nov 29, 2021</t>
  </si>
  <si>
    <t>Nov 30, 2021</t>
  </si>
  <si>
    <t>Dec 01, 2021</t>
  </si>
  <si>
    <t>Dec 02, 2021</t>
  </si>
  <si>
    <t>Dec 03, 2021</t>
  </si>
  <si>
    <t>Dec 06, 2021</t>
  </si>
  <si>
    <t>Dec 07, 2021</t>
  </si>
  <si>
    <t>Dec 08, 2021</t>
  </si>
  <si>
    <t>Dec 09, 2021</t>
  </si>
  <si>
    <t>Dec 10, 2021</t>
  </si>
  <si>
    <t>Dec 13, 2021</t>
  </si>
  <si>
    <t>Dec 14, 2021</t>
  </si>
  <si>
    <t>Dec 15, 2021</t>
  </si>
  <si>
    <t>Dec 16, 2021</t>
  </si>
  <si>
    <t>Dec 17, 2021</t>
  </si>
  <si>
    <t>Dec 20, 2021</t>
  </si>
  <si>
    <t>Dec 21, 2021</t>
  </si>
  <si>
    <t>Dec 22, 2021</t>
  </si>
  <si>
    <t>Dec 23, 2021</t>
  </si>
  <si>
    <t>Dec 24, 2021</t>
  </si>
  <si>
    <t>Dec 27, 2021</t>
  </si>
  <si>
    <t>Dec 28, 2021</t>
  </si>
  <si>
    <t>Dec 29, 2021</t>
  </si>
  <si>
    <t>Dec 30, 2021</t>
  </si>
  <si>
    <t>Dec 31, 2021</t>
  </si>
  <si>
    <t>Jan 03, 2022</t>
  </si>
  <si>
    <t>Jan 04, 2022</t>
  </si>
  <si>
    <t>Jan 05, 2022</t>
  </si>
  <si>
    <t>Jan 06, 2022</t>
  </si>
  <si>
    <t>Jan 07, 2022</t>
  </si>
  <si>
    <t>Jan 10, 2022</t>
  </si>
  <si>
    <t>Jan 11, 2022</t>
  </si>
  <si>
    <t>Jan 12, 2022</t>
  </si>
  <si>
    <t>Jan 13, 2022</t>
  </si>
  <si>
    <t>Jan 14, 2022</t>
  </si>
  <si>
    <t>Jan 17, 2022</t>
  </si>
  <si>
    <t>Jan 18, 2022</t>
  </si>
  <si>
    <t>Jan 19, 2022</t>
  </si>
  <si>
    <t>Jan 20, 2022</t>
  </si>
  <si>
    <t>Jan 21, 2022</t>
  </si>
  <si>
    <t>Jan 24, 2022</t>
  </si>
  <si>
    <t>Jan 25, 2022</t>
  </si>
  <si>
    <t>Jan 27, 2022</t>
  </si>
  <si>
    <t>Jan 28, 2022</t>
  </si>
  <si>
    <t>Jan 31, 2022</t>
  </si>
  <si>
    <t>Feb 01, 2022</t>
  </si>
  <si>
    <t>Feb 02, 2022</t>
  </si>
  <si>
    <t>Feb 03, 2022</t>
  </si>
  <si>
    <t>Feb 04, 2022</t>
  </si>
  <si>
    <t>Feb 08, 2022</t>
  </si>
  <si>
    <t>Feb 09, 2022</t>
  </si>
  <si>
    <t>Feb 10, 2022</t>
  </si>
  <si>
    <t>Feb 11, 2022</t>
  </si>
  <si>
    <t>Feb 14, 2022</t>
  </si>
  <si>
    <t>Feb 15, 2022</t>
  </si>
  <si>
    <t>Feb 16, 2022</t>
  </si>
  <si>
    <t>Feb 17, 2022</t>
  </si>
  <si>
    <t>Feb 18, 2022</t>
  </si>
  <si>
    <t>Feb 21, 2022</t>
  </si>
  <si>
    <t>Feb 22, 2022</t>
  </si>
  <si>
    <t>Feb 23, 2022</t>
  </si>
  <si>
    <t>Feb 24, 2022</t>
  </si>
  <si>
    <t>Feb 25, 2022</t>
  </si>
  <si>
    <t>Feb 28, 2022</t>
  </si>
  <si>
    <t>Mar 02, 2022</t>
  </si>
  <si>
    <t>Mar 03, 2022</t>
  </si>
  <si>
    <t>Mar 04, 2022</t>
  </si>
  <si>
    <t>Mar 07, 2022</t>
  </si>
  <si>
    <t>Mar 08, 2022</t>
  </si>
  <si>
    <t>Mar 09, 2022</t>
  </si>
  <si>
    <t>Mar 10, 2022</t>
  </si>
  <si>
    <t>Mar 11, 2022</t>
  </si>
  <si>
    <t>Mar 14, 2022</t>
  </si>
  <si>
    <t>Mar 15, 2022</t>
  </si>
  <si>
    <t>Mar 16, 2022</t>
  </si>
  <si>
    <t>Mar 17, 2022</t>
  </si>
  <si>
    <t>Mar 21, 2022</t>
  </si>
  <si>
    <t>Mar 22, 2022</t>
  </si>
  <si>
    <t>Mar 23, 2022</t>
  </si>
  <si>
    <t>Mar 24, 2022</t>
  </si>
  <si>
    <t>Mar 25, 2022</t>
  </si>
  <si>
    <t>Mar 28, 2022</t>
  </si>
  <si>
    <t>Mar 29, 2022</t>
  </si>
  <si>
    <t>Mar 30, 2022</t>
  </si>
  <si>
    <t>Mar 31, 2022</t>
  </si>
  <si>
    <t>Apr 04, 2022</t>
  </si>
  <si>
    <t>Apr 05, 2022</t>
  </si>
  <si>
    <t>Apr 06, 2022</t>
  </si>
  <si>
    <t>Apr 07, 2022</t>
  </si>
  <si>
    <t>Apr 08, 2022</t>
  </si>
  <si>
    <t>Apr 11, 2022</t>
  </si>
  <si>
    <t>Apr 12, 2022</t>
  </si>
  <si>
    <t>Apr 13, 2022</t>
  </si>
  <si>
    <t>Apr 18, 2022</t>
  </si>
  <si>
    <t>Apr 19, 2022</t>
  </si>
  <si>
    <t>Apr 20, 2022</t>
  </si>
  <si>
    <t>Apr 21, 2022</t>
  </si>
  <si>
    <t>Apr 22, 2022</t>
  </si>
  <si>
    <t>Apr 25, 2022</t>
  </si>
  <si>
    <t>Apr 26, 2022</t>
  </si>
  <si>
    <t>Apr 27, 2022</t>
  </si>
  <si>
    <t>Apr 28, 2022</t>
  </si>
  <si>
    <t>Apr 29, 2022</t>
  </si>
  <si>
    <t>May 02, 2022</t>
  </si>
  <si>
    <t>May 04, 2022</t>
  </si>
  <si>
    <t>May 05, 2022</t>
  </si>
  <si>
    <t>May 06, 2022</t>
  </si>
  <si>
    <t>May 09, 2022</t>
  </si>
  <si>
    <t>May 10, 2022</t>
  </si>
  <si>
    <t>May 11, 2022</t>
  </si>
  <si>
    <t>May 12, 2022</t>
  </si>
  <si>
    <t>May 13, 2022</t>
  </si>
  <si>
    <t>May 17, 2022</t>
  </si>
  <si>
    <t>May 18, 2022</t>
  </si>
  <si>
    <t>May 19, 2022</t>
  </si>
  <si>
    <t>May 20, 2022</t>
  </si>
  <si>
    <t>May 23, 2022</t>
  </si>
  <si>
    <t>May 24, 2022</t>
  </si>
  <si>
    <t>May 25, 2022</t>
  </si>
  <si>
    <t>May 26, 2022</t>
  </si>
  <si>
    <t>May 27, 2022</t>
  </si>
  <si>
    <t>May 30, 2022</t>
  </si>
  <si>
    <t>May 31, 2022</t>
  </si>
  <si>
    <t>Jun 01, 2022</t>
  </si>
  <si>
    <t>Jun 02, 2022</t>
  </si>
  <si>
    <t>Jun 03, 2022</t>
  </si>
  <si>
    <t>Jun 06, 2022</t>
  </si>
  <si>
    <t>Jun 07, 2022</t>
  </si>
  <si>
    <t>Jun 08, 2022</t>
  </si>
  <si>
    <t>Jun 09, 2022</t>
  </si>
  <si>
    <t>Jun 10, 2022</t>
  </si>
  <si>
    <t>Jun 13, 2022</t>
  </si>
  <si>
    <t>Jun 14, 2022</t>
  </si>
  <si>
    <t>Jun 15, 2022</t>
  </si>
  <si>
    <t>Jun 16, 2022</t>
  </si>
  <si>
    <t>Jun 17, 2022</t>
  </si>
  <si>
    <t>RETURN</t>
  </si>
  <si>
    <t>Returns_COAL INDIA</t>
  </si>
  <si>
    <t>Returns_INFOSYS</t>
  </si>
  <si>
    <t>Returns_ADANI POWER</t>
  </si>
  <si>
    <t>Returns_JSWSTEEL</t>
  </si>
  <si>
    <t>Returns_ESCORTS</t>
  </si>
  <si>
    <t>Returns_GLENMARK</t>
  </si>
  <si>
    <t>Returns_ICICIBANK</t>
  </si>
  <si>
    <t>Returns_RELIANCE IND</t>
  </si>
  <si>
    <t>Returns_ITC</t>
  </si>
  <si>
    <t>Returns_AARTI IND</t>
  </si>
  <si>
    <t>Return_TBILL</t>
  </si>
  <si>
    <t>excess returns_coal india</t>
  </si>
  <si>
    <t>excess returns_infosys</t>
  </si>
  <si>
    <t>excess returns_adani</t>
  </si>
  <si>
    <t>excess returns_jswsteel</t>
  </si>
  <si>
    <t>excess returns_escorts</t>
  </si>
  <si>
    <t>excess returns_glenmark</t>
  </si>
  <si>
    <t>excess returns_icicibank</t>
  </si>
  <si>
    <t>excess returns_reliance</t>
  </si>
  <si>
    <t>excess returns_itc</t>
  </si>
  <si>
    <t>excess returns_aarti</t>
  </si>
  <si>
    <t>excess returns_tbill</t>
  </si>
  <si>
    <t>variance covariance matrix</t>
  </si>
  <si>
    <t>12.1586782883743%+0.5*B34*variance</t>
  </si>
  <si>
    <t>31.5652903465949%+0.5*B34*VARIANCE</t>
  </si>
  <si>
    <t>T-bill</t>
  </si>
  <si>
    <t>31.7591562901379%+0.5*B34*variance</t>
  </si>
  <si>
    <t>Expected returns</t>
  </si>
  <si>
    <t>Annualized Expected Returns</t>
  </si>
  <si>
    <t xml:space="preserve">Daily Variance </t>
  </si>
  <si>
    <t xml:space="preserve">Anualized Variance </t>
  </si>
  <si>
    <t>Daily Stdeviation</t>
  </si>
  <si>
    <t>Annualized Stdeviation</t>
  </si>
  <si>
    <t>Diversification Ratio</t>
  </si>
  <si>
    <t>RISK</t>
  </si>
  <si>
    <t>Column1</t>
  </si>
  <si>
    <t>Column2</t>
  </si>
  <si>
    <t>Var-Cov Matrix</t>
  </si>
  <si>
    <t>Utility Curve Plot</t>
  </si>
  <si>
    <t>Efficient Frontier T-Bill</t>
  </si>
  <si>
    <t xml:space="preserve">COAL INDIA </t>
  </si>
  <si>
    <t>Efficient Frontier Shortsell</t>
  </si>
  <si>
    <t>Efficient Frontier No-Shortsell</t>
  </si>
  <si>
    <t>Financial Securities</t>
  </si>
  <si>
    <t>A(Degree of Risk Aversion)</t>
  </si>
  <si>
    <t>SHARPE RATIO</t>
  </si>
  <si>
    <t>We get the point of tangency by equating the slope of the efficient frontier to the slope of the utility curve, which has a return of 62.088%.</t>
  </si>
  <si>
    <t>SAPM (FIN F313) SUMMER TERM 2021-2022</t>
  </si>
  <si>
    <t>Sahil  Varman               - 2019B1A31017H</t>
  </si>
  <si>
    <t>Pratham Jain                 - 2019B4A40898H</t>
  </si>
  <si>
    <t>Abhishek Bhansali       - 2019B1A41468H </t>
  </si>
  <si>
    <t>Nishant Sethi                - 2019B2A21464H</t>
  </si>
  <si>
    <t>Rudraksh Tiwari           - 2019B4A41021H</t>
  </si>
  <si>
    <t>Samyak Jain                  - 2019B1A41485H</t>
  </si>
  <si>
    <t>Shankara Narayanan   - 2019A3PS1240H</t>
  </si>
  <si>
    <t>Yarlagadda Prajay        - 2019B5A40794H</t>
  </si>
  <si>
    <t>GROUP-11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</si>
</sst>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%"/>
    <numFmt numFmtId="165" formatCode="0.000%"/>
    <numFmt numFmtId="166" formatCode="0.000000000000000%"/>
    <numFmt numFmtId="167" formatCode=";;;"/>
    <numFmt numFmtId="174" formatCode="0.00000000000%"/>
  </numFmts>
  <fonts count="20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1"/>
      <color rgb="FF7E3794"/>
      <name val="Inconsolata"/>
    </font>
    <font>
      <sz val="11"/>
      <color rgb="FF000000"/>
      <name val="Calibri"/>
      <family val="2"/>
    </font>
    <font>
      <b/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b/>
      <sz val="16"/>
      <color theme="1"/>
      <name val="Arial"/>
      <family val="2"/>
      <scheme val="minor"/>
    </font>
    <font>
      <b/>
      <sz val="16"/>
      <color rgb="FF000000"/>
      <name val="Arial"/>
      <family val="2"/>
      <scheme val="minor"/>
    </font>
    <font>
      <sz val="16"/>
      <color rgb="FF000000"/>
      <name val="Arial"/>
      <family val="2"/>
      <scheme val="minor"/>
    </font>
    <font>
      <b/>
      <sz val="11"/>
      <color theme="1"/>
      <name val="Calibri"/>
      <family val="2"/>
    </font>
    <font>
      <sz val="8"/>
      <name val="Arial"/>
      <family val="2"/>
      <scheme val="minor"/>
    </font>
    <font>
      <sz val="17"/>
      <color rgb="FF000000"/>
      <name val="Arial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6EFCE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6"/>
        <bgColor theme="6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DDF7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theme="7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DDC73"/>
        <bgColor indexed="64"/>
      </patternFill>
    </fill>
    <fill>
      <patternFill patternType="solid">
        <fgColor rgb="FF5994F5"/>
        <bgColor indexed="64"/>
      </patternFill>
    </fill>
    <fill>
      <patternFill patternType="solid">
        <fgColor rgb="FF5592F5"/>
        <bgColor indexed="64"/>
      </patternFill>
    </fill>
    <fill>
      <patternFill patternType="solid">
        <fgColor theme="6" tint="0.59999389629810485"/>
        <bgColor theme="6" tint="0.59999389629810485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6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medium">
        <color theme="6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7" tint="0.39997558519241921"/>
      </left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medium">
        <color rgb="FFCCCCCC"/>
      </left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/>
      <bottom style="thin">
        <color theme="7" tint="0.39997558519241921"/>
      </bottom>
      <diagonal/>
    </border>
    <border>
      <left style="thin">
        <color theme="7" tint="0.39997558519241921"/>
      </left>
      <right/>
      <top/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/>
      <diagonal/>
    </border>
    <border>
      <left style="thin">
        <color theme="7" tint="0.39997558519241921"/>
      </left>
      <right/>
      <top style="thin">
        <color theme="7" tint="0.39997558519241921"/>
      </top>
      <bottom/>
      <diagonal/>
    </border>
    <border>
      <left style="medium">
        <color rgb="FFCCCCCC"/>
      </left>
      <right style="thin">
        <color theme="7" tint="0.39997558519241921"/>
      </right>
      <top style="thin">
        <color theme="0"/>
      </top>
      <bottom style="thin">
        <color theme="7" tint="0.39997558519241921"/>
      </bottom>
      <diagonal/>
    </border>
    <border>
      <left style="thin">
        <color theme="7" tint="0.39997558519241921"/>
      </left>
      <right style="thin">
        <color theme="7" tint="0.39997558519241921"/>
      </right>
      <top style="thin">
        <color theme="0"/>
      </top>
      <bottom style="thin">
        <color theme="7" tint="0.39997558519241921"/>
      </bottom>
      <diagonal/>
    </border>
    <border>
      <left/>
      <right style="thin">
        <color theme="0" tint="-0.14999847407452621"/>
      </right>
      <top/>
      <bottom/>
      <diagonal/>
    </border>
    <border>
      <left/>
      <right/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7" tint="0.39997558519241921"/>
      </left>
      <right style="thin">
        <color theme="0" tint="-0.14999847407452621"/>
      </right>
      <top/>
      <bottom/>
      <diagonal/>
    </border>
    <border>
      <left/>
      <right/>
      <top/>
      <bottom style="thin">
        <color theme="0"/>
      </bottom>
      <diagonal/>
    </border>
    <border>
      <left style="thin">
        <color theme="8" tint="0.39997558519241921"/>
      </left>
      <right/>
      <top style="thin">
        <color theme="8" tint="0.39997558519241921"/>
      </top>
      <bottom style="thin">
        <color theme="8" tint="0.39997558519241921"/>
      </bottom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</borders>
  <cellStyleXfs count="8">
    <xf numFmtId="0" fontId="0" fillId="0" borderId="0"/>
    <xf numFmtId="9" fontId="7" fillId="0" borderId="0" applyFont="0" applyFill="0" applyBorder="0" applyAlignment="0" applyProtection="0"/>
    <xf numFmtId="0" fontId="7" fillId="0" borderId="0"/>
    <xf numFmtId="0" fontId="8" fillId="3" borderId="0" applyNumberFormat="0" applyBorder="0" applyAlignment="0" applyProtection="0"/>
    <xf numFmtId="0" fontId="2" fillId="4" borderId="0" applyNumberFormat="0" applyBorder="0" applyAlignment="0" applyProtection="0"/>
    <xf numFmtId="0" fontId="9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</cellStyleXfs>
  <cellXfs count="156">
    <xf numFmtId="0" fontId="0" fillId="0" borderId="0" xfId="0" applyFont="1" applyAlignment="1"/>
    <xf numFmtId="0" fontId="3" fillId="0" borderId="0" xfId="0" applyFont="1" applyAlignment="1"/>
    <xf numFmtId="0" fontId="4" fillId="2" borderId="0" xfId="0" applyFont="1" applyFill="1"/>
    <xf numFmtId="0" fontId="3" fillId="0" borderId="0" xfId="0" applyFont="1"/>
    <xf numFmtId="0" fontId="3" fillId="0" borderId="0" xfId="0" applyFont="1" applyAlignment="1"/>
    <xf numFmtId="0" fontId="5" fillId="0" borderId="0" xfId="0" applyFont="1" applyAlignment="1"/>
    <xf numFmtId="0" fontId="5" fillId="0" borderId="0" xfId="0" applyFont="1" applyAlignment="1">
      <alignment horizontal="right"/>
    </xf>
    <xf numFmtId="0" fontId="6" fillId="0" borderId="0" xfId="0" applyFont="1" applyAlignment="1"/>
    <xf numFmtId="0" fontId="3" fillId="0" borderId="0" xfId="0" applyFont="1"/>
    <xf numFmtId="4" fontId="3" fillId="0" borderId="0" xfId="0" applyNumberFormat="1" applyFont="1" applyAlignment="1"/>
    <xf numFmtId="165" fontId="0" fillId="0" borderId="0" xfId="1" applyNumberFormat="1" applyFont="1" applyAlignment="1"/>
    <xf numFmtId="0" fontId="7" fillId="0" borderId="0" xfId="0" applyFont="1" applyAlignment="1"/>
    <xf numFmtId="10" fontId="0" fillId="0" borderId="0" xfId="0" applyNumberFormat="1" applyFont="1" applyAlignment="1"/>
    <xf numFmtId="9" fontId="0" fillId="0" borderId="0" xfId="0" applyNumberFormat="1" applyFont="1" applyAlignment="1"/>
    <xf numFmtId="10" fontId="7" fillId="0" borderId="0" xfId="0" applyNumberFormat="1" applyFont="1" applyAlignment="1"/>
    <xf numFmtId="0" fontId="0" fillId="0" borderId="0" xfId="0"/>
    <xf numFmtId="14" fontId="0" fillId="0" borderId="0" xfId="0" applyNumberFormat="1"/>
    <xf numFmtId="165" fontId="3" fillId="0" borderId="0" xfId="1" applyNumberFormat="1" applyFont="1" applyAlignment="1"/>
    <xf numFmtId="165" fontId="3" fillId="0" borderId="0" xfId="0" applyNumberFormat="1" applyFont="1" applyAlignment="1"/>
    <xf numFmtId="165" fontId="0" fillId="0" borderId="0" xfId="0" applyNumberFormat="1" applyFont="1" applyAlignment="1"/>
    <xf numFmtId="164" fontId="0" fillId="0" borderId="0" xfId="1" applyNumberFormat="1" applyFont="1" applyAlignment="1"/>
    <xf numFmtId="164" fontId="7" fillId="0" borderId="0" xfId="0" applyNumberFormat="1" applyFont="1" applyAlignment="1"/>
    <xf numFmtId="164" fontId="0" fillId="0" borderId="0" xfId="0" applyNumberFormat="1" applyFont="1" applyAlignment="1"/>
    <xf numFmtId="166" fontId="0" fillId="0" borderId="0" xfId="0" applyNumberFormat="1" applyFont="1" applyAlignment="1"/>
    <xf numFmtId="0" fontId="2" fillId="7" borderId="1" xfId="7" applyBorder="1" applyAlignment="1"/>
    <xf numFmtId="165" fontId="2" fillId="6" borderId="1" xfId="6" applyNumberFormat="1" applyBorder="1" applyAlignment="1">
      <alignment horizontal="right"/>
    </xf>
    <xf numFmtId="10" fontId="2" fillId="6" borderId="1" xfId="6" applyNumberFormat="1" applyBorder="1" applyAlignment="1"/>
    <xf numFmtId="0" fontId="11" fillId="0" borderId="0" xfId="0" applyFont="1" applyAlignment="1"/>
    <xf numFmtId="0" fontId="3" fillId="13" borderId="0" xfId="0" applyFont="1" applyFill="1"/>
    <xf numFmtId="0" fontId="2" fillId="13" borderId="0" xfId="4" applyFill="1" applyAlignment="1"/>
    <xf numFmtId="0" fontId="0" fillId="0" borderId="0" xfId="0" applyFont="1" applyBorder="1" applyAlignment="1"/>
    <xf numFmtId="10" fontId="1" fillId="0" borderId="0" xfId="5" applyNumberFormat="1" applyFont="1" applyFill="1" applyBorder="1" applyAlignment="1"/>
    <xf numFmtId="0" fontId="1" fillId="0" borderId="0" xfId="5" applyFont="1" applyFill="1" applyBorder="1" applyAlignment="1"/>
    <xf numFmtId="167" fontId="1" fillId="14" borderId="0" xfId="5" applyNumberFormat="1" applyFont="1" applyFill="1" applyBorder="1" applyAlignment="1"/>
    <xf numFmtId="167" fontId="1" fillId="15" borderId="0" xfId="5" applyNumberFormat="1" applyFont="1" applyFill="1" applyBorder="1" applyAlignment="1">
      <alignment wrapText="1"/>
    </xf>
    <xf numFmtId="0" fontId="3" fillId="0" borderId="0" xfId="0" applyFont="1" applyFill="1" applyAlignment="1"/>
    <xf numFmtId="10" fontId="7" fillId="19" borderId="0" xfId="0" applyNumberFormat="1" applyFont="1" applyFill="1" applyAlignment="1"/>
    <xf numFmtId="0" fontId="15" fillId="20" borderId="0" xfId="0" applyFont="1" applyFill="1" applyAlignment="1">
      <alignment horizontal="center"/>
    </xf>
    <xf numFmtId="0" fontId="14" fillId="20" borderId="0" xfId="0" applyFont="1" applyFill="1" applyAlignment="1"/>
    <xf numFmtId="0" fontId="6" fillId="13" borderId="2" xfId="0" applyFont="1" applyFill="1" applyBorder="1"/>
    <xf numFmtId="0" fontId="3" fillId="8" borderId="3" xfId="0" applyFont="1" applyFill="1" applyBorder="1"/>
    <xf numFmtId="0" fontId="3" fillId="0" borderId="3" xfId="0" applyFont="1" applyBorder="1"/>
    <xf numFmtId="0" fontId="14" fillId="21" borderId="0" xfId="0" applyFont="1" applyFill="1"/>
    <xf numFmtId="0" fontId="6" fillId="21" borderId="0" xfId="0" applyFont="1" applyFill="1" applyAlignment="1">
      <alignment horizontal="left"/>
    </xf>
    <xf numFmtId="0" fontId="14" fillId="21" borderId="2" xfId="0" applyFont="1" applyFill="1" applyBorder="1"/>
    <xf numFmtId="0" fontId="6" fillId="21" borderId="3" xfId="0" applyFont="1" applyFill="1" applyBorder="1" applyAlignment="1">
      <alignment horizontal="left"/>
    </xf>
    <xf numFmtId="167" fontId="10" fillId="13" borderId="2" xfId="4" applyNumberFormat="1" applyFont="1" applyFill="1" applyBorder="1" applyAlignment="1"/>
    <xf numFmtId="0" fontId="10" fillId="13" borderId="2" xfId="4" applyFont="1" applyFill="1" applyBorder="1" applyAlignment="1"/>
    <xf numFmtId="165" fontId="3" fillId="8" borderId="3" xfId="0" applyNumberFormat="1" applyFont="1" applyFill="1" applyBorder="1" applyAlignment="1"/>
    <xf numFmtId="0" fontId="13" fillId="8" borderId="3" xfId="0" applyFont="1" applyFill="1" applyBorder="1" applyAlignment="1">
      <alignment horizontal="right"/>
    </xf>
    <xf numFmtId="165" fontId="3" fillId="8" borderId="3" xfId="1" applyNumberFormat="1" applyFont="1" applyFill="1" applyBorder="1" applyAlignment="1"/>
    <xf numFmtId="165" fontId="3" fillId="0" borderId="3" xfId="0" applyNumberFormat="1" applyFont="1" applyBorder="1" applyAlignment="1"/>
    <xf numFmtId="0" fontId="13" fillId="0" borderId="3" xfId="0" applyFont="1" applyBorder="1" applyAlignment="1">
      <alignment horizontal="right"/>
    </xf>
    <xf numFmtId="165" fontId="3" fillId="0" borderId="3" xfId="1" applyNumberFormat="1" applyFont="1" applyBorder="1" applyAlignment="1"/>
    <xf numFmtId="0" fontId="10" fillId="0" borderId="0" xfId="5" applyFont="1" applyFill="1" applyBorder="1" applyAlignment="1">
      <alignment wrapText="1"/>
    </xf>
    <xf numFmtId="0" fontId="10" fillId="16" borderId="16" xfId="5" applyFont="1" applyFill="1" applyBorder="1" applyAlignment="1">
      <alignment wrapText="1"/>
    </xf>
    <xf numFmtId="10" fontId="1" fillId="16" borderId="16" xfId="5" applyNumberFormat="1" applyFont="1" applyFill="1" applyBorder="1" applyAlignment="1"/>
    <xf numFmtId="0" fontId="10" fillId="17" borderId="16" xfId="5" applyFont="1" applyFill="1" applyBorder="1" applyAlignment="1">
      <alignment wrapText="1"/>
    </xf>
    <xf numFmtId="10" fontId="1" fillId="17" borderId="16" xfId="5" applyNumberFormat="1" applyFont="1" applyFill="1" applyBorder="1" applyAlignment="1"/>
    <xf numFmtId="0" fontId="1" fillId="17" borderId="16" xfId="5" applyFont="1" applyFill="1" applyBorder="1" applyAlignment="1"/>
    <xf numFmtId="0" fontId="1" fillId="16" borderId="16" xfId="5" applyFont="1" applyFill="1" applyBorder="1" applyAlignment="1"/>
    <xf numFmtId="0" fontId="6" fillId="18" borderId="4" xfId="0" applyFont="1" applyFill="1" applyBorder="1" applyAlignment="1"/>
    <xf numFmtId="0" fontId="6" fillId="18" borderId="6" xfId="0" applyFont="1" applyFill="1" applyBorder="1" applyAlignment="1"/>
    <xf numFmtId="10" fontId="3" fillId="16" borderId="7" xfId="0" applyNumberFormat="1" applyFont="1" applyFill="1" applyBorder="1" applyAlignment="1"/>
    <xf numFmtId="10" fontId="3" fillId="16" borderId="9" xfId="0" applyNumberFormat="1" applyFont="1" applyFill="1" applyBorder="1" applyAlignment="1"/>
    <xf numFmtId="10" fontId="3" fillId="17" borderId="7" xfId="0" applyNumberFormat="1" applyFont="1" applyFill="1" applyBorder="1" applyAlignment="1"/>
    <xf numFmtId="10" fontId="3" fillId="17" borderId="9" xfId="0" applyNumberFormat="1" applyFont="1" applyFill="1" applyBorder="1" applyAlignment="1"/>
    <xf numFmtId="0" fontId="11" fillId="19" borderId="0" xfId="0" applyFont="1" applyFill="1" applyAlignment="1"/>
    <xf numFmtId="9" fontId="3" fillId="16" borderId="7" xfId="0" applyNumberFormat="1" applyFont="1" applyFill="1" applyBorder="1" applyAlignment="1"/>
    <xf numFmtId="165" fontId="3" fillId="16" borderId="9" xfId="0" applyNumberFormat="1" applyFont="1" applyFill="1" applyBorder="1" applyAlignment="1"/>
    <xf numFmtId="9" fontId="3" fillId="17" borderId="7" xfId="0" applyNumberFormat="1" applyFont="1" applyFill="1" applyBorder="1" applyAlignment="1"/>
    <xf numFmtId="165" fontId="3" fillId="17" borderId="9" xfId="0" applyNumberFormat="1" applyFont="1" applyFill="1" applyBorder="1" applyAlignment="1"/>
    <xf numFmtId="9" fontId="3" fillId="17" borderId="10" xfId="0" applyNumberFormat="1" applyFont="1" applyFill="1" applyBorder="1" applyAlignment="1"/>
    <xf numFmtId="165" fontId="3" fillId="17" borderId="12" xfId="0" applyNumberFormat="1" applyFont="1" applyFill="1" applyBorder="1" applyAlignment="1"/>
    <xf numFmtId="165" fontId="3" fillId="8" borderId="3" xfId="1" applyNumberFormat="1" applyFont="1" applyFill="1" applyBorder="1"/>
    <xf numFmtId="165" fontId="3" fillId="0" borderId="3" xfId="1" applyNumberFormat="1" applyFont="1" applyBorder="1"/>
    <xf numFmtId="0" fontId="13" fillId="0" borderId="0" xfId="0" applyFont="1" applyAlignment="1"/>
    <xf numFmtId="0" fontId="13" fillId="0" borderId="0" xfId="0" applyFont="1" applyAlignment="1">
      <alignment horizontal="right"/>
    </xf>
    <xf numFmtId="167" fontId="3" fillId="0" borderId="0" xfId="0" applyNumberFormat="1" applyFont="1" applyAlignment="1"/>
    <xf numFmtId="0" fontId="2" fillId="23" borderId="0" xfId="4" applyFill="1" applyAlignment="1"/>
    <xf numFmtId="0" fontId="10" fillId="22" borderId="0" xfId="4" applyFont="1" applyFill="1" applyAlignment="1"/>
    <xf numFmtId="0" fontId="14" fillId="23" borderId="0" xfId="3" applyFont="1" applyFill="1" applyAlignment="1"/>
    <xf numFmtId="0" fontId="6" fillId="0" borderId="0" xfId="0" applyFont="1"/>
    <xf numFmtId="0" fontId="6" fillId="11" borderId="4" xfId="0" applyFont="1" applyFill="1" applyBorder="1"/>
    <xf numFmtId="0" fontId="6" fillId="11" borderId="5" xfId="0" applyFont="1" applyFill="1" applyBorder="1"/>
    <xf numFmtId="0" fontId="6" fillId="11" borderId="5" xfId="0" applyFont="1" applyFill="1" applyBorder="1" applyAlignment="1"/>
    <xf numFmtId="0" fontId="6" fillId="11" borderId="6" xfId="0" applyFont="1" applyFill="1" applyBorder="1" applyAlignment="1"/>
    <xf numFmtId="14" fontId="3" fillId="24" borderId="7" xfId="0" applyNumberFormat="1" applyFont="1" applyFill="1" applyBorder="1"/>
    <xf numFmtId="0" fontId="3" fillId="24" borderId="8" xfId="0" applyFont="1" applyFill="1" applyBorder="1"/>
    <xf numFmtId="0" fontId="3" fillId="24" borderId="8" xfId="0" applyFont="1" applyFill="1" applyBorder="1" applyAlignment="1"/>
    <xf numFmtId="0" fontId="3" fillId="24" borderId="9" xfId="0" applyFont="1" applyFill="1" applyBorder="1" applyAlignment="1"/>
    <xf numFmtId="14" fontId="3" fillId="8" borderId="7" xfId="0" applyNumberFormat="1" applyFont="1" applyFill="1" applyBorder="1"/>
    <xf numFmtId="0" fontId="3" fillId="8" borderId="8" xfId="0" applyFont="1" applyFill="1" applyBorder="1"/>
    <xf numFmtId="165" fontId="3" fillId="8" borderId="8" xfId="1" applyNumberFormat="1" applyFont="1" applyFill="1" applyBorder="1" applyAlignment="1"/>
    <xf numFmtId="165" fontId="3" fillId="8" borderId="9" xfId="0" applyNumberFormat="1" applyFont="1" applyFill="1" applyBorder="1" applyAlignment="1"/>
    <xf numFmtId="165" fontId="3" fillId="24" borderId="8" xfId="1" applyNumberFormat="1" applyFont="1" applyFill="1" applyBorder="1" applyAlignment="1"/>
    <xf numFmtId="165" fontId="3" fillId="24" borderId="9" xfId="0" applyNumberFormat="1" applyFont="1" applyFill="1" applyBorder="1" applyAlignment="1"/>
    <xf numFmtId="14" fontId="3" fillId="24" borderId="10" xfId="0" applyNumberFormat="1" applyFont="1" applyFill="1" applyBorder="1"/>
    <xf numFmtId="0" fontId="3" fillId="24" borderId="11" xfId="0" applyFont="1" applyFill="1" applyBorder="1"/>
    <xf numFmtId="165" fontId="3" fillId="24" borderId="11" xfId="1" applyNumberFormat="1" applyFont="1" applyFill="1" applyBorder="1" applyAlignment="1"/>
    <xf numFmtId="165" fontId="3" fillId="24" borderId="12" xfId="0" applyNumberFormat="1" applyFont="1" applyFill="1" applyBorder="1" applyAlignment="1"/>
    <xf numFmtId="0" fontId="14" fillId="23" borderId="13" xfId="3" applyFont="1" applyFill="1" applyBorder="1" applyAlignment="1"/>
    <xf numFmtId="0" fontId="10" fillId="23" borderId="14" xfId="4" applyFont="1" applyFill="1" applyBorder="1" applyAlignment="1"/>
    <xf numFmtId="0" fontId="10" fillId="22" borderId="13" xfId="4" applyFont="1" applyFill="1" applyBorder="1" applyAlignment="1"/>
    <xf numFmtId="167" fontId="6" fillId="10" borderId="13" xfId="0" applyNumberFormat="1" applyFont="1" applyFill="1" applyBorder="1" applyAlignment="1"/>
    <xf numFmtId="0" fontId="6" fillId="10" borderId="14" xfId="0" applyFont="1" applyFill="1" applyBorder="1" applyAlignment="1"/>
    <xf numFmtId="0" fontId="17" fillId="10" borderId="14" xfId="0" applyFont="1" applyFill="1" applyBorder="1" applyAlignment="1"/>
    <xf numFmtId="0" fontId="17" fillId="10" borderId="15" xfId="0" applyFont="1" applyFill="1" applyBorder="1" applyAlignment="1"/>
    <xf numFmtId="165" fontId="3" fillId="9" borderId="14" xfId="0" applyNumberFormat="1" applyFont="1" applyFill="1" applyBorder="1" applyAlignment="1"/>
    <xf numFmtId="0" fontId="13" fillId="9" borderId="14" xfId="0" applyFont="1" applyFill="1" applyBorder="1" applyAlignment="1">
      <alignment horizontal="right"/>
    </xf>
    <xf numFmtId="165" fontId="3" fillId="9" borderId="15" xfId="1" applyNumberFormat="1" applyFont="1" applyFill="1" applyBorder="1" applyAlignment="1"/>
    <xf numFmtId="165" fontId="3" fillId="0" borderId="14" xfId="0" applyNumberFormat="1" applyFont="1" applyBorder="1" applyAlignment="1"/>
    <xf numFmtId="0" fontId="13" fillId="0" borderId="14" xfId="0" applyFont="1" applyBorder="1" applyAlignment="1">
      <alignment horizontal="right"/>
    </xf>
    <xf numFmtId="165" fontId="3" fillId="0" borderId="15" xfId="1" applyNumberFormat="1" applyFont="1" applyBorder="1" applyAlignment="1"/>
    <xf numFmtId="0" fontId="10" fillId="0" borderId="20" xfId="5" applyFont="1" applyFill="1" applyBorder="1" applyAlignment="1">
      <alignment wrapText="1"/>
    </xf>
    <xf numFmtId="10" fontId="1" fillId="0" borderId="21" xfId="5" applyNumberFormat="1" applyFont="1" applyFill="1" applyBorder="1" applyAlignment="1"/>
    <xf numFmtId="0" fontId="10" fillId="0" borderId="18" xfId="5" applyFont="1" applyFill="1" applyBorder="1" applyAlignment="1">
      <alignment wrapText="1"/>
    </xf>
    <xf numFmtId="10" fontId="1" fillId="0" borderId="17" xfId="5" applyNumberFormat="1" applyFont="1" applyFill="1" applyBorder="1" applyAlignment="1"/>
    <xf numFmtId="0" fontId="1" fillId="0" borderId="17" xfId="5" applyFont="1" applyFill="1" applyBorder="1" applyAlignment="1"/>
    <xf numFmtId="0" fontId="10" fillId="0" borderId="22" xfId="5" applyFont="1" applyFill="1" applyBorder="1" applyAlignment="1">
      <alignment wrapText="1"/>
    </xf>
    <xf numFmtId="10" fontId="1" fillId="0" borderId="23" xfId="5" applyNumberFormat="1" applyFont="1" applyFill="1" applyBorder="1" applyAlignment="1"/>
    <xf numFmtId="0" fontId="0" fillId="0" borderId="26" xfId="0" applyFont="1" applyBorder="1" applyAlignment="1"/>
    <xf numFmtId="0" fontId="0" fillId="0" borderId="27" xfId="0" applyFont="1" applyBorder="1" applyAlignment="1"/>
    <xf numFmtId="167" fontId="7" fillId="14" borderId="29" xfId="0" applyNumberFormat="1" applyFont="1" applyFill="1" applyBorder="1" applyAlignment="1"/>
    <xf numFmtId="167" fontId="12" fillId="14" borderId="30" xfId="0" applyNumberFormat="1" applyFont="1" applyFill="1" applyBorder="1" applyAlignment="1">
      <alignment wrapText="1"/>
    </xf>
    <xf numFmtId="0" fontId="0" fillId="0" borderId="28" xfId="0" applyFont="1" applyBorder="1" applyAlignment="1"/>
    <xf numFmtId="0" fontId="0" fillId="0" borderId="31" xfId="0" applyFont="1" applyBorder="1" applyAlignment="1"/>
    <xf numFmtId="167" fontId="10" fillId="14" borderId="0" xfId="5" applyNumberFormat="1" applyFont="1" applyFill="1" applyBorder="1" applyAlignment="1">
      <alignment wrapText="1"/>
    </xf>
    <xf numFmtId="0" fontId="0" fillId="0" borderId="32" xfId="0" applyFont="1" applyBorder="1" applyAlignment="1"/>
    <xf numFmtId="0" fontId="10" fillId="16" borderId="24" xfId="5" applyFont="1" applyFill="1" applyBorder="1" applyAlignment="1">
      <alignment wrapText="1"/>
    </xf>
    <xf numFmtId="10" fontId="1" fillId="16" borderId="25" xfId="5" applyNumberFormat="1" applyFont="1" applyFill="1" applyBorder="1" applyAlignment="1"/>
    <xf numFmtId="0" fontId="10" fillId="17" borderId="19" xfId="5" applyFont="1" applyFill="1" applyBorder="1" applyAlignment="1">
      <alignment wrapText="1"/>
    </xf>
    <xf numFmtId="0" fontId="10" fillId="16" borderId="19" xfId="5" applyFont="1" applyFill="1" applyBorder="1" applyAlignment="1">
      <alignment wrapText="1"/>
    </xf>
    <xf numFmtId="0" fontId="2" fillId="26" borderId="0" xfId="4" applyFill="1" applyAlignment="1"/>
    <xf numFmtId="0" fontId="10" fillId="26" borderId="0" xfId="4" applyFont="1" applyFill="1" applyAlignment="1"/>
    <xf numFmtId="0" fontId="14" fillId="26" borderId="0" xfId="3" applyFont="1" applyFill="1" applyAlignment="1"/>
    <xf numFmtId="0" fontId="14" fillId="26" borderId="33" xfId="3" applyFont="1" applyFill="1" applyBorder="1" applyAlignment="1"/>
    <xf numFmtId="0" fontId="10" fillId="26" borderId="34" xfId="4" applyFont="1" applyFill="1" applyBorder="1" applyAlignment="1"/>
    <xf numFmtId="0" fontId="10" fillId="26" borderId="33" xfId="4" applyFont="1" applyFill="1" applyBorder="1" applyAlignment="1"/>
    <xf numFmtId="165" fontId="3" fillId="25" borderId="34" xfId="0" applyNumberFormat="1" applyFont="1" applyFill="1" applyBorder="1" applyAlignment="1"/>
    <xf numFmtId="165" fontId="3" fillId="0" borderId="34" xfId="0" applyNumberFormat="1" applyFont="1" applyBorder="1" applyAlignment="1"/>
    <xf numFmtId="0" fontId="1" fillId="13" borderId="0" xfId="4" applyFont="1" applyFill="1" applyAlignment="1"/>
    <xf numFmtId="167" fontId="1" fillId="13" borderId="0" xfId="4" applyNumberFormat="1" applyFont="1" applyFill="1" applyAlignment="1"/>
    <xf numFmtId="165" fontId="3" fillId="0" borderId="0" xfId="1" applyNumberFormat="1" applyFont="1"/>
    <xf numFmtId="0" fontId="10" fillId="0" borderId="0" xfId="5" applyFont="1" applyFill="1" applyAlignment="1">
      <alignment wrapText="1"/>
    </xf>
    <xf numFmtId="0" fontId="1" fillId="0" borderId="0" xfId="5" applyFont="1" applyFill="1" applyAlignment="1"/>
    <xf numFmtId="174" fontId="0" fillId="0" borderId="0" xfId="1" applyNumberFormat="1" applyFont="1" applyAlignment="1"/>
    <xf numFmtId="9" fontId="7" fillId="0" borderId="0" xfId="0" applyNumberFormat="1" applyFont="1" applyAlignment="1"/>
    <xf numFmtId="174" fontId="7" fillId="12" borderId="0" xfId="0" applyNumberFormat="1" applyFont="1" applyFill="1" applyAlignment="1"/>
    <xf numFmtId="165" fontId="0" fillId="12" borderId="0" xfId="0" applyNumberFormat="1" applyFont="1" applyFill="1" applyAlignment="1"/>
    <xf numFmtId="0" fontId="7" fillId="12" borderId="0" xfId="0" applyFont="1" applyFill="1" applyAlignment="1">
      <alignment horizontal="center" wrapText="1"/>
    </xf>
    <xf numFmtId="0" fontId="0" fillId="12" borderId="0" xfId="0" applyFont="1" applyFill="1" applyAlignment="1">
      <alignment horizontal="center" wrapText="1"/>
    </xf>
    <xf numFmtId="0" fontId="0" fillId="14" borderId="8" xfId="0" applyFont="1" applyFill="1" applyBorder="1" applyAlignment="1"/>
    <xf numFmtId="0" fontId="0" fillId="0" borderId="8" xfId="0" applyFont="1" applyBorder="1" applyAlignment="1"/>
    <xf numFmtId="0" fontId="19" fillId="12" borderId="8" xfId="0" applyFont="1" applyFill="1" applyBorder="1" applyAlignment="1"/>
    <xf numFmtId="0" fontId="16" fillId="27" borderId="8" xfId="0" applyFont="1" applyFill="1" applyBorder="1" applyAlignment="1"/>
  </cellXfs>
  <cellStyles count="8">
    <cellStyle name="20% - Accent6" xfId="6" builtinId="50"/>
    <cellStyle name="40% - Accent6" xfId="7" builtinId="51"/>
    <cellStyle name="60% - Accent3" xfId="4" builtinId="40"/>
    <cellStyle name="Accent4" xfId="5" builtinId="41"/>
    <cellStyle name="Good" xfId="3" builtinId="26"/>
    <cellStyle name="Normal" xfId="0" builtinId="0"/>
    <cellStyle name="Normal 2" xfId="2" xr:uid="{CF47EA8A-56D4-42D6-B57E-E0DEFD6902CA}"/>
    <cellStyle name="Percent" xfId="1" builtinId="5"/>
  </cellStyles>
  <dxfs count="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65" formatCode="0.0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3" formatCode="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65" formatCode="0.0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65" formatCode="0.0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65" formatCode="0.0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65" formatCode="0.0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65" formatCode="0.0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65" formatCode="0.0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65" formatCode="0.0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65" formatCode="0.0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65" formatCode="0.0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65" formatCode="0.0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65" formatCode="0.000%"/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color theme="1"/>
        <name val="Arial"/>
        <family val="2"/>
        <scheme val="minor"/>
      </font>
      <fill>
        <patternFill patternType="solid">
          <fgColor indexed="64"/>
          <bgColor rgb="FF5994F5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Arial"/>
        <scheme val="minor"/>
      </font>
      <numFmt numFmtId="165" formatCode="0.000%"/>
    </dxf>
    <dxf>
      <font>
        <strike val="0"/>
        <outline val="0"/>
        <shadow val="0"/>
        <u val="none"/>
        <vertAlign val="baseline"/>
        <color theme="1"/>
        <name val="Arial"/>
        <scheme val="minor"/>
      </font>
      <numFmt numFmtId="165" formatCode="0.000%"/>
    </dxf>
    <dxf>
      <font>
        <strike val="0"/>
        <outline val="0"/>
        <shadow val="0"/>
        <u val="none"/>
        <vertAlign val="baseline"/>
        <color theme="1"/>
        <name val="Arial"/>
        <scheme val="minor"/>
      </font>
      <numFmt numFmtId="165" formatCode="0.000%"/>
    </dxf>
    <dxf>
      <font>
        <strike val="0"/>
        <outline val="0"/>
        <shadow val="0"/>
        <u val="none"/>
        <vertAlign val="baseline"/>
        <color theme="1"/>
        <name val="Arial"/>
        <scheme val="minor"/>
      </font>
      <numFmt numFmtId="165" formatCode="0.000%"/>
    </dxf>
    <dxf>
      <font>
        <strike val="0"/>
        <outline val="0"/>
        <shadow val="0"/>
        <u val="none"/>
        <vertAlign val="baseline"/>
        <color theme="1"/>
        <name val="Arial"/>
        <scheme val="minor"/>
      </font>
      <numFmt numFmtId="165" formatCode="0.000%"/>
    </dxf>
    <dxf>
      <font>
        <strike val="0"/>
        <outline val="0"/>
        <shadow val="0"/>
        <u val="none"/>
        <vertAlign val="baseline"/>
        <color theme="1"/>
        <name val="Arial"/>
        <scheme val="minor"/>
      </font>
      <numFmt numFmtId="165" formatCode="0.000%"/>
    </dxf>
    <dxf>
      <font>
        <strike val="0"/>
        <outline val="0"/>
        <shadow val="0"/>
        <u val="none"/>
        <vertAlign val="baseline"/>
        <color theme="1"/>
        <name val="Arial"/>
        <scheme val="minor"/>
      </font>
      <numFmt numFmtId="165" formatCode="0.000%"/>
    </dxf>
    <dxf>
      <font>
        <strike val="0"/>
        <outline val="0"/>
        <shadow val="0"/>
        <u val="none"/>
        <vertAlign val="baseline"/>
        <color theme="1"/>
        <name val="Arial"/>
        <scheme val="minor"/>
      </font>
      <numFmt numFmtId="165" formatCode="0.000%"/>
    </dxf>
    <dxf>
      <font>
        <strike val="0"/>
        <outline val="0"/>
        <shadow val="0"/>
        <u val="none"/>
        <vertAlign val="baseline"/>
        <color theme="1"/>
        <name val="Arial"/>
        <scheme val="minor"/>
      </font>
      <numFmt numFmtId="165" formatCode="0.000%"/>
    </dxf>
    <dxf>
      <font>
        <strike val="0"/>
        <outline val="0"/>
        <shadow val="0"/>
        <u val="none"/>
        <vertAlign val="baseline"/>
        <color theme="1"/>
        <name val="Arial"/>
        <scheme val="minor"/>
      </font>
      <numFmt numFmtId="165" formatCode="0.000%"/>
    </dxf>
    <dxf>
      <font>
        <strike val="0"/>
        <outline val="0"/>
        <shadow val="0"/>
        <u val="none"/>
        <vertAlign val="baseline"/>
        <color theme="1"/>
        <name val="Arial"/>
        <scheme val="minor"/>
      </font>
      <numFmt numFmtId="165" formatCode="0.000%"/>
    </dxf>
    <dxf>
      <font>
        <b/>
        <strike val="0"/>
        <outline val="0"/>
        <shadow val="0"/>
        <u val="none"/>
        <vertAlign val="baseline"/>
        <color theme="1"/>
        <name val="Arial"/>
        <scheme val="minor"/>
      </font>
      <fill>
        <patternFill patternType="solid">
          <fgColor indexed="64"/>
          <bgColor rgb="FFFDDC73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  <vertical/>
        <horizontal/>
      </border>
    </dxf>
    <dxf>
      <border>
        <bottom style="thin">
          <color theme="6"/>
        </bottom>
      </border>
    </dxf>
    <dxf>
      <border outline="0">
        <left style="medium">
          <color rgb="FFCCCCCC"/>
        </left>
      </border>
    </dxf>
    <dxf>
      <numFmt numFmtId="167" formatCode=";;;"/>
      <fill>
        <patternFill patternType="solid">
          <fgColor indexed="64"/>
          <bgColor theme="0"/>
        </patternFill>
      </fill>
      <border diagonalUp="0" diagonalDown="0">
        <left style="thin">
          <color theme="6"/>
        </left>
        <right style="thin">
          <color theme="6"/>
        </right>
        <top/>
        <bottom/>
        <vertical style="thin">
          <color theme="6"/>
        </vertical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4"/>
          <bgColor theme="8" tint="0.599963377788628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65" formatCode="0.000%"/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8" tint="0.599963377788628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65" formatCode="0.0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65" formatCode="0.0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65" formatCode="0.0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65" formatCode="0.0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65" formatCode="0.0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65" formatCode="0.0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65" formatCode="0.0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65" formatCode="0.0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65" formatCode="0.0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65" formatCode="0.000%"/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4" formatCode="0.00%"/>
      <alignment horizontal="general" vertical="bottom" textRotation="0" wrapText="0" indent="0" justifyLastLine="0" shrinkToFit="0" readingOrder="0"/>
    </dxf>
    <dxf>
      <numFmt numFmtId="167" formatCode=";;;"/>
      <fill>
        <patternFill patternType="solid">
          <fgColor indexed="64"/>
          <bgColor theme="0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  <border diagonalUp="0" diagonalDown="0">
        <left/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  <vertical style="thin">
          <color theme="7" tint="0.39997558519241921"/>
        </vertical>
        <horizontal style="thin">
          <color theme="7" tint="0.39997558519241921"/>
        </horizontal>
      </border>
    </dxf>
    <dxf>
      <border>
        <top style="thin">
          <color theme="7" tint="0.39997558519241921"/>
        </top>
      </border>
    </dxf>
    <dxf>
      <border diagonalUp="0" diagonalDown="0"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border diagonalUp="0" diagonalDown="0">
        <left style="thin">
          <color theme="7" tint="0.39997558519241921"/>
        </left>
        <right/>
        <top style="thin">
          <color theme="7" tint="0.39997558519241921"/>
        </top>
        <bottom style="thin">
          <color theme="7" tint="0.39997558519241921"/>
        </bottom>
        <vertical style="thin">
          <color theme="7" tint="0.39997558519241921"/>
        </vertical>
        <horizontal style="thin">
          <color theme="7" tint="0.39997558519241921"/>
        </horizontal>
      </border>
    </dxf>
    <dxf>
      <border diagonalUp="0" diagonalDown="0"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</border>
    </dxf>
    <dxf>
      <border outline="0">
        <left style="medium">
          <color rgb="FFCCCCCC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rgb="FF5592F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5" formatCode="0.0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5" formatCode="0.000%"/>
      <alignment horizontal="general" vertical="bottom" textRotation="0" wrapText="0" indent="0" justifyLastLine="0" shrinkToFit="0" readingOrder="0"/>
    </dxf>
    <dxf>
      <numFmt numFmtId="19" formatCode="dd/mm/yyyy"/>
    </dxf>
    <dxf>
      <font>
        <strike val="0"/>
        <outline val="0"/>
        <shadow val="0"/>
        <u val="none"/>
        <vertAlign val="baseline"/>
        <color theme="1"/>
      </font>
    </dxf>
    <dxf>
      <font>
        <strike val="0"/>
        <outline val="0"/>
        <shadow val="0"/>
        <u val="none"/>
        <vertAlign val="baseline"/>
        <color theme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65" formatCode="0.0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65" formatCode="0.0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65" formatCode="0.0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3" formatCode="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4" formatCode="0.00%"/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rgb="FFFDDF7F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Arial"/>
        <scheme val="minor"/>
      </font>
      <fill>
        <patternFill patternType="solid">
          <fgColor indexed="64"/>
          <bgColor rgb="FFFDDF7F"/>
        </patternFill>
      </fill>
    </dxf>
    <dxf>
      <font>
        <strike val="0"/>
        <outline val="0"/>
        <shadow val="0"/>
        <u val="none"/>
        <vertAlign val="baseline"/>
        <color theme="1"/>
        <name val="Arial"/>
        <scheme val="minor"/>
      </font>
    </dxf>
    <dxf>
      <font>
        <strike val="0"/>
        <outline val="0"/>
        <shadow val="0"/>
        <u val="none"/>
        <vertAlign val="baseline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65" formatCode="0.0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65" formatCode="0.000%"/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5592F5"/>
      <color rgb="FF5994F5"/>
      <color rgb="FF518FF5"/>
      <color rgb="FFFDDC73"/>
      <color rgb="FFFF5353"/>
      <color rgb="FFFDDF7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'utility(entire)#3'!$E$56</c:f>
              <c:strCache>
                <c:ptCount val="1"/>
                <c:pt idx="0">
                  <c:v>RETURN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'utility(entire)#3'!$D$57:$D$69</c:f>
              <c:numCache>
                <c:formatCode>0.00%</c:formatCode>
                <c:ptCount val="13"/>
                <c:pt idx="0">
                  <c:v>7.2089122897998864E-7</c:v>
                </c:pt>
                <c:pt idx="1">
                  <c:v>3.9423643045984683E-3</c:v>
                </c:pt>
                <c:pt idx="2">
                  <c:v>1.0357546027054654E-2</c:v>
                </c:pt>
                <c:pt idx="3">
                  <c:v>2.3187776238292698E-2</c:v>
                </c:pt>
                <c:pt idx="4">
                  <c:v>4.2433198902787163E-2</c:v>
                </c:pt>
                <c:pt idx="5">
                  <c:v>5.526356936348184E-2</c:v>
                </c:pt>
                <c:pt idx="6">
                  <c:v>8.7339522771853889E-2</c:v>
                </c:pt>
                <c:pt idx="7">
                  <c:v>0.11941488912342797</c:v>
                </c:pt>
                <c:pt idx="8">
                  <c:v>0.15149059349968613</c:v>
                </c:pt>
                <c:pt idx="9">
                  <c:v>0.18356642051730623</c:v>
                </c:pt>
                <c:pt idx="10">
                  <c:v>0.24771805790696647</c:v>
                </c:pt>
                <c:pt idx="11">
                  <c:v>0.31186954028847397</c:v>
                </c:pt>
                <c:pt idx="12">
                  <c:v>0.44017385961761413</c:v>
                </c:pt>
              </c:numCache>
            </c:numRef>
          </c:xVal>
          <c:yVal>
            <c:numRef>
              <c:f>'utility(entire)#3'!$E$57:$E$69</c:f>
              <c:numCache>
                <c:formatCode>0.00%</c:formatCode>
                <c:ptCount val="13"/>
                <c:pt idx="0">
                  <c:v>1.3854875259787095E-2</c:v>
                </c:pt>
                <c:pt idx="1">
                  <c:v>2.0000013834223226E-2</c:v>
                </c:pt>
                <c:pt idx="2">
                  <c:v>3.0000000060017441E-2</c:v>
                </c:pt>
                <c:pt idx="3">
                  <c:v>4.9999999958405532E-2</c:v>
                </c:pt>
                <c:pt idx="4">
                  <c:v>8.0000000030545471E-2</c:v>
                </c:pt>
                <c:pt idx="5">
                  <c:v>0.10000007991743733</c:v>
                </c:pt>
                <c:pt idx="6">
                  <c:v>0.14999999987693036</c:v>
                </c:pt>
                <c:pt idx="7">
                  <c:v>0.19999999993207301</c:v>
                </c:pt>
                <c:pt idx="8">
                  <c:v>0.24999999987733473</c:v>
                </c:pt>
                <c:pt idx="9">
                  <c:v>0.29999999980395076</c:v>
                </c:pt>
                <c:pt idx="10">
                  <c:v>0.40000000049395928</c:v>
                </c:pt>
                <c:pt idx="11">
                  <c:v>0.50000039909562199</c:v>
                </c:pt>
                <c:pt idx="12">
                  <c:v>0.70000049741635695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68-402D-B8EE-316DF441DE5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'utility(entire)#3'!$A$57:$A$68</c:f>
              <c:numCache>
                <c:formatCode>0%</c:formatCode>
                <c:ptCount val="12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0.1</c:v>
                </c:pt>
                <c:pt idx="6">
                  <c:v>0.15</c:v>
                </c:pt>
                <c:pt idx="7">
                  <c:v>0.2</c:v>
                </c:pt>
                <c:pt idx="8">
                  <c:v>0.3</c:v>
                </c:pt>
                <c:pt idx="9" formatCode="0.00000000000%">
                  <c:v>0.38970003728770103</c:v>
                </c:pt>
                <c:pt idx="10">
                  <c:v>0.4</c:v>
                </c:pt>
                <c:pt idx="11">
                  <c:v>0.45</c:v>
                </c:pt>
              </c:numCache>
            </c:numRef>
          </c:xVal>
          <c:yVal>
            <c:numRef>
              <c:f>'utility(entire)#3'!$B$57:$B$68</c:f>
              <c:numCache>
                <c:formatCode>0.000%</c:formatCode>
                <c:ptCount val="12"/>
                <c:pt idx="0">
                  <c:v>0.31734696358180053</c:v>
                </c:pt>
                <c:pt idx="1">
                  <c:v>0.31794696358180058</c:v>
                </c:pt>
                <c:pt idx="2">
                  <c:v>0.31894696358180058</c:v>
                </c:pt>
                <c:pt idx="3">
                  <c:v>0.32034696358180054</c:v>
                </c:pt>
                <c:pt idx="4">
                  <c:v>0.32214696358180056</c:v>
                </c:pt>
                <c:pt idx="5">
                  <c:v>0.33714696358180057</c:v>
                </c:pt>
                <c:pt idx="6">
                  <c:v>0.36214696358180054</c:v>
                </c:pt>
                <c:pt idx="7">
                  <c:v>0.39714696358180057</c:v>
                </c:pt>
                <c:pt idx="8">
                  <c:v>0.49714696358180055</c:v>
                </c:pt>
                <c:pt idx="9">
                  <c:v>0.62087920170587174</c:v>
                </c:pt>
                <c:pt idx="10">
                  <c:v>0.63714696358180056</c:v>
                </c:pt>
                <c:pt idx="11">
                  <c:v>0.72214696358180053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168-402D-B8EE-316DF441D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134320"/>
        <c:axId val="395137648"/>
      </c:scatterChart>
      <c:valAx>
        <c:axId val="395134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RISK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37648"/>
        <c:crosses val="autoZero"/>
        <c:crossBetween val="midCat"/>
      </c:valAx>
      <c:valAx>
        <c:axId val="3951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34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effectLst/>
              </a:rPr>
              <a:t>Optimal Portfolio </a:t>
            </a:r>
            <a:r>
              <a:rPr lang="en-IN" b="1"/>
              <a:t>Weights Allocated(Case 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8.3333333333333332E-3"/>
                  <c:y val="-7.4074074074074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B86-40A0-B00A-394BF8C96411}"/>
                </c:ext>
              </c:extLst>
            </c:dLbl>
            <c:dLbl>
              <c:idx val="4"/>
              <c:layout>
                <c:manualLayout>
                  <c:x val="5.5555555555555558E-3"/>
                  <c:y val="0.1157407407407407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B86-40A0-B00A-394BF8C96411}"/>
                </c:ext>
              </c:extLst>
            </c:dLbl>
            <c:dLbl>
              <c:idx val="6"/>
              <c:layout>
                <c:manualLayout>
                  <c:x val="-2.7777777777777779E-3"/>
                  <c:y val="0.12500000000000008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B86-40A0-B00A-394BF8C964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'utility(entire)#3'!$A$2:$A$12</c:f>
              <c:strCache>
                <c:ptCount val="11"/>
                <c:pt idx="0">
                  <c:v>COAL INDIA</c:v>
                </c:pt>
                <c:pt idx="1">
                  <c:v>INFOSYS</c:v>
                </c:pt>
                <c:pt idx="2">
                  <c:v>ADANI POWER</c:v>
                </c:pt>
                <c:pt idx="3">
                  <c:v>JSW STEEL</c:v>
                </c:pt>
                <c:pt idx="4">
                  <c:v>ESCORTS</c:v>
                </c:pt>
                <c:pt idx="5">
                  <c:v>GLENMARK</c:v>
                </c:pt>
                <c:pt idx="6">
                  <c:v>ICICI</c:v>
                </c:pt>
                <c:pt idx="7">
                  <c:v>RELIANCE INDUSTRIES</c:v>
                </c:pt>
                <c:pt idx="8">
                  <c:v>ITC</c:v>
                </c:pt>
                <c:pt idx="9">
                  <c:v>AARTI IND</c:v>
                </c:pt>
                <c:pt idx="10">
                  <c:v>T-bill</c:v>
                </c:pt>
              </c:strCache>
            </c:strRef>
          </c:cat>
          <c:val>
            <c:numRef>
              <c:f>'utility(entire)#3'!$D$2:$D$12</c:f>
              <c:numCache>
                <c:formatCode>0.000%</c:formatCode>
                <c:ptCount val="11"/>
                <c:pt idx="0">
                  <c:v>-0.67864276377942601</c:v>
                </c:pt>
                <c:pt idx="1">
                  <c:v>1.3851169941155699</c:v>
                </c:pt>
                <c:pt idx="2">
                  <c:v>0.72892573856332354</c:v>
                </c:pt>
                <c:pt idx="3">
                  <c:v>0.50403394142656222</c:v>
                </c:pt>
                <c:pt idx="4">
                  <c:v>-0.17548390649081932</c:v>
                </c:pt>
                <c:pt idx="5">
                  <c:v>-1.2764103092537888</c:v>
                </c:pt>
                <c:pt idx="6">
                  <c:v>-0.19633614795191975</c:v>
                </c:pt>
                <c:pt idx="7">
                  <c:v>1.1286548247762938</c:v>
                </c:pt>
                <c:pt idx="8">
                  <c:v>-0.9590534972647331</c:v>
                </c:pt>
                <c:pt idx="9">
                  <c:v>0.87013038319861435</c:v>
                </c:pt>
                <c:pt idx="10">
                  <c:v>-0.33093526699483883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86-40A0-B00A-394BF8C9641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69875071"/>
        <c:axId val="1969875903"/>
      </c:barChart>
      <c:catAx>
        <c:axId val="196987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875903"/>
        <c:crosses val="autoZero"/>
        <c:auto val="1"/>
        <c:lblAlgn val="ctr"/>
        <c:lblOffset val="100"/>
        <c:noMultiLvlLbl val="0"/>
      </c:catAx>
      <c:valAx>
        <c:axId val="196987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87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'utility curve(shortsell)#2'!$E$49</c:f>
              <c:strCache>
                <c:ptCount val="1"/>
                <c:pt idx="0">
                  <c:v>RETURN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'utility curve(shortsell)#2'!$D$50:$D$61</c:f>
              <c:numCache>
                <c:formatCode>0.00%</c:formatCode>
                <c:ptCount val="12"/>
                <c:pt idx="0">
                  <c:v>8.0904691740904089E-2</c:v>
                </c:pt>
                <c:pt idx="1">
                  <c:v>8.1166427193495233E-2</c:v>
                </c:pt>
                <c:pt idx="2">
                  <c:v>8.1977710275630097E-2</c:v>
                </c:pt>
                <c:pt idx="3">
                  <c:v>8.7509348886102747E-2</c:v>
                </c:pt>
                <c:pt idx="4">
                  <c:v>0.10497786254100407</c:v>
                </c:pt>
                <c:pt idx="5">
                  <c:v>0.12946145232682843</c:v>
                </c:pt>
                <c:pt idx="6">
                  <c:v>0.15817318701763144</c:v>
                </c:pt>
                <c:pt idx="7">
                  <c:v>0.18742294022004782</c:v>
                </c:pt>
                <c:pt idx="8">
                  <c:v>0.24792354615074824</c:v>
                </c:pt>
                <c:pt idx="9">
                  <c:v>0.3176629556232386</c:v>
                </c:pt>
                <c:pt idx="10">
                  <c:v>0.48412173621020743</c:v>
                </c:pt>
                <c:pt idx="11">
                  <c:v>0.7727223939465987</c:v>
                </c:pt>
              </c:numCache>
            </c:numRef>
          </c:xVal>
          <c:yVal>
            <c:numRef>
              <c:f>'utility curve(shortsell)#2'!$E$50:$E$61</c:f>
              <c:numCache>
                <c:formatCode>0.00%</c:formatCode>
                <c:ptCount val="12"/>
                <c:pt idx="0">
                  <c:v>5.008715413047074E-2</c:v>
                </c:pt>
                <c:pt idx="1">
                  <c:v>6.0000050068628352E-2</c:v>
                </c:pt>
                <c:pt idx="2">
                  <c:v>7.0000059956498634E-2</c:v>
                </c:pt>
                <c:pt idx="3">
                  <c:v>0.10000000036302127</c:v>
                </c:pt>
                <c:pt idx="4">
                  <c:v>0.15000000038783157</c:v>
                </c:pt>
                <c:pt idx="5">
                  <c:v>0.20000014893452331</c:v>
                </c:pt>
                <c:pt idx="6">
                  <c:v>0.25000019970089155</c:v>
                </c:pt>
                <c:pt idx="7">
                  <c:v>0.299999997956723</c:v>
                </c:pt>
                <c:pt idx="8">
                  <c:v>0.3999999995335865</c:v>
                </c:pt>
                <c:pt idx="9">
                  <c:v>0.50000039999999946</c:v>
                </c:pt>
                <c:pt idx="10">
                  <c:v>0.70000050000039982</c:v>
                </c:pt>
                <c:pt idx="11">
                  <c:v>1.0000007000004998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91-41AD-9BDB-3C5ADA1970A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'utility curve(shortsell)#2'!$A$50:$A$67</c:f>
              <c:numCache>
                <c:formatCode>0%</c:formatCod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0.1</c:v>
                </c:pt>
                <c:pt idx="9">
                  <c:v>0.15</c:v>
                </c:pt>
                <c:pt idx="10">
                  <c:v>0.2</c:v>
                </c:pt>
                <c:pt idx="11">
                  <c:v>0.25</c:v>
                </c:pt>
                <c:pt idx="12">
                  <c:v>0.3</c:v>
                </c:pt>
                <c:pt idx="13">
                  <c:v>0.35</c:v>
                </c:pt>
                <c:pt idx="14">
                  <c:v>0.4</c:v>
                </c:pt>
                <c:pt idx="15">
                  <c:v>0.5</c:v>
                </c:pt>
                <c:pt idx="16">
                  <c:v>0.6</c:v>
                </c:pt>
                <c:pt idx="17">
                  <c:v>0.7</c:v>
                </c:pt>
              </c:numCache>
            </c:numRef>
          </c:xVal>
          <c:yVal>
            <c:numRef>
              <c:f>'utility curve(shortsell)#2'!$B$50:$B$67</c:f>
              <c:numCache>
                <c:formatCode>0.000%</c:formatCode>
                <c:ptCount val="18"/>
                <c:pt idx="0">
                  <c:v>0.31585290346594896</c:v>
                </c:pt>
                <c:pt idx="1">
                  <c:v>0.31645290346594901</c:v>
                </c:pt>
                <c:pt idx="2">
                  <c:v>0.31745290346594901</c:v>
                </c:pt>
                <c:pt idx="3">
                  <c:v>0.31885290346594897</c:v>
                </c:pt>
                <c:pt idx="4">
                  <c:v>0.32065290346594899</c:v>
                </c:pt>
                <c:pt idx="5">
                  <c:v>0.32285290346594897</c:v>
                </c:pt>
                <c:pt idx="6">
                  <c:v>0.32545290346594896</c:v>
                </c:pt>
                <c:pt idx="7">
                  <c:v>0.32845290346594896</c:v>
                </c:pt>
                <c:pt idx="8">
                  <c:v>0.335652903465949</c:v>
                </c:pt>
                <c:pt idx="9">
                  <c:v>0.36065290346594897</c:v>
                </c:pt>
                <c:pt idx="10">
                  <c:v>0.395652903465949</c:v>
                </c:pt>
                <c:pt idx="11">
                  <c:v>0.44065290346594899</c:v>
                </c:pt>
                <c:pt idx="12">
                  <c:v>0.49565290346594898</c:v>
                </c:pt>
                <c:pt idx="13">
                  <c:v>0.56065290346594898</c:v>
                </c:pt>
                <c:pt idx="14">
                  <c:v>0.63565290346594905</c:v>
                </c:pt>
                <c:pt idx="15">
                  <c:v>0.81565290346594899</c:v>
                </c:pt>
                <c:pt idx="16">
                  <c:v>1.035652903465949</c:v>
                </c:pt>
                <c:pt idx="17">
                  <c:v>1.2956529034659487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791-41AD-9BDB-3C5ADA197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8351"/>
        <c:axId val="62615439"/>
      </c:scatterChart>
      <c:valAx>
        <c:axId val="62618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RISK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5439"/>
        <c:crosses val="autoZero"/>
        <c:crossBetween val="midCat"/>
      </c:valAx>
      <c:valAx>
        <c:axId val="626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8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1" i="0" baseline="0">
                <a:effectLst/>
              </a:rPr>
              <a:t>Optimal Portfolio Weights Allocated(Case 2)</a:t>
            </a:r>
            <a:endParaRPr lang="en-I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2.7777777777777779E-3"/>
                  <c:y val="-5.555555555555555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C4A-4FE0-B6FB-91711F782887}"/>
                </c:ext>
              </c:extLst>
            </c:dLbl>
            <c:dLbl>
              <c:idx val="4"/>
              <c:layout>
                <c:manualLayout>
                  <c:x val="2.777777777777676E-3"/>
                  <c:y val="0.12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C4A-4FE0-B6FB-91711F782887}"/>
                </c:ext>
              </c:extLst>
            </c:dLbl>
            <c:dLbl>
              <c:idx val="5"/>
              <c:layout>
                <c:manualLayout>
                  <c:x val="0"/>
                  <c:y val="-1.388888888888888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C4A-4FE0-B6FB-91711F782887}"/>
                </c:ext>
              </c:extLst>
            </c:dLbl>
            <c:dLbl>
              <c:idx val="6"/>
              <c:layout>
                <c:manualLayout>
                  <c:x val="-1.1111111111111212E-2"/>
                  <c:y val="0.1342592592592593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C4A-4FE0-B6FB-91711F7828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'utility curve(shortsell)#2'!$A$2:$A$11</c:f>
              <c:strCache>
                <c:ptCount val="10"/>
                <c:pt idx="0">
                  <c:v>COAL INDIA</c:v>
                </c:pt>
                <c:pt idx="1">
                  <c:v>INFOSYS</c:v>
                </c:pt>
                <c:pt idx="2">
                  <c:v>ADANI POWER</c:v>
                </c:pt>
                <c:pt idx="3">
                  <c:v>JSW STEEL</c:v>
                </c:pt>
                <c:pt idx="4">
                  <c:v>ESCORTS</c:v>
                </c:pt>
                <c:pt idx="5">
                  <c:v>GLENMARK</c:v>
                </c:pt>
                <c:pt idx="6">
                  <c:v>ICICI</c:v>
                </c:pt>
                <c:pt idx="7">
                  <c:v>RELIANCE INDUSTRIES</c:v>
                </c:pt>
                <c:pt idx="8">
                  <c:v>ITC</c:v>
                </c:pt>
                <c:pt idx="9">
                  <c:v>AARTI IND</c:v>
                </c:pt>
              </c:strCache>
            </c:strRef>
          </c:cat>
          <c:val>
            <c:numRef>
              <c:f>'utility curve(shortsell)#2'!$D$2:$D$11</c:f>
              <c:numCache>
                <c:formatCode>0.000%</c:formatCode>
                <c:ptCount val="10"/>
                <c:pt idx="0">
                  <c:v>-0.7613324492233019</c:v>
                </c:pt>
                <c:pt idx="1">
                  <c:v>1.255142355416673</c:v>
                </c:pt>
                <c:pt idx="2">
                  <c:v>0.72656166646460607</c:v>
                </c:pt>
                <c:pt idx="3">
                  <c:v>0.53625649831564681</c:v>
                </c:pt>
                <c:pt idx="4">
                  <c:v>-0.12710928155494933</c:v>
                </c:pt>
                <c:pt idx="5">
                  <c:v>-1.3073874208047358</c:v>
                </c:pt>
                <c:pt idx="6">
                  <c:v>-0.14788053338060289</c:v>
                </c:pt>
                <c:pt idx="7">
                  <c:v>1.0746835027765895</c:v>
                </c:pt>
                <c:pt idx="8">
                  <c:v>-1.0545028534910428</c:v>
                </c:pt>
                <c:pt idx="9">
                  <c:v>0.80556863267939516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4A-4FE0-B6FB-91711F78288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87172639"/>
        <c:axId val="2087172223"/>
      </c:barChart>
      <c:catAx>
        <c:axId val="2087172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172223"/>
        <c:crosses val="autoZero"/>
        <c:auto val="1"/>
        <c:lblAlgn val="ctr"/>
        <c:lblOffset val="100"/>
        <c:noMultiLvlLbl val="0"/>
      </c:catAx>
      <c:valAx>
        <c:axId val="208717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172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'utility curve(no shortsell)#1'!$D$50:$D$58</c:f>
              <c:numCache>
                <c:formatCode>0.00%</c:formatCode>
                <c:ptCount val="9"/>
                <c:pt idx="0">
                  <c:v>8.1661419806996538E-2</c:v>
                </c:pt>
                <c:pt idx="1">
                  <c:v>8.1669868648217139E-2</c:v>
                </c:pt>
                <c:pt idx="2">
                  <c:v>8.2163784282242136E-2</c:v>
                </c:pt>
                <c:pt idx="3">
                  <c:v>8.3423861013706802E-2</c:v>
                </c:pt>
                <c:pt idx="4">
                  <c:v>8.5458893841113312E-2</c:v>
                </c:pt>
                <c:pt idx="5">
                  <c:v>8.8208687631161853E-2</c:v>
                </c:pt>
                <c:pt idx="6">
                  <c:v>0.12357915580833949</c:v>
                </c:pt>
                <c:pt idx="7">
                  <c:v>0.21751795780131755</c:v>
                </c:pt>
                <c:pt idx="8">
                  <c:v>0.2606790674516184</c:v>
                </c:pt>
              </c:numCache>
            </c:numRef>
          </c:xVal>
          <c:yVal>
            <c:numRef>
              <c:f>'utility curve(no shortsell)#1'!$E$50:$E$58</c:f>
              <c:numCache>
                <c:formatCode>0.00%</c:formatCode>
                <c:ptCount val="9"/>
                <c:pt idx="0">
                  <c:v>5.8526916651022547E-2</c:v>
                </c:pt>
                <c:pt idx="1">
                  <c:v>6.0000052739089163E-2</c:v>
                </c:pt>
                <c:pt idx="2">
                  <c:v>6.9999999970734167E-2</c:v>
                </c:pt>
                <c:pt idx="3">
                  <c:v>8.0000000456221229E-2</c:v>
                </c:pt>
                <c:pt idx="4">
                  <c:v>8.9999999959221463E-2</c:v>
                </c:pt>
                <c:pt idx="5">
                  <c:v>9.9999999758201522E-2</c:v>
                </c:pt>
                <c:pt idx="6">
                  <c:v>0.15000009605817208</c:v>
                </c:pt>
                <c:pt idx="7">
                  <c:v>0.20000000021256556</c:v>
                </c:pt>
                <c:pt idx="8">
                  <c:v>0.21933714117855324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9A5A-4E45-B4E2-E8B8320016C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'utility curve(no shortsell)#1'!$B$68:$B$82</c:f>
              <c:numCache>
                <c:formatCode>General</c:formatCode>
                <c:ptCount val="15"/>
              </c:numCache>
            </c:numRef>
          </c:xVal>
          <c:yVal>
            <c:numRef>
              <c:f>'utility curve(no shortsell)#1'!$C$68:$C$82</c:f>
              <c:numCache>
                <c:formatCode>General</c:formatCode>
                <c:ptCount val="15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A5A-4E45-B4E2-E8B8320016CA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'utility curve(no shortsell)#1'!$A$50:$A$67</c:f>
              <c:numCache>
                <c:formatCode>0%</c:formatCode>
                <c:ptCount val="18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0.2</c:v>
                </c:pt>
                <c:pt idx="16">
                  <c:v>0.25</c:v>
                </c:pt>
                <c:pt idx="17">
                  <c:v>0.3</c:v>
                </c:pt>
              </c:numCache>
            </c:numRef>
          </c:xVal>
          <c:yVal>
            <c:numRef>
              <c:f>'utility curve(no shortsell)#1'!$B$50:$B$67</c:f>
              <c:numCache>
                <c:formatCode>0.000%</c:formatCode>
                <c:ptCount val="18"/>
                <c:pt idx="0">
                  <c:v>0.12178678288374301</c:v>
                </c:pt>
                <c:pt idx="1">
                  <c:v>0.12238678288374299</c:v>
                </c:pt>
                <c:pt idx="2">
                  <c:v>0.123386782883743</c:v>
                </c:pt>
                <c:pt idx="3">
                  <c:v>0.12478678288374299</c:v>
                </c:pt>
                <c:pt idx="4">
                  <c:v>0.126586782883743</c:v>
                </c:pt>
                <c:pt idx="5">
                  <c:v>0.12878678288374301</c:v>
                </c:pt>
                <c:pt idx="6">
                  <c:v>0.131386782883743</c:v>
                </c:pt>
                <c:pt idx="7">
                  <c:v>0.13438678288374301</c:v>
                </c:pt>
                <c:pt idx="8">
                  <c:v>0.13778678288374299</c:v>
                </c:pt>
                <c:pt idx="9">
                  <c:v>0.14158678288374299</c:v>
                </c:pt>
                <c:pt idx="10">
                  <c:v>0.145786782883743</c:v>
                </c:pt>
                <c:pt idx="11">
                  <c:v>0.15038678288374299</c:v>
                </c:pt>
                <c:pt idx="12">
                  <c:v>0.155386782883743</c:v>
                </c:pt>
                <c:pt idx="13">
                  <c:v>0.16078678288374301</c:v>
                </c:pt>
                <c:pt idx="14">
                  <c:v>0.16658678288374301</c:v>
                </c:pt>
                <c:pt idx="15">
                  <c:v>0.20158678288374302</c:v>
                </c:pt>
                <c:pt idx="16">
                  <c:v>0.246586782883743</c:v>
                </c:pt>
                <c:pt idx="17">
                  <c:v>0.30158678288374297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D09-4E70-A575-06B85F377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393712"/>
        <c:axId val="234402864"/>
      </c:scatterChart>
      <c:valAx>
        <c:axId val="23439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RISK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402864"/>
        <c:crosses val="autoZero"/>
        <c:crossBetween val="midCat"/>
      </c:valAx>
      <c:valAx>
        <c:axId val="23440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9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1" i="0" baseline="0">
                <a:effectLst/>
              </a:rPr>
              <a:t>Optimal Portfolio Weights Allocated(Case 1)</a:t>
            </a:r>
            <a:endParaRPr lang="en-I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'utility curve(no shortsell)#1'!$A$2:$A$11</c:f>
              <c:strCache>
                <c:ptCount val="10"/>
                <c:pt idx="0">
                  <c:v>COAL INDIA</c:v>
                </c:pt>
                <c:pt idx="1">
                  <c:v>INFOSYS</c:v>
                </c:pt>
                <c:pt idx="2">
                  <c:v>ADANI POWER</c:v>
                </c:pt>
                <c:pt idx="3">
                  <c:v>JSW STEEL</c:v>
                </c:pt>
                <c:pt idx="4">
                  <c:v>ESCORTS</c:v>
                </c:pt>
                <c:pt idx="5">
                  <c:v>GLENMARK</c:v>
                </c:pt>
                <c:pt idx="6">
                  <c:v>ICICI</c:v>
                </c:pt>
                <c:pt idx="7">
                  <c:v>RELIANCE INDUSTRIES</c:v>
                </c:pt>
                <c:pt idx="8">
                  <c:v>ITC</c:v>
                </c:pt>
                <c:pt idx="9">
                  <c:v>AARTI IND</c:v>
                </c:pt>
              </c:strCache>
            </c:strRef>
          </c:cat>
          <c:val>
            <c:numRef>
              <c:f>'utility curve(no shortsell)#1'!$D$2:$D$11</c:f>
              <c:numCache>
                <c:formatCode>0.000%</c:formatCode>
                <c:ptCount val="10"/>
                <c:pt idx="0">
                  <c:v>0</c:v>
                </c:pt>
                <c:pt idx="1">
                  <c:v>0.29723500573763856</c:v>
                </c:pt>
                <c:pt idx="2">
                  <c:v>0.44734680019969014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0.25541820261915449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DC-4643-A32D-4B1FEB068EE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'efficient front(tbill)#3'!$B$38</c:f>
              <c:strCache>
                <c:ptCount val="1"/>
                <c:pt idx="0">
                  <c:v>RETURN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'efficient front(tbill)#3'!$A$39:$A$51</c:f>
              <c:numCache>
                <c:formatCode>0.00%</c:formatCode>
                <c:ptCount val="13"/>
                <c:pt idx="0">
                  <c:v>7.2089122897998864E-7</c:v>
                </c:pt>
                <c:pt idx="1">
                  <c:v>3.9423643045984683E-3</c:v>
                </c:pt>
                <c:pt idx="2">
                  <c:v>1.0357546027054654E-2</c:v>
                </c:pt>
                <c:pt idx="3">
                  <c:v>2.3187776238292698E-2</c:v>
                </c:pt>
                <c:pt idx="4">
                  <c:v>4.2433198902787163E-2</c:v>
                </c:pt>
                <c:pt idx="5">
                  <c:v>5.526356936348184E-2</c:v>
                </c:pt>
                <c:pt idx="6">
                  <c:v>8.7339522771853889E-2</c:v>
                </c:pt>
                <c:pt idx="7">
                  <c:v>0.11941488912342797</c:v>
                </c:pt>
                <c:pt idx="8">
                  <c:v>0.15149059349968613</c:v>
                </c:pt>
                <c:pt idx="9">
                  <c:v>0.18356642051730623</c:v>
                </c:pt>
                <c:pt idx="10">
                  <c:v>0.24771805790696647</c:v>
                </c:pt>
                <c:pt idx="11">
                  <c:v>0.31186954028847397</c:v>
                </c:pt>
                <c:pt idx="12">
                  <c:v>0.44017385961761413</c:v>
                </c:pt>
              </c:numCache>
            </c:numRef>
          </c:xVal>
          <c:yVal>
            <c:numRef>
              <c:f>'efficient front(tbill)#3'!$B$39:$B$51</c:f>
              <c:numCache>
                <c:formatCode>0.00%</c:formatCode>
                <c:ptCount val="13"/>
                <c:pt idx="0">
                  <c:v>1.3854875259787095E-2</c:v>
                </c:pt>
                <c:pt idx="1">
                  <c:v>2.0000013834223226E-2</c:v>
                </c:pt>
                <c:pt idx="2">
                  <c:v>3.0000000060017441E-2</c:v>
                </c:pt>
                <c:pt idx="3">
                  <c:v>4.9999999958405532E-2</c:v>
                </c:pt>
                <c:pt idx="4">
                  <c:v>8.0000000030545471E-2</c:v>
                </c:pt>
                <c:pt idx="5">
                  <c:v>0.10000007991743733</c:v>
                </c:pt>
                <c:pt idx="6">
                  <c:v>0.14999999987693036</c:v>
                </c:pt>
                <c:pt idx="7">
                  <c:v>0.19999999993207301</c:v>
                </c:pt>
                <c:pt idx="8">
                  <c:v>0.24999999987733473</c:v>
                </c:pt>
                <c:pt idx="9">
                  <c:v>0.29999999980395076</c:v>
                </c:pt>
                <c:pt idx="10">
                  <c:v>0.40000000049395928</c:v>
                </c:pt>
                <c:pt idx="11">
                  <c:v>0.50000039909562199</c:v>
                </c:pt>
                <c:pt idx="12">
                  <c:v>0.70000049741635695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4F-40E9-A40D-E83E92FC6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134320"/>
        <c:axId val="395137648"/>
      </c:scatterChart>
      <c:valAx>
        <c:axId val="395134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RISK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37648"/>
        <c:crosses val="autoZero"/>
        <c:crossBetween val="midCat"/>
      </c:valAx>
      <c:valAx>
        <c:axId val="3951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34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'eff fronteir(shortsell)#2'!$B$38</c:f>
              <c:strCache>
                <c:ptCount val="1"/>
                <c:pt idx="0">
                  <c:v>RETURN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'eff fronteir(shortsell)#2'!$A$39:$A$50</c:f>
              <c:numCache>
                <c:formatCode>0.00%</c:formatCode>
                <c:ptCount val="12"/>
                <c:pt idx="0">
                  <c:v>8.0904691740904089E-2</c:v>
                </c:pt>
                <c:pt idx="1">
                  <c:v>8.1166427193495233E-2</c:v>
                </c:pt>
                <c:pt idx="2">
                  <c:v>8.1977710275630097E-2</c:v>
                </c:pt>
                <c:pt idx="3">
                  <c:v>8.7509348886102747E-2</c:v>
                </c:pt>
                <c:pt idx="4">
                  <c:v>0.10497786254100407</c:v>
                </c:pt>
                <c:pt idx="5">
                  <c:v>0.12946145232682843</c:v>
                </c:pt>
                <c:pt idx="6">
                  <c:v>0.15817318701763144</c:v>
                </c:pt>
                <c:pt idx="7">
                  <c:v>0.18742294022004782</c:v>
                </c:pt>
                <c:pt idx="8">
                  <c:v>0.24792354615074824</c:v>
                </c:pt>
                <c:pt idx="9">
                  <c:v>0.31200332686180321</c:v>
                </c:pt>
                <c:pt idx="10">
                  <c:v>0.44274354916562525</c:v>
                </c:pt>
                <c:pt idx="11">
                  <c:v>0.64134679479327195</c:v>
                </c:pt>
              </c:numCache>
            </c:numRef>
          </c:xVal>
          <c:yVal>
            <c:numRef>
              <c:f>'eff fronteir(shortsell)#2'!$B$39:$B$50</c:f>
              <c:numCache>
                <c:formatCode>0.00%</c:formatCode>
                <c:ptCount val="12"/>
                <c:pt idx="0">
                  <c:v>5.0087240727373965E-2</c:v>
                </c:pt>
                <c:pt idx="1">
                  <c:v>6.0000050068628352E-2</c:v>
                </c:pt>
                <c:pt idx="2">
                  <c:v>7.0000059956498634E-2</c:v>
                </c:pt>
                <c:pt idx="3">
                  <c:v>0.10000000036302127</c:v>
                </c:pt>
                <c:pt idx="4">
                  <c:v>0.15000000038783157</c:v>
                </c:pt>
                <c:pt idx="5">
                  <c:v>0.20000014893452331</c:v>
                </c:pt>
                <c:pt idx="6">
                  <c:v>0.25000019970089155</c:v>
                </c:pt>
                <c:pt idx="7">
                  <c:v>0.299999997956723</c:v>
                </c:pt>
                <c:pt idx="8">
                  <c:v>0.3999999995335865</c:v>
                </c:pt>
                <c:pt idx="9">
                  <c:v>0.50000039999999946</c:v>
                </c:pt>
                <c:pt idx="10">
                  <c:v>0.70000050000039982</c:v>
                </c:pt>
                <c:pt idx="11">
                  <c:v>1.0000007000004998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18-4E09-B40B-CF498BC1F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8351"/>
        <c:axId val="62615439"/>
      </c:scatterChart>
      <c:valAx>
        <c:axId val="62618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RISK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5439"/>
        <c:crosses val="autoZero"/>
        <c:crossBetween val="midCat"/>
      </c:valAx>
      <c:valAx>
        <c:axId val="626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8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'efficient fronteir(no short)#1'!$B$39</c:f>
              <c:strCache>
                <c:ptCount val="1"/>
                <c:pt idx="0">
                  <c:v>RETURN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'efficient fronteir(no short)#1'!$A$40:$A$48</c:f>
              <c:numCache>
                <c:formatCode>0.00%</c:formatCode>
                <c:ptCount val="9"/>
                <c:pt idx="0">
                  <c:v>8.1661419806996538E-2</c:v>
                </c:pt>
                <c:pt idx="1">
                  <c:v>8.1669868648217139E-2</c:v>
                </c:pt>
                <c:pt idx="2">
                  <c:v>8.2163784282242136E-2</c:v>
                </c:pt>
                <c:pt idx="3">
                  <c:v>8.3423861013706802E-2</c:v>
                </c:pt>
                <c:pt idx="4">
                  <c:v>8.5458893841113312E-2</c:v>
                </c:pt>
                <c:pt idx="5">
                  <c:v>8.8208687631161853E-2</c:v>
                </c:pt>
                <c:pt idx="6">
                  <c:v>0.12357915580833949</c:v>
                </c:pt>
                <c:pt idx="7">
                  <c:v>0.21751795780131755</c:v>
                </c:pt>
                <c:pt idx="8">
                  <c:v>0.2606790674516184</c:v>
                </c:pt>
              </c:numCache>
            </c:numRef>
          </c:xVal>
          <c:yVal>
            <c:numRef>
              <c:f>'efficient fronteir(no short)#1'!$B$40:$B$48</c:f>
              <c:numCache>
                <c:formatCode>0.00%</c:formatCode>
                <c:ptCount val="9"/>
                <c:pt idx="0">
                  <c:v>5.8526916651022547E-2</c:v>
                </c:pt>
                <c:pt idx="1">
                  <c:v>6.0000052739089163E-2</c:v>
                </c:pt>
                <c:pt idx="2">
                  <c:v>6.9999999970734167E-2</c:v>
                </c:pt>
                <c:pt idx="3">
                  <c:v>8.0000000456221229E-2</c:v>
                </c:pt>
                <c:pt idx="4">
                  <c:v>8.9999999959221463E-2</c:v>
                </c:pt>
                <c:pt idx="5">
                  <c:v>9.9999999758201522E-2</c:v>
                </c:pt>
                <c:pt idx="6">
                  <c:v>0.15000009605817208</c:v>
                </c:pt>
                <c:pt idx="7">
                  <c:v>0.20000000021256556</c:v>
                </c:pt>
                <c:pt idx="8">
                  <c:v>0.21933714117855324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A6-4AEA-B477-B54382BC5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393712"/>
        <c:axId val="234402864"/>
      </c:scatterChart>
      <c:valAx>
        <c:axId val="23439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RISK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402864"/>
        <c:crosses val="autoZero"/>
        <c:crossBetween val="midCat"/>
      </c:valAx>
      <c:valAx>
        <c:axId val="23440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9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1" i="0" baseline="0">
                <a:effectLst/>
              </a:rPr>
              <a:t>MVP Weights Allocated(Case 3)</a:t>
            </a:r>
            <a:endParaRPr lang="en-I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'mvp(tbill)#3'!$A$2:$A$12</c:f>
              <c:strCache>
                <c:ptCount val="11"/>
                <c:pt idx="0">
                  <c:v>COAL INDIA</c:v>
                </c:pt>
                <c:pt idx="1">
                  <c:v>INFOSYS</c:v>
                </c:pt>
                <c:pt idx="2">
                  <c:v>ADANI POWER</c:v>
                </c:pt>
                <c:pt idx="3">
                  <c:v>JSW STEEL</c:v>
                </c:pt>
                <c:pt idx="4">
                  <c:v>ESCORTS</c:v>
                </c:pt>
                <c:pt idx="5">
                  <c:v>GLENMARK</c:v>
                </c:pt>
                <c:pt idx="6">
                  <c:v>ICICI</c:v>
                </c:pt>
                <c:pt idx="7">
                  <c:v>RELIANCE INDUSTRIES</c:v>
                </c:pt>
                <c:pt idx="8">
                  <c:v>ITC</c:v>
                </c:pt>
                <c:pt idx="9">
                  <c:v>AARTI IND</c:v>
                </c:pt>
                <c:pt idx="10">
                  <c:v>T-bill</c:v>
                </c:pt>
              </c:strCache>
            </c:strRef>
          </c:cat>
          <c:val>
            <c:numRef>
              <c:f>'mvp(tbill)#3'!$D$2:$D$12</c:f>
              <c:numCache>
                <c:formatCode>0.000%</c:formatCode>
                <c:ptCount val="11"/>
                <c:pt idx="0">
                  <c:v>-1.1993484937297505E-7</c:v>
                </c:pt>
                <c:pt idx="1">
                  <c:v>2.218537769794473E-6</c:v>
                </c:pt>
                <c:pt idx="2">
                  <c:v>4.3900293085591572E-7</c:v>
                </c:pt>
                <c:pt idx="3">
                  <c:v>2.8163538500663133E-7</c:v>
                </c:pt>
                <c:pt idx="4">
                  <c:v>-3.6715999243357951E-6</c:v>
                </c:pt>
                <c:pt idx="5">
                  <c:v>-5.671619837373642E-7</c:v>
                </c:pt>
                <c:pt idx="6">
                  <c:v>1.4301458181970074E-6</c:v>
                </c:pt>
                <c:pt idx="7">
                  <c:v>4.1224493195945406E-7</c:v>
                </c:pt>
                <c:pt idx="8">
                  <c:v>3.3903340782188785E-6</c:v>
                </c:pt>
                <c:pt idx="9">
                  <c:v>1.5664020268977506E-7</c:v>
                </c:pt>
                <c:pt idx="10">
                  <c:v>0.99999603989589991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EC-497B-A7F7-88276C091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3873039"/>
        <c:axId val="2083875119"/>
      </c:barChart>
      <c:catAx>
        <c:axId val="208387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875119"/>
        <c:crosses val="autoZero"/>
        <c:auto val="1"/>
        <c:lblAlgn val="ctr"/>
        <c:lblOffset val="100"/>
        <c:noMultiLvlLbl val="0"/>
      </c:catAx>
      <c:valAx>
        <c:axId val="208387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873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1" i="0" baseline="0">
                <a:effectLst/>
              </a:rPr>
              <a:t>MVP Weights Allocated(Case 2)</a:t>
            </a:r>
            <a:endParaRPr lang="en-I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MVP( shortsell)#2'!$A$2:$A$11</c:f>
              <c:strCache>
                <c:ptCount val="10"/>
                <c:pt idx="0">
                  <c:v>COAL INDIA</c:v>
                </c:pt>
                <c:pt idx="1">
                  <c:v>INFOSYS</c:v>
                </c:pt>
                <c:pt idx="2">
                  <c:v>ADANI POWER</c:v>
                </c:pt>
                <c:pt idx="3">
                  <c:v>JSW STEEL</c:v>
                </c:pt>
                <c:pt idx="4">
                  <c:v>ESCORTS</c:v>
                </c:pt>
                <c:pt idx="5">
                  <c:v>GLENMARK</c:v>
                </c:pt>
                <c:pt idx="6">
                  <c:v>ICICI</c:v>
                </c:pt>
                <c:pt idx="7">
                  <c:v>RELIANCE INDUSTRIES</c:v>
                </c:pt>
                <c:pt idx="8">
                  <c:v>ITC</c:v>
                </c:pt>
                <c:pt idx="9">
                  <c:v>AARTI IND</c:v>
                </c:pt>
              </c:strCache>
            </c:strRef>
          </c:cat>
          <c:val>
            <c:numRef>
              <c:f>' MVP( shortsell)#2'!$D$2:$D$11</c:f>
              <c:numCache>
                <c:formatCode>0.000%</c:formatCode>
                <c:ptCount val="10"/>
                <c:pt idx="0">
                  <c:v>0.16812116295773258</c:v>
                </c:pt>
                <c:pt idx="1">
                  <c:v>0.26169895769490359</c:v>
                </c:pt>
                <c:pt idx="2">
                  <c:v>-3.1845607316364294E-2</c:v>
                </c:pt>
                <c:pt idx="3">
                  <c:v>-5.6444592505563974E-2</c:v>
                </c:pt>
                <c:pt idx="4">
                  <c:v>2.2633317373066397E-3</c:v>
                </c:pt>
                <c:pt idx="5">
                  <c:v>6.2241315789694593E-2</c:v>
                </c:pt>
                <c:pt idx="6">
                  <c:v>5.1634095904667304E-2</c:v>
                </c:pt>
                <c:pt idx="7">
                  <c:v>0.13180759109088322</c:v>
                </c:pt>
                <c:pt idx="8">
                  <c:v>0.27180705142738965</c:v>
                </c:pt>
                <c:pt idx="9">
                  <c:v>0.13871669298009875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AB-4944-9DB8-5AFAAB84F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9115871"/>
        <c:axId val="2089115455"/>
      </c:barChart>
      <c:catAx>
        <c:axId val="2089115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115455"/>
        <c:crosses val="autoZero"/>
        <c:auto val="1"/>
        <c:lblAlgn val="ctr"/>
        <c:lblOffset val="100"/>
        <c:noMultiLvlLbl val="0"/>
      </c:catAx>
      <c:valAx>
        <c:axId val="208911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115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1" i="0" baseline="0">
                <a:effectLst/>
              </a:rPr>
              <a:t>MVP Weights Allocated(Case 1)</a:t>
            </a:r>
            <a:endParaRPr lang="en-I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 MVP(no shortsell)#1'!$A$2:$A$11</c:f>
              <c:strCache>
                <c:ptCount val="10"/>
                <c:pt idx="0">
                  <c:v>COAL INDIA</c:v>
                </c:pt>
                <c:pt idx="1">
                  <c:v>INFOSYS</c:v>
                </c:pt>
                <c:pt idx="2">
                  <c:v>ADANI POWER</c:v>
                </c:pt>
                <c:pt idx="3">
                  <c:v>JSW STEEL</c:v>
                </c:pt>
                <c:pt idx="4">
                  <c:v>ESCORTS</c:v>
                </c:pt>
                <c:pt idx="5">
                  <c:v>GLENMARK</c:v>
                </c:pt>
                <c:pt idx="6">
                  <c:v>ICICI</c:v>
                </c:pt>
                <c:pt idx="7">
                  <c:v>RELIANCE INDUSTRIES</c:v>
                </c:pt>
                <c:pt idx="8">
                  <c:v>ITC</c:v>
                </c:pt>
                <c:pt idx="9">
                  <c:v>AARTI IND</c:v>
                </c:pt>
              </c:strCache>
            </c:strRef>
          </c:cat>
          <c:val>
            <c:numRef>
              <c:f>' MVP(no shortsell)#1'!$D$2:$D$11</c:f>
              <c:numCache>
                <c:formatCode>0.000%</c:formatCode>
                <c:ptCount val="10"/>
                <c:pt idx="0">
                  <c:v>0.15358961967953821</c:v>
                </c:pt>
                <c:pt idx="1">
                  <c:v>0.25810150989193897</c:v>
                </c:pt>
                <c:pt idx="2">
                  <c:v>0</c:v>
                </c:pt>
                <c:pt idx="3">
                  <c:v>0</c:v>
                </c:pt>
                <c:pt idx="4">
                  <c:v>2.053825592734421E-3</c:v>
                </c:pt>
                <c:pt idx="5">
                  <c:v>4.8566632885731098E-2</c:v>
                </c:pt>
                <c:pt idx="6">
                  <c:v>2.6213045302598183E-2</c:v>
                </c:pt>
                <c:pt idx="7">
                  <c:v>0.11678775726615877</c:v>
                </c:pt>
                <c:pt idx="8">
                  <c:v>0.26284575502207314</c:v>
                </c:pt>
                <c:pt idx="9">
                  <c:v>0.13184185435922707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40-4851-B447-4C3DBE2D207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365760</xdr:colOff>
      <xdr:row>54</xdr:row>
      <xdr:rowOff>114300</xdr:rowOff>
    </xdr:from>
    <xdr:to>
      <xdr:col>12</xdr:col>
      <xdr:colOff>228600</xdr:colOff>
      <xdr:row>71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6F3B2D-CFA4-4469-8061-D24C91557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228600</xdr:colOff>
      <xdr:row>0</xdr:row>
      <xdr:rowOff>0</xdr:rowOff>
    </xdr:from>
    <xdr:to>
      <xdr:col>13</xdr:col>
      <xdr:colOff>266700</xdr:colOff>
      <xdr:row>20</xdr:row>
      <xdr:rowOff>91440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35146AE-1596-E7F2-8915-71CF2F0D3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46</xdr:row>
      <xdr:rowOff>125729</xdr:rowOff>
    </xdr:from>
    <xdr:to>
      <xdr:col>12</xdr:col>
      <xdr:colOff>558165</xdr:colOff>
      <xdr:row>66</xdr:row>
      <xdr:rowOff>116204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1E9250-0DEA-4D9F-8815-F02C5FAC1A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518160</xdr:colOff>
      <xdr:row>0</xdr:row>
      <xdr:rowOff>0</xdr:rowOff>
    </xdr:from>
    <xdr:to>
      <xdr:col>14</xdr:col>
      <xdr:colOff>15240</xdr:colOff>
      <xdr:row>17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ADA4A1-B50F-96FE-9F84-54C5F67FC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536574</xdr:colOff>
      <xdr:row>47</xdr:row>
      <xdr:rowOff>5291</xdr:rowOff>
    </xdr:from>
    <xdr:to>
      <xdr:col>13</xdr:col>
      <xdr:colOff>431799</xdr:colOff>
      <xdr:row>69</xdr:row>
      <xdr:rowOff>166158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26FDD1-9363-4521-B0B7-D5CC5B8D92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97366</xdr:colOff>
      <xdr:row>0</xdr:row>
      <xdr:rowOff>0</xdr:rowOff>
    </xdr:from>
    <xdr:to>
      <xdr:col>11</xdr:col>
      <xdr:colOff>84667</xdr:colOff>
      <xdr:row>17</xdr:row>
      <xdr:rowOff>59267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944B8C6-A677-6AC7-448F-493757B64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556260</xdr:colOff>
      <xdr:row>36</xdr:row>
      <xdr:rowOff>137160</xdr:rowOff>
    </xdr:from>
    <xdr:to>
      <xdr:col>8</xdr:col>
      <xdr:colOff>1866900</xdr:colOff>
      <xdr:row>52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DF70FC-D1BF-4D54-4749-954C3BCC0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493395</xdr:colOff>
      <xdr:row>36</xdr:row>
      <xdr:rowOff>163830</xdr:rowOff>
    </xdr:from>
    <xdr:to>
      <xdr:col>9</xdr:col>
      <xdr:colOff>821055</xdr:colOff>
      <xdr:row>53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B28DF8-AF80-05FC-E5E0-1B72FCAD2A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501015</xdr:colOff>
      <xdr:row>35</xdr:row>
      <xdr:rowOff>100965</xdr:rowOff>
    </xdr:from>
    <xdr:to>
      <xdr:col>8</xdr:col>
      <xdr:colOff>1308735</xdr:colOff>
      <xdr:row>51</xdr:row>
      <xdr:rowOff>78105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1239F0-7AE5-4F07-D7FF-0F65164348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198120</xdr:colOff>
      <xdr:row>0</xdr:row>
      <xdr:rowOff>53340</xdr:rowOff>
    </xdr:from>
    <xdr:to>
      <xdr:col>11</xdr:col>
      <xdr:colOff>472440</xdr:colOff>
      <xdr:row>12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67A4EA-92F4-BD49-5EF4-23BC14D8D2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624840</xdr:colOff>
      <xdr:row>0</xdr:row>
      <xdr:rowOff>83820</xdr:rowOff>
    </xdr:from>
    <xdr:to>
      <xdr:col>14</xdr:col>
      <xdr:colOff>0</xdr:colOff>
      <xdr:row>17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49A2A3-A877-69C2-52CC-2B02F2F409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426720</xdr:colOff>
      <xdr:row>0</xdr:row>
      <xdr:rowOff>99060</xdr:rowOff>
    </xdr:from>
    <xdr:to>
      <xdr:col>13</xdr:col>
      <xdr:colOff>358140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A5E987-A039-6315-0A14-D0F564036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TURN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TURNS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576A70-383A-433F-B61F-1B53F7B90814}" name="Table3" displayName="Table3" ref="A1:D12" totalsRowShown="0" headerRowDxfId="85" headerRowCellStyle="60% - Accent3">
  <tableColumns count="4">
    <tableColumn id="1" xr3:uid="{EA8CDA45-D18C-4518-B5BE-D4826C1A0D96}" name="Financial Securities" dataDxfId="34"/>
    <tableColumn id="2" xr3:uid="{6BDBB293-02E2-4CDD-89FA-D4CF4D2464C1}" name="RETURN" dataDxfId="91"/>
    <tableColumn id="3" xr3:uid="{AB2A5B2B-69B5-48AA-975D-7E2AF7CF3064}" name="i" dataDxfId="90"/>
    <tableColumn id="4" xr3:uid="{7588D2D9-DF71-4782-B3CD-D5FB497D31B2}" name="w" dataDxfId="89" dataCellStyle="Percent"/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FFAC8AE-E0DA-45A4-897F-5EF19BC09655}" name="Table5" displayName="Table5" ref="A22:L33" headerRowDxfId="86" dataDxfId="87" totalsRowDxfId="88">
  <autoFilter ref="A22:L33" xr:uid="{7FFAC8AE-E0DA-45A4-897F-5EF19BC0965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</autoFilter>
  <tableColumns count="12">
    <tableColumn id="1" xr3:uid="{F433B2B2-7162-4945-88E2-BBFC0CC13A59}" name="Var-Cov Matrix" totalsRowLabel="Total" dataDxfId="29"/>
    <tableColumn id="2" xr3:uid="{E4F24581-BE26-48DE-B565-99CFCAC78995}" name=" COAL INDIA " dataDxfId="28" dataCellStyle="Percent"/>
    <tableColumn id="3" xr3:uid="{F479E627-CAF5-48E2-97E4-80A662D82629}" name="INFOSYS" dataDxfId="27" dataCellStyle="Percent"/>
    <tableColumn id="4" xr3:uid="{D258240A-FB63-4496-A0A6-098DD39957D4}" name="ADANI POWER" dataDxfId="26" dataCellStyle="Percent"/>
    <tableColumn id="5" xr3:uid="{6DB984CF-4E9C-4726-AB37-8E06734072A3}" name="JSW STEEL" dataDxfId="25" dataCellStyle="Percent"/>
    <tableColumn id="6" xr3:uid="{FAFE28F0-3970-4629-AC6C-EBCBEBF42A94}" name="ESCORTS" dataDxfId="24" dataCellStyle="Percent"/>
    <tableColumn id="7" xr3:uid="{64D7D8A9-46D0-4038-B7E8-1C4F4E2D21DE}" name="GLENMARK" dataDxfId="23" dataCellStyle="Percent"/>
    <tableColumn id="8" xr3:uid="{6047FA24-5DE1-41BF-9896-06DAE663FB61}" name="ICICI" dataDxfId="22" dataCellStyle="Percent"/>
    <tableColumn id="9" xr3:uid="{42BCC26E-517A-438E-8EA9-F7A7F3314188}" name="RELIANCE INDUSTRIES" dataDxfId="21" dataCellStyle="Percent"/>
    <tableColumn id="10" xr3:uid="{1847F11F-7374-45EF-82B2-C170307CC719}" name="ITC" dataDxfId="20" dataCellStyle="Percent"/>
    <tableColumn id="11" xr3:uid="{7DC3D88B-169A-4A53-A4B4-FACE1D332B79}" name="AARTI IND" dataDxfId="19" dataCellStyle="Percent"/>
    <tableColumn id="12" xr3:uid="{68A52C20-1ABE-4E1D-872C-9863DA46B0A7}" name="T-bill" totalsRowFunction="sum" dataDxfId="18" dataCellStyle="Percent"/>
  </tableColumns>
  <tableStyleInfo name="TableStyleLight1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FDB2B67-2CA1-4327-BF3A-E31B39FEC85A}" name="Table10" displayName="Table10" ref="D56:E69" totalsRowShown="0" headerRowDxfId="82" dataDxfId="81">
  <tableColumns count="2">
    <tableColumn id="1" xr3:uid="{B3245B18-E249-454B-8FB6-C89513054A14}" name="RISK" dataDxfId="84"/>
    <tableColumn id="2" xr3:uid="{585399CF-F3DF-4E90-BC85-BD04C30557FF}" name="RETURN" dataDxfId="83"/>
  </tableColumns>
  <tableStyleInfo name="TableStyleMedium1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B7AB024-BDF4-4C3D-BB03-28FAE1F5D7B7}" name="Table11" displayName="Table11" ref="A56:B68" totalsRowShown="0" headerRowDxfId="3" dataDxfId="2">
  <tableColumns count="2">
    <tableColumn id="1" xr3:uid="{74A75ABD-E7B4-4E50-84BC-15F62028D4D1}" name="RISK" dataDxfId="1"/>
    <tableColumn id="2" xr3:uid="{18C45B8C-8941-4282-9018-48A00DA72EAB}" name="RETURN" dataDxfId="0">
      <calculatedColumnFormula>B$42+0.5*B$41*A57*A57</calculatedColumnFormula>
    </tableColumn>
  </tableColumns>
  <tableStyleInfo name="TableStyleMedium1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17DD022-AF2B-4AE1-AE56-9ACC1E46FCAE}" name="Table8" displayName="Table8" ref="A36:B44" totalsRowShown="0">
  <tableColumns count="2">
    <tableColumn id="1" xr3:uid="{7089D7C4-DB7B-499B-89B5-77599027F36A}" name="Column1" dataDxfId="5" dataCellStyle="Accent4"/>
    <tableColumn id="2" xr3:uid="{8DC4FF58-FBF6-482B-9F38-71AB2A620D62}" name="Column2" dataDxfId="4" dataCellStyle="Accent4"/>
  </tableColumns>
  <tableStyleInfo name="TableStyleMedium2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A73003D4-D2D4-470C-B26A-CA65A164E95A}" name="Table18" displayName="Table18" ref="A49:B67" totalsRowShown="0" headerRowDxfId="77" dataDxfId="78">
  <tableColumns count="2">
    <tableColumn id="1" xr3:uid="{CD0BA396-6B5B-42FA-8884-B17F8E509343}" name="RISK" dataDxfId="80"/>
    <tableColumn id="2" xr3:uid="{8D69381C-89CC-4040-8846-AAA51F8FBA74}" name="RETURN" dataDxfId="79">
      <calculatedColumnFormula>B$38+0.5*B$37*A50*A50</calculatedColumnFormula>
    </tableColumn>
  </tableColumns>
  <tableStyleInfo name="TableStyleMedium1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E9A3AC0-C25F-4093-B332-13B756A95333}" name="Table12" displayName="Table12" ref="A1:D12" totalsRowShown="0" headerRowDxfId="72" dataDxfId="71">
  <tableColumns count="4">
    <tableColumn id="1" xr3:uid="{2E11F552-CEAD-4C62-877B-F3580AAD6758}" name="Column1" dataDxfId="76"/>
    <tableColumn id="2" xr3:uid="{FF14D534-9FF1-4C11-B67E-F4BD0CC2F585}" name="RETURN" dataDxfId="75"/>
    <tableColumn id="3" xr3:uid="{525D879C-1BB3-4D72-B3B9-E5B9EF911ACD}" name="i" dataDxfId="74"/>
    <tableColumn id="4" xr3:uid="{962F7109-FA8D-44E7-B894-962EC2A12317}" name="w" dataDxfId="73" dataCellStyle="Percent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867DB165-B9B1-4773-966F-ECAF4CF286EB}" name="Table19" displayName="Table19" ref="A14:L25" totalsRowShown="0" headerRowDxfId="66" dataDxfId="65" headerRowCellStyle="60% - Accent3">
  <tableColumns count="12">
    <tableColumn id="1" xr3:uid="{9ADBA529-709E-4CFF-A9B7-849940DE9265}" name="Var-Cov Matrix" dataDxfId="17" dataCellStyle="60% - Accent3"/>
    <tableColumn id="2" xr3:uid="{D558E275-3AB7-4C2B-B45B-AD6C78C29F41}" name=" COAL INDIA " dataDxfId="16"/>
    <tableColumn id="3" xr3:uid="{2E5A247B-0DA8-4EB7-B757-E57E0C8202EE}" name="INFOSYS" dataDxfId="15"/>
    <tableColumn id="4" xr3:uid="{AD65E57F-70D5-4876-A29D-6CFA3036FB77}" name="ADANI POWER" dataDxfId="14"/>
    <tableColumn id="5" xr3:uid="{F336C6F3-C5A1-4F82-B57C-92D260F4D8D0}" name="JSW STEEL" dataDxfId="13"/>
    <tableColumn id="6" xr3:uid="{911CC293-6A62-4972-A3A4-EDD0A1373047}" name="ESCORTS" dataDxfId="12"/>
    <tableColumn id="7" xr3:uid="{7B42C8B5-A007-43C7-8E8F-FBDF01E9B50F}" name="GLENMARK" dataDxfId="11"/>
    <tableColumn id="8" xr3:uid="{2B37A74F-1143-44F8-8DDB-920BA679670B}" name="ICICI" dataDxfId="10"/>
    <tableColumn id="9" xr3:uid="{D910C9E8-8B0E-4A9C-8475-CB09FCEA4BB6}" name="RELIANCE INDUSTRIES" dataDxfId="9"/>
    <tableColumn id="10" xr3:uid="{63309ACE-200F-48FA-9A1C-798B79443850}" name="ITC" dataDxfId="8"/>
    <tableColumn id="11" xr3:uid="{6E21B470-478F-4498-B971-E81D62CC6B33}" name="AARTI IND" dataDxfId="7"/>
    <tableColumn id="12" xr3:uid="{8EFE9C5F-A699-46E4-A8CD-7C9124DD3484}" name="T-bill" dataDxfId="6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232F1E9-63E6-435B-A122-69D87AB70BD8}" name="Table26" displayName="Table26" ref="A38:B51" totalsRowShown="0" headerRowDxfId="49" dataDxfId="50">
  <tableColumns count="2">
    <tableColumn id="1" xr3:uid="{54188B48-83D2-4818-BB9D-5BAD67CDE9AA}" name="RISK" dataDxfId="52"/>
    <tableColumn id="2" xr3:uid="{63802582-6B42-48B0-8EDD-CC74445AD4C4}" name="RETURN" dataDxfId="51"/>
  </tableColumns>
  <tableStyleInfo name="TableStyleMedium1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AE0026CD-2C96-4CED-81EB-D6A32C72FFD3}" name="Table25" displayName="Table25" ref="A38:B50" totalsRowShown="0" headerRowDxfId="53" dataDxfId="54">
  <tableColumns count="2">
    <tableColumn id="1" xr3:uid="{22F29583-9A63-4C0D-ABF4-D243426AD5AB}" name="RISK" dataDxfId="56"/>
    <tableColumn id="2" xr3:uid="{717EDEE6-4647-4135-A71E-D0CB2AF39519}" name="RETURN" dataDxfId="55"/>
  </tableColumns>
  <tableStyleInfo name="TableStyleMedium1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4FD0EDA2-229A-4EBF-A6DC-368E23E69A72}" name="Table21" displayName="Table21" ref="A28:B34" totalsRowShown="0" headerRowDxfId="33" headerRowBorderDxfId="31" tableBorderDxfId="32">
  <tableColumns count="2">
    <tableColumn id="1" xr3:uid="{7E3E245F-97A8-48E4-85DC-48A17B79372B}" name="Column1" dataDxfId="30" dataCellStyle="Accent4"/>
    <tableColumn id="2" xr3:uid="{DD2C4643-6126-40B5-B1EB-DC49153941E1}" name="Column2"/>
  </tableColumns>
  <tableStyleInfo name="TableStyleMedium13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96C8738E-C3E6-4D73-8D60-4FED29BE5415}" name="Table27" displayName="Table27" ref="A14:L25" totalsRowShown="0" headerRowDxfId="37" dataDxfId="38" headerRowCellStyle="60% - Accent3">
  <tableColumns count="12">
    <tableColumn id="1" xr3:uid="{5CF72D9C-A3CE-4877-8408-5BF8F2F6A69F}" name="Var-Cov Matrix" dataDxfId="35" dataCellStyle="60% - Accent3"/>
    <tableColumn id="2" xr3:uid="{B72A1BA8-C764-4C04-9C28-8DADC5D40E66}" name=" COAL INDIA " dataDxfId="36"/>
    <tableColumn id="3" xr3:uid="{828E0DE3-5022-4E92-AAEC-782C26A088E1}" name="INFOSYS" dataDxfId="48"/>
    <tableColumn id="4" xr3:uid="{0A69B937-BC1F-4597-BCF8-C5F70986FA3D}" name="ADANI POWER" dataDxfId="47"/>
    <tableColumn id="5" xr3:uid="{BF7CE3C2-1803-4A60-A5F8-7BE5DCEEC5A9}" name="JSW STEEL" dataDxfId="46"/>
    <tableColumn id="6" xr3:uid="{C2E9E47E-8499-4CC6-A800-716EC9D87F6D}" name="ESCORTS" dataDxfId="45"/>
    <tableColumn id="7" xr3:uid="{9C60C9BF-0C4B-42D0-A33D-BF285018F597}" name="GLENMARK" dataDxfId="44"/>
    <tableColumn id="8" xr3:uid="{16857944-A24C-498A-9CE0-446E9A7BD5D2}" name="ICICI" dataDxfId="43"/>
    <tableColumn id="9" xr3:uid="{23EEA53C-8727-46A4-91C8-8A0768C1BB9B}" name="RELIANCE INDUSTRIES" dataDxfId="42"/>
    <tableColumn id="10" xr3:uid="{9707DF1C-FE93-4D5C-A863-2A80A10BFFC3}" name="ITC" dataDxfId="41"/>
    <tableColumn id="11" xr3:uid="{C8A4BE7C-8283-48F0-A16F-ED6E4D0328AB}" name="AARTI IND" dataDxfId="40"/>
    <tableColumn id="12" xr3:uid="{57B02D46-7CBA-40BA-AC17-308C5F9CB469}" name="T-bill" dataDxfId="39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2176ED1-F362-4B02-89D7-AA79216196C5}" name="Table24" displayName="Table24" ref="A33:B39" totalsRowShown="0" headerRowDxfId="57" dataDxfId="61" tableBorderDxfId="60" totalsRowBorderDxfId="59">
  <tableColumns count="2">
    <tableColumn id="1" xr3:uid="{B49AF50E-BC11-41FF-8A31-F53C4FB07285}" name="Column1" dataDxfId="58" dataCellStyle="Accent4"/>
    <tableColumn id="2" xr3:uid="{26575CC0-59F0-4069-9FD4-39784D88B665}" name="Column2" dataDxfId="62"/>
  </tableColumns>
  <tableStyleInfo name="TableStyleMedium26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B7C39824-8366-4D4A-BFB7-A5964E43C9DE}" name="Table20" displayName="Table20" ref="A1:I1236" totalsRowShown="0" headerRowDxfId="67">
  <tableColumns count="9">
    <tableColumn id="1" xr3:uid="{BEC80888-7F26-4E0D-B820-F176B3688D4A}" name="Date" dataDxfId="70"/>
    <tableColumn id="2" xr3:uid="{3E79BF97-8483-452E-97CB-70EF2E797C40}" name="Open"/>
    <tableColumn id="3" xr3:uid="{12BFD667-BCA2-4E2C-A0AA-AE056EE37DFC}" name="High"/>
    <tableColumn id="4" xr3:uid="{DA299220-E48E-4B33-8762-C98410860B24}" name="Low"/>
    <tableColumn id="5" xr3:uid="{A6A09C3F-5DB5-4ACE-B574-1356196961BF}" name="Close"/>
    <tableColumn id="6" xr3:uid="{1B37196D-D46F-4364-8808-23F0C0597714}" name="Adj Close"/>
    <tableColumn id="7" xr3:uid="{3328D32D-15F9-4452-8EBC-4EAFF482117A}" name="Volume"/>
    <tableColumn id="8" xr3:uid="{102E29F2-5532-4174-9727-7D11FF79A24F}" name="Returns" dataDxfId="69" dataCellStyle="Percent">
      <calculatedColumnFormula>LOG(F2/F1)</calculatedColumnFormula>
    </tableColumn>
    <tableColumn id="9" xr3:uid="{1D7D0D1A-7772-4258-9BA1-74F4B67A63AD}" name="Excess return" dataDxfId="68">
      <calculatedColumnFormula>H2-$H$1238</calculatedColumnFormula>
    </tableColumn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drawing" Target="../drawings/drawing4.xml"/><Relationship Id="rId4" Type="http://schemas.openxmlformats.org/officeDocument/2006/relationships/table" Target="../tables/table9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14E2A-C1ED-482E-9771-F036219767AD}">
  <dimension ref="A1:F16"/>
  <sheetViews>
    <sheetView tabSelected="1" workbookViewId="0">
      <selection activeCell="E7" sqref="E7"/>
    </sheetView>
  </sheetViews>
  <sheetFormatPr defaultRowHeight="13.2" x14ac:dyDescent="0.25"/>
  <cols>
    <col min="1" max="1" width="68" bestFit="1" customWidth="1"/>
  </cols>
  <sheetData>
    <row r="1" spans="1:6" ht="21" x14ac:dyDescent="0.35">
      <c r="A1" s="154" t="s">
        <v>1303</v>
      </c>
      <c r="B1" s="152"/>
      <c r="C1" s="152"/>
      <c r="D1" s="152"/>
      <c r="E1" s="152"/>
      <c r="F1" s="153"/>
    </row>
    <row r="2" spans="1:6" ht="21" x14ac:dyDescent="0.35">
      <c r="A2" s="154" t="s">
        <v>1304</v>
      </c>
      <c r="B2" s="152"/>
      <c r="C2" s="152"/>
      <c r="D2" s="152"/>
      <c r="E2" s="153"/>
      <c r="F2" s="153"/>
    </row>
    <row r="3" spans="1:6" ht="21" x14ac:dyDescent="0.35">
      <c r="A3" s="154" t="s">
        <v>1305</v>
      </c>
      <c r="B3" s="152"/>
      <c r="C3" s="152"/>
      <c r="D3" s="152"/>
      <c r="E3" s="153"/>
      <c r="F3" s="153"/>
    </row>
    <row r="4" spans="1:6" ht="21" x14ac:dyDescent="0.35">
      <c r="A4" s="154" t="s">
        <v>1306</v>
      </c>
      <c r="B4" s="152"/>
      <c r="C4" s="152"/>
      <c r="D4" s="152"/>
      <c r="E4" s="153"/>
      <c r="F4" s="153"/>
    </row>
    <row r="5" spans="1:6" ht="21" x14ac:dyDescent="0.35">
      <c r="A5" s="154" t="s">
        <v>1307</v>
      </c>
      <c r="B5" s="152"/>
      <c r="C5" s="152"/>
      <c r="D5" s="152"/>
      <c r="E5" s="153"/>
      <c r="F5" s="153"/>
    </row>
    <row r="6" spans="1:6" ht="21" x14ac:dyDescent="0.35">
      <c r="A6" s="154" t="s">
        <v>1308</v>
      </c>
      <c r="B6" s="152"/>
      <c r="C6" s="152"/>
      <c r="D6" s="152"/>
      <c r="E6" s="153"/>
      <c r="F6" s="153"/>
    </row>
    <row r="7" spans="1:6" ht="21" x14ac:dyDescent="0.35">
      <c r="A7" s="154" t="s">
        <v>1309</v>
      </c>
      <c r="B7" s="152"/>
      <c r="C7" s="152"/>
      <c r="D7" s="152"/>
      <c r="E7" s="153"/>
      <c r="F7" s="153"/>
    </row>
    <row r="8" spans="1:6" ht="21" x14ac:dyDescent="0.35">
      <c r="A8" s="154" t="s">
        <v>1310</v>
      </c>
      <c r="B8" s="152"/>
      <c r="C8" s="152"/>
      <c r="D8" s="152"/>
      <c r="E8" s="153"/>
      <c r="F8" s="153"/>
    </row>
    <row r="9" spans="1:6" ht="21" x14ac:dyDescent="0.35">
      <c r="A9" s="154" t="s">
        <v>1311</v>
      </c>
      <c r="B9" s="152"/>
      <c r="C9" s="152"/>
      <c r="D9" s="152"/>
      <c r="E9" s="153"/>
      <c r="F9" s="153"/>
    </row>
    <row r="10" spans="1:6" ht="20.399999999999999" x14ac:dyDescent="0.35">
      <c r="A10" s="155" t="s">
        <v>1312</v>
      </c>
      <c r="B10" s="152"/>
      <c r="C10" s="152"/>
      <c r="D10" s="152"/>
      <c r="E10" s="153"/>
      <c r="F10" s="153"/>
    </row>
    <row r="11" spans="1:6" x14ac:dyDescent="0.25">
      <c r="A11" s="152"/>
      <c r="B11" s="152"/>
      <c r="C11" s="152"/>
      <c r="D11" s="152"/>
      <c r="E11" s="153"/>
      <c r="F11" s="153"/>
    </row>
    <row r="12" spans="1:6" x14ac:dyDescent="0.25">
      <c r="A12" s="152"/>
      <c r="B12" s="152"/>
      <c r="C12" s="152"/>
      <c r="D12" s="152"/>
      <c r="E12" s="153"/>
      <c r="F12" s="153"/>
    </row>
    <row r="13" spans="1:6" x14ac:dyDescent="0.25">
      <c r="A13" s="152"/>
      <c r="B13" s="152"/>
      <c r="C13" s="152"/>
      <c r="D13" s="152"/>
      <c r="E13" s="153"/>
      <c r="F13" s="153"/>
    </row>
    <row r="14" spans="1:6" x14ac:dyDescent="0.25">
      <c r="A14" s="152"/>
      <c r="B14" s="152"/>
      <c r="C14" s="152"/>
      <c r="D14" s="152"/>
      <c r="E14" s="153"/>
      <c r="F14" s="153"/>
    </row>
    <row r="15" spans="1:6" x14ac:dyDescent="0.25">
      <c r="A15" s="153"/>
      <c r="B15" s="153"/>
      <c r="C15" s="153"/>
      <c r="D15" s="153"/>
      <c r="E15" s="153"/>
      <c r="F15" s="153"/>
    </row>
    <row r="16" spans="1:6" x14ac:dyDescent="0.25">
      <c r="A16" s="153"/>
      <c r="B16" s="153"/>
      <c r="C16" s="153"/>
      <c r="D16" s="153"/>
      <c r="E16" s="153"/>
      <c r="F16" s="15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5C6AF-8627-4B24-952A-086044F0754C}">
  <dimension ref="A1:L78"/>
  <sheetViews>
    <sheetView topLeftCell="A7" workbookViewId="0">
      <selection activeCell="F78" sqref="F78"/>
    </sheetView>
  </sheetViews>
  <sheetFormatPr defaultRowHeight="13.2" x14ac:dyDescent="0.25"/>
  <cols>
    <col min="1" max="1" width="30.33203125" customWidth="1"/>
    <col min="2" max="2" width="34.21875" customWidth="1"/>
    <col min="3" max="3" width="12" bestFit="1" customWidth="1"/>
    <col min="4" max="4" width="19.44140625" bestFit="1" customWidth="1"/>
    <col min="5" max="5" width="13.21875" customWidth="1"/>
    <col min="6" max="6" width="11.44140625" bestFit="1" customWidth="1"/>
    <col min="7" max="7" width="12.77734375" customWidth="1"/>
    <col min="9" max="9" width="24.6640625" bestFit="1" customWidth="1"/>
    <col min="11" max="11" width="11.77734375" customWidth="1"/>
    <col min="15" max="15" width="16.6640625" customWidth="1"/>
    <col min="16" max="16" width="19.44140625" customWidth="1"/>
  </cols>
  <sheetData>
    <row r="1" spans="1:4" s="27" customFormat="1" ht="13.8" x14ac:dyDescent="0.25">
      <c r="A1" s="142" t="s">
        <v>1299</v>
      </c>
      <c r="B1" s="29" t="s">
        <v>1255</v>
      </c>
      <c r="C1" s="29" t="s">
        <v>10</v>
      </c>
      <c r="D1" s="141" t="s">
        <v>11</v>
      </c>
    </row>
    <row r="2" spans="1:4" ht="14.4" x14ac:dyDescent="0.3">
      <c r="A2" s="43" t="s">
        <v>7</v>
      </c>
      <c r="B2" s="19">
        <v>5.3301006327517442E-3</v>
      </c>
      <c r="C2" s="6">
        <v>1</v>
      </c>
      <c r="D2" s="10">
        <v>-0.67864276377942601</v>
      </c>
    </row>
    <row r="3" spans="1:4" ht="14.4" x14ac:dyDescent="0.3">
      <c r="A3" s="43" t="s">
        <v>1</v>
      </c>
      <c r="B3" s="19">
        <v>0.11424020402061719</v>
      </c>
      <c r="C3" s="6">
        <v>1</v>
      </c>
      <c r="D3" s="10">
        <v>1.3851169941155699</v>
      </c>
    </row>
    <row r="4" spans="1:4" ht="14.4" x14ac:dyDescent="0.3">
      <c r="A4" s="43" t="s">
        <v>29</v>
      </c>
      <c r="B4" s="19">
        <v>0.2193371414677987</v>
      </c>
      <c r="C4" s="6">
        <v>1</v>
      </c>
      <c r="D4" s="10">
        <v>0.72892573856332354</v>
      </c>
    </row>
    <row r="5" spans="1:4" ht="14.4" x14ac:dyDescent="0.3">
      <c r="A5" s="43" t="s">
        <v>3</v>
      </c>
      <c r="B5" s="19">
        <v>0.10161754133131429</v>
      </c>
      <c r="C5" s="6">
        <v>1</v>
      </c>
      <c r="D5" s="10">
        <v>0.50403394142656222</v>
      </c>
    </row>
    <row r="6" spans="1:4" ht="14.4" x14ac:dyDescent="0.3">
      <c r="A6" s="43" t="s">
        <v>4</v>
      </c>
      <c r="B6" s="19">
        <v>7.3251441005164564E-2</v>
      </c>
      <c r="C6" s="6">
        <v>1</v>
      </c>
      <c r="D6" s="10">
        <v>-0.17548390649081932</v>
      </c>
    </row>
    <row r="7" spans="1:4" ht="14.4" x14ac:dyDescent="0.3">
      <c r="A7" s="43" t="s">
        <v>5</v>
      </c>
      <c r="B7" s="19">
        <v>-4.6177657140644701E-2</v>
      </c>
      <c r="C7" s="6">
        <v>1</v>
      </c>
      <c r="D7" s="10">
        <v>-1.2764103092537888</v>
      </c>
    </row>
    <row r="8" spans="1:4" ht="14.4" x14ac:dyDescent="0.3">
      <c r="A8" s="43" t="s">
        <v>2</v>
      </c>
      <c r="B8" s="19">
        <v>8.0129395773808065E-2</v>
      </c>
      <c r="C8" s="6">
        <v>1</v>
      </c>
      <c r="D8" s="10">
        <v>-0.19633614795191975</v>
      </c>
    </row>
    <row r="9" spans="1:4" ht="14.4" x14ac:dyDescent="0.3">
      <c r="A9" s="43" t="s">
        <v>31</v>
      </c>
      <c r="B9" s="19">
        <v>0.12366332886611375</v>
      </c>
      <c r="C9" s="6">
        <v>1</v>
      </c>
      <c r="D9" s="10">
        <v>1.1286548247762938</v>
      </c>
    </row>
    <row r="10" spans="1:4" ht="14.4" x14ac:dyDescent="0.3">
      <c r="A10" s="43" t="s">
        <v>6</v>
      </c>
      <c r="B10" s="19">
        <v>7.7614576543605374E-4</v>
      </c>
      <c r="C10" s="6">
        <v>1</v>
      </c>
      <c r="D10" s="10">
        <v>-0.9590534972647331</v>
      </c>
    </row>
    <row r="11" spans="1:4" ht="14.4" x14ac:dyDescent="0.3">
      <c r="A11" s="43" t="s">
        <v>30</v>
      </c>
      <c r="B11" s="19">
        <v>0.10291225151468408</v>
      </c>
      <c r="C11" s="6">
        <v>1</v>
      </c>
      <c r="D11" s="10">
        <v>0.87013038319861435</v>
      </c>
    </row>
    <row r="12" spans="1:4" ht="14.4" x14ac:dyDescent="0.3">
      <c r="A12" s="43" t="s">
        <v>1281</v>
      </c>
      <c r="B12" s="19">
        <v>1.3854610841685711E-2</v>
      </c>
      <c r="C12" s="6">
        <v>1</v>
      </c>
      <c r="D12" s="10">
        <v>-0.33093526699483883</v>
      </c>
    </row>
    <row r="22" spans="1:12" ht="21" x14ac:dyDescent="0.4">
      <c r="A22" s="42" t="s">
        <v>1293</v>
      </c>
      <c r="B22" s="28" t="s">
        <v>0</v>
      </c>
      <c r="C22" s="28" t="s">
        <v>1</v>
      </c>
      <c r="D22" s="28" t="s">
        <v>29</v>
      </c>
      <c r="E22" s="28" t="s">
        <v>3</v>
      </c>
      <c r="F22" s="28" t="s">
        <v>4</v>
      </c>
      <c r="G22" s="28" t="s">
        <v>5</v>
      </c>
      <c r="H22" s="28" t="s">
        <v>2</v>
      </c>
      <c r="I22" s="28" t="s">
        <v>31</v>
      </c>
      <c r="J22" s="28" t="s">
        <v>6</v>
      </c>
      <c r="K22" s="28" t="s">
        <v>30</v>
      </c>
      <c r="L22" s="28" t="s">
        <v>1281</v>
      </c>
    </row>
    <row r="23" spans="1:12" x14ac:dyDescent="0.25">
      <c r="A23" s="43" t="s">
        <v>1296</v>
      </c>
      <c r="B23" s="143">
        <v>1.8998359028743327E-2</v>
      </c>
      <c r="C23" s="143">
        <v>2.8276701556494066E-3</v>
      </c>
      <c r="D23" s="143">
        <v>9.251286709147653E-3</v>
      </c>
      <c r="E23" s="143">
        <v>9.2352956431869353E-3</v>
      </c>
      <c r="F23" s="143">
        <v>6.0787763086476406E-3</v>
      </c>
      <c r="G23" s="143">
        <v>6.666287699378208E-3</v>
      </c>
      <c r="H23" s="143">
        <v>6.1094590857105838E-3</v>
      </c>
      <c r="I23" s="143">
        <v>5.6699471092940008E-3</v>
      </c>
      <c r="J23" s="143">
        <v>4.6930278572259411E-3</v>
      </c>
      <c r="K23" s="143">
        <v>4.7653333224834463E-3</v>
      </c>
      <c r="L23" s="143">
        <v>0</v>
      </c>
    </row>
    <row r="24" spans="1:12" x14ac:dyDescent="0.25">
      <c r="A24" s="43" t="s">
        <v>1</v>
      </c>
      <c r="B24" s="143">
        <v>2.8276701556494066E-3</v>
      </c>
      <c r="C24" s="143">
        <v>1.5615595558510709E-2</v>
      </c>
      <c r="D24" s="143">
        <v>6.1531801568633689E-3</v>
      </c>
      <c r="E24" s="143">
        <v>6.2424304446192617E-3</v>
      </c>
      <c r="F24" s="143">
        <v>5.4660557526956637E-3</v>
      </c>
      <c r="G24" s="143">
        <v>4.8530916612570876E-3</v>
      </c>
      <c r="H24" s="143">
        <v>5.3616297966872783E-3</v>
      </c>
      <c r="I24" s="143">
        <v>5.0427280800005858E-3</v>
      </c>
      <c r="J24" s="143">
        <v>2.9196992557167325E-3</v>
      </c>
      <c r="K24" s="143">
        <v>3.4824567633047073E-3</v>
      </c>
      <c r="L24" s="143">
        <v>0</v>
      </c>
    </row>
    <row r="25" spans="1:12" x14ac:dyDescent="0.25">
      <c r="A25" s="43" t="s">
        <v>29</v>
      </c>
      <c r="B25" s="143">
        <v>9.251286709147653E-3</v>
      </c>
      <c r="C25" s="143">
        <v>6.1531801568633689E-3</v>
      </c>
      <c r="D25" s="143">
        <v>6.7953576386669642E-2</v>
      </c>
      <c r="E25" s="143">
        <v>1.4860984318581315E-2</v>
      </c>
      <c r="F25" s="143">
        <v>1.5343067215251827E-2</v>
      </c>
      <c r="G25" s="143">
        <v>1.2883744038700896E-2</v>
      </c>
      <c r="H25" s="143">
        <v>1.3283012264747424E-2</v>
      </c>
      <c r="I25" s="143">
        <v>1.0682842683185532E-2</v>
      </c>
      <c r="J25" s="143">
        <v>7.5748729796581349E-3</v>
      </c>
      <c r="K25" s="143">
        <v>1.0051059398920099E-2</v>
      </c>
      <c r="L25" s="143">
        <v>0</v>
      </c>
    </row>
    <row r="26" spans="1:12" x14ac:dyDescent="0.25">
      <c r="A26" s="43" t="s">
        <v>3</v>
      </c>
      <c r="B26" s="143">
        <v>9.2352956431869353E-3</v>
      </c>
      <c r="C26" s="143">
        <v>6.2424304446192617E-3</v>
      </c>
      <c r="D26" s="143">
        <v>1.4860984318581315E-2</v>
      </c>
      <c r="E26" s="143">
        <v>2.8601734900824814E-2</v>
      </c>
      <c r="F26" s="143">
        <v>1.2538162163298122E-2</v>
      </c>
      <c r="G26" s="143">
        <v>9.4416474636460981E-3</v>
      </c>
      <c r="H26" s="143">
        <v>1.2700676705990052E-2</v>
      </c>
      <c r="I26" s="143">
        <v>9.2268552510421046E-3</v>
      </c>
      <c r="J26" s="143">
        <v>7.1418562683075145E-3</v>
      </c>
      <c r="K26" s="143">
        <v>7.3420476906717255E-3</v>
      </c>
      <c r="L26" s="143">
        <v>0</v>
      </c>
    </row>
    <row r="27" spans="1:12" x14ac:dyDescent="0.25">
      <c r="A27" s="43" t="s">
        <v>4</v>
      </c>
      <c r="B27" s="143">
        <v>6.0787763086476406E-3</v>
      </c>
      <c r="C27" s="143">
        <v>5.4660557526956637E-3</v>
      </c>
      <c r="D27" s="143">
        <v>1.5343067215251827E-2</v>
      </c>
      <c r="E27" s="143">
        <v>1.2538162163298122E-2</v>
      </c>
      <c r="F27" s="143">
        <v>3.1392104582179489E-2</v>
      </c>
      <c r="G27" s="143">
        <v>8.0197225601753089E-3</v>
      </c>
      <c r="H27" s="143">
        <v>1.0611122131813403E-2</v>
      </c>
      <c r="I27" s="143">
        <v>8.6159169029233658E-3</v>
      </c>
      <c r="J27" s="143">
        <v>6.3110770595717486E-3</v>
      </c>
      <c r="K27" s="143">
        <v>7.0350849489359546E-3</v>
      </c>
      <c r="L27" s="143">
        <v>0</v>
      </c>
    </row>
    <row r="28" spans="1:12" x14ac:dyDescent="0.25">
      <c r="A28" s="43" t="s">
        <v>5</v>
      </c>
      <c r="B28" s="143">
        <v>6.666287699378208E-3</v>
      </c>
      <c r="C28" s="143">
        <v>4.8530916612570876E-3</v>
      </c>
      <c r="D28" s="143">
        <v>1.2883744038700896E-2</v>
      </c>
      <c r="E28" s="143">
        <v>9.4416474636460981E-3</v>
      </c>
      <c r="F28" s="143">
        <v>8.0197225601753089E-3</v>
      </c>
      <c r="G28" s="143">
        <v>2.8142341050122664E-2</v>
      </c>
      <c r="H28" s="143">
        <v>5.9081655961436023E-3</v>
      </c>
      <c r="I28" s="143">
        <v>5.2643713037846358E-3</v>
      </c>
      <c r="J28" s="143">
        <v>5.1142670534780775E-3</v>
      </c>
      <c r="K28" s="143">
        <v>6.7722642902664004E-3</v>
      </c>
      <c r="L28" s="143">
        <v>0</v>
      </c>
    </row>
    <row r="29" spans="1:12" x14ac:dyDescent="0.25">
      <c r="A29" s="43" t="s">
        <v>2</v>
      </c>
      <c r="B29" s="143">
        <v>6.1094590857105838E-3</v>
      </c>
      <c r="C29" s="143">
        <v>5.3616297966872783E-3</v>
      </c>
      <c r="D29" s="143">
        <v>1.3283012264747424E-2</v>
      </c>
      <c r="E29" s="143">
        <v>1.2700676705990052E-2</v>
      </c>
      <c r="F29" s="143">
        <v>1.0611122131813403E-2</v>
      </c>
      <c r="G29" s="143">
        <v>5.9081655961436023E-3</v>
      </c>
      <c r="H29" s="143">
        <v>2.3918712540243865E-2</v>
      </c>
      <c r="I29" s="143">
        <v>8.1960098424319321E-3</v>
      </c>
      <c r="J29" s="143">
        <v>5.8893367314020711E-3</v>
      </c>
      <c r="K29" s="143">
        <v>6.8562304394069618E-3</v>
      </c>
      <c r="L29" s="143">
        <v>0</v>
      </c>
    </row>
    <row r="30" spans="1:12" x14ac:dyDescent="0.25">
      <c r="A30" s="43" t="s">
        <v>31</v>
      </c>
      <c r="B30" s="143">
        <v>5.6699471092940008E-3</v>
      </c>
      <c r="C30" s="143">
        <v>5.0427280800005858E-3</v>
      </c>
      <c r="D30" s="143">
        <v>1.0682842683185532E-2</v>
      </c>
      <c r="E30" s="143">
        <v>9.2268552510421046E-3</v>
      </c>
      <c r="F30" s="143">
        <v>8.6159169029233658E-3</v>
      </c>
      <c r="G30" s="143">
        <v>5.2643713037846358E-3</v>
      </c>
      <c r="H30" s="143">
        <v>8.1960098424319321E-3</v>
      </c>
      <c r="I30" s="143">
        <v>1.8636463358586715E-2</v>
      </c>
      <c r="J30" s="143">
        <v>4.4452554022411392E-3</v>
      </c>
      <c r="K30" s="143">
        <v>5.0411379575468398E-3</v>
      </c>
      <c r="L30" s="143">
        <v>0</v>
      </c>
    </row>
    <row r="31" spans="1:12" x14ac:dyDescent="0.25">
      <c r="A31" s="43" t="s">
        <v>6</v>
      </c>
      <c r="B31" s="143">
        <v>4.6930278572259411E-3</v>
      </c>
      <c r="C31" s="143">
        <v>2.9196992557167325E-3</v>
      </c>
      <c r="D31" s="143">
        <v>7.5748729796581349E-3</v>
      </c>
      <c r="E31" s="143">
        <v>7.1418562683075145E-3</v>
      </c>
      <c r="F31" s="143">
        <v>6.3110770595717486E-3</v>
      </c>
      <c r="G31" s="143">
        <v>5.1142670534780775E-3</v>
      </c>
      <c r="H31" s="143">
        <v>5.8893367314020711E-3</v>
      </c>
      <c r="I31" s="143">
        <v>4.4452554022411392E-3</v>
      </c>
      <c r="J31" s="143">
        <v>1.4154806084045299E-2</v>
      </c>
      <c r="K31" s="143">
        <v>4.0913222047987722E-3</v>
      </c>
      <c r="L31" s="143">
        <v>0</v>
      </c>
    </row>
    <row r="32" spans="1:12" x14ac:dyDescent="0.25">
      <c r="A32" s="43" t="s">
        <v>30</v>
      </c>
      <c r="B32" s="143">
        <v>4.7653333224834463E-3</v>
      </c>
      <c r="C32" s="143">
        <v>3.4824567633047073E-3</v>
      </c>
      <c r="D32" s="143">
        <v>1.0051059398920099E-2</v>
      </c>
      <c r="E32" s="143">
        <v>7.3420476906717255E-3</v>
      </c>
      <c r="F32" s="143">
        <v>7.0350849489359546E-3</v>
      </c>
      <c r="G32" s="143">
        <v>6.7722642902664004E-3</v>
      </c>
      <c r="H32" s="143">
        <v>6.8562304394069618E-3</v>
      </c>
      <c r="I32" s="143">
        <v>5.0411379575468398E-3</v>
      </c>
      <c r="J32" s="143">
        <v>4.0913222047987722E-3</v>
      </c>
      <c r="K32" s="143">
        <v>2.1627479169850111E-2</v>
      </c>
      <c r="L32" s="143">
        <v>0</v>
      </c>
    </row>
    <row r="33" spans="1:12" x14ac:dyDescent="0.25">
      <c r="A33" s="43" t="s">
        <v>1281</v>
      </c>
      <c r="B33" s="143">
        <v>0</v>
      </c>
      <c r="C33" s="143">
        <v>0</v>
      </c>
      <c r="D33" s="143">
        <v>0</v>
      </c>
      <c r="E33" s="143">
        <v>0</v>
      </c>
      <c r="F33" s="143">
        <v>0</v>
      </c>
      <c r="G33" s="143">
        <v>0</v>
      </c>
      <c r="H33" s="143">
        <v>0</v>
      </c>
      <c r="I33" s="143">
        <v>0</v>
      </c>
      <c r="J33" s="143">
        <v>0</v>
      </c>
      <c r="K33" s="143">
        <v>0</v>
      </c>
      <c r="L33" s="143">
        <v>0</v>
      </c>
    </row>
    <row r="35" spans="1:12" ht="34.200000000000003" customHeight="1" x14ac:dyDescent="0.25">
      <c r="A35" s="30"/>
      <c r="B35" s="30"/>
    </row>
    <row r="36" spans="1:12" ht="13.8" x14ac:dyDescent="0.25">
      <c r="A36" s="34" t="s">
        <v>1291</v>
      </c>
      <c r="B36" s="33" t="s">
        <v>1292</v>
      </c>
    </row>
    <row r="37" spans="1:12" ht="27.6" x14ac:dyDescent="0.25">
      <c r="A37" s="54" t="s">
        <v>13</v>
      </c>
      <c r="B37" s="31" cm="1">
        <f t="array" ref="B37">MMULT(TRANSPOSE(D2:D12),B2:B12)</f>
        <v>0.61986382816373875</v>
      </c>
    </row>
    <row r="38" spans="1:12" ht="13.8" x14ac:dyDescent="0.25">
      <c r="A38" s="54" t="s">
        <v>14</v>
      </c>
      <c r="B38" s="31" cm="1">
        <f t="array" ref="B38">MMULT(TRANSPOSE(D2:D12),MMULT((B23:L33),D2:D12))</f>
        <v>0.1513584322909691</v>
      </c>
      <c r="C38" s="11"/>
    </row>
    <row r="39" spans="1:12" ht="13.8" x14ac:dyDescent="0.25">
      <c r="A39" s="54" t="s">
        <v>15</v>
      </c>
      <c r="B39" s="31">
        <f>SQRT(B38)</f>
        <v>0.38904811050944471</v>
      </c>
    </row>
    <row r="40" spans="1:12" ht="13.8" x14ac:dyDescent="0.25">
      <c r="A40" s="54" t="s">
        <v>12</v>
      </c>
      <c r="B40" s="31">
        <f t="array" ref="B40">MMULT(TRANSPOSE(D2:D12),C2:C12)</f>
        <v>0.999999990344838</v>
      </c>
    </row>
    <row r="41" spans="1:12" ht="13.8" x14ac:dyDescent="0.25">
      <c r="A41" s="54" t="s">
        <v>1300</v>
      </c>
      <c r="B41" s="32">
        <v>4</v>
      </c>
    </row>
    <row r="42" spans="1:12" ht="13.8" x14ac:dyDescent="0.25">
      <c r="A42" s="54" t="s">
        <v>17</v>
      </c>
      <c r="B42" s="31">
        <f>B37-0.5*B41*B38</f>
        <v>0.31714696358180056</v>
      </c>
    </row>
    <row r="43" spans="1:12" ht="13.8" x14ac:dyDescent="0.25">
      <c r="A43" s="54" t="s">
        <v>1289</v>
      </c>
      <c r="B43" s="32" cm="1">
        <f t="array" ref="B43">(1/B39)*MMULT(TRANSPOSE(C2:C12),D2:D12)</f>
        <v>2.5703761651364236</v>
      </c>
    </row>
    <row r="44" spans="1:12" ht="13.8" x14ac:dyDescent="0.25">
      <c r="A44" s="144" t="s">
        <v>1301</v>
      </c>
      <c r="B44" s="145">
        <f>(B37-B12)/(B41*B38)</f>
        <v>1.0009505386476756</v>
      </c>
    </row>
    <row r="53" spans="1:6" ht="21" x14ac:dyDescent="0.4">
      <c r="A53" s="37" t="s">
        <v>1294</v>
      </c>
      <c r="B53" s="37"/>
      <c r="D53" s="38" t="s">
        <v>1295</v>
      </c>
      <c r="E53" s="38"/>
      <c r="F53" s="38"/>
    </row>
    <row r="54" spans="1:6" x14ac:dyDescent="0.25">
      <c r="A54" s="67" t="s">
        <v>1255</v>
      </c>
      <c r="B54" s="36" t="s">
        <v>1282</v>
      </c>
    </row>
    <row r="56" spans="1:6" x14ac:dyDescent="0.25">
      <c r="A56" s="7" t="s">
        <v>1290</v>
      </c>
      <c r="B56" s="7" t="s">
        <v>1255</v>
      </c>
      <c r="D56" s="35" t="s">
        <v>1290</v>
      </c>
      <c r="E56" s="35" t="s">
        <v>1255</v>
      </c>
    </row>
    <row r="57" spans="1:6" x14ac:dyDescent="0.25">
      <c r="A57" s="13">
        <v>0.01</v>
      </c>
      <c r="B57" s="19">
        <f>B$42+0.5*B$41*A57*A57</f>
        <v>0.31734696358180053</v>
      </c>
      <c r="D57" s="12">
        <v>7.2089122897998864E-7</v>
      </c>
      <c r="E57" s="12">
        <v>1.3854875259787095E-2</v>
      </c>
    </row>
    <row r="58" spans="1:6" x14ac:dyDescent="0.25">
      <c r="A58" s="13">
        <v>0.02</v>
      </c>
      <c r="B58" s="19">
        <f t="shared" ref="B58:B68" si="0">B$42+0.5*B$41*A58*A58</f>
        <v>0.31794696358180058</v>
      </c>
      <c r="D58" s="12">
        <v>3.9423643045984683E-3</v>
      </c>
      <c r="E58" s="12">
        <v>2.0000013834223226E-2</v>
      </c>
    </row>
    <row r="59" spans="1:6" x14ac:dyDescent="0.25">
      <c r="A59" s="13">
        <v>0.03</v>
      </c>
      <c r="B59" s="19">
        <f t="shared" si="0"/>
        <v>0.31894696358180058</v>
      </c>
      <c r="D59" s="12">
        <v>1.0357546027054654E-2</v>
      </c>
      <c r="E59" s="12">
        <v>3.0000000060017441E-2</v>
      </c>
    </row>
    <row r="60" spans="1:6" x14ac:dyDescent="0.25">
      <c r="A60" s="13">
        <v>0.04</v>
      </c>
      <c r="B60" s="19">
        <f t="shared" si="0"/>
        <v>0.32034696358180054</v>
      </c>
      <c r="D60" s="12">
        <v>2.3187776238292698E-2</v>
      </c>
      <c r="E60" s="12">
        <v>4.9999999958405532E-2</v>
      </c>
    </row>
    <row r="61" spans="1:6" x14ac:dyDescent="0.25">
      <c r="A61" s="13">
        <v>0.05</v>
      </c>
      <c r="B61" s="19">
        <f t="shared" si="0"/>
        <v>0.32214696358180056</v>
      </c>
      <c r="D61" s="12">
        <v>4.2433198902787163E-2</v>
      </c>
      <c r="E61" s="12">
        <v>8.0000000030545471E-2</v>
      </c>
    </row>
    <row r="62" spans="1:6" x14ac:dyDescent="0.25">
      <c r="A62" s="13">
        <v>0.1</v>
      </c>
      <c r="B62" s="19">
        <f t="shared" si="0"/>
        <v>0.33714696358180057</v>
      </c>
      <c r="D62" s="12">
        <v>5.526356936348184E-2</v>
      </c>
      <c r="E62" s="12">
        <v>0.10000007991743733</v>
      </c>
    </row>
    <row r="63" spans="1:6" x14ac:dyDescent="0.25">
      <c r="A63" s="13">
        <v>0.15</v>
      </c>
      <c r="B63" s="19">
        <f t="shared" si="0"/>
        <v>0.36214696358180054</v>
      </c>
      <c r="D63" s="12">
        <v>8.7339522771853889E-2</v>
      </c>
      <c r="E63" s="12">
        <v>0.14999999987693036</v>
      </c>
    </row>
    <row r="64" spans="1:6" x14ac:dyDescent="0.25">
      <c r="A64" s="13">
        <v>0.2</v>
      </c>
      <c r="B64" s="19">
        <f t="shared" si="0"/>
        <v>0.39714696358180057</v>
      </c>
      <c r="D64" s="12">
        <v>0.11941488912342797</v>
      </c>
      <c r="E64" s="12">
        <v>0.19999999993207301</v>
      </c>
    </row>
    <row r="65" spans="1:5" x14ac:dyDescent="0.25">
      <c r="A65" s="13">
        <v>0.3</v>
      </c>
      <c r="B65" s="19">
        <f t="shared" si="0"/>
        <v>0.49714696358180055</v>
      </c>
      <c r="D65" s="12">
        <v>0.15149059349968613</v>
      </c>
      <c r="E65" s="12">
        <v>0.24999999987733473</v>
      </c>
    </row>
    <row r="66" spans="1:5" x14ac:dyDescent="0.25">
      <c r="A66" s="148">
        <v>0.38970003728770103</v>
      </c>
      <c r="B66" s="149">
        <f t="shared" si="0"/>
        <v>0.62087920170587174</v>
      </c>
      <c r="D66" s="12">
        <v>0.18356642051730623</v>
      </c>
      <c r="E66" s="12">
        <v>0.29999999980395076</v>
      </c>
    </row>
    <row r="67" spans="1:5" x14ac:dyDescent="0.25">
      <c r="A67" s="147">
        <v>0.4</v>
      </c>
      <c r="B67" s="19">
        <f t="shared" si="0"/>
        <v>0.63714696358180056</v>
      </c>
      <c r="D67" s="12">
        <v>0.24771805790696647</v>
      </c>
      <c r="E67" s="12">
        <v>0.40000000049395928</v>
      </c>
    </row>
    <row r="68" spans="1:5" x14ac:dyDescent="0.25">
      <c r="A68" s="13">
        <v>0.45</v>
      </c>
      <c r="B68" s="19">
        <f t="shared" si="0"/>
        <v>0.72214696358180053</v>
      </c>
      <c r="D68" s="12">
        <v>0.31186954028847397</v>
      </c>
      <c r="E68" s="12">
        <v>0.50000039909562199</v>
      </c>
    </row>
    <row r="69" spans="1:5" x14ac:dyDescent="0.25">
      <c r="D69" s="12">
        <v>0.44017385961761413</v>
      </c>
      <c r="E69" s="12">
        <v>0.70000049741635695</v>
      </c>
    </row>
    <row r="73" spans="1:5" x14ac:dyDescent="0.25">
      <c r="A73" s="150" t="s">
        <v>1302</v>
      </c>
      <c r="B73" s="151"/>
      <c r="C73" s="151"/>
      <c r="D73" s="151"/>
    </row>
    <row r="74" spans="1:5" x14ac:dyDescent="0.25">
      <c r="A74" s="151"/>
      <c r="B74" s="151"/>
      <c r="C74" s="151"/>
      <c r="D74" s="151"/>
    </row>
    <row r="75" spans="1:5" x14ac:dyDescent="0.25">
      <c r="B75" s="13"/>
      <c r="C75" s="23"/>
    </row>
    <row r="76" spans="1:5" x14ac:dyDescent="0.25">
      <c r="B76" s="13"/>
      <c r="C76" s="23"/>
      <c r="D76" s="146"/>
    </row>
    <row r="77" spans="1:5" x14ac:dyDescent="0.25">
      <c r="B77" s="13"/>
      <c r="C77" s="23"/>
    </row>
    <row r="78" spans="1:5" x14ac:dyDescent="0.25">
      <c r="B78" s="13"/>
      <c r="C78" s="23"/>
    </row>
  </sheetData>
  <mergeCells count="3">
    <mergeCell ref="A53:B53"/>
    <mergeCell ref="D53:F53"/>
    <mergeCell ref="A73:D74"/>
  </mergeCells>
  <phoneticPr fontId="18" type="noConversion"/>
  <pageMargins left="0.7" right="0.7" top="0.75" bottom="0.75" header="0.3" footer="0.3"/>
  <drawing r:id="rId1"/>
  <tableParts count="5">
    <tablePart r:id="rId2"/>
    <tablePart r:id="rId3"/>
    <tablePart r:id="rId4"/>
    <tablePart r:id="rId5"/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8F1FE-1CAB-4358-8CC7-823F51C6EBD6}">
  <dimension ref="A1:K67"/>
  <sheetViews>
    <sheetView topLeftCell="A37" workbookViewId="0">
      <selection activeCell="D65" sqref="D65"/>
    </sheetView>
  </sheetViews>
  <sheetFormatPr defaultRowHeight="13.2" x14ac:dyDescent="0.25"/>
  <cols>
    <col min="1" max="1" width="30.33203125" customWidth="1"/>
    <col min="2" max="2" width="36.5546875" bestFit="1" customWidth="1"/>
    <col min="3" max="3" width="8.88671875" bestFit="1" customWidth="1"/>
    <col min="4" max="4" width="14.33203125" bestFit="1" customWidth="1"/>
    <col min="5" max="5" width="14.109375" customWidth="1"/>
    <col min="6" max="6" width="10.6640625" customWidth="1"/>
    <col min="7" max="7" width="13.5546875" customWidth="1"/>
    <col min="9" max="9" width="21.88671875" customWidth="1"/>
    <col min="11" max="11" width="10.21875" customWidth="1"/>
  </cols>
  <sheetData>
    <row r="1" spans="1:4" ht="14.4" thickBot="1" x14ac:dyDescent="0.3">
      <c r="A1" s="46" t="s">
        <v>1291</v>
      </c>
      <c r="B1" s="47" t="s">
        <v>1255</v>
      </c>
      <c r="C1" s="47" t="s">
        <v>10</v>
      </c>
      <c r="D1" s="47" t="s">
        <v>11</v>
      </c>
    </row>
    <row r="2" spans="1:4" ht="14.4" x14ac:dyDescent="0.3">
      <c r="A2" s="45" t="s">
        <v>7</v>
      </c>
      <c r="B2" s="48">
        <v>5.3301006327517442E-3</v>
      </c>
      <c r="C2" s="49">
        <v>1</v>
      </c>
      <c r="D2" s="50">
        <v>-0.7613324492233019</v>
      </c>
    </row>
    <row r="3" spans="1:4" ht="14.4" x14ac:dyDescent="0.3">
      <c r="A3" s="45" t="s">
        <v>1</v>
      </c>
      <c r="B3" s="51">
        <v>0.11424020402061719</v>
      </c>
      <c r="C3" s="52">
        <v>1</v>
      </c>
      <c r="D3" s="53">
        <v>1.255142355416673</v>
      </c>
    </row>
    <row r="4" spans="1:4" ht="14.4" x14ac:dyDescent="0.3">
      <c r="A4" s="45" t="s">
        <v>29</v>
      </c>
      <c r="B4" s="48">
        <v>0.2193371414677987</v>
      </c>
      <c r="C4" s="49">
        <v>1</v>
      </c>
      <c r="D4" s="50">
        <v>0.72656166646460607</v>
      </c>
    </row>
    <row r="5" spans="1:4" ht="14.4" x14ac:dyDescent="0.3">
      <c r="A5" s="45" t="s">
        <v>3</v>
      </c>
      <c r="B5" s="51">
        <v>0.10161754133131429</v>
      </c>
      <c r="C5" s="52">
        <v>1</v>
      </c>
      <c r="D5" s="53">
        <v>0.53625649831564681</v>
      </c>
    </row>
    <row r="6" spans="1:4" ht="14.4" x14ac:dyDescent="0.3">
      <c r="A6" s="45" t="s">
        <v>4</v>
      </c>
      <c r="B6" s="48">
        <v>7.3251441005164564E-2</v>
      </c>
      <c r="C6" s="49">
        <v>1</v>
      </c>
      <c r="D6" s="50">
        <v>-0.12710928155494933</v>
      </c>
    </row>
    <row r="7" spans="1:4" ht="14.4" x14ac:dyDescent="0.3">
      <c r="A7" s="45" t="s">
        <v>5</v>
      </c>
      <c r="B7" s="51">
        <v>-4.6177657140644701E-2</v>
      </c>
      <c r="C7" s="52">
        <v>1</v>
      </c>
      <c r="D7" s="53">
        <v>-1.3073874208047358</v>
      </c>
    </row>
    <row r="8" spans="1:4" ht="14.4" x14ac:dyDescent="0.3">
      <c r="A8" s="45" t="s">
        <v>2</v>
      </c>
      <c r="B8" s="48">
        <v>8.0129395773808065E-2</v>
      </c>
      <c r="C8" s="49">
        <v>1</v>
      </c>
      <c r="D8" s="50">
        <v>-0.14788053338060289</v>
      </c>
    </row>
    <row r="9" spans="1:4" ht="14.4" x14ac:dyDescent="0.3">
      <c r="A9" s="45" t="s">
        <v>31</v>
      </c>
      <c r="B9" s="51">
        <v>0.12366332886611375</v>
      </c>
      <c r="C9" s="52">
        <v>1</v>
      </c>
      <c r="D9" s="53">
        <v>1.0746835027765895</v>
      </c>
    </row>
    <row r="10" spans="1:4" ht="14.4" x14ac:dyDescent="0.3">
      <c r="A10" s="45" t="s">
        <v>6</v>
      </c>
      <c r="B10" s="48">
        <v>7.7614576543605374E-4</v>
      </c>
      <c r="C10" s="49">
        <v>1</v>
      </c>
      <c r="D10" s="50">
        <v>-1.0545028534910428</v>
      </c>
    </row>
    <row r="11" spans="1:4" ht="14.4" x14ac:dyDescent="0.3">
      <c r="A11" s="45" t="s">
        <v>30</v>
      </c>
      <c r="B11" s="51">
        <v>0.10291225151468408</v>
      </c>
      <c r="C11" s="52">
        <v>1</v>
      </c>
      <c r="D11" s="53">
        <v>0.80556863267939516</v>
      </c>
    </row>
    <row r="12" spans="1:4" ht="14.4" x14ac:dyDescent="0.3">
      <c r="A12" s="5"/>
      <c r="B12" s="12"/>
    </row>
    <row r="13" spans="1:4" ht="14.4" x14ac:dyDescent="0.3">
      <c r="A13" s="5"/>
      <c r="B13" s="12"/>
    </row>
    <row r="14" spans="1:4" ht="14.4" x14ac:dyDescent="0.3">
      <c r="A14" s="5"/>
      <c r="B14" s="12"/>
    </row>
    <row r="15" spans="1:4" ht="14.4" x14ac:dyDescent="0.3">
      <c r="A15" s="5"/>
      <c r="B15" s="12"/>
    </row>
    <row r="16" spans="1:4" ht="14.4" x14ac:dyDescent="0.3">
      <c r="A16" s="5"/>
      <c r="B16" s="12"/>
    </row>
    <row r="17" spans="1:11" ht="14.4" x14ac:dyDescent="0.3">
      <c r="A17" s="5"/>
      <c r="B17" s="12"/>
    </row>
    <row r="19" spans="1:11" ht="21.6" thickBot="1" x14ac:dyDescent="0.45">
      <c r="A19" s="44" t="s">
        <v>1293</v>
      </c>
      <c r="B19" s="39" t="s">
        <v>0</v>
      </c>
      <c r="C19" s="39" t="s">
        <v>1</v>
      </c>
      <c r="D19" s="39" t="s">
        <v>29</v>
      </c>
      <c r="E19" s="39" t="s">
        <v>3</v>
      </c>
      <c r="F19" s="39" t="s">
        <v>4</v>
      </c>
      <c r="G19" s="39" t="s">
        <v>5</v>
      </c>
      <c r="H19" s="39" t="s">
        <v>2</v>
      </c>
      <c r="I19" s="39" t="s">
        <v>31</v>
      </c>
      <c r="J19" s="39" t="s">
        <v>6</v>
      </c>
      <c r="K19" s="39" t="s">
        <v>30</v>
      </c>
    </row>
    <row r="20" spans="1:11" x14ac:dyDescent="0.25">
      <c r="A20" s="45" t="s">
        <v>1296</v>
      </c>
      <c r="B20" s="74">
        <v>1.8998359028743327E-2</v>
      </c>
      <c r="C20" s="74">
        <v>2.8276701556494066E-3</v>
      </c>
      <c r="D20" s="74">
        <v>9.251286709147653E-3</v>
      </c>
      <c r="E20" s="74">
        <v>9.2352956431869353E-3</v>
      </c>
      <c r="F20" s="74">
        <v>6.0787763086476406E-3</v>
      </c>
      <c r="G20" s="74">
        <v>6.666287699378208E-3</v>
      </c>
      <c r="H20" s="74">
        <v>6.1094590857105838E-3</v>
      </c>
      <c r="I20" s="74">
        <v>5.6699471092940008E-3</v>
      </c>
      <c r="J20" s="74">
        <v>4.6930278572259411E-3</v>
      </c>
      <c r="K20" s="74">
        <v>4.7653333224834463E-3</v>
      </c>
    </row>
    <row r="21" spans="1:11" x14ac:dyDescent="0.25">
      <c r="A21" s="45" t="s">
        <v>1</v>
      </c>
      <c r="B21" s="75">
        <v>2.8276701556494066E-3</v>
      </c>
      <c r="C21" s="75">
        <v>1.5615595558510709E-2</v>
      </c>
      <c r="D21" s="75">
        <v>6.1531801568633689E-3</v>
      </c>
      <c r="E21" s="75">
        <v>6.2424304446192617E-3</v>
      </c>
      <c r="F21" s="75">
        <v>5.4660557526956637E-3</v>
      </c>
      <c r="G21" s="75">
        <v>4.8530916612570876E-3</v>
      </c>
      <c r="H21" s="75">
        <v>5.3616297966872783E-3</v>
      </c>
      <c r="I21" s="75">
        <v>5.0427280800005858E-3</v>
      </c>
      <c r="J21" s="75">
        <v>2.9196992557167325E-3</v>
      </c>
      <c r="K21" s="75">
        <v>3.4824567633047073E-3</v>
      </c>
    </row>
    <row r="22" spans="1:11" x14ac:dyDescent="0.25">
      <c r="A22" s="45" t="s">
        <v>29</v>
      </c>
      <c r="B22" s="74">
        <v>9.251286709147653E-3</v>
      </c>
      <c r="C22" s="74">
        <v>6.1531801568633689E-3</v>
      </c>
      <c r="D22" s="74">
        <v>6.7953576386669642E-2</v>
      </c>
      <c r="E22" s="74">
        <v>1.4860984318581315E-2</v>
      </c>
      <c r="F22" s="74">
        <v>1.5343067215251827E-2</v>
      </c>
      <c r="G22" s="74">
        <v>1.2883744038700896E-2</v>
      </c>
      <c r="H22" s="74">
        <v>1.3283012264747424E-2</v>
      </c>
      <c r="I22" s="74">
        <v>1.0682842683185532E-2</v>
      </c>
      <c r="J22" s="74">
        <v>7.5748729796581349E-3</v>
      </c>
      <c r="K22" s="74">
        <v>1.0051059398920099E-2</v>
      </c>
    </row>
    <row r="23" spans="1:11" x14ac:dyDescent="0.25">
      <c r="A23" s="45" t="s">
        <v>3</v>
      </c>
      <c r="B23" s="75">
        <v>9.2352956431869353E-3</v>
      </c>
      <c r="C23" s="75">
        <v>6.2424304446192617E-3</v>
      </c>
      <c r="D23" s="75">
        <v>1.4860984318581315E-2</v>
      </c>
      <c r="E23" s="75">
        <v>2.8601734900824814E-2</v>
      </c>
      <c r="F23" s="75">
        <v>1.2538162163298122E-2</v>
      </c>
      <c r="G23" s="75">
        <v>9.4416474636460981E-3</v>
      </c>
      <c r="H23" s="75">
        <v>1.2700676705990052E-2</v>
      </c>
      <c r="I23" s="75">
        <v>9.2268552510421046E-3</v>
      </c>
      <c r="J23" s="75">
        <v>7.1418562683075145E-3</v>
      </c>
      <c r="K23" s="75">
        <v>7.3420476906717255E-3</v>
      </c>
    </row>
    <row r="24" spans="1:11" x14ac:dyDescent="0.25">
      <c r="A24" s="45" t="s">
        <v>4</v>
      </c>
      <c r="B24" s="74">
        <v>6.0787763086476406E-3</v>
      </c>
      <c r="C24" s="74">
        <v>5.4660557526956637E-3</v>
      </c>
      <c r="D24" s="74">
        <v>1.5343067215251827E-2</v>
      </c>
      <c r="E24" s="74">
        <v>1.2538162163298122E-2</v>
      </c>
      <c r="F24" s="74">
        <v>3.1392104582179489E-2</v>
      </c>
      <c r="G24" s="74">
        <v>8.0197225601753089E-3</v>
      </c>
      <c r="H24" s="74">
        <v>1.0611122131813403E-2</v>
      </c>
      <c r="I24" s="74">
        <v>8.6159169029233658E-3</v>
      </c>
      <c r="J24" s="74">
        <v>6.3110770595717486E-3</v>
      </c>
      <c r="K24" s="74">
        <v>7.0350849489359546E-3</v>
      </c>
    </row>
    <row r="25" spans="1:11" x14ac:dyDescent="0.25">
      <c r="A25" s="45" t="s">
        <v>5</v>
      </c>
      <c r="B25" s="75">
        <v>6.666287699378208E-3</v>
      </c>
      <c r="C25" s="75">
        <v>4.8530916612570876E-3</v>
      </c>
      <c r="D25" s="75">
        <v>1.2883744038700896E-2</v>
      </c>
      <c r="E25" s="75">
        <v>9.4416474636460981E-3</v>
      </c>
      <c r="F25" s="75">
        <v>8.0197225601753089E-3</v>
      </c>
      <c r="G25" s="75">
        <v>2.8142341050122664E-2</v>
      </c>
      <c r="H25" s="75">
        <v>5.9081655961436023E-3</v>
      </c>
      <c r="I25" s="75">
        <v>5.2643713037846358E-3</v>
      </c>
      <c r="J25" s="75">
        <v>5.1142670534780775E-3</v>
      </c>
      <c r="K25" s="75">
        <v>6.7722642902664004E-3</v>
      </c>
    </row>
    <row r="26" spans="1:11" x14ac:dyDescent="0.25">
      <c r="A26" s="45" t="s">
        <v>2</v>
      </c>
      <c r="B26" s="74">
        <v>6.1094590857105838E-3</v>
      </c>
      <c r="C26" s="74">
        <v>5.3616297966872783E-3</v>
      </c>
      <c r="D26" s="74">
        <v>1.3283012264747424E-2</v>
      </c>
      <c r="E26" s="74">
        <v>1.2700676705990052E-2</v>
      </c>
      <c r="F26" s="74">
        <v>1.0611122131813403E-2</v>
      </c>
      <c r="G26" s="74">
        <v>5.9081655961436023E-3</v>
      </c>
      <c r="H26" s="74">
        <v>2.3918712540243865E-2</v>
      </c>
      <c r="I26" s="74">
        <v>8.1960098424319321E-3</v>
      </c>
      <c r="J26" s="74">
        <v>5.8893367314020711E-3</v>
      </c>
      <c r="K26" s="74">
        <v>6.8562304394069618E-3</v>
      </c>
    </row>
    <row r="27" spans="1:11" x14ac:dyDescent="0.25">
      <c r="A27" s="45" t="s">
        <v>31</v>
      </c>
      <c r="B27" s="75">
        <v>5.6699471092940008E-3</v>
      </c>
      <c r="C27" s="75">
        <v>5.0427280800005858E-3</v>
      </c>
      <c r="D27" s="75">
        <v>1.0682842683185532E-2</v>
      </c>
      <c r="E27" s="75">
        <v>9.2268552510421046E-3</v>
      </c>
      <c r="F27" s="75">
        <v>8.6159169029233658E-3</v>
      </c>
      <c r="G27" s="75">
        <v>5.2643713037846358E-3</v>
      </c>
      <c r="H27" s="75">
        <v>8.1960098424319321E-3</v>
      </c>
      <c r="I27" s="75">
        <v>1.8636463358586715E-2</v>
      </c>
      <c r="J27" s="75">
        <v>4.4452554022411392E-3</v>
      </c>
      <c r="K27" s="75">
        <v>5.0411379575468398E-3</v>
      </c>
    </row>
    <row r="28" spans="1:11" x14ac:dyDescent="0.25">
      <c r="A28" s="45" t="s">
        <v>6</v>
      </c>
      <c r="B28" s="74">
        <v>4.6930278572259411E-3</v>
      </c>
      <c r="C28" s="74">
        <v>2.9196992557167325E-3</v>
      </c>
      <c r="D28" s="74">
        <v>7.5748729796581349E-3</v>
      </c>
      <c r="E28" s="74">
        <v>7.1418562683075145E-3</v>
      </c>
      <c r="F28" s="74">
        <v>6.3110770595717486E-3</v>
      </c>
      <c r="G28" s="74">
        <v>5.1142670534780775E-3</v>
      </c>
      <c r="H28" s="74">
        <v>5.8893367314020711E-3</v>
      </c>
      <c r="I28" s="74">
        <v>4.4452554022411392E-3</v>
      </c>
      <c r="J28" s="74">
        <v>1.4154806084045299E-2</v>
      </c>
      <c r="K28" s="74">
        <v>4.0913222047987722E-3</v>
      </c>
    </row>
    <row r="29" spans="1:11" x14ac:dyDescent="0.25">
      <c r="A29" s="45" t="s">
        <v>30</v>
      </c>
      <c r="B29" s="75">
        <v>4.7653333224834463E-3</v>
      </c>
      <c r="C29" s="75">
        <v>3.4824567633047073E-3</v>
      </c>
      <c r="D29" s="75">
        <v>1.0051059398920099E-2</v>
      </c>
      <c r="E29" s="75">
        <v>7.3420476906717255E-3</v>
      </c>
      <c r="F29" s="75">
        <v>7.0350849489359546E-3</v>
      </c>
      <c r="G29" s="75">
        <v>6.7722642902664004E-3</v>
      </c>
      <c r="H29" s="75">
        <v>6.8562304394069618E-3</v>
      </c>
      <c r="I29" s="75">
        <v>5.0411379575468398E-3</v>
      </c>
      <c r="J29" s="75">
        <v>4.0913222047987722E-3</v>
      </c>
      <c r="K29" s="75">
        <v>2.1627479169850111E-2</v>
      </c>
    </row>
    <row r="33" spans="1:6" ht="27.6" x14ac:dyDescent="0.25">
      <c r="A33" s="55" t="s">
        <v>13</v>
      </c>
      <c r="B33" s="56" cm="1">
        <f t="array" ref="B33">MMULT(TRANSPOSE(D2:D11),B2:B11)</f>
        <v>0.60737971158008097</v>
      </c>
    </row>
    <row r="34" spans="1:6" ht="13.8" x14ac:dyDescent="0.25">
      <c r="A34" s="57" t="s">
        <v>14</v>
      </c>
      <c r="B34" s="58" cm="1">
        <f t="array" ref="B34">MMULT(TRANSPOSE(D2:D11),MMULT((B20:K29),D2:D11))</f>
        <v>0.14586340405706599</v>
      </c>
    </row>
    <row r="35" spans="1:6" ht="13.8" x14ac:dyDescent="0.25">
      <c r="A35" s="55" t="s">
        <v>15</v>
      </c>
      <c r="B35" s="56">
        <f>SQRT(B34)</f>
        <v>0.38192067770293087</v>
      </c>
    </row>
    <row r="36" spans="1:6" ht="13.8" x14ac:dyDescent="0.25">
      <c r="A36" s="57" t="s">
        <v>12</v>
      </c>
      <c r="B36" s="58" cm="1">
        <f t="array" ref="B36">MMULT(TRANSPOSE(D2:D11),C2:C11)</f>
        <v>1.000000117198278</v>
      </c>
    </row>
    <row r="37" spans="1:6" ht="13.8" x14ac:dyDescent="0.25">
      <c r="A37" s="55" t="s">
        <v>1300</v>
      </c>
      <c r="B37" s="60">
        <v>4</v>
      </c>
    </row>
    <row r="38" spans="1:6" ht="13.8" x14ac:dyDescent="0.25">
      <c r="A38" s="57" t="s">
        <v>17</v>
      </c>
      <c r="B38" s="58">
        <f>B33-0.5*B37*B34</f>
        <v>0.31565290346594899</v>
      </c>
    </row>
    <row r="39" spans="1:6" ht="13.8" x14ac:dyDescent="0.25">
      <c r="A39" s="55" t="s">
        <v>1289</v>
      </c>
      <c r="B39" s="60">
        <f t="array" ref="B39">(1/B35)*MMULT(TRANSPOSE(C2:C11),D2:D11)</f>
        <v>2.6183450532524124</v>
      </c>
    </row>
    <row r="46" spans="1:6" ht="21" x14ac:dyDescent="0.4">
      <c r="A46" s="37" t="s">
        <v>1294</v>
      </c>
      <c r="B46" s="37"/>
      <c r="C46" s="11"/>
      <c r="D46" s="38" t="s">
        <v>1297</v>
      </c>
      <c r="E46" s="38"/>
      <c r="F46" s="38"/>
    </row>
    <row r="47" spans="1:6" x14ac:dyDescent="0.25">
      <c r="A47" s="67" t="s">
        <v>1255</v>
      </c>
      <c r="B47" s="36" t="s">
        <v>1280</v>
      </c>
    </row>
    <row r="49" spans="1:5" ht="13.8" thickBot="1" x14ac:dyDescent="0.3">
      <c r="A49" s="4" t="s">
        <v>1290</v>
      </c>
      <c r="B49" s="4" t="s">
        <v>1255</v>
      </c>
      <c r="D49" s="61" t="s">
        <v>1290</v>
      </c>
      <c r="E49" s="62" t="s">
        <v>1255</v>
      </c>
    </row>
    <row r="50" spans="1:5" ht="13.8" thickTop="1" x14ac:dyDescent="0.25">
      <c r="A50" s="13">
        <v>0.01</v>
      </c>
      <c r="B50" s="19">
        <f>B$38+0.5*B$37*A50*A50</f>
        <v>0.31585290346594896</v>
      </c>
      <c r="D50" s="63">
        <v>8.0904691740904089E-2</v>
      </c>
      <c r="E50" s="64">
        <v>5.008715413047074E-2</v>
      </c>
    </row>
    <row r="51" spans="1:5" x14ac:dyDescent="0.25">
      <c r="A51" s="13">
        <v>0.02</v>
      </c>
      <c r="B51" s="19">
        <f>B$38+0.5*B$37*A51*A51</f>
        <v>0.31645290346594901</v>
      </c>
      <c r="D51" s="65">
        <v>8.1166427193495233E-2</v>
      </c>
      <c r="E51" s="66">
        <v>6.0000050068628352E-2</v>
      </c>
    </row>
    <row r="52" spans="1:5" x14ac:dyDescent="0.25">
      <c r="A52" s="13">
        <v>0.03</v>
      </c>
      <c r="B52" s="19">
        <f>B$38+0.5*B$37*A52*A52</f>
        <v>0.31745290346594901</v>
      </c>
      <c r="D52" s="63">
        <v>8.1977710275630097E-2</v>
      </c>
      <c r="E52" s="64">
        <v>7.0000059956498634E-2</v>
      </c>
    </row>
    <row r="53" spans="1:5" x14ac:dyDescent="0.25">
      <c r="A53" s="13">
        <v>0.04</v>
      </c>
      <c r="B53" s="19">
        <f>B$38+0.5*B$37*A53*A53</f>
        <v>0.31885290346594897</v>
      </c>
      <c r="D53" s="65">
        <v>8.7509348886102747E-2</v>
      </c>
      <c r="E53" s="66">
        <v>0.10000000036302127</v>
      </c>
    </row>
    <row r="54" spans="1:5" x14ac:dyDescent="0.25">
      <c r="A54" s="13">
        <v>0.05</v>
      </c>
      <c r="B54" s="19">
        <f>B$38+0.5*B$37*A54*A54</f>
        <v>0.32065290346594899</v>
      </c>
      <c r="D54" s="63">
        <v>0.10497786254100407</v>
      </c>
      <c r="E54" s="64">
        <v>0.15000000038783157</v>
      </c>
    </row>
    <row r="55" spans="1:5" x14ac:dyDescent="0.25">
      <c r="A55" s="13">
        <v>0.06</v>
      </c>
      <c r="B55" s="19">
        <f>B$38+0.5*B$37*A55*A55</f>
        <v>0.32285290346594897</v>
      </c>
      <c r="D55" s="65">
        <v>0.12946145232682843</v>
      </c>
      <c r="E55" s="66">
        <v>0.20000014893452331</v>
      </c>
    </row>
    <row r="56" spans="1:5" x14ac:dyDescent="0.25">
      <c r="A56" s="13">
        <v>7.0000000000000007E-2</v>
      </c>
      <c r="B56" s="19">
        <f>B$38+0.5*B$37*A56*A56</f>
        <v>0.32545290346594896</v>
      </c>
      <c r="D56" s="63">
        <v>0.15817318701763144</v>
      </c>
      <c r="E56" s="64">
        <v>0.25000019970089155</v>
      </c>
    </row>
    <row r="57" spans="1:5" x14ac:dyDescent="0.25">
      <c r="A57" s="13">
        <v>0.08</v>
      </c>
      <c r="B57" s="19">
        <f>B$38+0.5*B$37*A57*A57</f>
        <v>0.32845290346594896</v>
      </c>
      <c r="D57" s="65">
        <v>0.18742294022004782</v>
      </c>
      <c r="E57" s="66">
        <v>0.299999997956723</v>
      </c>
    </row>
    <row r="58" spans="1:5" x14ac:dyDescent="0.25">
      <c r="A58" s="13">
        <v>0.1</v>
      </c>
      <c r="B58" s="19">
        <f>B$38+0.5*B$37*A58*A58</f>
        <v>0.335652903465949</v>
      </c>
      <c r="D58" s="63">
        <v>0.24792354615074824</v>
      </c>
      <c r="E58" s="64">
        <v>0.3999999995335865</v>
      </c>
    </row>
    <row r="59" spans="1:5" x14ac:dyDescent="0.25">
      <c r="A59" s="13">
        <v>0.15</v>
      </c>
      <c r="B59" s="19">
        <f>B$38+0.5*B$37*A59*A59</f>
        <v>0.36065290346594897</v>
      </c>
      <c r="D59" s="65">
        <v>0.3176629556232386</v>
      </c>
      <c r="E59" s="66">
        <v>0.50000039999999946</v>
      </c>
    </row>
    <row r="60" spans="1:5" x14ac:dyDescent="0.25">
      <c r="A60" s="13">
        <v>0.2</v>
      </c>
      <c r="B60" s="19">
        <f>B$38+0.5*B$37*A60*A60</f>
        <v>0.395652903465949</v>
      </c>
      <c r="D60" s="63">
        <v>0.48412173621020743</v>
      </c>
      <c r="E60" s="64">
        <v>0.70000050000039982</v>
      </c>
    </row>
    <row r="61" spans="1:5" x14ac:dyDescent="0.25">
      <c r="A61" s="13">
        <v>0.25</v>
      </c>
      <c r="B61" s="19">
        <f>B$38+0.5*B$37*A61*A61</f>
        <v>0.44065290346594899</v>
      </c>
      <c r="D61" s="65">
        <v>0.7727223939465987</v>
      </c>
      <c r="E61" s="66">
        <v>1.0000007000004998</v>
      </c>
    </row>
    <row r="62" spans="1:5" x14ac:dyDescent="0.25">
      <c r="A62" s="13">
        <v>0.3</v>
      </c>
      <c r="B62" s="19">
        <f>B$38+0.5*B$37*A62*A62</f>
        <v>0.49565290346594898</v>
      </c>
    </row>
    <row r="63" spans="1:5" x14ac:dyDescent="0.25">
      <c r="A63" s="13">
        <v>0.35</v>
      </c>
      <c r="B63" s="19">
        <f>B$38+0.5*B$37*A63*A63</f>
        <v>0.56065290346594898</v>
      </c>
    </row>
    <row r="64" spans="1:5" x14ac:dyDescent="0.25">
      <c r="A64" s="13">
        <v>0.4</v>
      </c>
      <c r="B64" s="19">
        <f>B$38+0.5*B$37*A64*A64</f>
        <v>0.63565290346594905</v>
      </c>
    </row>
    <row r="65" spans="1:2" x14ac:dyDescent="0.25">
      <c r="A65" s="13">
        <v>0.5</v>
      </c>
      <c r="B65" s="19">
        <f>B$38+0.5*B$37*A65*A65</f>
        <v>0.81565290346594899</v>
      </c>
    </row>
    <row r="66" spans="1:2" x14ac:dyDescent="0.25">
      <c r="A66" s="13">
        <v>0.6</v>
      </c>
      <c r="B66" s="19">
        <f>B$38+0.5*B$37*A66*A66</f>
        <v>1.035652903465949</v>
      </c>
    </row>
    <row r="67" spans="1:2" x14ac:dyDescent="0.25">
      <c r="A67" s="13">
        <v>0.7</v>
      </c>
      <c r="B67" s="19">
        <f>B$38+0.5*B$37*A67*A67</f>
        <v>1.2956529034659487</v>
      </c>
    </row>
  </sheetData>
  <mergeCells count="2">
    <mergeCell ref="A46:B46"/>
    <mergeCell ref="D46:F46"/>
  </mergeCells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4C217-F87B-4A30-BEE1-AC361335B665}">
  <dimension ref="A1:K82"/>
  <sheetViews>
    <sheetView topLeftCell="A52" zoomScale="90" zoomScaleNormal="90" workbookViewId="0">
      <selection activeCell="A74" sqref="A74"/>
    </sheetView>
  </sheetViews>
  <sheetFormatPr defaultRowHeight="13.2" x14ac:dyDescent="0.25"/>
  <cols>
    <col min="1" max="1" width="30.33203125" customWidth="1"/>
    <col min="2" max="2" width="34.21875" bestFit="1" customWidth="1"/>
    <col min="3" max="3" width="9" bestFit="1" customWidth="1"/>
    <col min="4" max="4" width="14.33203125" bestFit="1" customWidth="1"/>
    <col min="5" max="5" width="11.5546875" bestFit="1" customWidth="1"/>
    <col min="6" max="6" width="12" customWidth="1"/>
    <col min="7" max="7" width="14.6640625" customWidth="1"/>
    <col min="8" max="8" width="12.5546875" bestFit="1" customWidth="1"/>
    <col min="9" max="9" width="24" customWidth="1"/>
    <col min="10" max="10" width="12.5546875" bestFit="1" customWidth="1"/>
    <col min="11" max="11" width="12" customWidth="1"/>
  </cols>
  <sheetData>
    <row r="1" spans="1:4" ht="14.4" thickBot="1" x14ac:dyDescent="0.3">
      <c r="A1" s="46" t="s">
        <v>1291</v>
      </c>
      <c r="B1" s="47" t="s">
        <v>1255</v>
      </c>
      <c r="C1" s="47" t="s">
        <v>10</v>
      </c>
      <c r="D1" s="47" t="s">
        <v>11</v>
      </c>
    </row>
    <row r="2" spans="1:4" ht="14.4" x14ac:dyDescent="0.3">
      <c r="A2" s="45" t="s">
        <v>7</v>
      </c>
      <c r="B2" s="48">
        <v>5.3301006327517442E-3</v>
      </c>
      <c r="C2" s="49">
        <v>1</v>
      </c>
      <c r="D2" s="50">
        <v>0</v>
      </c>
    </row>
    <row r="3" spans="1:4" ht="14.4" x14ac:dyDescent="0.3">
      <c r="A3" s="45" t="s">
        <v>1</v>
      </c>
      <c r="B3" s="51">
        <v>0.11424020402061719</v>
      </c>
      <c r="C3" s="52">
        <v>1</v>
      </c>
      <c r="D3" s="53">
        <v>0.29723500573763856</v>
      </c>
    </row>
    <row r="4" spans="1:4" ht="14.4" x14ac:dyDescent="0.3">
      <c r="A4" s="45" t="s">
        <v>29</v>
      </c>
      <c r="B4" s="48">
        <v>0.2193371414677987</v>
      </c>
      <c r="C4" s="49">
        <v>1</v>
      </c>
      <c r="D4" s="50">
        <v>0.44734680019969014</v>
      </c>
    </row>
    <row r="5" spans="1:4" ht="14.4" x14ac:dyDescent="0.3">
      <c r="A5" s="45" t="s">
        <v>3</v>
      </c>
      <c r="B5" s="51">
        <v>0.10161754133131429</v>
      </c>
      <c r="C5" s="52">
        <v>1</v>
      </c>
      <c r="D5" s="53">
        <v>0</v>
      </c>
    </row>
    <row r="6" spans="1:4" ht="14.4" x14ac:dyDescent="0.3">
      <c r="A6" s="45" t="s">
        <v>4</v>
      </c>
      <c r="B6" s="48">
        <v>7.3251441005164564E-2</v>
      </c>
      <c r="C6" s="49">
        <v>1</v>
      </c>
      <c r="D6" s="50">
        <v>0</v>
      </c>
    </row>
    <row r="7" spans="1:4" ht="14.4" x14ac:dyDescent="0.3">
      <c r="A7" s="45" t="s">
        <v>5</v>
      </c>
      <c r="B7" s="51">
        <v>-4.6177657140644701E-2</v>
      </c>
      <c r="C7" s="52">
        <v>1</v>
      </c>
      <c r="D7" s="53">
        <v>0</v>
      </c>
    </row>
    <row r="8" spans="1:4" ht="14.4" x14ac:dyDescent="0.3">
      <c r="A8" s="45" t="s">
        <v>2</v>
      </c>
      <c r="B8" s="48">
        <v>8.0129395773808065E-2</v>
      </c>
      <c r="C8" s="49">
        <v>1</v>
      </c>
      <c r="D8" s="50">
        <v>0</v>
      </c>
    </row>
    <row r="9" spans="1:4" ht="14.4" x14ac:dyDescent="0.3">
      <c r="A9" s="45" t="s">
        <v>31</v>
      </c>
      <c r="B9" s="51">
        <v>0.12366332886611375</v>
      </c>
      <c r="C9" s="52">
        <v>1</v>
      </c>
      <c r="D9" s="53">
        <v>0.25541820261915449</v>
      </c>
    </row>
    <row r="10" spans="1:4" ht="14.4" x14ac:dyDescent="0.3">
      <c r="A10" s="45" t="s">
        <v>6</v>
      </c>
      <c r="B10" s="48">
        <v>7.7614576543605374E-4</v>
      </c>
      <c r="C10" s="49">
        <v>1</v>
      </c>
      <c r="D10" s="50">
        <v>0</v>
      </c>
    </row>
    <row r="11" spans="1:4" ht="14.4" x14ac:dyDescent="0.3">
      <c r="A11" s="45" t="s">
        <v>30</v>
      </c>
      <c r="B11" s="51">
        <v>0.10291225151468408</v>
      </c>
      <c r="C11" s="52">
        <v>1</v>
      </c>
      <c r="D11" s="53">
        <v>0</v>
      </c>
    </row>
    <row r="12" spans="1:4" ht="14.4" x14ac:dyDescent="0.3">
      <c r="A12" s="5"/>
      <c r="B12" s="12"/>
    </row>
    <row r="13" spans="1:4" ht="14.4" x14ac:dyDescent="0.3">
      <c r="A13" s="5"/>
      <c r="B13" s="12"/>
    </row>
    <row r="14" spans="1:4" ht="14.4" x14ac:dyDescent="0.3">
      <c r="A14" s="5"/>
      <c r="B14" s="12"/>
    </row>
    <row r="15" spans="1:4" ht="14.4" x14ac:dyDescent="0.3">
      <c r="A15" s="5"/>
      <c r="B15" s="12"/>
    </row>
    <row r="16" spans="1:4" ht="14.4" x14ac:dyDescent="0.3">
      <c r="A16" s="5"/>
      <c r="B16" s="12"/>
    </row>
    <row r="17" spans="1:11" ht="14.4" x14ac:dyDescent="0.3">
      <c r="A17" s="5"/>
      <c r="B17" s="12"/>
    </row>
    <row r="19" spans="1:11" ht="21.6" thickBot="1" x14ac:dyDescent="0.45">
      <c r="A19" s="44" t="s">
        <v>1293</v>
      </c>
      <c r="B19" s="39" t="s">
        <v>0</v>
      </c>
      <c r="C19" s="39" t="s">
        <v>1</v>
      </c>
      <c r="D19" s="39" t="s">
        <v>29</v>
      </c>
      <c r="E19" s="39" t="s">
        <v>3</v>
      </c>
      <c r="F19" s="39" t="s">
        <v>4</v>
      </c>
      <c r="G19" s="39" t="s">
        <v>5</v>
      </c>
      <c r="H19" s="39" t="s">
        <v>2</v>
      </c>
      <c r="I19" s="39" t="s">
        <v>31</v>
      </c>
      <c r="J19" s="39" t="s">
        <v>6</v>
      </c>
      <c r="K19" s="39" t="s">
        <v>30</v>
      </c>
    </row>
    <row r="20" spans="1:11" x14ac:dyDescent="0.25">
      <c r="A20" s="45" t="s">
        <v>1296</v>
      </c>
      <c r="B20" s="74">
        <v>1.8998359028743327E-2</v>
      </c>
      <c r="C20" s="74">
        <v>2.8276701556494066E-3</v>
      </c>
      <c r="D20" s="74">
        <v>9.251286709147653E-3</v>
      </c>
      <c r="E20" s="74">
        <v>9.2352956431869353E-3</v>
      </c>
      <c r="F20" s="74">
        <v>6.0787763086476406E-3</v>
      </c>
      <c r="G20" s="74">
        <v>6.666287699378208E-3</v>
      </c>
      <c r="H20" s="74">
        <v>6.1094590857105838E-3</v>
      </c>
      <c r="I20" s="74">
        <v>5.6699471092940008E-3</v>
      </c>
      <c r="J20" s="74">
        <v>4.6930278572259411E-3</v>
      </c>
      <c r="K20" s="74">
        <v>4.7653333224834463E-3</v>
      </c>
    </row>
    <row r="21" spans="1:11" x14ac:dyDescent="0.25">
      <c r="A21" s="45" t="s">
        <v>1</v>
      </c>
      <c r="B21" s="75">
        <v>2.8276701556494066E-3</v>
      </c>
      <c r="C21" s="75">
        <v>1.5615595558510709E-2</v>
      </c>
      <c r="D21" s="75">
        <v>6.1531801568633689E-3</v>
      </c>
      <c r="E21" s="75">
        <v>6.2424304446192617E-3</v>
      </c>
      <c r="F21" s="75">
        <v>5.4660557526956637E-3</v>
      </c>
      <c r="G21" s="75">
        <v>4.8530916612570876E-3</v>
      </c>
      <c r="H21" s="75">
        <v>5.3616297966872783E-3</v>
      </c>
      <c r="I21" s="75">
        <v>5.0427280800005858E-3</v>
      </c>
      <c r="J21" s="75">
        <v>2.9196992557167325E-3</v>
      </c>
      <c r="K21" s="75">
        <v>3.4824567633047073E-3</v>
      </c>
    </row>
    <row r="22" spans="1:11" x14ac:dyDescent="0.25">
      <c r="A22" s="45" t="s">
        <v>29</v>
      </c>
      <c r="B22" s="74">
        <v>9.251286709147653E-3</v>
      </c>
      <c r="C22" s="74">
        <v>6.1531801568633689E-3</v>
      </c>
      <c r="D22" s="74">
        <v>6.7953576386669642E-2</v>
      </c>
      <c r="E22" s="74">
        <v>1.4860984318581315E-2</v>
      </c>
      <c r="F22" s="74">
        <v>1.5343067215251827E-2</v>
      </c>
      <c r="G22" s="74">
        <v>1.2883744038700896E-2</v>
      </c>
      <c r="H22" s="74">
        <v>1.3283012264747424E-2</v>
      </c>
      <c r="I22" s="74">
        <v>1.0682842683185532E-2</v>
      </c>
      <c r="J22" s="74">
        <v>7.5748729796581349E-3</v>
      </c>
      <c r="K22" s="74">
        <v>1.0051059398920099E-2</v>
      </c>
    </row>
    <row r="23" spans="1:11" x14ac:dyDescent="0.25">
      <c r="A23" s="45" t="s">
        <v>3</v>
      </c>
      <c r="B23" s="75">
        <v>9.2352956431869353E-3</v>
      </c>
      <c r="C23" s="75">
        <v>6.2424304446192617E-3</v>
      </c>
      <c r="D23" s="75">
        <v>1.4860984318581315E-2</v>
      </c>
      <c r="E23" s="75">
        <v>2.8601734900824814E-2</v>
      </c>
      <c r="F23" s="75">
        <v>1.2538162163298122E-2</v>
      </c>
      <c r="G23" s="75">
        <v>9.4416474636460981E-3</v>
      </c>
      <c r="H23" s="75">
        <v>1.2700676705990052E-2</v>
      </c>
      <c r="I23" s="75">
        <v>9.2268552510421046E-3</v>
      </c>
      <c r="J23" s="75">
        <v>7.1418562683075145E-3</v>
      </c>
      <c r="K23" s="75">
        <v>7.3420476906717255E-3</v>
      </c>
    </row>
    <row r="24" spans="1:11" x14ac:dyDescent="0.25">
      <c r="A24" s="45" t="s">
        <v>4</v>
      </c>
      <c r="B24" s="74">
        <v>6.0787763086476406E-3</v>
      </c>
      <c r="C24" s="74">
        <v>5.4660557526956637E-3</v>
      </c>
      <c r="D24" s="74">
        <v>1.5343067215251827E-2</v>
      </c>
      <c r="E24" s="74">
        <v>1.2538162163298122E-2</v>
      </c>
      <c r="F24" s="74">
        <v>3.1392104582179489E-2</v>
      </c>
      <c r="G24" s="74">
        <v>8.0197225601753089E-3</v>
      </c>
      <c r="H24" s="74">
        <v>1.0611122131813403E-2</v>
      </c>
      <c r="I24" s="74">
        <v>8.6159169029233658E-3</v>
      </c>
      <c r="J24" s="74">
        <v>6.3110770595717486E-3</v>
      </c>
      <c r="K24" s="74">
        <v>7.0350849489359546E-3</v>
      </c>
    </row>
    <row r="25" spans="1:11" x14ac:dyDescent="0.25">
      <c r="A25" s="45" t="s">
        <v>5</v>
      </c>
      <c r="B25" s="75">
        <v>6.666287699378208E-3</v>
      </c>
      <c r="C25" s="75">
        <v>4.8530916612570876E-3</v>
      </c>
      <c r="D25" s="75">
        <v>1.2883744038700896E-2</v>
      </c>
      <c r="E25" s="75">
        <v>9.4416474636460981E-3</v>
      </c>
      <c r="F25" s="75">
        <v>8.0197225601753089E-3</v>
      </c>
      <c r="G25" s="75">
        <v>2.8142341050122664E-2</v>
      </c>
      <c r="H25" s="75">
        <v>5.9081655961436023E-3</v>
      </c>
      <c r="I25" s="75">
        <v>5.2643713037846358E-3</v>
      </c>
      <c r="J25" s="75">
        <v>5.1142670534780775E-3</v>
      </c>
      <c r="K25" s="75">
        <v>6.7722642902664004E-3</v>
      </c>
    </row>
    <row r="26" spans="1:11" x14ac:dyDescent="0.25">
      <c r="A26" s="45" t="s">
        <v>2</v>
      </c>
      <c r="B26" s="74">
        <v>6.1094590857105838E-3</v>
      </c>
      <c r="C26" s="74">
        <v>5.3616297966872783E-3</v>
      </c>
      <c r="D26" s="74">
        <v>1.3283012264747424E-2</v>
      </c>
      <c r="E26" s="74">
        <v>1.2700676705990052E-2</v>
      </c>
      <c r="F26" s="74">
        <v>1.0611122131813403E-2</v>
      </c>
      <c r="G26" s="74">
        <v>5.9081655961436023E-3</v>
      </c>
      <c r="H26" s="74">
        <v>2.3918712540243865E-2</v>
      </c>
      <c r="I26" s="74">
        <v>8.1960098424319321E-3</v>
      </c>
      <c r="J26" s="74">
        <v>5.8893367314020711E-3</v>
      </c>
      <c r="K26" s="74">
        <v>6.8562304394069618E-3</v>
      </c>
    </row>
    <row r="27" spans="1:11" x14ac:dyDescent="0.25">
      <c r="A27" s="45" t="s">
        <v>31</v>
      </c>
      <c r="B27" s="75">
        <v>5.6699471092940008E-3</v>
      </c>
      <c r="C27" s="75">
        <v>5.0427280800005858E-3</v>
      </c>
      <c r="D27" s="75">
        <v>1.0682842683185532E-2</v>
      </c>
      <c r="E27" s="75">
        <v>9.2268552510421046E-3</v>
      </c>
      <c r="F27" s="75">
        <v>8.6159169029233658E-3</v>
      </c>
      <c r="G27" s="75">
        <v>5.2643713037846358E-3</v>
      </c>
      <c r="H27" s="75">
        <v>8.1960098424319321E-3</v>
      </c>
      <c r="I27" s="75">
        <v>1.8636463358586715E-2</v>
      </c>
      <c r="J27" s="75">
        <v>4.4452554022411392E-3</v>
      </c>
      <c r="K27" s="75">
        <v>5.0411379575468398E-3</v>
      </c>
    </row>
    <row r="28" spans="1:11" x14ac:dyDescent="0.25">
      <c r="A28" s="45" t="s">
        <v>6</v>
      </c>
      <c r="B28" s="74">
        <v>4.6930278572259411E-3</v>
      </c>
      <c r="C28" s="74">
        <v>2.9196992557167325E-3</v>
      </c>
      <c r="D28" s="74">
        <v>7.5748729796581349E-3</v>
      </c>
      <c r="E28" s="74">
        <v>7.1418562683075145E-3</v>
      </c>
      <c r="F28" s="74">
        <v>6.3110770595717486E-3</v>
      </c>
      <c r="G28" s="74">
        <v>5.1142670534780775E-3</v>
      </c>
      <c r="H28" s="74">
        <v>5.8893367314020711E-3</v>
      </c>
      <c r="I28" s="74">
        <v>4.4452554022411392E-3</v>
      </c>
      <c r="J28" s="74">
        <v>1.4154806084045299E-2</v>
      </c>
      <c r="K28" s="74">
        <v>4.0913222047987722E-3</v>
      </c>
    </row>
    <row r="29" spans="1:11" x14ac:dyDescent="0.25">
      <c r="A29" s="45" t="s">
        <v>30</v>
      </c>
      <c r="B29" s="75">
        <v>4.7653333224834463E-3</v>
      </c>
      <c r="C29" s="75">
        <v>3.4824567633047073E-3</v>
      </c>
      <c r="D29" s="75">
        <v>1.0051059398920099E-2</v>
      </c>
      <c r="E29" s="75">
        <v>7.3420476906717255E-3</v>
      </c>
      <c r="F29" s="75">
        <v>7.0350849489359546E-3</v>
      </c>
      <c r="G29" s="75">
        <v>6.7722642902664004E-3</v>
      </c>
      <c r="H29" s="75">
        <v>6.8562304394069618E-3</v>
      </c>
      <c r="I29" s="75">
        <v>5.0411379575468398E-3</v>
      </c>
      <c r="J29" s="75">
        <v>4.0913222047987722E-3</v>
      </c>
      <c r="K29" s="75">
        <v>2.1627479169850111E-2</v>
      </c>
    </row>
    <row r="33" spans="1:6" ht="27.6" x14ac:dyDescent="0.25">
      <c r="A33" s="55" t="s">
        <v>13</v>
      </c>
      <c r="B33" s="56" cm="1">
        <f t="array" ref="B33">MMULT(TRANSPOSE(D2:D11),B2:B11)</f>
        <v>0.16366182128698786</v>
      </c>
    </row>
    <row r="34" spans="1:6" ht="13.8" x14ac:dyDescent="0.25">
      <c r="A34" s="57" t="s">
        <v>14</v>
      </c>
      <c r="B34" s="58" cm="1">
        <f t="array" ref="B34">MMULT(TRANSPOSE(D2:D11),MMULT((B20:K29),D2:D11))</f>
        <v>2.1037519201622213E-2</v>
      </c>
    </row>
    <row r="35" spans="1:6" ht="13.8" x14ac:dyDescent="0.25">
      <c r="A35" s="55" t="s">
        <v>15</v>
      </c>
      <c r="B35" s="56">
        <f>SQRT(B34)</f>
        <v>0.14504316323640426</v>
      </c>
    </row>
    <row r="36" spans="1:6" ht="13.8" x14ac:dyDescent="0.25">
      <c r="A36" s="57" t="s">
        <v>12</v>
      </c>
      <c r="B36" s="58" cm="1">
        <f t="array" ref="B36">MMULT(TRANSPOSE(D2:D11),C2:C11)</f>
        <v>1.0000000085564831</v>
      </c>
    </row>
    <row r="37" spans="1:6" ht="13.8" x14ac:dyDescent="0.25">
      <c r="A37" s="55" t="s">
        <v>1300</v>
      </c>
      <c r="B37" s="60">
        <v>4</v>
      </c>
    </row>
    <row r="38" spans="1:6" ht="13.8" x14ac:dyDescent="0.25">
      <c r="A38" s="57" t="s">
        <v>17</v>
      </c>
      <c r="B38" s="58">
        <f>B33-0.5*B37*B34</f>
        <v>0.12158678288374344</v>
      </c>
    </row>
    <row r="39" spans="1:6" ht="13.8" x14ac:dyDescent="0.25">
      <c r="A39" s="55" t="s">
        <v>1289</v>
      </c>
      <c r="B39" s="60">
        <f t="array" ref="B39">(1/B35)*MMULT(TRANSPOSE(C2:C11),D2:D11)</f>
        <v>6.8944994458414701</v>
      </c>
    </row>
    <row r="46" spans="1:6" ht="21" x14ac:dyDescent="0.4">
      <c r="A46" s="37" t="s">
        <v>1294</v>
      </c>
      <c r="B46" s="37"/>
      <c r="D46" s="38" t="s">
        <v>1298</v>
      </c>
      <c r="E46" s="38"/>
      <c r="F46" s="38"/>
    </row>
    <row r="47" spans="1:6" x14ac:dyDescent="0.25">
      <c r="A47" s="67" t="s">
        <v>1255</v>
      </c>
      <c r="B47" s="36" t="s">
        <v>1279</v>
      </c>
    </row>
    <row r="49" spans="1:5" ht="13.8" thickBot="1" x14ac:dyDescent="0.3">
      <c r="A49" s="61" t="s">
        <v>1290</v>
      </c>
      <c r="B49" s="62" t="s">
        <v>1255</v>
      </c>
      <c r="D49" s="61" t="s">
        <v>1290</v>
      </c>
      <c r="E49" s="62" t="s">
        <v>1255</v>
      </c>
    </row>
    <row r="50" spans="1:5" ht="13.8" thickTop="1" x14ac:dyDescent="0.25">
      <c r="A50" s="68">
        <v>0.01</v>
      </c>
      <c r="B50" s="69">
        <f>12.1586782883743%+0.5*B$37*A50*A50</f>
        <v>0.12178678288374301</v>
      </c>
      <c r="D50" s="63">
        <v>8.1661419806996538E-2</v>
      </c>
      <c r="E50" s="64">
        <v>5.8526916651022547E-2</v>
      </c>
    </row>
    <row r="51" spans="1:5" x14ac:dyDescent="0.25">
      <c r="A51" s="70">
        <v>0.02</v>
      </c>
      <c r="B51" s="71">
        <f>12.1586782883743%+0.5*B$37*A51*A51</f>
        <v>0.12238678288374299</v>
      </c>
      <c r="D51" s="65">
        <v>8.1669868648217139E-2</v>
      </c>
      <c r="E51" s="66">
        <v>6.0000052739089163E-2</v>
      </c>
    </row>
    <row r="52" spans="1:5" x14ac:dyDescent="0.25">
      <c r="A52" s="68">
        <v>0.03</v>
      </c>
      <c r="B52" s="69">
        <f>12.1586782883743%+0.5*B$37*A52*A52</f>
        <v>0.123386782883743</v>
      </c>
      <c r="D52" s="63">
        <v>8.2163784282242136E-2</v>
      </c>
      <c r="E52" s="64">
        <v>6.9999999970734167E-2</v>
      </c>
    </row>
    <row r="53" spans="1:5" x14ac:dyDescent="0.25">
      <c r="A53" s="70">
        <v>0.04</v>
      </c>
      <c r="B53" s="71">
        <f>12.1586782883743%+0.5*B$37*A53*A53</f>
        <v>0.12478678288374299</v>
      </c>
      <c r="D53" s="65">
        <v>8.3423861013706802E-2</v>
      </c>
      <c r="E53" s="66">
        <v>8.0000000456221229E-2</v>
      </c>
    </row>
    <row r="54" spans="1:5" x14ac:dyDescent="0.25">
      <c r="A54" s="68">
        <v>0.05</v>
      </c>
      <c r="B54" s="69">
        <f>12.1586782883743%+0.5*B$37*A54*A54</f>
        <v>0.126586782883743</v>
      </c>
      <c r="D54" s="63">
        <v>8.5458893841113312E-2</v>
      </c>
      <c r="E54" s="64">
        <v>8.9999999959221463E-2</v>
      </c>
    </row>
    <row r="55" spans="1:5" x14ac:dyDescent="0.25">
      <c r="A55" s="70">
        <v>0.06</v>
      </c>
      <c r="B55" s="71">
        <f>12.1586782883743%+0.5*B$37*A55*A55</f>
        <v>0.12878678288374301</v>
      </c>
      <c r="D55" s="65">
        <v>8.8208687631161853E-2</v>
      </c>
      <c r="E55" s="66">
        <v>9.9999999758201522E-2</v>
      </c>
    </row>
    <row r="56" spans="1:5" x14ac:dyDescent="0.25">
      <c r="A56" s="68">
        <v>7.0000000000000007E-2</v>
      </c>
      <c r="B56" s="69">
        <f>12.1586782883743%+0.5*B$37*A56*A56</f>
        <v>0.131386782883743</v>
      </c>
      <c r="D56" s="63">
        <v>0.12357915580833949</v>
      </c>
      <c r="E56" s="64">
        <v>0.15000009605817208</v>
      </c>
    </row>
    <row r="57" spans="1:5" x14ac:dyDescent="0.25">
      <c r="A57" s="70">
        <v>0.08</v>
      </c>
      <c r="B57" s="71">
        <f>12.1586782883743%+0.5*B$37*A57*A57</f>
        <v>0.13438678288374301</v>
      </c>
      <c r="D57" s="65">
        <v>0.21751795780131755</v>
      </c>
      <c r="E57" s="66">
        <v>0.20000000021256556</v>
      </c>
    </row>
    <row r="58" spans="1:5" x14ac:dyDescent="0.25">
      <c r="A58" s="68">
        <v>0.09</v>
      </c>
      <c r="B58" s="69">
        <f>12.1586782883743%+0.5*B$37*A58*A58</f>
        <v>0.13778678288374299</v>
      </c>
      <c r="D58" s="63">
        <v>0.2606790674516184</v>
      </c>
      <c r="E58" s="64">
        <v>0.21933714117855324</v>
      </c>
    </row>
    <row r="59" spans="1:5" x14ac:dyDescent="0.25">
      <c r="A59" s="70">
        <v>0.1</v>
      </c>
      <c r="B59" s="71">
        <f>12.1586782883743%+0.5*B$37*A59*A59</f>
        <v>0.14158678288374299</v>
      </c>
    </row>
    <row r="60" spans="1:5" x14ac:dyDescent="0.25">
      <c r="A60" s="68">
        <v>0.11</v>
      </c>
      <c r="B60" s="69">
        <f>12.1586782883743%+0.5*B$37*A60*A60</f>
        <v>0.145786782883743</v>
      </c>
    </row>
    <row r="61" spans="1:5" x14ac:dyDescent="0.25">
      <c r="A61" s="70">
        <v>0.12</v>
      </c>
      <c r="B61" s="71">
        <f>12.1586782883743%+0.5*B$37*A61*A61</f>
        <v>0.15038678288374299</v>
      </c>
    </row>
    <row r="62" spans="1:5" x14ac:dyDescent="0.25">
      <c r="A62" s="68">
        <v>0.13</v>
      </c>
      <c r="B62" s="69">
        <f>12.1586782883743%+0.5*B$37*A62*A62</f>
        <v>0.155386782883743</v>
      </c>
    </row>
    <row r="63" spans="1:5" x14ac:dyDescent="0.25">
      <c r="A63" s="70">
        <v>0.14000000000000001</v>
      </c>
      <c r="B63" s="71">
        <f>12.1586782883743%+0.5*B$37*A63*A63</f>
        <v>0.16078678288374301</v>
      </c>
    </row>
    <row r="64" spans="1:5" x14ac:dyDescent="0.25">
      <c r="A64" s="68">
        <v>0.15</v>
      </c>
      <c r="B64" s="69">
        <f>12.1586782883743%+0.5*B$37*A64*A64</f>
        <v>0.16658678288374301</v>
      </c>
    </row>
    <row r="65" spans="1:3" x14ac:dyDescent="0.25">
      <c r="A65" s="70">
        <v>0.2</v>
      </c>
      <c r="B65" s="71">
        <f>12.1586782883743%+0.5*B$37*A65*A65</f>
        <v>0.20158678288374302</v>
      </c>
    </row>
    <row r="66" spans="1:3" x14ac:dyDescent="0.25">
      <c r="A66" s="68">
        <v>0.25</v>
      </c>
      <c r="B66" s="69">
        <f>12.1586782883743%+0.5*B$37*A66*A66</f>
        <v>0.246586782883743</v>
      </c>
    </row>
    <row r="67" spans="1:3" x14ac:dyDescent="0.25">
      <c r="A67" s="72">
        <v>0.3</v>
      </c>
      <c r="B67" s="73">
        <f>12.1586782883743%+0.5*B$37*A67*A67</f>
        <v>0.30158678288374297</v>
      </c>
    </row>
    <row r="74" spans="1:3" x14ac:dyDescent="0.25">
      <c r="A74" s="11"/>
      <c r="B74" s="19"/>
    </row>
    <row r="78" spans="1:3" x14ac:dyDescent="0.25">
      <c r="B78" s="13"/>
      <c r="C78" s="12"/>
    </row>
    <row r="79" spans="1:3" x14ac:dyDescent="0.25">
      <c r="B79" s="13"/>
      <c r="C79" s="12"/>
    </row>
    <row r="80" spans="1:3" x14ac:dyDescent="0.25">
      <c r="B80" s="13"/>
      <c r="C80" s="12"/>
    </row>
    <row r="81" spans="2:3" x14ac:dyDescent="0.25">
      <c r="B81" s="13"/>
      <c r="C81" s="12"/>
    </row>
    <row r="82" spans="2:3" x14ac:dyDescent="0.25">
      <c r="B82" s="13"/>
      <c r="C82" s="12"/>
    </row>
  </sheetData>
  <mergeCells count="2">
    <mergeCell ref="D46:F46"/>
    <mergeCell ref="A46:B46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C4840-081E-4BB3-BADE-B74D58C910CE}">
  <dimension ref="A1:L51"/>
  <sheetViews>
    <sheetView workbookViewId="0">
      <selection activeCell="L25" sqref="B15:L25"/>
    </sheetView>
  </sheetViews>
  <sheetFormatPr defaultRowHeight="13.2" x14ac:dyDescent="0.25"/>
  <cols>
    <col min="1" max="1" width="30.33203125" customWidth="1"/>
    <col min="2" max="2" width="14.88671875" customWidth="1"/>
    <col min="3" max="3" width="11.5546875" customWidth="1"/>
    <col min="4" max="4" width="17.77734375" customWidth="1"/>
    <col min="5" max="5" width="16.109375" customWidth="1"/>
    <col min="6" max="6" width="13.5546875" customWidth="1"/>
    <col min="7" max="7" width="14" customWidth="1"/>
    <col min="8" max="8" width="11.21875" bestFit="1" customWidth="1"/>
    <col min="9" max="9" width="28.109375" customWidth="1"/>
    <col min="10" max="10" width="11.21875" bestFit="1" customWidth="1"/>
    <col min="11" max="11" width="12.44140625" customWidth="1"/>
    <col min="12" max="12" width="11.21875" bestFit="1" customWidth="1"/>
  </cols>
  <sheetData>
    <row r="1" spans="1:12" ht="14.4" x14ac:dyDescent="0.3">
      <c r="A1" s="78" t="s">
        <v>1291</v>
      </c>
      <c r="B1" s="4" t="s">
        <v>1255</v>
      </c>
      <c r="C1" s="76" t="s">
        <v>10</v>
      </c>
      <c r="D1" s="76" t="s">
        <v>11</v>
      </c>
    </row>
    <row r="2" spans="1:12" ht="14.4" x14ac:dyDescent="0.3">
      <c r="A2" s="80" t="s">
        <v>7</v>
      </c>
      <c r="B2" s="18">
        <v>5.3301006327517442E-3</v>
      </c>
      <c r="C2" s="77">
        <v>1</v>
      </c>
      <c r="D2" s="17">
        <v>4.7439831797784866E-7</v>
      </c>
    </row>
    <row r="3" spans="1:12" ht="14.4" x14ac:dyDescent="0.3">
      <c r="A3" s="80" t="s">
        <v>1</v>
      </c>
      <c r="B3" s="18">
        <v>0.11424020402061719</v>
      </c>
      <c r="C3" s="77">
        <v>1</v>
      </c>
      <c r="D3" s="17">
        <v>-3.4766335006102951E-8</v>
      </c>
    </row>
    <row r="4" spans="1:12" ht="14.4" x14ac:dyDescent="0.3">
      <c r="A4" s="80" t="s">
        <v>29</v>
      </c>
      <c r="B4" s="18">
        <v>0.2193371414677987</v>
      </c>
      <c r="C4" s="77">
        <v>1</v>
      </c>
      <c r="D4" s="17">
        <v>-2.8881197358466631E-7</v>
      </c>
    </row>
    <row r="5" spans="1:12" ht="14.4" x14ac:dyDescent="0.3">
      <c r="A5" s="80" t="s">
        <v>3</v>
      </c>
      <c r="B5" s="18">
        <v>0.10161754133131429</v>
      </c>
      <c r="C5" s="77">
        <v>1</v>
      </c>
      <c r="D5" s="17">
        <v>2.0966970959763897E-7</v>
      </c>
    </row>
    <row r="6" spans="1:12" ht="14.4" x14ac:dyDescent="0.3">
      <c r="A6" s="80" t="s">
        <v>4</v>
      </c>
      <c r="B6" s="18">
        <v>7.3251441005164564E-2</v>
      </c>
      <c r="C6" s="77">
        <v>1</v>
      </c>
      <c r="D6" s="17">
        <v>-3.2042133122101278E-7</v>
      </c>
    </row>
    <row r="7" spans="1:12" ht="14.4" x14ac:dyDescent="0.3">
      <c r="A7" s="80" t="s">
        <v>5</v>
      </c>
      <c r="B7" s="18">
        <v>-4.6177657140644701E-2</v>
      </c>
      <c r="C7" s="77">
        <v>1</v>
      </c>
      <c r="D7" s="17">
        <v>-5.2372994979126013E-7</v>
      </c>
    </row>
    <row r="8" spans="1:12" ht="14.4" x14ac:dyDescent="0.3">
      <c r="A8" s="80" t="s">
        <v>2</v>
      </c>
      <c r="B8" s="18">
        <v>8.0129395773808065E-2</v>
      </c>
      <c r="C8" s="77">
        <v>1</v>
      </c>
      <c r="D8" s="17">
        <v>3.3593383794621729E-7</v>
      </c>
    </row>
    <row r="9" spans="1:12" ht="14.4" x14ac:dyDescent="0.3">
      <c r="A9" s="80" t="s">
        <v>31</v>
      </c>
      <c r="B9" s="18">
        <v>0.12366332886611375</v>
      </c>
      <c r="C9" s="77">
        <v>1</v>
      </c>
      <c r="D9" s="17">
        <v>3.3162335043775073E-7</v>
      </c>
    </row>
    <row r="10" spans="1:12" ht="14.4" x14ac:dyDescent="0.3">
      <c r="A10" s="80" t="s">
        <v>6</v>
      </c>
      <c r="B10" s="18">
        <v>7.7614576543605374E-4</v>
      </c>
      <c r="C10" s="77">
        <v>1</v>
      </c>
      <c r="D10" s="17">
        <v>-3.7935742361652834E-8</v>
      </c>
    </row>
    <row r="11" spans="1:12" ht="14.4" x14ac:dyDescent="0.3">
      <c r="A11" s="80" t="s">
        <v>30</v>
      </c>
      <c r="B11" s="18">
        <v>0.10291225151468408</v>
      </c>
      <c r="C11" s="77">
        <v>1</v>
      </c>
      <c r="D11" s="17">
        <v>-2.6456298528419417E-7</v>
      </c>
    </row>
    <row r="12" spans="1:12" ht="14.4" x14ac:dyDescent="0.3">
      <c r="A12" s="80" t="s">
        <v>1281</v>
      </c>
      <c r="B12" s="18">
        <v>1.3854610841685711E-2</v>
      </c>
      <c r="C12" s="77">
        <v>1</v>
      </c>
      <c r="D12" s="17">
        <v>1.0000002908492818</v>
      </c>
    </row>
    <row r="14" spans="1:12" ht="21" x14ac:dyDescent="0.4">
      <c r="A14" s="81" t="s">
        <v>1293</v>
      </c>
      <c r="B14" s="79" t="s">
        <v>0</v>
      </c>
      <c r="C14" s="79" t="s">
        <v>1</v>
      </c>
      <c r="D14" s="79" t="s">
        <v>29</v>
      </c>
      <c r="E14" s="79" t="s">
        <v>3</v>
      </c>
      <c r="F14" s="79" t="s">
        <v>4</v>
      </c>
      <c r="G14" s="79" t="s">
        <v>5</v>
      </c>
      <c r="H14" s="79" t="s">
        <v>2</v>
      </c>
      <c r="I14" s="79" t="s">
        <v>31</v>
      </c>
      <c r="J14" s="79" t="s">
        <v>6</v>
      </c>
      <c r="K14" s="79" t="s">
        <v>30</v>
      </c>
      <c r="L14" s="79" t="s">
        <v>1281</v>
      </c>
    </row>
    <row r="15" spans="1:12" ht="13.8" x14ac:dyDescent="0.25">
      <c r="A15" s="80" t="s">
        <v>1296</v>
      </c>
      <c r="B15" s="19">
        <v>1.8998359028743327E-2</v>
      </c>
      <c r="C15" s="19">
        <v>2.8276701556494066E-3</v>
      </c>
      <c r="D15" s="19">
        <v>9.251286709147653E-3</v>
      </c>
      <c r="E15" s="19">
        <v>9.2352956431869353E-3</v>
      </c>
      <c r="F15" s="19">
        <v>6.0787763086476406E-3</v>
      </c>
      <c r="G15" s="19">
        <v>6.666287699378208E-3</v>
      </c>
      <c r="H15" s="19">
        <v>6.1094590857105838E-3</v>
      </c>
      <c r="I15" s="19">
        <v>5.6699471092940008E-3</v>
      </c>
      <c r="J15" s="19">
        <v>4.6930278572259411E-3</v>
      </c>
      <c r="K15" s="19">
        <v>4.7653333224834463E-3</v>
      </c>
      <c r="L15" s="19">
        <v>0</v>
      </c>
    </row>
    <row r="16" spans="1:12" ht="13.8" x14ac:dyDescent="0.25">
      <c r="A16" s="80" t="s">
        <v>1</v>
      </c>
      <c r="B16" s="19">
        <v>2.8276701556494066E-3</v>
      </c>
      <c r="C16" s="19">
        <v>1.5615595558510709E-2</v>
      </c>
      <c r="D16" s="19">
        <v>6.1531801568633689E-3</v>
      </c>
      <c r="E16" s="19">
        <v>6.2424304446192617E-3</v>
      </c>
      <c r="F16" s="19">
        <v>5.4660557526956637E-3</v>
      </c>
      <c r="G16" s="19">
        <v>4.8530916612570876E-3</v>
      </c>
      <c r="H16" s="19">
        <v>5.3616297966872783E-3</v>
      </c>
      <c r="I16" s="19">
        <v>5.0427280800005858E-3</v>
      </c>
      <c r="J16" s="19">
        <v>2.9196992557167325E-3</v>
      </c>
      <c r="K16" s="19">
        <v>3.4824567633047073E-3</v>
      </c>
      <c r="L16" s="19">
        <v>0</v>
      </c>
    </row>
    <row r="17" spans="1:12" ht="13.8" x14ac:dyDescent="0.25">
      <c r="A17" s="80" t="s">
        <v>29</v>
      </c>
      <c r="B17" s="19">
        <v>9.251286709147653E-3</v>
      </c>
      <c r="C17" s="19">
        <v>6.1531801568633689E-3</v>
      </c>
      <c r="D17" s="19">
        <v>6.7953576386669642E-2</v>
      </c>
      <c r="E17" s="19">
        <v>1.4860984318581315E-2</v>
      </c>
      <c r="F17" s="19">
        <v>1.5343067215251827E-2</v>
      </c>
      <c r="G17" s="19">
        <v>1.2883744038700896E-2</v>
      </c>
      <c r="H17" s="19">
        <v>1.3283012264747424E-2</v>
      </c>
      <c r="I17" s="19">
        <v>1.0682842683185532E-2</v>
      </c>
      <c r="J17" s="19">
        <v>7.5748729796581349E-3</v>
      </c>
      <c r="K17" s="19">
        <v>1.0051059398920099E-2</v>
      </c>
      <c r="L17" s="19">
        <v>0</v>
      </c>
    </row>
    <row r="18" spans="1:12" ht="13.8" x14ac:dyDescent="0.25">
      <c r="A18" s="80" t="s">
        <v>3</v>
      </c>
      <c r="B18" s="19">
        <v>9.2352956431869353E-3</v>
      </c>
      <c r="C18" s="19">
        <v>6.2424304446192617E-3</v>
      </c>
      <c r="D18" s="19">
        <v>1.4860984318581315E-2</v>
      </c>
      <c r="E18" s="19">
        <v>2.8601734900824814E-2</v>
      </c>
      <c r="F18" s="19">
        <v>1.2538162163298122E-2</v>
      </c>
      <c r="G18" s="19">
        <v>9.4416474636460981E-3</v>
      </c>
      <c r="H18" s="19">
        <v>1.2700676705990052E-2</v>
      </c>
      <c r="I18" s="19">
        <v>9.2268552510421046E-3</v>
      </c>
      <c r="J18" s="19">
        <v>7.1418562683075145E-3</v>
      </c>
      <c r="K18" s="19">
        <v>7.3420476906717255E-3</v>
      </c>
      <c r="L18" s="19">
        <v>0</v>
      </c>
    </row>
    <row r="19" spans="1:12" ht="13.8" x14ac:dyDescent="0.25">
      <c r="A19" s="80" t="s">
        <v>4</v>
      </c>
      <c r="B19" s="19">
        <v>6.0787763086476406E-3</v>
      </c>
      <c r="C19" s="19">
        <v>5.4660557526956637E-3</v>
      </c>
      <c r="D19" s="19">
        <v>1.5343067215251827E-2</v>
      </c>
      <c r="E19" s="19">
        <v>1.2538162163298122E-2</v>
      </c>
      <c r="F19" s="19">
        <v>3.1392104582179489E-2</v>
      </c>
      <c r="G19" s="19">
        <v>8.0197225601753089E-3</v>
      </c>
      <c r="H19" s="19">
        <v>1.0611122131813403E-2</v>
      </c>
      <c r="I19" s="19">
        <v>8.6159169029233658E-3</v>
      </c>
      <c r="J19" s="19">
        <v>6.3110770595717486E-3</v>
      </c>
      <c r="K19" s="19">
        <v>7.0350849489359546E-3</v>
      </c>
      <c r="L19" s="19">
        <v>0</v>
      </c>
    </row>
    <row r="20" spans="1:12" ht="13.8" x14ac:dyDescent="0.25">
      <c r="A20" s="80" t="s">
        <v>5</v>
      </c>
      <c r="B20" s="19">
        <v>6.666287699378208E-3</v>
      </c>
      <c r="C20" s="19">
        <v>4.8530916612570876E-3</v>
      </c>
      <c r="D20" s="19">
        <v>1.2883744038700896E-2</v>
      </c>
      <c r="E20" s="19">
        <v>9.4416474636460981E-3</v>
      </c>
      <c r="F20" s="19">
        <v>8.0197225601753089E-3</v>
      </c>
      <c r="G20" s="19">
        <v>2.8142341050122664E-2</v>
      </c>
      <c r="H20" s="19">
        <v>5.9081655961436023E-3</v>
      </c>
      <c r="I20" s="19">
        <v>5.2643713037846358E-3</v>
      </c>
      <c r="J20" s="19">
        <v>5.1142670534780775E-3</v>
      </c>
      <c r="K20" s="19">
        <v>6.7722642902664004E-3</v>
      </c>
      <c r="L20" s="19">
        <v>0</v>
      </c>
    </row>
    <row r="21" spans="1:12" ht="13.8" x14ac:dyDescent="0.25">
      <c r="A21" s="80" t="s">
        <v>2</v>
      </c>
      <c r="B21" s="19">
        <v>6.1094590857105838E-3</v>
      </c>
      <c r="C21" s="19">
        <v>5.3616297966872783E-3</v>
      </c>
      <c r="D21" s="19">
        <v>1.3283012264747424E-2</v>
      </c>
      <c r="E21" s="19">
        <v>1.2700676705990052E-2</v>
      </c>
      <c r="F21" s="19">
        <v>1.0611122131813403E-2</v>
      </c>
      <c r="G21" s="19">
        <v>5.9081655961436023E-3</v>
      </c>
      <c r="H21" s="19">
        <v>2.3918712540243865E-2</v>
      </c>
      <c r="I21" s="19">
        <v>8.1960098424319321E-3</v>
      </c>
      <c r="J21" s="19">
        <v>5.8893367314020711E-3</v>
      </c>
      <c r="K21" s="19">
        <v>6.8562304394069618E-3</v>
      </c>
      <c r="L21" s="19">
        <v>0</v>
      </c>
    </row>
    <row r="22" spans="1:12" ht="13.8" x14ac:dyDescent="0.25">
      <c r="A22" s="80" t="s">
        <v>31</v>
      </c>
      <c r="B22" s="19">
        <v>5.6699471092940008E-3</v>
      </c>
      <c r="C22" s="19">
        <v>5.0427280800005858E-3</v>
      </c>
      <c r="D22" s="19">
        <v>1.0682842683185532E-2</v>
      </c>
      <c r="E22" s="19">
        <v>9.2268552510421046E-3</v>
      </c>
      <c r="F22" s="19">
        <v>8.6159169029233658E-3</v>
      </c>
      <c r="G22" s="19">
        <v>5.2643713037846358E-3</v>
      </c>
      <c r="H22" s="19">
        <v>8.1960098424319321E-3</v>
      </c>
      <c r="I22" s="19">
        <v>1.8636463358586715E-2</v>
      </c>
      <c r="J22" s="19">
        <v>4.4452554022411392E-3</v>
      </c>
      <c r="K22" s="19">
        <v>5.0411379575468398E-3</v>
      </c>
      <c r="L22" s="19">
        <v>0</v>
      </c>
    </row>
    <row r="23" spans="1:12" ht="13.8" x14ac:dyDescent="0.25">
      <c r="A23" s="80" t="s">
        <v>6</v>
      </c>
      <c r="B23" s="19">
        <v>4.6930278572259411E-3</v>
      </c>
      <c r="C23" s="19">
        <v>2.9196992557167325E-3</v>
      </c>
      <c r="D23" s="19">
        <v>7.5748729796581349E-3</v>
      </c>
      <c r="E23" s="19">
        <v>7.1418562683075145E-3</v>
      </c>
      <c r="F23" s="19">
        <v>6.3110770595717486E-3</v>
      </c>
      <c r="G23" s="19">
        <v>5.1142670534780775E-3</v>
      </c>
      <c r="H23" s="19">
        <v>5.8893367314020711E-3</v>
      </c>
      <c r="I23" s="19">
        <v>4.4452554022411392E-3</v>
      </c>
      <c r="J23" s="19">
        <v>1.4154806084045299E-2</v>
      </c>
      <c r="K23" s="19">
        <v>4.0913222047987722E-3</v>
      </c>
      <c r="L23" s="19">
        <v>0</v>
      </c>
    </row>
    <row r="24" spans="1:12" ht="13.8" x14ac:dyDescent="0.25">
      <c r="A24" s="80" t="s">
        <v>30</v>
      </c>
      <c r="B24" s="19">
        <v>4.7653333224834463E-3</v>
      </c>
      <c r="C24" s="19">
        <v>3.4824567633047073E-3</v>
      </c>
      <c r="D24" s="19">
        <v>1.0051059398920099E-2</v>
      </c>
      <c r="E24" s="19">
        <v>7.3420476906717255E-3</v>
      </c>
      <c r="F24" s="19">
        <v>7.0350849489359546E-3</v>
      </c>
      <c r="G24" s="19">
        <v>6.7722642902664004E-3</v>
      </c>
      <c r="H24" s="19">
        <v>6.8562304394069618E-3</v>
      </c>
      <c r="I24" s="19">
        <v>5.0411379575468398E-3</v>
      </c>
      <c r="J24" s="19">
        <v>4.0913222047987722E-3</v>
      </c>
      <c r="K24" s="19">
        <v>2.1627479169850111E-2</v>
      </c>
      <c r="L24" s="19">
        <v>0</v>
      </c>
    </row>
    <row r="25" spans="1:12" ht="13.8" x14ac:dyDescent="0.25">
      <c r="A25" s="80" t="s">
        <v>1281</v>
      </c>
      <c r="B25" s="19">
        <v>0</v>
      </c>
      <c r="C25" s="19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9">
        <v>0</v>
      </c>
    </row>
    <row r="28" spans="1:12" ht="27.6" x14ac:dyDescent="0.25">
      <c r="A28" s="55" t="s">
        <v>13</v>
      </c>
      <c r="B28" s="56" cm="1">
        <f t="array" ref="B28">MMULT(TRANSPOSE(D2:D12),B2:B12)</f>
        <v>1.3854612771999134E-2</v>
      </c>
    </row>
    <row r="29" spans="1:12" ht="13.8" x14ac:dyDescent="0.25">
      <c r="A29" s="57" t="s">
        <v>14</v>
      </c>
      <c r="B29" s="58" cm="1">
        <f t="array" ref="B29">MMULT(TRANSPOSE(D2:D12),MMULT((B15:L25),D2:D12))</f>
        <v>2.3060344692186632E-14</v>
      </c>
    </row>
    <row r="30" spans="1:12" ht="13.8" x14ac:dyDescent="0.25">
      <c r="A30" s="55" t="s">
        <v>15</v>
      </c>
      <c r="B30" s="56">
        <f>SQRT(B29)</f>
        <v>1.5185632911468205E-7</v>
      </c>
    </row>
    <row r="31" spans="1:12" ht="13.8" x14ac:dyDescent="0.25">
      <c r="A31" s="57" t="s">
        <v>12</v>
      </c>
      <c r="B31" s="58">
        <f t="array" ref="B31">MMULT(TRANSPOSE(D2:D12),C2:C12)</f>
        <v>1.0000001722461804</v>
      </c>
    </row>
    <row r="32" spans="1:12" ht="13.8" x14ac:dyDescent="0.25">
      <c r="A32" s="55" t="s">
        <v>16</v>
      </c>
      <c r="B32" s="60">
        <v>4</v>
      </c>
    </row>
    <row r="33" spans="1:2" ht="13.8" x14ac:dyDescent="0.25">
      <c r="A33" s="57" t="s">
        <v>17</v>
      </c>
      <c r="B33" s="58">
        <f>B28-0.5*B32*B29</f>
        <v>1.3854612771953012E-2</v>
      </c>
    </row>
    <row r="38" spans="1:2" x14ac:dyDescent="0.25">
      <c r="A38" s="7" t="s">
        <v>1290</v>
      </c>
      <c r="B38" s="7" t="s">
        <v>1255</v>
      </c>
    </row>
    <row r="39" spans="1:2" x14ac:dyDescent="0.25">
      <c r="A39" s="12">
        <v>7.2089122897998864E-7</v>
      </c>
      <c r="B39" s="12">
        <v>1.3854875259787095E-2</v>
      </c>
    </row>
    <row r="40" spans="1:2" x14ac:dyDescent="0.25">
      <c r="A40" s="12">
        <v>3.9423643045984683E-3</v>
      </c>
      <c r="B40" s="12">
        <v>2.0000013834223226E-2</v>
      </c>
    </row>
    <row r="41" spans="1:2" x14ac:dyDescent="0.25">
      <c r="A41" s="12">
        <v>1.0357546027054654E-2</v>
      </c>
      <c r="B41" s="12">
        <v>3.0000000060017441E-2</v>
      </c>
    </row>
    <row r="42" spans="1:2" x14ac:dyDescent="0.25">
      <c r="A42" s="12">
        <v>2.3187776238292698E-2</v>
      </c>
      <c r="B42" s="12">
        <v>4.9999999958405532E-2</v>
      </c>
    </row>
    <row r="43" spans="1:2" x14ac:dyDescent="0.25">
      <c r="A43" s="12">
        <v>4.2433198902787163E-2</v>
      </c>
      <c r="B43" s="12">
        <v>8.0000000030545471E-2</v>
      </c>
    </row>
    <row r="44" spans="1:2" x14ac:dyDescent="0.25">
      <c r="A44" s="12">
        <v>5.526356936348184E-2</v>
      </c>
      <c r="B44" s="12">
        <v>0.10000007991743733</v>
      </c>
    </row>
    <row r="45" spans="1:2" x14ac:dyDescent="0.25">
      <c r="A45" s="12">
        <v>8.7339522771853889E-2</v>
      </c>
      <c r="B45" s="12">
        <v>0.14999999987693036</v>
      </c>
    </row>
    <row r="46" spans="1:2" x14ac:dyDescent="0.25">
      <c r="A46" s="12">
        <v>0.11941488912342797</v>
      </c>
      <c r="B46" s="12">
        <v>0.19999999993207301</v>
      </c>
    </row>
    <row r="47" spans="1:2" x14ac:dyDescent="0.25">
      <c r="A47" s="12">
        <v>0.15149059349968613</v>
      </c>
      <c r="B47" s="12">
        <v>0.24999999987733473</v>
      </c>
    </row>
    <row r="48" spans="1:2" x14ac:dyDescent="0.25">
      <c r="A48" s="12">
        <v>0.18356642051730623</v>
      </c>
      <c r="B48" s="12">
        <v>0.29999999980395076</v>
      </c>
    </row>
    <row r="49" spans="1:2" x14ac:dyDescent="0.25">
      <c r="A49" s="12">
        <v>0.24771805790696647</v>
      </c>
      <c r="B49" s="12">
        <v>0.40000000049395928</v>
      </c>
    </row>
    <row r="50" spans="1:2" x14ac:dyDescent="0.25">
      <c r="A50" s="12">
        <v>0.31186954028847397</v>
      </c>
      <c r="B50" s="12">
        <v>0.50000039909562199</v>
      </c>
    </row>
    <row r="51" spans="1:2" x14ac:dyDescent="0.25">
      <c r="A51" s="12">
        <v>0.44017385961761413</v>
      </c>
      <c r="B51" s="12">
        <v>0.70000049741635695</v>
      </c>
    </row>
  </sheetData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9C149-215D-478F-B4BF-0C693894FDF2}">
  <dimension ref="A1:K50"/>
  <sheetViews>
    <sheetView topLeftCell="A34" workbookViewId="0">
      <selection activeCell="G7" sqref="G7"/>
    </sheetView>
  </sheetViews>
  <sheetFormatPr defaultRowHeight="13.2" x14ac:dyDescent="0.25"/>
  <cols>
    <col min="1" max="1" width="30.33203125" customWidth="1"/>
    <col min="2" max="2" width="13.88671875" bestFit="1" customWidth="1"/>
    <col min="3" max="3" width="12" bestFit="1" customWidth="1"/>
    <col min="4" max="4" width="15.5546875" bestFit="1" customWidth="1"/>
    <col min="5" max="5" width="12.33203125" bestFit="1" customWidth="1"/>
    <col min="6" max="6" width="12" bestFit="1" customWidth="1"/>
    <col min="7" max="7" width="12.5546875" bestFit="1" customWidth="1"/>
    <col min="9" max="9" width="24.21875" bestFit="1" customWidth="1"/>
    <col min="10" max="11" width="12" bestFit="1" customWidth="1"/>
  </cols>
  <sheetData>
    <row r="1" spans="1:11" ht="14.4" x14ac:dyDescent="0.3">
      <c r="A1" s="104" t="s">
        <v>1291</v>
      </c>
      <c r="B1" s="105" t="s">
        <v>1255</v>
      </c>
      <c r="C1" s="106" t="s">
        <v>10</v>
      </c>
      <c r="D1" s="107" t="s">
        <v>11</v>
      </c>
    </row>
    <row r="2" spans="1:11" ht="14.4" x14ac:dyDescent="0.3">
      <c r="A2" s="103" t="s">
        <v>7</v>
      </c>
      <c r="B2" s="108">
        <v>5.3301006327517442E-3</v>
      </c>
      <c r="C2" s="109">
        <v>1</v>
      </c>
      <c r="D2" s="110">
        <v>0.16787004044639389</v>
      </c>
    </row>
    <row r="3" spans="1:11" ht="14.4" x14ac:dyDescent="0.3">
      <c r="A3" s="103" t="s">
        <v>1</v>
      </c>
      <c r="B3" s="111">
        <v>0.11424020402061719</v>
      </c>
      <c r="C3" s="112">
        <v>1</v>
      </c>
      <c r="D3" s="113">
        <v>0.26031452318262593</v>
      </c>
    </row>
    <row r="4" spans="1:11" ht="14.4" x14ac:dyDescent="0.3">
      <c r="A4" s="103" t="s">
        <v>29</v>
      </c>
      <c r="B4" s="108">
        <v>0.2193371414677987</v>
      </c>
      <c r="C4" s="109">
        <v>1</v>
      </c>
      <c r="D4" s="110">
        <v>-3.310214386343352E-2</v>
      </c>
    </row>
    <row r="5" spans="1:11" ht="14.4" x14ac:dyDescent="0.3">
      <c r="A5" s="103" t="s">
        <v>3</v>
      </c>
      <c r="B5" s="111">
        <v>0.10161754133131429</v>
      </c>
      <c r="C5" s="112">
        <v>1</v>
      </c>
      <c r="D5" s="113">
        <v>-5.9116118210431085E-2</v>
      </c>
    </row>
    <row r="6" spans="1:11" ht="14.4" x14ac:dyDescent="0.3">
      <c r="A6" s="103" t="s">
        <v>4</v>
      </c>
      <c r="B6" s="108">
        <v>7.3251441005164564E-2</v>
      </c>
      <c r="C6" s="109">
        <v>1</v>
      </c>
      <c r="D6" s="110">
        <v>1.7651695977148208E-2</v>
      </c>
    </row>
    <row r="7" spans="1:11" ht="14.4" x14ac:dyDescent="0.3">
      <c r="A7" s="103" t="s">
        <v>5</v>
      </c>
      <c r="B7" s="111">
        <v>-4.6177657140644701E-2</v>
      </c>
      <c r="C7" s="112">
        <v>1</v>
      </c>
      <c r="D7" s="113">
        <v>6.1187923835123607E-2</v>
      </c>
    </row>
    <row r="8" spans="1:11" ht="14.4" x14ac:dyDescent="0.3">
      <c r="A8" s="103" t="s">
        <v>2</v>
      </c>
      <c r="B8" s="108">
        <v>8.0129395773808065E-2</v>
      </c>
      <c r="C8" s="109">
        <v>1</v>
      </c>
      <c r="D8" s="110">
        <v>4.8994276837637248E-2</v>
      </c>
    </row>
    <row r="9" spans="1:11" ht="14.4" x14ac:dyDescent="0.3">
      <c r="A9" s="103" t="s">
        <v>31</v>
      </c>
      <c r="B9" s="111">
        <v>0.12366332886611375</v>
      </c>
      <c r="C9" s="112">
        <v>1</v>
      </c>
      <c r="D9" s="113">
        <v>0.12921056183331558</v>
      </c>
    </row>
    <row r="10" spans="1:11" ht="14.4" x14ac:dyDescent="0.3">
      <c r="A10" s="103" t="s">
        <v>6</v>
      </c>
      <c r="B10" s="108">
        <v>7.7614576543605374E-4</v>
      </c>
      <c r="C10" s="109">
        <v>1</v>
      </c>
      <c r="D10" s="110">
        <v>0.26958446055266466</v>
      </c>
    </row>
    <row r="11" spans="1:11" ht="14.4" x14ac:dyDescent="0.3">
      <c r="A11" s="103" t="s">
        <v>30</v>
      </c>
      <c r="B11" s="111">
        <v>0.10291225151468408</v>
      </c>
      <c r="C11" s="112">
        <v>1</v>
      </c>
      <c r="D11" s="113">
        <v>0.13740475242992117</v>
      </c>
    </row>
    <row r="12" spans="1:11" ht="14.4" x14ac:dyDescent="0.3">
      <c r="A12" s="5"/>
      <c r="B12" s="12"/>
    </row>
    <row r="14" spans="1:11" ht="21" x14ac:dyDescent="0.4">
      <c r="A14" s="101" t="s">
        <v>8</v>
      </c>
      <c r="B14" s="102" t="s">
        <v>0</v>
      </c>
      <c r="C14" s="102" t="s">
        <v>1</v>
      </c>
      <c r="D14" s="102" t="s">
        <v>29</v>
      </c>
      <c r="E14" s="102" t="s">
        <v>3</v>
      </c>
      <c r="F14" s="102" t="s">
        <v>4</v>
      </c>
      <c r="G14" s="102" t="s">
        <v>5</v>
      </c>
      <c r="H14" s="102" t="s">
        <v>2</v>
      </c>
      <c r="I14" s="102" t="s">
        <v>31</v>
      </c>
      <c r="J14" s="102" t="s">
        <v>6</v>
      </c>
      <c r="K14" s="102" t="s">
        <v>30</v>
      </c>
    </row>
    <row r="15" spans="1:11" ht="13.8" x14ac:dyDescent="0.25">
      <c r="A15" s="103" t="s">
        <v>0</v>
      </c>
      <c r="B15" s="108">
        <v>1.8998359028743327E-2</v>
      </c>
      <c r="C15" s="108">
        <v>2.8276701556494066E-3</v>
      </c>
      <c r="D15" s="108">
        <v>9.251286709147653E-3</v>
      </c>
      <c r="E15" s="108">
        <v>9.2352956431869353E-3</v>
      </c>
      <c r="F15" s="108">
        <v>6.0787763086476406E-3</v>
      </c>
      <c r="G15" s="108">
        <v>6.666287699378208E-3</v>
      </c>
      <c r="H15" s="108">
        <v>6.1094590857105838E-3</v>
      </c>
      <c r="I15" s="108">
        <v>5.6699471092940008E-3</v>
      </c>
      <c r="J15" s="108">
        <v>4.6930278572259411E-3</v>
      </c>
      <c r="K15" s="108">
        <v>4.7653333224834463E-3</v>
      </c>
    </row>
    <row r="16" spans="1:11" ht="13.8" x14ac:dyDescent="0.25">
      <c r="A16" s="103" t="s">
        <v>1</v>
      </c>
      <c r="B16" s="111">
        <v>2.8276701556494066E-3</v>
      </c>
      <c r="C16" s="111">
        <v>1.5615595558510709E-2</v>
      </c>
      <c r="D16" s="111">
        <v>6.1531801568633689E-3</v>
      </c>
      <c r="E16" s="111">
        <v>6.2424304446192617E-3</v>
      </c>
      <c r="F16" s="111">
        <v>5.4660557526956637E-3</v>
      </c>
      <c r="G16" s="111">
        <v>4.8530916612570876E-3</v>
      </c>
      <c r="H16" s="111">
        <v>5.3616297966872783E-3</v>
      </c>
      <c r="I16" s="111">
        <v>5.0427280800005858E-3</v>
      </c>
      <c r="J16" s="111">
        <v>2.9196992557167325E-3</v>
      </c>
      <c r="K16" s="111">
        <v>3.4824567633047073E-3</v>
      </c>
    </row>
    <row r="17" spans="1:11" ht="13.8" x14ac:dyDescent="0.25">
      <c r="A17" s="103" t="s">
        <v>29</v>
      </c>
      <c r="B17" s="108">
        <v>9.251286709147653E-3</v>
      </c>
      <c r="C17" s="108">
        <v>6.1531801568633689E-3</v>
      </c>
      <c r="D17" s="108">
        <v>6.7953576386669642E-2</v>
      </c>
      <c r="E17" s="108">
        <v>1.4860984318581315E-2</v>
      </c>
      <c r="F17" s="108">
        <v>1.5343067215251827E-2</v>
      </c>
      <c r="G17" s="108">
        <v>1.2883744038700896E-2</v>
      </c>
      <c r="H17" s="108">
        <v>1.3283012264747424E-2</v>
      </c>
      <c r="I17" s="108">
        <v>1.0682842683185532E-2</v>
      </c>
      <c r="J17" s="108">
        <v>7.5748729796581349E-3</v>
      </c>
      <c r="K17" s="108">
        <v>1.0051059398920099E-2</v>
      </c>
    </row>
    <row r="18" spans="1:11" ht="13.8" x14ac:dyDescent="0.25">
      <c r="A18" s="103" t="s">
        <v>3</v>
      </c>
      <c r="B18" s="111">
        <v>9.2352956431869353E-3</v>
      </c>
      <c r="C18" s="111">
        <v>6.2424304446192617E-3</v>
      </c>
      <c r="D18" s="111">
        <v>1.4860984318581315E-2</v>
      </c>
      <c r="E18" s="111">
        <v>2.8601734900824814E-2</v>
      </c>
      <c r="F18" s="111">
        <v>1.2538162163298122E-2</v>
      </c>
      <c r="G18" s="111">
        <v>9.4416474636460981E-3</v>
      </c>
      <c r="H18" s="111">
        <v>1.2700676705990052E-2</v>
      </c>
      <c r="I18" s="111">
        <v>9.2268552510421046E-3</v>
      </c>
      <c r="J18" s="111">
        <v>7.1418562683075145E-3</v>
      </c>
      <c r="K18" s="111">
        <v>7.3420476906717255E-3</v>
      </c>
    </row>
    <row r="19" spans="1:11" ht="13.8" x14ac:dyDescent="0.25">
      <c r="A19" s="103" t="s">
        <v>4</v>
      </c>
      <c r="B19" s="108">
        <v>6.0787763086476406E-3</v>
      </c>
      <c r="C19" s="108">
        <v>5.4660557526956637E-3</v>
      </c>
      <c r="D19" s="108">
        <v>1.5343067215251827E-2</v>
      </c>
      <c r="E19" s="108">
        <v>1.2538162163298122E-2</v>
      </c>
      <c r="F19" s="108">
        <v>3.1392104582179489E-2</v>
      </c>
      <c r="G19" s="108">
        <v>8.0197225601753089E-3</v>
      </c>
      <c r="H19" s="108">
        <v>1.0611122131813403E-2</v>
      </c>
      <c r="I19" s="108">
        <v>8.6159169029233658E-3</v>
      </c>
      <c r="J19" s="108">
        <v>6.3110770595717486E-3</v>
      </c>
      <c r="K19" s="108">
        <v>7.0350849489359546E-3</v>
      </c>
    </row>
    <row r="20" spans="1:11" ht="13.8" x14ac:dyDescent="0.25">
      <c r="A20" s="103" t="s">
        <v>5</v>
      </c>
      <c r="B20" s="111">
        <v>6.666287699378208E-3</v>
      </c>
      <c r="C20" s="111">
        <v>4.8530916612570876E-3</v>
      </c>
      <c r="D20" s="111">
        <v>1.2883744038700896E-2</v>
      </c>
      <c r="E20" s="111">
        <v>9.4416474636460981E-3</v>
      </c>
      <c r="F20" s="111">
        <v>8.0197225601753089E-3</v>
      </c>
      <c r="G20" s="111">
        <v>2.8142341050122664E-2</v>
      </c>
      <c r="H20" s="111">
        <v>5.9081655961436023E-3</v>
      </c>
      <c r="I20" s="111">
        <v>5.2643713037846358E-3</v>
      </c>
      <c r="J20" s="111">
        <v>5.1142670534780775E-3</v>
      </c>
      <c r="K20" s="111">
        <v>6.7722642902664004E-3</v>
      </c>
    </row>
    <row r="21" spans="1:11" ht="13.8" x14ac:dyDescent="0.25">
      <c r="A21" s="103" t="s">
        <v>2</v>
      </c>
      <c r="B21" s="108">
        <v>6.1094590857105838E-3</v>
      </c>
      <c r="C21" s="108">
        <v>5.3616297966872783E-3</v>
      </c>
      <c r="D21" s="108">
        <v>1.3283012264747424E-2</v>
      </c>
      <c r="E21" s="108">
        <v>1.2700676705990052E-2</v>
      </c>
      <c r="F21" s="108">
        <v>1.0611122131813403E-2</v>
      </c>
      <c r="G21" s="108">
        <v>5.9081655961436023E-3</v>
      </c>
      <c r="H21" s="108">
        <v>2.3918712540243865E-2</v>
      </c>
      <c r="I21" s="108">
        <v>8.1960098424319321E-3</v>
      </c>
      <c r="J21" s="108">
        <v>5.8893367314020711E-3</v>
      </c>
      <c r="K21" s="108">
        <v>6.8562304394069618E-3</v>
      </c>
    </row>
    <row r="22" spans="1:11" ht="13.8" x14ac:dyDescent="0.25">
      <c r="A22" s="103" t="s">
        <v>31</v>
      </c>
      <c r="B22" s="111">
        <v>5.6699471092940008E-3</v>
      </c>
      <c r="C22" s="111">
        <v>5.0427280800005858E-3</v>
      </c>
      <c r="D22" s="111">
        <v>1.0682842683185532E-2</v>
      </c>
      <c r="E22" s="111">
        <v>9.2268552510421046E-3</v>
      </c>
      <c r="F22" s="111">
        <v>8.6159169029233658E-3</v>
      </c>
      <c r="G22" s="111">
        <v>5.2643713037846358E-3</v>
      </c>
      <c r="H22" s="111">
        <v>8.1960098424319321E-3</v>
      </c>
      <c r="I22" s="111">
        <v>1.8636463358586715E-2</v>
      </c>
      <c r="J22" s="111">
        <v>4.4452554022411392E-3</v>
      </c>
      <c r="K22" s="111">
        <v>5.0411379575468398E-3</v>
      </c>
    </row>
    <row r="23" spans="1:11" ht="13.8" x14ac:dyDescent="0.25">
      <c r="A23" s="103" t="s">
        <v>6</v>
      </c>
      <c r="B23" s="108">
        <v>4.6930278572259411E-3</v>
      </c>
      <c r="C23" s="108">
        <v>2.9196992557167325E-3</v>
      </c>
      <c r="D23" s="108">
        <v>7.5748729796581349E-3</v>
      </c>
      <c r="E23" s="108">
        <v>7.1418562683075145E-3</v>
      </c>
      <c r="F23" s="108">
        <v>6.3110770595717486E-3</v>
      </c>
      <c r="G23" s="108">
        <v>5.1142670534780775E-3</v>
      </c>
      <c r="H23" s="108">
        <v>5.8893367314020711E-3</v>
      </c>
      <c r="I23" s="108">
        <v>4.4452554022411392E-3</v>
      </c>
      <c r="J23" s="108">
        <v>1.4154806084045299E-2</v>
      </c>
      <c r="K23" s="108">
        <v>4.0913222047987722E-3</v>
      </c>
    </row>
    <row r="24" spans="1:11" ht="13.8" x14ac:dyDescent="0.25">
      <c r="A24" s="103" t="s">
        <v>30</v>
      </c>
      <c r="B24" s="111">
        <v>4.7653333224834463E-3</v>
      </c>
      <c r="C24" s="111">
        <v>3.4824567633047073E-3</v>
      </c>
      <c r="D24" s="111">
        <v>1.0051059398920099E-2</v>
      </c>
      <c r="E24" s="111">
        <v>7.3420476906717255E-3</v>
      </c>
      <c r="F24" s="111">
        <v>7.0350849489359546E-3</v>
      </c>
      <c r="G24" s="111">
        <v>6.7722642902664004E-3</v>
      </c>
      <c r="H24" s="111">
        <v>6.8562304394069618E-3</v>
      </c>
      <c r="I24" s="111">
        <v>5.0411379575468398E-3</v>
      </c>
      <c r="J24" s="111">
        <v>4.0913222047987722E-3</v>
      </c>
      <c r="K24" s="111">
        <v>2.1627479169850111E-2</v>
      </c>
    </row>
    <row r="28" spans="1:11" ht="27.6" x14ac:dyDescent="0.25">
      <c r="A28" s="55" t="s">
        <v>13</v>
      </c>
      <c r="B28" s="56" cm="1">
        <f t="array" ref="B28">MMULT(TRANSPOSE(D2:D11),B2:B11)</f>
        <v>5.0087240727373965E-2</v>
      </c>
    </row>
    <row r="29" spans="1:11" ht="13.8" x14ac:dyDescent="0.25">
      <c r="A29" s="57" t="s">
        <v>14</v>
      </c>
      <c r="B29" s="58" cm="1">
        <f t="array" ref="B29">MMULT(TRANSPOSE(D2:D11),MMULT((B15:K24),D2:D11))</f>
        <v>6.540250379303671E-3</v>
      </c>
    </row>
    <row r="30" spans="1:11" ht="13.8" x14ac:dyDescent="0.25">
      <c r="A30" s="55" t="s">
        <v>15</v>
      </c>
      <c r="B30" s="56">
        <f>SQRT(B29)</f>
        <v>8.0871814492465E-2</v>
      </c>
    </row>
    <row r="31" spans="1:11" ht="13.8" x14ac:dyDescent="0.25">
      <c r="A31" s="57" t="s">
        <v>12</v>
      </c>
      <c r="B31" s="58" cm="1">
        <f t="array" ref="B31">MMULT(TRANSPOSE(D2:D11),C2:C11)</f>
        <v>0.99999997302096566</v>
      </c>
    </row>
    <row r="32" spans="1:11" ht="13.8" x14ac:dyDescent="0.25">
      <c r="A32" s="55" t="s">
        <v>16</v>
      </c>
      <c r="B32" s="60">
        <v>4</v>
      </c>
    </row>
    <row r="33" spans="1:2" ht="13.8" x14ac:dyDescent="0.25">
      <c r="A33" s="57" t="s">
        <v>17</v>
      </c>
      <c r="B33" s="58">
        <f>B28-0.5*B32*B29</f>
        <v>3.7006739968766619E-2</v>
      </c>
    </row>
    <row r="38" spans="1:2" x14ac:dyDescent="0.25">
      <c r="A38" s="7" t="s">
        <v>1290</v>
      </c>
      <c r="B38" s="7" t="s">
        <v>1255</v>
      </c>
    </row>
    <row r="39" spans="1:2" x14ac:dyDescent="0.25">
      <c r="A39" s="12">
        <v>8.0904691740904089E-2</v>
      </c>
      <c r="B39" s="12">
        <v>5.0087240727373965E-2</v>
      </c>
    </row>
    <row r="40" spans="1:2" x14ac:dyDescent="0.25">
      <c r="A40" s="12">
        <v>8.1166427193495233E-2</v>
      </c>
      <c r="B40" s="12">
        <v>6.0000050068628352E-2</v>
      </c>
    </row>
    <row r="41" spans="1:2" x14ac:dyDescent="0.25">
      <c r="A41" s="12">
        <v>8.1977710275630097E-2</v>
      </c>
      <c r="B41" s="12">
        <v>7.0000059956498634E-2</v>
      </c>
    </row>
    <row r="42" spans="1:2" x14ac:dyDescent="0.25">
      <c r="A42" s="12">
        <v>8.7509348886102747E-2</v>
      </c>
      <c r="B42" s="12">
        <v>0.10000000036302127</v>
      </c>
    </row>
    <row r="43" spans="1:2" x14ac:dyDescent="0.25">
      <c r="A43" s="12">
        <v>0.10497786254100407</v>
      </c>
      <c r="B43" s="12">
        <v>0.15000000038783157</v>
      </c>
    </row>
    <row r="44" spans="1:2" x14ac:dyDescent="0.25">
      <c r="A44" s="12">
        <v>0.12946145232682843</v>
      </c>
      <c r="B44" s="12">
        <v>0.20000014893452331</v>
      </c>
    </row>
    <row r="45" spans="1:2" x14ac:dyDescent="0.25">
      <c r="A45" s="12">
        <v>0.15817318701763144</v>
      </c>
      <c r="B45" s="12">
        <v>0.25000019970089155</v>
      </c>
    </row>
    <row r="46" spans="1:2" x14ac:dyDescent="0.25">
      <c r="A46" s="12">
        <v>0.18742294022004782</v>
      </c>
      <c r="B46" s="12">
        <v>0.299999997956723</v>
      </c>
    </row>
    <row r="47" spans="1:2" x14ac:dyDescent="0.25">
      <c r="A47" s="12">
        <v>0.24792354615074824</v>
      </c>
      <c r="B47" s="12">
        <v>0.3999999995335865</v>
      </c>
    </row>
    <row r="48" spans="1:2" x14ac:dyDescent="0.25">
      <c r="A48" s="12">
        <v>0.31200332686180321</v>
      </c>
      <c r="B48" s="12">
        <v>0.50000039999999946</v>
      </c>
    </row>
    <row r="49" spans="1:2" x14ac:dyDescent="0.25">
      <c r="A49" s="12">
        <v>0.44274354916562525</v>
      </c>
      <c r="B49" s="12">
        <v>0.70000050000039982</v>
      </c>
    </row>
    <row r="50" spans="1:2" x14ac:dyDescent="0.25">
      <c r="A50" s="12">
        <v>0.64134679479327195</v>
      </c>
      <c r="B50" s="12">
        <v>1.0000007000004998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A6E14-4E2B-47CA-814E-A2B261EAAD0D}">
  <dimension ref="A1:K48"/>
  <sheetViews>
    <sheetView workbookViewId="0">
      <selection activeCell="F9" sqref="F9"/>
    </sheetView>
  </sheetViews>
  <sheetFormatPr defaultRowHeight="13.2" x14ac:dyDescent="0.25"/>
  <cols>
    <col min="1" max="1" width="30.33203125" customWidth="1"/>
    <col min="2" max="2" width="13.88671875" bestFit="1" customWidth="1"/>
    <col min="3" max="3" width="12" bestFit="1" customWidth="1"/>
    <col min="4" max="4" width="15.5546875" bestFit="1" customWidth="1"/>
    <col min="5" max="5" width="12.33203125" bestFit="1" customWidth="1"/>
    <col min="6" max="6" width="10.6640625" bestFit="1" customWidth="1"/>
    <col min="7" max="7" width="12.5546875" bestFit="1" customWidth="1"/>
    <col min="8" max="8" width="12" bestFit="1" customWidth="1"/>
    <col min="9" max="9" width="24.21875" bestFit="1" customWidth="1"/>
    <col min="10" max="11" width="12" bestFit="1" customWidth="1"/>
  </cols>
  <sheetData>
    <row r="1" spans="1:11" ht="14.4" x14ac:dyDescent="0.3">
      <c r="A1" s="104" t="s">
        <v>1291</v>
      </c>
      <c r="B1" s="105" t="s">
        <v>1255</v>
      </c>
      <c r="C1" s="106" t="s">
        <v>10</v>
      </c>
      <c r="D1" s="107" t="s">
        <v>11</v>
      </c>
    </row>
    <row r="2" spans="1:11" ht="14.4" x14ac:dyDescent="0.3">
      <c r="A2" s="103" t="s">
        <v>7</v>
      </c>
      <c r="B2" s="108">
        <v>5.3301006327517442E-3</v>
      </c>
      <c r="C2" s="109">
        <v>1</v>
      </c>
      <c r="D2" s="110">
        <v>0.15367202145697925</v>
      </c>
    </row>
    <row r="3" spans="1:11" ht="14.4" x14ac:dyDescent="0.3">
      <c r="A3" s="103" t="s">
        <v>1</v>
      </c>
      <c r="B3" s="111">
        <v>0.11424020402061719</v>
      </c>
      <c r="C3" s="112">
        <v>1</v>
      </c>
      <c r="D3" s="113">
        <v>0.25815557467767519</v>
      </c>
    </row>
    <row r="4" spans="1:11" ht="14.4" x14ac:dyDescent="0.3">
      <c r="A4" s="103" t="s">
        <v>29</v>
      </c>
      <c r="B4" s="108">
        <v>0.2193371414677987</v>
      </c>
      <c r="C4" s="109">
        <v>1</v>
      </c>
      <c r="D4" s="110">
        <v>0</v>
      </c>
    </row>
    <row r="5" spans="1:11" ht="14.4" x14ac:dyDescent="0.3">
      <c r="A5" s="103" t="s">
        <v>3</v>
      </c>
      <c r="B5" s="111">
        <v>0.10161754133131429</v>
      </c>
      <c r="C5" s="112">
        <v>1</v>
      </c>
      <c r="D5" s="113">
        <v>0</v>
      </c>
    </row>
    <row r="6" spans="1:11" ht="14.4" x14ac:dyDescent="0.3">
      <c r="A6" s="103" t="s">
        <v>4</v>
      </c>
      <c r="B6" s="108">
        <v>7.3251441005164564E-2</v>
      </c>
      <c r="C6" s="109">
        <v>1</v>
      </c>
      <c r="D6" s="110">
        <v>1.9874179994303059E-3</v>
      </c>
    </row>
    <row r="7" spans="1:11" ht="14.4" x14ac:dyDescent="0.3">
      <c r="A7" s="103" t="s">
        <v>5</v>
      </c>
      <c r="B7" s="111">
        <v>-4.6177657140644701E-2</v>
      </c>
      <c r="C7" s="112">
        <v>1</v>
      </c>
      <c r="D7" s="113">
        <v>4.8589958877725221E-2</v>
      </c>
    </row>
    <row r="8" spans="1:11" ht="14.4" x14ac:dyDescent="0.3">
      <c r="A8" s="103" t="s">
        <v>2</v>
      </c>
      <c r="B8" s="108">
        <v>8.0129395773808065E-2</v>
      </c>
      <c r="C8" s="109">
        <v>1</v>
      </c>
      <c r="D8" s="110">
        <v>2.6378653988156406E-2</v>
      </c>
    </row>
    <row r="9" spans="1:11" ht="14.4" x14ac:dyDescent="0.3">
      <c r="A9" s="103" t="s">
        <v>31</v>
      </c>
      <c r="B9" s="111">
        <v>0.12366332886611375</v>
      </c>
      <c r="C9" s="112">
        <v>1</v>
      </c>
      <c r="D9" s="113">
        <v>0.116632871061965</v>
      </c>
    </row>
    <row r="10" spans="1:11" ht="14.4" x14ac:dyDescent="0.3">
      <c r="A10" s="103" t="s">
        <v>6</v>
      </c>
      <c r="B10" s="108">
        <v>7.7614576543605374E-4</v>
      </c>
      <c r="C10" s="109">
        <v>1</v>
      </c>
      <c r="D10" s="110">
        <v>0.2626946508820544</v>
      </c>
    </row>
    <row r="11" spans="1:11" ht="14.4" x14ac:dyDescent="0.3">
      <c r="A11" s="103" t="s">
        <v>30</v>
      </c>
      <c r="B11" s="111">
        <v>0.10291225151468408</v>
      </c>
      <c r="C11" s="112">
        <v>1</v>
      </c>
      <c r="D11" s="113">
        <v>0.13188885105601417</v>
      </c>
    </row>
    <row r="12" spans="1:11" ht="14.4" x14ac:dyDescent="0.3">
      <c r="A12" s="5"/>
      <c r="B12" s="12"/>
    </row>
    <row r="14" spans="1:11" ht="21" x14ac:dyDescent="0.4">
      <c r="A14" s="101" t="s">
        <v>8</v>
      </c>
      <c r="B14" s="102" t="s">
        <v>0</v>
      </c>
      <c r="C14" s="102" t="s">
        <v>1</v>
      </c>
      <c r="D14" s="102" t="s">
        <v>29</v>
      </c>
      <c r="E14" s="102" t="s">
        <v>3</v>
      </c>
      <c r="F14" s="102" t="s">
        <v>4</v>
      </c>
      <c r="G14" s="102" t="s">
        <v>5</v>
      </c>
      <c r="H14" s="102" t="s">
        <v>2</v>
      </c>
      <c r="I14" s="102" t="s">
        <v>31</v>
      </c>
      <c r="J14" s="102" t="s">
        <v>6</v>
      </c>
      <c r="K14" s="102" t="s">
        <v>30</v>
      </c>
    </row>
    <row r="15" spans="1:11" ht="13.8" x14ac:dyDescent="0.25">
      <c r="A15" s="103" t="s">
        <v>0</v>
      </c>
      <c r="B15" s="108">
        <v>1.8998359028743327E-2</v>
      </c>
      <c r="C15" s="108">
        <v>2.8276701556494066E-3</v>
      </c>
      <c r="D15" s="108">
        <v>9.251286709147653E-3</v>
      </c>
      <c r="E15" s="108">
        <v>9.2352956431869353E-3</v>
      </c>
      <c r="F15" s="108">
        <v>6.0787763086476406E-3</v>
      </c>
      <c r="G15" s="108">
        <v>6.666287699378208E-3</v>
      </c>
      <c r="H15" s="108">
        <v>6.1094590857105838E-3</v>
      </c>
      <c r="I15" s="108">
        <v>5.6699471092940008E-3</v>
      </c>
      <c r="J15" s="108">
        <v>4.6930278572259411E-3</v>
      </c>
      <c r="K15" s="108">
        <v>4.7653333224834463E-3</v>
      </c>
    </row>
    <row r="16" spans="1:11" ht="13.8" x14ac:dyDescent="0.25">
      <c r="A16" s="103" t="s">
        <v>1</v>
      </c>
      <c r="B16" s="111">
        <v>2.8276701556494066E-3</v>
      </c>
      <c r="C16" s="111">
        <v>1.5615595558510709E-2</v>
      </c>
      <c r="D16" s="111">
        <v>6.1531801568633689E-3</v>
      </c>
      <c r="E16" s="111">
        <v>6.2424304446192617E-3</v>
      </c>
      <c r="F16" s="111">
        <v>5.4660557526956637E-3</v>
      </c>
      <c r="G16" s="111">
        <v>4.8530916612570876E-3</v>
      </c>
      <c r="H16" s="111">
        <v>5.3616297966872783E-3</v>
      </c>
      <c r="I16" s="111">
        <v>5.0427280800005858E-3</v>
      </c>
      <c r="J16" s="111">
        <v>2.9196992557167325E-3</v>
      </c>
      <c r="K16" s="111">
        <v>3.4824567633047073E-3</v>
      </c>
    </row>
    <row r="17" spans="1:11" ht="13.8" x14ac:dyDescent="0.25">
      <c r="A17" s="103" t="s">
        <v>29</v>
      </c>
      <c r="B17" s="108">
        <v>9.251286709147653E-3</v>
      </c>
      <c r="C17" s="108">
        <v>6.1531801568633689E-3</v>
      </c>
      <c r="D17" s="108">
        <v>6.7953576386669642E-2</v>
      </c>
      <c r="E17" s="108">
        <v>1.4860984318581315E-2</v>
      </c>
      <c r="F17" s="108">
        <v>1.5343067215251827E-2</v>
      </c>
      <c r="G17" s="108">
        <v>1.2883744038700896E-2</v>
      </c>
      <c r="H17" s="108">
        <v>1.3283012264747424E-2</v>
      </c>
      <c r="I17" s="108">
        <v>1.0682842683185532E-2</v>
      </c>
      <c r="J17" s="108">
        <v>7.5748729796581349E-3</v>
      </c>
      <c r="K17" s="108">
        <v>1.0051059398920099E-2</v>
      </c>
    </row>
    <row r="18" spans="1:11" ht="13.8" x14ac:dyDescent="0.25">
      <c r="A18" s="103" t="s">
        <v>3</v>
      </c>
      <c r="B18" s="111">
        <v>9.2352956431869353E-3</v>
      </c>
      <c r="C18" s="111">
        <v>6.2424304446192617E-3</v>
      </c>
      <c r="D18" s="111">
        <v>1.4860984318581315E-2</v>
      </c>
      <c r="E18" s="111">
        <v>2.8601734900824814E-2</v>
      </c>
      <c r="F18" s="111">
        <v>1.2538162163298122E-2</v>
      </c>
      <c r="G18" s="111">
        <v>9.4416474636460981E-3</v>
      </c>
      <c r="H18" s="111">
        <v>1.2700676705990052E-2</v>
      </c>
      <c r="I18" s="111">
        <v>9.2268552510421046E-3</v>
      </c>
      <c r="J18" s="111">
        <v>7.1418562683075145E-3</v>
      </c>
      <c r="K18" s="111">
        <v>7.3420476906717255E-3</v>
      </c>
    </row>
    <row r="19" spans="1:11" ht="13.8" x14ac:dyDescent="0.25">
      <c r="A19" s="103" t="s">
        <v>4</v>
      </c>
      <c r="B19" s="108">
        <v>6.0787763086476406E-3</v>
      </c>
      <c r="C19" s="108">
        <v>5.4660557526956637E-3</v>
      </c>
      <c r="D19" s="108">
        <v>1.5343067215251827E-2</v>
      </c>
      <c r="E19" s="108">
        <v>1.2538162163298122E-2</v>
      </c>
      <c r="F19" s="108">
        <v>3.1392104582179489E-2</v>
      </c>
      <c r="G19" s="108">
        <v>8.0197225601753089E-3</v>
      </c>
      <c r="H19" s="108">
        <v>1.0611122131813403E-2</v>
      </c>
      <c r="I19" s="108">
        <v>8.6159169029233658E-3</v>
      </c>
      <c r="J19" s="108">
        <v>6.3110770595717486E-3</v>
      </c>
      <c r="K19" s="108">
        <v>7.0350849489359546E-3</v>
      </c>
    </row>
    <row r="20" spans="1:11" ht="13.8" x14ac:dyDescent="0.25">
      <c r="A20" s="103" t="s">
        <v>5</v>
      </c>
      <c r="B20" s="111">
        <v>6.666287699378208E-3</v>
      </c>
      <c r="C20" s="111">
        <v>4.8530916612570876E-3</v>
      </c>
      <c r="D20" s="111">
        <v>1.2883744038700896E-2</v>
      </c>
      <c r="E20" s="111">
        <v>9.4416474636460981E-3</v>
      </c>
      <c r="F20" s="111">
        <v>8.0197225601753089E-3</v>
      </c>
      <c r="G20" s="111">
        <v>2.8142341050122664E-2</v>
      </c>
      <c r="H20" s="111">
        <v>5.9081655961436023E-3</v>
      </c>
      <c r="I20" s="111">
        <v>5.2643713037846358E-3</v>
      </c>
      <c r="J20" s="111">
        <v>5.1142670534780775E-3</v>
      </c>
      <c r="K20" s="111">
        <v>6.7722642902664004E-3</v>
      </c>
    </row>
    <row r="21" spans="1:11" ht="13.8" x14ac:dyDescent="0.25">
      <c r="A21" s="103" t="s">
        <v>2</v>
      </c>
      <c r="B21" s="108">
        <v>6.1094590857105838E-3</v>
      </c>
      <c r="C21" s="108">
        <v>5.3616297966872783E-3</v>
      </c>
      <c r="D21" s="108">
        <v>1.3283012264747424E-2</v>
      </c>
      <c r="E21" s="108">
        <v>1.2700676705990052E-2</v>
      </c>
      <c r="F21" s="108">
        <v>1.0611122131813403E-2</v>
      </c>
      <c r="G21" s="108">
        <v>5.9081655961436023E-3</v>
      </c>
      <c r="H21" s="108">
        <v>2.3918712540243865E-2</v>
      </c>
      <c r="I21" s="108">
        <v>8.1960098424319321E-3</v>
      </c>
      <c r="J21" s="108">
        <v>5.8893367314020711E-3</v>
      </c>
      <c r="K21" s="108">
        <v>6.8562304394069618E-3</v>
      </c>
    </row>
    <row r="22" spans="1:11" ht="13.8" x14ac:dyDescent="0.25">
      <c r="A22" s="103" t="s">
        <v>31</v>
      </c>
      <c r="B22" s="111">
        <v>5.6699471092940008E-3</v>
      </c>
      <c r="C22" s="111">
        <v>5.0427280800005858E-3</v>
      </c>
      <c r="D22" s="111">
        <v>1.0682842683185532E-2</v>
      </c>
      <c r="E22" s="111">
        <v>9.2268552510421046E-3</v>
      </c>
      <c r="F22" s="111">
        <v>8.6159169029233658E-3</v>
      </c>
      <c r="G22" s="111">
        <v>5.2643713037846358E-3</v>
      </c>
      <c r="H22" s="111">
        <v>8.1960098424319321E-3</v>
      </c>
      <c r="I22" s="111">
        <v>1.8636463358586715E-2</v>
      </c>
      <c r="J22" s="111">
        <v>4.4452554022411392E-3</v>
      </c>
      <c r="K22" s="111">
        <v>5.0411379575468398E-3</v>
      </c>
    </row>
    <row r="23" spans="1:11" ht="13.8" x14ac:dyDescent="0.25">
      <c r="A23" s="103" t="s">
        <v>6</v>
      </c>
      <c r="B23" s="108">
        <v>4.6930278572259411E-3</v>
      </c>
      <c r="C23" s="108">
        <v>2.9196992557167325E-3</v>
      </c>
      <c r="D23" s="108">
        <v>7.5748729796581349E-3</v>
      </c>
      <c r="E23" s="108">
        <v>7.1418562683075145E-3</v>
      </c>
      <c r="F23" s="108">
        <v>6.3110770595717486E-3</v>
      </c>
      <c r="G23" s="108">
        <v>5.1142670534780775E-3</v>
      </c>
      <c r="H23" s="108">
        <v>5.8893367314020711E-3</v>
      </c>
      <c r="I23" s="108">
        <v>4.4452554022411392E-3</v>
      </c>
      <c r="J23" s="108">
        <v>1.4154806084045299E-2</v>
      </c>
      <c r="K23" s="108">
        <v>4.0913222047987722E-3</v>
      </c>
    </row>
    <row r="24" spans="1:11" ht="13.8" x14ac:dyDescent="0.25">
      <c r="A24" s="103" t="s">
        <v>30</v>
      </c>
      <c r="B24" s="111">
        <v>4.7653333224834463E-3</v>
      </c>
      <c r="C24" s="111">
        <v>3.4824567633047073E-3</v>
      </c>
      <c r="D24" s="111">
        <v>1.0051059398920099E-2</v>
      </c>
      <c r="E24" s="111">
        <v>7.3420476906717255E-3</v>
      </c>
      <c r="F24" s="111">
        <v>7.0350849489359546E-3</v>
      </c>
      <c r="G24" s="111">
        <v>6.7722642902664004E-3</v>
      </c>
      <c r="H24" s="111">
        <v>6.8562304394069618E-3</v>
      </c>
      <c r="I24" s="111">
        <v>5.0411379575468398E-3</v>
      </c>
      <c r="J24" s="111">
        <v>4.0913222047987722E-3</v>
      </c>
      <c r="K24" s="111">
        <v>2.1627479169850111E-2</v>
      </c>
    </row>
    <row r="27" spans="1:11" x14ac:dyDescent="0.25">
      <c r="A27" s="125"/>
      <c r="B27" s="122"/>
    </row>
    <row r="28" spans="1:11" ht="14.4" x14ac:dyDescent="0.3">
      <c r="A28" s="124" t="s">
        <v>1291</v>
      </c>
      <c r="B28" s="123" t="s">
        <v>1292</v>
      </c>
    </row>
    <row r="29" spans="1:11" ht="27.6" x14ac:dyDescent="0.25">
      <c r="A29" s="129" t="s">
        <v>13</v>
      </c>
      <c r="B29" s="130" cm="1">
        <f t="array" ref="B29">MMULT(TRANSPOSE(D2:D11),B2:B11)</f>
        <v>5.8526426278721823E-2</v>
      </c>
      <c r="C29" s="126"/>
    </row>
    <row r="30" spans="1:11" ht="13.8" x14ac:dyDescent="0.25">
      <c r="A30" s="131" t="s">
        <v>14</v>
      </c>
      <c r="B30" s="58" cm="1">
        <f t="array" ref="B30">MMULT(TRANSPOSE(D2:D11),MMULT((B15:K24),D2:D11))</f>
        <v>6.6685871738849482E-3</v>
      </c>
      <c r="D30" s="122"/>
    </row>
    <row r="31" spans="1:11" ht="13.8" x14ac:dyDescent="0.25">
      <c r="A31" s="132" t="s">
        <v>15</v>
      </c>
      <c r="B31" s="56">
        <f>SQRT(B30)</f>
        <v>8.1661417902733902E-2</v>
      </c>
    </row>
    <row r="32" spans="1:11" ht="13.8" x14ac:dyDescent="0.25">
      <c r="A32" s="131" t="s">
        <v>12</v>
      </c>
      <c r="B32" s="59" cm="1">
        <f t="array" ref="B32">MMULT(TRANSPOSE(D2:D11),C2:C11)</f>
        <v>1</v>
      </c>
    </row>
    <row r="33" spans="1:4" ht="13.8" x14ac:dyDescent="0.25">
      <c r="A33" s="132" t="s">
        <v>16</v>
      </c>
      <c r="B33" s="56">
        <v>4</v>
      </c>
    </row>
    <row r="34" spans="1:4" ht="13.8" x14ac:dyDescent="0.25">
      <c r="A34" s="131" t="s">
        <v>17</v>
      </c>
      <c r="B34" s="59">
        <f>B29-0.5*B33*B30</f>
        <v>4.5189251930951926E-2</v>
      </c>
    </row>
    <row r="35" spans="1:4" x14ac:dyDescent="0.25">
      <c r="D35" s="121"/>
    </row>
    <row r="39" spans="1:4" ht="13.8" thickBot="1" x14ac:dyDescent="0.3">
      <c r="A39" s="61" t="s">
        <v>1290</v>
      </c>
      <c r="B39" s="62" t="s">
        <v>1255</v>
      </c>
    </row>
    <row r="40" spans="1:4" ht="13.8" thickTop="1" x14ac:dyDescent="0.25">
      <c r="A40" s="63">
        <v>8.1661419806996538E-2</v>
      </c>
      <c r="B40" s="64">
        <v>5.8526916651022547E-2</v>
      </c>
    </row>
    <row r="41" spans="1:4" x14ac:dyDescent="0.25">
      <c r="A41" s="65">
        <v>8.1669868648217139E-2</v>
      </c>
      <c r="B41" s="66">
        <v>6.0000052739089163E-2</v>
      </c>
    </row>
    <row r="42" spans="1:4" x14ac:dyDescent="0.25">
      <c r="A42" s="63">
        <v>8.2163784282242136E-2</v>
      </c>
      <c r="B42" s="64">
        <v>6.9999999970734167E-2</v>
      </c>
    </row>
    <row r="43" spans="1:4" x14ac:dyDescent="0.25">
      <c r="A43" s="65">
        <v>8.3423861013706802E-2</v>
      </c>
      <c r="B43" s="66">
        <v>8.0000000456221229E-2</v>
      </c>
    </row>
    <row r="44" spans="1:4" x14ac:dyDescent="0.25">
      <c r="A44" s="63">
        <v>8.5458893841113312E-2</v>
      </c>
      <c r="B44" s="64">
        <v>8.9999999959221463E-2</v>
      </c>
    </row>
    <row r="45" spans="1:4" x14ac:dyDescent="0.25">
      <c r="A45" s="65">
        <v>8.8208687631161853E-2</v>
      </c>
      <c r="B45" s="66">
        <v>9.9999999758201522E-2</v>
      </c>
    </row>
    <row r="46" spans="1:4" x14ac:dyDescent="0.25">
      <c r="A46" s="63">
        <v>0.12357915580833949</v>
      </c>
      <c r="B46" s="64">
        <v>0.15000009605817208</v>
      </c>
    </row>
    <row r="47" spans="1:4" x14ac:dyDescent="0.25">
      <c r="A47" s="65">
        <v>0.21751795780131755</v>
      </c>
      <c r="B47" s="66">
        <v>0.20000000021256556</v>
      </c>
    </row>
    <row r="48" spans="1:4" x14ac:dyDescent="0.25">
      <c r="A48" s="63">
        <v>0.2606790674516184</v>
      </c>
      <c r="B48" s="64">
        <v>0.21933714117855324</v>
      </c>
    </row>
  </sheetData>
  <phoneticPr fontId="18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19EB2-FD6F-4E41-9138-712F991C6A82}">
  <dimension ref="A1:L33"/>
  <sheetViews>
    <sheetView workbookViewId="0">
      <selection activeCell="C7" sqref="C7"/>
    </sheetView>
  </sheetViews>
  <sheetFormatPr defaultRowHeight="13.2" x14ac:dyDescent="0.25"/>
  <cols>
    <col min="1" max="1" width="30.33203125" customWidth="1"/>
    <col min="2" max="2" width="14.88671875" customWidth="1"/>
    <col min="3" max="3" width="11.5546875" customWidth="1"/>
    <col min="4" max="4" width="16.77734375" customWidth="1"/>
    <col min="5" max="5" width="14.109375" customWidth="1"/>
    <col min="6" max="6" width="12.6640625" customWidth="1"/>
    <col min="7" max="7" width="14" customWidth="1"/>
    <col min="8" max="8" width="9.21875" bestFit="1" customWidth="1"/>
    <col min="9" max="9" width="25.21875" customWidth="1"/>
    <col min="10" max="10" width="9.21875" bestFit="1" customWidth="1"/>
    <col min="11" max="11" width="12.44140625" customWidth="1"/>
    <col min="12" max="12" width="9.21875" bestFit="1" customWidth="1"/>
  </cols>
  <sheetData>
    <row r="1" spans="1:12" ht="21" x14ac:dyDescent="0.4">
      <c r="A1" s="136"/>
      <c r="B1" s="137" t="s">
        <v>1255</v>
      </c>
      <c r="C1" s="137" t="s">
        <v>10</v>
      </c>
      <c r="D1" s="137" t="s">
        <v>11</v>
      </c>
    </row>
    <row r="2" spans="1:12" ht="13.8" x14ac:dyDescent="0.25">
      <c r="A2" s="138" t="s">
        <v>7</v>
      </c>
      <c r="B2" s="139">
        <v>5.3301006327517442E-3</v>
      </c>
      <c r="C2" s="139">
        <v>1</v>
      </c>
      <c r="D2" s="139">
        <v>-1.1993484937297505E-7</v>
      </c>
    </row>
    <row r="3" spans="1:12" ht="13.8" x14ac:dyDescent="0.25">
      <c r="A3" s="138" t="s">
        <v>1</v>
      </c>
      <c r="B3" s="140">
        <v>0.11424020402061719</v>
      </c>
      <c r="C3" s="140">
        <v>1</v>
      </c>
      <c r="D3" s="140">
        <v>2.218537769794473E-6</v>
      </c>
    </row>
    <row r="4" spans="1:12" ht="13.8" x14ac:dyDescent="0.25">
      <c r="A4" s="138" t="s">
        <v>29</v>
      </c>
      <c r="B4" s="139">
        <v>0.2193371414677987</v>
      </c>
      <c r="C4" s="139">
        <v>1</v>
      </c>
      <c r="D4" s="139">
        <v>4.3900293085591572E-7</v>
      </c>
    </row>
    <row r="5" spans="1:12" ht="13.8" x14ac:dyDescent="0.25">
      <c r="A5" s="138" t="s">
        <v>3</v>
      </c>
      <c r="B5" s="140">
        <v>0.10161754133131429</v>
      </c>
      <c r="C5" s="140">
        <v>1</v>
      </c>
      <c r="D5" s="140">
        <v>2.8163538500663133E-7</v>
      </c>
    </row>
    <row r="6" spans="1:12" ht="13.8" x14ac:dyDescent="0.25">
      <c r="A6" s="138" t="s">
        <v>4</v>
      </c>
      <c r="B6" s="139">
        <v>7.3251441005164564E-2</v>
      </c>
      <c r="C6" s="139">
        <v>1</v>
      </c>
      <c r="D6" s="139">
        <v>-3.6715999243357951E-6</v>
      </c>
    </row>
    <row r="7" spans="1:12" ht="13.8" x14ac:dyDescent="0.25">
      <c r="A7" s="138" t="s">
        <v>5</v>
      </c>
      <c r="B7" s="140">
        <v>-4.6177657140644701E-2</v>
      </c>
      <c r="C7" s="140">
        <v>1</v>
      </c>
      <c r="D7" s="140">
        <v>-5.671619837373642E-7</v>
      </c>
    </row>
    <row r="8" spans="1:12" ht="13.8" x14ac:dyDescent="0.25">
      <c r="A8" s="138" t="s">
        <v>2</v>
      </c>
      <c r="B8" s="139">
        <v>8.0129395773808065E-2</v>
      </c>
      <c r="C8" s="139">
        <v>1</v>
      </c>
      <c r="D8" s="139">
        <v>1.4301458181970074E-6</v>
      </c>
    </row>
    <row r="9" spans="1:12" ht="13.8" x14ac:dyDescent="0.25">
      <c r="A9" s="138" t="s">
        <v>31</v>
      </c>
      <c r="B9" s="140">
        <v>0.12366332886611375</v>
      </c>
      <c r="C9" s="140">
        <v>1</v>
      </c>
      <c r="D9" s="140">
        <v>4.1224493195945406E-7</v>
      </c>
    </row>
    <row r="10" spans="1:12" ht="13.8" x14ac:dyDescent="0.25">
      <c r="A10" s="138" t="s">
        <v>6</v>
      </c>
      <c r="B10" s="139">
        <v>7.7614576543605374E-4</v>
      </c>
      <c r="C10" s="139">
        <v>1</v>
      </c>
      <c r="D10" s="139">
        <v>3.3903340782188785E-6</v>
      </c>
    </row>
    <row r="11" spans="1:12" ht="13.8" x14ac:dyDescent="0.25">
      <c r="A11" s="138" t="s">
        <v>30</v>
      </c>
      <c r="B11" s="140">
        <v>0.10291225151468408</v>
      </c>
      <c r="C11" s="140">
        <v>1</v>
      </c>
      <c r="D11" s="140">
        <v>1.5664020268977506E-7</v>
      </c>
    </row>
    <row r="12" spans="1:12" ht="13.8" x14ac:dyDescent="0.25">
      <c r="A12" s="138" t="s">
        <v>1281</v>
      </c>
      <c r="B12" s="139">
        <v>1.3854610841685711E-2</v>
      </c>
      <c r="C12" s="139">
        <v>1</v>
      </c>
      <c r="D12" s="139">
        <v>0.99999603989589991</v>
      </c>
    </row>
    <row r="14" spans="1:12" ht="21" x14ac:dyDescent="0.4">
      <c r="A14" s="135" t="s">
        <v>1293</v>
      </c>
      <c r="B14" s="133" t="s">
        <v>0</v>
      </c>
      <c r="C14" s="133" t="s">
        <v>1</v>
      </c>
      <c r="D14" s="133" t="s">
        <v>29</v>
      </c>
      <c r="E14" s="133" t="s">
        <v>3</v>
      </c>
      <c r="F14" s="133" t="s">
        <v>4</v>
      </c>
      <c r="G14" s="133" t="s">
        <v>5</v>
      </c>
      <c r="H14" s="133" t="s">
        <v>2</v>
      </c>
      <c r="I14" s="133" t="s">
        <v>31</v>
      </c>
      <c r="J14" s="133" t="s">
        <v>6</v>
      </c>
      <c r="K14" s="133" t="s">
        <v>30</v>
      </c>
      <c r="L14" s="133" t="s">
        <v>1281</v>
      </c>
    </row>
    <row r="15" spans="1:12" ht="13.8" x14ac:dyDescent="0.25">
      <c r="A15" s="134" t="s">
        <v>1296</v>
      </c>
      <c r="B15" s="19">
        <v>1.8998359028743327E-2</v>
      </c>
      <c r="C15" s="19">
        <v>2.8276701556494066E-3</v>
      </c>
      <c r="D15" s="19">
        <v>9.251286709147653E-3</v>
      </c>
      <c r="E15" s="19">
        <v>9.2352956431869353E-3</v>
      </c>
      <c r="F15" s="19">
        <v>6.0787763086476406E-3</v>
      </c>
      <c r="G15" s="19">
        <v>6.666287699378208E-3</v>
      </c>
      <c r="H15" s="19">
        <v>6.1094590857105838E-3</v>
      </c>
      <c r="I15" s="19">
        <v>5.6699471092940008E-3</v>
      </c>
      <c r="J15" s="19">
        <v>4.6930278572259411E-3</v>
      </c>
      <c r="K15" s="19">
        <v>4.7653333224834463E-3</v>
      </c>
      <c r="L15" s="19">
        <v>0</v>
      </c>
    </row>
    <row r="16" spans="1:12" ht="13.8" x14ac:dyDescent="0.25">
      <c r="A16" s="134" t="s">
        <v>1</v>
      </c>
      <c r="B16" s="19">
        <v>2.8276701556494066E-3</v>
      </c>
      <c r="C16" s="19">
        <v>1.5615595558510709E-2</v>
      </c>
      <c r="D16" s="19">
        <v>6.1531801568633689E-3</v>
      </c>
      <c r="E16" s="19">
        <v>6.2424304446192617E-3</v>
      </c>
      <c r="F16" s="19">
        <v>5.4660557526956637E-3</v>
      </c>
      <c r="G16" s="19">
        <v>4.8530916612570876E-3</v>
      </c>
      <c r="H16" s="19">
        <v>5.3616297966872783E-3</v>
      </c>
      <c r="I16" s="19">
        <v>5.0427280800005858E-3</v>
      </c>
      <c r="J16" s="19">
        <v>2.9196992557167325E-3</v>
      </c>
      <c r="K16" s="19">
        <v>3.4824567633047073E-3</v>
      </c>
      <c r="L16" s="19">
        <v>0</v>
      </c>
    </row>
    <row r="17" spans="1:12" ht="13.8" x14ac:dyDescent="0.25">
      <c r="A17" s="134" t="s">
        <v>29</v>
      </c>
      <c r="B17" s="19">
        <v>9.251286709147653E-3</v>
      </c>
      <c r="C17" s="19">
        <v>6.1531801568633689E-3</v>
      </c>
      <c r="D17" s="19">
        <v>6.7953576386669642E-2</v>
      </c>
      <c r="E17" s="19">
        <v>1.4860984318581315E-2</v>
      </c>
      <c r="F17" s="19">
        <v>1.5343067215251827E-2</v>
      </c>
      <c r="G17" s="19">
        <v>1.2883744038700896E-2</v>
      </c>
      <c r="H17" s="19">
        <v>1.3283012264747424E-2</v>
      </c>
      <c r="I17" s="19">
        <v>1.0682842683185532E-2</v>
      </c>
      <c r="J17" s="19">
        <v>7.5748729796581349E-3</v>
      </c>
      <c r="K17" s="19">
        <v>1.0051059398920099E-2</v>
      </c>
      <c r="L17" s="19">
        <v>0</v>
      </c>
    </row>
    <row r="18" spans="1:12" ht="13.8" x14ac:dyDescent="0.25">
      <c r="A18" s="134" t="s">
        <v>3</v>
      </c>
      <c r="B18" s="19">
        <v>9.2352956431869353E-3</v>
      </c>
      <c r="C18" s="19">
        <v>6.2424304446192617E-3</v>
      </c>
      <c r="D18" s="19">
        <v>1.4860984318581315E-2</v>
      </c>
      <c r="E18" s="19">
        <v>2.8601734900824814E-2</v>
      </c>
      <c r="F18" s="19">
        <v>1.2538162163298122E-2</v>
      </c>
      <c r="G18" s="19">
        <v>9.4416474636460981E-3</v>
      </c>
      <c r="H18" s="19">
        <v>1.2700676705990052E-2</v>
      </c>
      <c r="I18" s="19">
        <v>9.2268552510421046E-3</v>
      </c>
      <c r="J18" s="19">
        <v>7.1418562683075145E-3</v>
      </c>
      <c r="K18" s="19">
        <v>7.3420476906717255E-3</v>
      </c>
      <c r="L18" s="19">
        <v>0</v>
      </c>
    </row>
    <row r="19" spans="1:12" ht="13.8" x14ac:dyDescent="0.25">
      <c r="A19" s="134" t="s">
        <v>4</v>
      </c>
      <c r="B19" s="19">
        <v>6.0787763086476406E-3</v>
      </c>
      <c r="C19" s="19">
        <v>5.4660557526956637E-3</v>
      </c>
      <c r="D19" s="19">
        <v>1.5343067215251827E-2</v>
      </c>
      <c r="E19" s="19">
        <v>1.2538162163298122E-2</v>
      </c>
      <c r="F19" s="19">
        <v>3.1392104582179489E-2</v>
      </c>
      <c r="G19" s="19">
        <v>8.0197225601753089E-3</v>
      </c>
      <c r="H19" s="19">
        <v>1.0611122131813403E-2</v>
      </c>
      <c r="I19" s="19">
        <v>8.6159169029233658E-3</v>
      </c>
      <c r="J19" s="19">
        <v>6.3110770595717486E-3</v>
      </c>
      <c r="K19" s="19">
        <v>7.0350849489359546E-3</v>
      </c>
      <c r="L19" s="19">
        <v>0</v>
      </c>
    </row>
    <row r="20" spans="1:12" ht="13.8" x14ac:dyDescent="0.25">
      <c r="A20" s="134" t="s">
        <v>5</v>
      </c>
      <c r="B20" s="19">
        <v>6.666287699378208E-3</v>
      </c>
      <c r="C20" s="19">
        <v>4.8530916612570876E-3</v>
      </c>
      <c r="D20" s="19">
        <v>1.2883744038700896E-2</v>
      </c>
      <c r="E20" s="19">
        <v>9.4416474636460981E-3</v>
      </c>
      <c r="F20" s="19">
        <v>8.0197225601753089E-3</v>
      </c>
      <c r="G20" s="19">
        <v>2.8142341050122664E-2</v>
      </c>
      <c r="H20" s="19">
        <v>5.9081655961436023E-3</v>
      </c>
      <c r="I20" s="19">
        <v>5.2643713037846358E-3</v>
      </c>
      <c r="J20" s="19">
        <v>5.1142670534780775E-3</v>
      </c>
      <c r="K20" s="19">
        <v>6.7722642902664004E-3</v>
      </c>
      <c r="L20" s="19">
        <v>0</v>
      </c>
    </row>
    <row r="21" spans="1:12" ht="13.8" x14ac:dyDescent="0.25">
      <c r="A21" s="134" t="s">
        <v>2</v>
      </c>
      <c r="B21" s="19">
        <v>6.1094590857105838E-3</v>
      </c>
      <c r="C21" s="19">
        <v>5.3616297966872783E-3</v>
      </c>
      <c r="D21" s="19">
        <v>1.3283012264747424E-2</v>
      </c>
      <c r="E21" s="19">
        <v>1.2700676705990052E-2</v>
      </c>
      <c r="F21" s="19">
        <v>1.0611122131813403E-2</v>
      </c>
      <c r="G21" s="19">
        <v>5.9081655961436023E-3</v>
      </c>
      <c r="H21" s="19">
        <v>2.3918712540243865E-2</v>
      </c>
      <c r="I21" s="19">
        <v>8.1960098424319321E-3</v>
      </c>
      <c r="J21" s="19">
        <v>5.8893367314020711E-3</v>
      </c>
      <c r="K21" s="19">
        <v>6.8562304394069618E-3</v>
      </c>
      <c r="L21" s="19">
        <v>0</v>
      </c>
    </row>
    <row r="22" spans="1:12" ht="13.8" x14ac:dyDescent="0.25">
      <c r="A22" s="134" t="s">
        <v>31</v>
      </c>
      <c r="B22" s="19">
        <v>5.6699471092940008E-3</v>
      </c>
      <c r="C22" s="19">
        <v>5.0427280800005858E-3</v>
      </c>
      <c r="D22" s="19">
        <v>1.0682842683185532E-2</v>
      </c>
      <c r="E22" s="19">
        <v>9.2268552510421046E-3</v>
      </c>
      <c r="F22" s="19">
        <v>8.6159169029233658E-3</v>
      </c>
      <c r="G22" s="19">
        <v>5.2643713037846358E-3</v>
      </c>
      <c r="H22" s="19">
        <v>8.1960098424319321E-3</v>
      </c>
      <c r="I22" s="19">
        <v>1.8636463358586715E-2</v>
      </c>
      <c r="J22" s="19">
        <v>4.4452554022411392E-3</v>
      </c>
      <c r="K22" s="19">
        <v>5.0411379575468398E-3</v>
      </c>
      <c r="L22" s="19">
        <v>0</v>
      </c>
    </row>
    <row r="23" spans="1:12" ht="13.8" x14ac:dyDescent="0.25">
      <c r="A23" s="134" t="s">
        <v>6</v>
      </c>
      <c r="B23" s="19">
        <v>4.6930278572259411E-3</v>
      </c>
      <c r="C23" s="19">
        <v>2.9196992557167325E-3</v>
      </c>
      <c r="D23" s="19">
        <v>7.5748729796581349E-3</v>
      </c>
      <c r="E23" s="19">
        <v>7.1418562683075145E-3</v>
      </c>
      <c r="F23" s="19">
        <v>6.3110770595717486E-3</v>
      </c>
      <c r="G23" s="19">
        <v>5.1142670534780775E-3</v>
      </c>
      <c r="H23" s="19">
        <v>5.8893367314020711E-3</v>
      </c>
      <c r="I23" s="19">
        <v>4.4452554022411392E-3</v>
      </c>
      <c r="J23" s="19">
        <v>1.4154806084045299E-2</v>
      </c>
      <c r="K23" s="19">
        <v>4.0913222047987722E-3</v>
      </c>
      <c r="L23" s="19">
        <v>0</v>
      </c>
    </row>
    <row r="24" spans="1:12" ht="13.8" x14ac:dyDescent="0.25">
      <c r="A24" s="134" t="s">
        <v>30</v>
      </c>
      <c r="B24" s="19">
        <v>4.7653333224834463E-3</v>
      </c>
      <c r="C24" s="19">
        <v>3.4824567633047073E-3</v>
      </c>
      <c r="D24" s="19">
        <v>1.0051059398920099E-2</v>
      </c>
      <c r="E24" s="19">
        <v>7.3420476906717255E-3</v>
      </c>
      <c r="F24" s="19">
        <v>7.0350849489359546E-3</v>
      </c>
      <c r="G24" s="19">
        <v>6.7722642902664004E-3</v>
      </c>
      <c r="H24" s="19">
        <v>6.8562304394069618E-3</v>
      </c>
      <c r="I24" s="19">
        <v>5.0411379575468398E-3</v>
      </c>
      <c r="J24" s="19">
        <v>4.0913222047987722E-3</v>
      </c>
      <c r="K24" s="19">
        <v>2.1627479169850111E-2</v>
      </c>
      <c r="L24" s="19">
        <v>0</v>
      </c>
    </row>
    <row r="25" spans="1:12" ht="13.8" x14ac:dyDescent="0.25">
      <c r="A25" s="134" t="s">
        <v>1281</v>
      </c>
      <c r="B25" s="19">
        <v>0</v>
      </c>
      <c r="C25" s="19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9">
        <v>0</v>
      </c>
    </row>
    <row r="28" spans="1:12" ht="27.6" x14ac:dyDescent="0.25">
      <c r="A28" s="129" t="s">
        <v>13</v>
      </c>
      <c r="B28" s="130" cm="1">
        <f t="array" ref="B28">MMULT(TRANSPOSE(D2:D12),B2:B12)</f>
        <v>1.3854875259787095E-2</v>
      </c>
    </row>
    <row r="29" spans="1:12" ht="13.8" x14ac:dyDescent="0.25">
      <c r="A29" s="131" t="s">
        <v>14</v>
      </c>
      <c r="B29" s="58" cm="1">
        <f t="array" ref="B29">MMULT(TRANSPOSE(D2:D12),MMULT((B15:L25),D2:D12))</f>
        <v>5.1968416402027844E-13</v>
      </c>
    </row>
    <row r="30" spans="1:12" ht="13.8" x14ac:dyDescent="0.25">
      <c r="A30" s="132" t="s">
        <v>15</v>
      </c>
      <c r="B30" s="56">
        <f>SQRT(B29)</f>
        <v>7.2089122897998864E-7</v>
      </c>
    </row>
    <row r="31" spans="1:12" ht="13.8" x14ac:dyDescent="0.25">
      <c r="A31" s="131" t="s">
        <v>12</v>
      </c>
      <c r="B31" s="59">
        <f t="array" ref="B31">MMULT(TRANSPOSE(D2:D12),C2:C12)</f>
        <v>1.0000000097402593</v>
      </c>
    </row>
    <row r="32" spans="1:12" ht="13.8" x14ac:dyDescent="0.25">
      <c r="A32" s="132" t="s">
        <v>16</v>
      </c>
      <c r="B32" s="56">
        <v>4</v>
      </c>
    </row>
    <row r="33" spans="1:2" ht="13.8" x14ac:dyDescent="0.25">
      <c r="A33" s="131" t="s">
        <v>17</v>
      </c>
      <c r="B33" s="59">
        <f>B28-0.5*B32*B29</f>
        <v>1.3854875258747727E-2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87DBC-FFB1-4860-84E0-2391410F49BD}">
  <dimension ref="A1:K40"/>
  <sheetViews>
    <sheetView topLeftCell="A28" workbookViewId="0">
      <selection activeCell="M23" sqref="M23"/>
    </sheetView>
  </sheetViews>
  <sheetFormatPr defaultRowHeight="13.2" x14ac:dyDescent="0.25"/>
  <cols>
    <col min="1" max="1" width="30.33203125" customWidth="1"/>
    <col min="2" max="2" width="13.88671875" bestFit="1" customWidth="1"/>
    <col min="3" max="3" width="11.88671875" customWidth="1"/>
    <col min="4" max="4" width="15.5546875" bestFit="1" customWidth="1"/>
    <col min="5" max="5" width="12.33203125" bestFit="1" customWidth="1"/>
    <col min="6" max="6" width="10.6640625" bestFit="1" customWidth="1"/>
    <col min="7" max="7" width="12.5546875" bestFit="1" customWidth="1"/>
    <col min="9" max="9" width="24.21875" bestFit="1" customWidth="1"/>
    <col min="11" max="11" width="11.109375" bestFit="1" customWidth="1"/>
  </cols>
  <sheetData>
    <row r="1" spans="1:4" ht="21" x14ac:dyDescent="0.4">
      <c r="A1" s="136"/>
      <c r="B1" s="137" t="s">
        <v>1255</v>
      </c>
      <c r="C1" s="137" t="s">
        <v>10</v>
      </c>
      <c r="D1" s="137" t="s">
        <v>11</v>
      </c>
    </row>
    <row r="2" spans="1:4" ht="13.8" x14ac:dyDescent="0.25">
      <c r="A2" s="138" t="s">
        <v>7</v>
      </c>
      <c r="B2" s="139">
        <v>5.3301006327517442E-3</v>
      </c>
      <c r="C2" s="139">
        <v>1</v>
      </c>
      <c r="D2" s="139">
        <v>0.16812116295773258</v>
      </c>
    </row>
    <row r="3" spans="1:4" ht="13.8" x14ac:dyDescent="0.25">
      <c r="A3" s="138" t="s">
        <v>1</v>
      </c>
      <c r="B3" s="140">
        <v>0.11424020402061719</v>
      </c>
      <c r="C3" s="140">
        <v>1</v>
      </c>
      <c r="D3" s="140">
        <v>0.26169895769490359</v>
      </c>
    </row>
    <row r="4" spans="1:4" ht="13.8" x14ac:dyDescent="0.25">
      <c r="A4" s="138" t="s">
        <v>29</v>
      </c>
      <c r="B4" s="139">
        <v>0.2193371414677987</v>
      </c>
      <c r="C4" s="139">
        <v>1</v>
      </c>
      <c r="D4" s="139">
        <v>-3.1845607316364294E-2</v>
      </c>
    </row>
    <row r="5" spans="1:4" ht="13.8" x14ac:dyDescent="0.25">
      <c r="A5" s="138" t="s">
        <v>3</v>
      </c>
      <c r="B5" s="140">
        <v>0.10161754133131429</v>
      </c>
      <c r="C5" s="140">
        <v>1</v>
      </c>
      <c r="D5" s="140">
        <v>-5.6444592505563974E-2</v>
      </c>
    </row>
    <row r="6" spans="1:4" ht="13.8" x14ac:dyDescent="0.25">
      <c r="A6" s="138" t="s">
        <v>4</v>
      </c>
      <c r="B6" s="139">
        <v>7.3251441005164564E-2</v>
      </c>
      <c r="C6" s="139">
        <v>1</v>
      </c>
      <c r="D6" s="139">
        <v>2.2633317373066397E-3</v>
      </c>
    </row>
    <row r="7" spans="1:4" ht="13.8" x14ac:dyDescent="0.25">
      <c r="A7" s="138" t="s">
        <v>5</v>
      </c>
      <c r="B7" s="140">
        <v>-4.6177657140644701E-2</v>
      </c>
      <c r="C7" s="140">
        <v>1</v>
      </c>
      <c r="D7" s="140">
        <v>6.2241315789694593E-2</v>
      </c>
    </row>
    <row r="8" spans="1:4" ht="13.8" x14ac:dyDescent="0.25">
      <c r="A8" s="138" t="s">
        <v>2</v>
      </c>
      <c r="B8" s="139">
        <v>8.0129395773808065E-2</v>
      </c>
      <c r="C8" s="139">
        <v>1</v>
      </c>
      <c r="D8" s="139">
        <v>5.1634095904667304E-2</v>
      </c>
    </row>
    <row r="9" spans="1:4" ht="13.8" x14ac:dyDescent="0.25">
      <c r="A9" s="138" t="s">
        <v>31</v>
      </c>
      <c r="B9" s="140">
        <v>0.12366332886611375</v>
      </c>
      <c r="C9" s="140">
        <v>1</v>
      </c>
      <c r="D9" s="140">
        <v>0.13180759109088322</v>
      </c>
    </row>
    <row r="10" spans="1:4" ht="13.8" x14ac:dyDescent="0.25">
      <c r="A10" s="138" t="s">
        <v>6</v>
      </c>
      <c r="B10" s="139">
        <v>7.7614576543605374E-4</v>
      </c>
      <c r="C10" s="139">
        <v>1</v>
      </c>
      <c r="D10" s="139">
        <v>0.27180705142738965</v>
      </c>
    </row>
    <row r="11" spans="1:4" ht="13.8" x14ac:dyDescent="0.25">
      <c r="A11" s="138" t="s">
        <v>30</v>
      </c>
      <c r="B11" s="140">
        <v>0.10291225151468408</v>
      </c>
      <c r="C11" s="140">
        <v>1</v>
      </c>
      <c r="D11" s="140">
        <v>0.13871669298009875</v>
      </c>
    </row>
    <row r="12" spans="1:4" ht="14.4" x14ac:dyDescent="0.3">
      <c r="A12" s="5"/>
      <c r="B12" s="12"/>
    </row>
    <row r="13" spans="1:4" ht="14.4" x14ac:dyDescent="0.3">
      <c r="A13" s="5"/>
      <c r="B13" s="12"/>
    </row>
    <row r="14" spans="1:4" ht="14.4" x14ac:dyDescent="0.3">
      <c r="A14" s="5"/>
      <c r="B14" s="12"/>
    </row>
    <row r="15" spans="1:4" ht="14.4" x14ac:dyDescent="0.3">
      <c r="A15" s="5"/>
      <c r="B15" s="12"/>
    </row>
    <row r="16" spans="1:4" ht="14.4" x14ac:dyDescent="0.3">
      <c r="A16" s="5"/>
      <c r="B16" s="12"/>
    </row>
    <row r="17" spans="1:11" ht="14.4" x14ac:dyDescent="0.3">
      <c r="A17" s="5"/>
      <c r="B17" s="12"/>
    </row>
    <row r="19" spans="1:11" ht="21" x14ac:dyDescent="0.4">
      <c r="A19" s="136" t="s">
        <v>1293</v>
      </c>
      <c r="B19" s="137" t="s">
        <v>0</v>
      </c>
      <c r="C19" s="137" t="s">
        <v>1</v>
      </c>
      <c r="D19" s="137" t="s">
        <v>29</v>
      </c>
      <c r="E19" s="137" t="s">
        <v>3</v>
      </c>
      <c r="F19" s="137" t="s">
        <v>4</v>
      </c>
      <c r="G19" s="137" t="s">
        <v>5</v>
      </c>
      <c r="H19" s="137" t="s">
        <v>2</v>
      </c>
      <c r="I19" s="137" t="s">
        <v>31</v>
      </c>
      <c r="J19" s="137" t="s">
        <v>6</v>
      </c>
      <c r="K19" s="137" t="s">
        <v>30</v>
      </c>
    </row>
    <row r="20" spans="1:11" ht="13.8" x14ac:dyDescent="0.25">
      <c r="A20" s="138" t="s">
        <v>0</v>
      </c>
      <c r="B20" s="139">
        <v>1.8998359028743327E-2</v>
      </c>
      <c r="C20" s="139">
        <v>2.8276701556494066E-3</v>
      </c>
      <c r="D20" s="139">
        <v>9.251286709147653E-3</v>
      </c>
      <c r="E20" s="139">
        <v>9.2352956431869353E-3</v>
      </c>
      <c r="F20" s="139">
        <v>6.0787763086476406E-3</v>
      </c>
      <c r="G20" s="139">
        <v>6.666287699378208E-3</v>
      </c>
      <c r="H20" s="139">
        <v>6.1094590857105838E-3</v>
      </c>
      <c r="I20" s="139">
        <v>5.6699471092940008E-3</v>
      </c>
      <c r="J20" s="139">
        <v>4.6930278572259411E-3</v>
      </c>
      <c r="K20" s="139">
        <v>4.7653333224834463E-3</v>
      </c>
    </row>
    <row r="21" spans="1:11" ht="13.8" x14ac:dyDescent="0.25">
      <c r="A21" s="138" t="s">
        <v>1</v>
      </c>
      <c r="B21" s="140">
        <v>2.8276701556494066E-3</v>
      </c>
      <c r="C21" s="140">
        <v>1.5615595558510709E-2</v>
      </c>
      <c r="D21" s="140">
        <v>6.1531801568633689E-3</v>
      </c>
      <c r="E21" s="140">
        <v>6.2424304446192617E-3</v>
      </c>
      <c r="F21" s="140">
        <v>5.4660557526956637E-3</v>
      </c>
      <c r="G21" s="140">
        <v>4.8530916612570876E-3</v>
      </c>
      <c r="H21" s="140">
        <v>5.3616297966872783E-3</v>
      </c>
      <c r="I21" s="140">
        <v>5.0427280800005858E-3</v>
      </c>
      <c r="J21" s="140">
        <v>2.9196992557167325E-3</v>
      </c>
      <c r="K21" s="140">
        <v>3.4824567633047073E-3</v>
      </c>
    </row>
    <row r="22" spans="1:11" ht="13.8" x14ac:dyDescent="0.25">
      <c r="A22" s="138" t="s">
        <v>29</v>
      </c>
      <c r="B22" s="139">
        <v>9.251286709147653E-3</v>
      </c>
      <c r="C22" s="139">
        <v>6.1531801568633689E-3</v>
      </c>
      <c r="D22" s="139">
        <v>6.7953576386669642E-2</v>
      </c>
      <c r="E22" s="139">
        <v>1.4860984318581315E-2</v>
      </c>
      <c r="F22" s="139">
        <v>1.5343067215251827E-2</v>
      </c>
      <c r="G22" s="139">
        <v>1.2883744038700896E-2</v>
      </c>
      <c r="H22" s="139">
        <v>1.3283012264747424E-2</v>
      </c>
      <c r="I22" s="139">
        <v>1.0682842683185532E-2</v>
      </c>
      <c r="J22" s="139">
        <v>7.5748729796581349E-3</v>
      </c>
      <c r="K22" s="139">
        <v>1.0051059398920099E-2</v>
      </c>
    </row>
    <row r="23" spans="1:11" ht="13.8" x14ac:dyDescent="0.25">
      <c r="A23" s="138" t="s">
        <v>3</v>
      </c>
      <c r="B23" s="140">
        <v>9.2352956431869353E-3</v>
      </c>
      <c r="C23" s="140">
        <v>6.2424304446192617E-3</v>
      </c>
      <c r="D23" s="140">
        <v>1.4860984318581315E-2</v>
      </c>
      <c r="E23" s="140">
        <v>2.8601734900824814E-2</v>
      </c>
      <c r="F23" s="140">
        <v>1.2538162163298122E-2</v>
      </c>
      <c r="G23" s="140">
        <v>9.4416474636460981E-3</v>
      </c>
      <c r="H23" s="140">
        <v>1.2700676705990052E-2</v>
      </c>
      <c r="I23" s="140">
        <v>9.2268552510421046E-3</v>
      </c>
      <c r="J23" s="140">
        <v>7.1418562683075145E-3</v>
      </c>
      <c r="K23" s="140">
        <v>7.3420476906717255E-3</v>
      </c>
    </row>
    <row r="24" spans="1:11" ht="13.8" x14ac:dyDescent="0.25">
      <c r="A24" s="138" t="s">
        <v>4</v>
      </c>
      <c r="B24" s="139">
        <v>6.0787763086476406E-3</v>
      </c>
      <c r="C24" s="139">
        <v>5.4660557526956637E-3</v>
      </c>
      <c r="D24" s="139">
        <v>1.5343067215251827E-2</v>
      </c>
      <c r="E24" s="139">
        <v>1.2538162163298122E-2</v>
      </c>
      <c r="F24" s="139">
        <v>3.1392104582179489E-2</v>
      </c>
      <c r="G24" s="139">
        <v>8.0197225601753089E-3</v>
      </c>
      <c r="H24" s="139">
        <v>1.0611122131813403E-2</v>
      </c>
      <c r="I24" s="139">
        <v>8.6159169029233658E-3</v>
      </c>
      <c r="J24" s="139">
        <v>6.3110770595717486E-3</v>
      </c>
      <c r="K24" s="139">
        <v>7.0350849489359546E-3</v>
      </c>
    </row>
    <row r="25" spans="1:11" ht="13.8" x14ac:dyDescent="0.25">
      <c r="A25" s="138" t="s">
        <v>5</v>
      </c>
      <c r="B25" s="140">
        <v>6.666287699378208E-3</v>
      </c>
      <c r="C25" s="140">
        <v>4.8530916612570876E-3</v>
      </c>
      <c r="D25" s="140">
        <v>1.2883744038700896E-2</v>
      </c>
      <c r="E25" s="140">
        <v>9.4416474636460981E-3</v>
      </c>
      <c r="F25" s="140">
        <v>8.0197225601753089E-3</v>
      </c>
      <c r="G25" s="140">
        <v>2.8142341050122664E-2</v>
      </c>
      <c r="H25" s="140">
        <v>5.9081655961436023E-3</v>
      </c>
      <c r="I25" s="140">
        <v>5.2643713037846358E-3</v>
      </c>
      <c r="J25" s="140">
        <v>5.1142670534780775E-3</v>
      </c>
      <c r="K25" s="140">
        <v>6.7722642902664004E-3</v>
      </c>
    </row>
    <row r="26" spans="1:11" ht="13.8" x14ac:dyDescent="0.25">
      <c r="A26" s="138" t="s">
        <v>2</v>
      </c>
      <c r="B26" s="139">
        <v>6.1094590857105838E-3</v>
      </c>
      <c r="C26" s="139">
        <v>5.3616297966872783E-3</v>
      </c>
      <c r="D26" s="139">
        <v>1.3283012264747424E-2</v>
      </c>
      <c r="E26" s="139">
        <v>1.2700676705990052E-2</v>
      </c>
      <c r="F26" s="139">
        <v>1.0611122131813403E-2</v>
      </c>
      <c r="G26" s="139">
        <v>5.9081655961436023E-3</v>
      </c>
      <c r="H26" s="139">
        <v>2.3918712540243865E-2</v>
      </c>
      <c r="I26" s="139">
        <v>8.1960098424319321E-3</v>
      </c>
      <c r="J26" s="139">
        <v>5.8893367314020711E-3</v>
      </c>
      <c r="K26" s="139">
        <v>6.8562304394069618E-3</v>
      </c>
    </row>
    <row r="27" spans="1:11" ht="13.8" x14ac:dyDescent="0.25">
      <c r="A27" s="138" t="s">
        <v>31</v>
      </c>
      <c r="B27" s="140">
        <v>5.6699471092940008E-3</v>
      </c>
      <c r="C27" s="140">
        <v>5.0427280800005858E-3</v>
      </c>
      <c r="D27" s="140">
        <v>1.0682842683185532E-2</v>
      </c>
      <c r="E27" s="140">
        <v>9.2268552510421046E-3</v>
      </c>
      <c r="F27" s="140">
        <v>8.6159169029233658E-3</v>
      </c>
      <c r="G27" s="140">
        <v>5.2643713037846358E-3</v>
      </c>
      <c r="H27" s="140">
        <v>8.1960098424319321E-3</v>
      </c>
      <c r="I27" s="140">
        <v>1.8636463358586715E-2</v>
      </c>
      <c r="J27" s="140">
        <v>4.4452554022411392E-3</v>
      </c>
      <c r="K27" s="140">
        <v>5.0411379575468398E-3</v>
      </c>
    </row>
    <row r="28" spans="1:11" ht="13.8" x14ac:dyDescent="0.25">
      <c r="A28" s="138" t="s">
        <v>6</v>
      </c>
      <c r="B28" s="139">
        <v>4.6930278572259411E-3</v>
      </c>
      <c r="C28" s="139">
        <v>2.9196992557167325E-3</v>
      </c>
      <c r="D28" s="139">
        <v>7.5748729796581349E-3</v>
      </c>
      <c r="E28" s="139">
        <v>7.1418562683075145E-3</v>
      </c>
      <c r="F28" s="139">
        <v>6.3110770595717486E-3</v>
      </c>
      <c r="G28" s="139">
        <v>5.1142670534780775E-3</v>
      </c>
      <c r="H28" s="139">
        <v>5.8893367314020711E-3</v>
      </c>
      <c r="I28" s="139">
        <v>4.4452554022411392E-3</v>
      </c>
      <c r="J28" s="139">
        <v>1.4154806084045299E-2</v>
      </c>
      <c r="K28" s="139">
        <v>4.0913222047987722E-3</v>
      </c>
    </row>
    <row r="29" spans="1:11" ht="13.8" x14ac:dyDescent="0.25">
      <c r="A29" s="138" t="s">
        <v>30</v>
      </c>
      <c r="B29" s="140">
        <v>4.7653333224834463E-3</v>
      </c>
      <c r="C29" s="140">
        <v>3.4824567633047073E-3</v>
      </c>
      <c r="D29" s="140">
        <v>1.0051059398920099E-2</v>
      </c>
      <c r="E29" s="140">
        <v>7.3420476906717255E-3</v>
      </c>
      <c r="F29" s="140">
        <v>7.0350849489359546E-3</v>
      </c>
      <c r="G29" s="140">
        <v>6.7722642902664004E-3</v>
      </c>
      <c r="H29" s="140">
        <v>6.8562304394069618E-3</v>
      </c>
      <c r="I29" s="140">
        <v>5.0411379575468398E-3</v>
      </c>
      <c r="J29" s="140">
        <v>4.0913222047987722E-3</v>
      </c>
      <c r="K29" s="140">
        <v>2.1627479169850111E-2</v>
      </c>
    </row>
    <row r="32" spans="1:11" x14ac:dyDescent="0.25">
      <c r="A32" s="30"/>
      <c r="B32" s="128"/>
    </row>
    <row r="33" spans="1:7" ht="13.8" x14ac:dyDescent="0.25">
      <c r="A33" s="127" t="s">
        <v>1291</v>
      </c>
      <c r="B33" s="33" t="s">
        <v>1292</v>
      </c>
      <c r="C33" s="30"/>
      <c r="D33" s="30"/>
    </row>
    <row r="34" spans="1:7" ht="27.6" x14ac:dyDescent="0.25">
      <c r="A34" s="114" t="s">
        <v>13</v>
      </c>
      <c r="B34" s="115" cm="1">
        <f t="array" ref="B34">MMULT(TRANSPOSE(D2:D11),B2:B11)</f>
        <v>5.028737749740339E-2</v>
      </c>
      <c r="D34" s="30"/>
    </row>
    <row r="35" spans="1:7" ht="13.8" x14ac:dyDescent="0.25">
      <c r="A35" s="116" t="s">
        <v>14</v>
      </c>
      <c r="B35" s="117" cm="1">
        <f t="array" ref="B35">MMULT(TRANSPOSE(D2:D11),MMULT((B20:K29),D2:D11))</f>
        <v>6.545569145690714E-3</v>
      </c>
    </row>
    <row r="36" spans="1:7" ht="13.8" x14ac:dyDescent="0.25">
      <c r="A36" s="116" t="s">
        <v>15</v>
      </c>
      <c r="B36" s="117">
        <f>SQRT(B35)</f>
        <v>8.0904691740904089E-2</v>
      </c>
    </row>
    <row r="37" spans="1:7" ht="13.8" x14ac:dyDescent="0.25">
      <c r="A37" s="116" t="s">
        <v>12</v>
      </c>
      <c r="B37" s="117" cm="1">
        <f t="array" ref="B37">MMULT(TRANSPOSE(D2:D11),C2:C11)</f>
        <v>0.99999999976074805</v>
      </c>
    </row>
    <row r="38" spans="1:7" ht="13.8" x14ac:dyDescent="0.25">
      <c r="A38" s="116" t="s">
        <v>16</v>
      </c>
      <c r="B38" s="118">
        <v>4</v>
      </c>
      <c r="F38" s="125"/>
    </row>
    <row r="39" spans="1:7" ht="13.8" x14ac:dyDescent="0.25">
      <c r="A39" s="119" t="s">
        <v>17</v>
      </c>
      <c r="B39" s="120">
        <f>B34-0.5*B38*B35</f>
        <v>3.7196239206021962E-2</v>
      </c>
    </row>
    <row r="40" spans="1:7" x14ac:dyDescent="0.25">
      <c r="G40" s="30"/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E276E-3011-420B-949A-1A79603E6BD6}">
  <dimension ref="A1:K39"/>
  <sheetViews>
    <sheetView topLeftCell="A22" workbookViewId="0">
      <selection activeCell="B34" sqref="B34"/>
    </sheetView>
  </sheetViews>
  <sheetFormatPr defaultRowHeight="13.2" x14ac:dyDescent="0.25"/>
  <cols>
    <col min="1" max="1" width="30.33203125" customWidth="1"/>
    <col min="2" max="2" width="13.88671875" bestFit="1" customWidth="1"/>
    <col min="3" max="3" width="12" bestFit="1" customWidth="1"/>
    <col min="4" max="4" width="15.5546875" bestFit="1" customWidth="1"/>
    <col min="5" max="5" width="12.33203125" bestFit="1" customWidth="1"/>
    <col min="6" max="8" width="12" bestFit="1" customWidth="1"/>
    <col min="9" max="9" width="24.21875" bestFit="1" customWidth="1"/>
    <col min="10" max="11" width="12" bestFit="1" customWidth="1"/>
  </cols>
  <sheetData>
    <row r="1" spans="1:4" ht="21" x14ac:dyDescent="0.4">
      <c r="A1" s="136"/>
      <c r="B1" s="137" t="s">
        <v>1255</v>
      </c>
      <c r="C1" s="137" t="s">
        <v>10</v>
      </c>
      <c r="D1" s="137" t="s">
        <v>11</v>
      </c>
    </row>
    <row r="2" spans="1:4" ht="13.8" x14ac:dyDescent="0.25">
      <c r="A2" s="138" t="s">
        <v>7</v>
      </c>
      <c r="B2" s="139">
        <v>5.3301006327517442E-3</v>
      </c>
      <c r="C2" s="139">
        <v>1</v>
      </c>
      <c r="D2" s="139">
        <v>0.15358961967953821</v>
      </c>
    </row>
    <row r="3" spans="1:4" ht="13.8" x14ac:dyDescent="0.25">
      <c r="A3" s="138" t="s">
        <v>1</v>
      </c>
      <c r="B3" s="140">
        <v>0.11424020402061719</v>
      </c>
      <c r="C3" s="140">
        <v>1</v>
      </c>
      <c r="D3" s="140">
        <v>0.25810150989193897</v>
      </c>
    </row>
    <row r="4" spans="1:4" ht="13.8" x14ac:dyDescent="0.25">
      <c r="A4" s="138" t="s">
        <v>29</v>
      </c>
      <c r="B4" s="139">
        <v>0.2193371414677987</v>
      </c>
      <c r="C4" s="139">
        <v>1</v>
      </c>
      <c r="D4" s="139">
        <v>0</v>
      </c>
    </row>
    <row r="5" spans="1:4" ht="13.8" x14ac:dyDescent="0.25">
      <c r="A5" s="138" t="s">
        <v>3</v>
      </c>
      <c r="B5" s="140">
        <v>0.10161754133131429</v>
      </c>
      <c r="C5" s="140">
        <v>1</v>
      </c>
      <c r="D5" s="140">
        <v>0</v>
      </c>
    </row>
    <row r="6" spans="1:4" ht="13.8" x14ac:dyDescent="0.25">
      <c r="A6" s="138" t="s">
        <v>4</v>
      </c>
      <c r="B6" s="139">
        <v>7.3251441005164564E-2</v>
      </c>
      <c r="C6" s="139">
        <v>1</v>
      </c>
      <c r="D6" s="139">
        <v>2.053825592734421E-3</v>
      </c>
    </row>
    <row r="7" spans="1:4" ht="13.8" x14ac:dyDescent="0.25">
      <c r="A7" s="138" t="s">
        <v>5</v>
      </c>
      <c r="B7" s="140">
        <v>-4.6177657140644701E-2</v>
      </c>
      <c r="C7" s="140">
        <v>1</v>
      </c>
      <c r="D7" s="140">
        <v>4.8566632885731098E-2</v>
      </c>
    </row>
    <row r="8" spans="1:4" ht="13.8" x14ac:dyDescent="0.25">
      <c r="A8" s="138" t="s">
        <v>2</v>
      </c>
      <c r="B8" s="139">
        <v>8.0129395773808065E-2</v>
      </c>
      <c r="C8" s="139">
        <v>1</v>
      </c>
      <c r="D8" s="139">
        <v>2.6213045302598183E-2</v>
      </c>
    </row>
    <row r="9" spans="1:4" ht="13.8" x14ac:dyDescent="0.25">
      <c r="A9" s="138" t="s">
        <v>31</v>
      </c>
      <c r="B9" s="140">
        <v>0.12366332886611375</v>
      </c>
      <c r="C9" s="140">
        <v>1</v>
      </c>
      <c r="D9" s="140">
        <v>0.11678775726615877</v>
      </c>
    </row>
    <row r="10" spans="1:4" ht="13.8" x14ac:dyDescent="0.25">
      <c r="A10" s="138" t="s">
        <v>6</v>
      </c>
      <c r="B10" s="139">
        <v>7.7614576543605374E-4</v>
      </c>
      <c r="C10" s="139">
        <v>1</v>
      </c>
      <c r="D10" s="139">
        <v>0.26284575502207314</v>
      </c>
    </row>
    <row r="11" spans="1:4" ht="13.8" x14ac:dyDescent="0.25">
      <c r="A11" s="138" t="s">
        <v>30</v>
      </c>
      <c r="B11" s="140">
        <v>0.10291225151468408</v>
      </c>
      <c r="C11" s="140">
        <v>1</v>
      </c>
      <c r="D11" s="140">
        <v>0.13184185435922707</v>
      </c>
    </row>
    <row r="12" spans="1:4" ht="14.4" x14ac:dyDescent="0.3">
      <c r="A12" s="5"/>
      <c r="B12" s="12"/>
    </row>
    <row r="13" spans="1:4" ht="14.4" x14ac:dyDescent="0.3">
      <c r="A13" s="5"/>
      <c r="B13" s="12"/>
    </row>
    <row r="14" spans="1:4" ht="14.4" x14ac:dyDescent="0.3">
      <c r="A14" s="5"/>
      <c r="B14" s="12"/>
    </row>
    <row r="15" spans="1:4" ht="14.4" x14ac:dyDescent="0.3">
      <c r="A15" s="5"/>
      <c r="B15" s="12"/>
    </row>
    <row r="16" spans="1:4" ht="14.4" x14ac:dyDescent="0.3">
      <c r="A16" s="5"/>
      <c r="B16" s="12"/>
    </row>
    <row r="17" spans="1:11" ht="14.4" x14ac:dyDescent="0.3">
      <c r="A17" s="5"/>
      <c r="B17" s="12"/>
    </row>
    <row r="19" spans="1:11" ht="21" x14ac:dyDescent="0.4">
      <c r="A19" s="136" t="s">
        <v>8</v>
      </c>
      <c r="B19" s="137" t="s">
        <v>0</v>
      </c>
      <c r="C19" s="137" t="s">
        <v>1</v>
      </c>
      <c r="D19" s="137" t="s">
        <v>29</v>
      </c>
      <c r="E19" s="137" t="s">
        <v>3</v>
      </c>
      <c r="F19" s="137" t="s">
        <v>4</v>
      </c>
      <c r="G19" s="137" t="s">
        <v>5</v>
      </c>
      <c r="H19" s="137" t="s">
        <v>2</v>
      </c>
      <c r="I19" s="137" t="s">
        <v>31</v>
      </c>
      <c r="J19" s="137" t="s">
        <v>6</v>
      </c>
      <c r="K19" s="137" t="s">
        <v>30</v>
      </c>
    </row>
    <row r="20" spans="1:11" ht="13.8" x14ac:dyDescent="0.25">
      <c r="A20" s="138" t="s">
        <v>0</v>
      </c>
      <c r="B20" s="139">
        <v>1.8998359028743327E-2</v>
      </c>
      <c r="C20" s="139">
        <v>2.8276701556494066E-3</v>
      </c>
      <c r="D20" s="139">
        <v>9.251286709147653E-3</v>
      </c>
      <c r="E20" s="139">
        <v>9.2352956431869353E-3</v>
      </c>
      <c r="F20" s="139">
        <v>6.0787763086476406E-3</v>
      </c>
      <c r="G20" s="139">
        <v>6.666287699378208E-3</v>
      </c>
      <c r="H20" s="139">
        <v>6.1094590857105838E-3</v>
      </c>
      <c r="I20" s="139">
        <v>5.6699471092940008E-3</v>
      </c>
      <c r="J20" s="139">
        <v>4.6930278572259411E-3</v>
      </c>
      <c r="K20" s="139">
        <v>4.7653333224834463E-3</v>
      </c>
    </row>
    <row r="21" spans="1:11" ht="13.8" x14ac:dyDescent="0.25">
      <c r="A21" s="138" t="s">
        <v>1</v>
      </c>
      <c r="B21" s="140">
        <v>2.8276701556494066E-3</v>
      </c>
      <c r="C21" s="140">
        <v>1.5615595558510709E-2</v>
      </c>
      <c r="D21" s="140">
        <v>6.1531801568633689E-3</v>
      </c>
      <c r="E21" s="140">
        <v>6.2424304446192617E-3</v>
      </c>
      <c r="F21" s="140">
        <v>5.4660557526956637E-3</v>
      </c>
      <c r="G21" s="140">
        <v>4.8530916612570876E-3</v>
      </c>
      <c r="H21" s="140">
        <v>5.3616297966872783E-3</v>
      </c>
      <c r="I21" s="140">
        <v>5.0427280800005858E-3</v>
      </c>
      <c r="J21" s="140">
        <v>2.9196992557167325E-3</v>
      </c>
      <c r="K21" s="140">
        <v>3.4824567633047073E-3</v>
      </c>
    </row>
    <row r="22" spans="1:11" ht="13.8" x14ac:dyDescent="0.25">
      <c r="A22" s="138" t="s">
        <v>29</v>
      </c>
      <c r="B22" s="139">
        <v>9.251286709147653E-3</v>
      </c>
      <c r="C22" s="139">
        <v>6.1531801568633689E-3</v>
      </c>
      <c r="D22" s="139">
        <v>6.7953576386669642E-2</v>
      </c>
      <c r="E22" s="139">
        <v>1.4860984318581315E-2</v>
      </c>
      <c r="F22" s="139">
        <v>1.5343067215251827E-2</v>
      </c>
      <c r="G22" s="139">
        <v>1.2883744038700896E-2</v>
      </c>
      <c r="H22" s="139">
        <v>1.3283012264747424E-2</v>
      </c>
      <c r="I22" s="139">
        <v>1.0682842683185532E-2</v>
      </c>
      <c r="J22" s="139">
        <v>7.5748729796581349E-3</v>
      </c>
      <c r="K22" s="139">
        <v>1.0051059398920099E-2</v>
      </c>
    </row>
    <row r="23" spans="1:11" ht="13.8" x14ac:dyDescent="0.25">
      <c r="A23" s="138" t="s">
        <v>3</v>
      </c>
      <c r="B23" s="140">
        <v>9.2352956431869353E-3</v>
      </c>
      <c r="C23" s="140">
        <v>6.2424304446192617E-3</v>
      </c>
      <c r="D23" s="140">
        <v>1.4860984318581315E-2</v>
      </c>
      <c r="E23" s="140">
        <v>2.8601734900824814E-2</v>
      </c>
      <c r="F23" s="140">
        <v>1.2538162163298122E-2</v>
      </c>
      <c r="G23" s="140">
        <v>9.4416474636460981E-3</v>
      </c>
      <c r="H23" s="140">
        <v>1.2700676705990052E-2</v>
      </c>
      <c r="I23" s="140">
        <v>9.2268552510421046E-3</v>
      </c>
      <c r="J23" s="140">
        <v>7.1418562683075145E-3</v>
      </c>
      <c r="K23" s="140">
        <v>7.3420476906717255E-3</v>
      </c>
    </row>
    <row r="24" spans="1:11" ht="13.8" x14ac:dyDescent="0.25">
      <c r="A24" s="138" t="s">
        <v>4</v>
      </c>
      <c r="B24" s="139">
        <v>6.0787763086476406E-3</v>
      </c>
      <c r="C24" s="139">
        <v>5.4660557526956637E-3</v>
      </c>
      <c r="D24" s="139">
        <v>1.5343067215251827E-2</v>
      </c>
      <c r="E24" s="139">
        <v>1.2538162163298122E-2</v>
      </c>
      <c r="F24" s="139">
        <v>3.1392104582179489E-2</v>
      </c>
      <c r="G24" s="139">
        <v>8.0197225601753089E-3</v>
      </c>
      <c r="H24" s="139">
        <v>1.0611122131813403E-2</v>
      </c>
      <c r="I24" s="139">
        <v>8.6159169029233658E-3</v>
      </c>
      <c r="J24" s="139">
        <v>6.3110770595717486E-3</v>
      </c>
      <c r="K24" s="139">
        <v>7.0350849489359546E-3</v>
      </c>
    </row>
    <row r="25" spans="1:11" ht="13.8" x14ac:dyDescent="0.25">
      <c r="A25" s="138" t="s">
        <v>5</v>
      </c>
      <c r="B25" s="140">
        <v>6.666287699378208E-3</v>
      </c>
      <c r="C25" s="140">
        <v>4.8530916612570876E-3</v>
      </c>
      <c r="D25" s="140">
        <v>1.2883744038700896E-2</v>
      </c>
      <c r="E25" s="140">
        <v>9.4416474636460981E-3</v>
      </c>
      <c r="F25" s="140">
        <v>8.0197225601753089E-3</v>
      </c>
      <c r="G25" s="140">
        <v>2.8142341050122664E-2</v>
      </c>
      <c r="H25" s="140">
        <v>5.9081655961436023E-3</v>
      </c>
      <c r="I25" s="140">
        <v>5.2643713037846358E-3</v>
      </c>
      <c r="J25" s="140">
        <v>5.1142670534780775E-3</v>
      </c>
      <c r="K25" s="140">
        <v>6.7722642902664004E-3</v>
      </c>
    </row>
    <row r="26" spans="1:11" ht="13.8" x14ac:dyDescent="0.25">
      <c r="A26" s="138" t="s">
        <v>2</v>
      </c>
      <c r="B26" s="139">
        <v>6.1094590857105838E-3</v>
      </c>
      <c r="C26" s="139">
        <v>5.3616297966872783E-3</v>
      </c>
      <c r="D26" s="139">
        <v>1.3283012264747424E-2</v>
      </c>
      <c r="E26" s="139">
        <v>1.2700676705990052E-2</v>
      </c>
      <c r="F26" s="139">
        <v>1.0611122131813403E-2</v>
      </c>
      <c r="G26" s="139">
        <v>5.9081655961436023E-3</v>
      </c>
      <c r="H26" s="139">
        <v>2.3918712540243865E-2</v>
      </c>
      <c r="I26" s="139">
        <v>8.1960098424319321E-3</v>
      </c>
      <c r="J26" s="139">
        <v>5.8893367314020711E-3</v>
      </c>
      <c r="K26" s="139">
        <v>6.8562304394069618E-3</v>
      </c>
    </row>
    <row r="27" spans="1:11" ht="13.8" x14ac:dyDescent="0.25">
      <c r="A27" s="138" t="s">
        <v>31</v>
      </c>
      <c r="B27" s="140">
        <v>5.6699471092940008E-3</v>
      </c>
      <c r="C27" s="140">
        <v>5.0427280800005858E-3</v>
      </c>
      <c r="D27" s="140">
        <v>1.0682842683185532E-2</v>
      </c>
      <c r="E27" s="140">
        <v>9.2268552510421046E-3</v>
      </c>
      <c r="F27" s="140">
        <v>8.6159169029233658E-3</v>
      </c>
      <c r="G27" s="140">
        <v>5.2643713037846358E-3</v>
      </c>
      <c r="H27" s="140">
        <v>8.1960098424319321E-3</v>
      </c>
      <c r="I27" s="140">
        <v>1.8636463358586715E-2</v>
      </c>
      <c r="J27" s="140">
        <v>4.4452554022411392E-3</v>
      </c>
      <c r="K27" s="140">
        <v>5.0411379575468398E-3</v>
      </c>
    </row>
    <row r="28" spans="1:11" ht="13.8" x14ac:dyDescent="0.25">
      <c r="A28" s="138" t="s">
        <v>6</v>
      </c>
      <c r="B28" s="139">
        <v>4.6930278572259411E-3</v>
      </c>
      <c r="C28" s="139">
        <v>2.9196992557167325E-3</v>
      </c>
      <c r="D28" s="139">
        <v>7.5748729796581349E-3</v>
      </c>
      <c r="E28" s="139">
        <v>7.1418562683075145E-3</v>
      </c>
      <c r="F28" s="139">
        <v>6.3110770595717486E-3</v>
      </c>
      <c r="G28" s="139">
        <v>5.1142670534780775E-3</v>
      </c>
      <c r="H28" s="139">
        <v>5.8893367314020711E-3</v>
      </c>
      <c r="I28" s="139">
        <v>4.4452554022411392E-3</v>
      </c>
      <c r="J28" s="139">
        <v>1.4154806084045299E-2</v>
      </c>
      <c r="K28" s="139">
        <v>4.0913222047987722E-3</v>
      </c>
    </row>
    <row r="29" spans="1:11" ht="13.8" x14ac:dyDescent="0.25">
      <c r="A29" s="138" t="s">
        <v>30</v>
      </c>
      <c r="B29" s="140">
        <v>4.7653333224834463E-3</v>
      </c>
      <c r="C29" s="140">
        <v>3.4824567633047073E-3</v>
      </c>
      <c r="D29" s="140">
        <v>1.0051059398920099E-2</v>
      </c>
      <c r="E29" s="140">
        <v>7.3420476906717255E-3</v>
      </c>
      <c r="F29" s="140">
        <v>7.0350849489359546E-3</v>
      </c>
      <c r="G29" s="140">
        <v>6.7722642902664004E-3</v>
      </c>
      <c r="H29" s="140">
        <v>6.8562304394069618E-3</v>
      </c>
      <c r="I29" s="140">
        <v>5.0411379575468398E-3</v>
      </c>
      <c r="J29" s="140">
        <v>4.0913222047987722E-3</v>
      </c>
      <c r="K29" s="140">
        <v>2.1627479169850111E-2</v>
      </c>
    </row>
    <row r="34" spans="1:2" ht="27.6" x14ac:dyDescent="0.25">
      <c r="A34" s="129" t="s">
        <v>13</v>
      </c>
      <c r="B34" s="130" cm="1">
        <f t="array" ref="B34">MMULT(TRANSPOSE(D2:D11),B2:B11)</f>
        <v>5.8526916651022547E-2</v>
      </c>
    </row>
    <row r="35" spans="1:2" ht="13.8" x14ac:dyDescent="0.25">
      <c r="A35" s="131" t="s">
        <v>14</v>
      </c>
      <c r="B35" s="58" cm="1">
        <f t="array" ref="B35">MMULT(TRANSPOSE(D2:D11),MMULT((B20:K29),D2:D11))</f>
        <v>6.6685874848945274E-3</v>
      </c>
    </row>
    <row r="36" spans="1:2" ht="13.8" x14ac:dyDescent="0.25">
      <c r="A36" s="132" t="s">
        <v>15</v>
      </c>
      <c r="B36" s="56">
        <f>SQRT(B35)</f>
        <v>8.1661419806996538E-2</v>
      </c>
    </row>
    <row r="37" spans="1:2" ht="13.8" x14ac:dyDescent="0.25">
      <c r="A37" s="131" t="s">
        <v>12</v>
      </c>
      <c r="B37" s="59" cm="1">
        <f t="array" ref="B37">MMULT(TRANSPOSE(D2:D11),C2:C11)</f>
        <v>0.99999999999999978</v>
      </c>
    </row>
    <row r="38" spans="1:2" ht="13.8" x14ac:dyDescent="0.25">
      <c r="A38" s="132" t="s">
        <v>16</v>
      </c>
      <c r="B38" s="56">
        <v>4</v>
      </c>
    </row>
    <row r="39" spans="1:2" ht="13.8" x14ac:dyDescent="0.25">
      <c r="A39" s="131" t="s">
        <v>17</v>
      </c>
      <c r="B39" s="59">
        <f>B34-0.5*B38*B35</f>
        <v>4.5189741681233492E-2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50079-CD72-428B-B147-C1EA8BAED2F9}">
  <dimension ref="A1:X1253"/>
  <sheetViews>
    <sheetView topLeftCell="A1226" workbookViewId="0">
      <selection activeCell="B1252" sqref="B1252"/>
    </sheetView>
  </sheetViews>
  <sheetFormatPr defaultRowHeight="13.2" x14ac:dyDescent="0.25"/>
  <cols>
    <col min="1" max="1" width="29" bestFit="1" customWidth="1"/>
    <col min="2" max="2" width="18.5546875" style="12" customWidth="1"/>
    <col min="3" max="3" width="19.6640625" style="12" customWidth="1"/>
    <col min="4" max="4" width="23.5546875" style="12" customWidth="1"/>
    <col min="5" max="5" width="18.88671875" style="12" customWidth="1"/>
    <col min="6" max="6" width="18" style="12" customWidth="1"/>
    <col min="7" max="7" width="19.109375" style="12" customWidth="1"/>
    <col min="8" max="8" width="18.6640625" style="12" customWidth="1"/>
    <col min="9" max="9" width="21.88671875" style="12" customWidth="1"/>
    <col min="10" max="10" width="11.44140625" style="12" customWidth="1"/>
    <col min="11" max="11" width="18.6640625" style="12" customWidth="1"/>
    <col min="12" max="12" width="14.33203125" style="12" bestFit="1" customWidth="1"/>
    <col min="14" max="14" width="23" style="22" customWidth="1"/>
    <col min="15" max="18" width="20.44140625" customWidth="1"/>
    <col min="19" max="19" width="22.5546875" customWidth="1"/>
    <col min="20" max="22" width="20.44140625" customWidth="1"/>
    <col min="23" max="23" width="18.5546875" customWidth="1"/>
    <col min="24" max="24" width="19.33203125" customWidth="1"/>
  </cols>
  <sheetData>
    <row r="1" spans="1:24" x14ac:dyDescent="0.25">
      <c r="A1" s="15" t="s">
        <v>19</v>
      </c>
      <c r="B1" s="14" t="s">
        <v>1256</v>
      </c>
      <c r="C1" s="14" t="s">
        <v>1257</v>
      </c>
      <c r="D1" s="14" t="s">
        <v>1258</v>
      </c>
      <c r="E1" s="14" t="s">
        <v>1259</v>
      </c>
      <c r="F1" s="14" t="s">
        <v>1260</v>
      </c>
      <c r="G1" s="14" t="s">
        <v>1261</v>
      </c>
      <c r="H1" s="14" t="s">
        <v>1262</v>
      </c>
      <c r="I1" s="14" t="s">
        <v>1263</v>
      </c>
      <c r="J1" s="14" t="s">
        <v>1264</v>
      </c>
      <c r="K1" s="14" t="s">
        <v>1265</v>
      </c>
      <c r="L1" s="14" t="s">
        <v>1266</v>
      </c>
      <c r="N1" s="21" t="s">
        <v>1267</v>
      </c>
      <c r="O1" s="14" t="s">
        <v>1268</v>
      </c>
      <c r="P1" s="21" t="s">
        <v>1269</v>
      </c>
      <c r="Q1" s="21" t="s">
        <v>1270</v>
      </c>
      <c r="R1" s="21" t="s">
        <v>1271</v>
      </c>
      <c r="S1" s="21" t="s">
        <v>1272</v>
      </c>
      <c r="T1" s="21" t="s">
        <v>1273</v>
      </c>
      <c r="U1" s="21" t="s">
        <v>1274</v>
      </c>
      <c r="V1" s="21" t="s">
        <v>1275</v>
      </c>
      <c r="W1" s="21" t="s">
        <v>1276</v>
      </c>
      <c r="X1" s="21" t="s">
        <v>1277</v>
      </c>
    </row>
    <row r="2" spans="1:24" x14ac:dyDescent="0.25">
      <c r="A2" s="16">
        <v>42905</v>
      </c>
      <c r="L2" s="12" t="s">
        <v>34</v>
      </c>
    </row>
    <row r="3" spans="1:24" x14ac:dyDescent="0.25">
      <c r="A3" s="16">
        <v>42906</v>
      </c>
      <c r="B3" s="12">
        <v>-6.8461459470081664E-4</v>
      </c>
      <c r="C3" s="12">
        <v>6.3519555518547089E-3</v>
      </c>
      <c r="D3" s="12">
        <v>2.3884106685422928E-3</v>
      </c>
      <c r="E3" s="12">
        <v>1.0884441247846354E-3</v>
      </c>
      <c r="F3" s="12">
        <v>1.0187145568801393E-2</v>
      </c>
      <c r="G3" s="12">
        <v>-5.3583553723404644E-3</v>
      </c>
      <c r="H3" s="12">
        <v>4.8806070598323061E-3</v>
      </c>
      <c r="I3" s="12">
        <v>9.5426520447539792E-4</v>
      </c>
      <c r="J3" s="12">
        <v>-3.0840997300543996E-3</v>
      </c>
      <c r="K3" s="12">
        <v>5.7571195257796002E-3</v>
      </c>
      <c r="L3" s="12">
        <v>-1.3456075269909736E-3</v>
      </c>
      <c r="N3" s="22">
        <f t="shared" ref="N3:X3" si="0">B3-B$1240</f>
        <v>-7.0587860446258291E-4</v>
      </c>
      <c r="O3" s="12">
        <f t="shared" si="0"/>
        <v>5.9191709625737547E-3</v>
      </c>
      <c r="P3" s="12">
        <f t="shared" si="0"/>
        <v>1.5948664410949894E-3</v>
      </c>
      <c r="Q3" s="12">
        <f t="shared" si="0"/>
        <v>7.0125081756412008E-4</v>
      </c>
      <c r="R3" s="12">
        <f t="shared" si="0"/>
        <v>9.904334502180907E-3</v>
      </c>
      <c r="S3" s="12">
        <f t="shared" si="0"/>
        <v>-5.1692618595990426E-3</v>
      </c>
      <c r="T3" s="12">
        <f t="shared" si="0"/>
        <v>4.5722361438495264E-3</v>
      </c>
      <c r="U3" s="12">
        <f t="shared" si="0"/>
        <v>4.877797254494371E-4</v>
      </c>
      <c r="V3" s="12">
        <f t="shared" si="0"/>
        <v>-3.0872031137501158E-3</v>
      </c>
      <c r="W3" s="12">
        <f t="shared" si="0"/>
        <v>5.3652260246862702E-3</v>
      </c>
      <c r="X3" s="12">
        <f t="shared" si="0"/>
        <v>-1.4036568138461054E-3</v>
      </c>
    </row>
    <row r="4" spans="1:24" x14ac:dyDescent="0.25">
      <c r="A4" s="16">
        <v>42907</v>
      </c>
      <c r="B4" s="12">
        <v>-5.3426197193202378E-3</v>
      </c>
      <c r="C4" s="12">
        <v>-9.2059201775137811E-5</v>
      </c>
      <c r="D4" s="12">
        <v>-2.388410668542282E-3</v>
      </c>
      <c r="E4" s="12">
        <v>8.6880118188662695E-4</v>
      </c>
      <c r="F4" s="12">
        <v>-3.6411465279193589E-3</v>
      </c>
      <c r="G4" s="12">
        <v>6.9133209002422374E-5</v>
      </c>
      <c r="H4" s="12">
        <v>-2.0094278902123772E-3</v>
      </c>
      <c r="I4" s="12">
        <v>2.9572415329645481E-3</v>
      </c>
      <c r="J4" s="12">
        <v>3.5157188766728924E-4</v>
      </c>
      <c r="K4" s="12">
        <v>-8.8254313326443443E-3</v>
      </c>
      <c r="L4" s="12">
        <v>-1.0119487651997743E-3</v>
      </c>
      <c r="N4" s="22">
        <f t="shared" ref="N4:N67" si="1">B4-B$1240</f>
        <v>-5.3638837290820038E-3</v>
      </c>
      <c r="O4" s="12">
        <f t="shared" ref="O4:O67" si="2">C4-C$1240</f>
        <v>-5.2484379105609215E-4</v>
      </c>
      <c r="P4" s="12">
        <f t="shared" ref="P4:P67" si="3">D4-D$1240</f>
        <v>-3.1819548959895853E-3</v>
      </c>
      <c r="Q4" s="12">
        <f t="shared" ref="Q4:Q67" si="4">E4-E$1240</f>
        <v>4.8160787466611167E-4</v>
      </c>
      <c r="R4" s="12">
        <f t="shared" ref="R4:R67" si="5">F4-F$1240</f>
        <v>-3.9239575945398458E-3</v>
      </c>
      <c r="S4" s="12">
        <f t="shared" ref="S4:S67" si="6">G4-G$1240</f>
        <v>2.5822672174384461E-4</v>
      </c>
      <c r="T4" s="12">
        <f t="shared" ref="T4:T67" si="7">H4-H$1240</f>
        <v>-2.3177988061951569E-3</v>
      </c>
      <c r="U4" s="12">
        <f t="shared" ref="U4:U67" si="8">I4-I$1240</f>
        <v>2.4907560539385873E-3</v>
      </c>
      <c r="V4" s="12">
        <f t="shared" ref="V4:V67" si="9">J4-J$1240</f>
        <v>3.4846850397157302E-4</v>
      </c>
      <c r="W4" s="12">
        <f t="shared" ref="W4:W67" si="10">K4-K$1240</f>
        <v>-9.2173248337376733E-3</v>
      </c>
      <c r="X4" s="12">
        <f t="shared" ref="X4:X67" si="11">L4-L$1240</f>
        <v>-1.0699980520549061E-3</v>
      </c>
    </row>
    <row r="5" spans="1:24" x14ac:dyDescent="0.25">
      <c r="A5" s="16">
        <v>42908</v>
      </c>
      <c r="B5" s="12">
        <v>-8.3158439474348578E-3</v>
      </c>
      <c r="C5" s="12">
        <v>-1.4756725513465066E-3</v>
      </c>
      <c r="D5" s="12">
        <v>1.5937111316256878E-3</v>
      </c>
      <c r="E5" s="12">
        <v>-5.4587376345032936E-3</v>
      </c>
      <c r="F5" s="12">
        <v>-5.7490525569675027E-3</v>
      </c>
      <c r="G5" s="12">
        <v>-8.9942213653519741E-4</v>
      </c>
      <c r="H5" s="12">
        <v>-2.2436730195198235E-3</v>
      </c>
      <c r="I5" s="12">
        <v>3.2405898980586777E-3</v>
      </c>
      <c r="J5" s="12">
        <v>3.2909102265951781E-3</v>
      </c>
      <c r="K5" s="12">
        <v>-1.842101761604343E-3</v>
      </c>
      <c r="L5" s="12">
        <v>1.5506921829029595E-3</v>
      </c>
      <c r="N5" s="22">
        <f t="shared" si="1"/>
        <v>-8.3371079571966239E-3</v>
      </c>
      <c r="O5" s="12">
        <f t="shared" si="2"/>
        <v>-1.908457140627461E-3</v>
      </c>
      <c r="P5" s="12">
        <f t="shared" si="3"/>
        <v>8.0016690417838445E-4</v>
      </c>
      <c r="Q5" s="12">
        <f t="shared" si="4"/>
        <v>-5.8459309417238092E-3</v>
      </c>
      <c r="R5" s="12">
        <f t="shared" si="5"/>
        <v>-6.0318636235879896E-3</v>
      </c>
      <c r="S5" s="12">
        <f t="shared" si="6"/>
        <v>-7.1032862379377519E-4</v>
      </c>
      <c r="T5" s="12">
        <f t="shared" si="7"/>
        <v>-2.5520439355026033E-3</v>
      </c>
      <c r="U5" s="12">
        <f t="shared" si="8"/>
        <v>2.7741044190327168E-3</v>
      </c>
      <c r="V5" s="12">
        <f t="shared" si="9"/>
        <v>3.2878068428994619E-3</v>
      </c>
      <c r="W5" s="12">
        <f t="shared" si="10"/>
        <v>-2.2339952626976725E-3</v>
      </c>
      <c r="X5" s="12">
        <f t="shared" si="11"/>
        <v>1.4926428960478277E-3</v>
      </c>
    </row>
    <row r="6" spans="1:24" x14ac:dyDescent="0.25">
      <c r="A6" s="16">
        <v>42909</v>
      </c>
      <c r="B6" s="12">
        <v>-1.4163995698195048E-3</v>
      </c>
      <c r="C6" s="12">
        <v>1.4296513518561186E-3</v>
      </c>
      <c r="D6" s="12">
        <v>-8.0278533087624355E-3</v>
      </c>
      <c r="E6" s="12">
        <v>-4.3059919588590871E-3</v>
      </c>
      <c r="F6" s="12">
        <v>-1.947643227284785E-2</v>
      </c>
      <c r="G6" s="12">
        <v>-3.4593725206808741E-5</v>
      </c>
      <c r="H6" s="12">
        <v>3.3611997703636835E-3</v>
      </c>
      <c r="I6" s="12">
        <v>9.6895356279316509E-4</v>
      </c>
      <c r="J6" s="12">
        <v>-4.1869384685258728E-4</v>
      </c>
      <c r="K6" s="12">
        <v>-8.176291544612066E-3</v>
      </c>
      <c r="L6" s="12">
        <v>4.0361943602455237E-4</v>
      </c>
      <c r="N6" s="22">
        <f t="shared" si="1"/>
        <v>-1.437663579581271E-3</v>
      </c>
      <c r="O6" s="12">
        <f t="shared" si="2"/>
        <v>9.9686676257516415E-4</v>
      </c>
      <c r="P6" s="12">
        <f t="shared" si="3"/>
        <v>-8.821397536209738E-3</v>
      </c>
      <c r="Q6" s="12">
        <f t="shared" si="4"/>
        <v>-4.6931852660796027E-3</v>
      </c>
      <c r="R6" s="12">
        <f t="shared" si="5"/>
        <v>-1.9759243339468338E-2</v>
      </c>
      <c r="S6" s="12">
        <f t="shared" si="6"/>
        <v>1.5449978753461348E-4</v>
      </c>
      <c r="T6" s="12">
        <f t="shared" si="7"/>
        <v>3.0528288543809038E-3</v>
      </c>
      <c r="U6" s="12">
        <f t="shared" si="8"/>
        <v>5.0246808376720427E-4</v>
      </c>
      <c r="V6" s="12">
        <f t="shared" si="9"/>
        <v>-4.217972305483035E-4</v>
      </c>
      <c r="W6" s="12">
        <f t="shared" si="10"/>
        <v>-8.5681850457053951E-3</v>
      </c>
      <c r="X6" s="12">
        <f t="shared" si="11"/>
        <v>3.4557014916942064E-4</v>
      </c>
    </row>
    <row r="7" spans="1:24" x14ac:dyDescent="0.25">
      <c r="A7" s="16">
        <v>42913</v>
      </c>
      <c r="B7" s="12">
        <v>-9.7634816095697392E-4</v>
      </c>
      <c r="C7" s="12">
        <v>-7.5236591287458944E-3</v>
      </c>
      <c r="D7" s="12">
        <v>4.8345130506352134E-3</v>
      </c>
      <c r="E7" s="12">
        <v>-3.677174267802963E-3</v>
      </c>
      <c r="F7" s="12">
        <v>-1.7880898834359889E-2</v>
      </c>
      <c r="G7" s="12">
        <v>5.8832522116342449E-4</v>
      </c>
      <c r="H7" s="12">
        <v>-5.9180598321092849E-3</v>
      </c>
      <c r="I7" s="12">
        <v>3.9300721947147779E-4</v>
      </c>
      <c r="J7" s="12">
        <v>1.8811532635558889E-3</v>
      </c>
      <c r="K7" s="12">
        <v>-1.6023351596746109E-2</v>
      </c>
      <c r="L7" s="12">
        <v>6.7233451934524253E-5</v>
      </c>
      <c r="N7" s="22">
        <f t="shared" si="1"/>
        <v>-9.9761217071874008E-4</v>
      </c>
      <c r="O7" s="12">
        <f t="shared" si="2"/>
        <v>-7.9564437180268486E-3</v>
      </c>
      <c r="P7" s="12">
        <f t="shared" si="3"/>
        <v>4.04096882318791E-3</v>
      </c>
      <c r="Q7" s="12">
        <f t="shared" si="4"/>
        <v>-4.0643675750234786E-3</v>
      </c>
      <c r="R7" s="12">
        <f t="shared" si="5"/>
        <v>-1.8163709900980377E-2</v>
      </c>
      <c r="S7" s="12">
        <f t="shared" si="6"/>
        <v>7.7741873390484671E-4</v>
      </c>
      <c r="T7" s="12">
        <f t="shared" si="7"/>
        <v>-6.2264307480920647E-3</v>
      </c>
      <c r="U7" s="12">
        <f t="shared" si="8"/>
        <v>-7.3478259554483026E-5</v>
      </c>
      <c r="V7" s="12">
        <f t="shared" si="9"/>
        <v>1.8780498798601727E-3</v>
      </c>
      <c r="W7" s="12">
        <f t="shared" si="10"/>
        <v>-1.641524509783944E-2</v>
      </c>
      <c r="X7" s="12">
        <f t="shared" si="11"/>
        <v>9.1841650793924966E-6</v>
      </c>
    </row>
    <row r="8" spans="1:24" x14ac:dyDescent="0.25">
      <c r="A8" s="16">
        <v>42914</v>
      </c>
      <c r="B8" s="12">
        <v>2.4811080840006811E-3</v>
      </c>
      <c r="C8" s="12">
        <v>-1.1022545220898809E-3</v>
      </c>
      <c r="D8" s="12">
        <v>1.8049161281051596E-2</v>
      </c>
      <c r="E8" s="12">
        <v>7.7633563944891435E-3</v>
      </c>
      <c r="F8" s="12">
        <v>2.561986414563352E-3</v>
      </c>
      <c r="G8" s="12">
        <v>1.2087600631647522E-3</v>
      </c>
      <c r="H8" s="12">
        <v>3.6802151579339725E-3</v>
      </c>
      <c r="I8" s="12">
        <v>-1.1839685464834927E-2</v>
      </c>
      <c r="J8" s="12">
        <v>-5.5975909787738748E-3</v>
      </c>
      <c r="K8" s="12">
        <v>6.3391840459162498E-4</v>
      </c>
      <c r="L8" s="12">
        <v>2.0163792758865021E-4</v>
      </c>
      <c r="N8" s="22">
        <f t="shared" si="1"/>
        <v>2.459844074238915E-3</v>
      </c>
      <c r="O8" s="12">
        <f t="shared" si="2"/>
        <v>-1.5350391113708353E-3</v>
      </c>
      <c r="P8" s="12">
        <f t="shared" si="3"/>
        <v>1.7255617053604292E-2</v>
      </c>
      <c r="Q8" s="12">
        <f t="shared" si="4"/>
        <v>7.3761630872686279E-3</v>
      </c>
      <c r="R8" s="12">
        <f t="shared" si="5"/>
        <v>2.2791753479428655E-3</v>
      </c>
      <c r="S8" s="12">
        <f t="shared" si="6"/>
        <v>1.3978535759061744E-3</v>
      </c>
      <c r="T8" s="12">
        <f t="shared" si="7"/>
        <v>3.3718442419511927E-3</v>
      </c>
      <c r="U8" s="12">
        <f t="shared" si="8"/>
        <v>-1.2306170943860887E-2</v>
      </c>
      <c r="V8" s="12">
        <f t="shared" si="9"/>
        <v>-5.6006943624695906E-3</v>
      </c>
      <c r="W8" s="12">
        <f t="shared" si="10"/>
        <v>2.4202490349829541E-4</v>
      </c>
      <c r="X8" s="12">
        <f t="shared" si="11"/>
        <v>1.4358864073351846E-4</v>
      </c>
    </row>
    <row r="9" spans="1:24" x14ac:dyDescent="0.25">
      <c r="A9" s="16">
        <v>42915</v>
      </c>
      <c r="B9" s="12">
        <v>-1.0616082450811057E-3</v>
      </c>
      <c r="C9" s="12">
        <v>2.5755239522659234E-3</v>
      </c>
      <c r="D9" s="12">
        <v>1.2874536830449939E-2</v>
      </c>
      <c r="E9" s="12">
        <v>1.6817709512444452E-2</v>
      </c>
      <c r="F9" s="12">
        <v>5.8326769214072215E-3</v>
      </c>
      <c r="G9" s="12">
        <v>-1.4163162184411627E-3</v>
      </c>
      <c r="H9" s="12">
        <v>4.3161041773649494E-3</v>
      </c>
      <c r="I9" s="12">
        <v>-1.8048005423080982E-3</v>
      </c>
      <c r="J9" s="12">
        <v>4.5535244323529171E-3</v>
      </c>
      <c r="K9" s="12">
        <v>7.2240412589031763E-3</v>
      </c>
      <c r="L9" s="12">
        <v>2.2787108426959067E-3</v>
      </c>
      <c r="N9" s="22">
        <f t="shared" si="1"/>
        <v>-1.082872254842872E-3</v>
      </c>
      <c r="O9" s="12">
        <f t="shared" si="2"/>
        <v>2.1427393629849692E-3</v>
      </c>
      <c r="P9" s="12">
        <f t="shared" si="3"/>
        <v>1.2080992603002636E-2</v>
      </c>
      <c r="Q9" s="12">
        <f t="shared" si="4"/>
        <v>1.6430516205223938E-2</v>
      </c>
      <c r="R9" s="12">
        <f t="shared" si="5"/>
        <v>5.5498658547867346E-3</v>
      </c>
      <c r="S9" s="12">
        <f t="shared" si="6"/>
        <v>-1.2272227056997404E-3</v>
      </c>
      <c r="T9" s="12">
        <f t="shared" si="7"/>
        <v>4.0077332613821697E-3</v>
      </c>
      <c r="U9" s="12">
        <f t="shared" si="8"/>
        <v>-2.271286021334059E-3</v>
      </c>
      <c r="V9" s="12">
        <f t="shared" si="9"/>
        <v>4.5504210486572005E-3</v>
      </c>
      <c r="W9" s="12">
        <f t="shared" si="10"/>
        <v>6.8321477578098463E-3</v>
      </c>
      <c r="X9" s="12">
        <f t="shared" si="11"/>
        <v>2.220661555840775E-3</v>
      </c>
    </row>
    <row r="10" spans="1:24" x14ac:dyDescent="0.25">
      <c r="A10" s="16">
        <v>42916</v>
      </c>
      <c r="B10" s="12">
        <v>-1.5973339798496789E-3</v>
      </c>
      <c r="C10" s="12">
        <v>2.4905978828999617E-3</v>
      </c>
      <c r="D10" s="12">
        <v>1.0323260516707311E-2</v>
      </c>
      <c r="E10" s="12">
        <v>-4.1438300706011233E-3</v>
      </c>
      <c r="F10" s="12">
        <v>-1.2114752628837813E-2</v>
      </c>
      <c r="G10" s="12">
        <v>3.5835062527678572E-3</v>
      </c>
      <c r="H10" s="12">
        <v>-4.6154905282208567E-3</v>
      </c>
      <c r="I10" s="12">
        <v>-3.9784955117015217E-3</v>
      </c>
      <c r="J10" s="12">
        <v>1.6478120001703348E-2</v>
      </c>
      <c r="K10" s="12">
        <v>5.0266083417194853E-3</v>
      </c>
      <c r="L10" s="12">
        <v>6.6793996848698146E-4</v>
      </c>
      <c r="N10" s="22">
        <f t="shared" si="1"/>
        <v>-1.6185979896114451E-3</v>
      </c>
      <c r="O10" s="12">
        <f t="shared" si="2"/>
        <v>2.0578132936190075E-3</v>
      </c>
      <c r="P10" s="12">
        <f t="shared" si="3"/>
        <v>9.5297162892600089E-3</v>
      </c>
      <c r="Q10" s="12">
        <f t="shared" si="4"/>
        <v>-4.5310233778216389E-3</v>
      </c>
      <c r="R10" s="12">
        <f t="shared" si="5"/>
        <v>-1.2397563695458299E-2</v>
      </c>
      <c r="S10" s="12">
        <f t="shared" si="6"/>
        <v>3.7725997655092794E-3</v>
      </c>
      <c r="T10" s="12">
        <f t="shared" si="7"/>
        <v>-4.9238614442036364E-3</v>
      </c>
      <c r="U10" s="12">
        <f t="shared" si="8"/>
        <v>-4.4449809907274821E-3</v>
      </c>
      <c r="V10" s="12">
        <f t="shared" si="9"/>
        <v>1.6475016618007633E-2</v>
      </c>
      <c r="W10" s="12">
        <f t="shared" si="10"/>
        <v>4.6347148406261553E-3</v>
      </c>
      <c r="X10" s="12">
        <f t="shared" si="11"/>
        <v>6.0989068163184968E-4</v>
      </c>
    </row>
    <row r="11" spans="1:24" x14ac:dyDescent="0.25">
      <c r="A11" s="16">
        <v>42919</v>
      </c>
      <c r="B11" s="12">
        <v>8.103062855529709E-3</v>
      </c>
      <c r="C11" s="12">
        <v>7.5243462302579623E-3</v>
      </c>
      <c r="D11" s="12">
        <v>-1.4597855626927339E-3</v>
      </c>
      <c r="E11" s="12">
        <v>3.5089259820550796E-3</v>
      </c>
      <c r="F11" s="12">
        <v>2.0221765055171224E-2</v>
      </c>
      <c r="G11" s="12">
        <v>4.0644950445619726E-3</v>
      </c>
      <c r="H11" s="12">
        <v>-1.49653352697931E-4</v>
      </c>
      <c r="I11" s="12">
        <v>3.3024924594397934E-4</v>
      </c>
      <c r="J11" s="12">
        <v>2.4584941636858582E-2</v>
      </c>
      <c r="K11" s="12">
        <v>1.1476489563400964E-2</v>
      </c>
      <c r="L11" s="12">
        <v>2.6688861304100415E-4</v>
      </c>
      <c r="N11" s="22">
        <f t="shared" si="1"/>
        <v>8.0817988457679429E-3</v>
      </c>
      <c r="O11" s="12">
        <f t="shared" si="2"/>
        <v>7.0915616409770081E-3</v>
      </c>
      <c r="P11" s="12">
        <f t="shared" si="3"/>
        <v>-2.2533297901400373E-3</v>
      </c>
      <c r="Q11" s="12">
        <f t="shared" si="4"/>
        <v>3.1217326748345644E-3</v>
      </c>
      <c r="R11" s="12">
        <f t="shared" si="5"/>
        <v>1.9938953988550737E-2</v>
      </c>
      <c r="S11" s="12">
        <f t="shared" si="6"/>
        <v>4.2535885573033953E-3</v>
      </c>
      <c r="T11" s="12">
        <f t="shared" si="7"/>
        <v>-4.5802426868071056E-4</v>
      </c>
      <c r="U11" s="12">
        <f t="shared" si="8"/>
        <v>-1.3623623308198148E-4</v>
      </c>
      <c r="V11" s="12">
        <f t="shared" si="9"/>
        <v>2.4581838253162867E-2</v>
      </c>
      <c r="W11" s="12">
        <f t="shared" si="10"/>
        <v>1.1084596062307635E-2</v>
      </c>
      <c r="X11" s="12">
        <f t="shared" si="11"/>
        <v>2.0883932618587239E-4</v>
      </c>
    </row>
    <row r="12" spans="1:24" x14ac:dyDescent="0.25">
      <c r="A12" s="16">
        <v>42920</v>
      </c>
      <c r="B12" s="12">
        <v>-3.6804936384189969E-3</v>
      </c>
      <c r="C12" s="12">
        <v>4.6513893576454069E-3</v>
      </c>
      <c r="D12" s="12">
        <v>-1.2610646448171694E-2</v>
      </c>
      <c r="E12" s="12">
        <v>6.9337202204983643E-3</v>
      </c>
      <c r="F12" s="12">
        <v>-8.6965777596515713E-3</v>
      </c>
      <c r="G12" s="12">
        <v>3.2176190869477516E-3</v>
      </c>
      <c r="H12" s="12">
        <v>-8.2429906385991E-4</v>
      </c>
      <c r="I12" s="12">
        <v>1.2674963420424061E-2</v>
      </c>
      <c r="J12" s="12">
        <v>-6.7086108009321559E-3</v>
      </c>
      <c r="K12" s="12">
        <v>-5.7119440822942166E-3</v>
      </c>
      <c r="L12" s="12">
        <v>0</v>
      </c>
      <c r="N12" s="22">
        <f t="shared" si="1"/>
        <v>-3.7017576481807629E-3</v>
      </c>
      <c r="O12" s="12">
        <f t="shared" si="2"/>
        <v>4.2186047683644527E-3</v>
      </c>
      <c r="P12" s="12">
        <f t="shared" si="3"/>
        <v>-1.3404190675618998E-2</v>
      </c>
      <c r="Q12" s="12">
        <f t="shared" si="4"/>
        <v>6.5465269132778487E-3</v>
      </c>
      <c r="R12" s="12">
        <f t="shared" si="5"/>
        <v>-8.9793888262720573E-3</v>
      </c>
      <c r="S12" s="12">
        <f t="shared" si="6"/>
        <v>3.4067125996891739E-3</v>
      </c>
      <c r="T12" s="12">
        <f t="shared" si="7"/>
        <v>-1.1326699798426896E-3</v>
      </c>
      <c r="U12" s="12">
        <f t="shared" si="8"/>
        <v>1.2208477941398101E-2</v>
      </c>
      <c r="V12" s="12">
        <f t="shared" si="9"/>
        <v>-6.7117141846278726E-3</v>
      </c>
      <c r="W12" s="12">
        <f t="shared" si="10"/>
        <v>-6.1038375833875466E-3</v>
      </c>
      <c r="X12" s="12">
        <f t="shared" si="11"/>
        <v>-5.8049286855131756E-5</v>
      </c>
    </row>
    <row r="13" spans="1:24" x14ac:dyDescent="0.25">
      <c r="A13" s="16">
        <v>42921</v>
      </c>
      <c r="B13" s="12">
        <v>1.3180374011628614E-3</v>
      </c>
      <c r="C13" s="12">
        <v>-5.1078712693452136E-3</v>
      </c>
      <c r="D13" s="12">
        <v>-2.2639056255462607E-3</v>
      </c>
      <c r="E13" s="12">
        <v>8.1564694054212013E-3</v>
      </c>
      <c r="F13" s="12">
        <v>3.6555254644195043E-3</v>
      </c>
      <c r="G13" s="12">
        <v>8.7854122289475027E-3</v>
      </c>
      <c r="H13" s="12">
        <v>4.9966688583127396E-3</v>
      </c>
      <c r="I13" s="12">
        <v>6.2766418826324449E-3</v>
      </c>
      <c r="J13" s="12">
        <v>-8.0583590429223091E-3</v>
      </c>
      <c r="K13" s="12">
        <v>-7.3306024364783217E-3</v>
      </c>
      <c r="L13" s="12">
        <v>0</v>
      </c>
      <c r="N13" s="22">
        <f t="shared" si="1"/>
        <v>1.2967733914010951E-3</v>
      </c>
      <c r="O13" s="12">
        <f t="shared" si="2"/>
        <v>-5.5406558586261678E-3</v>
      </c>
      <c r="P13" s="12">
        <f t="shared" si="3"/>
        <v>-3.0574498529935641E-3</v>
      </c>
      <c r="Q13" s="12">
        <f t="shared" si="4"/>
        <v>7.7692760982006857E-3</v>
      </c>
      <c r="R13" s="12">
        <f t="shared" si="5"/>
        <v>3.3727143977990179E-3</v>
      </c>
      <c r="S13" s="12">
        <f t="shared" si="6"/>
        <v>8.9745057416889245E-3</v>
      </c>
      <c r="T13" s="12">
        <f t="shared" si="7"/>
        <v>4.6882979423299598E-3</v>
      </c>
      <c r="U13" s="12">
        <f t="shared" si="8"/>
        <v>5.8101564036064837E-3</v>
      </c>
      <c r="V13" s="12">
        <f t="shared" si="9"/>
        <v>-8.0614624266180258E-3</v>
      </c>
      <c r="W13" s="12">
        <f t="shared" si="10"/>
        <v>-7.7224959375716516E-3</v>
      </c>
      <c r="X13" s="12">
        <f t="shared" si="11"/>
        <v>-5.8049286855131756E-5</v>
      </c>
    </row>
    <row r="14" spans="1:24" x14ac:dyDescent="0.25">
      <c r="A14" s="16">
        <v>42922</v>
      </c>
      <c r="B14" s="12">
        <v>6.8764543857991033E-3</v>
      </c>
      <c r="C14" s="12">
        <v>-1.7849294097652348E-3</v>
      </c>
      <c r="D14" s="12">
        <v>-6.0954916880088025E-3</v>
      </c>
      <c r="E14" s="12">
        <v>3.0677636065068079E-4</v>
      </c>
      <c r="F14" s="12">
        <v>2.0752421921774169E-3</v>
      </c>
      <c r="G14" s="12">
        <v>-4.9627359751984402E-4</v>
      </c>
      <c r="H14" s="12">
        <v>1.3326061058686501E-3</v>
      </c>
      <c r="I14" s="12">
        <v>-3.00772917047175E-5</v>
      </c>
      <c r="J14" s="12">
        <v>7.8651233880396715E-3</v>
      </c>
      <c r="K14" s="12">
        <v>1.6370810276017682E-3</v>
      </c>
      <c r="L14" s="12">
        <v>2.7261934054653852E-3</v>
      </c>
      <c r="N14" s="22">
        <f t="shared" si="1"/>
        <v>6.8551903760373373E-3</v>
      </c>
      <c r="O14" s="12">
        <f t="shared" si="2"/>
        <v>-2.2177139990461892E-3</v>
      </c>
      <c r="P14" s="12">
        <f t="shared" si="3"/>
        <v>-6.8890359154561058E-3</v>
      </c>
      <c r="Q14" s="12">
        <f t="shared" si="4"/>
        <v>-8.0416946569834488E-5</v>
      </c>
      <c r="R14" s="12">
        <f t="shared" si="5"/>
        <v>1.7924311255569304E-3</v>
      </c>
      <c r="S14" s="12">
        <f t="shared" si="6"/>
        <v>-3.071800847784218E-4</v>
      </c>
      <c r="T14" s="12">
        <f t="shared" si="7"/>
        <v>1.0242351898858706E-3</v>
      </c>
      <c r="U14" s="12">
        <f t="shared" si="8"/>
        <v>-4.9656277073067837E-4</v>
      </c>
      <c r="V14" s="12">
        <f t="shared" si="9"/>
        <v>7.8620200043439548E-3</v>
      </c>
      <c r="W14" s="12">
        <f t="shared" si="10"/>
        <v>1.2451875265084387E-3</v>
      </c>
      <c r="X14" s="12">
        <f t="shared" si="11"/>
        <v>2.6681441186102535E-3</v>
      </c>
    </row>
    <row r="15" spans="1:24" x14ac:dyDescent="0.25">
      <c r="A15" s="16">
        <v>42923</v>
      </c>
      <c r="B15" s="12">
        <v>-6.0494917702275705E-4</v>
      </c>
      <c r="C15" s="12">
        <v>-5.352559457743356E-3</v>
      </c>
      <c r="D15" s="12">
        <v>1.531919868842487E-3</v>
      </c>
      <c r="E15" s="12">
        <v>7.3979712517548675E-3</v>
      </c>
      <c r="F15" s="12">
        <v>8.0793758430796703E-4</v>
      </c>
      <c r="G15" s="12">
        <v>6.1472315489442203E-3</v>
      </c>
      <c r="H15" s="12">
        <v>-6.0292642573991258E-3</v>
      </c>
      <c r="I15" s="12">
        <v>1.4390447152498776E-2</v>
      </c>
      <c r="J15" s="12">
        <v>-3.6223125073082327E-3</v>
      </c>
      <c r="K15" s="12">
        <v>6.7673184252297919E-3</v>
      </c>
      <c r="L15" s="12">
        <v>-2.6521801245818109E-4</v>
      </c>
      <c r="N15" s="22">
        <f t="shared" si="1"/>
        <v>-6.2621318678452332E-4</v>
      </c>
      <c r="O15" s="12">
        <f t="shared" si="2"/>
        <v>-5.7853440470243102E-3</v>
      </c>
      <c r="P15" s="12">
        <f t="shared" si="3"/>
        <v>7.3837564139518359E-4</v>
      </c>
      <c r="Q15" s="12">
        <f t="shared" si="4"/>
        <v>7.0107779445343519E-3</v>
      </c>
      <c r="R15" s="12">
        <f t="shared" si="5"/>
        <v>5.2512651768748045E-4</v>
      </c>
      <c r="S15" s="12">
        <f t="shared" si="6"/>
        <v>6.336325061685643E-3</v>
      </c>
      <c r="T15" s="12">
        <f t="shared" si="7"/>
        <v>-6.3376351733819055E-3</v>
      </c>
      <c r="U15" s="12">
        <f t="shared" si="8"/>
        <v>1.3923961673472816E-2</v>
      </c>
      <c r="V15" s="12">
        <f t="shared" si="9"/>
        <v>-3.6254158910039489E-3</v>
      </c>
      <c r="W15" s="12">
        <f t="shared" si="10"/>
        <v>6.375424924136462E-3</v>
      </c>
      <c r="X15" s="12">
        <f t="shared" si="11"/>
        <v>-3.2326729931331287E-4</v>
      </c>
    </row>
    <row r="16" spans="1:24" x14ac:dyDescent="0.25">
      <c r="A16" s="16">
        <v>42926</v>
      </c>
      <c r="B16" s="12">
        <v>1.3117590255006393E-2</v>
      </c>
      <c r="C16" s="12">
        <v>9.937209255189379E-3</v>
      </c>
      <c r="D16" s="12">
        <v>2.0897909455577013E-2</v>
      </c>
      <c r="E16" s="12">
        <v>3.9013582622493994E-3</v>
      </c>
      <c r="F16" s="12">
        <v>9.0308449100857133E-4</v>
      </c>
      <c r="G16" s="12">
        <v>7.7961544343992792E-3</v>
      </c>
      <c r="H16" s="12">
        <v>2.6155532566349378E-3</v>
      </c>
      <c r="I16" s="12">
        <v>4.9478675840343076E-4</v>
      </c>
      <c r="J16" s="12">
        <v>-1.3010711531121467E-3</v>
      </c>
      <c r="K16" s="12">
        <v>3.3213346600828855E-3</v>
      </c>
      <c r="L16" s="12">
        <v>1.326292518792132E-4</v>
      </c>
      <c r="N16" s="22">
        <f t="shared" si="1"/>
        <v>1.3096326245244627E-2</v>
      </c>
      <c r="O16" s="12">
        <f t="shared" si="2"/>
        <v>9.5044246659084248E-3</v>
      </c>
      <c r="P16" s="12">
        <f t="shared" si="3"/>
        <v>2.0104365228129709E-2</v>
      </c>
      <c r="Q16" s="12">
        <f t="shared" si="4"/>
        <v>3.5141649550288843E-3</v>
      </c>
      <c r="R16" s="12">
        <f t="shared" si="5"/>
        <v>6.2027342438808475E-4</v>
      </c>
      <c r="S16" s="12">
        <f t="shared" si="6"/>
        <v>7.9852479471407018E-3</v>
      </c>
      <c r="T16" s="12">
        <f t="shared" si="7"/>
        <v>2.307182340652158E-3</v>
      </c>
      <c r="U16" s="12">
        <f t="shared" si="8"/>
        <v>2.8301279377469942E-5</v>
      </c>
      <c r="V16" s="12">
        <f t="shared" si="9"/>
        <v>-1.3041745368078629E-3</v>
      </c>
      <c r="W16" s="12">
        <f t="shared" si="10"/>
        <v>2.929441158989556E-3</v>
      </c>
      <c r="X16" s="12">
        <f t="shared" si="11"/>
        <v>7.4579965024081443E-5</v>
      </c>
    </row>
    <row r="17" spans="1:24" x14ac:dyDescent="0.25">
      <c r="A17" s="16">
        <v>42927</v>
      </c>
      <c r="B17" s="12">
        <v>-7.2764856392983444E-3</v>
      </c>
      <c r="C17" s="12">
        <v>8.2258826873886845E-3</v>
      </c>
      <c r="D17" s="12">
        <v>-8.0903790844154017E-3</v>
      </c>
      <c r="E17" s="12">
        <v>-8.9548746920919825E-3</v>
      </c>
      <c r="F17" s="12">
        <v>3.561768251509217E-3</v>
      </c>
      <c r="G17" s="12">
        <v>-5.095321279734024E-3</v>
      </c>
      <c r="H17" s="12">
        <v>-2.6905833185810477E-3</v>
      </c>
      <c r="I17" s="12">
        <v>4.3623023450479494E-4</v>
      </c>
      <c r="J17" s="12">
        <v>-3.7952781015266794E-3</v>
      </c>
      <c r="K17" s="12">
        <v>2.9745296869066332E-3</v>
      </c>
      <c r="L17" s="12">
        <v>-9.2925646742398585E-4</v>
      </c>
      <c r="N17" s="22">
        <f t="shared" si="1"/>
        <v>-7.2977496490601104E-3</v>
      </c>
      <c r="O17" s="12">
        <f t="shared" si="2"/>
        <v>7.7930980981077303E-3</v>
      </c>
      <c r="P17" s="12">
        <f t="shared" si="3"/>
        <v>-8.8839233118627042E-3</v>
      </c>
      <c r="Q17" s="12">
        <f t="shared" si="4"/>
        <v>-9.3420679993124981E-3</v>
      </c>
      <c r="R17" s="12">
        <f t="shared" si="5"/>
        <v>3.2789571848887305E-3</v>
      </c>
      <c r="S17" s="12">
        <f t="shared" si="6"/>
        <v>-4.9062277669926022E-3</v>
      </c>
      <c r="T17" s="12">
        <f t="shared" si="7"/>
        <v>-2.9989542345638274E-3</v>
      </c>
      <c r="U17" s="12">
        <f t="shared" si="8"/>
        <v>-3.0255244521165876E-5</v>
      </c>
      <c r="V17" s="12">
        <f t="shared" si="9"/>
        <v>-3.7983814852223957E-3</v>
      </c>
      <c r="W17" s="12">
        <f t="shared" si="10"/>
        <v>2.5826361858133037E-3</v>
      </c>
      <c r="X17" s="12">
        <f t="shared" si="11"/>
        <v>-9.8730575427911763E-4</v>
      </c>
    </row>
    <row r="18" spans="1:24" x14ac:dyDescent="0.25">
      <c r="A18" s="16">
        <v>42928</v>
      </c>
      <c r="B18" s="12">
        <v>-1.7954740420735766E-3</v>
      </c>
      <c r="C18" s="12">
        <v>-1.3379392156950515E-3</v>
      </c>
      <c r="D18" s="12">
        <v>2.2214599939580325E-3</v>
      </c>
      <c r="E18" s="12">
        <v>6.0950799129250665E-4</v>
      </c>
      <c r="F18" s="12">
        <v>7.9819598934886154E-4</v>
      </c>
      <c r="G18" s="12">
        <v>7.6844984500309375E-3</v>
      </c>
      <c r="H18" s="12">
        <v>4.0295806346005922E-3</v>
      </c>
      <c r="I18" s="12">
        <v>4.8408251222420628E-3</v>
      </c>
      <c r="J18" s="12">
        <v>-2.0421667318410693E-3</v>
      </c>
      <c r="K18" s="12">
        <v>1.095976816183747E-2</v>
      </c>
      <c r="L18" s="12">
        <v>-4.6537491989574753E-4</v>
      </c>
      <c r="N18" s="22">
        <f t="shared" si="1"/>
        <v>-1.8167380518353429E-3</v>
      </c>
      <c r="O18" s="12">
        <f t="shared" si="2"/>
        <v>-1.7707238049760059E-3</v>
      </c>
      <c r="P18" s="12">
        <f t="shared" si="3"/>
        <v>1.4279157665107291E-3</v>
      </c>
      <c r="Q18" s="12">
        <f t="shared" si="4"/>
        <v>2.2231468407199137E-4</v>
      </c>
      <c r="R18" s="12">
        <f t="shared" si="5"/>
        <v>5.1538492272837507E-4</v>
      </c>
      <c r="S18" s="12">
        <f t="shared" si="6"/>
        <v>7.8735919627723593E-3</v>
      </c>
      <c r="T18" s="12">
        <f t="shared" si="7"/>
        <v>3.7212097186178125E-3</v>
      </c>
      <c r="U18" s="12">
        <f t="shared" si="8"/>
        <v>4.3743396432161016E-3</v>
      </c>
      <c r="V18" s="12">
        <f t="shared" si="9"/>
        <v>-2.0452701155367855E-3</v>
      </c>
      <c r="W18" s="12">
        <f t="shared" si="10"/>
        <v>1.0567874660744141E-2</v>
      </c>
      <c r="X18" s="12">
        <f t="shared" si="11"/>
        <v>-5.2342420675087931E-4</v>
      </c>
    </row>
    <row r="19" spans="1:24" x14ac:dyDescent="0.25">
      <c r="A19" s="16">
        <v>42929</v>
      </c>
      <c r="B19" s="12">
        <v>3.4249765376473645E-4</v>
      </c>
      <c r="C19" s="12">
        <v>2.0942687552217743E-3</v>
      </c>
      <c r="D19" s="12">
        <v>1.2378048576330434E-2</v>
      </c>
      <c r="E19" s="12">
        <v>-9.1453174022549549E-4</v>
      </c>
      <c r="F19" s="12">
        <v>-5.4568489102548284E-3</v>
      </c>
      <c r="G19" s="12">
        <v>1.9079999229347853E-3</v>
      </c>
      <c r="H19" s="12">
        <v>8.1673606654227206E-3</v>
      </c>
      <c r="I19" s="12">
        <v>6.322994362694432E-3</v>
      </c>
      <c r="J19" s="12">
        <v>1.2881467471742073E-2</v>
      </c>
      <c r="K19" s="12">
        <v>8.0145852117540755E-3</v>
      </c>
      <c r="L19" s="12">
        <v>-4.0766573700997608E-3</v>
      </c>
      <c r="N19" s="22">
        <f t="shared" si="1"/>
        <v>3.2123364400297018E-4</v>
      </c>
      <c r="O19" s="12">
        <f t="shared" si="2"/>
        <v>1.6614841659408199E-3</v>
      </c>
      <c r="P19" s="12">
        <f t="shared" si="3"/>
        <v>1.158450434888313E-2</v>
      </c>
      <c r="Q19" s="12">
        <f t="shared" si="4"/>
        <v>-1.3017250474460108E-3</v>
      </c>
      <c r="R19" s="12">
        <f t="shared" si="5"/>
        <v>-5.7396599768753153E-3</v>
      </c>
      <c r="S19" s="12">
        <f t="shared" si="6"/>
        <v>2.0970934356762073E-3</v>
      </c>
      <c r="T19" s="12">
        <f t="shared" si="7"/>
        <v>7.8589897494399409E-3</v>
      </c>
      <c r="U19" s="12">
        <f t="shared" si="8"/>
        <v>5.8565088836684716E-3</v>
      </c>
      <c r="V19" s="12">
        <f t="shared" si="9"/>
        <v>1.2878364088046356E-2</v>
      </c>
      <c r="W19" s="12">
        <f t="shared" si="10"/>
        <v>7.6226917106607455E-3</v>
      </c>
      <c r="X19" s="12">
        <f t="shared" si="11"/>
        <v>-4.1347066569548925E-3</v>
      </c>
    </row>
    <row r="20" spans="1:24" x14ac:dyDescent="0.25">
      <c r="A20" s="16">
        <v>42930</v>
      </c>
      <c r="B20" s="12">
        <v>-5.5138142353076194E-3</v>
      </c>
      <c r="C20" s="12">
        <v>-2.2281661966237548E-3</v>
      </c>
      <c r="D20" s="12">
        <v>-7.9689150485657608E-3</v>
      </c>
      <c r="E20" s="12">
        <v>3.4450966981793138E-3</v>
      </c>
      <c r="F20" s="12">
        <v>2.3837516352024552E-3</v>
      </c>
      <c r="G20" s="12">
        <v>-1.5868027399908237E-4</v>
      </c>
      <c r="H20" s="12">
        <v>5.1000250244244004E-4</v>
      </c>
      <c r="I20" s="12">
        <v>3.3114019741069417E-3</v>
      </c>
      <c r="J20" s="12">
        <v>-2.0562175393464242E-3</v>
      </c>
      <c r="K20" s="12">
        <v>7.4724827524027897E-4</v>
      </c>
      <c r="L20" s="12">
        <v>1.0729949421138239E-3</v>
      </c>
      <c r="N20" s="22">
        <f t="shared" si="1"/>
        <v>-5.5350782450693855E-3</v>
      </c>
      <c r="O20" s="12">
        <f t="shared" si="2"/>
        <v>-2.660950785904709E-3</v>
      </c>
      <c r="P20" s="12">
        <f t="shared" si="3"/>
        <v>-8.7624592760130633E-3</v>
      </c>
      <c r="Q20" s="12">
        <f t="shared" si="4"/>
        <v>3.0579033909587986E-3</v>
      </c>
      <c r="R20" s="12">
        <f t="shared" si="5"/>
        <v>2.1009405685819688E-3</v>
      </c>
      <c r="S20" s="12">
        <f t="shared" si="6"/>
        <v>3.0413238742339857E-5</v>
      </c>
      <c r="T20" s="12">
        <f t="shared" si="7"/>
        <v>2.0163158645966048E-4</v>
      </c>
      <c r="U20" s="12">
        <f t="shared" si="8"/>
        <v>2.8449164950809808E-3</v>
      </c>
      <c r="V20" s="12">
        <f t="shared" si="9"/>
        <v>-2.0593209230421405E-3</v>
      </c>
      <c r="W20" s="12">
        <f t="shared" si="10"/>
        <v>3.553547741469494E-4</v>
      </c>
      <c r="X20" s="12">
        <f t="shared" si="11"/>
        <v>1.0149456552586921E-3</v>
      </c>
    </row>
    <row r="21" spans="1:24" x14ac:dyDescent="0.25">
      <c r="A21" s="16">
        <v>42933</v>
      </c>
      <c r="B21" s="12">
        <v>-6.0239862191507768E-3</v>
      </c>
      <c r="C21" s="12">
        <v>5.3285295935032477E-3</v>
      </c>
      <c r="D21" s="12">
        <v>5.0879979464407256E-3</v>
      </c>
      <c r="E21" s="12">
        <v>5.8148017428456111E-3</v>
      </c>
      <c r="F21" s="12">
        <v>-4.1639976126826225E-3</v>
      </c>
      <c r="G21" s="12">
        <v>-3.4930860852274234E-4</v>
      </c>
      <c r="H21" s="12">
        <v>7.5782569764565053E-3</v>
      </c>
      <c r="I21" s="12">
        <v>5.0671680347431445E-3</v>
      </c>
      <c r="J21" s="12">
        <v>-1.5739357712032356E-2</v>
      </c>
      <c r="K21" s="12">
        <v>-2.1794777175168107E-3</v>
      </c>
      <c r="L21" s="12">
        <v>-1.6777216333277345E-3</v>
      </c>
      <c r="N21" s="22">
        <f t="shared" si="1"/>
        <v>-6.0452502289125428E-3</v>
      </c>
      <c r="O21" s="12">
        <f t="shared" si="2"/>
        <v>4.8957450042222935E-3</v>
      </c>
      <c r="P21" s="12">
        <f t="shared" si="3"/>
        <v>4.2944537189934223E-3</v>
      </c>
      <c r="Q21" s="12">
        <f t="shared" si="4"/>
        <v>5.4276084356250955E-3</v>
      </c>
      <c r="R21" s="12">
        <f t="shared" si="5"/>
        <v>-4.4468086793031094E-3</v>
      </c>
      <c r="S21" s="12">
        <f t="shared" si="6"/>
        <v>-1.6021509578132011E-4</v>
      </c>
      <c r="T21" s="12">
        <f t="shared" si="7"/>
        <v>7.2698860604737256E-3</v>
      </c>
      <c r="U21" s="12">
        <f t="shared" si="8"/>
        <v>4.6006825557171841E-3</v>
      </c>
      <c r="V21" s="12">
        <f t="shared" si="9"/>
        <v>-1.5742461095728071E-2</v>
      </c>
      <c r="W21" s="12">
        <f t="shared" si="10"/>
        <v>-2.5713712186101402E-3</v>
      </c>
      <c r="X21" s="12">
        <f t="shared" si="11"/>
        <v>-1.7357709201828663E-3</v>
      </c>
    </row>
    <row r="22" spans="1:24" x14ac:dyDescent="0.25">
      <c r="A22" s="16">
        <v>42934</v>
      </c>
      <c r="B22" s="12">
        <v>2.6293883880337131E-3</v>
      </c>
      <c r="C22" s="12">
        <v>6.835388708023492E-4</v>
      </c>
      <c r="D22" s="12">
        <v>-2.173273561933049E-3</v>
      </c>
      <c r="E22" s="12">
        <v>-3.8008715662331345E-3</v>
      </c>
      <c r="F22" s="12">
        <v>-8.3174404909057038E-3</v>
      </c>
      <c r="G22" s="12">
        <v>4.9905270568320007E-3</v>
      </c>
      <c r="H22" s="12">
        <v>5.7194156540678982E-4</v>
      </c>
      <c r="I22" s="12">
        <v>-9.006753643114913E-3</v>
      </c>
      <c r="J22" s="12">
        <v>-5.7925199871032146E-2</v>
      </c>
      <c r="K22" s="12">
        <v>-4.7488015672332408E-3</v>
      </c>
      <c r="L22" s="12">
        <v>-2.0176282913558685E-4</v>
      </c>
      <c r="N22" s="22">
        <f t="shared" si="1"/>
        <v>2.608124378271947E-3</v>
      </c>
      <c r="O22" s="12">
        <f t="shared" si="2"/>
        <v>2.5075428152139485E-4</v>
      </c>
      <c r="P22" s="12">
        <f t="shared" si="3"/>
        <v>-2.9668177893803524E-3</v>
      </c>
      <c r="Q22" s="12">
        <f t="shared" si="4"/>
        <v>-4.1880648734536497E-3</v>
      </c>
      <c r="R22" s="12">
        <f t="shared" si="5"/>
        <v>-8.6002515575261899E-3</v>
      </c>
      <c r="S22" s="12">
        <f t="shared" si="6"/>
        <v>5.1796205695734225E-3</v>
      </c>
      <c r="T22" s="12">
        <f t="shared" si="7"/>
        <v>2.6357064942401025E-4</v>
      </c>
      <c r="U22" s="12">
        <f t="shared" si="8"/>
        <v>-9.4732391221408734E-3</v>
      </c>
      <c r="V22" s="12">
        <f t="shared" si="9"/>
        <v>-5.7928303254727864E-2</v>
      </c>
      <c r="W22" s="12">
        <f t="shared" si="10"/>
        <v>-5.1406950683265708E-3</v>
      </c>
      <c r="X22" s="12">
        <f t="shared" si="11"/>
        <v>-2.598121159907186E-4</v>
      </c>
    </row>
    <row r="23" spans="1:24" x14ac:dyDescent="0.25">
      <c r="A23" s="16">
        <v>42935</v>
      </c>
      <c r="B23" s="12">
        <v>1.0702514531755773E-2</v>
      </c>
      <c r="C23" s="12">
        <v>-2.541111590821855E-3</v>
      </c>
      <c r="D23" s="12">
        <v>5.0541906640580872E-3</v>
      </c>
      <c r="E23" s="12">
        <v>6.9759382018115771E-3</v>
      </c>
      <c r="F23" s="12">
        <v>-2.3204654958088027E-3</v>
      </c>
      <c r="G23" s="12">
        <v>1.1436435317648796E-2</v>
      </c>
      <c r="H23" s="12">
        <v>-2.3643843624411832E-3</v>
      </c>
      <c r="I23" s="12">
        <v>3.7130080029753156E-3</v>
      </c>
      <c r="J23" s="12">
        <v>1.0405538505310372E-2</v>
      </c>
      <c r="K23" s="12">
        <v>5.9609981933153033E-3</v>
      </c>
      <c r="L23" s="12">
        <v>4.7063420865872408E-4</v>
      </c>
      <c r="N23" s="22">
        <f t="shared" si="1"/>
        <v>1.0681250521994007E-2</v>
      </c>
      <c r="O23" s="12">
        <f t="shared" si="2"/>
        <v>-2.9738961801028091E-3</v>
      </c>
      <c r="P23" s="12">
        <f t="shared" si="3"/>
        <v>4.2606464366107839E-3</v>
      </c>
      <c r="Q23" s="12">
        <f t="shared" si="4"/>
        <v>6.5887448945910615E-3</v>
      </c>
      <c r="R23" s="12">
        <f t="shared" si="5"/>
        <v>-2.6032765624292892E-3</v>
      </c>
      <c r="S23" s="12">
        <f t="shared" si="6"/>
        <v>1.1625528830390218E-2</v>
      </c>
      <c r="T23" s="12">
        <f t="shared" si="7"/>
        <v>-2.6727552784239629E-3</v>
      </c>
      <c r="U23" s="12">
        <f t="shared" si="8"/>
        <v>3.2465225239493548E-3</v>
      </c>
      <c r="V23" s="12">
        <f t="shared" si="9"/>
        <v>1.0402435121614656E-2</v>
      </c>
      <c r="W23" s="12">
        <f t="shared" si="10"/>
        <v>5.5691046922219734E-3</v>
      </c>
      <c r="X23" s="12">
        <f t="shared" si="11"/>
        <v>4.1258492180359235E-4</v>
      </c>
    </row>
    <row r="24" spans="1:24" x14ac:dyDescent="0.25">
      <c r="A24" s="16">
        <v>42936</v>
      </c>
      <c r="B24" s="12">
        <v>1.0218882917154006E-3</v>
      </c>
      <c r="C24" s="12">
        <v>-4.634165474021513E-3</v>
      </c>
      <c r="D24" s="12">
        <v>-5.0541906640580846E-3</v>
      </c>
      <c r="E24" s="12">
        <v>-1.0101466683970908E-2</v>
      </c>
      <c r="F24" s="12">
        <v>4.5957604985158969E-3</v>
      </c>
      <c r="G24" s="12">
        <v>-9.8002016054203438E-4</v>
      </c>
      <c r="H24" s="12">
        <v>-2.3772826615758354E-3</v>
      </c>
      <c r="I24" s="12">
        <v>-1.1489646544846578E-3</v>
      </c>
      <c r="J24" s="12">
        <v>-2.9155258073625145E-3</v>
      </c>
      <c r="K24" s="12">
        <v>-2.6711886351819406E-3</v>
      </c>
      <c r="L24" s="12">
        <v>0</v>
      </c>
      <c r="N24" s="22">
        <f t="shared" si="1"/>
        <v>1.0006242819536344E-3</v>
      </c>
      <c r="O24" s="12">
        <f t="shared" si="2"/>
        <v>-5.0669500633024672E-3</v>
      </c>
      <c r="P24" s="12">
        <f t="shared" si="3"/>
        <v>-5.847734891505388E-3</v>
      </c>
      <c r="Q24" s="12">
        <f t="shared" si="4"/>
        <v>-1.0488659991191423E-2</v>
      </c>
      <c r="R24" s="12">
        <f t="shared" si="5"/>
        <v>4.31294943189541E-3</v>
      </c>
      <c r="S24" s="12">
        <f t="shared" si="6"/>
        <v>-7.9092664780061215E-4</v>
      </c>
      <c r="T24" s="12">
        <f t="shared" si="7"/>
        <v>-2.6856535775586152E-3</v>
      </c>
      <c r="U24" s="12">
        <f t="shared" si="8"/>
        <v>-1.6154501335106186E-3</v>
      </c>
      <c r="V24" s="12">
        <f t="shared" si="9"/>
        <v>-2.9186291910582307E-3</v>
      </c>
      <c r="W24" s="12">
        <f t="shared" si="10"/>
        <v>-3.0630821362752701E-3</v>
      </c>
      <c r="X24" s="12">
        <f t="shared" si="11"/>
        <v>-5.8049286855131756E-5</v>
      </c>
    </row>
    <row r="25" spans="1:24" x14ac:dyDescent="0.25">
      <c r="A25" s="16">
        <v>42937</v>
      </c>
      <c r="B25" s="12">
        <v>1.1830272448243294E-2</v>
      </c>
      <c r="C25" s="12">
        <v>4.7449273060286516E-3</v>
      </c>
      <c r="D25" s="12">
        <v>3.0156831979876546E-2</v>
      </c>
      <c r="E25" s="12">
        <v>3.0342528719480555E-4</v>
      </c>
      <c r="F25" s="12">
        <v>-3.898314255681933E-3</v>
      </c>
      <c r="G25" s="12">
        <v>-7.4208035128108564E-3</v>
      </c>
      <c r="H25" s="12">
        <v>2.0897771974598364E-3</v>
      </c>
      <c r="I25" s="12">
        <v>1.5650188253097715E-2</v>
      </c>
      <c r="J25" s="12">
        <v>-9.0105325663918123E-4</v>
      </c>
      <c r="K25" s="12">
        <v>-3.0890594753658633E-3</v>
      </c>
      <c r="L25" s="12">
        <v>-4.7063420865876718E-4</v>
      </c>
      <c r="N25" s="22">
        <f t="shared" si="1"/>
        <v>1.1809008438481528E-2</v>
      </c>
      <c r="O25" s="12">
        <f t="shared" si="2"/>
        <v>4.3121427167476974E-3</v>
      </c>
      <c r="P25" s="12">
        <f t="shared" si="3"/>
        <v>2.9363287752429242E-2</v>
      </c>
      <c r="Q25" s="12">
        <f t="shared" si="4"/>
        <v>-8.376802002570973E-5</v>
      </c>
      <c r="R25" s="12">
        <f t="shared" si="5"/>
        <v>-4.1811253223024199E-3</v>
      </c>
      <c r="S25" s="12">
        <f t="shared" si="6"/>
        <v>-7.2317100000694346E-3</v>
      </c>
      <c r="T25" s="12">
        <f t="shared" si="7"/>
        <v>1.7814062814770569E-3</v>
      </c>
      <c r="U25" s="12">
        <f t="shared" si="8"/>
        <v>1.5183702774071755E-2</v>
      </c>
      <c r="V25" s="12">
        <f t="shared" si="9"/>
        <v>-9.0415664033489745E-4</v>
      </c>
      <c r="W25" s="12">
        <f t="shared" si="10"/>
        <v>-3.4809529764591928E-3</v>
      </c>
      <c r="X25" s="12">
        <f t="shared" si="11"/>
        <v>-5.2868349551389896E-4</v>
      </c>
    </row>
    <row r="26" spans="1:24" x14ac:dyDescent="0.25">
      <c r="A26" s="16">
        <v>42940</v>
      </c>
      <c r="B26" s="12">
        <v>-1.3263680707770692E-3</v>
      </c>
      <c r="C26" s="12">
        <v>4.6060327829874365E-3</v>
      </c>
      <c r="D26" s="12">
        <v>1.3343430376823728E-2</v>
      </c>
      <c r="E26" s="12">
        <v>-2.0270234099264896E-3</v>
      </c>
      <c r="F26" s="12">
        <v>-3.6518525224429036E-4</v>
      </c>
      <c r="G26" s="12">
        <v>-4.0732198155341284E-3</v>
      </c>
      <c r="H26" s="12">
        <v>1.435448819152743E-3</v>
      </c>
      <c r="I26" s="12">
        <v>8.2105133914885785E-3</v>
      </c>
      <c r="J26" s="12">
        <v>6.4904577525125434E-3</v>
      </c>
      <c r="K26" s="12">
        <v>-2.6846174508780474E-3</v>
      </c>
      <c r="L26" s="12">
        <v>-6.7275111574903717E-5</v>
      </c>
      <c r="N26" s="22">
        <f t="shared" si="1"/>
        <v>-1.3476320805388354E-3</v>
      </c>
      <c r="O26" s="12">
        <f t="shared" si="2"/>
        <v>4.1732481937064823E-3</v>
      </c>
      <c r="P26" s="12">
        <f t="shared" si="3"/>
        <v>1.2549886149376424E-2</v>
      </c>
      <c r="Q26" s="12">
        <f t="shared" si="4"/>
        <v>-2.4142167171470048E-3</v>
      </c>
      <c r="R26" s="12">
        <f t="shared" si="5"/>
        <v>-6.4799631886477689E-4</v>
      </c>
      <c r="S26" s="12">
        <f t="shared" si="6"/>
        <v>-3.8841263027927062E-3</v>
      </c>
      <c r="T26" s="12">
        <f t="shared" si="7"/>
        <v>1.1270779031699635E-3</v>
      </c>
      <c r="U26" s="12">
        <f t="shared" si="8"/>
        <v>7.7440279124626182E-3</v>
      </c>
      <c r="V26" s="12">
        <f t="shared" si="9"/>
        <v>6.4873543688168268E-3</v>
      </c>
      <c r="W26" s="12">
        <f t="shared" si="10"/>
        <v>-3.0765109519713769E-3</v>
      </c>
      <c r="X26" s="12">
        <f t="shared" si="11"/>
        <v>-1.2532439843003547E-4</v>
      </c>
    </row>
    <row r="27" spans="1:24" x14ac:dyDescent="0.25">
      <c r="A27" s="16">
        <v>42941</v>
      </c>
      <c r="B27" s="12">
        <v>-5.430332974014465E-3</v>
      </c>
      <c r="C27" s="12">
        <v>1.4444235639752482E-3</v>
      </c>
      <c r="D27" s="12">
        <v>1.3121082614400079E-3</v>
      </c>
      <c r="E27" s="12">
        <v>2.7343112622627876E-3</v>
      </c>
      <c r="F27" s="12">
        <v>-5.1787912438008713E-3</v>
      </c>
      <c r="G27" s="12">
        <v>6.343852449769107E-3</v>
      </c>
      <c r="H27" s="12">
        <v>1.5735289486343987E-3</v>
      </c>
      <c r="I27" s="12">
        <v>-3.5365977459361564E-3</v>
      </c>
      <c r="J27" s="12">
        <v>-2.7484579882894183E-3</v>
      </c>
      <c r="K27" s="12">
        <v>4.1985560885884664E-3</v>
      </c>
      <c r="L27" s="12">
        <v>-4.0386966509727289E-4</v>
      </c>
      <c r="N27" s="22">
        <f t="shared" si="1"/>
        <v>-5.451596983776231E-3</v>
      </c>
      <c r="O27" s="12">
        <f t="shared" si="2"/>
        <v>1.0116389746942938E-3</v>
      </c>
      <c r="P27" s="12">
        <f t="shared" si="3"/>
        <v>5.1856403399270449E-4</v>
      </c>
      <c r="Q27" s="12">
        <f t="shared" si="4"/>
        <v>2.3471179550422724E-3</v>
      </c>
      <c r="R27" s="12">
        <f t="shared" si="5"/>
        <v>-5.4616023104213582E-3</v>
      </c>
      <c r="S27" s="12">
        <f t="shared" si="6"/>
        <v>6.5329459625105297E-3</v>
      </c>
      <c r="T27" s="12">
        <f t="shared" si="7"/>
        <v>1.2651580326516192E-3</v>
      </c>
      <c r="U27" s="12">
        <f t="shared" si="8"/>
        <v>-4.0030832249621177E-3</v>
      </c>
      <c r="V27" s="12">
        <f t="shared" si="9"/>
        <v>-2.7515613719851346E-3</v>
      </c>
      <c r="W27" s="12">
        <f t="shared" si="10"/>
        <v>3.8066625874951369E-3</v>
      </c>
      <c r="X27" s="12">
        <f t="shared" si="11"/>
        <v>-4.6191895195240467E-4</v>
      </c>
    </row>
    <row r="28" spans="1:24" x14ac:dyDescent="0.25">
      <c r="A28" s="16">
        <v>42942</v>
      </c>
      <c r="B28" s="12">
        <v>3.9333295498023444E-3</v>
      </c>
      <c r="C28" s="12">
        <v>8.7412741740780134E-5</v>
      </c>
      <c r="D28" s="12">
        <v>2.2963633565295575E-2</v>
      </c>
      <c r="E28" s="12">
        <v>8.1010008746139704E-3</v>
      </c>
      <c r="F28" s="12">
        <v>3.2147988559322643E-3</v>
      </c>
      <c r="G28" s="12">
        <v>4.7821875609699582E-3</v>
      </c>
      <c r="H28" s="12">
        <v>8.7640560073597041E-3</v>
      </c>
      <c r="I28" s="12">
        <v>5.5484086370309925E-3</v>
      </c>
      <c r="J28" s="12">
        <v>3.3404518750740882E-3</v>
      </c>
      <c r="K28" s="12">
        <v>4.2902792344715794E-3</v>
      </c>
      <c r="L28" s="12">
        <v>2.6928816978320932E-4</v>
      </c>
      <c r="N28" s="22">
        <f t="shared" si="1"/>
        <v>3.9120655400405784E-3</v>
      </c>
      <c r="O28" s="12">
        <f t="shared" si="2"/>
        <v>-3.4537184754017424E-4</v>
      </c>
      <c r="P28" s="12">
        <f t="shared" si="3"/>
        <v>2.2170089337848271E-2</v>
      </c>
      <c r="Q28" s="12">
        <f t="shared" si="4"/>
        <v>7.7138075673934547E-3</v>
      </c>
      <c r="R28" s="12">
        <f t="shared" si="5"/>
        <v>2.9319877893117779E-3</v>
      </c>
      <c r="S28" s="12">
        <f t="shared" si="6"/>
        <v>4.97128107371138E-3</v>
      </c>
      <c r="T28" s="12">
        <f t="shared" si="7"/>
        <v>8.4556850913769244E-3</v>
      </c>
      <c r="U28" s="12">
        <f t="shared" si="8"/>
        <v>5.0819231580050313E-3</v>
      </c>
      <c r="V28" s="12">
        <f t="shared" si="9"/>
        <v>3.337348491378372E-3</v>
      </c>
      <c r="W28" s="12">
        <f t="shared" si="10"/>
        <v>3.8983857333782499E-3</v>
      </c>
      <c r="X28" s="12">
        <f t="shared" si="11"/>
        <v>2.1123888292807756E-4</v>
      </c>
    </row>
    <row r="29" spans="1:24" x14ac:dyDescent="0.25">
      <c r="A29" s="16">
        <v>42943</v>
      </c>
      <c r="B29" s="12">
        <v>-9.0919939601881786E-3</v>
      </c>
      <c r="C29" s="12">
        <v>-1.0166694876676995E-2</v>
      </c>
      <c r="D29" s="12">
        <v>-1.2607401099166004E-2</v>
      </c>
      <c r="E29" s="12">
        <v>-8.7071393562422397E-3</v>
      </c>
      <c r="F29" s="12">
        <v>-6.3181318340392954E-3</v>
      </c>
      <c r="G29" s="12">
        <v>5.1548381851664691E-3</v>
      </c>
      <c r="H29" s="12">
        <v>-4.4305985302831828E-3</v>
      </c>
      <c r="I29" s="12">
        <v>-7.5453248004866552E-3</v>
      </c>
      <c r="J29" s="12">
        <v>-7.6089418291968892E-3</v>
      </c>
      <c r="K29" s="12">
        <v>-1.1006091336767403E-4</v>
      </c>
      <c r="L29" s="12">
        <v>-1.1456296801330731E-3</v>
      </c>
      <c r="N29" s="22">
        <f t="shared" si="1"/>
        <v>-9.1132579699499446E-3</v>
      </c>
      <c r="O29" s="12">
        <f t="shared" si="2"/>
        <v>-1.059947946595795E-2</v>
      </c>
      <c r="P29" s="12">
        <f t="shared" si="3"/>
        <v>-1.3400945326613307E-2</v>
      </c>
      <c r="Q29" s="12">
        <f t="shared" si="4"/>
        <v>-9.0943326634627553E-3</v>
      </c>
      <c r="R29" s="12">
        <f t="shared" si="5"/>
        <v>-6.6009429006597823E-3</v>
      </c>
      <c r="S29" s="12">
        <f t="shared" si="6"/>
        <v>5.3439316979078909E-3</v>
      </c>
      <c r="T29" s="12">
        <f t="shared" si="7"/>
        <v>-4.7389694462659625E-3</v>
      </c>
      <c r="U29" s="12">
        <f t="shared" si="8"/>
        <v>-8.0118102795126156E-3</v>
      </c>
      <c r="V29" s="12">
        <f t="shared" si="9"/>
        <v>-7.6120452128926059E-3</v>
      </c>
      <c r="W29" s="12">
        <f t="shared" si="10"/>
        <v>-5.0195441446100359E-4</v>
      </c>
      <c r="X29" s="12">
        <f t="shared" si="11"/>
        <v>-1.2036789669882049E-3</v>
      </c>
    </row>
    <row r="30" spans="1:24" x14ac:dyDescent="0.25">
      <c r="A30" s="16">
        <v>42944</v>
      </c>
      <c r="B30" s="12">
        <v>-6.3413725671622777E-3</v>
      </c>
      <c r="C30" s="12">
        <v>1.1606041086630126E-2</v>
      </c>
      <c r="D30" s="12">
        <v>-3.2098776502844056E-3</v>
      </c>
      <c r="E30" s="12">
        <v>2.0171354552249638E-3</v>
      </c>
      <c r="F30" s="12">
        <v>1.832819952254772E-2</v>
      </c>
      <c r="G30" s="12">
        <v>7.8757105653124023E-4</v>
      </c>
      <c r="H30" s="12">
        <v>-1.5909455719560903E-2</v>
      </c>
      <c r="I30" s="12">
        <v>-9.5327169039531617E-5</v>
      </c>
      <c r="J30" s="12">
        <v>4.4920227707480869E-3</v>
      </c>
      <c r="K30" s="12">
        <v>-9.4748075039803191E-4</v>
      </c>
      <c r="L30" s="12">
        <v>-1.4870798345703012E-3</v>
      </c>
      <c r="N30" s="22">
        <f t="shared" si="1"/>
        <v>-6.3626365769240438E-3</v>
      </c>
      <c r="O30" s="12">
        <f t="shared" si="2"/>
        <v>1.1173256497349172E-2</v>
      </c>
      <c r="P30" s="12">
        <f t="shared" si="3"/>
        <v>-4.0034218777317086E-3</v>
      </c>
      <c r="Q30" s="12">
        <f t="shared" si="4"/>
        <v>1.6299421480044487E-3</v>
      </c>
      <c r="R30" s="12">
        <f t="shared" si="5"/>
        <v>1.8045388455927232E-2</v>
      </c>
      <c r="S30" s="12">
        <f t="shared" si="6"/>
        <v>9.7666456927266235E-4</v>
      </c>
      <c r="T30" s="12">
        <f t="shared" si="7"/>
        <v>-1.6217826635543681E-2</v>
      </c>
      <c r="U30" s="12">
        <f t="shared" si="8"/>
        <v>-5.618126480654924E-4</v>
      </c>
      <c r="V30" s="12">
        <f t="shared" si="9"/>
        <v>4.4889193870523703E-3</v>
      </c>
      <c r="W30" s="12">
        <f t="shared" si="10"/>
        <v>-1.3393742514913615E-3</v>
      </c>
      <c r="X30" s="12">
        <f t="shared" si="11"/>
        <v>-1.545129121425433E-3</v>
      </c>
    </row>
    <row r="31" spans="1:24" x14ac:dyDescent="0.25">
      <c r="A31" s="16">
        <v>42947</v>
      </c>
      <c r="B31" s="12">
        <v>-4.250581347522279E-3</v>
      </c>
      <c r="C31" s="12">
        <v>5.9895143659779914E-3</v>
      </c>
      <c r="D31" s="12">
        <v>-2.5851067215698019E-3</v>
      </c>
      <c r="E31" s="12">
        <v>1.0831845845290093E-2</v>
      </c>
      <c r="F31" s="12">
        <v>1.6223929202084176E-4</v>
      </c>
      <c r="G31" s="12">
        <v>-1.2527695736223162E-2</v>
      </c>
      <c r="H31" s="12">
        <v>9.3571912198498041E-3</v>
      </c>
      <c r="I31" s="12">
        <v>5.6154062316202151E-3</v>
      </c>
      <c r="J31" s="12">
        <v>-9.4874053923553262E-3</v>
      </c>
      <c r="K31" s="12">
        <v>-5.4609636023045102E-3</v>
      </c>
      <c r="L31" s="12">
        <v>1.1495539903462254E-3</v>
      </c>
      <c r="N31" s="22">
        <f t="shared" si="1"/>
        <v>-4.271845357284045E-3</v>
      </c>
      <c r="O31" s="12">
        <f t="shared" si="2"/>
        <v>5.5567297766970372E-3</v>
      </c>
      <c r="P31" s="12">
        <f t="shared" si="3"/>
        <v>-3.3786509490171053E-3</v>
      </c>
      <c r="Q31" s="12">
        <f t="shared" si="4"/>
        <v>1.0444652538069577E-2</v>
      </c>
      <c r="R31" s="12">
        <f t="shared" si="5"/>
        <v>-1.2057177459964477E-4</v>
      </c>
      <c r="S31" s="12">
        <f t="shared" si="6"/>
        <v>-1.2338602223481741E-2</v>
      </c>
      <c r="T31" s="12">
        <f t="shared" si="7"/>
        <v>9.0488203038670244E-3</v>
      </c>
      <c r="U31" s="12">
        <f t="shared" si="8"/>
        <v>5.1489207525942538E-3</v>
      </c>
      <c r="V31" s="12">
        <f t="shared" si="9"/>
        <v>-9.4905087760510428E-3</v>
      </c>
      <c r="W31" s="12">
        <f t="shared" si="10"/>
        <v>-5.8528571033978401E-3</v>
      </c>
      <c r="X31" s="12">
        <f t="shared" si="11"/>
        <v>1.0915047034910936E-3</v>
      </c>
    </row>
    <row r="32" spans="1:24" x14ac:dyDescent="0.25">
      <c r="A32" s="16">
        <v>42948</v>
      </c>
      <c r="B32" s="12">
        <v>4.0778771141957654E-3</v>
      </c>
      <c r="C32" s="12">
        <v>-2.4334214545801889E-3</v>
      </c>
      <c r="D32" s="12">
        <v>-1.9489948289248315E-3</v>
      </c>
      <c r="E32" s="12">
        <v>3.7136638871265023E-3</v>
      </c>
      <c r="F32" s="12">
        <v>2.0095760775148595E-2</v>
      </c>
      <c r="G32" s="12">
        <v>1.7409944632110644E-3</v>
      </c>
      <c r="H32" s="12">
        <v>0</v>
      </c>
      <c r="I32" s="12">
        <v>-3.1302784122923546E-3</v>
      </c>
      <c r="J32" s="12">
        <v>3.9405707205762532E-3</v>
      </c>
      <c r="K32" s="12">
        <v>-7.8217102640906477E-3</v>
      </c>
      <c r="L32" s="12">
        <v>1.01179159354782E-3</v>
      </c>
      <c r="N32" s="22">
        <f t="shared" si="1"/>
        <v>4.0566131044339994E-3</v>
      </c>
      <c r="O32" s="12">
        <f t="shared" si="2"/>
        <v>-2.8662060438611431E-3</v>
      </c>
      <c r="P32" s="12">
        <f t="shared" si="3"/>
        <v>-2.7425390563721348E-3</v>
      </c>
      <c r="Q32" s="12">
        <f t="shared" si="4"/>
        <v>3.3264705799059872E-3</v>
      </c>
      <c r="R32" s="12">
        <f t="shared" si="5"/>
        <v>1.9812949708528108E-2</v>
      </c>
      <c r="S32" s="12">
        <f t="shared" si="6"/>
        <v>1.9300879759524866E-3</v>
      </c>
      <c r="T32" s="12">
        <f t="shared" si="7"/>
        <v>-3.0837091598277957E-4</v>
      </c>
      <c r="U32" s="12">
        <f t="shared" si="8"/>
        <v>-3.5967638913183154E-3</v>
      </c>
      <c r="V32" s="12">
        <f t="shared" si="9"/>
        <v>3.9374673368805374E-3</v>
      </c>
      <c r="W32" s="12">
        <f t="shared" si="10"/>
        <v>-8.2136037651839768E-3</v>
      </c>
      <c r="X32" s="12">
        <f t="shared" si="11"/>
        <v>9.5374230669268822E-4</v>
      </c>
    </row>
    <row r="33" spans="1:24" x14ac:dyDescent="0.25">
      <c r="A33" s="16">
        <v>42949</v>
      </c>
      <c r="B33" s="12">
        <v>-1.037514373376586E-3</v>
      </c>
      <c r="C33" s="12">
        <v>-5.3013686700621558E-3</v>
      </c>
      <c r="D33" s="12">
        <v>-1.9577154227252008E-3</v>
      </c>
      <c r="E33" s="12">
        <v>-6.6680868889359137E-3</v>
      </c>
      <c r="F33" s="12">
        <v>-3.9203889815967513E-3</v>
      </c>
      <c r="G33" s="12">
        <v>2.1356688528058375E-3</v>
      </c>
      <c r="H33" s="12">
        <v>-1.0777326407598359E-3</v>
      </c>
      <c r="I33" s="12">
        <v>6.8783705828711393E-3</v>
      </c>
      <c r="J33" s="12">
        <v>-3.6361587967562005E-3</v>
      </c>
      <c r="K33" s="12">
        <v>-1.1080565903657087E-2</v>
      </c>
      <c r="L33" s="12">
        <v>-4.0443381650355872E-4</v>
      </c>
      <c r="N33" s="22">
        <f t="shared" si="1"/>
        <v>-1.0587783831383522E-3</v>
      </c>
      <c r="O33" s="12">
        <f t="shared" si="2"/>
        <v>-5.73415325934311E-3</v>
      </c>
      <c r="P33" s="12">
        <f t="shared" si="3"/>
        <v>-2.7512596501725042E-3</v>
      </c>
      <c r="Q33" s="12">
        <f t="shared" si="4"/>
        <v>-7.0552801961564294E-3</v>
      </c>
      <c r="R33" s="12">
        <f t="shared" si="5"/>
        <v>-4.2032000482172382E-3</v>
      </c>
      <c r="S33" s="12">
        <f t="shared" si="6"/>
        <v>2.3247623655472597E-3</v>
      </c>
      <c r="T33" s="12">
        <f t="shared" si="7"/>
        <v>-1.3861035567426154E-3</v>
      </c>
      <c r="U33" s="12">
        <f t="shared" si="8"/>
        <v>6.4118851038451781E-3</v>
      </c>
      <c r="V33" s="12">
        <f t="shared" si="9"/>
        <v>-3.6392621804519167E-3</v>
      </c>
      <c r="W33" s="12">
        <f t="shared" si="10"/>
        <v>-1.1472459404750416E-2</v>
      </c>
      <c r="X33" s="12">
        <f t="shared" si="11"/>
        <v>-4.624831033586905E-4</v>
      </c>
    </row>
    <row r="34" spans="1:24" x14ac:dyDescent="0.25">
      <c r="A34" s="16">
        <v>42950</v>
      </c>
      <c r="B34" s="12">
        <v>-1.6047616124571597E-2</v>
      </c>
      <c r="C34" s="12">
        <v>-4.107263783241194E-3</v>
      </c>
      <c r="D34" s="12">
        <v>-9.2547358063207949E-3</v>
      </c>
      <c r="E34" s="12">
        <v>7.0571351651548464E-3</v>
      </c>
      <c r="F34" s="12">
        <v>-1.0983328138895231E-2</v>
      </c>
      <c r="G34" s="12">
        <v>-6.1794551514049694E-4</v>
      </c>
      <c r="H34" s="12">
        <v>-8.939874009131675E-3</v>
      </c>
      <c r="I34" s="12">
        <v>5.535841670069451E-3</v>
      </c>
      <c r="J34" s="12">
        <v>-6.2060031828030946E-3</v>
      </c>
      <c r="K34" s="12">
        <v>-7.5788708218497876E-3</v>
      </c>
      <c r="L34" s="12">
        <v>1.4810863218130748E-3</v>
      </c>
      <c r="N34" s="22">
        <f t="shared" si="1"/>
        <v>-1.6068880134333365E-2</v>
      </c>
      <c r="O34" s="12">
        <f t="shared" si="2"/>
        <v>-4.5400483725221482E-3</v>
      </c>
      <c r="P34" s="12">
        <f t="shared" si="3"/>
        <v>-1.0048280033768099E-2</v>
      </c>
      <c r="Q34" s="12">
        <f t="shared" si="4"/>
        <v>6.6699418579343308E-3</v>
      </c>
      <c r="R34" s="12">
        <f t="shared" si="5"/>
        <v>-1.1266139205515717E-2</v>
      </c>
      <c r="S34" s="12">
        <f t="shared" si="6"/>
        <v>-4.2885200239907472E-4</v>
      </c>
      <c r="T34" s="12">
        <f t="shared" si="7"/>
        <v>-9.2482449251144547E-3</v>
      </c>
      <c r="U34" s="12">
        <f t="shared" si="8"/>
        <v>5.0693561910434906E-3</v>
      </c>
      <c r="V34" s="12">
        <f t="shared" si="9"/>
        <v>-6.2091065664988104E-3</v>
      </c>
      <c r="W34" s="12">
        <f t="shared" si="10"/>
        <v>-7.9707643229431167E-3</v>
      </c>
      <c r="X34" s="12">
        <f t="shared" si="11"/>
        <v>1.4230370349579431E-3</v>
      </c>
    </row>
    <row r="35" spans="1:24" x14ac:dyDescent="0.25">
      <c r="A35" s="16">
        <v>42951</v>
      </c>
      <c r="B35" s="12">
        <v>1.3181586561161441E-2</v>
      </c>
      <c r="C35" s="12">
        <v>-1.1029163869591611E-4</v>
      </c>
      <c r="D35" s="12">
        <v>5.3125633719794492E-3</v>
      </c>
      <c r="E35" s="12">
        <v>9.4247715973131731E-3</v>
      </c>
      <c r="F35" s="12">
        <v>-4.0580618069103866E-3</v>
      </c>
      <c r="G35" s="12">
        <v>-8.114341805847922E-3</v>
      </c>
      <c r="H35" s="12">
        <v>8.0703179601450067E-4</v>
      </c>
      <c r="I35" s="12">
        <v>-7.4192891192895894E-3</v>
      </c>
      <c r="J35" s="12">
        <v>-1.0042824084608025E-3</v>
      </c>
      <c r="K35" s="12">
        <v>2.4623214730002782E-3</v>
      </c>
      <c r="L35" s="12">
        <v>2.015755347876543E-4</v>
      </c>
      <c r="N35" s="22">
        <f t="shared" si="1"/>
        <v>1.3160322551399675E-2</v>
      </c>
      <c r="O35" s="12">
        <f t="shared" si="2"/>
        <v>-5.4307622797687043E-4</v>
      </c>
      <c r="P35" s="12">
        <f t="shared" si="3"/>
        <v>4.5190191445321458E-3</v>
      </c>
      <c r="Q35" s="12">
        <f t="shared" si="4"/>
        <v>9.0375782900926575E-3</v>
      </c>
      <c r="R35" s="12">
        <f t="shared" si="5"/>
        <v>-4.3408728735308735E-3</v>
      </c>
      <c r="S35" s="12">
        <f t="shared" si="6"/>
        <v>-7.9252482931065002E-3</v>
      </c>
      <c r="T35" s="12">
        <f t="shared" si="7"/>
        <v>4.9866088003172105E-4</v>
      </c>
      <c r="U35" s="12">
        <f t="shared" si="8"/>
        <v>-7.8857745983155498E-3</v>
      </c>
      <c r="V35" s="12">
        <f t="shared" si="9"/>
        <v>-1.0073857921565187E-3</v>
      </c>
      <c r="W35" s="12">
        <f t="shared" si="10"/>
        <v>2.0704279719069487E-3</v>
      </c>
      <c r="X35" s="12">
        <f t="shared" si="11"/>
        <v>1.4352624793252254E-4</v>
      </c>
    </row>
    <row r="36" spans="1:24" x14ac:dyDescent="0.25">
      <c r="A36" s="16">
        <v>42954</v>
      </c>
      <c r="B36" s="12">
        <v>3.9899253536718089E-3</v>
      </c>
      <c r="C36" s="12">
        <v>-6.8972173639287038E-3</v>
      </c>
      <c r="D36" s="12">
        <v>0</v>
      </c>
      <c r="E36" s="12">
        <v>1.5195339769592845E-3</v>
      </c>
      <c r="F36" s="12">
        <v>1.0342221347004476E-3</v>
      </c>
      <c r="G36" s="12">
        <v>-3.4667237119152014E-4</v>
      </c>
      <c r="H36" s="12">
        <v>5.679995423242214E-3</v>
      </c>
      <c r="I36" s="12">
        <v>-1.5555123533160314E-3</v>
      </c>
      <c r="J36" s="12">
        <v>-1.394467540892024E-3</v>
      </c>
      <c r="K36" s="12">
        <v>7.7916088076270514E-3</v>
      </c>
      <c r="L36" s="12">
        <v>-1.6826618566007287E-3</v>
      </c>
      <c r="N36" s="22">
        <f t="shared" si="1"/>
        <v>3.9686613439100429E-3</v>
      </c>
      <c r="O36" s="12">
        <f t="shared" si="2"/>
        <v>-7.330001953209658E-3</v>
      </c>
      <c r="P36" s="12">
        <f t="shared" si="3"/>
        <v>-7.9354422744730337E-4</v>
      </c>
      <c r="Q36" s="12">
        <f t="shared" si="4"/>
        <v>1.1323406697387691E-3</v>
      </c>
      <c r="R36" s="12">
        <f t="shared" si="5"/>
        <v>7.5141106807996116E-4</v>
      </c>
      <c r="S36" s="12">
        <f t="shared" si="6"/>
        <v>-1.5757885845009791E-4</v>
      </c>
      <c r="T36" s="12">
        <f t="shared" si="7"/>
        <v>5.3716245072594343E-3</v>
      </c>
      <c r="U36" s="12">
        <f t="shared" si="8"/>
        <v>-2.0219978323419924E-3</v>
      </c>
      <c r="V36" s="12">
        <f t="shared" si="9"/>
        <v>-1.3975709245877402E-3</v>
      </c>
      <c r="W36" s="12">
        <f t="shared" si="10"/>
        <v>7.3997153065337214E-3</v>
      </c>
      <c r="X36" s="12">
        <f t="shared" si="11"/>
        <v>-1.7407111434558605E-3</v>
      </c>
    </row>
    <row r="37" spans="1:24" x14ac:dyDescent="0.25">
      <c r="A37" s="16">
        <v>42955</v>
      </c>
      <c r="B37" s="12">
        <v>-1.1283322294471435E-2</v>
      </c>
      <c r="C37" s="12">
        <v>-1.9781146495224146E-3</v>
      </c>
      <c r="D37" s="12">
        <v>-1.7508841732450015E-2</v>
      </c>
      <c r="E37" s="12">
        <v>3.3995806144025416E-3</v>
      </c>
      <c r="F37" s="12">
        <v>-1.4073746924582794E-2</v>
      </c>
      <c r="G37" s="12">
        <v>-1.3122686198296832E-2</v>
      </c>
      <c r="H37" s="12">
        <v>-6.7808581597573695E-3</v>
      </c>
      <c r="I37" s="12">
        <v>-3.7238848700958749E-3</v>
      </c>
      <c r="J37" s="12">
        <v>-8.9370460268345994E-3</v>
      </c>
      <c r="K37" s="12">
        <v>5.896382148670231E-3</v>
      </c>
      <c r="L37" s="12">
        <v>1.3466506352719637E-3</v>
      </c>
      <c r="N37" s="22">
        <f t="shared" si="1"/>
        <v>-1.1304586304233201E-2</v>
      </c>
      <c r="O37" s="12">
        <f t="shared" si="2"/>
        <v>-2.4108992388033688E-3</v>
      </c>
      <c r="P37" s="12">
        <f t="shared" si="3"/>
        <v>-1.8302385959897319E-2</v>
      </c>
      <c r="Q37" s="12">
        <f t="shared" si="4"/>
        <v>3.0123873071820264E-3</v>
      </c>
      <c r="R37" s="12">
        <f t="shared" si="5"/>
        <v>-1.435655799120328E-2</v>
      </c>
      <c r="S37" s="12">
        <f t="shared" si="6"/>
        <v>-1.293359268555541E-2</v>
      </c>
      <c r="T37" s="12">
        <f t="shared" si="7"/>
        <v>-7.0892290757401492E-3</v>
      </c>
      <c r="U37" s="12">
        <f t="shared" si="8"/>
        <v>-4.1903703491218362E-3</v>
      </c>
      <c r="V37" s="12">
        <f t="shared" si="9"/>
        <v>-8.940149410530316E-3</v>
      </c>
      <c r="W37" s="12">
        <f t="shared" si="10"/>
        <v>5.504488647576901E-3</v>
      </c>
      <c r="X37" s="12">
        <f t="shared" si="11"/>
        <v>1.288601348416832E-3</v>
      </c>
    </row>
    <row r="38" spans="1:24" x14ac:dyDescent="0.25">
      <c r="A38" s="16">
        <v>42956</v>
      </c>
      <c r="B38" s="12">
        <v>-4.5429368660566813E-3</v>
      </c>
      <c r="C38" s="12">
        <v>2.4711150680169617E-3</v>
      </c>
      <c r="D38" s="12">
        <v>-6.8773280352772985E-4</v>
      </c>
      <c r="E38" s="12">
        <v>-7.5319488663978318E-4</v>
      </c>
      <c r="F38" s="12">
        <v>-1.0188114176773743E-2</v>
      </c>
      <c r="G38" s="12">
        <v>-1.507636444559216E-2</v>
      </c>
      <c r="H38" s="12">
        <v>-7.2619282314744021E-3</v>
      </c>
      <c r="I38" s="12">
        <v>-1.0174199542221784E-3</v>
      </c>
      <c r="J38" s="12">
        <v>-2.06425707878846E-3</v>
      </c>
      <c r="K38" s="12">
        <v>-1.0348317747208178E-2</v>
      </c>
      <c r="L38" s="12">
        <v>-2.0890922335929725E-3</v>
      </c>
      <c r="N38" s="22">
        <f t="shared" si="1"/>
        <v>-4.5642008758184473E-3</v>
      </c>
      <c r="O38" s="12">
        <f t="shared" si="2"/>
        <v>2.0383304787360075E-3</v>
      </c>
      <c r="P38" s="12">
        <f t="shared" si="3"/>
        <v>-1.4812770309750333E-3</v>
      </c>
      <c r="Q38" s="12">
        <f t="shared" si="4"/>
        <v>-1.1403881938602985E-3</v>
      </c>
      <c r="R38" s="12">
        <f t="shared" si="5"/>
        <v>-1.0470925243394229E-2</v>
      </c>
      <c r="S38" s="12">
        <f t="shared" si="6"/>
        <v>-1.4887270932850739E-2</v>
      </c>
      <c r="T38" s="12">
        <f t="shared" si="7"/>
        <v>-7.5702991474571818E-3</v>
      </c>
      <c r="U38" s="12">
        <f t="shared" si="8"/>
        <v>-1.4839054332481392E-3</v>
      </c>
      <c r="V38" s="12">
        <f t="shared" si="9"/>
        <v>-2.0673604624841762E-3</v>
      </c>
      <c r="W38" s="12">
        <f t="shared" si="10"/>
        <v>-1.0740211248301507E-2</v>
      </c>
      <c r="X38" s="12">
        <f t="shared" si="11"/>
        <v>-2.1471415204481043E-3</v>
      </c>
    </row>
    <row r="39" spans="1:24" x14ac:dyDescent="0.25">
      <c r="A39" s="16">
        <v>42957</v>
      </c>
      <c r="B39" s="12">
        <v>-6.4047130237599396E-3</v>
      </c>
      <c r="C39" s="12">
        <v>5.2991347161175971E-3</v>
      </c>
      <c r="D39" s="12">
        <v>-4.1117437948672134E-2</v>
      </c>
      <c r="E39" s="12">
        <v>-1.475901154597989E-2</v>
      </c>
      <c r="F39" s="12">
        <v>-3.4108388439120854E-2</v>
      </c>
      <c r="G39" s="12">
        <v>-2.2579273368724583E-2</v>
      </c>
      <c r="H39" s="12">
        <v>-2.7735558365254136E-3</v>
      </c>
      <c r="I39" s="12">
        <v>-3.9429949078763115E-3</v>
      </c>
      <c r="J39" s="12">
        <v>3.9768470579753661E-4</v>
      </c>
      <c r="K39" s="12">
        <v>-1.5550536341579388E-2</v>
      </c>
      <c r="L39" s="12">
        <v>6.075465881036085E-4</v>
      </c>
      <c r="N39" s="22">
        <f t="shared" si="1"/>
        <v>-6.4259770335217056E-3</v>
      </c>
      <c r="O39" s="12">
        <f t="shared" si="2"/>
        <v>4.8663501268366429E-3</v>
      </c>
      <c r="P39" s="12">
        <f t="shared" si="3"/>
        <v>-4.1910982176119438E-2</v>
      </c>
      <c r="Q39" s="12">
        <f t="shared" si="4"/>
        <v>-1.5146204853200406E-2</v>
      </c>
      <c r="R39" s="12">
        <f t="shared" si="5"/>
        <v>-3.4391199505741342E-2</v>
      </c>
      <c r="S39" s="12">
        <f t="shared" si="6"/>
        <v>-2.2390179855983159E-2</v>
      </c>
      <c r="T39" s="12">
        <f t="shared" si="7"/>
        <v>-3.0819267525081934E-3</v>
      </c>
      <c r="U39" s="12">
        <f t="shared" si="8"/>
        <v>-4.4094803869022727E-3</v>
      </c>
      <c r="V39" s="12">
        <f t="shared" si="9"/>
        <v>3.9458132210182039E-4</v>
      </c>
      <c r="W39" s="12">
        <f t="shared" si="10"/>
        <v>-1.5942429842672717E-2</v>
      </c>
      <c r="X39" s="12">
        <f t="shared" si="11"/>
        <v>5.4949730124847671E-4</v>
      </c>
    </row>
    <row r="40" spans="1:24" x14ac:dyDescent="0.25">
      <c r="A40" s="16">
        <v>42958</v>
      </c>
      <c r="B40" s="12">
        <v>-5.579144606463143E-3</v>
      </c>
      <c r="C40" s="12">
        <v>2.8453637433142826E-3</v>
      </c>
      <c r="D40" s="12">
        <v>-2.3312991865296669E-2</v>
      </c>
      <c r="E40" s="12">
        <v>1.459860325540548E-3</v>
      </c>
      <c r="F40" s="12">
        <v>3.1638443015877425E-3</v>
      </c>
      <c r="G40" s="12">
        <v>2.7202023823021666E-3</v>
      </c>
      <c r="H40" s="12">
        <v>-2.7158209408621029E-3</v>
      </c>
      <c r="I40" s="12">
        <v>-1.0571496945014058E-2</v>
      </c>
      <c r="J40" s="12">
        <v>-2.5518455306209067E-3</v>
      </c>
      <c r="K40" s="12">
        <v>-1.456833552005939E-2</v>
      </c>
      <c r="L40" s="12">
        <v>2.0232680631639626E-4</v>
      </c>
      <c r="N40" s="22">
        <f t="shared" si="1"/>
        <v>-5.6004086162249091E-3</v>
      </c>
      <c r="O40" s="12">
        <f t="shared" si="2"/>
        <v>2.4125791540333284E-3</v>
      </c>
      <c r="P40" s="12">
        <f t="shared" si="3"/>
        <v>-2.4106536092743974E-2</v>
      </c>
      <c r="Q40" s="12">
        <f t="shared" si="4"/>
        <v>1.0726670183200328E-3</v>
      </c>
      <c r="R40" s="12">
        <f t="shared" si="5"/>
        <v>2.881033234967256E-3</v>
      </c>
      <c r="S40" s="12">
        <f t="shared" si="6"/>
        <v>2.9092958950435888E-3</v>
      </c>
      <c r="T40" s="12">
        <f t="shared" si="7"/>
        <v>-3.0241918568448827E-3</v>
      </c>
      <c r="U40" s="12">
        <f t="shared" si="8"/>
        <v>-1.1037982424040018E-2</v>
      </c>
      <c r="V40" s="12">
        <f t="shared" si="9"/>
        <v>-2.5549489143166229E-3</v>
      </c>
      <c r="W40" s="12">
        <f t="shared" si="10"/>
        <v>-1.4960229021152719E-2</v>
      </c>
      <c r="X40" s="12">
        <f t="shared" si="11"/>
        <v>1.442775194612645E-4</v>
      </c>
    </row>
    <row r="41" spans="1:24" x14ac:dyDescent="0.25">
      <c r="A41" s="16">
        <v>42961</v>
      </c>
      <c r="B41" s="12">
        <v>4.1227103699409485E-3</v>
      </c>
      <c r="C41" s="12">
        <v>-2.7568598971854852E-3</v>
      </c>
      <c r="D41" s="12">
        <v>2.1797113128135672E-2</v>
      </c>
      <c r="E41" s="12">
        <v>1.6865167885383867E-2</v>
      </c>
      <c r="F41" s="12">
        <v>1.381693143169131E-2</v>
      </c>
      <c r="G41" s="12">
        <v>9.1990737598393463E-3</v>
      </c>
      <c r="H41" s="12">
        <v>7.2790920740606934E-3</v>
      </c>
      <c r="I41" s="12">
        <v>7.4628550732009592E-3</v>
      </c>
      <c r="J41" s="12">
        <v>-4.0008911164709176E-4</v>
      </c>
      <c r="K41" s="12">
        <v>5.0926890955980009E-3</v>
      </c>
      <c r="L41" s="12">
        <v>1.0774872499284003E-3</v>
      </c>
      <c r="N41" s="22">
        <f t="shared" si="1"/>
        <v>4.1014463601791824E-3</v>
      </c>
      <c r="O41" s="12">
        <f t="shared" si="2"/>
        <v>-3.1896444864664393E-3</v>
      </c>
      <c r="P41" s="12">
        <f t="shared" si="3"/>
        <v>2.1003568900688368E-2</v>
      </c>
      <c r="Q41" s="12">
        <f t="shared" si="4"/>
        <v>1.6477974578163353E-2</v>
      </c>
      <c r="R41" s="12">
        <f t="shared" si="5"/>
        <v>1.3534120365070824E-2</v>
      </c>
      <c r="S41" s="12">
        <f t="shared" si="6"/>
        <v>9.3881672725807681E-3</v>
      </c>
      <c r="T41" s="12">
        <f t="shared" si="7"/>
        <v>6.9707211580779136E-3</v>
      </c>
      <c r="U41" s="12">
        <f t="shared" si="8"/>
        <v>6.9963695941749979E-3</v>
      </c>
      <c r="V41" s="12">
        <f t="shared" si="9"/>
        <v>-4.0319249534280797E-4</v>
      </c>
      <c r="W41" s="12">
        <f t="shared" si="10"/>
        <v>4.700795594504671E-3</v>
      </c>
      <c r="X41" s="12">
        <f t="shared" si="11"/>
        <v>1.0194379630732685E-3</v>
      </c>
    </row>
    <row r="42" spans="1:24" x14ac:dyDescent="0.25">
      <c r="A42" s="16">
        <v>42963</v>
      </c>
      <c r="B42" s="12">
        <v>-3.6492432060852929E-4</v>
      </c>
      <c r="C42" s="12">
        <v>-2.7744710265810105E-3</v>
      </c>
      <c r="D42" s="12">
        <v>1.4191437391294134E-2</v>
      </c>
      <c r="E42" s="12">
        <v>9.9778119558541472E-3</v>
      </c>
      <c r="F42" s="12">
        <v>1.9204773591268216E-2</v>
      </c>
      <c r="G42" s="12">
        <v>-5.6916088677468587E-3</v>
      </c>
      <c r="H42" s="12">
        <v>4.6631309462090414E-3</v>
      </c>
      <c r="I42" s="12">
        <v>-1.9230100423659605E-3</v>
      </c>
      <c r="J42" s="12">
        <v>1.2545671892347664E-2</v>
      </c>
      <c r="K42" s="12">
        <v>-1.6162347849290578E-3</v>
      </c>
      <c r="L42" s="12">
        <v>0</v>
      </c>
      <c r="N42" s="22">
        <f t="shared" si="1"/>
        <v>-3.8618833037029556E-4</v>
      </c>
      <c r="O42" s="12">
        <f t="shared" si="2"/>
        <v>-3.2072556158619647E-3</v>
      </c>
      <c r="P42" s="12">
        <f t="shared" si="3"/>
        <v>1.3397893163846829E-2</v>
      </c>
      <c r="Q42" s="12">
        <f t="shared" si="4"/>
        <v>9.5906186486336316E-3</v>
      </c>
      <c r="R42" s="12">
        <f t="shared" si="5"/>
        <v>1.8921962524647729E-2</v>
      </c>
      <c r="S42" s="12">
        <f t="shared" si="6"/>
        <v>-5.502515355005436E-3</v>
      </c>
      <c r="T42" s="12">
        <f t="shared" si="7"/>
        <v>4.3547600302262617E-3</v>
      </c>
      <c r="U42" s="12">
        <f t="shared" si="8"/>
        <v>-2.3894955213919211E-3</v>
      </c>
      <c r="V42" s="12">
        <f t="shared" si="9"/>
        <v>1.2542568508651947E-2</v>
      </c>
      <c r="W42" s="12">
        <f t="shared" si="10"/>
        <v>-2.0081282860223873E-3</v>
      </c>
      <c r="X42" s="12">
        <f t="shared" si="11"/>
        <v>-5.8049286855131756E-5</v>
      </c>
    </row>
    <row r="43" spans="1:24" x14ac:dyDescent="0.25">
      <c r="A43" s="16">
        <v>42964</v>
      </c>
      <c r="B43" s="12">
        <v>1.6123375237564956E-2</v>
      </c>
      <c r="C43" s="12">
        <v>1.9868248712240206E-2</v>
      </c>
      <c r="D43" s="12">
        <v>-1.2675558654133169E-2</v>
      </c>
      <c r="E43" s="12">
        <v>-5.7924752277760654E-3</v>
      </c>
      <c r="F43" s="12">
        <v>-6.7444467799214289E-3</v>
      </c>
      <c r="G43" s="12">
        <v>-1.5397875071826691E-3</v>
      </c>
      <c r="H43" s="12">
        <v>-2.6585594502865628E-3</v>
      </c>
      <c r="I43" s="12">
        <v>2.7717605785387492E-4</v>
      </c>
      <c r="J43" s="12">
        <v>1.242607295962285E-3</v>
      </c>
      <c r="K43" s="12">
        <v>-6.8037970448431096E-3</v>
      </c>
      <c r="L43" s="12">
        <v>5.3774281057329145E-4</v>
      </c>
      <c r="N43" s="22">
        <f t="shared" si="1"/>
        <v>1.6102111227803188E-2</v>
      </c>
      <c r="O43" s="12">
        <f t="shared" si="2"/>
        <v>1.943546412295925E-2</v>
      </c>
      <c r="P43" s="12">
        <f t="shared" si="3"/>
        <v>-1.3469102881580472E-2</v>
      </c>
      <c r="Q43" s="12">
        <f t="shared" si="4"/>
        <v>-6.179668534996581E-3</v>
      </c>
      <c r="R43" s="12">
        <f t="shared" si="5"/>
        <v>-7.0272578465419159E-3</v>
      </c>
      <c r="S43" s="12">
        <f t="shared" si="6"/>
        <v>-1.3506939944412468E-3</v>
      </c>
      <c r="T43" s="12">
        <f t="shared" si="7"/>
        <v>-2.9669303662693425E-3</v>
      </c>
      <c r="U43" s="12">
        <f t="shared" si="8"/>
        <v>-1.8930942117208589E-4</v>
      </c>
      <c r="V43" s="12">
        <f t="shared" si="9"/>
        <v>1.2395039122665688E-3</v>
      </c>
      <c r="W43" s="12">
        <f t="shared" si="10"/>
        <v>-7.1956905459364395E-3</v>
      </c>
      <c r="X43" s="12">
        <f t="shared" si="11"/>
        <v>4.7969352371815966E-4</v>
      </c>
    </row>
    <row r="44" spans="1:24" x14ac:dyDescent="0.25">
      <c r="A44" s="16">
        <v>42965</v>
      </c>
      <c r="B44" s="12">
        <v>-6.3776774396672132E-3</v>
      </c>
      <c r="C44" s="12">
        <v>-4.364262654172732E-2</v>
      </c>
      <c r="D44" s="12">
        <v>1.5105608133571282E-3</v>
      </c>
      <c r="E44" s="12">
        <v>4.5119391831121508E-3</v>
      </c>
      <c r="F44" s="12">
        <v>-1.7632988288898562E-3</v>
      </c>
      <c r="G44" s="12">
        <v>-6.0010845441238903E-3</v>
      </c>
      <c r="H44" s="12">
        <v>0</v>
      </c>
      <c r="I44" s="12">
        <v>2.2942020353367409E-3</v>
      </c>
      <c r="J44" s="12">
        <v>2.8599916404362965E-3</v>
      </c>
      <c r="K44" s="12">
        <v>2.296495877791657E-3</v>
      </c>
      <c r="L44" s="12">
        <v>1.9437550735698157E-3</v>
      </c>
      <c r="N44" s="22">
        <f t="shared" si="1"/>
        <v>-6.3989414494289793E-3</v>
      </c>
      <c r="O44" s="12">
        <f t="shared" si="2"/>
        <v>-4.4075411131008276E-2</v>
      </c>
      <c r="P44" s="12">
        <f t="shared" si="3"/>
        <v>7.1701658590982479E-4</v>
      </c>
      <c r="Q44" s="12">
        <f t="shared" si="4"/>
        <v>4.1247458758916352E-3</v>
      </c>
      <c r="R44" s="12">
        <f t="shared" si="5"/>
        <v>-2.0461098955103429E-3</v>
      </c>
      <c r="S44" s="12">
        <f t="shared" si="6"/>
        <v>-5.8119910313824685E-3</v>
      </c>
      <c r="T44" s="12">
        <f t="shared" si="7"/>
        <v>-3.0837091598277957E-4</v>
      </c>
      <c r="U44" s="12">
        <f t="shared" si="8"/>
        <v>1.8277165563107801E-3</v>
      </c>
      <c r="V44" s="12">
        <f t="shared" si="9"/>
        <v>2.8568882567405803E-3</v>
      </c>
      <c r="W44" s="12">
        <f t="shared" si="10"/>
        <v>1.9046023766983275E-3</v>
      </c>
      <c r="X44" s="12">
        <f t="shared" si="11"/>
        <v>1.885705786714684E-3</v>
      </c>
    </row>
    <row r="45" spans="1:24" x14ac:dyDescent="0.25">
      <c r="A45" s="16">
        <v>42968</v>
      </c>
      <c r="B45" s="12">
        <v>-8.8340841943610211E-3</v>
      </c>
      <c r="C45" s="12">
        <v>-2.4106108963656978E-2</v>
      </c>
      <c r="D45" s="12">
        <v>-1.3788269405963522E-2</v>
      </c>
      <c r="E45" s="12">
        <v>-6.1813118682864541E-3</v>
      </c>
      <c r="F45" s="12">
        <v>-1.8146099489293691E-2</v>
      </c>
      <c r="G45" s="12">
        <v>-1.0869624504446925E-2</v>
      </c>
      <c r="H45" s="12">
        <v>5.18168895845932E-4</v>
      </c>
      <c r="I45" s="12">
        <v>-3.0430603882587687E-3</v>
      </c>
      <c r="J45" s="12">
        <v>-3.8536284277689947E-4</v>
      </c>
      <c r="K45" s="12">
        <v>1.0057114295798542E-3</v>
      </c>
      <c r="L45" s="12">
        <v>5.3468087012516262E-4</v>
      </c>
      <c r="N45" s="22">
        <f t="shared" si="1"/>
        <v>-8.8553482041227871E-3</v>
      </c>
      <c r="O45" s="12">
        <f t="shared" si="2"/>
        <v>-2.4538893552937934E-2</v>
      </c>
      <c r="P45" s="12">
        <f t="shared" si="3"/>
        <v>-1.4581813633410826E-2</v>
      </c>
      <c r="Q45" s="12">
        <f t="shared" si="4"/>
        <v>-6.5685051755069697E-3</v>
      </c>
      <c r="R45" s="12">
        <f t="shared" si="5"/>
        <v>-1.8428910555914179E-2</v>
      </c>
      <c r="S45" s="12">
        <f t="shared" si="6"/>
        <v>-1.0680530991705503E-2</v>
      </c>
      <c r="T45" s="12">
        <f t="shared" si="7"/>
        <v>2.0979797986315243E-4</v>
      </c>
      <c r="U45" s="12">
        <f t="shared" si="8"/>
        <v>-3.5095458672847295E-3</v>
      </c>
      <c r="V45" s="12">
        <f t="shared" si="9"/>
        <v>-3.8846622647261569E-4</v>
      </c>
      <c r="W45" s="12">
        <f t="shared" si="10"/>
        <v>6.1381792848652465E-4</v>
      </c>
      <c r="X45" s="12">
        <f t="shared" si="11"/>
        <v>4.7663158327003084E-4</v>
      </c>
    </row>
    <row r="46" spans="1:24" x14ac:dyDescent="0.25">
      <c r="A46" s="16">
        <v>42969</v>
      </c>
      <c r="B46" s="12">
        <v>3.8080854015223671E-3</v>
      </c>
      <c r="C46" s="12">
        <v>9.93394000473147E-4</v>
      </c>
      <c r="D46" s="12">
        <v>-2.3412158149025085E-3</v>
      </c>
      <c r="E46" s="12">
        <v>-3.2642901842715355E-3</v>
      </c>
      <c r="F46" s="12">
        <v>-6.5070689088009336E-4</v>
      </c>
      <c r="G46" s="12">
        <v>3.7739866175256574E-3</v>
      </c>
      <c r="H46" s="12">
        <v>6.6545432773761851E-4</v>
      </c>
      <c r="I46" s="12">
        <v>-1.2093233897577298E-3</v>
      </c>
      <c r="J46" s="12">
        <v>2.0002927577674402E-3</v>
      </c>
      <c r="K46" s="12">
        <v>-2.4175296326417258E-3</v>
      </c>
      <c r="L46" s="12">
        <v>1.2006305718123265E-3</v>
      </c>
      <c r="N46" s="22">
        <f t="shared" si="1"/>
        <v>3.7868213917606011E-3</v>
      </c>
      <c r="O46" s="12">
        <f t="shared" si="2"/>
        <v>5.606094111921926E-4</v>
      </c>
      <c r="P46" s="12">
        <f t="shared" si="3"/>
        <v>-3.1347600423498119E-3</v>
      </c>
      <c r="Q46" s="12">
        <f t="shared" si="4"/>
        <v>-3.6514834914920507E-3</v>
      </c>
      <c r="R46" s="12">
        <f t="shared" si="5"/>
        <v>-9.3351795750057994E-4</v>
      </c>
      <c r="S46" s="12">
        <f t="shared" si="6"/>
        <v>3.9630801302670791E-3</v>
      </c>
      <c r="T46" s="12">
        <f t="shared" si="7"/>
        <v>3.5708341175483895E-4</v>
      </c>
      <c r="U46" s="12">
        <f t="shared" si="8"/>
        <v>-1.6758088687836906E-3</v>
      </c>
      <c r="V46" s="12">
        <f t="shared" si="9"/>
        <v>1.997189374071724E-3</v>
      </c>
      <c r="W46" s="12">
        <f t="shared" si="10"/>
        <v>-2.8094231337350553E-3</v>
      </c>
      <c r="X46" s="12">
        <f t="shared" si="11"/>
        <v>1.1425812849571947E-3</v>
      </c>
    </row>
    <row r="47" spans="1:24" x14ac:dyDescent="0.25">
      <c r="A47" s="16">
        <v>42970</v>
      </c>
      <c r="B47" s="12">
        <v>9.9187570877723777E-4</v>
      </c>
      <c r="C47" s="12">
        <v>8.5476390424449253E-3</v>
      </c>
      <c r="D47" s="12">
        <v>9.2900757702303414E-3</v>
      </c>
      <c r="E47" s="12">
        <v>1.4364240052614887E-2</v>
      </c>
      <c r="F47" s="12">
        <v>9.2345331496842854E-3</v>
      </c>
      <c r="G47" s="12">
        <v>-8.3183071850511661E-4</v>
      </c>
      <c r="H47" s="12">
        <v>6.8162883343160924E-3</v>
      </c>
      <c r="I47" s="12">
        <v>6.0817061149171679E-3</v>
      </c>
      <c r="J47" s="12">
        <v>-5.3763376365451921E-4</v>
      </c>
      <c r="K47" s="12">
        <v>-2.6596196037154251E-3</v>
      </c>
      <c r="L47" s="12">
        <v>8.6506245789241397E-4</v>
      </c>
      <c r="N47" s="22">
        <f t="shared" si="1"/>
        <v>9.706116990154715E-4</v>
      </c>
      <c r="O47" s="12">
        <f t="shared" si="2"/>
        <v>8.1148544531639711E-3</v>
      </c>
      <c r="P47" s="12">
        <f t="shared" si="3"/>
        <v>8.4965315427830389E-3</v>
      </c>
      <c r="Q47" s="12">
        <f t="shared" si="4"/>
        <v>1.3977046745394371E-2</v>
      </c>
      <c r="R47" s="12">
        <f t="shared" si="5"/>
        <v>8.9517220830637994E-3</v>
      </c>
      <c r="S47" s="12">
        <f t="shared" si="6"/>
        <v>-6.4273720576369438E-4</v>
      </c>
      <c r="T47" s="12">
        <f t="shared" si="7"/>
        <v>6.5079174183333127E-3</v>
      </c>
      <c r="U47" s="12">
        <f t="shared" si="8"/>
        <v>5.6152206358912066E-3</v>
      </c>
      <c r="V47" s="12">
        <f t="shared" si="9"/>
        <v>-5.4073714735023543E-4</v>
      </c>
      <c r="W47" s="12">
        <f t="shared" si="10"/>
        <v>-3.0515131048087546E-3</v>
      </c>
      <c r="X47" s="12">
        <f t="shared" si="11"/>
        <v>8.0701317103728219E-4</v>
      </c>
    </row>
    <row r="48" spans="1:24" x14ac:dyDescent="0.25">
      <c r="A48" s="16">
        <v>42971</v>
      </c>
      <c r="B48" s="12">
        <v>3.6007749027496764E-4</v>
      </c>
      <c r="C48" s="12">
        <v>9.3120461080403501E-3</v>
      </c>
      <c r="D48" s="12">
        <v>3.0530341412255226E-3</v>
      </c>
      <c r="E48" s="12">
        <v>1.126476103924855E-2</v>
      </c>
      <c r="F48" s="12">
        <v>5.309929713993597E-4</v>
      </c>
      <c r="G48" s="12">
        <v>1.1749515663206197E-2</v>
      </c>
      <c r="H48" s="12">
        <v>-1.3109284963354346E-3</v>
      </c>
      <c r="I48" s="12">
        <v>-3.8602944165037289E-3</v>
      </c>
      <c r="J48" s="12">
        <v>-1.6940921790021943E-3</v>
      </c>
      <c r="K48" s="12">
        <v>-6.6051535412105745E-3</v>
      </c>
      <c r="L48" s="12">
        <v>-1.5983866479294391E-3</v>
      </c>
      <c r="N48" s="22">
        <f t="shared" si="1"/>
        <v>3.3881348051320137E-4</v>
      </c>
      <c r="O48" s="12">
        <f t="shared" si="2"/>
        <v>8.879261518759396E-3</v>
      </c>
      <c r="P48" s="12">
        <f t="shared" si="3"/>
        <v>2.2594899137782193E-3</v>
      </c>
      <c r="Q48" s="12">
        <f t="shared" si="4"/>
        <v>1.0877567732028035E-2</v>
      </c>
      <c r="R48" s="12">
        <f t="shared" si="5"/>
        <v>2.4818190477887318E-4</v>
      </c>
      <c r="S48" s="12">
        <f t="shared" si="6"/>
        <v>1.1938609175947619E-2</v>
      </c>
      <c r="T48" s="12">
        <f t="shared" si="7"/>
        <v>-1.6192994123182141E-3</v>
      </c>
      <c r="U48" s="12">
        <f t="shared" si="8"/>
        <v>-4.3267798955296897E-3</v>
      </c>
      <c r="V48" s="12">
        <f t="shared" si="9"/>
        <v>-1.6971955626979105E-3</v>
      </c>
      <c r="W48" s="12">
        <f t="shared" si="10"/>
        <v>-6.9970470423039045E-3</v>
      </c>
      <c r="X48" s="12">
        <f t="shared" si="11"/>
        <v>-1.6564359347845709E-3</v>
      </c>
    </row>
    <row r="49" spans="1:24" x14ac:dyDescent="0.25">
      <c r="A49" s="16">
        <v>42975</v>
      </c>
      <c r="B49" s="12">
        <v>4.1199782807950147E-3</v>
      </c>
      <c r="C49" s="12">
        <v>1.3523287323071679E-2</v>
      </c>
      <c r="D49" s="12">
        <v>2.5836516799002621E-2</v>
      </c>
      <c r="E49" s="12">
        <v>-2.7445094853400295E-3</v>
      </c>
      <c r="F49" s="12">
        <v>3.943608151118657E-3</v>
      </c>
      <c r="G49" s="12">
        <v>6.5045862036409796E-3</v>
      </c>
      <c r="H49" s="12">
        <v>4.6433457026284928E-3</v>
      </c>
      <c r="I49" s="12">
        <v>-4.1564793881223471E-4</v>
      </c>
      <c r="J49" s="12">
        <v>1.5403932409829421E-3</v>
      </c>
      <c r="K49" s="12">
        <v>7.7327265663015106E-4</v>
      </c>
      <c r="L49" s="12">
        <v>6.6717026308812759E-5</v>
      </c>
      <c r="N49" s="22">
        <f t="shared" si="1"/>
        <v>4.0987142710332486E-3</v>
      </c>
      <c r="O49" s="12">
        <f t="shared" si="2"/>
        <v>1.3090502733790725E-2</v>
      </c>
      <c r="P49" s="12">
        <f t="shared" si="3"/>
        <v>2.5042972571555317E-2</v>
      </c>
      <c r="Q49" s="12">
        <f t="shared" si="4"/>
        <v>-3.1317027925605446E-3</v>
      </c>
      <c r="R49" s="12">
        <f t="shared" si="5"/>
        <v>3.6607970844981705E-3</v>
      </c>
      <c r="S49" s="12">
        <f t="shared" si="6"/>
        <v>6.6936797163824023E-3</v>
      </c>
      <c r="T49" s="12">
        <f t="shared" si="7"/>
        <v>4.3349747866457131E-3</v>
      </c>
      <c r="U49" s="12">
        <f t="shared" si="8"/>
        <v>-8.8213341783819547E-4</v>
      </c>
      <c r="V49" s="12">
        <f t="shared" si="9"/>
        <v>1.5372898572872259E-3</v>
      </c>
      <c r="W49" s="12">
        <f t="shared" si="10"/>
        <v>3.8137915553682148E-4</v>
      </c>
      <c r="X49" s="12">
        <f t="shared" si="11"/>
        <v>8.6677394536810025E-6</v>
      </c>
    </row>
    <row r="50" spans="1:24" x14ac:dyDescent="0.25">
      <c r="A50" s="16">
        <v>42976</v>
      </c>
      <c r="B50" s="12">
        <v>-9.6443999291081512E-3</v>
      </c>
      <c r="C50" s="12">
        <v>-6.2990629661060175E-3</v>
      </c>
      <c r="D50" s="12">
        <v>-7.2263646665388813E-3</v>
      </c>
      <c r="E50" s="12">
        <v>4.2422044813981421E-3</v>
      </c>
      <c r="F50" s="12">
        <v>-1.1040372992197962E-2</v>
      </c>
      <c r="G50" s="12">
        <v>-7.3863701203051727E-3</v>
      </c>
      <c r="H50" s="12">
        <v>-2.0253878589695669E-3</v>
      </c>
      <c r="I50" s="12">
        <v>-9.6429723812670124E-3</v>
      </c>
      <c r="J50" s="12">
        <v>-3.3960249112360815E-3</v>
      </c>
      <c r="K50" s="12">
        <v>-9.8184469356798042E-3</v>
      </c>
      <c r="L50" s="12">
        <v>1.6646033483711398E-3</v>
      </c>
      <c r="N50" s="22">
        <f t="shared" si="1"/>
        <v>-9.6656639388699173E-3</v>
      </c>
      <c r="O50" s="12">
        <f t="shared" si="2"/>
        <v>-6.7318475553869717E-3</v>
      </c>
      <c r="P50" s="12">
        <f t="shared" si="3"/>
        <v>-8.0199088939861846E-3</v>
      </c>
      <c r="Q50" s="12">
        <f t="shared" si="4"/>
        <v>3.855011174177627E-3</v>
      </c>
      <c r="R50" s="12">
        <f t="shared" si="5"/>
        <v>-1.1323184058818448E-2</v>
      </c>
      <c r="S50" s="12">
        <f t="shared" si="6"/>
        <v>-7.19727660756375E-3</v>
      </c>
      <c r="T50" s="12">
        <f t="shared" si="7"/>
        <v>-2.3337587749523467E-3</v>
      </c>
      <c r="U50" s="12">
        <f t="shared" si="8"/>
        <v>-1.0109457860292973E-2</v>
      </c>
      <c r="V50" s="12">
        <f t="shared" si="9"/>
        <v>-3.3991282949317977E-3</v>
      </c>
      <c r="W50" s="12">
        <f t="shared" si="10"/>
        <v>-1.0210340436773133E-2</v>
      </c>
      <c r="X50" s="12">
        <f t="shared" si="11"/>
        <v>1.6065540615160081E-3</v>
      </c>
    </row>
    <row r="51" spans="1:24" x14ac:dyDescent="0.25">
      <c r="A51" s="16">
        <v>42977</v>
      </c>
      <c r="B51" s="12">
        <v>6.4233922070284248E-3</v>
      </c>
      <c r="C51" s="12">
        <v>-3.7478415718613815E-4</v>
      </c>
      <c r="D51" s="12">
        <v>3.2964754774389413E-2</v>
      </c>
      <c r="E51" s="12">
        <v>2.0862543888438192E-2</v>
      </c>
      <c r="F51" s="12">
        <v>1.2160541714808964E-2</v>
      </c>
      <c r="G51" s="12">
        <v>1.0931440180984161E-3</v>
      </c>
      <c r="H51" s="12">
        <v>1.1585140762982514E-3</v>
      </c>
      <c r="I51" s="12">
        <v>8.9632264089877321E-3</v>
      </c>
      <c r="J51" s="12">
        <v>2.7034750773028797E-3</v>
      </c>
      <c r="K51" s="12">
        <v>1.0564550062976349E-2</v>
      </c>
      <c r="L51" s="12">
        <v>0</v>
      </c>
      <c r="N51" s="22">
        <f t="shared" si="1"/>
        <v>6.4021281972666587E-3</v>
      </c>
      <c r="O51" s="12">
        <f t="shared" si="2"/>
        <v>-8.075687464670925E-4</v>
      </c>
      <c r="P51" s="12">
        <f t="shared" si="3"/>
        <v>3.2171210546942108E-2</v>
      </c>
      <c r="Q51" s="12">
        <f t="shared" si="4"/>
        <v>2.0475350581217678E-2</v>
      </c>
      <c r="R51" s="12">
        <f t="shared" si="5"/>
        <v>1.1877730648188478E-2</v>
      </c>
      <c r="S51" s="12">
        <f t="shared" si="6"/>
        <v>1.2822375308398383E-3</v>
      </c>
      <c r="T51" s="12">
        <f t="shared" si="7"/>
        <v>8.5014316031547187E-4</v>
      </c>
      <c r="U51" s="12">
        <f t="shared" si="8"/>
        <v>8.4967409299617717E-3</v>
      </c>
      <c r="V51" s="12">
        <f t="shared" si="9"/>
        <v>2.7003716936071635E-3</v>
      </c>
      <c r="W51" s="12">
        <f t="shared" si="10"/>
        <v>1.017265656188302E-2</v>
      </c>
      <c r="X51" s="12">
        <f t="shared" si="11"/>
        <v>-5.8049286855131756E-5</v>
      </c>
    </row>
    <row r="52" spans="1:24" x14ac:dyDescent="0.25">
      <c r="A52" s="16">
        <v>42978</v>
      </c>
      <c r="B52" s="12">
        <v>-7.9755620751364963E-3</v>
      </c>
      <c r="C52" s="12">
        <v>-5.5183272282152427E-3</v>
      </c>
      <c r="D52" s="12">
        <v>1.5914807930916316E-2</v>
      </c>
      <c r="E52" s="12">
        <v>-7.8665296991688987E-3</v>
      </c>
      <c r="F52" s="12">
        <v>1.7944123010245176E-2</v>
      </c>
      <c r="G52" s="12">
        <v>-5.3149335652646337E-3</v>
      </c>
      <c r="H52" s="12">
        <v>-3.2661732932664578E-3</v>
      </c>
      <c r="I52" s="12">
        <v>8.3600448030334111E-3</v>
      </c>
      <c r="J52" s="12">
        <v>3.8490166952566185E-4</v>
      </c>
      <c r="K52" s="12">
        <v>1.1892344215593287E-2</v>
      </c>
      <c r="L52" s="12">
        <v>1.9932432778714071E-4</v>
      </c>
      <c r="N52" s="22">
        <f t="shared" si="1"/>
        <v>-7.9968260848982623E-3</v>
      </c>
      <c r="O52" s="12">
        <f t="shared" si="2"/>
        <v>-5.9511118174961969E-3</v>
      </c>
      <c r="P52" s="12">
        <f t="shared" si="3"/>
        <v>1.5121263703469012E-2</v>
      </c>
      <c r="Q52" s="12">
        <f t="shared" si="4"/>
        <v>-8.2537230063894143E-3</v>
      </c>
      <c r="R52" s="12">
        <f t="shared" si="5"/>
        <v>1.7661311943624688E-2</v>
      </c>
      <c r="S52" s="12">
        <f t="shared" si="6"/>
        <v>-5.125840052523211E-3</v>
      </c>
      <c r="T52" s="12">
        <f t="shared" si="7"/>
        <v>-3.5745442092492375E-3</v>
      </c>
      <c r="U52" s="12">
        <f t="shared" si="8"/>
        <v>7.8935593240074507E-3</v>
      </c>
      <c r="V52" s="12">
        <f t="shared" si="9"/>
        <v>3.8179828582994563E-4</v>
      </c>
      <c r="W52" s="12">
        <f t="shared" si="10"/>
        <v>1.1500450714499958E-2</v>
      </c>
      <c r="X52" s="12">
        <f t="shared" si="11"/>
        <v>1.4127504093200895E-4</v>
      </c>
    </row>
    <row r="53" spans="1:24" x14ac:dyDescent="0.25">
      <c r="A53" s="16">
        <v>42979</v>
      </c>
      <c r="B53" s="12">
        <v>2.2807123596341938E-3</v>
      </c>
      <c r="C53" s="12">
        <v>2.366875085790812E-3</v>
      </c>
      <c r="D53" s="12">
        <v>-9.2125999937974004E-3</v>
      </c>
      <c r="E53" s="12">
        <v>3.8241672921933505E-3</v>
      </c>
      <c r="F53" s="12">
        <v>1.9413510074020282E-3</v>
      </c>
      <c r="G53" s="12">
        <v>6.7686305858980303E-4</v>
      </c>
      <c r="H53" s="12">
        <v>3.6409372780923385E-4</v>
      </c>
      <c r="I53" s="12">
        <v>4.2283064148565044E-3</v>
      </c>
      <c r="J53" s="12">
        <v>2.0723110889583141E-3</v>
      </c>
      <c r="K53" s="12">
        <v>7.6116691650171715E-3</v>
      </c>
      <c r="L53" s="12">
        <v>1.9882278670341424E-3</v>
      </c>
      <c r="N53" s="22">
        <f t="shared" si="1"/>
        <v>2.2594483498724277E-3</v>
      </c>
      <c r="O53" s="12">
        <f t="shared" si="2"/>
        <v>1.9340904965098576E-3</v>
      </c>
      <c r="P53" s="12">
        <f t="shared" si="3"/>
        <v>-1.0006144221244705E-2</v>
      </c>
      <c r="Q53" s="12">
        <f t="shared" si="4"/>
        <v>3.4369739849728353E-3</v>
      </c>
      <c r="R53" s="12">
        <f t="shared" si="5"/>
        <v>1.6585399407815418E-3</v>
      </c>
      <c r="S53" s="12">
        <f t="shared" si="6"/>
        <v>8.6595657133122525E-4</v>
      </c>
      <c r="T53" s="12">
        <f t="shared" si="7"/>
        <v>5.572281182645428E-5</v>
      </c>
      <c r="U53" s="12">
        <f t="shared" si="8"/>
        <v>3.7618209358305436E-3</v>
      </c>
      <c r="V53" s="12">
        <f t="shared" si="9"/>
        <v>2.0692077052625979E-3</v>
      </c>
      <c r="W53" s="12">
        <f t="shared" si="10"/>
        <v>7.2197756639238416E-3</v>
      </c>
      <c r="X53" s="12">
        <f t="shared" si="11"/>
        <v>1.9301785801790106E-3</v>
      </c>
    </row>
    <row r="54" spans="1:24" x14ac:dyDescent="0.25">
      <c r="A54" s="16">
        <v>42982</v>
      </c>
      <c r="B54" s="12">
        <v>1.4055489667377737E-2</v>
      </c>
      <c r="C54" s="12">
        <v>-9.4252344959213415E-3</v>
      </c>
      <c r="D54" s="12">
        <v>-2.4628043844862481E-2</v>
      </c>
      <c r="E54" s="12">
        <v>-3.1418528714855262E-3</v>
      </c>
      <c r="F54" s="12">
        <v>-2.9825444765605507E-3</v>
      </c>
      <c r="G54" s="12">
        <v>-5.1922014254611954E-3</v>
      </c>
      <c r="H54" s="12">
        <v>-1.7505936206824097E-3</v>
      </c>
      <c r="I54" s="12">
        <v>8.7573647285046766E-4</v>
      </c>
      <c r="J54" s="12">
        <v>-7.6636097458099111E-4</v>
      </c>
      <c r="K54" s="12">
        <v>-1.4672327160747985E-2</v>
      </c>
      <c r="L54" s="12">
        <v>-2.3204859215717735E-3</v>
      </c>
      <c r="N54" s="22">
        <f t="shared" si="1"/>
        <v>1.4034225657615971E-2</v>
      </c>
      <c r="O54" s="12">
        <f t="shared" si="2"/>
        <v>-9.8580190852022957E-3</v>
      </c>
      <c r="P54" s="12">
        <f t="shared" si="3"/>
        <v>-2.5421588072309785E-2</v>
      </c>
      <c r="Q54" s="12">
        <f t="shared" si="4"/>
        <v>-3.5290461787060414E-3</v>
      </c>
      <c r="R54" s="12">
        <f t="shared" si="5"/>
        <v>-3.2653555431810372E-3</v>
      </c>
      <c r="S54" s="12">
        <f t="shared" si="6"/>
        <v>-5.0031079127197727E-3</v>
      </c>
      <c r="T54" s="12">
        <f t="shared" si="7"/>
        <v>-2.0589645366651892E-3</v>
      </c>
      <c r="U54" s="12">
        <f t="shared" si="8"/>
        <v>4.0925099382450685E-4</v>
      </c>
      <c r="V54" s="12">
        <f t="shared" si="9"/>
        <v>-7.6946435827670732E-4</v>
      </c>
      <c r="W54" s="12">
        <f t="shared" si="10"/>
        <v>-1.5064220661841314E-2</v>
      </c>
      <c r="X54" s="12">
        <f t="shared" si="11"/>
        <v>-2.3785352084269053E-3</v>
      </c>
    </row>
    <row r="55" spans="1:24" x14ac:dyDescent="0.25">
      <c r="A55" s="16">
        <v>42983</v>
      </c>
      <c r="B55" s="12">
        <v>1.2760252480967292E-2</v>
      </c>
      <c r="C55" s="12">
        <v>8.1937653470883149E-4</v>
      </c>
      <c r="D55" s="12">
        <v>2.8064221563984283E-3</v>
      </c>
      <c r="E55" s="12">
        <v>2.4644624596134547E-3</v>
      </c>
      <c r="F55" s="12">
        <v>3.0493175333454205E-3</v>
      </c>
      <c r="G55" s="12">
        <v>-7.2069434690159834E-5</v>
      </c>
      <c r="H55" s="12">
        <v>7.3029764813346441E-4</v>
      </c>
      <c r="I55" s="12">
        <v>5.1512358085090467E-3</v>
      </c>
      <c r="J55" s="12">
        <v>-3.8371776487113913E-4</v>
      </c>
      <c r="K55" s="12">
        <v>-3.650740993778503E-3</v>
      </c>
      <c r="L55" s="12">
        <v>1.9938533454644543E-4</v>
      </c>
      <c r="N55" s="22">
        <f t="shared" si="1"/>
        <v>1.2738988471205526E-2</v>
      </c>
      <c r="O55" s="12">
        <f t="shared" si="2"/>
        <v>3.8659194542787714E-4</v>
      </c>
      <c r="P55" s="12">
        <f t="shared" si="3"/>
        <v>2.0128779289511249E-3</v>
      </c>
      <c r="Q55" s="12">
        <f t="shared" si="4"/>
        <v>2.0772691523929395E-3</v>
      </c>
      <c r="R55" s="12">
        <f t="shared" si="5"/>
        <v>2.766506466724934E-3</v>
      </c>
      <c r="S55" s="12">
        <f t="shared" si="6"/>
        <v>1.1702407805126239E-4</v>
      </c>
      <c r="T55" s="12">
        <f t="shared" si="7"/>
        <v>4.2192673215068484E-4</v>
      </c>
      <c r="U55" s="12">
        <f t="shared" si="8"/>
        <v>4.6847503294830863E-3</v>
      </c>
      <c r="V55" s="12">
        <f t="shared" si="9"/>
        <v>-3.8682114856685535E-4</v>
      </c>
      <c r="W55" s="12">
        <f t="shared" si="10"/>
        <v>-4.0426344948718326E-3</v>
      </c>
      <c r="X55" s="12">
        <f t="shared" si="11"/>
        <v>1.4133604769131367E-4</v>
      </c>
    </row>
    <row r="56" spans="1:24" x14ac:dyDescent="0.25">
      <c r="A56" s="16">
        <v>42984</v>
      </c>
      <c r="B56" s="12">
        <v>3.323366224566041E-3</v>
      </c>
      <c r="C56" s="12">
        <v>-3.044393397567062E-3</v>
      </c>
      <c r="D56" s="12">
        <v>5.5590730646741509E-3</v>
      </c>
      <c r="E56" s="12">
        <v>1.1456980311638873E-2</v>
      </c>
      <c r="F56" s="12">
        <v>6.3395521108708494E-4</v>
      </c>
      <c r="G56" s="12">
        <v>-1.0822134436349782E-3</v>
      </c>
      <c r="H56" s="12">
        <v>-3.2960102316489511E-3</v>
      </c>
      <c r="I56" s="12">
        <v>3.391642200935924E-3</v>
      </c>
      <c r="J56" s="12">
        <v>-1.1119403224789E-2</v>
      </c>
      <c r="K56" s="12">
        <v>-3.7592694508240929E-3</v>
      </c>
      <c r="L56" s="12">
        <v>-7.3152751404042963E-4</v>
      </c>
      <c r="N56" s="22">
        <f t="shared" si="1"/>
        <v>3.302102214804275E-3</v>
      </c>
      <c r="O56" s="12">
        <f t="shared" si="2"/>
        <v>-3.4771779868480162E-3</v>
      </c>
      <c r="P56" s="12">
        <f t="shared" si="3"/>
        <v>4.7655288372268475E-3</v>
      </c>
      <c r="Q56" s="12">
        <f t="shared" si="4"/>
        <v>1.1069787004418357E-2</v>
      </c>
      <c r="R56" s="12">
        <f t="shared" si="5"/>
        <v>3.5114414446659842E-4</v>
      </c>
      <c r="S56" s="12">
        <f t="shared" si="6"/>
        <v>-8.9311993089355598E-4</v>
      </c>
      <c r="T56" s="12">
        <f t="shared" si="7"/>
        <v>-3.6043811476317309E-3</v>
      </c>
      <c r="U56" s="12">
        <f t="shared" si="8"/>
        <v>2.9251567219099632E-3</v>
      </c>
      <c r="V56" s="12">
        <f t="shared" si="9"/>
        <v>-1.1122506608484716E-2</v>
      </c>
      <c r="W56" s="12">
        <f t="shared" si="10"/>
        <v>-4.1511629519174224E-3</v>
      </c>
      <c r="X56" s="12">
        <f t="shared" si="11"/>
        <v>-7.8957680089556141E-4</v>
      </c>
    </row>
    <row r="57" spans="1:24" x14ac:dyDescent="0.25">
      <c r="A57" s="16">
        <v>42985</v>
      </c>
      <c r="B57" s="12">
        <v>-4.2653720148161708E-3</v>
      </c>
      <c r="C57" s="12">
        <v>7.275259378718351E-5</v>
      </c>
      <c r="D57" s="12">
        <v>6.8989019926748562E-4</v>
      </c>
      <c r="E57" s="12">
        <v>1.6475575139979397E-3</v>
      </c>
      <c r="F57" s="12">
        <v>5.314554639043209E-3</v>
      </c>
      <c r="G57" s="12">
        <v>-2.208861228682784E-3</v>
      </c>
      <c r="H57" s="12">
        <v>-3.9884622910493018E-3</v>
      </c>
      <c r="I57" s="12">
        <v>-2.435114652078582E-3</v>
      </c>
      <c r="J57" s="12">
        <v>-8.4300815556297946E-3</v>
      </c>
      <c r="K57" s="12">
        <v>2.9380408621126103E-3</v>
      </c>
      <c r="L57" s="12">
        <v>-2.8044944074148335E-3</v>
      </c>
      <c r="N57" s="22">
        <f t="shared" si="1"/>
        <v>-4.2866360245779368E-3</v>
      </c>
      <c r="O57" s="12">
        <f t="shared" si="2"/>
        <v>-3.6003199549377083E-4</v>
      </c>
      <c r="P57" s="12">
        <f t="shared" si="3"/>
        <v>-1.0365402817981775E-4</v>
      </c>
      <c r="Q57" s="12">
        <f t="shared" si="4"/>
        <v>1.2603642067774245E-3</v>
      </c>
      <c r="R57" s="12">
        <f t="shared" si="5"/>
        <v>5.031743572422722E-3</v>
      </c>
      <c r="S57" s="12">
        <f t="shared" si="6"/>
        <v>-2.0197677159413618E-3</v>
      </c>
      <c r="T57" s="12">
        <f t="shared" si="7"/>
        <v>-4.2968332070320815E-3</v>
      </c>
      <c r="U57" s="12">
        <f t="shared" si="8"/>
        <v>-2.9016001311045429E-3</v>
      </c>
      <c r="V57" s="12">
        <f t="shared" si="9"/>
        <v>-8.4331849393255113E-3</v>
      </c>
      <c r="W57" s="12">
        <f t="shared" si="10"/>
        <v>2.5461473610192808E-3</v>
      </c>
      <c r="X57" s="12">
        <f t="shared" si="11"/>
        <v>-2.8625436942699652E-3</v>
      </c>
    </row>
    <row r="58" spans="1:24" x14ac:dyDescent="0.25">
      <c r="A58" s="16">
        <v>42986</v>
      </c>
      <c r="B58" s="12">
        <v>2.9050261578057431E-3</v>
      </c>
      <c r="C58" s="12">
        <v>-5.587115013387464E-3</v>
      </c>
      <c r="D58" s="12">
        <v>-9.0553854203399911E-3</v>
      </c>
      <c r="E58" s="12">
        <v>-1.070216156348718E-3</v>
      </c>
      <c r="F58" s="12">
        <v>-3.1808650444955806E-3</v>
      </c>
      <c r="G58" s="12">
        <v>-1.3194953222225362E-2</v>
      </c>
      <c r="H58" s="12">
        <v>-9.655773151962477E-4</v>
      </c>
      <c r="I58" s="12">
        <v>-6.3743977562279283E-4</v>
      </c>
      <c r="J58" s="12">
        <v>3.1206980582152858E-3</v>
      </c>
      <c r="K58" s="12">
        <v>7.5877438954046299E-3</v>
      </c>
      <c r="L58" s="12">
        <v>8.6999463021519092E-4</v>
      </c>
      <c r="N58" s="22">
        <f t="shared" si="1"/>
        <v>2.883762148043977E-3</v>
      </c>
      <c r="O58" s="12">
        <f t="shared" si="2"/>
        <v>-6.0198996026684182E-3</v>
      </c>
      <c r="P58" s="12">
        <f t="shared" si="3"/>
        <v>-9.8489296477872953E-3</v>
      </c>
      <c r="Q58" s="12">
        <f t="shared" si="4"/>
        <v>-1.4574094635692331E-3</v>
      </c>
      <c r="R58" s="12">
        <f t="shared" si="5"/>
        <v>-3.463676111116067E-3</v>
      </c>
      <c r="S58" s="12">
        <f t="shared" si="6"/>
        <v>-1.300585970948394E-2</v>
      </c>
      <c r="T58" s="12">
        <f t="shared" si="7"/>
        <v>-1.2739482311790273E-3</v>
      </c>
      <c r="U58" s="12">
        <f t="shared" si="8"/>
        <v>-1.1039252546487536E-3</v>
      </c>
      <c r="V58" s="12">
        <f t="shared" si="9"/>
        <v>3.1175946745195695E-3</v>
      </c>
      <c r="W58" s="12">
        <f t="shared" si="10"/>
        <v>7.1958503943112999E-3</v>
      </c>
      <c r="X58" s="12">
        <f t="shared" si="11"/>
        <v>8.1194534336005914E-4</v>
      </c>
    </row>
    <row r="59" spans="1:24" x14ac:dyDescent="0.25">
      <c r="A59" s="16">
        <v>42989</v>
      </c>
      <c r="B59" s="12">
        <v>3.4773270504260176E-3</v>
      </c>
      <c r="C59" s="12">
        <v>-2.7590276125990854E-3</v>
      </c>
      <c r="D59" s="12">
        <v>5.5948533108335051E-3</v>
      </c>
      <c r="E59" s="12">
        <v>4.0200966898969815E-3</v>
      </c>
      <c r="F59" s="12">
        <v>3.6758332529361433E-3</v>
      </c>
      <c r="G59" s="12">
        <v>-6.8269191031040963E-3</v>
      </c>
      <c r="H59" s="12">
        <v>-1.7885800378628503E-3</v>
      </c>
      <c r="I59" s="12">
        <v>5.3125921260060386E-4</v>
      </c>
      <c r="J59" s="12">
        <v>1.9886966911534152E-3</v>
      </c>
      <c r="K59" s="12">
        <v>-2.074719119502192E-3</v>
      </c>
      <c r="L59" s="12">
        <v>6.6850532249793107E-5</v>
      </c>
      <c r="N59" s="22">
        <f t="shared" si="1"/>
        <v>3.4560630406642516E-3</v>
      </c>
      <c r="O59" s="12">
        <f t="shared" si="2"/>
        <v>-3.1918122018800396E-3</v>
      </c>
      <c r="P59" s="12">
        <f t="shared" si="3"/>
        <v>4.8013090833862017E-3</v>
      </c>
      <c r="Q59" s="12">
        <f t="shared" si="4"/>
        <v>3.6329033826764663E-3</v>
      </c>
      <c r="R59" s="12">
        <f t="shared" si="5"/>
        <v>3.3930221863156568E-3</v>
      </c>
      <c r="S59" s="12">
        <f t="shared" si="6"/>
        <v>-6.6378255903626737E-3</v>
      </c>
      <c r="T59" s="12">
        <f t="shared" si="7"/>
        <v>-2.0969509538456299E-3</v>
      </c>
      <c r="U59" s="12">
        <f t="shared" si="8"/>
        <v>6.4773733574643045E-5</v>
      </c>
      <c r="V59" s="12">
        <f t="shared" si="9"/>
        <v>1.985593307457699E-3</v>
      </c>
      <c r="W59" s="12">
        <f t="shared" si="10"/>
        <v>-2.4666126205955216E-3</v>
      </c>
      <c r="X59" s="12">
        <f t="shared" si="11"/>
        <v>8.8012453946613504E-6</v>
      </c>
    </row>
    <row r="60" spans="1:24" x14ac:dyDescent="0.25">
      <c r="A60" s="16">
        <v>42990</v>
      </c>
      <c r="B60" s="12">
        <v>8.4401820964327885E-4</v>
      </c>
      <c r="C60" s="12">
        <v>2.636161926135925E-3</v>
      </c>
      <c r="D60" s="12">
        <v>2.5633537262475796E-2</v>
      </c>
      <c r="E60" s="12">
        <v>6.1626978939005404E-3</v>
      </c>
      <c r="F60" s="12">
        <v>1.2193238850873001E-2</v>
      </c>
      <c r="G60" s="12">
        <v>7.5747782019566058E-3</v>
      </c>
      <c r="H60" s="12">
        <v>5.9704320810583661E-4</v>
      </c>
      <c r="I60" s="12">
        <v>3.0952216677679546E-3</v>
      </c>
      <c r="J60" s="12">
        <v>6.3815476425637023E-3</v>
      </c>
      <c r="K60" s="12">
        <v>2.0747191195021951E-3</v>
      </c>
      <c r="L60" s="12">
        <v>6.6793996848698146E-4</v>
      </c>
      <c r="N60" s="22">
        <f t="shared" si="1"/>
        <v>8.2275419988151258E-4</v>
      </c>
      <c r="O60" s="12">
        <f t="shared" si="2"/>
        <v>2.2033773368549709E-3</v>
      </c>
      <c r="P60" s="12">
        <f t="shared" si="3"/>
        <v>2.4839993035028492E-2</v>
      </c>
      <c r="Q60" s="12">
        <f t="shared" si="4"/>
        <v>5.7755045866800248E-3</v>
      </c>
      <c r="R60" s="12">
        <f t="shared" si="5"/>
        <v>1.1910427784252515E-2</v>
      </c>
      <c r="S60" s="12">
        <f t="shared" si="6"/>
        <v>7.7638717146980285E-3</v>
      </c>
      <c r="T60" s="12">
        <f t="shared" si="7"/>
        <v>2.8867229212305704E-4</v>
      </c>
      <c r="U60" s="12">
        <f t="shared" si="8"/>
        <v>2.6287361887419938E-3</v>
      </c>
      <c r="V60" s="12">
        <f t="shared" si="9"/>
        <v>6.3784442588679865E-3</v>
      </c>
      <c r="W60" s="12">
        <f t="shared" si="10"/>
        <v>1.6828256184088656E-3</v>
      </c>
      <c r="X60" s="12">
        <f t="shared" si="11"/>
        <v>6.0989068163184968E-4</v>
      </c>
    </row>
    <row r="61" spans="1:24" x14ac:dyDescent="0.25">
      <c r="A61" s="16">
        <v>42991</v>
      </c>
      <c r="B61" s="12">
        <v>-2.0282690005275421E-3</v>
      </c>
      <c r="C61" s="12">
        <v>-1.4734064878838156E-4</v>
      </c>
      <c r="D61" s="12">
        <v>-1.737412227120062E-2</v>
      </c>
      <c r="E61" s="12">
        <v>-9.0303551960883056E-3</v>
      </c>
      <c r="F61" s="12">
        <v>-6.5905887614559492E-3</v>
      </c>
      <c r="G61" s="12">
        <v>9.7888349776123085E-3</v>
      </c>
      <c r="H61" s="12">
        <v>1.1915368297570653E-3</v>
      </c>
      <c r="I61" s="12">
        <v>1.3112285694460791E-2</v>
      </c>
      <c r="J61" s="12">
        <v>-9.7278207270280713E-3</v>
      </c>
      <c r="K61" s="12">
        <v>-7.7675811162793229E-3</v>
      </c>
      <c r="L61" s="12">
        <v>5.3361331474776545E-4</v>
      </c>
      <c r="N61" s="22">
        <f t="shared" si="1"/>
        <v>-2.0495330102893081E-3</v>
      </c>
      <c r="O61" s="12">
        <f t="shared" si="2"/>
        <v>-5.8012523806933586E-4</v>
      </c>
      <c r="P61" s="12">
        <f t="shared" si="3"/>
        <v>-1.8167666498647924E-2</v>
      </c>
      <c r="Q61" s="12">
        <f t="shared" si="4"/>
        <v>-9.4175485033088212E-3</v>
      </c>
      <c r="R61" s="12">
        <f t="shared" si="5"/>
        <v>-6.8733998280764361E-3</v>
      </c>
      <c r="S61" s="12">
        <f t="shared" si="6"/>
        <v>9.9779284903537303E-3</v>
      </c>
      <c r="T61" s="12">
        <f t="shared" si="7"/>
        <v>8.8316591377428583E-4</v>
      </c>
      <c r="U61" s="12">
        <f t="shared" si="8"/>
        <v>1.264580021543483E-2</v>
      </c>
      <c r="V61" s="12">
        <f t="shared" si="9"/>
        <v>-9.7309241107237879E-3</v>
      </c>
      <c r="W61" s="12">
        <f t="shared" si="10"/>
        <v>-8.1594746173726529E-3</v>
      </c>
      <c r="X61" s="12">
        <f t="shared" si="11"/>
        <v>4.7556402789263367E-4</v>
      </c>
    </row>
    <row r="62" spans="1:24" x14ac:dyDescent="0.25">
      <c r="A62" s="16">
        <v>42992</v>
      </c>
      <c r="B62" s="12">
        <v>-2.2079381526448078E-3</v>
      </c>
      <c r="C62" s="12">
        <v>4.2301110826087358E-3</v>
      </c>
      <c r="D62" s="12">
        <v>4.0715676056348139E-3</v>
      </c>
      <c r="E62" s="12">
        <v>2.5409157774719964E-3</v>
      </c>
      <c r="F62" s="12">
        <v>2.4346101838440414E-3</v>
      </c>
      <c r="G62" s="12">
        <v>7.3881468841613196E-3</v>
      </c>
      <c r="H62" s="12">
        <v>2.5210626875454382E-3</v>
      </c>
      <c r="I62" s="12">
        <v>-2.6424513524943853E-3</v>
      </c>
      <c r="J62" s="12">
        <v>7.9907418479898339E-4</v>
      </c>
      <c r="K62" s="12">
        <v>1.5646435694087095E-3</v>
      </c>
      <c r="L62" s="12">
        <v>1.8625002497592205E-3</v>
      </c>
      <c r="N62" s="22">
        <f t="shared" si="1"/>
        <v>-2.2292021624065739E-3</v>
      </c>
      <c r="O62" s="12">
        <f t="shared" si="2"/>
        <v>3.7973264933277816E-3</v>
      </c>
      <c r="P62" s="12">
        <f t="shared" si="3"/>
        <v>3.2780233781875105E-3</v>
      </c>
      <c r="Q62" s="12">
        <f t="shared" si="4"/>
        <v>2.1537224702514813E-3</v>
      </c>
      <c r="R62" s="12">
        <f t="shared" si="5"/>
        <v>2.1517991172235549E-3</v>
      </c>
      <c r="S62" s="12">
        <f t="shared" si="6"/>
        <v>7.5772403969027423E-3</v>
      </c>
      <c r="T62" s="12">
        <f t="shared" si="7"/>
        <v>2.2126917715626585E-3</v>
      </c>
      <c r="U62" s="12">
        <f t="shared" si="8"/>
        <v>-3.1089368315203461E-3</v>
      </c>
      <c r="V62" s="12">
        <f t="shared" si="9"/>
        <v>7.9597080110326718E-4</v>
      </c>
      <c r="W62" s="12">
        <f t="shared" si="10"/>
        <v>1.17275006831538E-3</v>
      </c>
      <c r="X62" s="12">
        <f t="shared" si="11"/>
        <v>1.8044509629040887E-3</v>
      </c>
    </row>
    <row r="63" spans="1:24" x14ac:dyDescent="0.25">
      <c r="A63" s="16">
        <v>42993</v>
      </c>
      <c r="B63" s="12">
        <v>8.0138215666781427E-3</v>
      </c>
      <c r="C63" s="12">
        <v>7.6458340618581764E-3</v>
      </c>
      <c r="D63" s="12">
        <v>-9.560340686671033E-3</v>
      </c>
      <c r="E63" s="12">
        <v>3.0133835308726303E-3</v>
      </c>
      <c r="F63" s="12">
        <v>-1.4591353396826508E-3</v>
      </c>
      <c r="G63" s="12">
        <v>-1.1506512009357181E-3</v>
      </c>
      <c r="H63" s="12">
        <v>-3.1164232250563287E-3</v>
      </c>
      <c r="I63" s="12">
        <v>-1.0563105524649149E-3</v>
      </c>
      <c r="J63" s="12">
        <v>-4.3325937646686184E-3</v>
      </c>
      <c r="K63" s="12">
        <v>1.5220587320251356E-2</v>
      </c>
      <c r="L63" s="12">
        <v>1.2593057516661901E-3</v>
      </c>
      <c r="N63" s="22">
        <f t="shared" si="1"/>
        <v>7.9925575569163767E-3</v>
      </c>
      <c r="O63" s="12">
        <f t="shared" si="2"/>
        <v>7.2130494725772222E-3</v>
      </c>
      <c r="P63" s="12">
        <f t="shared" si="3"/>
        <v>-1.0353884914118337E-2</v>
      </c>
      <c r="Q63" s="12">
        <f t="shared" si="4"/>
        <v>2.6261902236521151E-3</v>
      </c>
      <c r="R63" s="12">
        <f t="shared" si="5"/>
        <v>-1.7419464063031373E-3</v>
      </c>
      <c r="S63" s="12">
        <f t="shared" si="6"/>
        <v>-9.6155768819429586E-4</v>
      </c>
      <c r="T63" s="12">
        <f t="shared" si="7"/>
        <v>-3.4247941410391084E-3</v>
      </c>
      <c r="U63" s="12">
        <f t="shared" si="8"/>
        <v>-1.5227960314908758E-3</v>
      </c>
      <c r="V63" s="12">
        <f t="shared" si="9"/>
        <v>-4.3356971483643342E-3</v>
      </c>
      <c r="W63" s="12">
        <f t="shared" si="10"/>
        <v>1.4828693819158027E-2</v>
      </c>
      <c r="X63" s="12">
        <f t="shared" si="11"/>
        <v>1.2012564648110583E-3</v>
      </c>
    </row>
    <row r="64" spans="1:24" x14ac:dyDescent="0.25">
      <c r="A64" s="16">
        <v>42996</v>
      </c>
      <c r="B64" s="12">
        <v>7.868584805743083E-3</v>
      </c>
      <c r="C64" s="12">
        <v>4.0626723326861762E-4</v>
      </c>
      <c r="D64" s="12">
        <v>2.0664190280707795E-3</v>
      </c>
      <c r="E64" s="12">
        <v>-8.1929607409024358E-3</v>
      </c>
      <c r="F64" s="12">
        <v>-1.0080669350163577E-3</v>
      </c>
      <c r="G64" s="12">
        <v>2.7635891410077462E-3</v>
      </c>
      <c r="H64" s="12">
        <v>2.0800370705972081E-3</v>
      </c>
      <c r="I64" s="12">
        <v>1.9303497695890854E-3</v>
      </c>
      <c r="J64" s="12">
        <v>-3.7250981743398057E-3</v>
      </c>
      <c r="K64" s="12">
        <v>-9.7685803564552076E-4</v>
      </c>
      <c r="L64" s="12">
        <v>-3.3104238351354235E-4</v>
      </c>
      <c r="N64" s="22">
        <f t="shared" si="1"/>
        <v>7.847320795981317E-3</v>
      </c>
      <c r="O64" s="12">
        <f t="shared" si="2"/>
        <v>-2.6517356012336734E-5</v>
      </c>
      <c r="P64" s="12">
        <f t="shared" si="3"/>
        <v>1.2728748006234762E-3</v>
      </c>
      <c r="Q64" s="12">
        <f t="shared" si="4"/>
        <v>-8.5801540481229514E-3</v>
      </c>
      <c r="R64" s="12">
        <f t="shared" si="5"/>
        <v>-1.2908780016368442E-3</v>
      </c>
      <c r="S64" s="12">
        <f t="shared" si="6"/>
        <v>2.9526826537491684E-3</v>
      </c>
      <c r="T64" s="12">
        <f t="shared" si="7"/>
        <v>1.7716661546144285E-3</v>
      </c>
      <c r="U64" s="12">
        <f t="shared" si="8"/>
        <v>1.4638642905631246E-3</v>
      </c>
      <c r="V64" s="12">
        <f t="shared" si="9"/>
        <v>-3.7282015580355219E-3</v>
      </c>
      <c r="W64" s="12">
        <f t="shared" si="10"/>
        <v>-1.3687515367388503E-3</v>
      </c>
      <c r="X64" s="12">
        <f t="shared" si="11"/>
        <v>-3.8909167036867414E-4</v>
      </c>
    </row>
    <row r="65" spans="1:24" x14ac:dyDescent="0.25">
      <c r="A65" s="16">
        <v>42997</v>
      </c>
      <c r="B65" s="12">
        <v>-9.9632189023021907E-3</v>
      </c>
      <c r="C65" s="12">
        <v>1.5021427082433643E-3</v>
      </c>
      <c r="D65" s="12">
        <v>1.3721932994887995E-3</v>
      </c>
      <c r="E65" s="12">
        <v>-1.49118541706879E-3</v>
      </c>
      <c r="F65" s="12">
        <v>6.7514446218710491E-3</v>
      </c>
      <c r="G65" s="12">
        <v>5.8281574917748219E-3</v>
      </c>
      <c r="H65" s="12">
        <v>2.4389123463891354E-3</v>
      </c>
      <c r="I65" s="12">
        <v>-3.5844494702757211E-3</v>
      </c>
      <c r="J65" s="12">
        <v>1.3804226634278672E-3</v>
      </c>
      <c r="K65" s="12">
        <v>-4.8394240593039786E-3</v>
      </c>
      <c r="L65" s="12">
        <v>1.9165427093736748E-3</v>
      </c>
      <c r="N65" s="22">
        <f t="shared" si="1"/>
        <v>-9.9844829120639567E-3</v>
      </c>
      <c r="O65" s="12">
        <f t="shared" si="2"/>
        <v>1.0693581189624099E-3</v>
      </c>
      <c r="P65" s="12">
        <f t="shared" si="3"/>
        <v>5.7864907204149612E-4</v>
      </c>
      <c r="Q65" s="12">
        <f t="shared" si="4"/>
        <v>-1.8783787242893052E-3</v>
      </c>
      <c r="R65" s="12">
        <f t="shared" si="5"/>
        <v>6.4686335552505622E-3</v>
      </c>
      <c r="S65" s="12">
        <f t="shared" si="6"/>
        <v>6.0172510045162445E-3</v>
      </c>
      <c r="T65" s="12">
        <f t="shared" si="7"/>
        <v>2.1305414304063556E-3</v>
      </c>
      <c r="U65" s="12">
        <f t="shared" si="8"/>
        <v>-4.0509349493016815E-3</v>
      </c>
      <c r="V65" s="12">
        <f t="shared" si="9"/>
        <v>1.377319279732151E-3</v>
      </c>
      <c r="W65" s="12">
        <f t="shared" si="10"/>
        <v>-5.2313175603973085E-3</v>
      </c>
      <c r="X65" s="12">
        <f t="shared" si="11"/>
        <v>1.8584934225185431E-3</v>
      </c>
    </row>
    <row r="66" spans="1:24" x14ac:dyDescent="0.25">
      <c r="A66" s="16">
        <v>42998</v>
      </c>
      <c r="B66" s="12">
        <v>-3.372507908547543E-3</v>
      </c>
      <c r="C66" s="12">
        <v>2.1430539937872581E-4</v>
      </c>
      <c r="D66" s="12">
        <v>8.8149822370895883E-3</v>
      </c>
      <c r="E66" s="12">
        <v>-4.1695807908621015E-3</v>
      </c>
      <c r="F66" s="12">
        <v>-3.443381281479343E-3</v>
      </c>
      <c r="G66" s="12">
        <v>-2.0945388081225402E-3</v>
      </c>
      <c r="H66" s="12">
        <v>-6.0856111586812221E-3</v>
      </c>
      <c r="I66" s="12">
        <v>4.4054732549450313E-3</v>
      </c>
      <c r="J66" s="12">
        <v>5.9581498459052203E-3</v>
      </c>
      <c r="K66" s="12">
        <v>3.024665163524563E-3</v>
      </c>
      <c r="L66" s="12">
        <v>2.6368821812084613E-4</v>
      </c>
      <c r="N66" s="22">
        <f t="shared" si="1"/>
        <v>-3.3937719183093091E-3</v>
      </c>
      <c r="O66" s="12">
        <f t="shared" si="2"/>
        <v>-2.1847918990222854E-4</v>
      </c>
      <c r="P66" s="12">
        <f t="shared" si="3"/>
        <v>8.0214380096422858E-3</v>
      </c>
      <c r="Q66" s="12">
        <f t="shared" si="4"/>
        <v>-4.5567740980826171E-3</v>
      </c>
      <c r="R66" s="12">
        <f t="shared" si="5"/>
        <v>-3.7261923480998295E-3</v>
      </c>
      <c r="S66" s="12">
        <f t="shared" si="6"/>
        <v>-1.905445295381118E-3</v>
      </c>
      <c r="T66" s="12">
        <f t="shared" si="7"/>
        <v>-6.3939820746640019E-3</v>
      </c>
      <c r="U66" s="12">
        <f t="shared" si="8"/>
        <v>3.93898777591907E-3</v>
      </c>
      <c r="V66" s="12">
        <f t="shared" si="9"/>
        <v>5.9550464622095036E-3</v>
      </c>
      <c r="W66" s="12">
        <f t="shared" si="10"/>
        <v>2.6327716624312335E-3</v>
      </c>
      <c r="X66" s="12">
        <f t="shared" si="11"/>
        <v>2.0563893126571438E-4</v>
      </c>
    </row>
    <row r="67" spans="1:24" x14ac:dyDescent="0.25">
      <c r="A67" s="16">
        <v>42999</v>
      </c>
      <c r="B67" s="12">
        <v>-4.2527619466988216E-3</v>
      </c>
      <c r="C67" s="12">
        <v>-1.5015003565764496E-3</v>
      </c>
      <c r="D67" s="12">
        <v>0</v>
      </c>
      <c r="E67" s="12">
        <v>-7.8634091760968732E-3</v>
      </c>
      <c r="F67" s="12">
        <v>-2.494908152507034E-3</v>
      </c>
      <c r="G67" s="12">
        <v>1.297123703803202E-2</v>
      </c>
      <c r="H67" s="12">
        <v>-8.452241100685879E-3</v>
      </c>
      <c r="I67" s="12">
        <v>-2.983603526919793E-3</v>
      </c>
      <c r="J67" s="12">
        <v>-3.2105185660872447E-3</v>
      </c>
      <c r="K67" s="12">
        <v>4.731141722681326E-4</v>
      </c>
      <c r="L67" s="12">
        <v>5.2689661531519388E-4</v>
      </c>
      <c r="N67" s="22">
        <f t="shared" si="1"/>
        <v>-4.2740259564605877E-3</v>
      </c>
      <c r="O67" s="12">
        <f t="shared" si="2"/>
        <v>-1.934284945857404E-3</v>
      </c>
      <c r="P67" s="12">
        <f t="shared" si="3"/>
        <v>-7.9354422744730337E-4</v>
      </c>
      <c r="Q67" s="12">
        <f t="shared" si="4"/>
        <v>-8.2506024833173888E-3</v>
      </c>
      <c r="R67" s="12">
        <f t="shared" si="5"/>
        <v>-2.7777192191275205E-3</v>
      </c>
      <c r="S67" s="12">
        <f t="shared" si="6"/>
        <v>1.3160330550773442E-2</v>
      </c>
      <c r="T67" s="12">
        <f t="shared" si="7"/>
        <v>-8.7606120166686587E-3</v>
      </c>
      <c r="U67" s="12">
        <f t="shared" si="8"/>
        <v>-3.4500890059457538E-3</v>
      </c>
      <c r="V67" s="12">
        <f t="shared" si="9"/>
        <v>-3.2136219497829609E-3</v>
      </c>
      <c r="W67" s="12">
        <f t="shared" si="10"/>
        <v>8.122067117480303E-5</v>
      </c>
      <c r="X67" s="12">
        <f t="shared" si="11"/>
        <v>4.6884732846006209E-4</v>
      </c>
    </row>
    <row r="68" spans="1:24" x14ac:dyDescent="0.25">
      <c r="A68" s="16">
        <v>43000</v>
      </c>
      <c r="B68" s="12">
        <v>-4.2765775581602979E-4</v>
      </c>
      <c r="C68" s="12">
        <v>-5.4052083542860743E-3</v>
      </c>
      <c r="D68" s="12">
        <v>-2.6286946923543743E-2</v>
      </c>
      <c r="E68" s="12">
        <v>-1.3078764669698262E-2</v>
      </c>
      <c r="F68" s="12">
        <v>-2.1345325630766382E-2</v>
      </c>
      <c r="G68" s="12">
        <v>2.4170889035097799E-4</v>
      </c>
      <c r="H68" s="12">
        <v>-1.2132074456814131E-2</v>
      </c>
      <c r="I68" s="12">
        <v>-1.2542080523003997E-2</v>
      </c>
      <c r="J68" s="12">
        <v>-1.7758153765507234E-3</v>
      </c>
      <c r="K68" s="12">
        <v>9.3056533307301469E-3</v>
      </c>
      <c r="L68" s="12">
        <v>7.8914827631517087E-4</v>
      </c>
      <c r="N68" s="22">
        <f t="shared" ref="N68:N131" si="12">B68-B$1240</f>
        <v>-4.4892176557779606E-4</v>
      </c>
      <c r="O68" s="12">
        <f t="shared" ref="O68:O131" si="13">C68-C$1240</f>
        <v>-5.8379929435670285E-3</v>
      </c>
      <c r="P68" s="12">
        <f t="shared" ref="P68:P131" si="14">D68-D$1240</f>
        <v>-2.7080491150991048E-2</v>
      </c>
      <c r="Q68" s="12">
        <f t="shared" ref="Q68:Q131" si="15">E68-E$1240</f>
        <v>-1.3465957976918777E-2</v>
      </c>
      <c r="R68" s="12">
        <f t="shared" ref="R68:R131" si="16">F68-F$1240</f>
        <v>-2.162813669738687E-2</v>
      </c>
      <c r="S68" s="12">
        <f t="shared" ref="S68:S131" si="17">G68-G$1240</f>
        <v>4.3080240309240021E-4</v>
      </c>
      <c r="T68" s="12">
        <f t="shared" ref="T68:T131" si="18">H68-H$1240</f>
        <v>-1.2440445372796911E-2</v>
      </c>
      <c r="U68" s="12">
        <f t="shared" ref="U68:U131" si="19">I68-I$1240</f>
        <v>-1.3008566002029957E-2</v>
      </c>
      <c r="V68" s="12">
        <f t="shared" ref="V68:V131" si="20">J68-J$1240</f>
        <v>-1.7789187602464396E-3</v>
      </c>
      <c r="W68" s="12">
        <f t="shared" ref="W68:W131" si="21">K68-K$1240</f>
        <v>8.9137598296368178E-3</v>
      </c>
      <c r="X68" s="12">
        <f t="shared" ref="X68:X131" si="22">L68-L$1240</f>
        <v>7.3109898946003909E-4</v>
      </c>
    </row>
    <row r="69" spans="1:24" x14ac:dyDescent="0.25">
      <c r="A69" s="16">
        <v>43003</v>
      </c>
      <c r="B69" s="12">
        <v>5.5259290844723542E-3</v>
      </c>
      <c r="C69" s="12">
        <v>-1.428529366131764E-3</v>
      </c>
      <c r="D69" s="12">
        <v>3.5510783921478442E-3</v>
      </c>
      <c r="E69" s="12">
        <v>-1.8135596920361947E-2</v>
      </c>
      <c r="F69" s="12">
        <v>-1.0746811894287014E-2</v>
      </c>
      <c r="G69" s="12">
        <v>-1.0022016035226119E-2</v>
      </c>
      <c r="H69" s="12">
        <v>3.7452675972982591E-3</v>
      </c>
      <c r="I69" s="12">
        <v>2.1994018956156226E-3</v>
      </c>
      <c r="J69" s="12">
        <v>-1.0147990245617395E-2</v>
      </c>
      <c r="K69" s="12">
        <v>-1.2652956510271769E-2</v>
      </c>
      <c r="L69" s="12">
        <v>-1.250147845467504E-3</v>
      </c>
      <c r="N69" s="22">
        <f t="shared" si="12"/>
        <v>5.5046650747105881E-3</v>
      </c>
      <c r="O69" s="12">
        <f t="shared" si="13"/>
        <v>-1.8613139554127184E-3</v>
      </c>
      <c r="P69" s="12">
        <f t="shared" si="14"/>
        <v>2.7575341647005408E-3</v>
      </c>
      <c r="Q69" s="12">
        <f t="shared" si="15"/>
        <v>-1.8522790227582461E-2</v>
      </c>
      <c r="R69" s="12">
        <f t="shared" si="16"/>
        <v>-1.10296229609075E-2</v>
      </c>
      <c r="S69" s="12">
        <f t="shared" si="17"/>
        <v>-9.832922522484697E-3</v>
      </c>
      <c r="T69" s="12">
        <f t="shared" si="18"/>
        <v>3.4368966813154793E-3</v>
      </c>
      <c r="U69" s="12">
        <f t="shared" si="19"/>
        <v>1.7329164165896618E-3</v>
      </c>
      <c r="V69" s="12">
        <f t="shared" si="20"/>
        <v>-1.0151093629313112E-2</v>
      </c>
      <c r="W69" s="12">
        <f t="shared" si="21"/>
        <v>-1.3044850011365098E-2</v>
      </c>
      <c r="X69" s="12">
        <f t="shared" si="22"/>
        <v>-1.3081971323226358E-3</v>
      </c>
    </row>
    <row r="70" spans="1:24" x14ac:dyDescent="0.25">
      <c r="A70" s="16">
        <v>43004</v>
      </c>
      <c r="B70" s="12">
        <v>5.6234087000424796E-3</v>
      </c>
      <c r="C70" s="12">
        <v>5.0873891013791467E-3</v>
      </c>
      <c r="D70" s="12">
        <v>-7.1314322858239219E-3</v>
      </c>
      <c r="E70" s="12">
        <v>9.969619110185346E-3</v>
      </c>
      <c r="F70" s="12">
        <v>1.6342390343010948E-2</v>
      </c>
      <c r="G70" s="12">
        <v>-1.5925339672578577E-3</v>
      </c>
      <c r="H70" s="12">
        <v>5.0207669675010553E-3</v>
      </c>
      <c r="I70" s="12">
        <v>-7.6720958303498588E-4</v>
      </c>
      <c r="J70" s="12">
        <v>3.311014634491091E-4</v>
      </c>
      <c r="K70" s="12">
        <v>4.5152151756677715E-3</v>
      </c>
      <c r="L70" s="12">
        <v>-9.2346978091654335E-4</v>
      </c>
      <c r="N70" s="22">
        <f t="shared" si="12"/>
        <v>5.6021446902807135E-3</v>
      </c>
      <c r="O70" s="12">
        <f t="shared" si="13"/>
        <v>4.6546045120981925E-3</v>
      </c>
      <c r="P70" s="12">
        <f t="shared" si="14"/>
        <v>-7.9249765132712244E-3</v>
      </c>
      <c r="Q70" s="12">
        <f t="shared" si="15"/>
        <v>9.5824258029648304E-3</v>
      </c>
      <c r="R70" s="12">
        <f t="shared" si="16"/>
        <v>1.605957927639046E-2</v>
      </c>
      <c r="S70" s="12">
        <f t="shared" si="17"/>
        <v>-1.4034404545164355E-3</v>
      </c>
      <c r="T70" s="12">
        <f t="shared" si="18"/>
        <v>4.7123960515182755E-3</v>
      </c>
      <c r="U70" s="12">
        <f t="shared" si="19"/>
        <v>-1.2336950620609466E-3</v>
      </c>
      <c r="V70" s="12">
        <f t="shared" si="20"/>
        <v>3.2799807975339288E-4</v>
      </c>
      <c r="W70" s="12">
        <f t="shared" si="21"/>
        <v>4.1233216745744415E-3</v>
      </c>
      <c r="X70" s="12">
        <f t="shared" si="22"/>
        <v>-9.8151906777167513E-4</v>
      </c>
    </row>
    <row r="71" spans="1:24" x14ac:dyDescent="0.25">
      <c r="A71" s="16">
        <v>43005</v>
      </c>
      <c r="B71" s="12">
        <v>7.4990403170109164E-4</v>
      </c>
      <c r="C71" s="12">
        <v>-2.9343001096570598E-3</v>
      </c>
      <c r="D71" s="12">
        <v>-1.6113968351855051E-2</v>
      </c>
      <c r="E71" s="12">
        <v>-1.033654338945038E-2</v>
      </c>
      <c r="F71" s="12">
        <v>-5.0498078855778106E-3</v>
      </c>
      <c r="G71" s="12">
        <v>-7.979449569350594E-3</v>
      </c>
      <c r="H71" s="12">
        <v>-9.8645369297116411E-3</v>
      </c>
      <c r="I71" s="12">
        <v>-1.1238515209379005E-2</v>
      </c>
      <c r="J71" s="12">
        <v>-6.5859966146655608E-3</v>
      </c>
      <c r="K71" s="12">
        <v>9.9293548399163143E-5</v>
      </c>
      <c r="L71" s="12">
        <v>6.3583604595177567E-3</v>
      </c>
      <c r="N71" s="22">
        <f t="shared" si="12"/>
        <v>7.2864002193932537E-4</v>
      </c>
      <c r="O71" s="12">
        <f t="shared" si="13"/>
        <v>-3.367084698938014E-3</v>
      </c>
      <c r="P71" s="12">
        <f t="shared" si="14"/>
        <v>-1.6907512579302356E-2</v>
      </c>
      <c r="Q71" s="12">
        <f t="shared" si="15"/>
        <v>-1.0723736696670896E-2</v>
      </c>
      <c r="R71" s="12">
        <f t="shared" si="16"/>
        <v>-5.3326189521982975E-3</v>
      </c>
      <c r="S71" s="12">
        <f t="shared" si="17"/>
        <v>-7.7903560566091722E-3</v>
      </c>
      <c r="T71" s="12">
        <f t="shared" si="18"/>
        <v>-1.0172907845694421E-2</v>
      </c>
      <c r="U71" s="12">
        <f t="shared" si="19"/>
        <v>-1.1705000688404965E-2</v>
      </c>
      <c r="V71" s="12">
        <f t="shared" si="20"/>
        <v>-6.5890999983612766E-3</v>
      </c>
      <c r="W71" s="12">
        <f t="shared" si="21"/>
        <v>-2.9259995269416644E-4</v>
      </c>
      <c r="X71" s="12">
        <f t="shared" si="22"/>
        <v>6.3003111726626249E-3</v>
      </c>
    </row>
    <row r="72" spans="1:24" x14ac:dyDescent="0.25">
      <c r="A72" s="16">
        <v>43006</v>
      </c>
      <c r="B72" s="12">
        <v>1.1419728013923035E-2</v>
      </c>
      <c r="C72" s="12">
        <v>-1.8379631728870144E-3</v>
      </c>
      <c r="D72" s="12">
        <v>2.9746165458646176E-3</v>
      </c>
      <c r="E72" s="12">
        <v>4.1096150112336187E-3</v>
      </c>
      <c r="F72" s="12">
        <v>-7.505956784783943E-4</v>
      </c>
      <c r="G72" s="12">
        <v>-4.8662406712062442E-3</v>
      </c>
      <c r="H72" s="12">
        <v>-7.0764349351238741E-4</v>
      </c>
      <c r="I72" s="12">
        <v>-6.9571717288147558E-3</v>
      </c>
      <c r="J72" s="12">
        <v>5.0940970509675528E-3</v>
      </c>
      <c r="K72" s="12">
        <v>2.9425317305448342E-3</v>
      </c>
      <c r="L72" s="12">
        <v>-7.1638905063754375E-4</v>
      </c>
      <c r="N72" s="22">
        <f t="shared" si="12"/>
        <v>1.1398464004161269E-2</v>
      </c>
      <c r="O72" s="12">
        <f t="shared" si="13"/>
        <v>-2.2707477621679685E-3</v>
      </c>
      <c r="P72" s="12">
        <f t="shared" si="14"/>
        <v>2.1810723184173143E-3</v>
      </c>
      <c r="Q72" s="12">
        <f t="shared" si="15"/>
        <v>3.7224217040131035E-3</v>
      </c>
      <c r="R72" s="12">
        <f t="shared" si="16"/>
        <v>-1.0334067450988808E-3</v>
      </c>
      <c r="S72" s="12">
        <f t="shared" si="17"/>
        <v>-4.6771471584648224E-3</v>
      </c>
      <c r="T72" s="12">
        <f t="shared" si="18"/>
        <v>-1.0160144094951669E-3</v>
      </c>
      <c r="U72" s="12">
        <f t="shared" si="19"/>
        <v>-7.423657207840717E-3</v>
      </c>
      <c r="V72" s="12">
        <f t="shared" si="20"/>
        <v>5.090993667271837E-3</v>
      </c>
      <c r="W72" s="12">
        <f t="shared" si="21"/>
        <v>2.5506382294515047E-3</v>
      </c>
      <c r="X72" s="12">
        <f t="shared" si="22"/>
        <v>-7.7443833749267553E-4</v>
      </c>
    </row>
    <row r="73" spans="1:24" x14ac:dyDescent="0.25">
      <c r="A73" s="16">
        <v>43007</v>
      </c>
      <c r="B73" s="12">
        <v>4.9183112699553869E-3</v>
      </c>
      <c r="C73" s="12">
        <v>1.8862735538346348E-3</v>
      </c>
      <c r="D73" s="12">
        <v>3.6898649885652363E-3</v>
      </c>
      <c r="E73" s="12">
        <v>1.7022901050411359E-2</v>
      </c>
      <c r="F73" s="12">
        <v>1.5924711101291952E-2</v>
      </c>
      <c r="G73" s="12">
        <v>2.6940037064655427E-3</v>
      </c>
      <c r="H73" s="12">
        <v>1.021721797730754E-3</v>
      </c>
      <c r="I73" s="12">
        <v>-3.0756673450329113E-3</v>
      </c>
      <c r="J73" s="12">
        <v>-5.4302578085993107E-3</v>
      </c>
      <c r="K73" s="12">
        <v>5.7773322446493585E-3</v>
      </c>
      <c r="L73" s="12">
        <v>-2.943050444302171E-3</v>
      </c>
      <c r="N73" s="22">
        <f t="shared" si="12"/>
        <v>4.8970472601936208E-3</v>
      </c>
      <c r="O73" s="12">
        <f t="shared" si="13"/>
        <v>1.4534889645536804E-3</v>
      </c>
      <c r="P73" s="12">
        <f t="shared" si="14"/>
        <v>2.896320761117933E-3</v>
      </c>
      <c r="Q73" s="12">
        <f t="shared" si="15"/>
        <v>1.6635707743190845E-2</v>
      </c>
      <c r="R73" s="12">
        <f t="shared" si="16"/>
        <v>1.5641900034671464E-2</v>
      </c>
      <c r="S73" s="12">
        <f t="shared" si="17"/>
        <v>2.8830972192069649E-3</v>
      </c>
      <c r="T73" s="12">
        <f t="shared" si="18"/>
        <v>7.1335088174797451E-4</v>
      </c>
      <c r="U73" s="12">
        <f t="shared" si="19"/>
        <v>-3.5421528240588722E-3</v>
      </c>
      <c r="V73" s="12">
        <f t="shared" si="20"/>
        <v>-5.4333611922950265E-3</v>
      </c>
      <c r="W73" s="12">
        <f t="shared" si="21"/>
        <v>5.3854387435560286E-3</v>
      </c>
      <c r="X73" s="12">
        <f t="shared" si="22"/>
        <v>-3.0010997311573028E-3</v>
      </c>
    </row>
    <row r="74" spans="1:24" x14ac:dyDescent="0.25">
      <c r="A74" s="16">
        <v>43011</v>
      </c>
      <c r="B74" s="12">
        <v>1.8400328821050276E-3</v>
      </c>
      <c r="C74" s="12">
        <v>1.7579675353847839E-3</v>
      </c>
      <c r="D74" s="12">
        <v>-7.4113487438839552E-3</v>
      </c>
      <c r="E74" s="12">
        <v>2.6141335026224261E-3</v>
      </c>
      <c r="F74" s="12">
        <v>-5.928954182363985E-4</v>
      </c>
      <c r="G74" s="12">
        <v>-1.1265285042171235E-3</v>
      </c>
      <c r="H74" s="12">
        <v>2.8170666064871001E-3</v>
      </c>
      <c r="I74" s="12">
        <v>9.5978809412959852E-3</v>
      </c>
      <c r="J74" s="12">
        <v>5.1811401703693635E-3</v>
      </c>
      <c r="K74" s="12">
        <v>-1.150761834229422E-2</v>
      </c>
      <c r="L74" s="12">
        <v>3.3339545948187391E-3</v>
      </c>
      <c r="N74" s="22">
        <f t="shared" si="12"/>
        <v>1.8187688723432613E-3</v>
      </c>
      <c r="O74" s="12">
        <f t="shared" si="13"/>
        <v>1.3251829461038294E-3</v>
      </c>
      <c r="P74" s="12">
        <f t="shared" si="14"/>
        <v>-8.2048929713312586E-3</v>
      </c>
      <c r="Q74" s="12">
        <f t="shared" si="15"/>
        <v>2.226940195401911E-3</v>
      </c>
      <c r="R74" s="12">
        <f t="shared" si="16"/>
        <v>-8.7570648485688508E-4</v>
      </c>
      <c r="S74" s="12">
        <f t="shared" si="17"/>
        <v>-9.3743499147570125E-4</v>
      </c>
      <c r="T74" s="12">
        <f t="shared" si="18"/>
        <v>2.5086956905043204E-3</v>
      </c>
      <c r="U74" s="12">
        <f t="shared" si="19"/>
        <v>9.1313954622700248E-3</v>
      </c>
      <c r="V74" s="12">
        <f t="shared" si="20"/>
        <v>5.1780367866736468E-3</v>
      </c>
      <c r="W74" s="12">
        <f t="shared" si="21"/>
        <v>-1.1899511843387549E-2</v>
      </c>
      <c r="X74" s="12">
        <f t="shared" si="22"/>
        <v>3.2759053079636073E-3</v>
      </c>
    </row>
    <row r="75" spans="1:24" x14ac:dyDescent="0.25">
      <c r="A75" s="16">
        <v>43012</v>
      </c>
      <c r="B75" s="12">
        <v>-3.2051252435910307E-3</v>
      </c>
      <c r="C75" s="12">
        <v>-1.9027807413019393E-3</v>
      </c>
      <c r="D75" s="12">
        <v>5.9391920935085267E-3</v>
      </c>
      <c r="E75" s="12">
        <v>-2.9638906143340869E-3</v>
      </c>
      <c r="F75" s="12">
        <v>-1.3205328869486184E-3</v>
      </c>
      <c r="G75" s="12">
        <v>2.5397672104882419E-3</v>
      </c>
      <c r="H75" s="12">
        <v>-3.6028118407704693E-3</v>
      </c>
      <c r="I75" s="12">
        <v>1.1010989332062734E-2</v>
      </c>
      <c r="J75" s="12">
        <v>9.8558487078923389E-3</v>
      </c>
      <c r="K75" s="12">
        <v>3.0109713861630675E-3</v>
      </c>
      <c r="L75" s="12">
        <v>-1.954080941417487E-4</v>
      </c>
      <c r="N75" s="22">
        <f t="shared" si="12"/>
        <v>-3.2263892533527967E-3</v>
      </c>
      <c r="O75" s="12">
        <f t="shared" si="13"/>
        <v>-2.3355653305828935E-3</v>
      </c>
      <c r="P75" s="12">
        <f t="shared" si="14"/>
        <v>5.1456478660612233E-3</v>
      </c>
      <c r="Q75" s="12">
        <f t="shared" si="15"/>
        <v>-3.3510839215546021E-3</v>
      </c>
      <c r="R75" s="12">
        <f t="shared" si="16"/>
        <v>-1.6033439535691049E-3</v>
      </c>
      <c r="S75" s="12">
        <f t="shared" si="17"/>
        <v>2.7288607232296641E-3</v>
      </c>
      <c r="T75" s="12">
        <f t="shared" si="18"/>
        <v>-3.9111827567532486E-3</v>
      </c>
      <c r="U75" s="12">
        <f t="shared" si="19"/>
        <v>1.0544503853036773E-2</v>
      </c>
      <c r="V75" s="12">
        <f t="shared" si="20"/>
        <v>9.8527453241966222E-3</v>
      </c>
      <c r="W75" s="12">
        <f t="shared" si="21"/>
        <v>2.619077885069738E-3</v>
      </c>
      <c r="X75" s="12">
        <f t="shared" si="22"/>
        <v>-2.5345738099688043E-4</v>
      </c>
    </row>
    <row r="76" spans="1:24" x14ac:dyDescent="0.25">
      <c r="A76" s="16">
        <v>43013</v>
      </c>
      <c r="B76" s="12">
        <v>5.1963482371035616E-3</v>
      </c>
      <c r="C76" s="12">
        <v>1.6623527799969086E-3</v>
      </c>
      <c r="D76" s="12">
        <v>1.450199736147678E-2</v>
      </c>
      <c r="E76" s="12">
        <v>1.3972803615983347E-3</v>
      </c>
      <c r="F76" s="12">
        <v>5.8458383475691331E-3</v>
      </c>
      <c r="G76" s="12">
        <v>7.1755736959699641E-3</v>
      </c>
      <c r="H76" s="12">
        <v>-6.8169930370797407E-3</v>
      </c>
      <c r="I76" s="12">
        <v>2.8019721254488048E-3</v>
      </c>
      <c r="J76" s="12">
        <v>-3.5060374287600557E-3</v>
      </c>
      <c r="K76" s="12">
        <v>-3.7858164865520309E-3</v>
      </c>
      <c r="L76" s="12">
        <v>-1.6318290856671661E-3</v>
      </c>
      <c r="N76" s="22">
        <f t="shared" si="12"/>
        <v>5.1750842273417955E-3</v>
      </c>
      <c r="O76" s="12">
        <f t="shared" si="13"/>
        <v>1.2295681907159542E-3</v>
      </c>
      <c r="P76" s="12">
        <f t="shared" si="14"/>
        <v>1.3708453134029477E-2</v>
      </c>
      <c r="Q76" s="12">
        <f t="shared" si="15"/>
        <v>1.0100870543778193E-3</v>
      </c>
      <c r="R76" s="12">
        <f t="shared" si="16"/>
        <v>5.5630272809486462E-3</v>
      </c>
      <c r="S76" s="12">
        <f t="shared" si="17"/>
        <v>7.3646672087113868E-3</v>
      </c>
      <c r="T76" s="12">
        <f t="shared" si="18"/>
        <v>-7.1253639530625204E-3</v>
      </c>
      <c r="U76" s="12">
        <f t="shared" si="19"/>
        <v>2.335486646422844E-3</v>
      </c>
      <c r="V76" s="12">
        <f t="shared" si="20"/>
        <v>-3.5091408124557719E-3</v>
      </c>
      <c r="W76" s="12">
        <f t="shared" si="21"/>
        <v>-4.1777099876453604E-3</v>
      </c>
      <c r="X76" s="12">
        <f t="shared" si="22"/>
        <v>-1.6898783725222979E-3</v>
      </c>
    </row>
    <row r="77" spans="1:24" x14ac:dyDescent="0.25">
      <c r="A77" s="16">
        <v>43014</v>
      </c>
      <c r="B77" s="12">
        <v>5.449007975897288E-3</v>
      </c>
      <c r="C77" s="12">
        <v>8.1467937872251196E-3</v>
      </c>
      <c r="D77" s="12">
        <v>7.073356156829985E-3</v>
      </c>
      <c r="E77" s="12">
        <v>1.4827906453597198E-2</v>
      </c>
      <c r="F77" s="12">
        <v>2.0111446885911866E-2</v>
      </c>
      <c r="G77" s="12">
        <v>1.5628741318502361E-3</v>
      </c>
      <c r="H77" s="12">
        <v>2.3962931233413519E-4</v>
      </c>
      <c r="I77" s="12">
        <v>6.7450863493330728E-3</v>
      </c>
      <c r="J77" s="12">
        <v>1.4710631619046296E-3</v>
      </c>
      <c r="K77" s="12">
        <v>1.7974385598507627E-3</v>
      </c>
      <c r="L77" s="12">
        <v>1.4363330292923521E-3</v>
      </c>
      <c r="N77" s="22">
        <f t="shared" si="12"/>
        <v>5.4277439661355219E-3</v>
      </c>
      <c r="O77" s="12">
        <f t="shared" si="13"/>
        <v>7.7140091979441654E-3</v>
      </c>
      <c r="P77" s="12">
        <f t="shared" si="14"/>
        <v>6.2798119293826817E-3</v>
      </c>
      <c r="Q77" s="12">
        <f t="shared" si="15"/>
        <v>1.4440713146376682E-2</v>
      </c>
      <c r="R77" s="12">
        <f t="shared" si="16"/>
        <v>1.9828635819291379E-2</v>
      </c>
      <c r="S77" s="12">
        <f t="shared" si="17"/>
        <v>1.7519676445916584E-3</v>
      </c>
      <c r="T77" s="12">
        <f t="shared" si="18"/>
        <v>-6.8741603648644374E-5</v>
      </c>
      <c r="U77" s="12">
        <f t="shared" si="19"/>
        <v>6.2786008703071116E-3</v>
      </c>
      <c r="V77" s="12">
        <f t="shared" si="20"/>
        <v>1.4679597782089133E-3</v>
      </c>
      <c r="W77" s="12">
        <f t="shared" si="21"/>
        <v>1.4055450587574332E-3</v>
      </c>
      <c r="X77" s="12">
        <f t="shared" si="22"/>
        <v>1.3782837424372203E-3</v>
      </c>
    </row>
    <row r="78" spans="1:24" x14ac:dyDescent="0.25">
      <c r="A78" s="16">
        <v>43017</v>
      </c>
      <c r="B78" s="12">
        <v>7.2377778678149223E-3</v>
      </c>
      <c r="C78" s="12">
        <v>1.7663461992135897E-3</v>
      </c>
      <c r="D78" s="12">
        <v>-1.2094171794425068E-2</v>
      </c>
      <c r="E78" s="12">
        <v>-5.059080146748784E-4</v>
      </c>
      <c r="F78" s="12">
        <v>-1.6538594180399058E-3</v>
      </c>
      <c r="G78" s="12">
        <v>-1.8832515159666809E-3</v>
      </c>
      <c r="H78" s="12">
        <v>-3.1945061767059407E-4</v>
      </c>
      <c r="I78" s="12">
        <v>-3.3333393138390015E-3</v>
      </c>
      <c r="J78" s="12">
        <v>3.0083067865661795E-3</v>
      </c>
      <c r="K78" s="12">
        <v>1.5169789755627356E-3</v>
      </c>
      <c r="L78" s="12">
        <v>-9.7880249208183597E-4</v>
      </c>
      <c r="N78" s="22">
        <f t="shared" si="12"/>
        <v>7.2165138580531562E-3</v>
      </c>
      <c r="O78" s="12">
        <f t="shared" si="13"/>
        <v>1.3335616099326352E-3</v>
      </c>
      <c r="P78" s="12">
        <f t="shared" si="14"/>
        <v>-1.2887716021872372E-2</v>
      </c>
      <c r="Q78" s="12">
        <f t="shared" si="15"/>
        <v>-8.9310132189539368E-4</v>
      </c>
      <c r="R78" s="12">
        <f t="shared" si="16"/>
        <v>-1.9366704846603923E-3</v>
      </c>
      <c r="S78" s="12">
        <f t="shared" si="17"/>
        <v>-1.6941580032252587E-3</v>
      </c>
      <c r="T78" s="12">
        <f t="shared" si="18"/>
        <v>-6.2782153365337364E-4</v>
      </c>
      <c r="U78" s="12">
        <f t="shared" si="19"/>
        <v>-3.7998247928649623E-3</v>
      </c>
      <c r="V78" s="12">
        <f t="shared" si="20"/>
        <v>3.0052034028704632E-3</v>
      </c>
      <c r="W78" s="12">
        <f t="shared" si="21"/>
        <v>1.1250854744694061E-3</v>
      </c>
      <c r="X78" s="12">
        <f t="shared" si="22"/>
        <v>-1.0368517789369678E-3</v>
      </c>
    </row>
    <row r="79" spans="1:24" x14ac:dyDescent="0.25">
      <c r="A79" s="16">
        <v>43018</v>
      </c>
      <c r="B79" s="12">
        <v>6.5872747119943712E-3</v>
      </c>
      <c r="C79" s="12">
        <v>5.3956492961726582E-3</v>
      </c>
      <c r="D79" s="12">
        <v>-2.1696543678629311E-3</v>
      </c>
      <c r="E79" s="12">
        <v>4.2812870870943308E-3</v>
      </c>
      <c r="F79" s="12">
        <v>2.2140782243316782E-3</v>
      </c>
      <c r="G79" s="12">
        <v>7.8273848925469616E-4</v>
      </c>
      <c r="H79" s="12">
        <v>-3.1276358193527841E-3</v>
      </c>
      <c r="I79" s="12">
        <v>6.5125652098727031E-3</v>
      </c>
      <c r="J79" s="12">
        <v>-2.9266841191037986E-3</v>
      </c>
      <c r="K79" s="12">
        <v>3.7325537521946568E-3</v>
      </c>
      <c r="L79" s="12">
        <v>3.5782086176716667E-3</v>
      </c>
      <c r="N79" s="22">
        <f t="shared" si="12"/>
        <v>6.5660107022326051E-3</v>
      </c>
      <c r="O79" s="12">
        <f t="shared" si="13"/>
        <v>4.962864706891704E-3</v>
      </c>
      <c r="P79" s="12">
        <f t="shared" si="14"/>
        <v>-2.9631985953102345E-3</v>
      </c>
      <c r="Q79" s="12">
        <f t="shared" si="15"/>
        <v>3.8940937798738156E-3</v>
      </c>
      <c r="R79" s="12">
        <f t="shared" si="16"/>
        <v>1.9312671577111917E-3</v>
      </c>
      <c r="S79" s="12">
        <f t="shared" si="17"/>
        <v>9.7183200199611839E-4</v>
      </c>
      <c r="T79" s="12">
        <f t="shared" si="18"/>
        <v>-3.4360067353355638E-3</v>
      </c>
      <c r="U79" s="12">
        <f t="shared" si="19"/>
        <v>6.0460797308467418E-3</v>
      </c>
      <c r="V79" s="12">
        <f t="shared" si="20"/>
        <v>-2.9297875027995148E-3</v>
      </c>
      <c r="W79" s="12">
        <f t="shared" si="21"/>
        <v>3.3406602511013273E-3</v>
      </c>
      <c r="X79" s="12">
        <f t="shared" si="22"/>
        <v>3.5201593308165349E-3</v>
      </c>
    </row>
    <row r="80" spans="1:24" x14ac:dyDescent="0.25">
      <c r="A80" s="16">
        <v>43019</v>
      </c>
      <c r="B80" s="12">
        <v>-4.1245208724558606E-3</v>
      </c>
      <c r="C80" s="12">
        <v>-2.210877248630371E-3</v>
      </c>
      <c r="D80" s="12">
        <v>1.447620660382212E-3</v>
      </c>
      <c r="E80" s="12">
        <v>-5.8871229310970084E-3</v>
      </c>
      <c r="F80" s="12">
        <v>-4.3139063584494066E-3</v>
      </c>
      <c r="G80" s="12">
        <v>-7.3124614152578473E-3</v>
      </c>
      <c r="H80" s="12">
        <v>-3.5557779565383654E-3</v>
      </c>
      <c r="I80" s="12">
        <v>-1.573789056890255E-3</v>
      </c>
      <c r="J80" s="12">
        <v>-1.3071810467499309E-3</v>
      </c>
      <c r="K80" s="12">
        <v>1.6706552171047072E-2</v>
      </c>
      <c r="L80" s="12">
        <v>1.6813089089039151E-3</v>
      </c>
      <c r="N80" s="22">
        <f t="shared" si="12"/>
        <v>-4.1457848822176267E-3</v>
      </c>
      <c r="O80" s="12">
        <f t="shared" si="13"/>
        <v>-2.6436618379113252E-3</v>
      </c>
      <c r="P80" s="12">
        <f t="shared" si="14"/>
        <v>6.5407643293490859E-4</v>
      </c>
      <c r="Q80" s="12">
        <f t="shared" si="15"/>
        <v>-6.274316238317524E-3</v>
      </c>
      <c r="R80" s="12">
        <f t="shared" si="16"/>
        <v>-4.5967174250698935E-3</v>
      </c>
      <c r="S80" s="12">
        <f t="shared" si="17"/>
        <v>-7.1233679025164247E-3</v>
      </c>
      <c r="T80" s="12">
        <f t="shared" si="18"/>
        <v>-3.8641488725211452E-3</v>
      </c>
      <c r="U80" s="12">
        <f t="shared" si="19"/>
        <v>-2.0402745359162158E-3</v>
      </c>
      <c r="V80" s="12">
        <f t="shared" si="20"/>
        <v>-1.3102844304456471E-3</v>
      </c>
      <c r="W80" s="12">
        <f t="shared" si="21"/>
        <v>1.6314658669953741E-2</v>
      </c>
      <c r="X80" s="12">
        <f t="shared" si="22"/>
        <v>1.6232596220487833E-3</v>
      </c>
    </row>
    <row r="81" spans="1:24" x14ac:dyDescent="0.25">
      <c r="A81" s="16">
        <v>43020</v>
      </c>
      <c r="B81" s="12">
        <v>-8.4495944334305145E-4</v>
      </c>
      <c r="C81" s="12">
        <v>-1.5894826962156874E-3</v>
      </c>
      <c r="D81" s="12">
        <v>2.8809171021249918E-3</v>
      </c>
      <c r="E81" s="12">
        <v>-5.0837541149216156E-4</v>
      </c>
      <c r="F81" s="12">
        <v>5.8044538135702366E-3</v>
      </c>
      <c r="G81" s="12">
        <v>2.0555798553931661E-3</v>
      </c>
      <c r="H81" s="12">
        <v>-8.122707133296868E-5</v>
      </c>
      <c r="I81" s="12">
        <v>1.6533022349719852E-2</v>
      </c>
      <c r="J81" s="12">
        <v>2.6103513556517623E-3</v>
      </c>
      <c r="K81" s="12">
        <v>-6.4181271278258489E-3</v>
      </c>
      <c r="L81" s="12">
        <v>1.80339062234488E-3</v>
      </c>
      <c r="N81" s="22">
        <f t="shared" si="12"/>
        <v>-8.6622345310481772E-4</v>
      </c>
      <c r="O81" s="12">
        <f t="shared" si="13"/>
        <v>-2.0222672854966419E-3</v>
      </c>
      <c r="P81" s="12">
        <f t="shared" si="14"/>
        <v>2.0873728746776885E-3</v>
      </c>
      <c r="Q81" s="12">
        <f t="shared" si="15"/>
        <v>-8.9556871871267684E-4</v>
      </c>
      <c r="R81" s="12">
        <f t="shared" si="16"/>
        <v>5.5216427469497497E-3</v>
      </c>
      <c r="S81" s="12">
        <f t="shared" si="17"/>
        <v>2.2446733681345883E-3</v>
      </c>
      <c r="T81" s="12">
        <f t="shared" si="18"/>
        <v>-3.8959798731574825E-4</v>
      </c>
      <c r="U81" s="12">
        <f t="shared" si="19"/>
        <v>1.6066536870693891E-2</v>
      </c>
      <c r="V81" s="12">
        <f t="shared" si="20"/>
        <v>2.6072479719560461E-3</v>
      </c>
      <c r="W81" s="12">
        <f t="shared" si="21"/>
        <v>-6.8100206289191789E-3</v>
      </c>
      <c r="X81" s="12">
        <f t="shared" si="22"/>
        <v>1.7453413354897483E-3</v>
      </c>
    </row>
    <row r="82" spans="1:24" x14ac:dyDescent="0.25">
      <c r="A82" s="16">
        <v>43021</v>
      </c>
      <c r="B82" s="12">
        <v>7.3952989089094475E-3</v>
      </c>
      <c r="C82" s="12">
        <v>1.3093336088711479E-3</v>
      </c>
      <c r="D82" s="12">
        <v>-2.8809171021250178E-3</v>
      </c>
      <c r="E82" s="12">
        <v>-3.5751355349006777E-3</v>
      </c>
      <c r="F82" s="12">
        <v>6.0641884330899726E-3</v>
      </c>
      <c r="G82" s="12">
        <v>-3.238912055861774E-4</v>
      </c>
      <c r="H82" s="12">
        <v>6.0448294514723524E-3</v>
      </c>
      <c r="I82" s="12">
        <v>1.8372825295680686E-3</v>
      </c>
      <c r="J82" s="12">
        <v>-1.7112288800082067E-3</v>
      </c>
      <c r="K82" s="12">
        <v>-6.2545601686346216E-4</v>
      </c>
      <c r="L82" s="12">
        <v>1.4757749420883223E-3</v>
      </c>
      <c r="N82" s="22">
        <f t="shared" si="12"/>
        <v>7.3740348991476815E-3</v>
      </c>
      <c r="O82" s="12">
        <f t="shared" si="13"/>
        <v>8.7654901959019352E-4</v>
      </c>
      <c r="P82" s="12">
        <f t="shared" si="14"/>
        <v>-3.6744613295723212E-3</v>
      </c>
      <c r="Q82" s="12">
        <f t="shared" si="15"/>
        <v>-3.9623288421211933E-3</v>
      </c>
      <c r="R82" s="12">
        <f t="shared" si="16"/>
        <v>5.7813773664694857E-3</v>
      </c>
      <c r="S82" s="12">
        <f t="shared" si="17"/>
        <v>-1.3479769284475518E-4</v>
      </c>
      <c r="T82" s="12">
        <f t="shared" si="18"/>
        <v>5.7364585354895727E-3</v>
      </c>
      <c r="U82" s="12">
        <f t="shared" si="19"/>
        <v>1.3707970505421078E-3</v>
      </c>
      <c r="V82" s="12">
        <f t="shared" si="20"/>
        <v>-1.7143322637039229E-3</v>
      </c>
      <c r="W82" s="12">
        <f t="shared" si="21"/>
        <v>-1.0173495179567917E-3</v>
      </c>
      <c r="X82" s="12">
        <f t="shared" si="22"/>
        <v>1.4177256552331905E-3</v>
      </c>
    </row>
    <row r="83" spans="1:24" x14ac:dyDescent="0.25">
      <c r="A83" s="16">
        <v>43024</v>
      </c>
      <c r="B83" s="12">
        <v>5.1850127824802292E-3</v>
      </c>
      <c r="C83" s="12">
        <v>4.1359587052354103E-3</v>
      </c>
      <c r="D83" s="12">
        <v>-1.4476206603822705E-3</v>
      </c>
      <c r="E83" s="12">
        <v>1.0721799297686942E-2</v>
      </c>
      <c r="F83" s="12">
        <v>7.1550393090723989E-3</v>
      </c>
      <c r="G83" s="12">
        <v>6.0425973139850916E-3</v>
      </c>
      <c r="H83" s="12">
        <v>4.6968226316806338E-3</v>
      </c>
      <c r="I83" s="12">
        <v>1.7337385449226351E-4</v>
      </c>
      <c r="J83" s="12">
        <v>2.5237600544843189E-3</v>
      </c>
      <c r="K83" s="12">
        <v>-7.2267615377759721E-4</v>
      </c>
      <c r="L83" s="12">
        <v>-2.505366728272047E-3</v>
      </c>
      <c r="N83" s="22">
        <f t="shared" si="12"/>
        <v>5.1637487727184631E-3</v>
      </c>
      <c r="O83" s="12">
        <f t="shared" si="13"/>
        <v>3.7031741159544562E-3</v>
      </c>
      <c r="P83" s="12">
        <f t="shared" si="14"/>
        <v>-2.2411648878295741E-3</v>
      </c>
      <c r="Q83" s="12">
        <f t="shared" si="15"/>
        <v>1.0334605990466426E-2</v>
      </c>
      <c r="R83" s="12">
        <f t="shared" si="16"/>
        <v>6.872228242451912E-3</v>
      </c>
      <c r="S83" s="12">
        <f t="shared" si="17"/>
        <v>6.2316908267265134E-3</v>
      </c>
      <c r="T83" s="12">
        <f t="shared" si="18"/>
        <v>4.3884517156978541E-3</v>
      </c>
      <c r="U83" s="12">
        <f t="shared" si="19"/>
        <v>-2.9311162453369731E-4</v>
      </c>
      <c r="V83" s="12">
        <f t="shared" si="20"/>
        <v>2.5206566707886026E-3</v>
      </c>
      <c r="W83" s="12">
        <f t="shared" si="21"/>
        <v>-1.1145696548709267E-3</v>
      </c>
      <c r="X83" s="12">
        <f t="shared" si="22"/>
        <v>-2.5634160151271788E-3</v>
      </c>
    </row>
    <row r="84" spans="1:24" x14ac:dyDescent="0.25">
      <c r="A84" s="16">
        <v>43025</v>
      </c>
      <c r="B84" s="12">
        <v>-9.7213623890798852E-4</v>
      </c>
      <c r="C84" s="12">
        <v>-3.949139989457103E-3</v>
      </c>
      <c r="D84" s="12">
        <v>-2.1805917233657787E-3</v>
      </c>
      <c r="E84" s="12">
        <v>-2.5021546776418863E-4</v>
      </c>
      <c r="F84" s="12">
        <v>3.1459130752116661E-3</v>
      </c>
      <c r="G84" s="12">
        <v>-2.131190471272021E-4</v>
      </c>
      <c r="H84" s="12">
        <v>-5.5456311808843725E-4</v>
      </c>
      <c r="I84" s="12">
        <v>-1.2152287646963269E-3</v>
      </c>
      <c r="J84" s="12">
        <v>-4.0607654200775932E-4</v>
      </c>
      <c r="K84" s="12">
        <v>-2.1754888621248912E-3</v>
      </c>
      <c r="L84" s="12">
        <v>-6.4430603471487996E-5</v>
      </c>
      <c r="N84" s="22">
        <f t="shared" si="12"/>
        <v>-9.9340024866975468E-4</v>
      </c>
      <c r="O84" s="12">
        <f t="shared" si="13"/>
        <v>-4.3819245787380572E-3</v>
      </c>
      <c r="P84" s="12">
        <f t="shared" si="14"/>
        <v>-2.9741359508130821E-3</v>
      </c>
      <c r="Q84" s="12">
        <f t="shared" si="15"/>
        <v>-6.3740877498470391E-4</v>
      </c>
      <c r="R84" s="12">
        <f t="shared" si="16"/>
        <v>2.8631020085911796E-3</v>
      </c>
      <c r="S84" s="12">
        <f t="shared" si="17"/>
        <v>-2.4025534385779877E-5</v>
      </c>
      <c r="T84" s="12">
        <f t="shared" si="18"/>
        <v>-8.6293403407121686E-4</v>
      </c>
      <c r="U84" s="12">
        <f t="shared" si="19"/>
        <v>-1.6817142437222877E-3</v>
      </c>
      <c r="V84" s="12">
        <f t="shared" si="20"/>
        <v>-4.0917992570347554E-4</v>
      </c>
      <c r="W84" s="12">
        <f t="shared" si="21"/>
        <v>-2.5673823632182207E-3</v>
      </c>
      <c r="X84" s="12">
        <f t="shared" si="22"/>
        <v>-1.2247989032661977E-4</v>
      </c>
    </row>
    <row r="85" spans="1:24" x14ac:dyDescent="0.25">
      <c r="A85" s="16">
        <v>43026</v>
      </c>
      <c r="B85" s="12">
        <v>-7.4865947730303519E-5</v>
      </c>
      <c r="C85" s="12">
        <v>-2.8799684187453831E-3</v>
      </c>
      <c r="D85" s="12">
        <v>-8.8333831810979042E-3</v>
      </c>
      <c r="E85" s="12">
        <v>-2.5104303762868603E-3</v>
      </c>
      <c r="F85" s="12">
        <v>3.478744389788849E-3</v>
      </c>
      <c r="G85" s="12">
        <v>-3.2448231231545764E-3</v>
      </c>
      <c r="H85" s="12">
        <v>-1.7388652998390309E-2</v>
      </c>
      <c r="I85" s="12">
        <v>1.9498425887389117E-2</v>
      </c>
      <c r="J85" s="12">
        <v>5.0087157106556033E-3</v>
      </c>
      <c r="K85" s="12">
        <v>-3.4791434788582318E-3</v>
      </c>
      <c r="L85" s="12">
        <v>8.3685318486256507E-4</v>
      </c>
      <c r="N85" s="22">
        <f t="shared" si="12"/>
        <v>-9.6129957492069762E-5</v>
      </c>
      <c r="O85" s="12">
        <f t="shared" si="13"/>
        <v>-3.3127530080263373E-3</v>
      </c>
      <c r="P85" s="12">
        <f t="shared" si="14"/>
        <v>-9.6269274085452085E-3</v>
      </c>
      <c r="Q85" s="12">
        <f t="shared" si="15"/>
        <v>-2.8976236835073755E-3</v>
      </c>
      <c r="R85" s="12">
        <f t="shared" si="16"/>
        <v>3.1959333231683625E-3</v>
      </c>
      <c r="S85" s="12">
        <f t="shared" si="17"/>
        <v>-3.0557296104131541E-3</v>
      </c>
      <c r="T85" s="12">
        <f t="shared" si="18"/>
        <v>-1.7697023914373087E-2</v>
      </c>
      <c r="U85" s="12">
        <f t="shared" si="19"/>
        <v>1.9031940408363156E-2</v>
      </c>
      <c r="V85" s="12">
        <f t="shared" si="20"/>
        <v>5.0056123269598875E-3</v>
      </c>
      <c r="W85" s="12">
        <f t="shared" si="21"/>
        <v>-3.8710369799515613E-3</v>
      </c>
      <c r="X85" s="12">
        <f t="shared" si="22"/>
        <v>7.7880389800743328E-4</v>
      </c>
    </row>
    <row r="86" spans="1:24" x14ac:dyDescent="0.25">
      <c r="A86" s="16">
        <v>43027</v>
      </c>
      <c r="B86" s="12">
        <v>-6.3358557930964995E-3</v>
      </c>
      <c r="C86" s="12">
        <v>1.2199162797602242E-3</v>
      </c>
      <c r="D86" s="12">
        <v>-2.2367445450635652E-3</v>
      </c>
      <c r="E86" s="12">
        <v>-8.5598714982250499E-3</v>
      </c>
      <c r="F86" s="12">
        <v>-8.0703696751652509E-3</v>
      </c>
      <c r="G86" s="12">
        <v>1.322248098949097E-3</v>
      </c>
      <c r="H86" s="12">
        <v>-8.8362003739028624E-3</v>
      </c>
      <c r="I86" s="12">
        <v>-2.190024292684022E-3</v>
      </c>
      <c r="J86" s="12">
        <v>-1.1259739998721202E-3</v>
      </c>
      <c r="K86" s="12">
        <v>4.6890151186166013E-3</v>
      </c>
      <c r="L86" s="12">
        <v>-1.2236376681126384E-3</v>
      </c>
      <c r="N86" s="22">
        <f t="shared" si="12"/>
        <v>-6.3571198028582656E-3</v>
      </c>
      <c r="O86" s="12">
        <f t="shared" si="13"/>
        <v>7.8713169047926984E-4</v>
      </c>
      <c r="P86" s="12">
        <f t="shared" si="14"/>
        <v>-3.0302887725108685E-3</v>
      </c>
      <c r="Q86" s="12">
        <f t="shared" si="15"/>
        <v>-8.9470648054455655E-3</v>
      </c>
      <c r="R86" s="12">
        <f t="shared" si="16"/>
        <v>-8.353180741785737E-3</v>
      </c>
      <c r="S86" s="12">
        <f t="shared" si="17"/>
        <v>1.5113416116905192E-3</v>
      </c>
      <c r="T86" s="12">
        <f t="shared" si="18"/>
        <v>-9.1445712898856422E-3</v>
      </c>
      <c r="U86" s="12">
        <f t="shared" si="19"/>
        <v>-2.6565097717099828E-3</v>
      </c>
      <c r="V86" s="12">
        <f t="shared" si="20"/>
        <v>-1.1290773835678364E-3</v>
      </c>
      <c r="W86" s="12">
        <f t="shared" si="21"/>
        <v>4.2971216175232713E-3</v>
      </c>
      <c r="X86" s="12">
        <f t="shared" si="22"/>
        <v>-1.2816869549677702E-3</v>
      </c>
    </row>
    <row r="87" spans="1:24" x14ac:dyDescent="0.25">
      <c r="A87" s="16">
        <v>43031</v>
      </c>
      <c r="B87" s="12">
        <v>6.1111512754200258E-3</v>
      </c>
      <c r="C87" s="12">
        <v>5.8404503140301028E-3</v>
      </c>
      <c r="D87" s="12">
        <v>2.0441189454985277E-2</v>
      </c>
      <c r="E87" s="12">
        <v>1.1320517342276133E-2</v>
      </c>
      <c r="F87" s="12">
        <v>2.9466331986794819E-3</v>
      </c>
      <c r="G87" s="12">
        <v>-7.304624264647625E-3</v>
      </c>
      <c r="H87" s="12">
        <v>7.8447769538358622E-3</v>
      </c>
      <c r="I87" s="12">
        <v>1.4018639940802385E-2</v>
      </c>
      <c r="J87" s="12">
        <v>-4.2078921971469563E-3</v>
      </c>
      <c r="K87" s="12">
        <v>-1.6947887572772127E-3</v>
      </c>
      <c r="L87" s="12">
        <v>0</v>
      </c>
      <c r="N87" s="22">
        <f t="shared" si="12"/>
        <v>6.0898872656582597E-3</v>
      </c>
      <c r="O87" s="12">
        <f t="shared" si="13"/>
        <v>5.4076657247491486E-3</v>
      </c>
      <c r="P87" s="12">
        <f t="shared" si="14"/>
        <v>1.9647645227537973E-2</v>
      </c>
      <c r="Q87" s="12">
        <f t="shared" si="15"/>
        <v>1.0933324035055618E-2</v>
      </c>
      <c r="R87" s="12">
        <f t="shared" si="16"/>
        <v>2.6638221320589954E-3</v>
      </c>
      <c r="S87" s="12">
        <f t="shared" si="17"/>
        <v>-7.1155307519062024E-3</v>
      </c>
      <c r="T87" s="12">
        <f t="shared" si="18"/>
        <v>7.5364060378530825E-3</v>
      </c>
      <c r="U87" s="12">
        <f t="shared" si="19"/>
        <v>1.3552154461776425E-2</v>
      </c>
      <c r="V87" s="12">
        <f t="shared" si="20"/>
        <v>-4.2109955808426729E-3</v>
      </c>
      <c r="W87" s="12">
        <f t="shared" si="21"/>
        <v>-2.0866822583705423E-3</v>
      </c>
      <c r="X87" s="12">
        <f t="shared" si="22"/>
        <v>-5.8049286855131756E-5</v>
      </c>
    </row>
    <row r="88" spans="1:24" x14ac:dyDescent="0.25">
      <c r="A88" s="16">
        <v>43032</v>
      </c>
      <c r="B88" s="12">
        <v>-2.2489052768892378E-4</v>
      </c>
      <c r="C88" s="12">
        <v>-6.0513953253424962E-3</v>
      </c>
      <c r="D88" s="12">
        <v>-6.466056511776056E-3</v>
      </c>
      <c r="E88" s="12">
        <v>-1.5872996895399416E-3</v>
      </c>
      <c r="F88" s="12">
        <v>5.6269255897714197E-3</v>
      </c>
      <c r="G88" s="12">
        <v>3.289658841392248E-3</v>
      </c>
      <c r="H88" s="12">
        <v>6.5667185558929558E-3</v>
      </c>
      <c r="I88" s="12">
        <v>-2.5492212370552794E-3</v>
      </c>
      <c r="J88" s="12">
        <v>-8.1304146104842518E-5</v>
      </c>
      <c r="K88" s="12">
        <v>8.2423268939580494E-3</v>
      </c>
      <c r="L88" s="12">
        <v>1.8662753732729114E-3</v>
      </c>
      <c r="N88" s="22">
        <f t="shared" si="12"/>
        <v>-2.4615453745069002E-4</v>
      </c>
      <c r="O88" s="12">
        <f t="shared" si="13"/>
        <v>-6.4841799146234504E-3</v>
      </c>
      <c r="P88" s="12">
        <f t="shared" si="14"/>
        <v>-7.2596007392233593E-3</v>
      </c>
      <c r="Q88" s="12">
        <f t="shared" si="15"/>
        <v>-1.9744929967604567E-3</v>
      </c>
      <c r="R88" s="12">
        <f t="shared" si="16"/>
        <v>5.3441145231509328E-3</v>
      </c>
      <c r="S88" s="12">
        <f t="shared" si="17"/>
        <v>3.4787523541336702E-3</v>
      </c>
      <c r="T88" s="12">
        <f t="shared" si="18"/>
        <v>6.2583476399101761E-3</v>
      </c>
      <c r="U88" s="12">
        <f t="shared" si="19"/>
        <v>-3.0157067160812403E-3</v>
      </c>
      <c r="V88" s="12">
        <f t="shared" si="20"/>
        <v>-8.4407529800558737E-5</v>
      </c>
      <c r="W88" s="12">
        <f t="shared" si="21"/>
        <v>7.8504333928647203E-3</v>
      </c>
      <c r="X88" s="12">
        <f t="shared" si="22"/>
        <v>1.8082260864177796E-3</v>
      </c>
    </row>
    <row r="89" spans="1:24" x14ac:dyDescent="0.25">
      <c r="A89" s="16">
        <v>43033</v>
      </c>
      <c r="B89" s="12">
        <v>-8.2528931605436876E-4</v>
      </c>
      <c r="C89" s="12">
        <v>4.1055400164244421E-3</v>
      </c>
      <c r="D89" s="12">
        <v>3.6041242688252409E-3</v>
      </c>
      <c r="E89" s="12">
        <v>3.346351658470336E-4</v>
      </c>
      <c r="F89" s="12">
        <v>-1.2738270315599473E-3</v>
      </c>
      <c r="G89" s="12">
        <v>0</v>
      </c>
      <c r="H89" s="12">
        <v>5.9516837463028889E-2</v>
      </c>
      <c r="I89" s="12">
        <v>2.618548395242185E-3</v>
      </c>
      <c r="J89" s="12">
        <v>3.6445025003574187E-3</v>
      </c>
      <c r="K89" s="12">
        <v>-7.0310447556800101E-3</v>
      </c>
      <c r="L89" s="12">
        <v>-1.9269148370682073E-4</v>
      </c>
      <c r="N89" s="22">
        <f t="shared" si="12"/>
        <v>-8.4655332581613503E-4</v>
      </c>
      <c r="O89" s="12">
        <f t="shared" si="13"/>
        <v>3.6727554271434879E-3</v>
      </c>
      <c r="P89" s="12">
        <f t="shared" si="14"/>
        <v>2.8105800413779376E-3</v>
      </c>
      <c r="Q89" s="12">
        <f t="shared" si="15"/>
        <v>-5.2558141373481681E-5</v>
      </c>
      <c r="R89" s="12">
        <f t="shared" si="16"/>
        <v>-1.5566380981804338E-3</v>
      </c>
      <c r="S89" s="12">
        <f t="shared" si="17"/>
        <v>1.8909351274142222E-4</v>
      </c>
      <c r="T89" s="12">
        <f t="shared" si="18"/>
        <v>5.9208466547046111E-2</v>
      </c>
      <c r="U89" s="12">
        <f t="shared" si="19"/>
        <v>2.1520629162162241E-3</v>
      </c>
      <c r="V89" s="12">
        <f t="shared" si="20"/>
        <v>3.6413991166617025E-3</v>
      </c>
      <c r="W89" s="12">
        <f t="shared" si="21"/>
        <v>-7.42293825677334E-3</v>
      </c>
      <c r="X89" s="12">
        <f t="shared" si="22"/>
        <v>-2.5074077056195252E-4</v>
      </c>
    </row>
    <row r="90" spans="1:24" x14ac:dyDescent="0.25">
      <c r="A90" s="16">
        <v>43034</v>
      </c>
      <c r="B90" s="12">
        <v>6.2629107318764544E-3</v>
      </c>
      <c r="C90" s="12">
        <v>5.5594985999572744E-3</v>
      </c>
      <c r="D90" s="12">
        <v>3.2492194435617204E-2</v>
      </c>
      <c r="E90" s="12">
        <v>5.0149910349587699E-4</v>
      </c>
      <c r="F90" s="12">
        <v>-5.9441942999582083E-3</v>
      </c>
      <c r="G90" s="12">
        <v>-3.1446070373230849E-3</v>
      </c>
      <c r="H90" s="12">
        <v>-9.2614198849430389E-3</v>
      </c>
      <c r="I90" s="12">
        <v>3.4517196415085674E-3</v>
      </c>
      <c r="J90" s="12">
        <v>-1.3732024115036851E-3</v>
      </c>
      <c r="K90" s="12">
        <v>3.6377226971999735E-3</v>
      </c>
      <c r="L90" s="12">
        <v>1.2847048811419158E-4</v>
      </c>
      <c r="N90" s="22">
        <f t="shared" si="12"/>
        <v>6.2416467221146884E-3</v>
      </c>
      <c r="O90" s="12">
        <f t="shared" si="13"/>
        <v>5.1267140106763202E-3</v>
      </c>
      <c r="P90" s="12">
        <f t="shared" si="14"/>
        <v>3.16986502081699E-2</v>
      </c>
      <c r="Q90" s="12">
        <f t="shared" si="15"/>
        <v>1.1430579627536171E-4</v>
      </c>
      <c r="R90" s="12">
        <f t="shared" si="16"/>
        <v>-6.2270053665786952E-3</v>
      </c>
      <c r="S90" s="12">
        <f t="shared" si="17"/>
        <v>-2.9555135245816627E-3</v>
      </c>
      <c r="T90" s="12">
        <f t="shared" si="18"/>
        <v>-9.5697908009258186E-3</v>
      </c>
      <c r="U90" s="12">
        <f t="shared" si="19"/>
        <v>2.9852341624826066E-3</v>
      </c>
      <c r="V90" s="12">
        <f t="shared" si="20"/>
        <v>-1.3763057951994013E-3</v>
      </c>
      <c r="W90" s="12">
        <f t="shared" si="21"/>
        <v>3.2458291961066439E-3</v>
      </c>
      <c r="X90" s="12">
        <f t="shared" si="22"/>
        <v>7.0421201259059828E-5</v>
      </c>
    </row>
    <row r="91" spans="1:24" x14ac:dyDescent="0.25">
      <c r="A91" s="16">
        <v>43035</v>
      </c>
      <c r="B91" s="12">
        <v>-6.2629107318764371E-3</v>
      </c>
      <c r="C91" s="12">
        <v>-4.5864316434751352E-4</v>
      </c>
      <c r="D91" s="12">
        <v>6.6563879001799294E-4</v>
      </c>
      <c r="E91" s="12">
        <v>8.8474131793230219E-3</v>
      </c>
      <c r="F91" s="12">
        <v>9.7544479657892032E-3</v>
      </c>
      <c r="G91" s="12">
        <v>8.1575519468225655E-3</v>
      </c>
      <c r="H91" s="12">
        <v>2.7487151391142506E-3</v>
      </c>
      <c r="I91" s="12">
        <v>-8.1204620724406214E-3</v>
      </c>
      <c r="J91" s="12">
        <v>1.5344951986872662E-3</v>
      </c>
      <c r="K91" s="12">
        <v>6.5948901495063404E-3</v>
      </c>
      <c r="L91" s="12">
        <v>2.3698747443609029E-3</v>
      </c>
      <c r="N91" s="22">
        <f t="shared" si="12"/>
        <v>-6.2841747416382031E-3</v>
      </c>
      <c r="O91" s="12">
        <f t="shared" si="13"/>
        <v>-8.9142775362846787E-4</v>
      </c>
      <c r="P91" s="12">
        <f t="shared" si="14"/>
        <v>-1.2790543742931043E-4</v>
      </c>
      <c r="Q91" s="12">
        <f t="shared" si="15"/>
        <v>8.4602198721025063E-3</v>
      </c>
      <c r="R91" s="12">
        <f t="shared" si="16"/>
        <v>9.4716368991687172E-3</v>
      </c>
      <c r="S91" s="12">
        <f t="shared" si="17"/>
        <v>8.3466454595639873E-3</v>
      </c>
      <c r="T91" s="12">
        <f t="shared" si="18"/>
        <v>2.4403442231314709E-3</v>
      </c>
      <c r="U91" s="12">
        <f t="shared" si="19"/>
        <v>-8.5869475514665818E-3</v>
      </c>
      <c r="V91" s="12">
        <f t="shared" si="20"/>
        <v>1.5313918149915499E-3</v>
      </c>
      <c r="W91" s="12">
        <f t="shared" si="21"/>
        <v>6.2029966484130105E-3</v>
      </c>
      <c r="X91" s="12">
        <f t="shared" si="22"/>
        <v>2.3118254575057711E-3</v>
      </c>
    </row>
    <row r="92" spans="1:24" x14ac:dyDescent="0.25">
      <c r="A92" s="16">
        <v>43038</v>
      </c>
      <c r="B92" s="12">
        <v>-3.7565201459195674E-4</v>
      </c>
      <c r="C92" s="12">
        <v>-1.0337623218600828E-3</v>
      </c>
      <c r="D92" s="12">
        <v>1.0512922873111369E-2</v>
      </c>
      <c r="E92" s="12">
        <v>-2.3801631120971868E-3</v>
      </c>
      <c r="F92" s="12">
        <v>1.9606807076252571E-2</v>
      </c>
      <c r="G92" s="12">
        <v>3.5455696603618929E-3</v>
      </c>
      <c r="H92" s="12">
        <v>-8.6610920779116893E-4</v>
      </c>
      <c r="I92" s="12">
        <v>5.8684653883650517E-3</v>
      </c>
      <c r="J92" s="12">
        <v>-6.8254378286651462E-3</v>
      </c>
      <c r="K92" s="12">
        <v>5.4708649190287183E-3</v>
      </c>
      <c r="L92" s="12">
        <v>-1.0872557320435448E-3</v>
      </c>
      <c r="N92" s="22">
        <f t="shared" si="12"/>
        <v>-3.9691602435372301E-4</v>
      </c>
      <c r="O92" s="12">
        <f t="shared" si="13"/>
        <v>-1.4665469111410372E-3</v>
      </c>
      <c r="P92" s="12">
        <f t="shared" si="14"/>
        <v>9.7193786456640646E-3</v>
      </c>
      <c r="Q92" s="12">
        <f t="shared" si="15"/>
        <v>-2.767356419317702E-3</v>
      </c>
      <c r="R92" s="12">
        <f t="shared" si="16"/>
        <v>1.9323996009632083E-2</v>
      </c>
      <c r="S92" s="12">
        <f t="shared" si="17"/>
        <v>3.7346631731033151E-3</v>
      </c>
      <c r="T92" s="12">
        <f t="shared" si="18"/>
        <v>-1.1744801237739484E-3</v>
      </c>
      <c r="U92" s="12">
        <f t="shared" si="19"/>
        <v>5.4019799093390913E-3</v>
      </c>
      <c r="V92" s="12">
        <f t="shared" si="20"/>
        <v>-6.828541212360862E-3</v>
      </c>
      <c r="W92" s="12">
        <f t="shared" si="21"/>
        <v>5.0789714179353884E-3</v>
      </c>
      <c r="X92" s="12">
        <f t="shared" si="22"/>
        <v>-1.1453050188986766E-3</v>
      </c>
    </row>
    <row r="93" spans="1:24" x14ac:dyDescent="0.25">
      <c r="A93" s="16">
        <v>43039</v>
      </c>
      <c r="B93" s="12">
        <v>-3.6987068469015259E-3</v>
      </c>
      <c r="C93" s="12">
        <v>-4.3361488995358475E-3</v>
      </c>
      <c r="D93" s="12">
        <v>-9.1848307594324247E-3</v>
      </c>
      <c r="E93" s="12">
        <v>-8.9805567569912238E-3</v>
      </c>
      <c r="F93" s="12">
        <v>-6.9991738918191429E-3</v>
      </c>
      <c r="G93" s="12">
        <v>1.9377905438617944E-3</v>
      </c>
      <c r="H93" s="12">
        <v>-6.5064954238516271E-4</v>
      </c>
      <c r="I93" s="12">
        <v>-7.6098498849005959E-4</v>
      </c>
      <c r="J93" s="12">
        <v>8.9994182376712441E-4</v>
      </c>
      <c r="K93" s="12">
        <v>1.0443245600782533E-2</v>
      </c>
      <c r="L93" s="12">
        <v>2.0443437897910855E-3</v>
      </c>
      <c r="N93" s="22">
        <f t="shared" si="12"/>
        <v>-3.7199708566632919E-3</v>
      </c>
      <c r="O93" s="12">
        <f t="shared" si="13"/>
        <v>-4.7689334888168016E-3</v>
      </c>
      <c r="P93" s="12">
        <f t="shared" si="14"/>
        <v>-9.9783749868797289E-3</v>
      </c>
      <c r="Q93" s="12">
        <f t="shared" si="15"/>
        <v>-9.3677500642117394E-3</v>
      </c>
      <c r="R93" s="12">
        <f t="shared" si="16"/>
        <v>-7.2819849584396298E-3</v>
      </c>
      <c r="S93" s="12">
        <f t="shared" si="17"/>
        <v>2.1268840566032168E-3</v>
      </c>
      <c r="T93" s="12">
        <f t="shared" si="18"/>
        <v>-9.5902045836794222E-4</v>
      </c>
      <c r="U93" s="12">
        <f t="shared" si="19"/>
        <v>-1.2274704675160203E-3</v>
      </c>
      <c r="V93" s="12">
        <f t="shared" si="20"/>
        <v>8.968384400714082E-4</v>
      </c>
      <c r="W93" s="12">
        <f t="shared" si="21"/>
        <v>1.0051352099689204E-2</v>
      </c>
      <c r="X93" s="12">
        <f t="shared" si="22"/>
        <v>1.9862945029359537E-3</v>
      </c>
    </row>
    <row r="94" spans="1:24" x14ac:dyDescent="0.25">
      <c r="A94" s="16">
        <v>43040</v>
      </c>
      <c r="B94" s="12">
        <v>1.5157190115866527E-4</v>
      </c>
      <c r="C94" s="12">
        <v>2.4429638361868331E-3</v>
      </c>
      <c r="D94" s="12">
        <v>-1.3280921136789082E-3</v>
      </c>
      <c r="E94" s="12">
        <v>1.0459439662500075E-2</v>
      </c>
      <c r="F94" s="12">
        <v>-1.1110381487242083E-2</v>
      </c>
      <c r="G94" s="12">
        <v>2.8730969039884239E-3</v>
      </c>
      <c r="H94" s="12">
        <v>1.8832989942676837E-2</v>
      </c>
      <c r="I94" s="12">
        <v>5.3674249154743534E-3</v>
      </c>
      <c r="J94" s="12">
        <v>6.7309135291904595E-3</v>
      </c>
      <c r="K94" s="12">
        <v>-2.7421055738317372E-3</v>
      </c>
      <c r="L94" s="12">
        <v>-1.0209689848177479E-3</v>
      </c>
      <c r="N94" s="22">
        <f t="shared" si="12"/>
        <v>1.3030789139689903E-4</v>
      </c>
      <c r="O94" s="12">
        <f t="shared" si="13"/>
        <v>2.0101792469058789E-3</v>
      </c>
      <c r="P94" s="12">
        <f t="shared" si="14"/>
        <v>-2.1216363411262116E-3</v>
      </c>
      <c r="Q94" s="12">
        <f t="shared" si="15"/>
        <v>1.0072246355279559E-2</v>
      </c>
      <c r="R94" s="12">
        <f t="shared" si="16"/>
        <v>-1.1393192553862569E-2</v>
      </c>
      <c r="S94" s="12">
        <f t="shared" si="17"/>
        <v>3.0621904167298462E-3</v>
      </c>
      <c r="T94" s="12">
        <f t="shared" si="18"/>
        <v>1.8524619026694059E-2</v>
      </c>
      <c r="U94" s="12">
        <f t="shared" si="19"/>
        <v>4.900939436448393E-3</v>
      </c>
      <c r="V94" s="12">
        <f t="shared" si="20"/>
        <v>6.7278101454947437E-3</v>
      </c>
      <c r="W94" s="12">
        <f t="shared" si="21"/>
        <v>-3.1339990749250667E-3</v>
      </c>
      <c r="X94" s="12">
        <f t="shared" si="22"/>
        <v>-1.0790182716728797E-3</v>
      </c>
    </row>
    <row r="95" spans="1:24" x14ac:dyDescent="0.25">
      <c r="A95" s="16">
        <v>43041</v>
      </c>
      <c r="B95" s="12">
        <v>6.9910447917851809E-3</v>
      </c>
      <c r="C95" s="12">
        <v>-1.9485055568575663E-3</v>
      </c>
      <c r="D95" s="12">
        <v>1.3746701544292068E-2</v>
      </c>
      <c r="E95" s="12">
        <v>2.3721225236005674E-3</v>
      </c>
      <c r="F95" s="12">
        <v>-6.4957951537350199E-3</v>
      </c>
      <c r="G95" s="12">
        <v>1.8192351695340486E-2</v>
      </c>
      <c r="H95" s="12">
        <v>4.4804692705589424E-3</v>
      </c>
      <c r="I95" s="12">
        <v>-2.7212812080006656E-3</v>
      </c>
      <c r="J95" s="12">
        <v>-6.8126603131544294E-3</v>
      </c>
      <c r="K95" s="12">
        <v>-1.8337318420476187E-4</v>
      </c>
      <c r="L95" s="12">
        <v>5.7459035755755424E-4</v>
      </c>
      <c r="N95" s="22">
        <f t="shared" si="12"/>
        <v>6.9697807820234148E-3</v>
      </c>
      <c r="O95" s="12">
        <f t="shared" si="13"/>
        <v>-2.3812901461385204E-3</v>
      </c>
      <c r="P95" s="12">
        <f t="shared" si="14"/>
        <v>1.2953157316844766E-2</v>
      </c>
      <c r="Q95" s="12">
        <f t="shared" si="15"/>
        <v>1.9849292163800522E-3</v>
      </c>
      <c r="R95" s="12">
        <f t="shared" si="16"/>
        <v>-6.7786062203555068E-3</v>
      </c>
      <c r="S95" s="12">
        <f t="shared" si="17"/>
        <v>1.8381445208081909E-2</v>
      </c>
      <c r="T95" s="12">
        <f t="shared" si="18"/>
        <v>4.1720983545761627E-3</v>
      </c>
      <c r="U95" s="12">
        <f t="shared" si="19"/>
        <v>-3.1877666870266264E-3</v>
      </c>
      <c r="V95" s="12">
        <f t="shared" si="20"/>
        <v>-6.815763696850146E-3</v>
      </c>
      <c r="W95" s="12">
        <f t="shared" si="21"/>
        <v>-5.7526668529809144E-4</v>
      </c>
      <c r="X95" s="12">
        <f t="shared" si="22"/>
        <v>5.1654107070242246E-4</v>
      </c>
    </row>
    <row r="96" spans="1:24" x14ac:dyDescent="0.25">
      <c r="A96" s="16">
        <v>43042</v>
      </c>
      <c r="B96" s="12">
        <v>-6.9910447917851766E-3</v>
      </c>
      <c r="C96" s="12">
        <v>1.7610700229042527E-3</v>
      </c>
      <c r="D96" s="12">
        <v>1.0818125381773569E-2</v>
      </c>
      <c r="E96" s="12">
        <v>6.5208990943187281E-4</v>
      </c>
      <c r="F96" s="12">
        <v>-3.2547463396576173E-3</v>
      </c>
      <c r="G96" s="12">
        <v>-1.4887330809433007E-2</v>
      </c>
      <c r="H96" s="12">
        <v>-1.0298561224605053E-3</v>
      </c>
      <c r="I96" s="12">
        <v>-5.9687831077202499E-4</v>
      </c>
      <c r="J96" s="12">
        <v>-4.089038543307863E-4</v>
      </c>
      <c r="K96" s="12">
        <v>-6.2130097470019883E-3</v>
      </c>
      <c r="L96" s="12">
        <v>6.3796471933012875E-5</v>
      </c>
      <c r="N96" s="22">
        <f t="shared" si="12"/>
        <v>-7.0123088015469426E-3</v>
      </c>
      <c r="O96" s="12">
        <f t="shared" si="13"/>
        <v>1.3282854336232983E-3</v>
      </c>
      <c r="P96" s="12">
        <f t="shared" si="14"/>
        <v>1.0024581154326265E-2</v>
      </c>
      <c r="Q96" s="12">
        <f t="shared" si="15"/>
        <v>2.6489660221135753E-4</v>
      </c>
      <c r="R96" s="12">
        <f t="shared" si="16"/>
        <v>-3.5375574062781038E-3</v>
      </c>
      <c r="S96" s="12">
        <f t="shared" si="17"/>
        <v>-1.4698237296691586E-2</v>
      </c>
      <c r="T96" s="12">
        <f t="shared" si="18"/>
        <v>-1.3382270384432848E-3</v>
      </c>
      <c r="U96" s="12">
        <f t="shared" si="19"/>
        <v>-1.0633637897979858E-3</v>
      </c>
      <c r="V96" s="12">
        <f t="shared" si="20"/>
        <v>-4.1200723802650252E-4</v>
      </c>
      <c r="W96" s="12">
        <f t="shared" si="21"/>
        <v>-6.6049032480953182E-3</v>
      </c>
      <c r="X96" s="12">
        <f t="shared" si="22"/>
        <v>5.747185077881119E-6</v>
      </c>
    </row>
    <row r="97" spans="1:24" x14ac:dyDescent="0.25">
      <c r="A97" s="16">
        <v>43045</v>
      </c>
      <c r="B97" s="12">
        <v>-3.0323083467879926E-4</v>
      </c>
      <c r="C97" s="12">
        <v>9.5963034236087885E-4</v>
      </c>
      <c r="D97" s="12">
        <v>1.3611519412041894E-2</v>
      </c>
      <c r="E97" s="12">
        <v>2.2746225001483624E-3</v>
      </c>
      <c r="F97" s="12">
        <v>-5.8234580109577227E-3</v>
      </c>
      <c r="G97" s="12">
        <v>-2.6768538971685086E-3</v>
      </c>
      <c r="H97" s="12">
        <v>2.748621103797055E-4</v>
      </c>
      <c r="I97" s="12">
        <v>-5.9208023958129009E-3</v>
      </c>
      <c r="J97" s="12">
        <v>-8.1890534300640516E-4</v>
      </c>
      <c r="K97" s="12">
        <v>-1.1288444764415413E-2</v>
      </c>
      <c r="L97" s="12">
        <v>4.6951212083798681E-3</v>
      </c>
      <c r="N97" s="22">
        <f t="shared" si="12"/>
        <v>-3.2449484444056553E-4</v>
      </c>
      <c r="O97" s="12">
        <f t="shared" si="13"/>
        <v>5.2684575307992455E-4</v>
      </c>
      <c r="P97" s="12">
        <f t="shared" si="14"/>
        <v>1.2817975184594592E-2</v>
      </c>
      <c r="Q97" s="12">
        <f t="shared" si="15"/>
        <v>1.8874291929278472E-3</v>
      </c>
      <c r="R97" s="12">
        <f t="shared" si="16"/>
        <v>-6.1062690775782096E-3</v>
      </c>
      <c r="S97" s="12">
        <f t="shared" si="17"/>
        <v>-2.4877603844270864E-3</v>
      </c>
      <c r="T97" s="12">
        <f t="shared" si="18"/>
        <v>-3.3508805603074069E-5</v>
      </c>
      <c r="U97" s="12">
        <f t="shared" si="19"/>
        <v>-6.3872878748388612E-3</v>
      </c>
      <c r="V97" s="12">
        <f t="shared" si="20"/>
        <v>-8.2200872670212138E-4</v>
      </c>
      <c r="W97" s="12">
        <f t="shared" si="21"/>
        <v>-1.1680338265508742E-2</v>
      </c>
      <c r="X97" s="12">
        <f t="shared" si="22"/>
        <v>4.6370719215247363E-3</v>
      </c>
    </row>
    <row r="98" spans="1:24" x14ac:dyDescent="0.25">
      <c r="A98" s="16">
        <v>43046</v>
      </c>
      <c r="B98" s="12">
        <v>-2.585960485610622E-3</v>
      </c>
      <c r="C98" s="12">
        <v>1.2355300699350652E-2</v>
      </c>
      <c r="D98" s="12">
        <v>-2.3142871123525106E-2</v>
      </c>
      <c r="E98" s="12">
        <v>-6.448659149169686E-3</v>
      </c>
      <c r="F98" s="12">
        <v>-5.7794270805412874E-3</v>
      </c>
      <c r="G98" s="12">
        <v>-1.435785092940883E-2</v>
      </c>
      <c r="H98" s="12">
        <v>-5.0440067277588152E-3</v>
      </c>
      <c r="I98" s="12">
        <v>-1.2185250991057269E-2</v>
      </c>
      <c r="J98" s="12">
        <v>6.5527060422138322E-4</v>
      </c>
      <c r="K98" s="12">
        <v>-8.9492722120200555E-3</v>
      </c>
      <c r="L98" s="12">
        <v>-1.2639545647567276E-3</v>
      </c>
      <c r="N98" s="22">
        <f t="shared" si="12"/>
        <v>-2.6072244953723881E-3</v>
      </c>
      <c r="O98" s="12">
        <f t="shared" si="13"/>
        <v>1.1922516110069697E-2</v>
      </c>
      <c r="P98" s="12">
        <f t="shared" si="14"/>
        <v>-2.393641535097241E-2</v>
      </c>
      <c r="Q98" s="12">
        <f t="shared" si="15"/>
        <v>-6.8358524563902016E-3</v>
      </c>
      <c r="R98" s="12">
        <f t="shared" si="16"/>
        <v>-6.0622381471617743E-3</v>
      </c>
      <c r="S98" s="12">
        <f t="shared" si="17"/>
        <v>-1.4168757416667408E-2</v>
      </c>
      <c r="T98" s="12">
        <f t="shared" si="18"/>
        <v>-5.3523776437415949E-3</v>
      </c>
      <c r="U98" s="12">
        <f t="shared" si="19"/>
        <v>-1.265173647008323E-2</v>
      </c>
      <c r="V98" s="12">
        <f t="shared" si="20"/>
        <v>6.52167220525667E-4</v>
      </c>
      <c r="W98" s="12">
        <f t="shared" si="21"/>
        <v>-9.3411657131133845E-3</v>
      </c>
      <c r="X98" s="12">
        <f t="shared" si="22"/>
        <v>-1.3220038516118594E-3</v>
      </c>
    </row>
    <row r="99" spans="1:24" x14ac:dyDescent="0.25">
      <c r="A99" s="16">
        <v>43047</v>
      </c>
      <c r="B99" s="12">
        <v>5.1566142408005907E-3</v>
      </c>
      <c r="C99" s="12">
        <v>-1.4569031192878514E-3</v>
      </c>
      <c r="D99" s="12">
        <v>6.4195993251717209E-4</v>
      </c>
      <c r="E99" s="12">
        <v>-2.6395261246133224E-3</v>
      </c>
      <c r="F99" s="12">
        <v>-3.2754078879795108E-3</v>
      </c>
      <c r="G99" s="12">
        <v>-3.6921920924075061E-3</v>
      </c>
      <c r="H99" s="12">
        <v>-9.7692546543566901E-3</v>
      </c>
      <c r="I99" s="12">
        <v>-9.1484421827691519E-3</v>
      </c>
      <c r="J99" s="12">
        <v>1.6363473878503021E-4</v>
      </c>
      <c r="K99" s="12">
        <v>4.6280566746094724E-4</v>
      </c>
      <c r="L99" s="12">
        <v>1.8945550558363798E-3</v>
      </c>
      <c r="N99" s="22">
        <f t="shared" si="12"/>
        <v>5.1353502310388247E-3</v>
      </c>
      <c r="O99" s="12">
        <f t="shared" si="13"/>
        <v>-1.8896877085688058E-3</v>
      </c>
      <c r="P99" s="12">
        <f t="shared" si="14"/>
        <v>-1.5158429493013128E-4</v>
      </c>
      <c r="Q99" s="12">
        <f t="shared" si="15"/>
        <v>-3.0267194318338375E-3</v>
      </c>
      <c r="R99" s="12">
        <f t="shared" si="16"/>
        <v>-3.5582189545999973E-3</v>
      </c>
      <c r="S99" s="12">
        <f t="shared" si="17"/>
        <v>-3.5030985796660839E-3</v>
      </c>
      <c r="T99" s="12">
        <f t="shared" si="18"/>
        <v>-1.007762557033947E-2</v>
      </c>
      <c r="U99" s="12">
        <f t="shared" si="19"/>
        <v>-9.6149276617951123E-3</v>
      </c>
      <c r="V99" s="12">
        <f t="shared" si="20"/>
        <v>1.6053135508931399E-4</v>
      </c>
      <c r="W99" s="12">
        <f t="shared" si="21"/>
        <v>7.0912166367617668E-5</v>
      </c>
      <c r="X99" s="12">
        <f t="shared" si="22"/>
        <v>1.836505768981248E-3</v>
      </c>
    </row>
    <row r="100" spans="1:24" x14ac:dyDescent="0.25">
      <c r="A100" s="16">
        <v>43048</v>
      </c>
      <c r="B100" s="12">
        <v>-7.2978535655050135E-3</v>
      </c>
      <c r="C100" s="12">
        <v>1.0021418565969037E-3</v>
      </c>
      <c r="D100" s="12">
        <v>3.8320860908512447E-3</v>
      </c>
      <c r="E100" s="12">
        <v>2.5572988064237715E-3</v>
      </c>
      <c r="F100" s="12">
        <v>7.7466912178017697E-3</v>
      </c>
      <c r="G100" s="12">
        <v>-3.8704589841025688E-3</v>
      </c>
      <c r="H100" s="12">
        <v>8.1678311452584203E-3</v>
      </c>
      <c r="I100" s="12">
        <v>6.168562882465551E-3</v>
      </c>
      <c r="J100" s="12">
        <v>-8.8440496690701722E-3</v>
      </c>
      <c r="K100" s="12">
        <v>1.3369354782061869E-3</v>
      </c>
      <c r="L100" s="12">
        <v>-2.0211530692391794E-3</v>
      </c>
      <c r="N100" s="22">
        <f t="shared" si="12"/>
        <v>-7.3191175752667795E-3</v>
      </c>
      <c r="O100" s="12">
        <f t="shared" si="13"/>
        <v>5.6935726731594926E-4</v>
      </c>
      <c r="P100" s="12">
        <f t="shared" si="14"/>
        <v>3.0385418634039413E-3</v>
      </c>
      <c r="Q100" s="12">
        <f t="shared" si="15"/>
        <v>2.1701054992032563E-3</v>
      </c>
      <c r="R100" s="12">
        <f t="shared" si="16"/>
        <v>7.4638801511812828E-3</v>
      </c>
      <c r="S100" s="12">
        <f t="shared" si="17"/>
        <v>-3.6813654713611465E-3</v>
      </c>
      <c r="T100" s="12">
        <f t="shared" si="18"/>
        <v>7.8594602292756405E-3</v>
      </c>
      <c r="U100" s="12">
        <f t="shared" si="19"/>
        <v>5.7020774034395906E-3</v>
      </c>
      <c r="V100" s="12">
        <f t="shared" si="20"/>
        <v>-8.8471530527658888E-3</v>
      </c>
      <c r="W100" s="12">
        <f t="shared" si="21"/>
        <v>9.450419771128574E-4</v>
      </c>
      <c r="X100" s="12">
        <f t="shared" si="22"/>
        <v>-2.0792023560943112E-3</v>
      </c>
    </row>
    <row r="101" spans="1:24" x14ac:dyDescent="0.25">
      <c r="A101" s="16">
        <v>43049</v>
      </c>
      <c r="B101" s="12">
        <v>1.6832926842483668E-3</v>
      </c>
      <c r="C101" s="12">
        <v>3.4217198123343341E-3</v>
      </c>
      <c r="D101" s="12">
        <v>5.0573056881149095E-3</v>
      </c>
      <c r="E101" s="12">
        <v>1.1044730272964307E-2</v>
      </c>
      <c r="F101" s="12">
        <v>-8.8025007943887852E-3</v>
      </c>
      <c r="G101" s="12">
        <v>-5.3509790452167735E-3</v>
      </c>
      <c r="H101" s="12">
        <v>9.9303979859745335E-3</v>
      </c>
      <c r="I101" s="12">
        <v>-8.1051428044482815E-3</v>
      </c>
      <c r="J101" s="12">
        <v>2.7468879626217279E-3</v>
      </c>
      <c r="K101" s="12">
        <v>2.4271014144978506E-4</v>
      </c>
      <c r="L101" s="12">
        <v>-1.2663492782635886E-4</v>
      </c>
      <c r="N101" s="22">
        <f t="shared" si="12"/>
        <v>1.6620286744866005E-3</v>
      </c>
      <c r="O101" s="12">
        <f t="shared" si="13"/>
        <v>2.9889352230533799E-3</v>
      </c>
      <c r="P101" s="12">
        <f t="shared" si="14"/>
        <v>4.2637614606676061E-3</v>
      </c>
      <c r="Q101" s="12">
        <f t="shared" si="15"/>
        <v>1.0657536965743791E-2</v>
      </c>
      <c r="R101" s="12">
        <f t="shared" si="16"/>
        <v>-9.0853118610092713E-3</v>
      </c>
      <c r="S101" s="12">
        <f t="shared" si="17"/>
        <v>-5.1618855324753517E-3</v>
      </c>
      <c r="T101" s="12">
        <f t="shared" si="18"/>
        <v>9.6220270699917537E-3</v>
      </c>
      <c r="U101" s="12">
        <f t="shared" si="19"/>
        <v>-8.5716282834742419E-3</v>
      </c>
      <c r="V101" s="12">
        <f t="shared" si="20"/>
        <v>2.7437845789260117E-3</v>
      </c>
      <c r="W101" s="12">
        <f t="shared" si="21"/>
        <v>-1.4918335964354452E-4</v>
      </c>
      <c r="X101" s="12">
        <f t="shared" si="22"/>
        <v>-1.8468421468149061E-4</v>
      </c>
    </row>
    <row r="102" spans="1:24" x14ac:dyDescent="0.25">
      <c r="A102" s="16">
        <v>43052</v>
      </c>
      <c r="B102" s="12">
        <v>-1.4599531903706024E-2</v>
      </c>
      <c r="C102" s="12">
        <v>-4.5834792651792029E-3</v>
      </c>
      <c r="D102" s="12">
        <v>-8.2483153150138648E-3</v>
      </c>
      <c r="E102" s="12">
        <v>-1.129156164429468E-2</v>
      </c>
      <c r="F102" s="12">
        <v>-8.1918423303349412E-3</v>
      </c>
      <c r="G102" s="12">
        <v>-5.8691887576882091E-3</v>
      </c>
      <c r="H102" s="12">
        <v>-5.8342494834970953E-3</v>
      </c>
      <c r="I102" s="12">
        <v>-4.246476793502792E-3</v>
      </c>
      <c r="J102" s="12">
        <v>-5.679294525670146E-3</v>
      </c>
      <c r="K102" s="12">
        <v>-1.141617908270969E-3</v>
      </c>
      <c r="L102" s="12">
        <v>2.2737982930034987E-3</v>
      </c>
      <c r="N102" s="22">
        <f t="shared" si="12"/>
        <v>-1.462079591346779E-2</v>
      </c>
      <c r="O102" s="12">
        <f t="shared" si="13"/>
        <v>-5.0162638544601571E-3</v>
      </c>
      <c r="P102" s="12">
        <f t="shared" si="14"/>
        <v>-9.041859542461169E-3</v>
      </c>
      <c r="Q102" s="12">
        <f t="shared" si="15"/>
        <v>-1.1678754951515196E-2</v>
      </c>
      <c r="R102" s="12">
        <f t="shared" si="16"/>
        <v>-8.4746533969554273E-3</v>
      </c>
      <c r="S102" s="12">
        <f t="shared" si="17"/>
        <v>-5.6800952449467864E-3</v>
      </c>
      <c r="T102" s="12">
        <f t="shared" si="18"/>
        <v>-6.1426203994798751E-3</v>
      </c>
      <c r="U102" s="12">
        <f t="shared" si="19"/>
        <v>-4.7129622725287524E-3</v>
      </c>
      <c r="V102" s="12">
        <f t="shared" si="20"/>
        <v>-5.6823979093658626E-3</v>
      </c>
      <c r="W102" s="12">
        <f t="shared" si="21"/>
        <v>-1.5335114093642985E-3</v>
      </c>
      <c r="X102" s="12">
        <f t="shared" si="22"/>
        <v>2.2157490061483669E-3</v>
      </c>
    </row>
    <row r="103" spans="1:24" x14ac:dyDescent="0.25">
      <c r="A103" s="16">
        <v>43053</v>
      </c>
      <c r="B103" s="12">
        <v>-1.2654610492083957E-3</v>
      </c>
      <c r="C103" s="12">
        <v>-1.3021585523079009E-3</v>
      </c>
      <c r="D103" s="12">
        <v>-3.8604722861934762E-3</v>
      </c>
      <c r="E103" s="12">
        <v>4.4215723988431689E-3</v>
      </c>
      <c r="F103" s="12">
        <v>1.3568404716832752E-2</v>
      </c>
      <c r="G103" s="12">
        <v>4.4185971278539226E-3</v>
      </c>
      <c r="H103" s="12">
        <v>-2.072358172037125E-4</v>
      </c>
      <c r="I103" s="12">
        <v>5.6446136319653921E-3</v>
      </c>
      <c r="J103" s="12">
        <v>-2.9524063619737382E-3</v>
      </c>
      <c r="K103" s="12">
        <v>-8.0338043199727901E-4</v>
      </c>
      <c r="L103" s="12">
        <v>2.1365999373614292E-3</v>
      </c>
      <c r="N103" s="22">
        <f t="shared" si="12"/>
        <v>-1.2867250589701619E-3</v>
      </c>
      <c r="O103" s="12">
        <f t="shared" si="13"/>
        <v>-1.7349431415888553E-3</v>
      </c>
      <c r="P103" s="12">
        <f t="shared" si="14"/>
        <v>-4.6540165136407796E-3</v>
      </c>
      <c r="Q103" s="12">
        <f t="shared" si="15"/>
        <v>4.0343790916226533E-3</v>
      </c>
      <c r="R103" s="12">
        <f t="shared" si="16"/>
        <v>1.3285593650212266E-2</v>
      </c>
      <c r="S103" s="12">
        <f t="shared" si="17"/>
        <v>4.6076906405953452E-3</v>
      </c>
      <c r="T103" s="12">
        <f t="shared" si="18"/>
        <v>-5.1560673318649204E-4</v>
      </c>
      <c r="U103" s="12">
        <f t="shared" si="19"/>
        <v>5.1781281529394308E-3</v>
      </c>
      <c r="V103" s="12">
        <f t="shared" si="20"/>
        <v>-2.9555097456694544E-3</v>
      </c>
      <c r="W103" s="12">
        <f t="shared" si="21"/>
        <v>-1.1952739330906086E-3</v>
      </c>
      <c r="X103" s="12">
        <f t="shared" si="22"/>
        <v>2.0785506505062975E-3</v>
      </c>
    </row>
    <row r="104" spans="1:24" x14ac:dyDescent="0.25">
      <c r="A104" s="16">
        <v>43054</v>
      </c>
      <c r="B104" s="12">
        <v>-2.8608147499563827E-3</v>
      </c>
      <c r="C104" s="12">
        <v>1.2336751022182823E-3</v>
      </c>
      <c r="D104" s="12">
        <v>-1.9158247261977148E-2</v>
      </c>
      <c r="E104" s="12">
        <v>-1.8472746303977831E-2</v>
      </c>
      <c r="F104" s="12">
        <v>-1.0915093820333677E-2</v>
      </c>
      <c r="G104" s="12">
        <v>-1.4901918018121719E-4</v>
      </c>
      <c r="H104" s="12">
        <v>1.9313679307330111E-3</v>
      </c>
      <c r="I104" s="12">
        <v>-1.4718608008226458E-3</v>
      </c>
      <c r="J104" s="12">
        <v>-5.5368310457623009E-3</v>
      </c>
      <c r="K104" s="12">
        <v>1.7508788517302217E-3</v>
      </c>
      <c r="L104" s="12">
        <v>6.8900848099163082E-4</v>
      </c>
      <c r="N104" s="22">
        <f t="shared" si="12"/>
        <v>-2.8820787597181488E-3</v>
      </c>
      <c r="O104" s="12">
        <f t="shared" si="13"/>
        <v>8.0089051293732788E-4</v>
      </c>
      <c r="P104" s="12">
        <f t="shared" si="14"/>
        <v>-1.9951791489424452E-2</v>
      </c>
      <c r="Q104" s="12">
        <f t="shared" si="15"/>
        <v>-1.8859939611198345E-2</v>
      </c>
      <c r="R104" s="12">
        <f t="shared" si="16"/>
        <v>-1.1197904886954163E-2</v>
      </c>
      <c r="S104" s="12">
        <f t="shared" si="17"/>
        <v>4.0074332560205038E-5</v>
      </c>
      <c r="T104" s="12">
        <f t="shared" si="18"/>
        <v>1.6229970147502316E-3</v>
      </c>
      <c r="U104" s="12">
        <f t="shared" si="19"/>
        <v>-1.9383462798486066E-3</v>
      </c>
      <c r="V104" s="12">
        <f t="shared" si="20"/>
        <v>-5.5399344294580176E-3</v>
      </c>
      <c r="W104" s="12">
        <f t="shared" si="21"/>
        <v>1.3589853506368922E-3</v>
      </c>
      <c r="X104" s="12">
        <f t="shared" si="22"/>
        <v>6.3095919413649903E-4</v>
      </c>
    </row>
    <row r="105" spans="1:24" x14ac:dyDescent="0.25">
      <c r="A105" s="16">
        <v>43055</v>
      </c>
      <c r="B105" s="12">
        <v>-6.4257890714534424E-3</v>
      </c>
      <c r="C105" s="12">
        <v>1.6387034995943125E-2</v>
      </c>
      <c r="D105" s="12">
        <v>1.3302554665565746E-2</v>
      </c>
      <c r="E105" s="12">
        <v>5.4065760822330604E-3</v>
      </c>
      <c r="F105" s="12">
        <v>2.6685337505084018E-3</v>
      </c>
      <c r="G105" s="12">
        <v>-3.7297136927961454E-5</v>
      </c>
      <c r="H105" s="12">
        <v>4.7232467129864238E-3</v>
      </c>
      <c r="I105" s="12">
        <v>9.7914978763172164E-3</v>
      </c>
      <c r="J105" s="12">
        <v>3.0752686178940744E-3</v>
      </c>
      <c r="K105" s="12">
        <v>-1.5072769032246278E-3</v>
      </c>
      <c r="L105" s="12">
        <v>-5.0098864318805887E-4</v>
      </c>
      <c r="N105" s="22">
        <f t="shared" si="12"/>
        <v>-6.4470530812152085E-3</v>
      </c>
      <c r="O105" s="12">
        <f t="shared" si="13"/>
        <v>1.5954250406662169E-2</v>
      </c>
      <c r="P105" s="12">
        <f t="shared" si="14"/>
        <v>1.2509010438118442E-2</v>
      </c>
      <c r="Q105" s="12">
        <f t="shared" si="15"/>
        <v>5.0193827750125448E-3</v>
      </c>
      <c r="R105" s="12">
        <f t="shared" si="16"/>
        <v>2.3857226838879153E-3</v>
      </c>
      <c r="S105" s="12">
        <f t="shared" si="17"/>
        <v>1.5179637581346078E-4</v>
      </c>
      <c r="T105" s="12">
        <f t="shared" si="18"/>
        <v>4.414875797003644E-3</v>
      </c>
      <c r="U105" s="12">
        <f t="shared" si="19"/>
        <v>9.325012397291256E-3</v>
      </c>
      <c r="V105" s="12">
        <f t="shared" si="20"/>
        <v>3.0721652341983582E-3</v>
      </c>
      <c r="W105" s="12">
        <f t="shared" si="21"/>
        <v>-1.8991704043179573E-3</v>
      </c>
      <c r="X105" s="12">
        <f t="shared" si="22"/>
        <v>-5.5903793004319065E-4</v>
      </c>
    </row>
    <row r="106" spans="1:24" x14ac:dyDescent="0.25">
      <c r="A106" s="16">
        <v>43056</v>
      </c>
      <c r="B106" s="12">
        <v>7.1427423145863792E-3</v>
      </c>
      <c r="C106" s="12">
        <v>-7.7358048397233731E-3</v>
      </c>
      <c r="D106" s="12">
        <v>1.4177016885874546E-2</v>
      </c>
      <c r="E106" s="12">
        <v>1.3147693161442937E-2</v>
      </c>
      <c r="F106" s="12">
        <v>0</v>
      </c>
      <c r="G106" s="12">
        <v>7.4545530585589135E-5</v>
      </c>
      <c r="H106" s="12">
        <v>8.2944228075196597E-3</v>
      </c>
      <c r="I106" s="12">
        <v>3.8508765415609324E-3</v>
      </c>
      <c r="J106" s="12">
        <v>4.9092534481765321E-3</v>
      </c>
      <c r="K106" s="12">
        <v>1.5315072411311431E-3</v>
      </c>
      <c r="L106" s="12">
        <v>1.5636744835811059E-3</v>
      </c>
      <c r="N106" s="22">
        <f t="shared" si="12"/>
        <v>7.1214783048246131E-3</v>
      </c>
      <c r="O106" s="12">
        <f t="shared" si="13"/>
        <v>-8.1685894290043273E-3</v>
      </c>
      <c r="P106" s="12">
        <f t="shared" si="14"/>
        <v>1.3383472658427244E-2</v>
      </c>
      <c r="Q106" s="12">
        <f t="shared" si="15"/>
        <v>1.2760499854222422E-2</v>
      </c>
      <c r="R106" s="12">
        <f t="shared" si="16"/>
        <v>-2.8281106662048653E-4</v>
      </c>
      <c r="S106" s="12">
        <f t="shared" si="17"/>
        <v>2.6363904332701133E-4</v>
      </c>
      <c r="T106" s="12">
        <f t="shared" si="18"/>
        <v>7.98605189153688E-3</v>
      </c>
      <c r="U106" s="12">
        <f t="shared" si="19"/>
        <v>3.3843910625349716E-3</v>
      </c>
      <c r="V106" s="12">
        <f t="shared" si="20"/>
        <v>4.9061500644808163E-3</v>
      </c>
      <c r="W106" s="12">
        <f t="shared" si="21"/>
        <v>1.1396137400378136E-3</v>
      </c>
      <c r="X106" s="12">
        <f t="shared" si="22"/>
        <v>1.5056251967259741E-3</v>
      </c>
    </row>
    <row r="107" spans="1:24" x14ac:dyDescent="0.25">
      <c r="A107" s="16">
        <v>43059</v>
      </c>
      <c r="B107" s="12">
        <v>8.7468521172778604E-3</v>
      </c>
      <c r="C107" s="12">
        <v>-4.6769231677654963E-3</v>
      </c>
      <c r="D107" s="12">
        <v>1.0027434083520156E-2</v>
      </c>
      <c r="E107" s="12">
        <v>-1.0601143145405512E-3</v>
      </c>
      <c r="F107" s="12">
        <v>-9.0857223239327071E-4</v>
      </c>
      <c r="G107" s="12">
        <v>7.2433665723554089E-3</v>
      </c>
      <c r="H107" s="12">
        <v>-8.8394029794433733E-3</v>
      </c>
      <c r="I107" s="12">
        <v>4.2416843272723818E-3</v>
      </c>
      <c r="J107" s="12">
        <v>2.0152910759326805E-3</v>
      </c>
      <c r="K107" s="12">
        <v>9.712709592424513E-5</v>
      </c>
      <c r="L107" s="12">
        <v>9.9780510728075355E-4</v>
      </c>
      <c r="N107" s="22">
        <f t="shared" si="12"/>
        <v>8.7255881075160944E-3</v>
      </c>
      <c r="O107" s="12">
        <f t="shared" si="13"/>
        <v>-5.1097077570464505E-3</v>
      </c>
      <c r="P107" s="12">
        <f t="shared" si="14"/>
        <v>9.2338898560728536E-3</v>
      </c>
      <c r="Q107" s="12">
        <f t="shared" si="15"/>
        <v>-1.4473076217610664E-3</v>
      </c>
      <c r="R107" s="12">
        <f t="shared" si="16"/>
        <v>-1.1913832990137572E-3</v>
      </c>
      <c r="S107" s="12">
        <f t="shared" si="17"/>
        <v>7.4324600850968307E-3</v>
      </c>
      <c r="T107" s="12">
        <f t="shared" si="18"/>
        <v>-9.147773895426153E-3</v>
      </c>
      <c r="U107" s="12">
        <f t="shared" si="19"/>
        <v>3.775198848246421E-3</v>
      </c>
      <c r="V107" s="12">
        <f t="shared" si="20"/>
        <v>2.0121876922369643E-3</v>
      </c>
      <c r="W107" s="12">
        <f t="shared" si="21"/>
        <v>-2.9476640516908444E-4</v>
      </c>
      <c r="X107" s="12">
        <f t="shared" si="22"/>
        <v>9.3975582042562177E-4</v>
      </c>
    </row>
    <row r="108" spans="1:24" x14ac:dyDescent="0.25">
      <c r="A108" s="16">
        <v>43060</v>
      </c>
      <c r="B108" s="12">
        <v>-7.1577814707111716E-3</v>
      </c>
      <c r="C108" s="12">
        <v>2.5695799394829123E-3</v>
      </c>
      <c r="D108" s="12">
        <v>-8.1295420907559479E-3</v>
      </c>
      <c r="E108" s="12">
        <v>4.710015067615511E-3</v>
      </c>
      <c r="F108" s="12">
        <v>2.065098732766221E-3</v>
      </c>
      <c r="G108" s="12">
        <v>-9.5393327624885584E-4</v>
      </c>
      <c r="H108" s="12">
        <v>1.8366375621939391E-3</v>
      </c>
      <c r="I108" s="12">
        <v>5.4832380060926113E-3</v>
      </c>
      <c r="J108" s="12">
        <v>-5.7344674945328999E-3</v>
      </c>
      <c r="K108" s="12">
        <v>9.7403876651447913E-3</v>
      </c>
      <c r="L108" s="12">
        <v>4.8317385534430947E-3</v>
      </c>
      <c r="N108" s="22">
        <f t="shared" si="12"/>
        <v>-7.1790454804729377E-3</v>
      </c>
      <c r="O108" s="12">
        <f t="shared" si="13"/>
        <v>2.1367953502019581E-3</v>
      </c>
      <c r="P108" s="12">
        <f t="shared" si="14"/>
        <v>-8.9230863182032522E-3</v>
      </c>
      <c r="Q108" s="12">
        <f t="shared" si="15"/>
        <v>4.3228217603949954E-3</v>
      </c>
      <c r="R108" s="12">
        <f t="shared" si="16"/>
        <v>1.7822876661457345E-3</v>
      </c>
      <c r="S108" s="12">
        <f t="shared" si="17"/>
        <v>-7.6483976350743361E-4</v>
      </c>
      <c r="T108" s="12">
        <f t="shared" si="18"/>
        <v>1.5282666462111596E-3</v>
      </c>
      <c r="U108" s="12">
        <f t="shared" si="19"/>
        <v>5.0167525270666501E-3</v>
      </c>
      <c r="V108" s="12">
        <f t="shared" si="20"/>
        <v>-5.7375708782286157E-3</v>
      </c>
      <c r="W108" s="12">
        <f t="shared" si="21"/>
        <v>9.3484941640514622E-3</v>
      </c>
      <c r="X108" s="12">
        <f t="shared" si="22"/>
        <v>4.7736892665879629E-3</v>
      </c>
    </row>
    <row r="109" spans="1:24" x14ac:dyDescent="0.25">
      <c r="A109" s="16">
        <v>43061</v>
      </c>
      <c r="B109" s="12">
        <v>-3.1839770148322237E-3</v>
      </c>
      <c r="C109" s="12">
        <v>2.2384708796288973E-5</v>
      </c>
      <c r="D109" s="12">
        <v>1.3057783948778781E-2</v>
      </c>
      <c r="E109" s="12">
        <v>-4.8494317972697581E-4</v>
      </c>
      <c r="F109" s="12">
        <v>-1.2190844047869401E-3</v>
      </c>
      <c r="G109" s="12">
        <v>-9.5598673192758606E-4</v>
      </c>
      <c r="H109" s="12">
        <v>-1.3597643061945804E-3</v>
      </c>
      <c r="I109" s="12">
        <v>-8.3907981941300854E-4</v>
      </c>
      <c r="J109" s="12">
        <v>3.9716063967715686E-3</v>
      </c>
      <c r="K109" s="12">
        <v>-2.5219944400115776E-3</v>
      </c>
      <c r="L109" s="12">
        <v>-2.0995366334145863E-3</v>
      </c>
      <c r="N109" s="22">
        <f t="shared" si="12"/>
        <v>-3.2052410245939898E-3</v>
      </c>
      <c r="O109" s="12">
        <f t="shared" si="13"/>
        <v>-4.1039988048466536E-4</v>
      </c>
      <c r="P109" s="12">
        <f t="shared" si="14"/>
        <v>1.2264239721331477E-2</v>
      </c>
      <c r="Q109" s="12">
        <f t="shared" si="15"/>
        <v>-8.7213648694749115E-4</v>
      </c>
      <c r="R109" s="12">
        <f t="shared" si="16"/>
        <v>-1.5018954714074266E-3</v>
      </c>
      <c r="S109" s="12">
        <f t="shared" si="17"/>
        <v>-7.6689321918616384E-4</v>
      </c>
      <c r="T109" s="12">
        <f t="shared" si="18"/>
        <v>-1.6681352221773599E-3</v>
      </c>
      <c r="U109" s="12">
        <f t="shared" si="19"/>
        <v>-1.3055652984389694E-3</v>
      </c>
      <c r="V109" s="12">
        <f t="shared" si="20"/>
        <v>3.9685030130758529E-3</v>
      </c>
      <c r="W109" s="12">
        <f t="shared" si="21"/>
        <v>-2.9138879411049071E-3</v>
      </c>
      <c r="X109" s="12">
        <f t="shared" si="22"/>
        <v>-2.1575859202697181E-3</v>
      </c>
    </row>
    <row r="110" spans="1:24" x14ac:dyDescent="0.25">
      <c r="A110" s="16">
        <v>43062</v>
      </c>
      <c r="B110" s="12">
        <v>-2.1624411351907212E-3</v>
      </c>
      <c r="C110" s="12">
        <v>1.1071221103667792E-2</v>
      </c>
      <c r="D110" s="12">
        <v>-3.0735759539450799E-3</v>
      </c>
      <c r="E110" s="12">
        <v>-2.7578739265189849E-3</v>
      </c>
      <c r="F110" s="12">
        <v>-3.6779980992311797E-3</v>
      </c>
      <c r="G110" s="12">
        <v>3.2272443943144324E-3</v>
      </c>
      <c r="H110" s="12">
        <v>7.4837218440216723E-4</v>
      </c>
      <c r="I110" s="12">
        <v>7.5169041624414219E-3</v>
      </c>
      <c r="J110" s="12">
        <v>0</v>
      </c>
      <c r="K110" s="12">
        <v>1.2152052586825754E-3</v>
      </c>
      <c r="L110" s="12">
        <v>2.838132869094242E-3</v>
      </c>
      <c r="N110" s="22">
        <f t="shared" si="12"/>
        <v>-2.1837051449524873E-3</v>
      </c>
      <c r="O110" s="12">
        <f t="shared" si="13"/>
        <v>1.0638436514386838E-2</v>
      </c>
      <c r="P110" s="12">
        <f t="shared" si="14"/>
        <v>-3.8671201813923833E-3</v>
      </c>
      <c r="Q110" s="12">
        <f t="shared" si="15"/>
        <v>-3.1450672337395001E-3</v>
      </c>
      <c r="R110" s="12">
        <f t="shared" si="16"/>
        <v>-3.9608091658516666E-3</v>
      </c>
      <c r="S110" s="12">
        <f t="shared" si="17"/>
        <v>3.4163379070558547E-3</v>
      </c>
      <c r="T110" s="12">
        <f t="shared" si="18"/>
        <v>4.4000126841938766E-4</v>
      </c>
      <c r="U110" s="12">
        <f t="shared" si="19"/>
        <v>7.0504186834154606E-3</v>
      </c>
      <c r="V110" s="12">
        <f t="shared" si="20"/>
        <v>-3.1033836957162185E-6</v>
      </c>
      <c r="W110" s="12">
        <f t="shared" si="21"/>
        <v>8.2331175758924586E-4</v>
      </c>
      <c r="X110" s="12">
        <f t="shared" si="22"/>
        <v>2.7800835822391103E-3</v>
      </c>
    </row>
    <row r="111" spans="1:24" x14ac:dyDescent="0.25">
      <c r="A111" s="16">
        <v>43063</v>
      </c>
      <c r="B111" s="12">
        <v>1.682796055766451E-3</v>
      </c>
      <c r="C111" s="12">
        <v>7.9446477549031513E-3</v>
      </c>
      <c r="D111" s="12">
        <v>2.460610746156272E-3</v>
      </c>
      <c r="E111" s="12">
        <v>-2.6937648828158898E-3</v>
      </c>
      <c r="F111" s="12">
        <v>-2.4693658591602805E-3</v>
      </c>
      <c r="G111" s="12">
        <v>-7.6799156681121178E-4</v>
      </c>
      <c r="H111" s="12">
        <v>-3.0695976744982553E-3</v>
      </c>
      <c r="I111" s="12">
        <v>1.8761910149638077E-3</v>
      </c>
      <c r="J111" s="12">
        <v>4.352176619336701E-3</v>
      </c>
      <c r="K111" s="12">
        <v>-4.7521329727829331E-5</v>
      </c>
      <c r="L111" s="12">
        <v>-8.0020265920345654E-4</v>
      </c>
      <c r="N111" s="22">
        <f t="shared" si="12"/>
        <v>1.6615320460046847E-3</v>
      </c>
      <c r="O111" s="12">
        <f t="shared" si="13"/>
        <v>7.5118631656221971E-3</v>
      </c>
      <c r="P111" s="12">
        <f t="shared" si="14"/>
        <v>1.6670665187089686E-3</v>
      </c>
      <c r="Q111" s="12">
        <f t="shared" si="15"/>
        <v>-3.080958190036405E-3</v>
      </c>
      <c r="R111" s="12">
        <f t="shared" si="16"/>
        <v>-2.752176925780767E-3</v>
      </c>
      <c r="S111" s="12">
        <f t="shared" si="17"/>
        <v>-5.7889805406978955E-4</v>
      </c>
      <c r="T111" s="12">
        <f t="shared" si="18"/>
        <v>-3.377968590481035E-3</v>
      </c>
      <c r="U111" s="12">
        <f t="shared" si="19"/>
        <v>1.4097055359378469E-3</v>
      </c>
      <c r="V111" s="12">
        <f t="shared" si="20"/>
        <v>4.3490732356409843E-3</v>
      </c>
      <c r="W111" s="12">
        <f t="shared" si="21"/>
        <v>-4.3941483082115889E-4</v>
      </c>
      <c r="X111" s="12">
        <f t="shared" si="22"/>
        <v>-8.5825194605858833E-4</v>
      </c>
    </row>
    <row r="112" spans="1:24" x14ac:dyDescent="0.25">
      <c r="A112" s="16">
        <v>43066</v>
      </c>
      <c r="B112" s="12">
        <v>2.3988995480255231E-4</v>
      </c>
      <c r="C112" s="12">
        <v>-4.6710208534709195E-3</v>
      </c>
      <c r="D112" s="12">
        <v>1.4477775100272598E-2</v>
      </c>
      <c r="E112" s="12">
        <v>-1.0441449555247003E-2</v>
      </c>
      <c r="F112" s="12">
        <v>5.3013496304122366E-3</v>
      </c>
      <c r="G112" s="12">
        <v>-1.8708021590994484E-3</v>
      </c>
      <c r="H112" s="12">
        <v>-2.7399412643711014E-4</v>
      </c>
      <c r="I112" s="12">
        <v>1.1415096014452221E-4</v>
      </c>
      <c r="J112" s="12">
        <v>-2.5055972124579883E-3</v>
      </c>
      <c r="K112" s="12">
        <v>-1.1916333274167954E-3</v>
      </c>
      <c r="L112" s="12">
        <v>-9.9713258157270272E-3</v>
      </c>
      <c r="N112" s="22">
        <f t="shared" si="12"/>
        <v>2.1862594504078607E-4</v>
      </c>
      <c r="O112" s="12">
        <f t="shared" si="13"/>
        <v>-5.1038054427518737E-3</v>
      </c>
      <c r="P112" s="12">
        <f t="shared" si="14"/>
        <v>1.3684230872825293E-2</v>
      </c>
      <c r="Q112" s="12">
        <f t="shared" si="15"/>
        <v>-1.0828642862467519E-2</v>
      </c>
      <c r="R112" s="12">
        <f t="shared" si="16"/>
        <v>5.0185385637917497E-3</v>
      </c>
      <c r="S112" s="12">
        <f t="shared" si="17"/>
        <v>-1.6817086463580262E-3</v>
      </c>
      <c r="T112" s="12">
        <f t="shared" si="18"/>
        <v>-5.823650424198897E-4</v>
      </c>
      <c r="U112" s="12">
        <f t="shared" si="19"/>
        <v>-3.5233451888143862E-4</v>
      </c>
      <c r="V112" s="12">
        <f t="shared" si="20"/>
        <v>-2.5087005961537045E-3</v>
      </c>
      <c r="W112" s="12">
        <f t="shared" si="21"/>
        <v>-1.5835268285101249E-3</v>
      </c>
      <c r="X112" s="12">
        <f t="shared" si="22"/>
        <v>-1.0029375102582158E-2</v>
      </c>
    </row>
    <row r="113" spans="1:24" x14ac:dyDescent="0.25">
      <c r="A113" s="16">
        <v>43067</v>
      </c>
      <c r="B113" s="12">
        <v>4.2952786259797208E-3</v>
      </c>
      <c r="C113" s="12">
        <v>-6.152834921216167E-3</v>
      </c>
      <c r="D113" s="12">
        <v>0</v>
      </c>
      <c r="E113" s="12">
        <v>-5.4862635242160871E-3</v>
      </c>
      <c r="F113" s="12">
        <v>-2.4848493319912816E-3</v>
      </c>
      <c r="G113" s="12">
        <v>-1.4236667635318771E-2</v>
      </c>
      <c r="H113" s="12">
        <v>-5.2375192380007167E-3</v>
      </c>
      <c r="I113" s="12">
        <v>-3.667477986497563E-3</v>
      </c>
      <c r="J113" s="12">
        <v>-3.785572229645534E-3</v>
      </c>
      <c r="K113" s="12">
        <v>1.9087959262860933E-4</v>
      </c>
      <c r="L113" s="12">
        <v>4.4106806450851905E-4</v>
      </c>
      <c r="N113" s="22">
        <f t="shared" si="12"/>
        <v>4.2740146162179547E-3</v>
      </c>
      <c r="O113" s="12">
        <f t="shared" si="13"/>
        <v>-6.5856195104971212E-3</v>
      </c>
      <c r="P113" s="12">
        <f t="shared" si="14"/>
        <v>-7.9354422744730337E-4</v>
      </c>
      <c r="Q113" s="12">
        <f t="shared" si="15"/>
        <v>-5.8734568314366027E-3</v>
      </c>
      <c r="R113" s="12">
        <f t="shared" si="16"/>
        <v>-2.7676603986117681E-3</v>
      </c>
      <c r="S113" s="12">
        <f t="shared" si="17"/>
        <v>-1.4047574122577349E-2</v>
      </c>
      <c r="T113" s="12">
        <f t="shared" si="18"/>
        <v>-5.5458901539834965E-3</v>
      </c>
      <c r="U113" s="12">
        <f t="shared" si="19"/>
        <v>-4.1339634655235234E-3</v>
      </c>
      <c r="V113" s="12">
        <f t="shared" si="20"/>
        <v>-3.7886756133412502E-3</v>
      </c>
      <c r="W113" s="12">
        <f t="shared" si="21"/>
        <v>-2.0101390846472025E-4</v>
      </c>
      <c r="X113" s="12">
        <f t="shared" si="22"/>
        <v>3.8301877765338727E-4</v>
      </c>
    </row>
    <row r="114" spans="1:24" x14ac:dyDescent="0.25">
      <c r="A114" s="16">
        <v>43068</v>
      </c>
      <c r="B114" s="12">
        <v>3.0758792985764059E-3</v>
      </c>
      <c r="C114" s="12">
        <v>-8.8295708881210369E-4</v>
      </c>
      <c r="D114" s="12">
        <v>-7.178560895183859E-3</v>
      </c>
      <c r="E114" s="12">
        <v>-6.8007203150004464E-4</v>
      </c>
      <c r="F114" s="12">
        <v>9.4232536454449123E-3</v>
      </c>
      <c r="G114" s="12">
        <v>-6.4623679825557482E-4</v>
      </c>
      <c r="H114" s="12">
        <v>2.281895758987251E-3</v>
      </c>
      <c r="I114" s="12">
        <v>1.2183098454665287E-3</v>
      </c>
      <c r="J114" s="12">
        <v>1.7707008759938253E-3</v>
      </c>
      <c r="K114" s="12">
        <v>7.1500438986318502E-4</v>
      </c>
      <c r="L114" s="12">
        <v>3.9495836783585026E-3</v>
      </c>
      <c r="N114" s="22">
        <f t="shared" si="12"/>
        <v>3.0546152888146398E-3</v>
      </c>
      <c r="O114" s="12">
        <f t="shared" si="13"/>
        <v>-1.3157416780930581E-3</v>
      </c>
      <c r="P114" s="12">
        <f t="shared" si="14"/>
        <v>-7.9721051226311623E-3</v>
      </c>
      <c r="Q114" s="12">
        <f t="shared" si="15"/>
        <v>-1.0672653387205598E-3</v>
      </c>
      <c r="R114" s="12">
        <f t="shared" si="16"/>
        <v>9.1404425788244262E-3</v>
      </c>
      <c r="S114" s="12">
        <f t="shared" si="17"/>
        <v>-4.571432855141526E-4</v>
      </c>
      <c r="T114" s="12">
        <f t="shared" si="18"/>
        <v>1.9735248430044713E-3</v>
      </c>
      <c r="U114" s="12">
        <f t="shared" si="19"/>
        <v>7.5182436644056789E-4</v>
      </c>
      <c r="V114" s="12">
        <f t="shared" si="20"/>
        <v>1.7675974922981091E-3</v>
      </c>
      <c r="W114" s="12">
        <f t="shared" si="21"/>
        <v>3.2311088876985544E-4</v>
      </c>
      <c r="X114" s="12">
        <f t="shared" si="22"/>
        <v>3.8915343915033708E-3</v>
      </c>
    </row>
    <row r="115" spans="1:24" x14ac:dyDescent="0.25">
      <c r="A115" s="16">
        <v>43069</v>
      </c>
      <c r="B115" s="12">
        <v>-7.8665734040849931E-4</v>
      </c>
      <c r="C115" s="12">
        <v>-2.9266846406628836E-3</v>
      </c>
      <c r="D115" s="12">
        <v>-6.0741477121931528E-3</v>
      </c>
      <c r="E115" s="12">
        <v>-6.8108070227785613E-4</v>
      </c>
      <c r="F115" s="12">
        <v>9.0114867288660673E-3</v>
      </c>
      <c r="G115" s="12">
        <v>-5.127946032921782E-3</v>
      </c>
      <c r="H115" s="12">
        <v>-1.01879590101606E-2</v>
      </c>
      <c r="I115" s="12">
        <v>-1.1372207765259171E-2</v>
      </c>
      <c r="J115" s="12">
        <v>-3.3790722347811558E-3</v>
      </c>
      <c r="K115" s="12">
        <v>-1.1902488816647073E-4</v>
      </c>
      <c r="L115" s="12">
        <v>1.6195739551857892E-3</v>
      </c>
      <c r="N115" s="22">
        <f t="shared" si="12"/>
        <v>-8.0792135017026558E-4</v>
      </c>
      <c r="O115" s="12">
        <f t="shared" si="13"/>
        <v>-3.3594692299438378E-3</v>
      </c>
      <c r="P115" s="12">
        <f t="shared" si="14"/>
        <v>-6.8676919396404561E-3</v>
      </c>
      <c r="Q115" s="12">
        <f t="shared" si="15"/>
        <v>-1.0682740094983714E-3</v>
      </c>
      <c r="R115" s="12">
        <f t="shared" si="16"/>
        <v>8.7286756622455813E-3</v>
      </c>
      <c r="S115" s="12">
        <f t="shared" si="17"/>
        <v>-4.9388525201803594E-3</v>
      </c>
      <c r="T115" s="12">
        <f t="shared" si="18"/>
        <v>-1.0496329926143379E-2</v>
      </c>
      <c r="U115" s="12">
        <f t="shared" si="19"/>
        <v>-1.1838693244285131E-2</v>
      </c>
      <c r="V115" s="12">
        <f t="shared" si="20"/>
        <v>-3.382175618476872E-3</v>
      </c>
      <c r="W115" s="12">
        <f t="shared" si="21"/>
        <v>-5.1091838925980035E-4</v>
      </c>
      <c r="X115" s="12">
        <f t="shared" si="22"/>
        <v>1.5615246683306574E-3</v>
      </c>
    </row>
    <row r="116" spans="1:24" x14ac:dyDescent="0.25">
      <c r="A116" s="16">
        <v>43070</v>
      </c>
      <c r="B116" s="12">
        <v>-5.9455783430387189E-3</v>
      </c>
      <c r="C116" s="12">
        <v>-7.7662683463740169E-3</v>
      </c>
      <c r="D116" s="12">
        <v>-1.6837619603020364E-2</v>
      </c>
      <c r="E116" s="12">
        <v>-4.7979691657715241E-3</v>
      </c>
      <c r="F116" s="12">
        <v>-1.7300612374924682E-2</v>
      </c>
      <c r="G116" s="12">
        <v>-7.1804741809290513E-3</v>
      </c>
      <c r="H116" s="12">
        <v>-3.2600023944502226E-3</v>
      </c>
      <c r="I116" s="12">
        <v>-5.4298123564117543E-3</v>
      </c>
      <c r="J116" s="12">
        <v>-1.4441122526990965E-3</v>
      </c>
      <c r="K116" s="12">
        <v>-9.777606894192999E-4</v>
      </c>
      <c r="L116" s="12">
        <v>1.0556959788130629E-3</v>
      </c>
      <c r="N116" s="22">
        <f t="shared" si="12"/>
        <v>-5.966842352800485E-3</v>
      </c>
      <c r="O116" s="12">
        <f t="shared" si="13"/>
        <v>-8.199052935654972E-3</v>
      </c>
      <c r="P116" s="12">
        <f t="shared" si="14"/>
        <v>-1.7631163830467669E-2</v>
      </c>
      <c r="Q116" s="12">
        <f t="shared" si="15"/>
        <v>-5.1851624729920397E-3</v>
      </c>
      <c r="R116" s="12">
        <f t="shared" si="16"/>
        <v>-1.7583423441545169E-2</v>
      </c>
      <c r="S116" s="12">
        <f t="shared" si="17"/>
        <v>-6.9913806681876287E-3</v>
      </c>
      <c r="T116" s="12">
        <f t="shared" si="18"/>
        <v>-3.5683733104330023E-3</v>
      </c>
      <c r="U116" s="12">
        <f t="shared" si="19"/>
        <v>-5.8962978354377155E-3</v>
      </c>
      <c r="V116" s="12">
        <f t="shared" si="20"/>
        <v>-1.4472156363948127E-3</v>
      </c>
      <c r="W116" s="12">
        <f t="shared" si="21"/>
        <v>-1.3696541905126294E-3</v>
      </c>
      <c r="X116" s="12">
        <f t="shared" si="22"/>
        <v>9.9764669195793109E-4</v>
      </c>
    </row>
    <row r="117" spans="1:24" x14ac:dyDescent="0.25">
      <c r="A117" s="16">
        <v>43073</v>
      </c>
      <c r="B117" s="12">
        <v>-9.9302923620325032E-3</v>
      </c>
      <c r="C117" s="12">
        <v>1.1862462786362389E-2</v>
      </c>
      <c r="D117" s="12">
        <v>-5.1169562850299959E-3</v>
      </c>
      <c r="E117" s="12">
        <v>-3.4470100840566477E-4</v>
      </c>
      <c r="F117" s="12">
        <v>-1.926658510997916E-2</v>
      </c>
      <c r="G117" s="12">
        <v>-1.0817818209530572E-2</v>
      </c>
      <c r="H117" s="12">
        <v>-1.4250859804870919E-3</v>
      </c>
      <c r="I117" s="12">
        <v>-4.0752416809244196E-3</v>
      </c>
      <c r="J117" s="12">
        <v>-1.7020699209465058E-4</v>
      </c>
      <c r="K117" s="12">
        <v>-9.1195151420222671E-3</v>
      </c>
      <c r="L117" s="12">
        <v>3.3364656947494956E-3</v>
      </c>
      <c r="N117" s="22">
        <f t="shared" si="12"/>
        <v>-9.9515563717942693E-3</v>
      </c>
      <c r="O117" s="12">
        <f t="shared" si="13"/>
        <v>1.1429678197081435E-2</v>
      </c>
      <c r="P117" s="12">
        <f t="shared" si="14"/>
        <v>-5.9105005124772993E-3</v>
      </c>
      <c r="Q117" s="12">
        <f t="shared" si="15"/>
        <v>-7.3189431562618E-4</v>
      </c>
      <c r="R117" s="12">
        <f t="shared" si="16"/>
        <v>-1.9549396176599648E-2</v>
      </c>
      <c r="S117" s="12">
        <f t="shared" si="17"/>
        <v>-1.062872469678915E-2</v>
      </c>
      <c r="T117" s="12">
        <f t="shared" si="18"/>
        <v>-1.7334568964698714E-3</v>
      </c>
      <c r="U117" s="12">
        <f t="shared" si="19"/>
        <v>-4.5417271599503799E-3</v>
      </c>
      <c r="V117" s="12">
        <f t="shared" si="20"/>
        <v>-1.7331037579036679E-4</v>
      </c>
      <c r="W117" s="12">
        <f t="shared" si="21"/>
        <v>-9.5114086431155962E-3</v>
      </c>
      <c r="X117" s="12">
        <f t="shared" si="22"/>
        <v>3.2784164078943638E-3</v>
      </c>
    </row>
    <row r="118" spans="1:24" x14ac:dyDescent="0.25">
      <c r="A118" s="16">
        <v>43074</v>
      </c>
      <c r="B118" s="12">
        <v>-1.0629534603227295E-3</v>
      </c>
      <c r="C118" s="12">
        <v>-4.4097781360246844E-4</v>
      </c>
      <c r="D118" s="12">
        <v>-3.228970130198492E-3</v>
      </c>
      <c r="E118" s="12">
        <v>-7.2159435562411415E-3</v>
      </c>
      <c r="F118" s="12">
        <v>1.3791124101716506E-3</v>
      </c>
      <c r="G118" s="12">
        <v>2.8394596829594458E-3</v>
      </c>
      <c r="H118" s="12">
        <v>1.4250859804871348E-3</v>
      </c>
      <c r="I118" s="12">
        <v>5.7897194417611784E-3</v>
      </c>
      <c r="J118" s="12">
        <v>-2.1333039373038452E-3</v>
      </c>
      <c r="K118" s="12">
        <v>-3.6971697472209845E-3</v>
      </c>
      <c r="L118" s="12">
        <v>-1.6032471039393321E-3</v>
      </c>
      <c r="N118" s="22">
        <f t="shared" si="12"/>
        <v>-1.0842174700844958E-3</v>
      </c>
      <c r="O118" s="12">
        <f t="shared" si="13"/>
        <v>-8.7376240288342274E-4</v>
      </c>
      <c r="P118" s="12">
        <f t="shared" si="14"/>
        <v>-4.0225143576457954E-3</v>
      </c>
      <c r="Q118" s="12">
        <f t="shared" si="15"/>
        <v>-7.6031368634616571E-3</v>
      </c>
      <c r="R118" s="12">
        <f t="shared" si="16"/>
        <v>1.0963013435511641E-3</v>
      </c>
      <c r="S118" s="12">
        <f t="shared" si="17"/>
        <v>3.0285531957008681E-3</v>
      </c>
      <c r="T118" s="12">
        <f t="shared" si="18"/>
        <v>1.1167150645043553E-3</v>
      </c>
      <c r="U118" s="12">
        <f t="shared" si="19"/>
        <v>5.3232339627352181E-3</v>
      </c>
      <c r="V118" s="12">
        <f t="shared" si="20"/>
        <v>-2.1364073209995615E-3</v>
      </c>
      <c r="W118" s="12">
        <f t="shared" si="21"/>
        <v>-4.089063248314314E-3</v>
      </c>
      <c r="X118" s="12">
        <f t="shared" si="22"/>
        <v>-1.6612963907944639E-3</v>
      </c>
    </row>
    <row r="119" spans="1:24" x14ac:dyDescent="0.25">
      <c r="A119" s="16">
        <v>43075</v>
      </c>
      <c r="B119" s="12">
        <v>-2.4560600686106623E-4</v>
      </c>
      <c r="C119" s="12">
        <v>2.6172436563595106E-3</v>
      </c>
      <c r="D119" s="12">
        <v>-9.8335027090433475E-3</v>
      </c>
      <c r="E119" s="12">
        <v>-9.8415007707272437E-3</v>
      </c>
      <c r="F119" s="12">
        <v>-9.4454928588154942E-3</v>
      </c>
      <c r="G119" s="12">
        <v>-7.1134641626070432E-3</v>
      </c>
      <c r="H119" s="12">
        <v>-8.2588823258070432E-3</v>
      </c>
      <c r="I119" s="12">
        <v>6.1121317619145981E-3</v>
      </c>
      <c r="J119" s="12">
        <v>-3.8664908535554136E-3</v>
      </c>
      <c r="K119" s="12">
        <v>-1.4532536806350803E-3</v>
      </c>
      <c r="L119" s="12">
        <v>-3.0899644270644515E-4</v>
      </c>
      <c r="N119" s="22">
        <f t="shared" si="12"/>
        <v>-2.668700166228325E-4</v>
      </c>
      <c r="O119" s="12">
        <f t="shared" si="13"/>
        <v>2.1844590670785564E-3</v>
      </c>
      <c r="P119" s="12">
        <f t="shared" si="14"/>
        <v>-1.062704693649065E-2</v>
      </c>
      <c r="Q119" s="12">
        <f t="shared" si="15"/>
        <v>-1.0228694077947759E-2</v>
      </c>
      <c r="R119" s="12">
        <f t="shared" si="16"/>
        <v>-9.7283039254359802E-3</v>
      </c>
      <c r="S119" s="12">
        <f t="shared" si="17"/>
        <v>-6.9243706498656205E-3</v>
      </c>
      <c r="T119" s="12">
        <f t="shared" si="18"/>
        <v>-8.5672532417898229E-3</v>
      </c>
      <c r="U119" s="12">
        <f t="shared" si="19"/>
        <v>5.6456462828886368E-3</v>
      </c>
      <c r="V119" s="12">
        <f t="shared" si="20"/>
        <v>-3.8695942372511298E-3</v>
      </c>
      <c r="W119" s="12">
        <f t="shared" si="21"/>
        <v>-1.8451471817284098E-3</v>
      </c>
      <c r="X119" s="12">
        <f t="shared" si="22"/>
        <v>-3.6704572956157693E-4</v>
      </c>
    </row>
    <row r="120" spans="1:24" x14ac:dyDescent="0.25">
      <c r="A120" s="16">
        <v>43076</v>
      </c>
      <c r="B120" s="12">
        <v>-3.7844558160927601E-3</v>
      </c>
      <c r="C120" s="12">
        <v>4.1463636866894008E-3</v>
      </c>
      <c r="D120" s="12">
        <v>2.6367927139052394E-2</v>
      </c>
      <c r="E120" s="12">
        <v>1.5329618370857938E-2</v>
      </c>
      <c r="F120" s="12">
        <v>1.0852917237541894E-2</v>
      </c>
      <c r="G120" s="12">
        <v>-3.0088816477598177E-3</v>
      </c>
      <c r="H120" s="12">
        <v>9.0406896221668642E-3</v>
      </c>
      <c r="I120" s="12">
        <v>2.2904441232989908E-3</v>
      </c>
      <c r="J120" s="12">
        <v>3.010227301218867E-3</v>
      </c>
      <c r="K120" s="12">
        <v>-7.6545412377945928E-4</v>
      </c>
      <c r="L120" s="12">
        <v>2.0353254468328682E-3</v>
      </c>
      <c r="N120" s="22">
        <f t="shared" si="12"/>
        <v>-3.8057198258545262E-3</v>
      </c>
      <c r="O120" s="12">
        <f t="shared" si="13"/>
        <v>3.7135790974084466E-3</v>
      </c>
      <c r="P120" s="12">
        <f t="shared" si="14"/>
        <v>2.557438291160509E-2</v>
      </c>
      <c r="Q120" s="12">
        <f t="shared" si="15"/>
        <v>1.4942425063637422E-2</v>
      </c>
      <c r="R120" s="12">
        <f t="shared" si="16"/>
        <v>1.0570106170921408E-2</v>
      </c>
      <c r="S120" s="12">
        <f t="shared" si="17"/>
        <v>-2.8197881350183955E-3</v>
      </c>
      <c r="T120" s="12">
        <f t="shared" si="18"/>
        <v>8.7323187061840845E-3</v>
      </c>
      <c r="U120" s="12">
        <f t="shared" si="19"/>
        <v>1.82395864427303E-3</v>
      </c>
      <c r="V120" s="12">
        <f t="shared" si="20"/>
        <v>3.0071239175231508E-3</v>
      </c>
      <c r="W120" s="12">
        <f t="shared" si="21"/>
        <v>-1.1573476248727889E-3</v>
      </c>
      <c r="X120" s="12">
        <f t="shared" si="22"/>
        <v>1.9772761599777364E-3</v>
      </c>
    </row>
    <row r="121" spans="1:24" x14ac:dyDescent="0.25">
      <c r="A121" s="16">
        <v>43077</v>
      </c>
      <c r="B121" s="12">
        <v>3.3746715973556277E-3</v>
      </c>
      <c r="C121" s="12">
        <v>8.8957976237963668E-4</v>
      </c>
      <c r="D121" s="12">
        <v>1.8679610410112393E-3</v>
      </c>
      <c r="E121" s="12">
        <v>2.7611960881394407E-3</v>
      </c>
      <c r="F121" s="12">
        <v>9.7264885460084365E-3</v>
      </c>
      <c r="G121" s="12">
        <v>3.2519586235914702E-3</v>
      </c>
      <c r="H121" s="12">
        <v>6.9736388023530415E-3</v>
      </c>
      <c r="I121" s="12">
        <v>-4.9465493471666311E-3</v>
      </c>
      <c r="J121" s="12">
        <v>1.4911801777160057E-2</v>
      </c>
      <c r="K121" s="12">
        <v>1.1847180644862624E-3</v>
      </c>
      <c r="L121" s="12">
        <v>1.535587774439089E-3</v>
      </c>
      <c r="N121" s="22">
        <f t="shared" si="12"/>
        <v>3.3534075875938617E-3</v>
      </c>
      <c r="O121" s="12">
        <f t="shared" si="13"/>
        <v>4.5679517309868233E-4</v>
      </c>
      <c r="P121" s="12">
        <f t="shared" si="14"/>
        <v>1.074416813563936E-3</v>
      </c>
      <c r="Q121" s="12">
        <f t="shared" si="15"/>
        <v>2.3740027809189255E-3</v>
      </c>
      <c r="R121" s="12">
        <f t="shared" si="16"/>
        <v>9.4436774793879505E-3</v>
      </c>
      <c r="S121" s="12">
        <f t="shared" si="17"/>
        <v>3.4410521363328925E-3</v>
      </c>
      <c r="T121" s="12">
        <f t="shared" si="18"/>
        <v>6.6652678863702618E-3</v>
      </c>
      <c r="U121" s="12">
        <f t="shared" si="19"/>
        <v>-5.4130348261925924E-3</v>
      </c>
      <c r="V121" s="12">
        <f t="shared" si="20"/>
        <v>1.4908698393464341E-2</v>
      </c>
      <c r="W121" s="12">
        <f t="shared" si="21"/>
        <v>7.9282456339293292E-4</v>
      </c>
      <c r="X121" s="12">
        <f t="shared" si="22"/>
        <v>1.4775384875839572E-3</v>
      </c>
    </row>
    <row r="122" spans="1:24" x14ac:dyDescent="0.25">
      <c r="A122" s="16">
        <v>43080</v>
      </c>
      <c r="B122" s="12">
        <v>8.122408521729331E-3</v>
      </c>
      <c r="C122" s="12">
        <v>1.4929988730317792E-3</v>
      </c>
      <c r="D122" s="12">
        <v>1.240817404099019E-3</v>
      </c>
      <c r="E122" s="12">
        <v>-1.6373502322316693E-3</v>
      </c>
      <c r="F122" s="12">
        <v>-1.0557858816263828E-3</v>
      </c>
      <c r="G122" s="12">
        <v>4.3918983695096173E-3</v>
      </c>
      <c r="H122" s="12">
        <v>9.7725435965397857E-4</v>
      </c>
      <c r="I122" s="12">
        <v>-2.2930338981562068E-3</v>
      </c>
      <c r="J122" s="12">
        <v>6.6569202368957706E-3</v>
      </c>
      <c r="K122" s="12">
        <v>6.992674761104674E-3</v>
      </c>
      <c r="L122" s="12">
        <v>-1.4740599027057129E-3</v>
      </c>
      <c r="N122" s="22">
        <f t="shared" si="12"/>
        <v>8.1011445119675649E-3</v>
      </c>
      <c r="O122" s="12">
        <f t="shared" si="13"/>
        <v>1.0602142837508248E-3</v>
      </c>
      <c r="P122" s="12">
        <f t="shared" si="14"/>
        <v>4.4727317665171559E-4</v>
      </c>
      <c r="Q122" s="12">
        <f t="shared" si="15"/>
        <v>-2.0245435394521845E-3</v>
      </c>
      <c r="R122" s="12">
        <f t="shared" si="16"/>
        <v>-1.3385969482468693E-3</v>
      </c>
      <c r="S122" s="12">
        <f t="shared" si="17"/>
        <v>4.5809918822510391E-3</v>
      </c>
      <c r="T122" s="12">
        <f t="shared" si="18"/>
        <v>6.6888344367119906E-4</v>
      </c>
      <c r="U122" s="12">
        <f t="shared" si="19"/>
        <v>-2.7595193771821677E-3</v>
      </c>
      <c r="V122" s="12">
        <f t="shared" si="20"/>
        <v>6.6538168532000539E-3</v>
      </c>
      <c r="W122" s="12">
        <f t="shared" si="21"/>
        <v>6.6007812600113441E-3</v>
      </c>
      <c r="X122" s="12">
        <f t="shared" si="22"/>
        <v>-1.5321091895608447E-3</v>
      </c>
    </row>
    <row r="123" spans="1:24" x14ac:dyDescent="0.25">
      <c r="A123" s="16">
        <v>43081</v>
      </c>
      <c r="B123" s="12">
        <v>-1.0506612944860638E-2</v>
      </c>
      <c r="C123" s="12">
        <v>2.2406362374829004E-3</v>
      </c>
      <c r="D123" s="12">
        <v>-3.7332009858318366E-3</v>
      </c>
      <c r="E123" s="12">
        <v>-2.6848233554400323E-3</v>
      </c>
      <c r="F123" s="12">
        <v>-1.1547333695615008E-3</v>
      </c>
      <c r="G123" s="12">
        <v>-1.7675763651941697E-3</v>
      </c>
      <c r="H123" s="12">
        <v>-5.401989732250998E-3</v>
      </c>
      <c r="I123" s="12">
        <v>-2.6080719544536914E-4</v>
      </c>
      <c r="J123" s="12">
        <v>-7.7349279259742165E-3</v>
      </c>
      <c r="K123" s="12">
        <v>3.2620464747096858E-3</v>
      </c>
      <c r="L123" s="12">
        <v>-1.7260839603295221E-3</v>
      </c>
      <c r="N123" s="22">
        <f t="shared" si="12"/>
        <v>-1.0527876954622404E-2</v>
      </c>
      <c r="O123" s="12">
        <f t="shared" si="13"/>
        <v>1.807851648201946E-3</v>
      </c>
      <c r="P123" s="12">
        <f t="shared" si="14"/>
        <v>-4.5267452132791396E-3</v>
      </c>
      <c r="Q123" s="12">
        <f t="shared" si="15"/>
        <v>-3.0720166626605474E-3</v>
      </c>
      <c r="R123" s="12">
        <f t="shared" si="16"/>
        <v>-1.4375444361819872E-3</v>
      </c>
      <c r="S123" s="12">
        <f t="shared" si="17"/>
        <v>-1.5784828524527475E-3</v>
      </c>
      <c r="T123" s="12">
        <f t="shared" si="18"/>
        <v>-5.7103606482337777E-3</v>
      </c>
      <c r="U123" s="12">
        <f t="shared" si="19"/>
        <v>-7.2729267447132996E-4</v>
      </c>
      <c r="V123" s="12">
        <f t="shared" si="20"/>
        <v>-7.7380313096699332E-3</v>
      </c>
      <c r="W123" s="12">
        <f t="shared" si="21"/>
        <v>2.8701529736163563E-3</v>
      </c>
      <c r="X123" s="12">
        <f t="shared" si="22"/>
        <v>-1.7841332471846539E-3</v>
      </c>
    </row>
    <row r="124" spans="1:24" x14ac:dyDescent="0.25">
      <c r="A124" s="16">
        <v>43082</v>
      </c>
      <c r="B124" s="12">
        <v>-4.1239563075291591E-4</v>
      </c>
      <c r="C124" s="12">
        <v>-2.9107839308668043E-3</v>
      </c>
      <c r="D124" s="12">
        <v>-8.2004554054528594E-3</v>
      </c>
      <c r="E124" s="12">
        <v>-1.0463338583918326E-2</v>
      </c>
      <c r="F124" s="12">
        <v>-4.3900734244173584E-3</v>
      </c>
      <c r="G124" s="12">
        <v>-5.9171143515927907E-3</v>
      </c>
      <c r="H124" s="12">
        <v>-6.615369306503238E-3</v>
      </c>
      <c r="I124" s="12">
        <v>-4.5084355770356414E-4</v>
      </c>
      <c r="J124" s="12">
        <v>-4.2549064230709317E-3</v>
      </c>
      <c r="K124" s="12">
        <v>5.7733236008053088E-4</v>
      </c>
      <c r="L124" s="12">
        <v>1.4183573961166463E-3</v>
      </c>
      <c r="N124" s="22">
        <f t="shared" si="12"/>
        <v>-4.3365964051468218E-4</v>
      </c>
      <c r="O124" s="12">
        <f t="shared" si="13"/>
        <v>-3.3435685201477585E-3</v>
      </c>
      <c r="P124" s="12">
        <f t="shared" si="14"/>
        <v>-8.9939996329001619E-3</v>
      </c>
      <c r="Q124" s="12">
        <f t="shared" si="15"/>
        <v>-1.0850531891138842E-2</v>
      </c>
      <c r="R124" s="12">
        <f t="shared" si="16"/>
        <v>-4.6728844910378453E-3</v>
      </c>
      <c r="S124" s="12">
        <f t="shared" si="17"/>
        <v>-5.7280208388513689E-3</v>
      </c>
      <c r="T124" s="12">
        <f t="shared" si="18"/>
        <v>-6.9237402224860177E-3</v>
      </c>
      <c r="U124" s="12">
        <f t="shared" si="19"/>
        <v>-9.1732903672952495E-4</v>
      </c>
      <c r="V124" s="12">
        <f t="shared" si="20"/>
        <v>-4.2580098067666484E-3</v>
      </c>
      <c r="W124" s="12">
        <f t="shared" si="21"/>
        <v>1.8543885898720131E-4</v>
      </c>
      <c r="X124" s="12">
        <f t="shared" si="22"/>
        <v>1.3603081092615145E-3</v>
      </c>
    </row>
    <row r="125" spans="1:24" x14ac:dyDescent="0.25">
      <c r="A125" s="16">
        <v>43083</v>
      </c>
      <c r="B125" s="12">
        <v>-4.9538330778157731E-4</v>
      </c>
      <c r="C125" s="12">
        <v>4.0267530318530602E-3</v>
      </c>
      <c r="D125" s="12">
        <v>2.5397538604437788E-3</v>
      </c>
      <c r="E125" s="12">
        <v>-2.7676121604246684E-3</v>
      </c>
      <c r="F125" s="12">
        <v>-4.4676802756039068E-3</v>
      </c>
      <c r="G125" s="12">
        <v>1.4665685857303363E-3</v>
      </c>
      <c r="H125" s="12">
        <v>2.0022424417125246E-3</v>
      </c>
      <c r="I125" s="12">
        <v>3.2403853272313815E-3</v>
      </c>
      <c r="J125" s="12">
        <v>8.7152246168382044E-3</v>
      </c>
      <c r="K125" s="12">
        <v>1.6796184444822131E-3</v>
      </c>
      <c r="L125" s="12">
        <v>2.149521020560599E-3</v>
      </c>
      <c r="N125" s="22">
        <f t="shared" si="12"/>
        <v>-5.1664731754334358E-4</v>
      </c>
      <c r="O125" s="12">
        <f t="shared" si="13"/>
        <v>3.593968442572106E-3</v>
      </c>
      <c r="P125" s="12">
        <f t="shared" si="14"/>
        <v>1.7462096329964754E-3</v>
      </c>
      <c r="Q125" s="12">
        <f t="shared" si="15"/>
        <v>-3.1548054676451835E-3</v>
      </c>
      <c r="R125" s="12">
        <f t="shared" si="16"/>
        <v>-4.7504913422243937E-3</v>
      </c>
      <c r="S125" s="12">
        <f t="shared" si="17"/>
        <v>1.6556620984717585E-3</v>
      </c>
      <c r="T125" s="12">
        <f t="shared" si="18"/>
        <v>1.6938715257297451E-3</v>
      </c>
      <c r="U125" s="12">
        <f t="shared" si="19"/>
        <v>2.7738998482054206E-3</v>
      </c>
      <c r="V125" s="12">
        <f t="shared" si="20"/>
        <v>8.7121212331424877E-3</v>
      </c>
      <c r="W125" s="12">
        <f t="shared" si="21"/>
        <v>1.2877249433888836E-3</v>
      </c>
      <c r="X125" s="12">
        <f t="shared" si="22"/>
        <v>2.0914717337054672E-3</v>
      </c>
    </row>
    <row r="126" spans="1:24" x14ac:dyDescent="0.25">
      <c r="A126" s="16">
        <v>43084</v>
      </c>
      <c r="B126" s="12">
        <v>1.3261303794485596E-2</v>
      </c>
      <c r="C126" s="12">
        <v>4.1808696676270407E-3</v>
      </c>
      <c r="D126" s="12">
        <v>1.1865013946293896E-2</v>
      </c>
      <c r="E126" s="12">
        <v>1.4878435249819447E-2</v>
      </c>
      <c r="F126" s="12">
        <v>2.1268864130921977E-2</v>
      </c>
      <c r="G126" s="12">
        <v>2.5949445205562349E-3</v>
      </c>
      <c r="H126" s="12">
        <v>-1.715680361032926E-3</v>
      </c>
      <c r="I126" s="12">
        <v>-8.2552743413677368E-4</v>
      </c>
      <c r="J126" s="12">
        <v>5.7484168545008892E-4</v>
      </c>
      <c r="K126" s="12">
        <v>1.9160377239222454E-2</v>
      </c>
      <c r="L126" s="12">
        <v>5.0553045381137784E-3</v>
      </c>
      <c r="N126" s="22">
        <f t="shared" si="12"/>
        <v>1.324003978472383E-2</v>
      </c>
      <c r="O126" s="12">
        <f t="shared" si="13"/>
        <v>3.7480850783460865E-3</v>
      </c>
      <c r="P126" s="12">
        <f t="shared" si="14"/>
        <v>1.1071469718846594E-2</v>
      </c>
      <c r="Q126" s="12">
        <f t="shared" si="15"/>
        <v>1.4491241942598931E-2</v>
      </c>
      <c r="R126" s="12">
        <f t="shared" si="16"/>
        <v>2.0986053064301489E-2</v>
      </c>
      <c r="S126" s="12">
        <f t="shared" si="17"/>
        <v>2.7840380332976571E-3</v>
      </c>
      <c r="T126" s="12">
        <f t="shared" si="18"/>
        <v>-2.0240512770157057E-3</v>
      </c>
      <c r="U126" s="12">
        <f t="shared" si="19"/>
        <v>-1.2920129131627346E-3</v>
      </c>
      <c r="V126" s="12">
        <f t="shared" si="20"/>
        <v>5.717383017543727E-4</v>
      </c>
      <c r="W126" s="12">
        <f t="shared" si="21"/>
        <v>1.8768483738129123E-2</v>
      </c>
      <c r="X126" s="12">
        <f t="shared" si="22"/>
        <v>4.9972552512586466E-3</v>
      </c>
    </row>
    <row r="127" spans="1:24" x14ac:dyDescent="0.25">
      <c r="A127" s="16">
        <v>43087</v>
      </c>
      <c r="B127" s="12">
        <v>-5.4021144511200948E-3</v>
      </c>
      <c r="C127" s="12">
        <v>-2.6830563213405415E-3</v>
      </c>
      <c r="D127" s="12">
        <v>4.2908522468905483E-3</v>
      </c>
      <c r="E127" s="12">
        <v>5.2475552190493508E-3</v>
      </c>
      <c r="F127" s="12">
        <v>4.5641871683955526E-3</v>
      </c>
      <c r="G127" s="12">
        <v>2.8289153168320914E-4</v>
      </c>
      <c r="H127" s="12">
        <v>8.1603278143428503E-3</v>
      </c>
      <c r="I127" s="12">
        <v>5.8982675821050328E-4</v>
      </c>
      <c r="J127" s="12">
        <v>-2.3039461283994168E-3</v>
      </c>
      <c r="K127" s="12">
        <v>1.1799449875780797E-2</v>
      </c>
      <c r="L127" s="12">
        <v>1.1490078631710703E-3</v>
      </c>
      <c r="N127" s="22">
        <f t="shared" si="12"/>
        <v>-5.4233784608818609E-3</v>
      </c>
      <c r="O127" s="12">
        <f t="shared" si="13"/>
        <v>-3.1158409106214957E-3</v>
      </c>
      <c r="P127" s="12">
        <f t="shared" si="14"/>
        <v>3.4973080194432449E-3</v>
      </c>
      <c r="Q127" s="12">
        <f t="shared" si="15"/>
        <v>4.8603619118288352E-3</v>
      </c>
      <c r="R127" s="12">
        <f t="shared" si="16"/>
        <v>4.2813761017750657E-3</v>
      </c>
      <c r="S127" s="12">
        <f t="shared" si="17"/>
        <v>4.7198504442463136E-4</v>
      </c>
      <c r="T127" s="12">
        <f t="shared" si="18"/>
        <v>7.8519568983600706E-3</v>
      </c>
      <c r="U127" s="12">
        <f t="shared" si="19"/>
        <v>1.2334127918454247E-4</v>
      </c>
      <c r="V127" s="12">
        <f t="shared" si="20"/>
        <v>-2.307049512095133E-3</v>
      </c>
      <c r="W127" s="12">
        <f t="shared" si="21"/>
        <v>1.1407556374687468E-2</v>
      </c>
      <c r="X127" s="12">
        <f t="shared" si="22"/>
        <v>1.0909585763159385E-3</v>
      </c>
    </row>
    <row r="128" spans="1:24" x14ac:dyDescent="0.25">
      <c r="A128" s="16">
        <v>43088</v>
      </c>
      <c r="B128" s="12">
        <v>-8.1095677975431474E-5</v>
      </c>
      <c r="C128" s="12">
        <v>-5.4380517695231719E-3</v>
      </c>
      <c r="D128" s="12">
        <v>-2.4466870121095186E-3</v>
      </c>
      <c r="E128" s="12">
        <v>4.1698203627993716E-3</v>
      </c>
      <c r="F128" s="12">
        <v>1.4189649642300529E-2</v>
      </c>
      <c r="G128" s="12">
        <v>3.5807825262837239E-3</v>
      </c>
      <c r="H128" s="12">
        <v>6.6965785382779742E-3</v>
      </c>
      <c r="I128" s="12">
        <v>2.327893846303357E-3</v>
      </c>
      <c r="J128" s="12">
        <v>1.7291044429493675E-3</v>
      </c>
      <c r="K128" s="12">
        <v>1.4969991276731407E-2</v>
      </c>
      <c r="L128" s="12">
        <v>-1.0884579178790388E-3</v>
      </c>
      <c r="N128" s="22">
        <f t="shared" si="12"/>
        <v>-1.0235968773719773E-4</v>
      </c>
      <c r="O128" s="12">
        <f t="shared" si="13"/>
        <v>-5.8708363588041261E-3</v>
      </c>
      <c r="P128" s="12">
        <f t="shared" si="14"/>
        <v>-3.240231239556822E-3</v>
      </c>
      <c r="Q128" s="12">
        <f t="shared" si="15"/>
        <v>3.7826270555788564E-3</v>
      </c>
      <c r="R128" s="12">
        <f t="shared" si="16"/>
        <v>1.3906838575680043E-2</v>
      </c>
      <c r="S128" s="12">
        <f t="shared" si="17"/>
        <v>3.7698760390251461E-3</v>
      </c>
      <c r="T128" s="12">
        <f t="shared" si="18"/>
        <v>6.3882076222951945E-3</v>
      </c>
      <c r="U128" s="12">
        <f t="shared" si="19"/>
        <v>1.8614083672773962E-3</v>
      </c>
      <c r="V128" s="12">
        <f t="shared" si="20"/>
        <v>1.7260010592536513E-3</v>
      </c>
      <c r="W128" s="12">
        <f t="shared" si="21"/>
        <v>1.4578097775638078E-2</v>
      </c>
      <c r="X128" s="12">
        <f t="shared" si="22"/>
        <v>-1.1465072047341705E-3</v>
      </c>
    </row>
    <row r="129" spans="1:24" x14ac:dyDescent="0.25">
      <c r="A129" s="16">
        <v>43089</v>
      </c>
      <c r="B129" s="12">
        <v>2.9921270505474593E-3</v>
      </c>
      <c r="C129" s="12">
        <v>5.1174928289969036E-3</v>
      </c>
      <c r="D129" s="12">
        <v>3.0562719900319325E-3</v>
      </c>
      <c r="E129" s="12">
        <v>9.5490279838283502E-3</v>
      </c>
      <c r="F129" s="12">
        <v>6.0558457076375326E-3</v>
      </c>
      <c r="G129" s="12">
        <v>1.3025091968425495E-2</v>
      </c>
      <c r="H129" s="12">
        <v>2.8976038112617434E-3</v>
      </c>
      <c r="I129" s="12">
        <v>-3.6739100056581925E-3</v>
      </c>
      <c r="J129" s="12">
        <v>-1.5641961128622208E-3</v>
      </c>
      <c r="K129" s="12">
        <v>5.0123965696344443E-3</v>
      </c>
      <c r="L129" s="12">
        <v>-2.6113009835716816E-3</v>
      </c>
      <c r="N129" s="22">
        <f t="shared" si="12"/>
        <v>2.9708630407856932E-3</v>
      </c>
      <c r="O129" s="12">
        <f t="shared" si="13"/>
        <v>4.6847082397159494E-3</v>
      </c>
      <c r="P129" s="12">
        <f t="shared" si="14"/>
        <v>2.2627277625846291E-3</v>
      </c>
      <c r="Q129" s="12">
        <f t="shared" si="15"/>
        <v>9.1618346766078346E-3</v>
      </c>
      <c r="R129" s="12">
        <f t="shared" si="16"/>
        <v>5.7730346410170457E-3</v>
      </c>
      <c r="S129" s="12">
        <f t="shared" si="17"/>
        <v>1.3214185481166917E-2</v>
      </c>
      <c r="T129" s="12">
        <f t="shared" si="18"/>
        <v>2.5892328952789637E-3</v>
      </c>
      <c r="U129" s="12">
        <f t="shared" si="19"/>
        <v>-4.1403954846841538E-3</v>
      </c>
      <c r="V129" s="12">
        <f t="shared" si="20"/>
        <v>-1.567299496557937E-3</v>
      </c>
      <c r="W129" s="12">
        <f t="shared" si="21"/>
        <v>4.6205030685411144E-3</v>
      </c>
      <c r="X129" s="12">
        <f t="shared" si="22"/>
        <v>-2.6693502704268133E-3</v>
      </c>
    </row>
    <row r="130" spans="1:24" x14ac:dyDescent="0.25">
      <c r="A130" s="16">
        <v>43090</v>
      </c>
      <c r="B130" s="12">
        <v>-2.5055320192091187E-3</v>
      </c>
      <c r="C130" s="12">
        <v>2.6425611976566084E-3</v>
      </c>
      <c r="D130" s="12">
        <v>9.6379860165633595E-3</v>
      </c>
      <c r="E130" s="12">
        <v>5.2702003814504052E-3</v>
      </c>
      <c r="F130" s="12">
        <v>-4.7193363032054804E-4</v>
      </c>
      <c r="G130" s="12">
        <v>3.4854888888228908E-3</v>
      </c>
      <c r="H130" s="12">
        <v>-4.8155699896839142E-4</v>
      </c>
      <c r="I130" s="12">
        <v>-2.4666446162699548E-3</v>
      </c>
      <c r="J130" s="12">
        <v>-4.1252535186842877E-4</v>
      </c>
      <c r="K130" s="12">
        <v>9.8336709438573595E-3</v>
      </c>
      <c r="L130" s="12">
        <v>2.4357515046966063E-4</v>
      </c>
      <c r="N130" s="22">
        <f t="shared" si="12"/>
        <v>-2.5267960289708847E-3</v>
      </c>
      <c r="O130" s="12">
        <f t="shared" si="13"/>
        <v>2.2097766083756542E-3</v>
      </c>
      <c r="P130" s="12">
        <f t="shared" si="14"/>
        <v>8.8444417891160552E-3</v>
      </c>
      <c r="Q130" s="12">
        <f t="shared" si="15"/>
        <v>4.8830070742298896E-3</v>
      </c>
      <c r="R130" s="12">
        <f t="shared" si="16"/>
        <v>-7.5474469694103452E-4</v>
      </c>
      <c r="S130" s="12">
        <f t="shared" si="17"/>
        <v>3.6745824015643131E-3</v>
      </c>
      <c r="T130" s="12">
        <f t="shared" si="18"/>
        <v>-7.8992791495117098E-4</v>
      </c>
      <c r="U130" s="12">
        <f t="shared" si="19"/>
        <v>-2.9331300952959156E-3</v>
      </c>
      <c r="V130" s="12">
        <f t="shared" si="20"/>
        <v>-4.1562873556414499E-4</v>
      </c>
      <c r="W130" s="12">
        <f t="shared" si="21"/>
        <v>9.4417774427640305E-3</v>
      </c>
      <c r="X130" s="12">
        <f t="shared" si="22"/>
        <v>1.8552586361452887E-4</v>
      </c>
    </row>
    <row r="131" spans="1:24" x14ac:dyDescent="0.25">
      <c r="A131" s="16">
        <v>43091</v>
      </c>
      <c r="B131" s="12">
        <v>-3.2543616491417064E-3</v>
      </c>
      <c r="C131" s="12">
        <v>7.289660343000273E-3</v>
      </c>
      <c r="D131" s="12">
        <v>2.6013431672196986E-2</v>
      </c>
      <c r="E131" s="12">
        <v>-1.3115656121245806E-3</v>
      </c>
      <c r="F131" s="12">
        <v>5.4256430621522113E-3</v>
      </c>
      <c r="G131" s="12">
        <v>3.5725599258135269E-3</v>
      </c>
      <c r="H131" s="12">
        <v>1.5803935499751978E-3</v>
      </c>
      <c r="I131" s="12">
        <v>3.5296510066142434E-3</v>
      </c>
      <c r="J131" s="12">
        <v>8.2554695047187688E-5</v>
      </c>
      <c r="K131" s="12">
        <v>3.4622747232471059E-2</v>
      </c>
      <c r="L131" s="12">
        <v>-6.088098165201983E-5</v>
      </c>
      <c r="N131" s="22">
        <f t="shared" si="12"/>
        <v>-3.2756256589034725E-3</v>
      </c>
      <c r="O131" s="12">
        <f t="shared" si="13"/>
        <v>6.8568757537193189E-3</v>
      </c>
      <c r="P131" s="12">
        <f t="shared" si="14"/>
        <v>2.5219887444749681E-2</v>
      </c>
      <c r="Q131" s="12">
        <f t="shared" si="15"/>
        <v>-1.698758919345096E-3</v>
      </c>
      <c r="R131" s="12">
        <f t="shared" si="16"/>
        <v>5.1428319955317244E-3</v>
      </c>
      <c r="S131" s="12">
        <f t="shared" si="17"/>
        <v>3.7616534385549491E-3</v>
      </c>
      <c r="T131" s="12">
        <f t="shared" si="18"/>
        <v>1.2720226339924183E-3</v>
      </c>
      <c r="U131" s="12">
        <f t="shared" si="19"/>
        <v>3.0631655275882826E-3</v>
      </c>
      <c r="V131" s="12">
        <f t="shared" si="20"/>
        <v>7.9451311351471469E-5</v>
      </c>
      <c r="W131" s="12">
        <f t="shared" si="21"/>
        <v>3.4230853731377728E-2</v>
      </c>
      <c r="X131" s="12">
        <f t="shared" si="22"/>
        <v>-1.1893026850715159E-4</v>
      </c>
    </row>
    <row r="132" spans="1:24" x14ac:dyDescent="0.25">
      <c r="A132" s="16">
        <v>43095</v>
      </c>
      <c r="B132" s="12">
        <v>-3.5258295968462867E-3</v>
      </c>
      <c r="C132" s="12">
        <v>-1.5697954067871455E-3</v>
      </c>
      <c r="D132" s="12">
        <v>6.6815630836855088E-3</v>
      </c>
      <c r="E132" s="12">
        <v>4.735749444687863E-3</v>
      </c>
      <c r="F132" s="12">
        <v>5.8765673878490464E-3</v>
      </c>
      <c r="G132" s="12">
        <v>3.2777979455777592E-3</v>
      </c>
      <c r="H132" s="12">
        <v>2.1209308841683922E-3</v>
      </c>
      <c r="I132" s="12">
        <v>4.4129164897501391E-3</v>
      </c>
      <c r="J132" s="12">
        <v>1.7297604414072973E-3</v>
      </c>
      <c r="K132" s="12">
        <v>-4.7163990689411024E-3</v>
      </c>
      <c r="L132" s="12">
        <v>2.9127027064865833E-3</v>
      </c>
      <c r="N132" s="22">
        <f t="shared" ref="N132:N195" si="23">B132-B$1240</f>
        <v>-3.5470936066080527E-3</v>
      </c>
      <c r="O132" s="12">
        <f t="shared" ref="O132:O195" si="24">C132-C$1240</f>
        <v>-2.0025799960681E-3</v>
      </c>
      <c r="P132" s="12">
        <f t="shared" ref="P132:P195" si="25">D132-D$1240</f>
        <v>5.8880188562382054E-3</v>
      </c>
      <c r="Q132" s="12">
        <f t="shared" ref="Q132:Q195" si="26">E132-E$1240</f>
        <v>4.3485561374673474E-3</v>
      </c>
      <c r="R132" s="12">
        <f t="shared" ref="R132:R195" si="27">F132-F$1240</f>
        <v>5.5937563212285595E-3</v>
      </c>
      <c r="S132" s="12">
        <f t="shared" ref="S132:S195" si="28">G132-G$1240</f>
        <v>3.4668914583191814E-3</v>
      </c>
      <c r="T132" s="12">
        <f t="shared" ref="T132:T195" si="29">H132-H$1240</f>
        <v>1.8125599681856127E-3</v>
      </c>
      <c r="U132" s="12">
        <f t="shared" ref="U132:U195" si="30">I132-I$1240</f>
        <v>3.9464310107241787E-3</v>
      </c>
      <c r="V132" s="12">
        <f t="shared" ref="V132:V195" si="31">J132-J$1240</f>
        <v>1.7266570577115811E-3</v>
      </c>
      <c r="W132" s="12">
        <f t="shared" ref="W132:W195" si="32">K132-K$1240</f>
        <v>-5.1082925700344324E-3</v>
      </c>
      <c r="X132" s="12">
        <f t="shared" ref="X132:X195" si="33">L132-L$1240</f>
        <v>2.8546534196314515E-3</v>
      </c>
    </row>
    <row r="133" spans="1:24" x14ac:dyDescent="0.25">
      <c r="A133" s="16">
        <v>43096</v>
      </c>
      <c r="B133" s="12">
        <v>-1.9805580888042225E-3</v>
      </c>
      <c r="C133" s="12">
        <v>-5.6643086412218476E-4</v>
      </c>
      <c r="D133" s="12">
        <v>1.4668031972912296E-2</v>
      </c>
      <c r="E133" s="12">
        <v>-3.1787011461213415E-3</v>
      </c>
      <c r="F133" s="12">
        <v>-4.9739580490091853E-3</v>
      </c>
      <c r="G133" s="12">
        <v>8.9810750781589305E-3</v>
      </c>
      <c r="H133" s="12">
        <v>-7.3651512939000661E-3</v>
      </c>
      <c r="I133" s="12">
        <v>-2.8351184036586284E-3</v>
      </c>
      <c r="J133" s="12">
        <v>-3.3006824687558021E-3</v>
      </c>
      <c r="K133" s="12">
        <v>-1.5994477486839537E-2</v>
      </c>
      <c r="L133" s="12">
        <v>-1.814727299487528E-4</v>
      </c>
      <c r="N133" s="22">
        <f t="shared" si="23"/>
        <v>-2.0018220985659886E-3</v>
      </c>
      <c r="O133" s="12">
        <f t="shared" si="24"/>
        <v>-9.9921545340313916E-4</v>
      </c>
      <c r="P133" s="12">
        <f t="shared" si="25"/>
        <v>1.3874487745464993E-2</v>
      </c>
      <c r="Q133" s="12">
        <f t="shared" si="26"/>
        <v>-3.5658944533418567E-3</v>
      </c>
      <c r="R133" s="12">
        <f t="shared" si="27"/>
        <v>-5.2567691156296722E-3</v>
      </c>
      <c r="S133" s="12">
        <f t="shared" si="28"/>
        <v>9.1701685909003523E-3</v>
      </c>
      <c r="T133" s="12">
        <f t="shared" si="29"/>
        <v>-7.6735222098828458E-3</v>
      </c>
      <c r="U133" s="12">
        <f t="shared" si="30"/>
        <v>-3.3016038826845892E-3</v>
      </c>
      <c r="V133" s="12">
        <f t="shared" si="31"/>
        <v>-3.3037858524515183E-3</v>
      </c>
      <c r="W133" s="12">
        <f t="shared" si="32"/>
        <v>-1.6386370987932868E-2</v>
      </c>
      <c r="X133" s="12">
        <f t="shared" si="33"/>
        <v>-2.3952201680388455E-4</v>
      </c>
    </row>
    <row r="134" spans="1:24" x14ac:dyDescent="0.25">
      <c r="A134" s="16">
        <v>43097</v>
      </c>
      <c r="B134" s="12">
        <v>9.914439458454361E-4</v>
      </c>
      <c r="C134" s="12">
        <v>-4.2014626717677098E-4</v>
      </c>
      <c r="D134" s="12">
        <v>5.3384859825731637E-4</v>
      </c>
      <c r="E134" s="12">
        <v>9.4670377184741424E-3</v>
      </c>
      <c r="F134" s="12">
        <v>1.4613694174721401E-2</v>
      </c>
      <c r="G134" s="12">
        <v>5.8370569427981618E-3</v>
      </c>
      <c r="H134" s="12">
        <v>3.4572498933245028E-3</v>
      </c>
      <c r="I134" s="12">
        <v>2.1151974486262302E-4</v>
      </c>
      <c r="J134" s="12">
        <v>-4.9732861719771124E-4</v>
      </c>
      <c r="K134" s="12">
        <v>-3.1163170220343526E-3</v>
      </c>
      <c r="L134" s="12">
        <v>2.4735878161194803E-3</v>
      </c>
      <c r="N134" s="22">
        <f t="shared" si="23"/>
        <v>9.7017993608366983E-4</v>
      </c>
      <c r="O134" s="12">
        <f t="shared" si="24"/>
        <v>-8.5293085645772528E-4</v>
      </c>
      <c r="P134" s="12">
        <f t="shared" si="25"/>
        <v>-2.59695629189987E-4</v>
      </c>
      <c r="Q134" s="12">
        <f t="shared" si="26"/>
        <v>9.0798444112536267E-3</v>
      </c>
      <c r="R134" s="12">
        <f t="shared" si="27"/>
        <v>1.4330883108100914E-2</v>
      </c>
      <c r="S134" s="12">
        <f t="shared" si="28"/>
        <v>6.0261504555395844E-3</v>
      </c>
      <c r="T134" s="12">
        <f t="shared" si="29"/>
        <v>3.1488789773417231E-3</v>
      </c>
      <c r="U134" s="12">
        <f t="shared" si="30"/>
        <v>-2.5496573416333777E-4</v>
      </c>
      <c r="V134" s="12">
        <f t="shared" si="31"/>
        <v>-5.0043200089342746E-4</v>
      </c>
      <c r="W134" s="12">
        <f t="shared" si="32"/>
        <v>-3.5082105231276821E-3</v>
      </c>
      <c r="X134" s="12">
        <f t="shared" si="33"/>
        <v>2.4155385292643486E-3</v>
      </c>
    </row>
    <row r="135" spans="1:24" x14ac:dyDescent="0.25">
      <c r="A135" s="16">
        <v>43098</v>
      </c>
      <c r="B135" s="12">
        <v>-3.3020512890852998E-4</v>
      </c>
      <c r="C135" s="12">
        <v>3.6831478710349177E-3</v>
      </c>
      <c r="D135" s="12">
        <v>1.0541645492647161E-2</v>
      </c>
      <c r="E135" s="12">
        <v>-2.4078161973179E-3</v>
      </c>
      <c r="F135" s="12">
        <v>8.5212814836719258E-3</v>
      </c>
      <c r="G135" s="12">
        <v>2.1961285310348024E-3</v>
      </c>
      <c r="H135" s="12">
        <v>-1.7943097770167114E-3</v>
      </c>
      <c r="I135" s="12">
        <v>-1.4827174464192368E-3</v>
      </c>
      <c r="J135" s="12">
        <v>2.3157610697338788E-3</v>
      </c>
      <c r="K135" s="12">
        <v>2.5515669004076726E-2</v>
      </c>
      <c r="L135" s="12">
        <v>-3.0090383099621378E-4</v>
      </c>
      <c r="N135" s="22">
        <f t="shared" si="23"/>
        <v>-3.5146913867029625E-4</v>
      </c>
      <c r="O135" s="12">
        <f t="shared" si="24"/>
        <v>3.2503632817539635E-3</v>
      </c>
      <c r="P135" s="12">
        <f t="shared" si="25"/>
        <v>9.7481012651998572E-3</v>
      </c>
      <c r="Q135" s="12">
        <f t="shared" si="26"/>
        <v>-2.7950095045384152E-3</v>
      </c>
      <c r="R135" s="12">
        <f t="shared" si="27"/>
        <v>8.2384704170514397E-3</v>
      </c>
      <c r="S135" s="12">
        <f t="shared" si="28"/>
        <v>2.3852220437762246E-3</v>
      </c>
      <c r="T135" s="12">
        <f t="shared" si="29"/>
        <v>-2.1026806929994911E-3</v>
      </c>
      <c r="U135" s="12">
        <f t="shared" si="30"/>
        <v>-1.9492029254451976E-3</v>
      </c>
      <c r="V135" s="12">
        <f t="shared" si="31"/>
        <v>2.3126576860381626E-3</v>
      </c>
      <c r="W135" s="12">
        <f t="shared" si="32"/>
        <v>2.5123775502983395E-2</v>
      </c>
      <c r="X135" s="12">
        <f t="shared" si="33"/>
        <v>-3.5895311785134551E-4</v>
      </c>
    </row>
    <row r="136" spans="1:24" x14ac:dyDescent="0.25">
      <c r="A136" s="16">
        <v>43101</v>
      </c>
      <c r="B136" s="12">
        <v>6.0684319007143503E-3</v>
      </c>
      <c r="C136" s="12">
        <v>-3.5570730982151179E-3</v>
      </c>
      <c r="D136" s="12">
        <v>9.2735133248129566E-3</v>
      </c>
      <c r="E136" s="12">
        <v>-6.4869879342978332E-3</v>
      </c>
      <c r="F136" s="12">
        <v>-7.2856744295019702E-3</v>
      </c>
      <c r="G136" s="12">
        <v>9.8465593825813121E-4</v>
      </c>
      <c r="H136" s="12">
        <v>-5.1478440053621902E-3</v>
      </c>
      <c r="I136" s="12">
        <v>-5.361123888544865E-3</v>
      </c>
      <c r="J136" s="12">
        <v>-1.5700871253155645E-3</v>
      </c>
      <c r="K136" s="12">
        <v>2.7109196351655807E-3</v>
      </c>
      <c r="L136" s="12">
        <v>3.418006661520913E-3</v>
      </c>
      <c r="N136" s="22">
        <f t="shared" si="23"/>
        <v>6.0471678909525843E-3</v>
      </c>
      <c r="O136" s="12">
        <f t="shared" si="24"/>
        <v>-3.9898576874960725E-3</v>
      </c>
      <c r="P136" s="12">
        <f t="shared" si="25"/>
        <v>8.4799690973656541E-3</v>
      </c>
      <c r="Q136" s="12">
        <f t="shared" si="26"/>
        <v>-6.8741812415183488E-3</v>
      </c>
      <c r="R136" s="12">
        <f t="shared" si="27"/>
        <v>-7.5684854961224571E-3</v>
      </c>
      <c r="S136" s="12">
        <f t="shared" si="28"/>
        <v>1.1737494509995534E-3</v>
      </c>
      <c r="T136" s="12">
        <f t="shared" si="29"/>
        <v>-5.45621492134497E-3</v>
      </c>
      <c r="U136" s="12">
        <f t="shared" si="30"/>
        <v>-5.8276093675708254E-3</v>
      </c>
      <c r="V136" s="12">
        <f t="shared" si="31"/>
        <v>-1.5731905090112807E-3</v>
      </c>
      <c r="W136" s="12">
        <f t="shared" si="32"/>
        <v>2.3190261340722512E-3</v>
      </c>
      <c r="X136" s="12">
        <f t="shared" si="33"/>
        <v>3.3599573746657813E-3</v>
      </c>
    </row>
    <row r="137" spans="1:24" x14ac:dyDescent="0.25">
      <c r="A137" s="16">
        <v>43102</v>
      </c>
      <c r="B137" s="12">
        <v>5.5025468183306026E-3</v>
      </c>
      <c r="C137" s="12">
        <v>-1.6208613781794807E-3</v>
      </c>
      <c r="D137" s="12">
        <v>7.5795030622681789E-3</v>
      </c>
      <c r="E137" s="12">
        <v>-2.047209994855863E-3</v>
      </c>
      <c r="F137" s="12">
        <v>-8.9832795108015569E-4</v>
      </c>
      <c r="G137" s="12">
        <v>-2.410894267031981E-3</v>
      </c>
      <c r="H137" s="12">
        <v>-8.4058785224213294E-4</v>
      </c>
      <c r="I137" s="12">
        <v>6.6776071044832744E-4</v>
      </c>
      <c r="J137" s="12">
        <v>-2.5739412767126079E-3</v>
      </c>
      <c r="K137" s="12">
        <v>-3.0940973564468816E-3</v>
      </c>
      <c r="L137" s="12">
        <v>2.3885301407967617E-4</v>
      </c>
      <c r="N137" s="22">
        <f t="shared" si="23"/>
        <v>5.4812828085688365E-3</v>
      </c>
      <c r="O137" s="12">
        <f t="shared" si="24"/>
        <v>-2.0536459674604349E-3</v>
      </c>
      <c r="P137" s="12">
        <f t="shared" si="25"/>
        <v>6.7859588348208755E-3</v>
      </c>
      <c r="Q137" s="12">
        <f t="shared" si="26"/>
        <v>-2.4344033020763781E-3</v>
      </c>
      <c r="R137" s="12">
        <f t="shared" si="27"/>
        <v>-1.1811390177006423E-3</v>
      </c>
      <c r="S137" s="12">
        <f t="shared" si="28"/>
        <v>-2.2218007542905587E-3</v>
      </c>
      <c r="T137" s="12">
        <f t="shared" si="29"/>
        <v>-1.1489587682249126E-3</v>
      </c>
      <c r="U137" s="12">
        <f t="shared" si="30"/>
        <v>2.0127523142236662E-4</v>
      </c>
      <c r="V137" s="12">
        <f t="shared" si="31"/>
        <v>-2.5770446604083241E-3</v>
      </c>
      <c r="W137" s="12">
        <f t="shared" si="32"/>
        <v>-3.4859908575402112E-3</v>
      </c>
      <c r="X137" s="12">
        <f t="shared" si="33"/>
        <v>1.8080372722454441E-4</v>
      </c>
    </row>
    <row r="138" spans="1:24" x14ac:dyDescent="0.25">
      <c r="A138" s="16">
        <v>43103</v>
      </c>
      <c r="B138" s="12">
        <v>2.8851739852558396E-3</v>
      </c>
      <c r="C138" s="12">
        <v>-3.5573501831538518E-3</v>
      </c>
      <c r="D138" s="12">
        <v>8.9241932582699007E-3</v>
      </c>
      <c r="E138" s="12">
        <v>6.7599227985420058E-3</v>
      </c>
      <c r="F138" s="12">
        <v>1.124490596703845E-4</v>
      </c>
      <c r="G138" s="12">
        <v>-6.9658916620791305E-4</v>
      </c>
      <c r="H138" s="12">
        <v>7.3692940973287468E-3</v>
      </c>
      <c r="I138" s="12">
        <v>1.7363173990872214E-3</v>
      </c>
      <c r="J138" s="12">
        <v>6.6569368760019745E-4</v>
      </c>
      <c r="K138" s="12">
        <v>7.2044516118186571E-3</v>
      </c>
      <c r="L138" s="12">
        <v>-3.3559558446043802E-3</v>
      </c>
      <c r="N138" s="22">
        <f t="shared" si="23"/>
        <v>2.8639099754940735E-3</v>
      </c>
      <c r="O138" s="12">
        <f t="shared" si="24"/>
        <v>-3.9901347724348064E-3</v>
      </c>
      <c r="P138" s="12">
        <f t="shared" si="25"/>
        <v>8.1306490308225982E-3</v>
      </c>
      <c r="Q138" s="12">
        <f t="shared" si="26"/>
        <v>6.3727294913214902E-3</v>
      </c>
      <c r="R138" s="12">
        <f t="shared" si="27"/>
        <v>-1.7036200695010203E-4</v>
      </c>
      <c r="S138" s="12">
        <f t="shared" si="28"/>
        <v>-5.0749565346649083E-4</v>
      </c>
      <c r="T138" s="12">
        <f t="shared" si="29"/>
        <v>7.0609231813459671E-3</v>
      </c>
      <c r="U138" s="12">
        <f t="shared" si="30"/>
        <v>1.2698319200612606E-3</v>
      </c>
      <c r="V138" s="12">
        <f t="shared" si="31"/>
        <v>6.6259030390448123E-4</v>
      </c>
      <c r="W138" s="12">
        <f t="shared" si="32"/>
        <v>6.8125581107253272E-3</v>
      </c>
      <c r="X138" s="12">
        <f t="shared" si="33"/>
        <v>-3.414005131459512E-3</v>
      </c>
    </row>
    <row r="139" spans="1:24" x14ac:dyDescent="0.25">
      <c r="A139" s="16">
        <v>43104</v>
      </c>
      <c r="B139" s="12">
        <v>9.4028350566598608E-3</v>
      </c>
      <c r="C139" s="12">
        <v>-2.516120694213299E-3</v>
      </c>
      <c r="D139" s="12">
        <v>0</v>
      </c>
      <c r="E139" s="12">
        <v>1.344718274054316E-2</v>
      </c>
      <c r="F139" s="12">
        <v>8.6778260530543088E-3</v>
      </c>
      <c r="G139" s="12">
        <v>-1.8014482210260924E-3</v>
      </c>
      <c r="H139" s="12">
        <v>-4.1375392858706834E-4</v>
      </c>
      <c r="I139" s="12">
        <v>2.6032591642882424E-3</v>
      </c>
      <c r="J139" s="12">
        <v>6.6467286515652937E-4</v>
      </c>
      <c r="K139" s="12">
        <v>-9.4367177284152915E-4</v>
      </c>
      <c r="L139" s="12">
        <v>1.0519860673794875E-2</v>
      </c>
      <c r="N139" s="22">
        <f t="shared" si="23"/>
        <v>9.3815710468980948E-3</v>
      </c>
      <c r="O139" s="12">
        <f t="shared" si="24"/>
        <v>-2.9489052834942532E-3</v>
      </c>
      <c r="P139" s="12">
        <f t="shared" si="25"/>
        <v>-7.9354422744730337E-4</v>
      </c>
      <c r="Q139" s="12">
        <f t="shared" si="26"/>
        <v>1.3059989433322644E-2</v>
      </c>
      <c r="R139" s="12">
        <f t="shared" si="27"/>
        <v>8.3950149864338228E-3</v>
      </c>
      <c r="S139" s="12">
        <f t="shared" si="28"/>
        <v>-1.6123547082846702E-3</v>
      </c>
      <c r="T139" s="12">
        <f t="shared" si="29"/>
        <v>-7.2212484456984785E-4</v>
      </c>
      <c r="U139" s="12">
        <f t="shared" si="30"/>
        <v>2.1367736852622816E-3</v>
      </c>
      <c r="V139" s="12">
        <f t="shared" si="31"/>
        <v>6.6156948146081315E-4</v>
      </c>
      <c r="W139" s="12">
        <f t="shared" si="32"/>
        <v>-1.3355652739348587E-3</v>
      </c>
      <c r="X139" s="12">
        <f t="shared" si="33"/>
        <v>1.0461811386939744E-2</v>
      </c>
    </row>
    <row r="140" spans="1:24" x14ac:dyDescent="0.25">
      <c r="A140" s="16">
        <v>43105</v>
      </c>
      <c r="B140" s="12">
        <v>1.4827415090824425E-3</v>
      </c>
      <c r="C140" s="12">
        <v>-1.4566904674521127E-3</v>
      </c>
      <c r="D140" s="12">
        <v>2.0604724240625996E-2</v>
      </c>
      <c r="E140" s="12">
        <v>1.2282338913044968E-2</v>
      </c>
      <c r="F140" s="12">
        <v>3.5924616684330055E-3</v>
      </c>
      <c r="G140" s="12">
        <v>1.6180120704799054E-3</v>
      </c>
      <c r="H140" s="12">
        <v>-2.4911895635639559E-3</v>
      </c>
      <c r="I140" s="12">
        <v>1.3898873953995855E-3</v>
      </c>
      <c r="J140" s="12">
        <v>2.2359000574838166E-3</v>
      </c>
      <c r="K140" s="12">
        <v>7.9561925065723248E-3</v>
      </c>
      <c r="L140" s="12">
        <v>-4.1299881586093559E-3</v>
      </c>
      <c r="N140" s="22">
        <f t="shared" si="23"/>
        <v>1.4614774993206763E-3</v>
      </c>
      <c r="O140" s="12">
        <f t="shared" si="24"/>
        <v>-1.8894750567330671E-3</v>
      </c>
      <c r="P140" s="12">
        <f t="shared" si="25"/>
        <v>1.9811180013178692E-2</v>
      </c>
      <c r="Q140" s="12">
        <f t="shared" si="26"/>
        <v>1.1895145605824452E-2</v>
      </c>
      <c r="R140" s="12">
        <f t="shared" si="27"/>
        <v>3.309650601812519E-3</v>
      </c>
      <c r="S140" s="12">
        <f t="shared" si="28"/>
        <v>1.8071055832213276E-3</v>
      </c>
      <c r="T140" s="12">
        <f t="shared" si="29"/>
        <v>-2.7995604795467356E-3</v>
      </c>
      <c r="U140" s="12">
        <f t="shared" si="30"/>
        <v>9.2340191637362468E-4</v>
      </c>
      <c r="V140" s="12">
        <f t="shared" si="31"/>
        <v>2.2327966737881004E-3</v>
      </c>
      <c r="W140" s="12">
        <f t="shared" si="32"/>
        <v>7.5642990054789949E-3</v>
      </c>
      <c r="X140" s="12">
        <f t="shared" si="33"/>
        <v>-4.1880374454644877E-3</v>
      </c>
    </row>
    <row r="141" spans="1:24" x14ac:dyDescent="0.25">
      <c r="A141" s="16">
        <v>43108</v>
      </c>
      <c r="B141" s="12">
        <v>1.3347351440978133E-2</v>
      </c>
      <c r="C141" s="12">
        <v>1.0200209584770253E-2</v>
      </c>
      <c r="D141" s="12">
        <v>5.1176065778081375E-3</v>
      </c>
      <c r="E141" s="12">
        <v>1.3688774996524261E-3</v>
      </c>
      <c r="F141" s="12">
        <v>-9.0236568139017564E-3</v>
      </c>
      <c r="G141" s="12">
        <v>6.4124756023998877E-3</v>
      </c>
      <c r="H141" s="12">
        <v>1.7315118483052761E-3</v>
      </c>
      <c r="I141" s="12">
        <v>2.4859453306874542E-3</v>
      </c>
      <c r="J141" s="12">
        <v>4.437499064703837E-3</v>
      </c>
      <c r="K141" s="12">
        <v>-7.7862081623519333E-3</v>
      </c>
      <c r="L141" s="12">
        <v>6.5160474624786089E-4</v>
      </c>
      <c r="N141" s="22">
        <f t="shared" si="23"/>
        <v>1.3326087431216367E-2</v>
      </c>
      <c r="O141" s="12">
        <f t="shared" si="24"/>
        <v>9.7674249954892989E-3</v>
      </c>
      <c r="P141" s="12">
        <f t="shared" si="25"/>
        <v>4.3240623503608341E-3</v>
      </c>
      <c r="Q141" s="12">
        <f t="shared" si="26"/>
        <v>9.8168419243191071E-4</v>
      </c>
      <c r="R141" s="12">
        <f t="shared" si="27"/>
        <v>-9.3064678805222425E-3</v>
      </c>
      <c r="S141" s="12">
        <f t="shared" si="28"/>
        <v>6.6015691151413095E-3</v>
      </c>
      <c r="T141" s="12">
        <f t="shared" si="29"/>
        <v>1.4231409323224966E-3</v>
      </c>
      <c r="U141" s="12">
        <f t="shared" si="30"/>
        <v>2.0194598516614934E-3</v>
      </c>
      <c r="V141" s="12">
        <f t="shared" si="31"/>
        <v>4.4343956810081204E-3</v>
      </c>
      <c r="W141" s="12">
        <f t="shared" si="32"/>
        <v>-8.1781016634452624E-3</v>
      </c>
      <c r="X141" s="12">
        <f t="shared" si="33"/>
        <v>5.935554593927291E-4</v>
      </c>
    </row>
    <row r="142" spans="1:24" x14ac:dyDescent="0.25">
      <c r="A142" s="16">
        <v>43109</v>
      </c>
      <c r="B142" s="12">
        <v>2.4382712272482017E-2</v>
      </c>
      <c r="C142" s="12">
        <v>2.2160737704636046E-3</v>
      </c>
      <c r="D142" s="12">
        <v>-7.9346993040398019E-3</v>
      </c>
      <c r="E142" s="12">
        <v>-3.0476506591437694E-3</v>
      </c>
      <c r="F142" s="12">
        <v>8.5864634808094312E-3</v>
      </c>
      <c r="G142" s="12">
        <v>1.8079303908573611E-4</v>
      </c>
      <c r="H142" s="12">
        <v>-2.1481761959207275E-3</v>
      </c>
      <c r="I142" s="12">
        <v>5.7612738721606041E-3</v>
      </c>
      <c r="J142" s="12">
        <v>8.0194750127152367E-3</v>
      </c>
      <c r="K142" s="12">
        <v>-3.5651413239499588E-3</v>
      </c>
      <c r="L142" s="12">
        <v>2.7731689430816214E-3</v>
      </c>
      <c r="N142" s="22">
        <f t="shared" si="23"/>
        <v>2.4361448262720249E-2</v>
      </c>
      <c r="O142" s="12">
        <f t="shared" si="24"/>
        <v>1.7832891811826502E-3</v>
      </c>
      <c r="P142" s="12">
        <f t="shared" si="25"/>
        <v>-8.7282435314871044E-3</v>
      </c>
      <c r="Q142" s="12">
        <f t="shared" si="26"/>
        <v>-3.4348439663642845E-3</v>
      </c>
      <c r="R142" s="12">
        <f t="shared" si="27"/>
        <v>8.3036524141889452E-3</v>
      </c>
      <c r="S142" s="12">
        <f t="shared" si="28"/>
        <v>3.6988655182715834E-4</v>
      </c>
      <c r="T142" s="12">
        <f t="shared" si="29"/>
        <v>-2.4565471119035072E-3</v>
      </c>
      <c r="U142" s="12">
        <f t="shared" si="30"/>
        <v>5.2947883931346428E-3</v>
      </c>
      <c r="V142" s="12">
        <f t="shared" si="31"/>
        <v>8.0163716290195201E-3</v>
      </c>
      <c r="W142" s="12">
        <f t="shared" si="32"/>
        <v>-3.9570348250432888E-3</v>
      </c>
      <c r="X142" s="12">
        <f t="shared" si="33"/>
        <v>2.7151196562264896E-3</v>
      </c>
    </row>
    <row r="143" spans="1:24" x14ac:dyDescent="0.25">
      <c r="A143" s="16">
        <v>43110</v>
      </c>
      <c r="B143" s="12">
        <v>6.0284913863536951E-3</v>
      </c>
      <c r="C143" s="12">
        <v>4.5221460100471995E-3</v>
      </c>
      <c r="D143" s="12">
        <v>1.8800750897040694E-3</v>
      </c>
      <c r="E143" s="12">
        <v>-1.8390530219798426E-3</v>
      </c>
      <c r="F143" s="12">
        <v>-5.0318699197970896E-3</v>
      </c>
      <c r="G143" s="12">
        <v>1.1839684668484006E-2</v>
      </c>
      <c r="H143" s="12">
        <v>-8.3431043323628127E-4</v>
      </c>
      <c r="I143" s="12">
        <v>6.457223605003487E-4</v>
      </c>
      <c r="J143" s="12">
        <v>-1.8499633183320626E-3</v>
      </c>
      <c r="K143" s="12">
        <v>-7.4515313491312274E-3</v>
      </c>
      <c r="L143" s="12">
        <v>-3.6619634723434121E-3</v>
      </c>
      <c r="N143" s="22">
        <f t="shared" si="23"/>
        <v>6.007227376591929E-3</v>
      </c>
      <c r="O143" s="12">
        <f t="shared" si="24"/>
        <v>4.0893614207662453E-3</v>
      </c>
      <c r="P143" s="12">
        <f t="shared" si="25"/>
        <v>1.086530862256766E-3</v>
      </c>
      <c r="Q143" s="12">
        <f t="shared" si="26"/>
        <v>-2.2262463292003578E-3</v>
      </c>
      <c r="R143" s="12">
        <f t="shared" si="27"/>
        <v>-5.3146809864175765E-3</v>
      </c>
      <c r="S143" s="12">
        <f t="shared" si="28"/>
        <v>1.2028778181225427E-2</v>
      </c>
      <c r="T143" s="12">
        <f t="shared" si="29"/>
        <v>-1.1426813492190608E-3</v>
      </c>
      <c r="U143" s="12">
        <f t="shared" si="30"/>
        <v>1.7923688147438788E-4</v>
      </c>
      <c r="V143" s="12">
        <f t="shared" si="31"/>
        <v>-1.8530667020277788E-3</v>
      </c>
      <c r="W143" s="12">
        <f t="shared" si="32"/>
        <v>-7.8434248502245573E-3</v>
      </c>
      <c r="X143" s="12">
        <f t="shared" si="33"/>
        <v>-3.7200127591985438E-3</v>
      </c>
    </row>
    <row r="144" spans="1:24" x14ac:dyDescent="0.25">
      <c r="A144" s="16">
        <v>43111</v>
      </c>
      <c r="B144" s="12">
        <v>-2.8176810065138561E-4</v>
      </c>
      <c r="C144" s="12">
        <v>9.6127355745341952E-3</v>
      </c>
      <c r="D144" s="12">
        <v>-1.8800750897040822E-3</v>
      </c>
      <c r="E144" s="12">
        <v>-3.8408864928582512E-4</v>
      </c>
      <c r="F144" s="12">
        <v>1.5218006987921856E-2</v>
      </c>
      <c r="G144" s="12">
        <v>6.8064453353941286E-3</v>
      </c>
      <c r="H144" s="12">
        <v>-3.4939629218581686E-3</v>
      </c>
      <c r="I144" s="12">
        <v>-2.125199655855219E-3</v>
      </c>
      <c r="J144" s="12">
        <v>6.4433324241258238E-4</v>
      </c>
      <c r="K144" s="12">
        <v>2.7034780167323395E-3</v>
      </c>
      <c r="L144" s="12">
        <v>5.3349496057399136E-4</v>
      </c>
      <c r="N144" s="22">
        <f t="shared" si="23"/>
        <v>-3.0303211041315188E-4</v>
      </c>
      <c r="O144" s="12">
        <f t="shared" si="24"/>
        <v>9.1799509852532411E-3</v>
      </c>
      <c r="P144" s="12">
        <f t="shared" si="25"/>
        <v>-2.6736193171513854E-3</v>
      </c>
      <c r="Q144" s="12">
        <f t="shared" si="26"/>
        <v>-7.7128195650634046E-4</v>
      </c>
      <c r="R144" s="12">
        <f t="shared" si="27"/>
        <v>1.493519592130137E-2</v>
      </c>
      <c r="S144" s="12">
        <f t="shared" si="28"/>
        <v>6.9955388481355504E-3</v>
      </c>
      <c r="T144" s="12">
        <f t="shared" si="29"/>
        <v>-3.8023338378409483E-3</v>
      </c>
      <c r="U144" s="12">
        <f t="shared" si="30"/>
        <v>-2.5916851348811798E-3</v>
      </c>
      <c r="V144" s="12">
        <f t="shared" si="31"/>
        <v>6.4122985871686617E-4</v>
      </c>
      <c r="W144" s="12">
        <f t="shared" si="32"/>
        <v>2.31158451563901E-3</v>
      </c>
      <c r="X144" s="12">
        <f t="shared" si="33"/>
        <v>4.7544567371885958E-4</v>
      </c>
    </row>
    <row r="145" spans="1:24" x14ac:dyDescent="0.25">
      <c r="A145" s="16">
        <v>43112</v>
      </c>
      <c r="B145" s="12">
        <v>1.2668533625597787E-3</v>
      </c>
      <c r="C145" s="12">
        <v>1.0684243710380335E-3</v>
      </c>
      <c r="D145" s="12">
        <v>-1.2907866896307752E-2</v>
      </c>
      <c r="E145" s="12">
        <v>6.4838505300899097E-3</v>
      </c>
      <c r="F145" s="12">
        <v>-1.3353348513902205E-4</v>
      </c>
      <c r="G145" s="12">
        <v>-7.9734153570330249E-4</v>
      </c>
      <c r="H145" s="12">
        <v>1.1356557888834093E-2</v>
      </c>
      <c r="I145" s="12">
        <v>5.17910840051021E-3</v>
      </c>
      <c r="J145" s="12">
        <v>-3.6370128694941158E-3</v>
      </c>
      <c r="K145" s="12">
        <v>-6.3569441337948897E-4</v>
      </c>
      <c r="L145" s="12">
        <v>-2.554855541144394E-3</v>
      </c>
      <c r="N145" s="22">
        <f t="shared" si="23"/>
        <v>1.2455893527980124E-3</v>
      </c>
      <c r="O145" s="12">
        <f t="shared" si="24"/>
        <v>6.3563978175707912E-4</v>
      </c>
      <c r="P145" s="12">
        <f t="shared" si="25"/>
        <v>-1.3701411123755055E-2</v>
      </c>
      <c r="Q145" s="12">
        <f t="shared" si="26"/>
        <v>6.0966572228693941E-3</v>
      </c>
      <c r="R145" s="12">
        <f t="shared" si="27"/>
        <v>-4.1634455175950855E-4</v>
      </c>
      <c r="S145" s="12">
        <f t="shared" si="28"/>
        <v>-6.0824802296188026E-4</v>
      </c>
      <c r="T145" s="12">
        <f t="shared" si="29"/>
        <v>1.1048186972851313E-2</v>
      </c>
      <c r="U145" s="12">
        <f t="shared" si="30"/>
        <v>4.7126229214842497E-3</v>
      </c>
      <c r="V145" s="12">
        <f t="shared" si="31"/>
        <v>-3.640116253189832E-3</v>
      </c>
      <c r="W145" s="12">
        <f t="shared" si="32"/>
        <v>-1.0275879144728186E-3</v>
      </c>
      <c r="X145" s="12">
        <f t="shared" si="33"/>
        <v>-2.6129048279995258E-3</v>
      </c>
    </row>
    <row r="146" spans="1:24" x14ac:dyDescent="0.25">
      <c r="A146" s="16">
        <v>43115</v>
      </c>
      <c r="B146" s="12">
        <v>-4.3790669440185665E-3</v>
      </c>
      <c r="C146" s="12">
        <v>1.0859191025454785E-3</v>
      </c>
      <c r="D146" s="12">
        <v>-5.3707604771719873E-3</v>
      </c>
      <c r="E146" s="12">
        <v>-2.734210183208022E-3</v>
      </c>
      <c r="F146" s="12">
        <v>-4.7000493396241894E-3</v>
      </c>
      <c r="G146" s="12">
        <v>-1.0073110128893175E-3</v>
      </c>
      <c r="H146" s="12">
        <v>1.5574497226552624E-2</v>
      </c>
      <c r="I146" s="12">
        <v>6.8680182488012535E-5</v>
      </c>
      <c r="J146" s="12">
        <v>8.1166316504162358E-5</v>
      </c>
      <c r="K146" s="12">
        <v>-4.244289916319426E-4</v>
      </c>
      <c r="L146" s="12">
        <v>3.3243042282441451E-3</v>
      </c>
      <c r="N146" s="22">
        <f t="shared" si="23"/>
        <v>-4.4003309537803325E-3</v>
      </c>
      <c r="O146" s="12">
        <f t="shared" si="24"/>
        <v>6.5313451326452407E-4</v>
      </c>
      <c r="P146" s="12">
        <f t="shared" si="25"/>
        <v>-6.1643047046192907E-3</v>
      </c>
      <c r="Q146" s="12">
        <f t="shared" si="26"/>
        <v>-3.1214034904285372E-3</v>
      </c>
      <c r="R146" s="12">
        <f t="shared" si="27"/>
        <v>-4.9828604062446763E-3</v>
      </c>
      <c r="S146" s="12">
        <f t="shared" si="28"/>
        <v>-8.1821750014789531E-4</v>
      </c>
      <c r="T146" s="12">
        <f t="shared" si="29"/>
        <v>1.5266126310569844E-2</v>
      </c>
      <c r="U146" s="12">
        <f t="shared" si="30"/>
        <v>-3.9780529653794827E-4</v>
      </c>
      <c r="V146" s="12">
        <f t="shared" si="31"/>
        <v>7.806293280844614E-5</v>
      </c>
      <c r="W146" s="12">
        <f t="shared" si="32"/>
        <v>-8.1632249272527223E-4</v>
      </c>
      <c r="X146" s="12">
        <f t="shared" si="33"/>
        <v>3.2662549413890133E-3</v>
      </c>
    </row>
    <row r="147" spans="1:24" x14ac:dyDescent="0.25">
      <c r="A147" s="16">
        <v>43116</v>
      </c>
      <c r="B147" s="12">
        <v>-2.0791958824467209E-2</v>
      </c>
      <c r="C147" s="12">
        <v>1.6435700890762985E-2</v>
      </c>
      <c r="D147" s="12">
        <v>-1.9595565889047623E-2</v>
      </c>
      <c r="E147" s="12">
        <v>-5.8295764774217891E-3</v>
      </c>
      <c r="F147" s="12">
        <v>-6.0091531176111306E-3</v>
      </c>
      <c r="G147" s="12">
        <v>1.0073110128892896E-3</v>
      </c>
      <c r="H147" s="12">
        <v>6.2847968666231921E-3</v>
      </c>
      <c r="I147" s="12">
        <v>-1.2156667466878745E-2</v>
      </c>
      <c r="J147" s="12">
        <v>-9.6823607889227961E-3</v>
      </c>
      <c r="K147" s="12">
        <v>-3.8586678379715208E-5</v>
      </c>
      <c r="L147" s="12">
        <v>1.358001661698132E-3</v>
      </c>
      <c r="N147" s="22">
        <f t="shared" si="23"/>
        <v>-2.0813222834228977E-2</v>
      </c>
      <c r="O147" s="12">
        <f t="shared" si="24"/>
        <v>1.6002916301482029E-2</v>
      </c>
      <c r="P147" s="12">
        <f t="shared" si="25"/>
        <v>-2.0389110116494927E-2</v>
      </c>
      <c r="Q147" s="12">
        <f t="shared" si="26"/>
        <v>-6.2167697846423047E-3</v>
      </c>
      <c r="R147" s="12">
        <f t="shared" si="27"/>
        <v>-6.2919641842316175E-3</v>
      </c>
      <c r="S147" s="12">
        <f t="shared" si="28"/>
        <v>1.1964045256307118E-3</v>
      </c>
      <c r="T147" s="12">
        <f t="shared" si="29"/>
        <v>5.9764259506404124E-3</v>
      </c>
      <c r="U147" s="12">
        <f t="shared" si="30"/>
        <v>-1.2623152945904706E-2</v>
      </c>
      <c r="V147" s="12">
        <f t="shared" si="31"/>
        <v>-9.6854641726185128E-3</v>
      </c>
      <c r="W147" s="12">
        <f t="shared" si="32"/>
        <v>-4.3048017947304478E-4</v>
      </c>
      <c r="X147" s="12">
        <f t="shared" si="33"/>
        <v>1.2999523748430002E-3</v>
      </c>
    </row>
    <row r="148" spans="1:24" x14ac:dyDescent="0.25">
      <c r="A148" s="16">
        <v>43117</v>
      </c>
      <c r="B148" s="12">
        <v>-9.691682599650089E-4</v>
      </c>
      <c r="C148" s="12">
        <v>1.1168519151043502E-2</v>
      </c>
      <c r="D148" s="12">
        <v>-1.5699100209715714E-2</v>
      </c>
      <c r="E148" s="12">
        <v>5.9057721952594129E-3</v>
      </c>
      <c r="F148" s="12">
        <v>1.421407043452536E-3</v>
      </c>
      <c r="G148" s="12">
        <v>3.4903378799772803E-3</v>
      </c>
      <c r="H148" s="12">
        <v>1.1734049502881415E-2</v>
      </c>
      <c r="I148" s="12">
        <v>7.2872924159728277E-4</v>
      </c>
      <c r="J148" s="12">
        <v>7.1594876336227332E-3</v>
      </c>
      <c r="K148" s="12">
        <v>-4.9494283751408304E-3</v>
      </c>
      <c r="L148" s="12">
        <v>4.3406346826694742E-3</v>
      </c>
      <c r="N148" s="22">
        <f t="shared" si="23"/>
        <v>-9.9043226972677506E-4</v>
      </c>
      <c r="O148" s="12">
        <f t="shared" si="24"/>
        <v>1.0735734561762548E-2</v>
      </c>
      <c r="P148" s="12">
        <f t="shared" si="25"/>
        <v>-1.6492644437163018E-2</v>
      </c>
      <c r="Q148" s="12">
        <f t="shared" si="26"/>
        <v>5.5185788880388973E-3</v>
      </c>
      <c r="R148" s="12">
        <f t="shared" si="27"/>
        <v>1.1385959768320496E-3</v>
      </c>
      <c r="S148" s="12">
        <f t="shared" si="28"/>
        <v>3.6794313927187025E-3</v>
      </c>
      <c r="T148" s="12">
        <f t="shared" si="29"/>
        <v>1.1425678586898635E-2</v>
      </c>
      <c r="U148" s="12">
        <f t="shared" si="30"/>
        <v>2.6224376257132196E-4</v>
      </c>
      <c r="V148" s="12">
        <f t="shared" si="31"/>
        <v>7.1563842499270166E-3</v>
      </c>
      <c r="W148" s="12">
        <f t="shared" si="32"/>
        <v>-5.3413218762341603E-3</v>
      </c>
      <c r="X148" s="12">
        <f t="shared" si="33"/>
        <v>4.2825853958143425E-3</v>
      </c>
    </row>
    <row r="149" spans="1:24" x14ac:dyDescent="0.25">
      <c r="A149" s="16">
        <v>43118</v>
      </c>
      <c r="B149" s="12">
        <v>-1.1955198169441263E-2</v>
      </c>
      <c r="C149" s="12">
        <v>2.2606113666771735E-4</v>
      </c>
      <c r="D149" s="12">
        <v>-4.2513158591579114E-2</v>
      </c>
      <c r="E149" s="12">
        <v>-8.0734841543640117E-3</v>
      </c>
      <c r="F149" s="12">
        <v>-2.1624789861855283E-2</v>
      </c>
      <c r="G149" s="12">
        <v>-3.559700255966513E-3</v>
      </c>
      <c r="H149" s="12">
        <v>3.6538343002182503E-3</v>
      </c>
      <c r="I149" s="12">
        <v>-2.2607047552127661E-3</v>
      </c>
      <c r="J149" s="12">
        <v>1.1835313109969983E-2</v>
      </c>
      <c r="K149" s="12">
        <v>1.757290926175432E-4</v>
      </c>
      <c r="L149" s="12">
        <v>-2.9192343769259081E-4</v>
      </c>
      <c r="N149" s="22">
        <f t="shared" si="23"/>
        <v>-1.1976462179203029E-2</v>
      </c>
      <c r="O149" s="12">
        <f t="shared" si="24"/>
        <v>-2.06723452613237E-4</v>
      </c>
      <c r="P149" s="12">
        <f t="shared" si="25"/>
        <v>-4.3306702819026419E-2</v>
      </c>
      <c r="Q149" s="12">
        <f t="shared" si="26"/>
        <v>-8.4606774615845273E-3</v>
      </c>
      <c r="R149" s="12">
        <f t="shared" si="27"/>
        <v>-2.1907600928475771E-2</v>
      </c>
      <c r="S149" s="12">
        <f t="shared" si="28"/>
        <v>-3.3706067432250908E-3</v>
      </c>
      <c r="T149" s="12">
        <f t="shared" si="29"/>
        <v>3.3454633842354706E-3</v>
      </c>
      <c r="U149" s="12">
        <f t="shared" si="30"/>
        <v>-2.7271902342387269E-3</v>
      </c>
      <c r="V149" s="12">
        <f t="shared" si="31"/>
        <v>1.1832209726274266E-2</v>
      </c>
      <c r="W149" s="12">
        <f t="shared" si="32"/>
        <v>-2.1616440847578637E-4</v>
      </c>
      <c r="X149" s="12">
        <f t="shared" si="33"/>
        <v>-3.4997272454772254E-4</v>
      </c>
    </row>
    <row r="150" spans="1:24" x14ac:dyDescent="0.25">
      <c r="A150" s="16">
        <v>43119</v>
      </c>
      <c r="B150" s="12">
        <v>1.4551799826651092E-3</v>
      </c>
      <c r="C150" s="12">
        <v>-3.4991547506564996E-3</v>
      </c>
      <c r="D150" s="12">
        <v>1.2740195208391127E-2</v>
      </c>
      <c r="E150" s="12">
        <v>3.5554934847524585E-3</v>
      </c>
      <c r="F150" s="12">
        <v>8.7458487765218352E-3</v>
      </c>
      <c r="G150" s="12">
        <v>-1.0075585216021035E-3</v>
      </c>
      <c r="H150" s="12">
        <v>9.2479252491617526E-3</v>
      </c>
      <c r="I150" s="12">
        <v>5.4434221487739236E-3</v>
      </c>
      <c r="J150" s="12">
        <v>1.8228683365780107E-3</v>
      </c>
      <c r="K150" s="12">
        <v>5.2367149525349745E-3</v>
      </c>
      <c r="L150" s="12">
        <v>1.108266689152349E-3</v>
      </c>
      <c r="N150" s="22">
        <f t="shared" si="23"/>
        <v>1.433915972903343E-3</v>
      </c>
      <c r="O150" s="12">
        <f t="shared" si="24"/>
        <v>-3.9319393399374538E-3</v>
      </c>
      <c r="P150" s="12">
        <f t="shared" si="25"/>
        <v>1.1946650980943822E-2</v>
      </c>
      <c r="Q150" s="12">
        <f t="shared" si="26"/>
        <v>3.1683001775319433E-3</v>
      </c>
      <c r="R150" s="12">
        <f t="shared" si="27"/>
        <v>8.4630377099013492E-3</v>
      </c>
      <c r="S150" s="12">
        <f t="shared" si="28"/>
        <v>-8.1846500886068128E-4</v>
      </c>
      <c r="T150" s="12">
        <f t="shared" si="29"/>
        <v>8.9395543331789729E-3</v>
      </c>
      <c r="U150" s="12">
        <f t="shared" si="30"/>
        <v>4.9769366697479632E-3</v>
      </c>
      <c r="V150" s="12">
        <f t="shared" si="31"/>
        <v>1.8197649528822945E-3</v>
      </c>
      <c r="W150" s="12">
        <f t="shared" si="32"/>
        <v>4.8448214514416445E-3</v>
      </c>
      <c r="X150" s="12">
        <f t="shared" si="33"/>
        <v>1.0502174022972172E-3</v>
      </c>
    </row>
    <row r="151" spans="1:24" x14ac:dyDescent="0.25">
      <c r="A151" s="16">
        <v>43122</v>
      </c>
      <c r="B151" s="12">
        <v>1.6026923425932812E-3</v>
      </c>
      <c r="C151" s="12">
        <v>2.4808482651516805E-3</v>
      </c>
      <c r="D151" s="12">
        <v>-5.1668278659173427E-3</v>
      </c>
      <c r="E151" s="12">
        <v>-5.3440319564024927E-3</v>
      </c>
      <c r="F151" s="12">
        <v>7.8283352710330698E-3</v>
      </c>
      <c r="G151" s="12">
        <v>-2.8615101440457613E-3</v>
      </c>
      <c r="H151" s="12">
        <v>-2.5869617007737433E-3</v>
      </c>
      <c r="I151" s="12">
        <v>1.8353184639057843E-2</v>
      </c>
      <c r="J151" s="12">
        <v>-1.4258935081019751E-3</v>
      </c>
      <c r="K151" s="12">
        <v>3.4754840493653725E-3</v>
      </c>
      <c r="L151" s="12">
        <v>-6.996287971418471E-4</v>
      </c>
      <c r="N151" s="22">
        <f t="shared" si="23"/>
        <v>1.5814283328315149E-3</v>
      </c>
      <c r="O151" s="12">
        <f t="shared" si="24"/>
        <v>2.0480636758707263E-3</v>
      </c>
      <c r="P151" s="12">
        <f t="shared" si="25"/>
        <v>-5.9603720933646461E-3</v>
      </c>
      <c r="Q151" s="12">
        <f t="shared" si="26"/>
        <v>-5.7312252636230084E-3</v>
      </c>
      <c r="R151" s="12">
        <f t="shared" si="27"/>
        <v>7.5455242044125828E-3</v>
      </c>
      <c r="S151" s="12">
        <f t="shared" si="28"/>
        <v>-2.672416631304339E-3</v>
      </c>
      <c r="T151" s="12">
        <f t="shared" si="29"/>
        <v>-2.8953326167565231E-3</v>
      </c>
      <c r="U151" s="12">
        <f t="shared" si="30"/>
        <v>1.7886699160031883E-2</v>
      </c>
      <c r="V151" s="12">
        <f t="shared" si="31"/>
        <v>-1.4289968917976913E-3</v>
      </c>
      <c r="W151" s="12">
        <f t="shared" si="32"/>
        <v>3.083590548272043E-3</v>
      </c>
      <c r="X151" s="12">
        <f t="shared" si="33"/>
        <v>-7.5767808399697888E-4</v>
      </c>
    </row>
    <row r="152" spans="1:24" x14ac:dyDescent="0.25">
      <c r="A152" s="16">
        <v>43123</v>
      </c>
      <c r="B152" s="12">
        <v>1.209484946147877E-2</v>
      </c>
      <c r="C152" s="12">
        <v>1.0115355959623512E-2</v>
      </c>
      <c r="D152" s="12">
        <v>7.44361766274634E-3</v>
      </c>
      <c r="E152" s="12">
        <v>2.3362027517220413E-2</v>
      </c>
      <c r="F152" s="12">
        <v>1.3107833723411967E-2</v>
      </c>
      <c r="G152" s="12">
        <v>8.5287523509213481E-3</v>
      </c>
      <c r="H152" s="12">
        <v>1.3142979793926491E-2</v>
      </c>
      <c r="I152" s="12">
        <v>5.2211393643970243E-3</v>
      </c>
      <c r="J152" s="12">
        <v>4.6566518308274298E-3</v>
      </c>
      <c r="K152" s="12">
        <v>-5.4076540995940184E-3</v>
      </c>
      <c r="L152" s="12">
        <v>6.3139622981410008E-3</v>
      </c>
      <c r="N152" s="22">
        <f t="shared" si="23"/>
        <v>1.2073585451717004E-2</v>
      </c>
      <c r="O152" s="12">
        <f t="shared" si="24"/>
        <v>9.6825713703425579E-3</v>
      </c>
      <c r="P152" s="12">
        <f t="shared" si="25"/>
        <v>6.6500734352990367E-3</v>
      </c>
      <c r="Q152" s="12">
        <f t="shared" si="26"/>
        <v>2.2974834209999899E-2</v>
      </c>
      <c r="R152" s="12">
        <f t="shared" si="27"/>
        <v>1.2825022656791481E-2</v>
      </c>
      <c r="S152" s="12">
        <f t="shared" si="28"/>
        <v>8.7178458636627699E-3</v>
      </c>
      <c r="T152" s="12">
        <f t="shared" si="29"/>
        <v>1.2834608877943712E-2</v>
      </c>
      <c r="U152" s="12">
        <f t="shared" si="30"/>
        <v>4.754653885371064E-3</v>
      </c>
      <c r="V152" s="12">
        <f t="shared" si="31"/>
        <v>4.653548447131714E-3</v>
      </c>
      <c r="W152" s="12">
        <f t="shared" si="32"/>
        <v>-5.7995476006873483E-3</v>
      </c>
      <c r="X152" s="12">
        <f t="shared" si="33"/>
        <v>6.255913011285869E-3</v>
      </c>
    </row>
    <row r="153" spans="1:24" x14ac:dyDescent="0.25">
      <c r="A153" s="16">
        <v>43124</v>
      </c>
      <c r="B153" s="12">
        <v>2.1431046811969277E-3</v>
      </c>
      <c r="C153" s="12">
        <v>3.19820790402038E-3</v>
      </c>
      <c r="D153" s="12">
        <v>-8.6001717619175796E-3</v>
      </c>
      <c r="E153" s="12">
        <v>-8.0495932942862593E-3</v>
      </c>
      <c r="F153" s="12">
        <v>6.4613186527907448E-3</v>
      </c>
      <c r="G153" s="12">
        <v>5.1872611935394886E-3</v>
      </c>
      <c r="H153" s="12">
        <v>-1.1601316030796109E-2</v>
      </c>
      <c r="I153" s="12">
        <v>-7.5295066564514948E-3</v>
      </c>
      <c r="J153" s="12">
        <v>7.5490891028463965E-3</v>
      </c>
      <c r="K153" s="12">
        <v>-9.4993852419553463E-4</v>
      </c>
      <c r="L153" s="12">
        <v>-7.9508259256117087E-3</v>
      </c>
      <c r="N153" s="22">
        <f t="shared" si="23"/>
        <v>2.1218406714351616E-3</v>
      </c>
      <c r="O153" s="12">
        <f t="shared" si="24"/>
        <v>2.7654233147394259E-3</v>
      </c>
      <c r="P153" s="12">
        <f t="shared" si="25"/>
        <v>-9.3937159893648821E-3</v>
      </c>
      <c r="Q153" s="12">
        <f t="shared" si="26"/>
        <v>-8.4367866015067749E-3</v>
      </c>
      <c r="R153" s="12">
        <f t="shared" si="27"/>
        <v>6.1785075861702579E-3</v>
      </c>
      <c r="S153" s="12">
        <f t="shared" si="28"/>
        <v>5.3763547062809103E-3</v>
      </c>
      <c r="T153" s="12">
        <f t="shared" si="29"/>
        <v>-1.1909686946778889E-2</v>
      </c>
      <c r="U153" s="12">
        <f t="shared" si="30"/>
        <v>-7.995992135477456E-3</v>
      </c>
      <c r="V153" s="12">
        <f t="shared" si="31"/>
        <v>7.5459857191506798E-3</v>
      </c>
      <c r="W153" s="12">
        <f t="shared" si="32"/>
        <v>-1.3418320252888642E-3</v>
      </c>
      <c r="X153" s="12">
        <f t="shared" si="33"/>
        <v>-8.0088752124668396E-3</v>
      </c>
    </row>
    <row r="154" spans="1:24" x14ac:dyDescent="0.25">
      <c r="A154" s="16">
        <v>43125</v>
      </c>
      <c r="B154" s="12">
        <v>7.092825851161012E-3</v>
      </c>
      <c r="C154" s="12">
        <v>-3.8258114527440152E-3</v>
      </c>
      <c r="D154" s="12">
        <v>8.0321065529551962E-3</v>
      </c>
      <c r="E154" s="12">
        <v>3.2228267413908838E-3</v>
      </c>
      <c r="F154" s="12">
        <v>7.4056597612965269E-3</v>
      </c>
      <c r="G154" s="12">
        <v>-3.9873024922710519E-3</v>
      </c>
      <c r="H154" s="12">
        <v>9.7994906852614094E-3</v>
      </c>
      <c r="I154" s="12">
        <v>-2.0229157227961045E-4</v>
      </c>
      <c r="J154" s="12">
        <v>-3.0868409156516988E-4</v>
      </c>
      <c r="K154" s="12">
        <v>-1.617251637119722E-2</v>
      </c>
      <c r="L154" s="12">
        <v>3.2675810447402118E-3</v>
      </c>
      <c r="N154" s="22">
        <f t="shared" si="23"/>
        <v>7.0715618413992459E-3</v>
      </c>
      <c r="O154" s="12">
        <f t="shared" si="24"/>
        <v>-4.2585960420249694E-3</v>
      </c>
      <c r="P154" s="12">
        <f t="shared" si="25"/>
        <v>7.2385623255078928E-3</v>
      </c>
      <c r="Q154" s="12">
        <f t="shared" si="26"/>
        <v>2.8356334341703687E-3</v>
      </c>
      <c r="R154" s="12">
        <f t="shared" si="27"/>
        <v>7.12284869467604E-3</v>
      </c>
      <c r="S154" s="12">
        <f t="shared" si="28"/>
        <v>-3.7982089795296297E-3</v>
      </c>
      <c r="T154" s="12">
        <f t="shared" si="29"/>
        <v>9.4911197692786296E-3</v>
      </c>
      <c r="U154" s="12">
        <f t="shared" si="30"/>
        <v>-6.6877705130557129E-4</v>
      </c>
      <c r="V154" s="12">
        <f t="shared" si="31"/>
        <v>-3.1178747526088609E-4</v>
      </c>
      <c r="W154" s="12">
        <f t="shared" si="32"/>
        <v>-1.6564409872290551E-2</v>
      </c>
      <c r="X154" s="12">
        <f t="shared" si="33"/>
        <v>3.2095317578850801E-3</v>
      </c>
    </row>
    <row r="155" spans="1:24" x14ac:dyDescent="0.25">
      <c r="A155" s="16">
        <v>43129</v>
      </c>
      <c r="B155" s="12">
        <v>3.3954878331395036E-3</v>
      </c>
      <c r="C155" s="12">
        <v>2.7622228352556922E-3</v>
      </c>
      <c r="D155" s="12">
        <v>-1.3861650213679085E-2</v>
      </c>
      <c r="E155" s="12">
        <v>3.9397879850438036E-3</v>
      </c>
      <c r="F155" s="12">
        <v>-1.6376990892117682E-3</v>
      </c>
      <c r="G155" s="12">
        <v>-8.4003566733773273E-3</v>
      </c>
      <c r="H155" s="12">
        <v>-3.8082388770598204E-3</v>
      </c>
      <c r="I155" s="12">
        <v>-6.2993912277598918E-4</v>
      </c>
      <c r="J155" s="12">
        <v>-8.7345515804382514E-3</v>
      </c>
      <c r="K155" s="12">
        <v>-2.0583446566196168E-2</v>
      </c>
      <c r="L155" s="12">
        <v>4.6479681429481269E-4</v>
      </c>
      <c r="N155" s="22">
        <f t="shared" si="23"/>
        <v>3.3742238233777375E-3</v>
      </c>
      <c r="O155" s="12">
        <f t="shared" si="24"/>
        <v>2.3294382459747381E-3</v>
      </c>
      <c r="P155" s="12">
        <f t="shared" si="25"/>
        <v>-1.4655194441126389E-2</v>
      </c>
      <c r="Q155" s="12">
        <f t="shared" si="26"/>
        <v>3.5525946778232884E-3</v>
      </c>
      <c r="R155" s="12">
        <f t="shared" si="27"/>
        <v>-1.9205101558322547E-3</v>
      </c>
      <c r="S155" s="12">
        <f t="shared" si="28"/>
        <v>-8.2112631606359055E-3</v>
      </c>
      <c r="T155" s="12">
        <f t="shared" si="29"/>
        <v>-4.1166097930425997E-3</v>
      </c>
      <c r="U155" s="12">
        <f t="shared" si="30"/>
        <v>-1.09642460180195E-3</v>
      </c>
      <c r="V155" s="12">
        <f t="shared" si="31"/>
        <v>-8.7376549641339681E-3</v>
      </c>
      <c r="W155" s="12">
        <f t="shared" si="32"/>
        <v>-2.0975340067289499E-2</v>
      </c>
      <c r="X155" s="12">
        <f t="shared" si="33"/>
        <v>4.0674752743968096E-4</v>
      </c>
    </row>
    <row r="156" spans="1:24" x14ac:dyDescent="0.25">
      <c r="A156" s="16">
        <v>43130</v>
      </c>
      <c r="B156" s="12">
        <v>5.9321851016387525E-3</v>
      </c>
      <c r="C156" s="12">
        <v>-4.5208565233340854E-3</v>
      </c>
      <c r="D156" s="12">
        <v>5.2501095651385152E-3</v>
      </c>
      <c r="E156" s="12">
        <v>-6.4861046153819558E-3</v>
      </c>
      <c r="F156" s="12">
        <v>-4.4298499348328381E-4</v>
      </c>
      <c r="G156" s="12">
        <v>-4.4205205996345649E-3</v>
      </c>
      <c r="H156" s="12">
        <v>-5.3761224264780444E-3</v>
      </c>
      <c r="I156" s="12">
        <v>-6.3957969686373297E-3</v>
      </c>
      <c r="J156" s="12">
        <v>-7.0953064673574253E-4</v>
      </c>
      <c r="K156" s="12">
        <v>2.3231901394816165E-4</v>
      </c>
      <c r="L156" s="12">
        <v>-9.8828851862560788E-4</v>
      </c>
      <c r="N156" s="22">
        <f t="shared" si="23"/>
        <v>5.9109210918769865E-3</v>
      </c>
      <c r="O156" s="12">
        <f t="shared" si="24"/>
        <v>-4.9536411126150396E-3</v>
      </c>
      <c r="P156" s="12">
        <f t="shared" si="25"/>
        <v>4.4565653376912118E-3</v>
      </c>
      <c r="Q156" s="12">
        <f t="shared" si="26"/>
        <v>-6.8732979226024714E-3</v>
      </c>
      <c r="R156" s="12">
        <f t="shared" si="27"/>
        <v>-7.2579606010377039E-4</v>
      </c>
      <c r="S156" s="12">
        <f t="shared" si="28"/>
        <v>-4.2314270868931431E-3</v>
      </c>
      <c r="T156" s="12">
        <f t="shared" si="29"/>
        <v>-5.6844933424608241E-3</v>
      </c>
      <c r="U156" s="12">
        <f t="shared" si="30"/>
        <v>-6.8622824476632909E-3</v>
      </c>
      <c r="V156" s="12">
        <f t="shared" si="31"/>
        <v>-7.1263403043145875E-4</v>
      </c>
      <c r="W156" s="12">
        <f t="shared" si="32"/>
        <v>-1.5957448714516793E-4</v>
      </c>
      <c r="X156" s="12">
        <f t="shared" si="33"/>
        <v>-1.0463378054807397E-3</v>
      </c>
    </row>
    <row r="157" spans="1:24" x14ac:dyDescent="0.25">
      <c r="A157" s="16">
        <v>43131</v>
      </c>
      <c r="B157" s="12">
        <v>-9.1101992722076343E-3</v>
      </c>
      <c r="C157" s="12">
        <v>-7.6348524543333914E-3</v>
      </c>
      <c r="D157" s="12">
        <v>-9.3778309554249338E-3</v>
      </c>
      <c r="E157" s="12">
        <v>1.2751246898934907E-3</v>
      </c>
      <c r="F157" s="12">
        <v>-1.1170541725753184E-2</v>
      </c>
      <c r="G157" s="12">
        <v>-6.823723982032878E-3</v>
      </c>
      <c r="H157" s="12">
        <v>-3.6897256393571097E-4</v>
      </c>
      <c r="I157" s="12">
        <v>4.9525317127128432E-3</v>
      </c>
      <c r="J157" s="12">
        <v>-6.0386057831261272E-3</v>
      </c>
      <c r="K157" s="12">
        <v>1.1704601844327447E-2</v>
      </c>
      <c r="L157" s="12">
        <v>-2.8612445830684401E-3</v>
      </c>
      <c r="N157" s="22">
        <f t="shared" si="23"/>
        <v>-9.1314632819694003E-3</v>
      </c>
      <c r="O157" s="12">
        <f t="shared" si="24"/>
        <v>-8.0676370436143455E-3</v>
      </c>
      <c r="P157" s="12">
        <f t="shared" si="25"/>
        <v>-1.0171375182872238E-2</v>
      </c>
      <c r="Q157" s="12">
        <f t="shared" si="26"/>
        <v>8.8793138267297545E-4</v>
      </c>
      <c r="R157" s="12">
        <f t="shared" si="27"/>
        <v>-1.145335279237367E-2</v>
      </c>
      <c r="S157" s="12">
        <f t="shared" si="28"/>
        <v>-6.6346304692914554E-3</v>
      </c>
      <c r="T157" s="12">
        <f t="shared" si="29"/>
        <v>-6.7734347991849054E-4</v>
      </c>
      <c r="U157" s="12">
        <f t="shared" si="30"/>
        <v>4.4860462336868828E-3</v>
      </c>
      <c r="V157" s="12">
        <f t="shared" si="31"/>
        <v>-6.0417091668218438E-3</v>
      </c>
      <c r="W157" s="12">
        <f t="shared" si="32"/>
        <v>1.1312708343234118E-2</v>
      </c>
      <c r="X157" s="12">
        <f t="shared" si="33"/>
        <v>-2.9192938699235719E-3</v>
      </c>
    </row>
    <row r="158" spans="1:24" x14ac:dyDescent="0.25">
      <c r="A158" s="16">
        <v>43132</v>
      </c>
      <c r="B158" s="12">
        <v>-5.7649092072698518E-3</v>
      </c>
      <c r="C158" s="12">
        <v>-2.1384076358624783E-3</v>
      </c>
      <c r="D158" s="12">
        <v>1.183340743505191E-3</v>
      </c>
      <c r="E158" s="12">
        <v>1.8617546299497557E-2</v>
      </c>
      <c r="F158" s="12">
        <v>3.1567024616270874E-2</v>
      </c>
      <c r="G158" s="12">
        <v>-1.3127754953031662E-2</v>
      </c>
      <c r="H158" s="12">
        <v>-8.3860384229001387E-3</v>
      </c>
      <c r="I158" s="12">
        <v>-7.9559985675738323E-3</v>
      </c>
      <c r="J158" s="12">
        <v>6.1963246381886586E-3</v>
      </c>
      <c r="K158" s="12">
        <v>1.7459837172583082E-2</v>
      </c>
      <c r="L158" s="12">
        <v>-8.1013097302959081E-3</v>
      </c>
      <c r="N158" s="22">
        <f t="shared" si="23"/>
        <v>-5.7861732170316179E-3</v>
      </c>
      <c r="O158" s="12">
        <f t="shared" si="24"/>
        <v>-2.5711922251434325E-3</v>
      </c>
      <c r="P158" s="12">
        <f t="shared" si="25"/>
        <v>3.8979651605788759E-4</v>
      </c>
      <c r="Q158" s="12">
        <f t="shared" si="26"/>
        <v>1.8230352992277044E-2</v>
      </c>
      <c r="R158" s="12">
        <f t="shared" si="27"/>
        <v>3.1284213549650386E-2</v>
      </c>
      <c r="S158" s="12">
        <f t="shared" si="28"/>
        <v>-1.2938661440290241E-2</v>
      </c>
      <c r="T158" s="12">
        <f t="shared" si="29"/>
        <v>-8.6944093388829184E-3</v>
      </c>
      <c r="U158" s="12">
        <f t="shared" si="30"/>
        <v>-8.4224840465997926E-3</v>
      </c>
      <c r="V158" s="12">
        <f t="shared" si="31"/>
        <v>6.1932212544929428E-3</v>
      </c>
      <c r="W158" s="12">
        <f t="shared" si="32"/>
        <v>1.7067943671489751E-2</v>
      </c>
      <c r="X158" s="12">
        <f t="shared" si="33"/>
        <v>-8.159359017151039E-3</v>
      </c>
    </row>
    <row r="159" spans="1:24" x14ac:dyDescent="0.25">
      <c r="A159" s="16">
        <v>43133</v>
      </c>
      <c r="B159" s="12">
        <v>-7.7824986089313833E-3</v>
      </c>
      <c r="C159" s="12">
        <v>-5.1253540688415945E-4</v>
      </c>
      <c r="D159" s="12">
        <v>-5.0709577478751031E-2</v>
      </c>
      <c r="E159" s="12">
        <v>-5.2695440177037232E-3</v>
      </c>
      <c r="F159" s="12">
        <v>-6.1627852166816341E-3</v>
      </c>
      <c r="G159" s="12">
        <v>1.032507403870801E-3</v>
      </c>
      <c r="H159" s="12">
        <v>-1.4152716870840966E-2</v>
      </c>
      <c r="I159" s="12">
        <v>-1.8566403262123179E-2</v>
      </c>
      <c r="J159" s="12">
        <v>7.8938527404174758E-5</v>
      </c>
      <c r="K159" s="12">
        <v>-3.8263034751686766E-3</v>
      </c>
      <c r="L159" s="12">
        <v>1.84641695377124E-3</v>
      </c>
      <c r="N159" s="22">
        <f t="shared" si="23"/>
        <v>-7.8037626186931493E-3</v>
      </c>
      <c r="O159" s="12">
        <f t="shared" si="24"/>
        <v>-9.4531999616511374E-4</v>
      </c>
      <c r="P159" s="12">
        <f t="shared" si="25"/>
        <v>-5.1503121706198335E-2</v>
      </c>
      <c r="Q159" s="12">
        <f t="shared" si="26"/>
        <v>-5.6567373249242388E-3</v>
      </c>
      <c r="R159" s="12">
        <f t="shared" si="27"/>
        <v>-6.445596283302121E-3</v>
      </c>
      <c r="S159" s="12">
        <f t="shared" si="28"/>
        <v>1.2216009166122232E-3</v>
      </c>
      <c r="T159" s="12">
        <f t="shared" si="29"/>
        <v>-1.4461087786823746E-2</v>
      </c>
      <c r="U159" s="12">
        <f t="shared" si="30"/>
        <v>-1.903288874114914E-2</v>
      </c>
      <c r="V159" s="12">
        <f t="shared" si="31"/>
        <v>7.5835143708458539E-5</v>
      </c>
      <c r="W159" s="12">
        <f t="shared" si="32"/>
        <v>-4.2181969762620066E-3</v>
      </c>
      <c r="X159" s="12">
        <f t="shared" si="33"/>
        <v>1.7883676669161082E-3</v>
      </c>
    </row>
    <row r="160" spans="1:24" x14ac:dyDescent="0.25">
      <c r="A160" s="16">
        <v>43136</v>
      </c>
      <c r="B160" s="12">
        <v>6.6056615080567508E-3</v>
      </c>
      <c r="C160" s="12">
        <v>-1.9226700199208076E-3</v>
      </c>
      <c r="D160" s="12">
        <v>0</v>
      </c>
      <c r="E160" s="12">
        <v>-1.1405247353322892E-2</v>
      </c>
      <c r="F160" s="12">
        <v>9.1376170278312605E-3</v>
      </c>
      <c r="G160" s="12">
        <v>1.4707780709662074E-3</v>
      </c>
      <c r="H160" s="12">
        <v>-7.0554271113334021E-3</v>
      </c>
      <c r="I160" s="12">
        <v>-1.0578108245496403E-3</v>
      </c>
      <c r="J160" s="12">
        <v>6.1080577947285721E-3</v>
      </c>
      <c r="K160" s="12">
        <v>5.8743330707993376E-3</v>
      </c>
      <c r="L160" s="12">
        <v>7.8921971923363917E-3</v>
      </c>
      <c r="N160" s="22">
        <f t="shared" si="23"/>
        <v>6.5843974982949848E-3</v>
      </c>
      <c r="O160" s="12">
        <f t="shared" si="24"/>
        <v>-2.3554546092017618E-3</v>
      </c>
      <c r="P160" s="12">
        <f t="shared" si="25"/>
        <v>-7.9354422744730337E-4</v>
      </c>
      <c r="Q160" s="12">
        <f t="shared" si="26"/>
        <v>-1.1792440660543408E-2</v>
      </c>
      <c r="R160" s="12">
        <f t="shared" si="27"/>
        <v>8.8548059612107745E-3</v>
      </c>
      <c r="S160" s="12">
        <f t="shared" si="28"/>
        <v>1.6598715837076296E-3</v>
      </c>
      <c r="T160" s="12">
        <f t="shared" si="29"/>
        <v>-7.3637980273161818E-3</v>
      </c>
      <c r="U160" s="12">
        <f t="shared" si="30"/>
        <v>-1.5242963035756011E-3</v>
      </c>
      <c r="V160" s="12">
        <f t="shared" si="31"/>
        <v>6.1049544110328563E-3</v>
      </c>
      <c r="W160" s="12">
        <f t="shared" si="32"/>
        <v>5.4824395697060076E-3</v>
      </c>
      <c r="X160" s="12">
        <f t="shared" si="33"/>
        <v>7.8341479054812608E-3</v>
      </c>
    </row>
    <row r="161" spans="1:24" x14ac:dyDescent="0.25">
      <c r="A161" s="16">
        <v>43137</v>
      </c>
      <c r="B161" s="12">
        <v>-6.6056615080567552E-3</v>
      </c>
      <c r="C161" s="12">
        <v>-1.1776820616039047E-2</v>
      </c>
      <c r="D161" s="12">
        <v>-1.486068332305884E-2</v>
      </c>
      <c r="E161" s="12">
        <v>-1.217263117147767E-2</v>
      </c>
      <c r="F161" s="12">
        <v>6.2302479812224656E-3</v>
      </c>
      <c r="G161" s="12">
        <v>-1.5127227904502634E-2</v>
      </c>
      <c r="H161" s="12">
        <v>1.315207643344014E-3</v>
      </c>
      <c r="I161" s="12">
        <v>-4.8652024527006971E-3</v>
      </c>
      <c r="J161" s="12">
        <v>-9.0358769939668897E-3</v>
      </c>
      <c r="K161" s="12">
        <v>-1.9888074138365627E-3</v>
      </c>
      <c r="L161" s="12">
        <v>-4.0874777784647803E-4</v>
      </c>
      <c r="N161" s="22">
        <f t="shared" si="23"/>
        <v>-6.6269255178185212E-3</v>
      </c>
      <c r="O161" s="12">
        <f t="shared" si="24"/>
        <v>-1.2209605205320001E-2</v>
      </c>
      <c r="P161" s="12">
        <f t="shared" si="25"/>
        <v>-1.5654227550506144E-2</v>
      </c>
      <c r="Q161" s="12">
        <f t="shared" si="26"/>
        <v>-1.2559824478698186E-2</v>
      </c>
      <c r="R161" s="12">
        <f t="shared" si="27"/>
        <v>5.9474369146019787E-3</v>
      </c>
      <c r="S161" s="12">
        <f t="shared" si="28"/>
        <v>-1.4938134391761212E-2</v>
      </c>
      <c r="T161" s="12">
        <f t="shared" si="29"/>
        <v>1.0068367273612345E-3</v>
      </c>
      <c r="U161" s="12">
        <f t="shared" si="30"/>
        <v>-5.3316879317266575E-3</v>
      </c>
      <c r="V161" s="12">
        <f t="shared" si="31"/>
        <v>-9.0389803776626063E-3</v>
      </c>
      <c r="W161" s="12">
        <f t="shared" si="32"/>
        <v>-2.3807009149298922E-3</v>
      </c>
      <c r="X161" s="12">
        <f t="shared" si="33"/>
        <v>-4.6679706470160976E-4</v>
      </c>
    </row>
    <row r="162" spans="1:24" x14ac:dyDescent="0.25">
      <c r="A162" s="16">
        <v>43138</v>
      </c>
      <c r="B162" s="12">
        <v>1.0711050746011457E-2</v>
      </c>
      <c r="C162" s="12">
        <v>5.0934086109050841E-4</v>
      </c>
      <c r="D162" s="12">
        <v>5.4628957015020914E-3</v>
      </c>
      <c r="E162" s="12">
        <v>1.0304720350743233E-2</v>
      </c>
      <c r="F162" s="12">
        <v>9.8004015653087445E-3</v>
      </c>
      <c r="G162" s="12">
        <v>-1.6756634204796363E-3</v>
      </c>
      <c r="H162" s="12">
        <v>2.4227440823423535E-3</v>
      </c>
      <c r="I162" s="12">
        <v>1.1182709545819948E-3</v>
      </c>
      <c r="J162" s="12">
        <v>2.6122068441972509E-3</v>
      </c>
      <c r="K162" s="12">
        <v>9.9120748265197067E-3</v>
      </c>
      <c r="L162" s="12">
        <v>-2.3374299913180079E-4</v>
      </c>
      <c r="N162" s="22">
        <f t="shared" si="23"/>
        <v>1.0689786736249691E-2</v>
      </c>
      <c r="O162" s="12">
        <f t="shared" si="24"/>
        <v>7.6556271809554062E-5</v>
      </c>
      <c r="P162" s="12">
        <f t="shared" si="25"/>
        <v>4.669351474054788E-3</v>
      </c>
      <c r="Q162" s="12">
        <f t="shared" si="26"/>
        <v>9.9175270435227173E-3</v>
      </c>
      <c r="R162" s="12">
        <f t="shared" si="27"/>
        <v>9.5175904986882585E-3</v>
      </c>
      <c r="S162" s="12">
        <f t="shared" si="28"/>
        <v>-1.4865699077382141E-3</v>
      </c>
      <c r="T162" s="12">
        <f t="shared" si="29"/>
        <v>2.1143731663595738E-3</v>
      </c>
      <c r="U162" s="12">
        <f t="shared" si="30"/>
        <v>6.51785475556034E-4</v>
      </c>
      <c r="V162" s="12">
        <f t="shared" si="31"/>
        <v>2.6091034605015347E-3</v>
      </c>
      <c r="W162" s="12">
        <f t="shared" si="32"/>
        <v>9.5201813254263776E-3</v>
      </c>
      <c r="X162" s="12">
        <f t="shared" si="33"/>
        <v>-2.9179228598693251E-4</v>
      </c>
    </row>
    <row r="163" spans="1:24" x14ac:dyDescent="0.25">
      <c r="A163" s="16">
        <v>43139</v>
      </c>
      <c r="B163" s="12">
        <v>3.4882925703121344E-3</v>
      </c>
      <c r="C163" s="12">
        <v>9.7577078121090927E-3</v>
      </c>
      <c r="D163" s="12">
        <v>1.0723852151087475E-2</v>
      </c>
      <c r="E163" s="12">
        <v>2.0761164412022807E-2</v>
      </c>
      <c r="F163" s="12">
        <v>-2.4833248441877356E-3</v>
      </c>
      <c r="G163" s="12">
        <v>7.9397814961933034E-3</v>
      </c>
      <c r="H163" s="12">
        <v>1.694457630539087E-3</v>
      </c>
      <c r="I163" s="12">
        <v>4.9007738282320591E-3</v>
      </c>
      <c r="J163" s="12">
        <v>-1.660444803460682E-3</v>
      </c>
      <c r="K163" s="12">
        <v>4.4907692710325865E-3</v>
      </c>
      <c r="L163" s="12">
        <v>1.0110404628441929E-2</v>
      </c>
      <c r="N163" s="22">
        <f t="shared" si="23"/>
        <v>3.4670285605503683E-3</v>
      </c>
      <c r="O163" s="12">
        <f t="shared" si="24"/>
        <v>9.3249232228281385E-3</v>
      </c>
      <c r="P163" s="12">
        <f t="shared" si="25"/>
        <v>9.9303079236401706E-3</v>
      </c>
      <c r="Q163" s="12">
        <f t="shared" si="26"/>
        <v>2.0373971104802293E-2</v>
      </c>
      <c r="R163" s="12">
        <f t="shared" si="27"/>
        <v>-2.7661359108082221E-3</v>
      </c>
      <c r="S163" s="12">
        <f t="shared" si="28"/>
        <v>8.1288750089347252E-3</v>
      </c>
      <c r="T163" s="12">
        <f t="shared" si="29"/>
        <v>1.3860867145563075E-3</v>
      </c>
      <c r="U163" s="12">
        <f t="shared" si="30"/>
        <v>4.4342883492060978E-3</v>
      </c>
      <c r="V163" s="12">
        <f t="shared" si="31"/>
        <v>-1.6635481871563982E-3</v>
      </c>
      <c r="W163" s="12">
        <f t="shared" si="32"/>
        <v>4.0988757699392565E-3</v>
      </c>
      <c r="X163" s="12">
        <f t="shared" si="33"/>
        <v>1.0052355341586798E-2</v>
      </c>
    </row>
    <row r="164" spans="1:24" x14ac:dyDescent="0.25">
      <c r="A164" s="16">
        <v>43140</v>
      </c>
      <c r="B164" s="12">
        <v>2.1717120132618416E-4</v>
      </c>
      <c r="C164" s="12">
        <v>-9.7185154921372238E-3</v>
      </c>
      <c r="D164" s="12">
        <v>1.3042856957711922E-2</v>
      </c>
      <c r="E164" s="12">
        <v>7.2909356777620601E-3</v>
      </c>
      <c r="F164" s="12">
        <v>1.863838546985076E-3</v>
      </c>
      <c r="G164" s="12">
        <v>-3.4612222285998237E-2</v>
      </c>
      <c r="H164" s="12">
        <v>-9.3357838441754087E-3</v>
      </c>
      <c r="I164" s="12">
        <v>-3.2287929232417837E-3</v>
      </c>
      <c r="J164" s="12">
        <v>-4.3792068778782311E-3</v>
      </c>
      <c r="K164" s="12">
        <v>7.0583178738752744E-4</v>
      </c>
      <c r="L164" s="12">
        <v>-2.4625453625004173E-3</v>
      </c>
      <c r="N164" s="22">
        <f t="shared" si="23"/>
        <v>1.9590719156441791E-4</v>
      </c>
      <c r="O164" s="12">
        <f t="shared" si="24"/>
        <v>-1.0151300081418178E-2</v>
      </c>
      <c r="P164" s="12">
        <f t="shared" si="25"/>
        <v>1.2249312730264618E-2</v>
      </c>
      <c r="Q164" s="12">
        <f t="shared" si="26"/>
        <v>6.9037423705415445E-3</v>
      </c>
      <c r="R164" s="12">
        <f t="shared" si="27"/>
        <v>1.5810274803645895E-3</v>
      </c>
      <c r="S164" s="12">
        <f t="shared" si="28"/>
        <v>-3.4423128773256817E-2</v>
      </c>
      <c r="T164" s="12">
        <f t="shared" si="29"/>
        <v>-9.6441547601581884E-3</v>
      </c>
      <c r="U164" s="12">
        <f t="shared" si="30"/>
        <v>-3.6952784022677445E-3</v>
      </c>
      <c r="V164" s="12">
        <f t="shared" si="31"/>
        <v>-4.3823102615739469E-3</v>
      </c>
      <c r="W164" s="12">
        <f t="shared" si="32"/>
        <v>3.1393828629419786E-4</v>
      </c>
      <c r="X164" s="12">
        <f t="shared" si="33"/>
        <v>-2.5205946493555491E-3</v>
      </c>
    </row>
    <row r="165" spans="1:24" x14ac:dyDescent="0.25">
      <c r="A165" s="16">
        <v>43143</v>
      </c>
      <c r="B165" s="12">
        <v>7.227575055309065E-4</v>
      </c>
      <c r="C165" s="12">
        <v>-2.4934872426353757E-3</v>
      </c>
      <c r="D165" s="12">
        <v>2.5622296135497428E-3</v>
      </c>
      <c r="E165" s="12">
        <v>1.9609713557008318E-3</v>
      </c>
      <c r="F165" s="12">
        <v>-4.4096134398846389E-3</v>
      </c>
      <c r="G165" s="12">
        <v>1.2163886710904567E-4</v>
      </c>
      <c r="H165" s="12">
        <v>-6.6505560514201062E-4</v>
      </c>
      <c r="I165" s="12">
        <v>8.4545660863872985E-3</v>
      </c>
      <c r="J165" s="12">
        <v>-2.4074176591564176E-3</v>
      </c>
      <c r="K165" s="12">
        <v>-2.5042083178604801E-3</v>
      </c>
      <c r="L165" s="12">
        <v>2.4625453625003926E-3</v>
      </c>
      <c r="N165" s="22">
        <f t="shared" si="23"/>
        <v>7.0149349576914023E-4</v>
      </c>
      <c r="O165" s="12">
        <f t="shared" si="24"/>
        <v>-2.9262718319163299E-3</v>
      </c>
      <c r="P165" s="12">
        <f t="shared" si="25"/>
        <v>1.7686853861024394E-3</v>
      </c>
      <c r="Q165" s="12">
        <f t="shared" si="26"/>
        <v>1.5737780484803166E-3</v>
      </c>
      <c r="R165" s="12">
        <f t="shared" si="27"/>
        <v>-4.6924245065051258E-3</v>
      </c>
      <c r="S165" s="12">
        <f t="shared" si="28"/>
        <v>3.107323798504679E-4</v>
      </c>
      <c r="T165" s="12">
        <f t="shared" si="29"/>
        <v>-9.7342652112479013E-4</v>
      </c>
      <c r="U165" s="12">
        <f t="shared" si="30"/>
        <v>7.9880806073613381E-3</v>
      </c>
      <c r="V165" s="12">
        <f t="shared" si="31"/>
        <v>-2.4105210428521338E-3</v>
      </c>
      <c r="W165" s="12">
        <f t="shared" si="32"/>
        <v>-2.8961018189538096E-3</v>
      </c>
      <c r="X165" s="12">
        <f t="shared" si="33"/>
        <v>2.4044960756452608E-3</v>
      </c>
    </row>
    <row r="166" spans="1:24" x14ac:dyDescent="0.25">
      <c r="A166" s="16">
        <v>43145</v>
      </c>
      <c r="B166" s="12">
        <v>9.0064837418213899E-3</v>
      </c>
      <c r="C166" s="12">
        <v>-1.9933819115713148E-3</v>
      </c>
      <c r="D166" s="12">
        <v>-8.3831048343347304E-3</v>
      </c>
      <c r="E166" s="12">
        <v>-1.6802973766664488E-3</v>
      </c>
      <c r="F166" s="12">
        <v>-6.6995377176670362E-3</v>
      </c>
      <c r="G166" s="12">
        <v>-3.993242981665506E-3</v>
      </c>
      <c r="H166" s="12">
        <v>-9.8279469667888614E-3</v>
      </c>
      <c r="I166" s="12">
        <v>8.525748598925376E-3</v>
      </c>
      <c r="J166" s="12">
        <v>-5.4252356486865537E-3</v>
      </c>
      <c r="K166" s="12">
        <v>1.8925592172093324E-2</v>
      </c>
      <c r="L166" s="12">
        <v>-2.1180949952809033E-3</v>
      </c>
      <c r="N166" s="22">
        <f t="shared" si="23"/>
        <v>8.9852197320596239E-3</v>
      </c>
      <c r="O166" s="12">
        <f t="shared" si="24"/>
        <v>-2.4261665008522689E-3</v>
      </c>
      <c r="P166" s="12">
        <f t="shared" si="25"/>
        <v>-9.1766490617820329E-3</v>
      </c>
      <c r="Q166" s="12">
        <f t="shared" si="26"/>
        <v>-2.0674906838869639E-3</v>
      </c>
      <c r="R166" s="12">
        <f t="shared" si="27"/>
        <v>-6.9823487842875231E-3</v>
      </c>
      <c r="S166" s="12">
        <f t="shared" si="28"/>
        <v>-3.8041494689240837E-3</v>
      </c>
      <c r="T166" s="12">
        <f t="shared" si="29"/>
        <v>-1.0136317882771641E-2</v>
      </c>
      <c r="U166" s="12">
        <f t="shared" si="30"/>
        <v>8.0592631198994156E-3</v>
      </c>
      <c r="V166" s="12">
        <f t="shared" si="31"/>
        <v>-5.4283390323822695E-3</v>
      </c>
      <c r="W166" s="12">
        <f t="shared" si="32"/>
        <v>1.8533698670999993E-2</v>
      </c>
      <c r="X166" s="12">
        <f t="shared" si="33"/>
        <v>-2.1761442821360351E-3</v>
      </c>
    </row>
    <row r="167" spans="1:24" x14ac:dyDescent="0.25">
      <c r="A167" s="16">
        <v>43146</v>
      </c>
      <c r="B167" s="12">
        <v>1.6240649048654941E-3</v>
      </c>
      <c r="C167" s="12">
        <v>6.5571572635318943E-3</v>
      </c>
      <c r="D167" s="12">
        <v>-3.2678446735608549E-3</v>
      </c>
      <c r="E167" s="12">
        <v>-2.4622065704579619E-3</v>
      </c>
      <c r="F167" s="12">
        <v>-6.9535805668815946E-3</v>
      </c>
      <c r="G167" s="12">
        <v>-6.5549164793723622E-4</v>
      </c>
      <c r="H167" s="12">
        <v>1.3011048599067808E-2</v>
      </c>
      <c r="I167" s="12">
        <v>9.2931529256757369E-4</v>
      </c>
      <c r="J167" s="12">
        <v>2.5996108527311258E-3</v>
      </c>
      <c r="K167" s="12">
        <v>-1.0657563740368542E-3</v>
      </c>
      <c r="L167" s="12">
        <v>-2.1284757923928409E-3</v>
      </c>
      <c r="N167" s="22">
        <f t="shared" si="23"/>
        <v>1.6028008951037278E-3</v>
      </c>
      <c r="O167" s="12">
        <f t="shared" si="24"/>
        <v>6.1243726742509401E-3</v>
      </c>
      <c r="P167" s="12">
        <f t="shared" si="25"/>
        <v>-4.0613889010081578E-3</v>
      </c>
      <c r="Q167" s="12">
        <f t="shared" si="26"/>
        <v>-2.8493998776784771E-3</v>
      </c>
      <c r="R167" s="12">
        <f t="shared" si="27"/>
        <v>-7.2363916335020815E-3</v>
      </c>
      <c r="S167" s="12">
        <f t="shared" si="28"/>
        <v>-4.6639813519581399E-4</v>
      </c>
      <c r="T167" s="12">
        <f t="shared" si="29"/>
        <v>1.2702677683085029E-2</v>
      </c>
      <c r="U167" s="12">
        <f t="shared" si="30"/>
        <v>4.6282981354161287E-4</v>
      </c>
      <c r="V167" s="12">
        <f t="shared" si="31"/>
        <v>2.5965074690354095E-3</v>
      </c>
      <c r="W167" s="12">
        <f t="shared" si="32"/>
        <v>-1.4576498751301837E-3</v>
      </c>
      <c r="X167" s="12">
        <f t="shared" si="33"/>
        <v>-2.1865250792479727E-3</v>
      </c>
    </row>
    <row r="168" spans="1:24" x14ac:dyDescent="0.25">
      <c r="A168" s="16">
        <v>43147</v>
      </c>
      <c r="B168" s="12">
        <v>-6.5330267556406403E-3</v>
      </c>
      <c r="C168" s="12">
        <v>5.2677069045080818E-3</v>
      </c>
      <c r="D168" s="12">
        <v>-9.9537093793772777E-3</v>
      </c>
      <c r="E168" s="12">
        <v>6.4424353301371267E-3</v>
      </c>
      <c r="F168" s="12">
        <v>2.0087402041351092E-3</v>
      </c>
      <c r="G168" s="12">
        <v>-7.1512951719924622E-3</v>
      </c>
      <c r="H168" s="12">
        <v>-1.0160941108300561E-2</v>
      </c>
      <c r="I168" s="12">
        <v>-6.7123534261413738E-3</v>
      </c>
      <c r="J168" s="12">
        <v>-2.6811122163923722E-3</v>
      </c>
      <c r="K168" s="12">
        <v>-4.1410640717313768E-3</v>
      </c>
      <c r="L168" s="12">
        <v>-3.7646620110577456E-3</v>
      </c>
      <c r="N168" s="22">
        <f t="shared" si="23"/>
        <v>-6.5542907654024063E-3</v>
      </c>
      <c r="O168" s="12">
        <f t="shared" si="24"/>
        <v>4.8349223152271276E-3</v>
      </c>
      <c r="P168" s="12">
        <f t="shared" si="25"/>
        <v>-1.0747253606824582E-2</v>
      </c>
      <c r="Q168" s="12">
        <f t="shared" si="26"/>
        <v>6.0552420229166111E-3</v>
      </c>
      <c r="R168" s="12">
        <f t="shared" si="27"/>
        <v>1.7259291375146227E-3</v>
      </c>
      <c r="S168" s="12">
        <f t="shared" si="28"/>
        <v>-6.9622016592510404E-3</v>
      </c>
      <c r="T168" s="12">
        <f t="shared" si="29"/>
        <v>-1.0469312024283341E-2</v>
      </c>
      <c r="U168" s="12">
        <f t="shared" si="30"/>
        <v>-7.1788389051673351E-3</v>
      </c>
      <c r="V168" s="12">
        <f t="shared" si="31"/>
        <v>-2.6842156000880884E-3</v>
      </c>
      <c r="W168" s="12">
        <f t="shared" si="32"/>
        <v>-4.5329575728247067E-3</v>
      </c>
      <c r="X168" s="12">
        <f t="shared" si="33"/>
        <v>-3.8227112979128774E-3</v>
      </c>
    </row>
    <row r="169" spans="1:24" x14ac:dyDescent="0.25">
      <c r="A169" s="16">
        <v>43150</v>
      </c>
      <c r="B169" s="12">
        <v>2.7103401546908889E-3</v>
      </c>
      <c r="C169" s="12">
        <v>1.4221386345808834E-3</v>
      </c>
      <c r="D169" s="12">
        <v>-1.2944610081767288E-2</v>
      </c>
      <c r="E169" s="12">
        <v>-1.3698549716811857E-2</v>
      </c>
      <c r="F169" s="12">
        <v>-9.8087646179647742E-3</v>
      </c>
      <c r="G169" s="12">
        <v>2.0790401528132086E-3</v>
      </c>
      <c r="H169" s="12">
        <v>-1.7621944927247119E-3</v>
      </c>
      <c r="I169" s="12">
        <v>2.6786821888642154E-3</v>
      </c>
      <c r="J169" s="12">
        <v>-3.8473105455346279E-3</v>
      </c>
      <c r="K169" s="12">
        <v>-4.894268819311369E-3</v>
      </c>
      <c r="L169" s="12">
        <v>1.3938321091807023E-3</v>
      </c>
      <c r="N169" s="22">
        <f t="shared" si="23"/>
        <v>2.6890761449291228E-3</v>
      </c>
      <c r="O169" s="12">
        <f t="shared" si="24"/>
        <v>9.8935404529992897E-4</v>
      </c>
      <c r="P169" s="12">
        <f t="shared" si="25"/>
        <v>-1.373815430921459E-2</v>
      </c>
      <c r="Q169" s="12">
        <f t="shared" si="26"/>
        <v>-1.4085743024032373E-2</v>
      </c>
      <c r="R169" s="12">
        <f t="shared" si="27"/>
        <v>-1.009157568458526E-2</v>
      </c>
      <c r="S169" s="12">
        <f t="shared" si="28"/>
        <v>2.2681336655546308E-3</v>
      </c>
      <c r="T169" s="12">
        <f t="shared" si="29"/>
        <v>-2.0705654087074914E-3</v>
      </c>
      <c r="U169" s="12">
        <f t="shared" si="30"/>
        <v>2.2121967098382546E-3</v>
      </c>
      <c r="V169" s="12">
        <f t="shared" si="31"/>
        <v>-3.8504139292303442E-3</v>
      </c>
      <c r="W169" s="12">
        <f t="shared" si="32"/>
        <v>-5.2861623204046989E-3</v>
      </c>
      <c r="X169" s="12">
        <f t="shared" si="33"/>
        <v>1.3357828223255705E-3</v>
      </c>
    </row>
    <row r="170" spans="1:24" x14ac:dyDescent="0.25">
      <c r="A170" s="16">
        <v>43151</v>
      </c>
      <c r="B170" s="12">
        <v>7.0527135790962921E-3</v>
      </c>
      <c r="C170" s="12">
        <v>1.9908640282532302E-3</v>
      </c>
      <c r="D170" s="12">
        <v>-6.9210290647966335E-4</v>
      </c>
      <c r="E170" s="12">
        <v>4.1408535498564823E-3</v>
      </c>
      <c r="F170" s="12">
        <v>-2.7927238095355063E-3</v>
      </c>
      <c r="G170" s="12">
        <v>3.7306646728050414E-4</v>
      </c>
      <c r="H170" s="12">
        <v>-3.4089024435232178E-3</v>
      </c>
      <c r="I170" s="12">
        <v>-2.7729379945351093E-3</v>
      </c>
      <c r="J170" s="12">
        <v>-1.4000531838506537E-3</v>
      </c>
      <c r="K170" s="12">
        <v>5.2470379703295055E-3</v>
      </c>
      <c r="L170" s="12">
        <v>3.4776018025538128E-4</v>
      </c>
      <c r="N170" s="22">
        <f t="shared" si="23"/>
        <v>7.0314495693345261E-3</v>
      </c>
      <c r="O170" s="12">
        <f t="shared" si="24"/>
        <v>1.5580794389722758E-3</v>
      </c>
      <c r="P170" s="12">
        <f t="shared" si="25"/>
        <v>-1.4856471339269668E-3</v>
      </c>
      <c r="Q170" s="12">
        <f t="shared" si="26"/>
        <v>3.7536602426359671E-3</v>
      </c>
      <c r="R170" s="12">
        <f t="shared" si="27"/>
        <v>-3.0755348761559928E-3</v>
      </c>
      <c r="S170" s="12">
        <f t="shared" si="28"/>
        <v>5.6215998002192636E-4</v>
      </c>
      <c r="T170" s="12">
        <f t="shared" si="29"/>
        <v>-3.7172733595059976E-3</v>
      </c>
      <c r="U170" s="12">
        <f t="shared" si="30"/>
        <v>-3.2394234735610701E-3</v>
      </c>
      <c r="V170" s="12">
        <f t="shared" si="31"/>
        <v>-1.4031565675463699E-3</v>
      </c>
      <c r="W170" s="12">
        <f t="shared" si="32"/>
        <v>4.8551444692361756E-3</v>
      </c>
      <c r="X170" s="12">
        <f t="shared" si="33"/>
        <v>2.8971089340024949E-4</v>
      </c>
    </row>
    <row r="171" spans="1:24" x14ac:dyDescent="0.25">
      <c r="A171" s="16">
        <v>43152</v>
      </c>
      <c r="B171" s="12">
        <v>2.0983157358337056E-4</v>
      </c>
      <c r="C171" s="12">
        <v>3.9735896951857324E-3</v>
      </c>
      <c r="D171" s="12">
        <v>0</v>
      </c>
      <c r="E171" s="12">
        <v>-1.0500109221477628E-2</v>
      </c>
      <c r="F171" s="12">
        <v>2.8939325012279651E-3</v>
      </c>
      <c r="G171" s="12">
        <v>8.2812644976509582E-4</v>
      </c>
      <c r="H171" s="12">
        <v>2.6613193393517547E-3</v>
      </c>
      <c r="I171" s="12">
        <v>3.8724812860121754E-3</v>
      </c>
      <c r="J171" s="12">
        <v>8.0904604665204913E-3</v>
      </c>
      <c r="K171" s="12">
        <v>-1.0034904343315166E-3</v>
      </c>
      <c r="L171" s="12">
        <v>-2.8978080871169994E-4</v>
      </c>
      <c r="N171" s="22">
        <f t="shared" si="23"/>
        <v>1.8856756382160431E-4</v>
      </c>
      <c r="O171" s="12">
        <f t="shared" si="24"/>
        <v>3.5408051059047782E-3</v>
      </c>
      <c r="P171" s="12">
        <f t="shared" si="25"/>
        <v>-7.9354422744730337E-4</v>
      </c>
      <c r="Q171" s="12">
        <f t="shared" si="26"/>
        <v>-1.0887302528698144E-2</v>
      </c>
      <c r="R171" s="12">
        <f t="shared" si="27"/>
        <v>2.6111214346074786E-3</v>
      </c>
      <c r="S171" s="12">
        <f t="shared" si="28"/>
        <v>1.017219962506518E-3</v>
      </c>
      <c r="T171" s="12">
        <f t="shared" si="29"/>
        <v>2.352948423368975E-3</v>
      </c>
      <c r="U171" s="12">
        <f t="shared" si="30"/>
        <v>3.4059958069862146E-3</v>
      </c>
      <c r="V171" s="12">
        <f t="shared" si="31"/>
        <v>8.0873570828247747E-3</v>
      </c>
      <c r="W171" s="12">
        <f t="shared" si="32"/>
        <v>-1.3953839354248461E-3</v>
      </c>
      <c r="X171" s="12">
        <f t="shared" si="33"/>
        <v>-3.4783009556683172E-4</v>
      </c>
    </row>
    <row r="172" spans="1:24" x14ac:dyDescent="0.25">
      <c r="A172" s="16">
        <v>43153</v>
      </c>
      <c r="B172" s="12">
        <v>1.3961529151303748E-3</v>
      </c>
      <c r="C172" s="12">
        <v>5.0237746395463828E-3</v>
      </c>
      <c r="D172" s="12">
        <v>-4.1759546410763309E-3</v>
      </c>
      <c r="E172" s="12">
        <v>-8.7442627295437263E-4</v>
      </c>
      <c r="F172" s="12">
        <v>6.603763474453123E-3</v>
      </c>
      <c r="G172" s="12">
        <v>-1.1598399577058289E-3</v>
      </c>
      <c r="H172" s="12">
        <v>-1.1580994120344551E-3</v>
      </c>
      <c r="I172" s="12">
        <v>-2.3428891296136162E-3</v>
      </c>
      <c r="J172" s="12">
        <v>-1.7849501190520243E-3</v>
      </c>
      <c r="K172" s="12">
        <v>-4.5442940836167107E-3</v>
      </c>
      <c r="L172" s="12">
        <v>4.4413263227261841E-3</v>
      </c>
      <c r="N172" s="22">
        <f t="shared" si="23"/>
        <v>1.3748889053686085E-3</v>
      </c>
      <c r="O172" s="12">
        <f t="shared" si="24"/>
        <v>4.5909900502654286E-3</v>
      </c>
      <c r="P172" s="12">
        <f t="shared" si="25"/>
        <v>-4.9694988685236342E-3</v>
      </c>
      <c r="Q172" s="12">
        <f t="shared" si="26"/>
        <v>-1.261619580174888E-3</v>
      </c>
      <c r="R172" s="12">
        <f t="shared" si="27"/>
        <v>6.3209524078326361E-3</v>
      </c>
      <c r="S172" s="12">
        <f t="shared" si="28"/>
        <v>-9.7074644496440666E-4</v>
      </c>
      <c r="T172" s="12">
        <f t="shared" si="29"/>
        <v>-1.4664703280172346E-3</v>
      </c>
      <c r="U172" s="12">
        <f t="shared" si="30"/>
        <v>-2.809374608639577E-3</v>
      </c>
      <c r="V172" s="12">
        <f t="shared" si="31"/>
        <v>-1.7880535027477405E-3</v>
      </c>
      <c r="W172" s="12">
        <f t="shared" si="32"/>
        <v>-4.9361875847100407E-3</v>
      </c>
      <c r="X172" s="12">
        <f t="shared" si="33"/>
        <v>4.3832770358710523E-3</v>
      </c>
    </row>
    <row r="173" spans="1:24" x14ac:dyDescent="0.25">
      <c r="A173" s="16">
        <v>43154</v>
      </c>
      <c r="B173" s="12">
        <v>-8.3714675504801151E-4</v>
      </c>
      <c r="C173" s="12">
        <v>-1.9123108560543519E-3</v>
      </c>
      <c r="D173" s="12">
        <v>1.5119413751345128E-2</v>
      </c>
      <c r="E173" s="12">
        <v>1.3288863796565303E-2</v>
      </c>
      <c r="F173" s="12">
        <v>3.573630829096825E-3</v>
      </c>
      <c r="G173" s="12">
        <v>8.8270956724583929E-3</v>
      </c>
      <c r="H173" s="12">
        <v>5.9613829543638513E-3</v>
      </c>
      <c r="I173" s="12">
        <v>4.6266964814448905E-3</v>
      </c>
      <c r="J173" s="12">
        <v>3.1591166313968931E-3</v>
      </c>
      <c r="K173" s="12">
        <v>5.7147298443364905E-3</v>
      </c>
      <c r="L173" s="12">
        <v>5.1616385569218295E-4</v>
      </c>
      <c r="N173" s="22">
        <f t="shared" si="23"/>
        <v>-8.5841076480977778E-4</v>
      </c>
      <c r="O173" s="12">
        <f t="shared" si="24"/>
        <v>-2.3450954453353061E-3</v>
      </c>
      <c r="P173" s="12">
        <f t="shared" si="25"/>
        <v>1.4325869523897826E-2</v>
      </c>
      <c r="Q173" s="12">
        <f t="shared" si="26"/>
        <v>1.2901670489344787E-2</v>
      </c>
      <c r="R173" s="12">
        <f t="shared" si="27"/>
        <v>3.2908197624763385E-3</v>
      </c>
      <c r="S173" s="12">
        <f t="shared" si="28"/>
        <v>9.0161891851998147E-3</v>
      </c>
      <c r="T173" s="12">
        <f t="shared" si="29"/>
        <v>5.6530120383810716E-3</v>
      </c>
      <c r="U173" s="12">
        <f t="shared" si="30"/>
        <v>4.1602110024189301E-3</v>
      </c>
      <c r="V173" s="12">
        <f t="shared" si="31"/>
        <v>3.1560132477011769E-3</v>
      </c>
      <c r="W173" s="12">
        <f t="shared" si="32"/>
        <v>5.3228363432431605E-3</v>
      </c>
      <c r="X173" s="12">
        <f t="shared" si="33"/>
        <v>4.5811456883705116E-4</v>
      </c>
    </row>
    <row r="174" spans="1:24" x14ac:dyDescent="0.25">
      <c r="A174" s="16">
        <v>43157</v>
      </c>
      <c r="B174" s="12">
        <v>4.3082379046492664E-3</v>
      </c>
      <c r="C174" s="12">
        <v>-6.4552117558498981E-3</v>
      </c>
      <c r="D174" s="12">
        <v>8.0303000507977451E-3</v>
      </c>
      <c r="E174" s="12">
        <v>1.2756852865719155E-2</v>
      </c>
      <c r="F174" s="12">
        <v>4.0589522912797714E-3</v>
      </c>
      <c r="G174" s="12">
        <v>2.6336770206731829E-3</v>
      </c>
      <c r="H174" s="12">
        <v>5.7479336565388573E-3</v>
      </c>
      <c r="I174" s="12">
        <v>2.0637080871657603E-3</v>
      </c>
      <c r="J174" s="12">
        <v>-4.0543052181261589E-3</v>
      </c>
      <c r="K174" s="12">
        <v>-9.5857117731744414E-3</v>
      </c>
      <c r="L174" s="12">
        <v>3.4376873713397207E-4</v>
      </c>
      <c r="N174" s="22">
        <f t="shared" si="23"/>
        <v>4.2869738948875004E-3</v>
      </c>
      <c r="O174" s="12">
        <f t="shared" si="24"/>
        <v>-6.8879963451308522E-3</v>
      </c>
      <c r="P174" s="12">
        <f t="shared" si="25"/>
        <v>7.2367558233504417E-3</v>
      </c>
      <c r="Q174" s="12">
        <f t="shared" si="26"/>
        <v>1.236965955849864E-2</v>
      </c>
      <c r="R174" s="12">
        <f t="shared" si="27"/>
        <v>3.7761412246592849E-3</v>
      </c>
      <c r="S174" s="12">
        <f t="shared" si="28"/>
        <v>2.8227705334146051E-3</v>
      </c>
      <c r="T174" s="12">
        <f t="shared" si="29"/>
        <v>5.4395627405560776E-3</v>
      </c>
      <c r="U174" s="12">
        <f t="shared" si="30"/>
        <v>1.5972226081397995E-3</v>
      </c>
      <c r="V174" s="12">
        <f t="shared" si="31"/>
        <v>-4.0574086018218755E-3</v>
      </c>
      <c r="W174" s="12">
        <f t="shared" si="32"/>
        <v>-9.9776052742677705E-3</v>
      </c>
      <c r="X174" s="12">
        <f t="shared" si="33"/>
        <v>2.8571945027884029E-4</v>
      </c>
    </row>
    <row r="175" spans="1:24" x14ac:dyDescent="0.25">
      <c r="A175" s="16">
        <v>43158</v>
      </c>
      <c r="B175" s="12">
        <v>-7.0402492539018311E-3</v>
      </c>
      <c r="C175" s="12">
        <v>4.4022308412214927E-3</v>
      </c>
      <c r="D175" s="12">
        <v>-9.3832840234957041E-3</v>
      </c>
      <c r="E175" s="12">
        <v>2.7392269904500783E-3</v>
      </c>
      <c r="F175" s="12">
        <v>-7.9815995146039417E-3</v>
      </c>
      <c r="G175" s="12">
        <v>2.2964767440575963E-3</v>
      </c>
      <c r="H175" s="12">
        <v>-6.5559818190769979E-3</v>
      </c>
      <c r="I175" s="12">
        <v>5.4253059451502567E-3</v>
      </c>
      <c r="J175" s="12">
        <v>-2.4447469274373261E-4</v>
      </c>
      <c r="K175" s="12">
        <v>4.3219514019457953E-3</v>
      </c>
      <c r="L175" s="12">
        <v>4.8410482194624375E-3</v>
      </c>
      <c r="N175" s="22">
        <f t="shared" si="23"/>
        <v>-7.0615132636635972E-3</v>
      </c>
      <c r="O175" s="12">
        <f t="shared" si="24"/>
        <v>3.9694462519405385E-3</v>
      </c>
      <c r="P175" s="12">
        <f t="shared" si="25"/>
        <v>-1.0176828250943008E-2</v>
      </c>
      <c r="Q175" s="12">
        <f t="shared" si="26"/>
        <v>2.3520336832295631E-3</v>
      </c>
      <c r="R175" s="12">
        <f t="shared" si="27"/>
        <v>-8.2644105812244278E-3</v>
      </c>
      <c r="S175" s="12">
        <f t="shared" si="28"/>
        <v>2.4855702567990186E-3</v>
      </c>
      <c r="T175" s="12">
        <f t="shared" si="29"/>
        <v>-6.8643527350597776E-3</v>
      </c>
      <c r="U175" s="12">
        <f t="shared" si="30"/>
        <v>4.9588204661242963E-3</v>
      </c>
      <c r="V175" s="12">
        <f t="shared" si="31"/>
        <v>-2.4757807643944883E-4</v>
      </c>
      <c r="W175" s="12">
        <f t="shared" si="32"/>
        <v>3.9300579008524654E-3</v>
      </c>
      <c r="X175" s="12">
        <f t="shared" si="33"/>
        <v>4.7829989326073057E-3</v>
      </c>
    </row>
    <row r="176" spans="1:24" x14ac:dyDescent="0.25">
      <c r="A176" s="16">
        <v>43159</v>
      </c>
      <c r="B176" s="12">
        <v>2.1071881072138118E-4</v>
      </c>
      <c r="C176" s="12">
        <v>8.3765032342978558E-3</v>
      </c>
      <c r="D176" s="12">
        <v>-5.4543059509322778E-3</v>
      </c>
      <c r="E176" s="12">
        <v>-8.130826102359278E-3</v>
      </c>
      <c r="F176" s="12">
        <v>1.0909932324166288E-2</v>
      </c>
      <c r="G176" s="12">
        <v>3.3223785729177627E-3</v>
      </c>
      <c r="H176" s="12">
        <v>-1.2167108733031493E-2</v>
      </c>
      <c r="I176" s="12">
        <v>1.8465642762235238E-3</v>
      </c>
      <c r="J176" s="12">
        <v>-2.2063591919720214E-3</v>
      </c>
      <c r="K176" s="12">
        <v>6.2460247158450189E-3</v>
      </c>
      <c r="L176" s="12">
        <v>2.3722738449319723E-3</v>
      </c>
      <c r="N176" s="22">
        <f t="shared" si="23"/>
        <v>1.8945480095961494E-4</v>
      </c>
      <c r="O176" s="12">
        <f t="shared" si="24"/>
        <v>7.9437186450169017E-3</v>
      </c>
      <c r="P176" s="12">
        <f t="shared" si="25"/>
        <v>-6.2478501783795812E-3</v>
      </c>
      <c r="Q176" s="12">
        <f t="shared" si="26"/>
        <v>-8.5180194095797936E-3</v>
      </c>
      <c r="R176" s="12">
        <f t="shared" si="27"/>
        <v>1.0627121257545802E-2</v>
      </c>
      <c r="S176" s="12">
        <f t="shared" si="28"/>
        <v>3.5114720856591849E-3</v>
      </c>
      <c r="T176" s="12">
        <f t="shared" si="29"/>
        <v>-1.2475479649014272E-2</v>
      </c>
      <c r="U176" s="12">
        <f t="shared" si="30"/>
        <v>1.380078797197563E-3</v>
      </c>
      <c r="V176" s="12">
        <f t="shared" si="31"/>
        <v>-2.2094625756677376E-3</v>
      </c>
      <c r="W176" s="12">
        <f t="shared" si="32"/>
        <v>5.8541312147516889E-3</v>
      </c>
      <c r="X176" s="12">
        <f t="shared" si="33"/>
        <v>2.3142245580768405E-3</v>
      </c>
    </row>
    <row r="177" spans="1:24" x14ac:dyDescent="0.25">
      <c r="A177" s="16">
        <v>43160</v>
      </c>
      <c r="B177" s="12">
        <v>5.236227118183767E-3</v>
      </c>
      <c r="C177" s="12">
        <v>-4.4112114636151636E-3</v>
      </c>
      <c r="D177" s="12">
        <v>-4.1361691866386085E-3</v>
      </c>
      <c r="E177" s="12">
        <v>-9.4216869011018254E-3</v>
      </c>
      <c r="F177" s="12">
        <v>-3.8106633211490845E-3</v>
      </c>
      <c r="G177" s="12">
        <v>-3.9858057697911177E-5</v>
      </c>
      <c r="H177" s="12">
        <v>-1.1662434448534655E-2</v>
      </c>
      <c r="I177" s="12">
        <v>-2.8071334870222553E-3</v>
      </c>
      <c r="J177" s="12">
        <v>-1.7239027514331217E-3</v>
      </c>
      <c r="K177" s="12">
        <v>-2.9634813880041885E-4</v>
      </c>
      <c r="L177" s="12">
        <v>2.0231145991069597E-3</v>
      </c>
      <c r="N177" s="22">
        <f t="shared" si="23"/>
        <v>5.214963108422001E-3</v>
      </c>
      <c r="O177" s="12">
        <f t="shared" si="24"/>
        <v>-4.8439960528961178E-3</v>
      </c>
      <c r="P177" s="12">
        <f t="shared" si="25"/>
        <v>-4.9297134140859119E-3</v>
      </c>
      <c r="Q177" s="12">
        <f t="shared" si="26"/>
        <v>-9.808880208322341E-3</v>
      </c>
      <c r="R177" s="12">
        <f t="shared" si="27"/>
        <v>-4.0934743877695714E-3</v>
      </c>
      <c r="S177" s="12">
        <f t="shared" si="28"/>
        <v>1.4923545504351104E-4</v>
      </c>
      <c r="T177" s="12">
        <f t="shared" si="29"/>
        <v>-1.1970805364517435E-2</v>
      </c>
      <c r="U177" s="12">
        <f t="shared" si="30"/>
        <v>-3.2736189660482161E-3</v>
      </c>
      <c r="V177" s="12">
        <f t="shared" si="31"/>
        <v>-1.7270061351288379E-3</v>
      </c>
      <c r="W177" s="12">
        <f t="shared" si="32"/>
        <v>-6.8824163989374848E-4</v>
      </c>
      <c r="X177" s="12">
        <f t="shared" si="33"/>
        <v>1.9650653122518279E-3</v>
      </c>
    </row>
    <row r="178" spans="1:24" x14ac:dyDescent="0.25">
      <c r="A178" s="16">
        <v>43164</v>
      </c>
      <c r="B178" s="12">
        <v>-9.968059247004812E-3</v>
      </c>
      <c r="C178" s="12">
        <v>-1.8185053934682348E-3</v>
      </c>
      <c r="D178" s="12">
        <v>-6.9823767974747618E-3</v>
      </c>
      <c r="E178" s="12">
        <v>-2.0149223377858773E-2</v>
      </c>
      <c r="F178" s="12">
        <v>-6.1028478854466377E-3</v>
      </c>
      <c r="G178" s="12">
        <v>5.4689280688256575E-3</v>
      </c>
      <c r="H178" s="12">
        <v>-2.2846568858139226E-3</v>
      </c>
      <c r="I178" s="12">
        <v>-1.1272597556799964E-2</v>
      </c>
      <c r="J178" s="12">
        <v>-6.2132268510207015E-3</v>
      </c>
      <c r="K178" s="12">
        <v>-3.8701750484872025E-3</v>
      </c>
      <c r="L178" s="12">
        <v>-4.4520293938294991E-3</v>
      </c>
      <c r="N178" s="22">
        <f t="shared" si="23"/>
        <v>-9.9893232567665781E-3</v>
      </c>
      <c r="O178" s="12">
        <f t="shared" si="24"/>
        <v>-2.251289982749189E-3</v>
      </c>
      <c r="P178" s="12">
        <f t="shared" si="25"/>
        <v>-7.7759210249220652E-3</v>
      </c>
      <c r="Q178" s="12">
        <f t="shared" si="26"/>
        <v>-2.0536416685079287E-2</v>
      </c>
      <c r="R178" s="12">
        <f t="shared" si="27"/>
        <v>-6.3856589520671246E-3</v>
      </c>
      <c r="S178" s="12">
        <f t="shared" si="28"/>
        <v>5.6580215815670801E-3</v>
      </c>
      <c r="T178" s="12">
        <f t="shared" si="29"/>
        <v>-2.5930278017967023E-3</v>
      </c>
      <c r="U178" s="12">
        <f t="shared" si="30"/>
        <v>-1.1739083035825925E-2</v>
      </c>
      <c r="V178" s="12">
        <f t="shared" si="31"/>
        <v>-6.2163302347164173E-3</v>
      </c>
      <c r="W178" s="12">
        <f t="shared" si="32"/>
        <v>-4.2620685495805321E-3</v>
      </c>
      <c r="X178" s="12">
        <f t="shared" si="33"/>
        <v>-4.5100786806846309E-3</v>
      </c>
    </row>
    <row r="179" spans="1:24" x14ac:dyDescent="0.25">
      <c r="A179" s="16">
        <v>43165</v>
      </c>
      <c r="B179" s="12">
        <v>1.7008932479726669E-3</v>
      </c>
      <c r="C179" s="12">
        <v>-1.7127444385485835E-3</v>
      </c>
      <c r="D179" s="12">
        <v>-1.9433152391097514E-2</v>
      </c>
      <c r="E179" s="12">
        <v>2.7460585846607283E-3</v>
      </c>
      <c r="F179" s="12">
        <v>-5.609691661639429E-3</v>
      </c>
      <c r="G179" s="12">
        <v>7.3412435040777985E-3</v>
      </c>
      <c r="H179" s="12">
        <v>-1.2048372836643161E-2</v>
      </c>
      <c r="I179" s="12">
        <v>-6.2720999966756914E-3</v>
      </c>
      <c r="J179" s="12">
        <v>-6.3033143091299516E-3</v>
      </c>
      <c r="K179" s="12">
        <v>-8.605032618626225E-4</v>
      </c>
      <c r="L179" s="12">
        <v>1.18791140425446E-3</v>
      </c>
      <c r="N179" s="22">
        <f t="shared" si="23"/>
        <v>1.6796292382109006E-3</v>
      </c>
      <c r="O179" s="12">
        <f t="shared" si="24"/>
        <v>-2.1455290278295379E-3</v>
      </c>
      <c r="P179" s="12">
        <f t="shared" si="25"/>
        <v>-2.0226696618544818E-2</v>
      </c>
      <c r="Q179" s="12">
        <f t="shared" si="26"/>
        <v>2.3588652774402131E-3</v>
      </c>
      <c r="R179" s="12">
        <f t="shared" si="27"/>
        <v>-5.8925027282599159E-3</v>
      </c>
      <c r="S179" s="12">
        <f t="shared" si="28"/>
        <v>7.5303370168192212E-3</v>
      </c>
      <c r="T179" s="12">
        <f t="shared" si="29"/>
        <v>-1.2356743752625941E-2</v>
      </c>
      <c r="U179" s="12">
        <f t="shared" si="30"/>
        <v>-6.7385854757016517E-3</v>
      </c>
      <c r="V179" s="12">
        <f t="shared" si="31"/>
        <v>-6.3064176928256683E-3</v>
      </c>
      <c r="W179" s="12">
        <f t="shared" si="32"/>
        <v>-1.2523967629559521E-3</v>
      </c>
      <c r="X179" s="12">
        <f t="shared" si="33"/>
        <v>1.1298621173993282E-3</v>
      </c>
    </row>
    <row r="180" spans="1:24" x14ac:dyDescent="0.25">
      <c r="A180" s="16">
        <v>43166</v>
      </c>
      <c r="B180" s="12">
        <v>-7.0698197298351477E-5</v>
      </c>
      <c r="C180" s="12">
        <v>-2.7434151040681511E-3</v>
      </c>
      <c r="D180" s="12">
        <v>-3.2071453157775077E-2</v>
      </c>
      <c r="E180" s="12">
        <v>-5.9595066902532554E-3</v>
      </c>
      <c r="F180" s="12">
        <v>-1.2088988379881052E-2</v>
      </c>
      <c r="G180" s="12">
        <v>-1.1632533322694675E-3</v>
      </c>
      <c r="H180" s="12">
        <v>-1.2467843872867482E-2</v>
      </c>
      <c r="I180" s="12">
        <v>-1.0178854879882255E-2</v>
      </c>
      <c r="J180" s="12">
        <v>5.7188577994429484E-3</v>
      </c>
      <c r="K180" s="12">
        <v>-3.4218057575696624E-3</v>
      </c>
      <c r="L180" s="12">
        <v>-1.2445597421555563E-3</v>
      </c>
      <c r="N180" s="22">
        <f t="shared" si="23"/>
        <v>-9.1962207060117734E-5</v>
      </c>
      <c r="O180" s="12">
        <f t="shared" si="24"/>
        <v>-3.1761996933491053E-3</v>
      </c>
      <c r="P180" s="12">
        <f t="shared" si="25"/>
        <v>-3.2864997385222382E-2</v>
      </c>
      <c r="Q180" s="12">
        <f t="shared" si="26"/>
        <v>-6.346699997473771E-3</v>
      </c>
      <c r="R180" s="12">
        <f t="shared" si="27"/>
        <v>-1.2371799446501538E-2</v>
      </c>
      <c r="S180" s="12">
        <f t="shared" si="28"/>
        <v>-9.741598195280453E-4</v>
      </c>
      <c r="T180" s="12">
        <f t="shared" si="29"/>
        <v>-1.2776214788850262E-2</v>
      </c>
      <c r="U180" s="12">
        <f t="shared" si="30"/>
        <v>-1.0645340358908215E-2</v>
      </c>
      <c r="V180" s="12">
        <f t="shared" si="31"/>
        <v>5.7157544157472318E-3</v>
      </c>
      <c r="W180" s="12">
        <f t="shared" si="32"/>
        <v>-3.8136992586629919E-3</v>
      </c>
      <c r="X180" s="12">
        <f t="shared" si="33"/>
        <v>-1.3026090290106881E-3</v>
      </c>
    </row>
    <row r="181" spans="1:24" x14ac:dyDescent="0.25">
      <c r="A181" s="16">
        <v>43167</v>
      </c>
      <c r="B181" s="12">
        <v>-2.0564212890264192E-3</v>
      </c>
      <c r="C181" s="12">
        <v>4.7379180126296038E-3</v>
      </c>
      <c r="D181" s="12">
        <v>-2.1110055482106951E-2</v>
      </c>
      <c r="E181" s="12">
        <v>-3.7519570556394927E-4</v>
      </c>
      <c r="F181" s="12">
        <v>8.9775406122056083E-3</v>
      </c>
      <c r="G181" s="12">
        <v>-4.9588905807702189E-3</v>
      </c>
      <c r="H181" s="12">
        <v>1.5255652312774579E-2</v>
      </c>
      <c r="I181" s="12">
        <v>1.0464830965899449E-2</v>
      </c>
      <c r="J181" s="12">
        <v>-1.758041056380482E-3</v>
      </c>
      <c r="K181" s="12">
        <v>5.7936103224954421E-3</v>
      </c>
      <c r="L181" s="12">
        <v>3.3858888904681845E-3</v>
      </c>
      <c r="N181" s="22">
        <f t="shared" si="23"/>
        <v>-2.0776852987881853E-3</v>
      </c>
      <c r="O181" s="12">
        <f t="shared" si="24"/>
        <v>4.3051334233486496E-3</v>
      </c>
      <c r="P181" s="12">
        <f t="shared" si="25"/>
        <v>-2.1903599709554255E-2</v>
      </c>
      <c r="Q181" s="12">
        <f t="shared" si="26"/>
        <v>-7.6238901278446449E-4</v>
      </c>
      <c r="R181" s="12">
        <f t="shared" si="27"/>
        <v>8.6947295455851222E-3</v>
      </c>
      <c r="S181" s="12">
        <f t="shared" si="28"/>
        <v>-4.7697970680287971E-3</v>
      </c>
      <c r="T181" s="12">
        <f t="shared" si="29"/>
        <v>1.4947281396791799E-2</v>
      </c>
      <c r="U181" s="12">
        <f t="shared" si="30"/>
        <v>9.9983454868734882E-3</v>
      </c>
      <c r="V181" s="12">
        <f t="shared" si="31"/>
        <v>-1.7611444400761982E-3</v>
      </c>
      <c r="W181" s="12">
        <f t="shared" si="32"/>
        <v>5.4017168214021121E-3</v>
      </c>
      <c r="X181" s="12">
        <f t="shared" si="33"/>
        <v>3.3278396036130527E-3</v>
      </c>
    </row>
    <row r="182" spans="1:24" x14ac:dyDescent="0.25">
      <c r="A182" s="16">
        <v>43168</v>
      </c>
      <c r="B182" s="12">
        <v>-2.0662370918103161E-3</v>
      </c>
      <c r="C182" s="12">
        <v>2.5271186281311275E-3</v>
      </c>
      <c r="D182" s="12">
        <v>-1.0952703600887591E-2</v>
      </c>
      <c r="E182" s="12">
        <v>4.035197008287179E-3</v>
      </c>
      <c r="F182" s="12">
        <v>-1.9846929231388645E-3</v>
      </c>
      <c r="G182" s="12">
        <v>-1.5836479207575194E-2</v>
      </c>
      <c r="H182" s="12">
        <v>-6.2607131104493322E-3</v>
      </c>
      <c r="I182" s="12">
        <v>7.8550940079792457E-4</v>
      </c>
      <c r="J182" s="12">
        <v>6.7051367801162869E-4</v>
      </c>
      <c r="K182" s="12">
        <v>7.8152728140489511E-4</v>
      </c>
      <c r="L182" s="12">
        <v>6.7402157642462636E-4</v>
      </c>
      <c r="N182" s="22">
        <f t="shared" si="23"/>
        <v>-2.0875011015720822E-3</v>
      </c>
      <c r="O182" s="12">
        <f t="shared" si="24"/>
        <v>2.0943340388501733E-3</v>
      </c>
      <c r="P182" s="12">
        <f t="shared" si="25"/>
        <v>-1.1746247828334895E-2</v>
      </c>
      <c r="Q182" s="12">
        <f t="shared" si="26"/>
        <v>3.6480037010666638E-3</v>
      </c>
      <c r="R182" s="12">
        <f t="shared" si="27"/>
        <v>-2.267503989759351E-3</v>
      </c>
      <c r="S182" s="12">
        <f t="shared" si="28"/>
        <v>-1.564738569483377E-2</v>
      </c>
      <c r="T182" s="12">
        <f t="shared" si="29"/>
        <v>-6.5690840264321119E-3</v>
      </c>
      <c r="U182" s="12">
        <f t="shared" si="30"/>
        <v>3.1902392177196376E-4</v>
      </c>
      <c r="V182" s="12">
        <f t="shared" si="31"/>
        <v>6.6741029431591247E-4</v>
      </c>
      <c r="W182" s="12">
        <f t="shared" si="32"/>
        <v>3.8963378031156554E-4</v>
      </c>
      <c r="X182" s="12">
        <f t="shared" si="33"/>
        <v>6.1597228956949458E-4</v>
      </c>
    </row>
    <row r="183" spans="1:24" x14ac:dyDescent="0.25">
      <c r="A183" s="16">
        <v>43171</v>
      </c>
      <c r="B183" s="12">
        <v>-9.2390946124806042E-3</v>
      </c>
      <c r="C183" s="12">
        <v>8.2641476855035093E-3</v>
      </c>
      <c r="D183" s="12">
        <v>1.5092815811172045E-2</v>
      </c>
      <c r="E183" s="12">
        <v>8.6890839763771148E-3</v>
      </c>
      <c r="F183" s="12">
        <v>3.1002979759512887E-3</v>
      </c>
      <c r="G183" s="12">
        <v>2.841750114547268E-3</v>
      </c>
      <c r="H183" s="12">
        <v>1.1638515694139701E-2</v>
      </c>
      <c r="I183" s="12">
        <v>8.1047056581478559E-3</v>
      </c>
      <c r="J183" s="12">
        <v>1.7805861170898569E-2</v>
      </c>
      <c r="K183" s="12">
        <v>-4.2784437951685029E-3</v>
      </c>
      <c r="L183" s="12">
        <v>2.127526532991982E-3</v>
      </c>
      <c r="N183" s="22">
        <f t="shared" si="23"/>
        <v>-9.2603586222423703E-3</v>
      </c>
      <c r="O183" s="12">
        <f t="shared" si="24"/>
        <v>7.8313630962225551E-3</v>
      </c>
      <c r="P183" s="12">
        <f t="shared" si="25"/>
        <v>1.4299271583724741E-2</v>
      </c>
      <c r="Q183" s="12">
        <f t="shared" si="26"/>
        <v>8.3018906691565992E-3</v>
      </c>
      <c r="R183" s="12">
        <f t="shared" si="27"/>
        <v>2.8174869093308022E-3</v>
      </c>
      <c r="S183" s="12">
        <f t="shared" si="28"/>
        <v>3.0308436272886903E-3</v>
      </c>
      <c r="T183" s="12">
        <f t="shared" si="29"/>
        <v>1.1330144778156921E-2</v>
      </c>
      <c r="U183" s="12">
        <f t="shared" si="30"/>
        <v>7.6382201791218955E-3</v>
      </c>
      <c r="V183" s="12">
        <f t="shared" si="31"/>
        <v>1.7802757787202854E-2</v>
      </c>
      <c r="W183" s="12">
        <f t="shared" si="32"/>
        <v>-4.6703372962618329E-3</v>
      </c>
      <c r="X183" s="12">
        <f t="shared" si="33"/>
        <v>2.0694772461368502E-3</v>
      </c>
    </row>
    <row r="184" spans="1:24" x14ac:dyDescent="0.25">
      <c r="A184" s="16">
        <v>43172</v>
      </c>
      <c r="B184" s="12">
        <v>-4.1046964108440321E-3</v>
      </c>
      <c r="C184" s="12">
        <v>-7.1484795414612963E-4</v>
      </c>
      <c r="D184" s="12">
        <v>5.7306580817204113E-3</v>
      </c>
      <c r="E184" s="12">
        <v>8.1611048656532702E-3</v>
      </c>
      <c r="F184" s="12">
        <v>-1.598190280382179E-3</v>
      </c>
      <c r="G184" s="12">
        <v>1.2121801962120952E-3</v>
      </c>
      <c r="H184" s="12">
        <v>5.3120690520067652E-3</v>
      </c>
      <c r="I184" s="12">
        <v>7.2297656709137393E-4</v>
      </c>
      <c r="J184" s="12">
        <v>-1.0463485196484435E-3</v>
      </c>
      <c r="K184" s="12">
        <v>1.3803530769023188E-2</v>
      </c>
      <c r="L184" s="12">
        <v>-5.5854219343027571E-5</v>
      </c>
      <c r="N184" s="22">
        <f t="shared" si="23"/>
        <v>-4.1259604206057982E-3</v>
      </c>
      <c r="O184" s="12">
        <f t="shared" si="24"/>
        <v>-1.1476325434270839E-3</v>
      </c>
      <c r="P184" s="12">
        <f t="shared" si="25"/>
        <v>4.9371138542731079E-3</v>
      </c>
      <c r="Q184" s="12">
        <f t="shared" si="26"/>
        <v>7.7739115584327546E-3</v>
      </c>
      <c r="R184" s="12">
        <f t="shared" si="27"/>
        <v>-1.8810013470026655E-3</v>
      </c>
      <c r="S184" s="12">
        <f t="shared" si="28"/>
        <v>1.4012737089535174E-3</v>
      </c>
      <c r="T184" s="12">
        <f t="shared" si="29"/>
        <v>5.0036981360239855E-3</v>
      </c>
      <c r="U184" s="12">
        <f t="shared" si="30"/>
        <v>2.5649108806541311E-4</v>
      </c>
      <c r="V184" s="12">
        <f t="shared" si="31"/>
        <v>-1.0494519033441597E-3</v>
      </c>
      <c r="W184" s="12">
        <f t="shared" si="32"/>
        <v>1.3411637267929859E-2</v>
      </c>
      <c r="X184" s="12">
        <f t="shared" si="33"/>
        <v>-1.1390350619815933E-4</v>
      </c>
    </row>
    <row r="185" spans="1:24" x14ac:dyDescent="0.25">
      <c r="A185" s="16">
        <v>43173</v>
      </c>
      <c r="B185" s="12">
        <v>-2.5853027395680577E-3</v>
      </c>
      <c r="C185" s="12">
        <v>-1.1020733228099451E-3</v>
      </c>
      <c r="D185" s="12">
        <v>9.6513535022471481E-3</v>
      </c>
      <c r="E185" s="12">
        <v>-4.3864352605467232E-3</v>
      </c>
      <c r="F185" s="12">
        <v>-5.2416162013374686E-3</v>
      </c>
      <c r="G185" s="12">
        <v>1.1271703188799815E-2</v>
      </c>
      <c r="H185" s="12">
        <v>2.4190921250706447E-3</v>
      </c>
      <c r="I185" s="12">
        <v>-1.306903452951588E-3</v>
      </c>
      <c r="J185" s="12">
        <v>-2.262455252991537E-3</v>
      </c>
      <c r="K185" s="12">
        <v>-1.4575304589420056E-3</v>
      </c>
      <c r="L185" s="12">
        <v>-5.4522899174890178E-3</v>
      </c>
      <c r="N185" s="22">
        <f t="shared" si="23"/>
        <v>-2.6065667493298237E-3</v>
      </c>
      <c r="O185" s="12">
        <f t="shared" si="24"/>
        <v>-1.5348579120908995E-3</v>
      </c>
      <c r="P185" s="12">
        <f t="shared" si="25"/>
        <v>8.8578092747998438E-3</v>
      </c>
      <c r="Q185" s="12">
        <f t="shared" si="26"/>
        <v>-4.7736285677672389E-3</v>
      </c>
      <c r="R185" s="12">
        <f t="shared" si="27"/>
        <v>-5.5244272679579555E-3</v>
      </c>
      <c r="S185" s="12">
        <f t="shared" si="28"/>
        <v>1.1460796701541237E-2</v>
      </c>
      <c r="T185" s="12">
        <f t="shared" si="29"/>
        <v>2.1107212090878649E-3</v>
      </c>
      <c r="U185" s="12">
        <f t="shared" si="30"/>
        <v>-1.7733889319775488E-3</v>
      </c>
      <c r="V185" s="12">
        <f t="shared" si="31"/>
        <v>-2.2655586366872532E-3</v>
      </c>
      <c r="W185" s="12">
        <f t="shared" si="32"/>
        <v>-1.8494239600353351E-3</v>
      </c>
      <c r="X185" s="12">
        <f t="shared" si="33"/>
        <v>-5.5103392043441496E-3</v>
      </c>
    </row>
    <row r="186" spans="1:24" x14ac:dyDescent="0.25">
      <c r="A186" s="16">
        <v>43174</v>
      </c>
      <c r="B186" s="12">
        <v>3.5415312945577516E-3</v>
      </c>
      <c r="C186" s="12">
        <v>6.2488647259087828E-4</v>
      </c>
      <c r="D186" s="12">
        <v>1.2543688772546985E-2</v>
      </c>
      <c r="E186" s="12">
        <v>-7.7294717565476621E-3</v>
      </c>
      <c r="F186" s="12">
        <v>1.6175921806403741E-3</v>
      </c>
      <c r="G186" s="12">
        <v>1.1779279200817476E-3</v>
      </c>
      <c r="H186" s="12">
        <v>-6.5770711542494156E-3</v>
      </c>
      <c r="I186" s="12">
        <v>-8.1395108889052194E-3</v>
      </c>
      <c r="J186" s="12">
        <v>-4.069472069514358E-3</v>
      </c>
      <c r="K186" s="12">
        <v>-8.625653417596477E-3</v>
      </c>
      <c r="L186" s="12">
        <v>-9.0596013432720716E-4</v>
      </c>
      <c r="N186" s="22">
        <f t="shared" si="23"/>
        <v>3.5202672847959855E-3</v>
      </c>
      <c r="O186" s="12">
        <f t="shared" si="24"/>
        <v>1.9210188330992393E-4</v>
      </c>
      <c r="P186" s="12">
        <f t="shared" si="25"/>
        <v>1.1750144545099681E-2</v>
      </c>
      <c r="Q186" s="12">
        <f t="shared" si="26"/>
        <v>-8.1166650637681768E-3</v>
      </c>
      <c r="R186" s="12">
        <f t="shared" si="27"/>
        <v>1.3347811140198877E-3</v>
      </c>
      <c r="S186" s="12">
        <f t="shared" si="28"/>
        <v>1.3670214328231698E-3</v>
      </c>
      <c r="T186" s="12">
        <f t="shared" si="29"/>
        <v>-6.8854420702321954E-3</v>
      </c>
      <c r="U186" s="12">
        <f t="shared" si="30"/>
        <v>-8.6059963679311798E-3</v>
      </c>
      <c r="V186" s="12">
        <f t="shared" si="31"/>
        <v>-4.0725754532100738E-3</v>
      </c>
      <c r="W186" s="12">
        <f t="shared" si="32"/>
        <v>-9.0175469186898061E-3</v>
      </c>
      <c r="X186" s="12">
        <f t="shared" si="33"/>
        <v>-9.6400942118233894E-4</v>
      </c>
    </row>
    <row r="187" spans="1:24" x14ac:dyDescent="0.25">
      <c r="A187" s="16">
        <v>43175</v>
      </c>
      <c r="B187" s="12">
        <v>-1.2470084344731454E-3</v>
      </c>
      <c r="C187" s="12">
        <v>-3.9106630076288021E-3</v>
      </c>
      <c r="D187" s="12">
        <v>-1.2543688772546949E-2</v>
      </c>
      <c r="E187" s="12">
        <v>-7.2706385749784445E-3</v>
      </c>
      <c r="F187" s="12">
        <v>-8.723759674993942E-3</v>
      </c>
      <c r="G187" s="12">
        <v>-6.001311796170806E-3</v>
      </c>
      <c r="H187" s="12">
        <v>-4.8533216984980804E-3</v>
      </c>
      <c r="I187" s="12">
        <v>-5.6329998864911796E-3</v>
      </c>
      <c r="J187" s="12">
        <v>-8.3386098104424791E-3</v>
      </c>
      <c r="K187" s="12">
        <v>-3.9833089861317939E-3</v>
      </c>
      <c r="L187" s="12">
        <v>5.0983509893898259E-4</v>
      </c>
      <c r="N187" s="22">
        <f t="shared" si="23"/>
        <v>-1.2682724442349116E-3</v>
      </c>
      <c r="O187" s="12">
        <f t="shared" si="24"/>
        <v>-4.3434475969097563E-3</v>
      </c>
      <c r="P187" s="12">
        <f t="shared" si="25"/>
        <v>-1.3337232999994252E-2</v>
      </c>
      <c r="Q187" s="12">
        <f t="shared" si="26"/>
        <v>-7.6578318821989601E-3</v>
      </c>
      <c r="R187" s="12">
        <f t="shared" si="27"/>
        <v>-9.0065707416144281E-3</v>
      </c>
      <c r="S187" s="12">
        <f t="shared" si="28"/>
        <v>-5.8122182834293833E-3</v>
      </c>
      <c r="T187" s="12">
        <f t="shared" si="29"/>
        <v>-5.1616926144808601E-3</v>
      </c>
      <c r="U187" s="12">
        <f t="shared" si="30"/>
        <v>-6.0994853655171408E-3</v>
      </c>
      <c r="V187" s="12">
        <f t="shared" si="31"/>
        <v>-8.3417131941381957E-3</v>
      </c>
      <c r="W187" s="12">
        <f t="shared" si="32"/>
        <v>-4.3752024872251239E-3</v>
      </c>
      <c r="X187" s="12">
        <f t="shared" si="33"/>
        <v>4.5178581208385081E-4</v>
      </c>
    </row>
    <row r="188" spans="1:24" x14ac:dyDescent="0.25">
      <c r="A188" s="16">
        <v>43178</v>
      </c>
      <c r="B188" s="12">
        <v>-9.3095469450475282E-3</v>
      </c>
      <c r="C188" s="12">
        <v>-9.4217451172384746E-3</v>
      </c>
      <c r="D188" s="12">
        <v>-1.9522123794251986E-2</v>
      </c>
      <c r="E188" s="12">
        <v>-1.0065997114888082E-2</v>
      </c>
      <c r="F188" s="12">
        <v>-1.4667286017330469E-3</v>
      </c>
      <c r="G188" s="12">
        <v>-1.8725754913103318E-3</v>
      </c>
      <c r="H188" s="12">
        <v>-5.2029940999420484E-3</v>
      </c>
      <c r="I188" s="12">
        <v>-2.2010110756807708E-3</v>
      </c>
      <c r="J188" s="12">
        <v>-2.2564907813564482E-3</v>
      </c>
      <c r="K188" s="12">
        <v>-5.5587046311530094E-3</v>
      </c>
      <c r="L188" s="12">
        <v>-2.3843678506265992E-3</v>
      </c>
      <c r="N188" s="22">
        <f t="shared" si="23"/>
        <v>-9.3308109548092943E-3</v>
      </c>
      <c r="O188" s="12">
        <f t="shared" si="24"/>
        <v>-9.8545297065194288E-3</v>
      </c>
      <c r="P188" s="12">
        <f t="shared" si="25"/>
        <v>-2.031566802169929E-2</v>
      </c>
      <c r="Q188" s="12">
        <f t="shared" si="26"/>
        <v>-1.0453190422108597E-2</v>
      </c>
      <c r="R188" s="12">
        <f t="shared" si="27"/>
        <v>-1.7495396683535334E-3</v>
      </c>
      <c r="S188" s="12">
        <f t="shared" si="28"/>
        <v>-1.6834819785689096E-3</v>
      </c>
      <c r="T188" s="12">
        <f t="shared" si="29"/>
        <v>-5.5113650159248281E-3</v>
      </c>
      <c r="U188" s="12">
        <f t="shared" si="30"/>
        <v>-2.6674965547067316E-3</v>
      </c>
      <c r="V188" s="12">
        <f t="shared" si="31"/>
        <v>-2.2595941650521644E-3</v>
      </c>
      <c r="W188" s="12">
        <f t="shared" si="32"/>
        <v>-5.9505981322463394E-3</v>
      </c>
      <c r="X188" s="12">
        <f t="shared" si="33"/>
        <v>-2.442417137481731E-3</v>
      </c>
    </row>
    <row r="189" spans="1:24" x14ac:dyDescent="0.25">
      <c r="A189" s="16">
        <v>43179</v>
      </c>
      <c r="B189" s="12">
        <v>-3.2819003597579438E-3</v>
      </c>
      <c r="C189" s="12">
        <v>6.6894660508629014E-3</v>
      </c>
      <c r="D189" s="12">
        <v>-5.0208182081705899E-3</v>
      </c>
      <c r="E189" s="12">
        <v>2.8998770540728026E-3</v>
      </c>
      <c r="F189" s="12">
        <v>-5.5134400764644364E-4</v>
      </c>
      <c r="G189" s="12">
        <v>2.0316354215415664E-3</v>
      </c>
      <c r="H189" s="12">
        <v>-3.7760826591157295E-3</v>
      </c>
      <c r="I189" s="12">
        <v>-2.7732087607872991E-3</v>
      </c>
      <c r="J189" s="12">
        <v>8.3796953937265791E-5</v>
      </c>
      <c r="K189" s="12">
        <v>-1.1120848813262967E-2</v>
      </c>
      <c r="L189" s="12">
        <v>1.3640984340811172E-3</v>
      </c>
      <c r="N189" s="22">
        <f t="shared" si="23"/>
        <v>-3.3031643695197099E-3</v>
      </c>
      <c r="O189" s="12">
        <f t="shared" si="24"/>
        <v>6.2566814615819472E-3</v>
      </c>
      <c r="P189" s="12">
        <f t="shared" si="25"/>
        <v>-5.8143624356178933E-3</v>
      </c>
      <c r="Q189" s="12">
        <f t="shared" si="26"/>
        <v>2.5126837468522874E-3</v>
      </c>
      <c r="R189" s="12">
        <f t="shared" si="27"/>
        <v>-8.3415507426693012E-4</v>
      </c>
      <c r="S189" s="12">
        <f t="shared" si="28"/>
        <v>2.2207289342829886E-3</v>
      </c>
      <c r="T189" s="12">
        <f t="shared" si="29"/>
        <v>-4.0844535750985088E-3</v>
      </c>
      <c r="U189" s="12">
        <f t="shared" si="30"/>
        <v>-3.23969423981326E-3</v>
      </c>
      <c r="V189" s="12">
        <f t="shared" si="31"/>
        <v>8.0693570241549572E-5</v>
      </c>
      <c r="W189" s="12">
        <f t="shared" si="32"/>
        <v>-1.1512742314356296E-2</v>
      </c>
      <c r="X189" s="12">
        <f t="shared" si="33"/>
        <v>1.3060491472259854E-3</v>
      </c>
    </row>
    <row r="190" spans="1:24" x14ac:dyDescent="0.25">
      <c r="A190" s="16">
        <v>43180</v>
      </c>
      <c r="B190" s="12">
        <v>1.0433464292991215E-3</v>
      </c>
      <c r="C190" s="12">
        <v>1.098624624078887E-3</v>
      </c>
      <c r="D190" s="12">
        <v>-2.5323196822753052E-3</v>
      </c>
      <c r="E190" s="12">
        <v>4.3891652247051117E-3</v>
      </c>
      <c r="F190" s="12">
        <v>-2.1016229552286398E-4</v>
      </c>
      <c r="G190" s="12">
        <v>-1.0345615993830061E-3</v>
      </c>
      <c r="H190" s="12">
        <v>-4.1845734875138544E-3</v>
      </c>
      <c r="I190" s="12">
        <v>3.4516484919928946E-3</v>
      </c>
      <c r="J190" s="12">
        <v>-2.514091279024353E-4</v>
      </c>
      <c r="K190" s="12">
        <v>-2.4667211891967627E-3</v>
      </c>
      <c r="L190" s="12">
        <v>1.8121585063114744E-3</v>
      </c>
      <c r="N190" s="22">
        <f t="shared" si="23"/>
        <v>1.0220824195373553E-3</v>
      </c>
      <c r="O190" s="12">
        <f t="shared" si="24"/>
        <v>6.6584003479793256E-4</v>
      </c>
      <c r="P190" s="12">
        <f t="shared" si="25"/>
        <v>-3.3258639097226085E-3</v>
      </c>
      <c r="Q190" s="12">
        <f t="shared" si="26"/>
        <v>4.0019719174845961E-3</v>
      </c>
      <c r="R190" s="12">
        <f t="shared" si="27"/>
        <v>-4.9297336214335053E-4</v>
      </c>
      <c r="S190" s="12">
        <f t="shared" si="28"/>
        <v>-8.4546808664158393E-4</v>
      </c>
      <c r="T190" s="12">
        <f t="shared" si="29"/>
        <v>-4.4929444034966341E-3</v>
      </c>
      <c r="U190" s="12">
        <f t="shared" si="30"/>
        <v>2.9851630129669338E-3</v>
      </c>
      <c r="V190" s="12">
        <f t="shared" si="31"/>
        <v>-2.5451251159815152E-4</v>
      </c>
      <c r="W190" s="12">
        <f t="shared" si="32"/>
        <v>-2.8586146902900922E-3</v>
      </c>
      <c r="X190" s="12">
        <f t="shared" si="33"/>
        <v>1.7541092194563426E-3</v>
      </c>
    </row>
    <row r="191" spans="1:24" x14ac:dyDescent="0.25">
      <c r="A191" s="16">
        <v>43181</v>
      </c>
      <c r="B191" s="12">
        <v>-2.4114395335343387E-3</v>
      </c>
      <c r="C191" s="12">
        <v>-2.3124412900797572E-3</v>
      </c>
      <c r="D191" s="12">
        <v>-8.5493800558888756E-3</v>
      </c>
      <c r="E191" s="12">
        <v>-3.6291542894168662E-3</v>
      </c>
      <c r="F191" s="12">
        <v>-8.8952104541487401E-3</v>
      </c>
      <c r="G191" s="12">
        <v>-1.9922230204701117E-4</v>
      </c>
      <c r="H191" s="12">
        <v>-9.0283995246757971E-3</v>
      </c>
      <c r="I191" s="12">
        <v>5.4135599988693762E-3</v>
      </c>
      <c r="J191" s="12">
        <v>-1.2591666063648023E-3</v>
      </c>
      <c r="K191" s="12">
        <v>-6.209123089097917E-3</v>
      </c>
      <c r="L191" s="12">
        <v>-2.9486094541668318E-3</v>
      </c>
      <c r="N191" s="22">
        <f t="shared" si="23"/>
        <v>-2.4327035432961048E-3</v>
      </c>
      <c r="O191" s="12">
        <f t="shared" si="24"/>
        <v>-2.7452258793607114E-3</v>
      </c>
      <c r="P191" s="12">
        <f t="shared" si="25"/>
        <v>-9.3429242833361799E-3</v>
      </c>
      <c r="Q191" s="12">
        <f t="shared" si="26"/>
        <v>-4.0163475966373818E-3</v>
      </c>
      <c r="R191" s="12">
        <f t="shared" si="27"/>
        <v>-9.1780215207692261E-3</v>
      </c>
      <c r="S191" s="12">
        <f t="shared" si="28"/>
        <v>-1.0128789305588942E-5</v>
      </c>
      <c r="T191" s="12">
        <f t="shared" si="29"/>
        <v>-9.3367704406585768E-3</v>
      </c>
      <c r="U191" s="12">
        <f t="shared" si="30"/>
        <v>4.9470745198434158E-3</v>
      </c>
      <c r="V191" s="12">
        <f t="shared" si="31"/>
        <v>-1.2622699900605185E-3</v>
      </c>
      <c r="W191" s="12">
        <f t="shared" si="32"/>
        <v>-6.6010165901912469E-3</v>
      </c>
      <c r="X191" s="12">
        <f t="shared" si="33"/>
        <v>-3.0066587410219636E-3</v>
      </c>
    </row>
    <row r="192" spans="1:24" x14ac:dyDescent="0.25">
      <c r="A192" s="16">
        <v>43182</v>
      </c>
      <c r="B192" s="12">
        <v>8.857803915392823E-4</v>
      </c>
      <c r="C192" s="12">
        <v>2.3497475477160441E-3</v>
      </c>
      <c r="D192" s="12">
        <v>-1.8520946817077756E-2</v>
      </c>
      <c r="E192" s="12">
        <v>0</v>
      </c>
      <c r="F192" s="12">
        <v>-7.358777151577919E-3</v>
      </c>
      <c r="G192" s="12">
        <v>-7.5986185337480489E-3</v>
      </c>
      <c r="H192" s="12">
        <v>-1.1969522562615909E-2</v>
      </c>
      <c r="I192" s="12">
        <v>-6.8686544791749507E-3</v>
      </c>
      <c r="J192" s="12">
        <v>-3.8844142227284586E-3</v>
      </c>
      <c r="K192" s="12">
        <v>-1.501456315559618E-2</v>
      </c>
      <c r="L192" s="12">
        <v>-4.3458401638216109E-3</v>
      </c>
      <c r="N192" s="22">
        <f t="shared" si="23"/>
        <v>8.6451638177751603E-4</v>
      </c>
      <c r="O192" s="12">
        <f t="shared" si="24"/>
        <v>1.9169629584350897E-3</v>
      </c>
      <c r="P192" s="12">
        <f t="shared" si="25"/>
        <v>-1.931449104452506E-2</v>
      </c>
      <c r="Q192" s="12">
        <f t="shared" si="26"/>
        <v>-3.8719330722051528E-4</v>
      </c>
      <c r="R192" s="12">
        <f t="shared" si="27"/>
        <v>-7.6415882181984059E-3</v>
      </c>
      <c r="S192" s="12">
        <f t="shared" si="28"/>
        <v>-7.4095250210066271E-3</v>
      </c>
      <c r="T192" s="12">
        <f t="shared" si="29"/>
        <v>-1.2277893478598688E-2</v>
      </c>
      <c r="U192" s="12">
        <f t="shared" si="30"/>
        <v>-7.3351399582009119E-3</v>
      </c>
      <c r="V192" s="12">
        <f t="shared" si="31"/>
        <v>-3.8875176064241748E-3</v>
      </c>
      <c r="W192" s="12">
        <f t="shared" si="32"/>
        <v>-1.5406456656689509E-2</v>
      </c>
      <c r="X192" s="12">
        <f t="shared" si="33"/>
        <v>-4.4038894506767427E-3</v>
      </c>
    </row>
    <row r="193" spans="1:24" x14ac:dyDescent="0.25">
      <c r="A193" s="16">
        <v>43185</v>
      </c>
      <c r="B193" s="12">
        <v>5.5945975185147786E-3</v>
      </c>
      <c r="C193" s="12">
        <v>-4.6181627501465971E-3</v>
      </c>
      <c r="D193" s="12">
        <v>-9.0197992300081718E-4</v>
      </c>
      <c r="E193" s="12">
        <v>1.1833472539736175E-2</v>
      </c>
      <c r="F193" s="12">
        <v>5.6654321436815161E-3</v>
      </c>
      <c r="G193" s="12">
        <v>2.950700761625711E-3</v>
      </c>
      <c r="H193" s="12">
        <v>9.5093398111910973E-3</v>
      </c>
      <c r="I193" s="12">
        <v>3.4840460257912972E-3</v>
      </c>
      <c r="J193" s="12">
        <v>3.5480537953541079E-3</v>
      </c>
      <c r="K193" s="12">
        <v>1.3458304056002542E-2</v>
      </c>
      <c r="L193" s="12">
        <v>2.9210817115820479E-3</v>
      </c>
      <c r="N193" s="22">
        <f t="shared" si="23"/>
        <v>5.5733335087530126E-3</v>
      </c>
      <c r="O193" s="12">
        <f t="shared" si="24"/>
        <v>-5.0509473394275512E-3</v>
      </c>
      <c r="P193" s="12">
        <f t="shared" si="25"/>
        <v>-1.6955241504481204E-3</v>
      </c>
      <c r="Q193" s="12">
        <f t="shared" si="26"/>
        <v>1.144627923251566E-2</v>
      </c>
      <c r="R193" s="12">
        <f t="shared" si="27"/>
        <v>5.3826210770610292E-3</v>
      </c>
      <c r="S193" s="12">
        <f t="shared" si="28"/>
        <v>3.1397942743671332E-3</v>
      </c>
      <c r="T193" s="12">
        <f t="shared" si="29"/>
        <v>9.2009688952083175E-3</v>
      </c>
      <c r="U193" s="12">
        <f t="shared" si="30"/>
        <v>3.0175605467653364E-3</v>
      </c>
      <c r="V193" s="12">
        <f t="shared" si="31"/>
        <v>3.5449504116583917E-3</v>
      </c>
      <c r="W193" s="12">
        <f t="shared" si="32"/>
        <v>1.3066410554909213E-2</v>
      </c>
      <c r="X193" s="12">
        <f t="shared" si="33"/>
        <v>2.8630324247269161E-3</v>
      </c>
    </row>
    <row r="194" spans="1:24" x14ac:dyDescent="0.25">
      <c r="A194" s="16">
        <v>43186</v>
      </c>
      <c r="B194" s="12">
        <v>4.3457010220583989E-3</v>
      </c>
      <c r="C194" s="12">
        <v>-4.7016404963714397E-4</v>
      </c>
      <c r="D194" s="12">
        <v>2.0285495363584198E-2</v>
      </c>
      <c r="E194" s="12">
        <v>7.253712961408274E-3</v>
      </c>
      <c r="F194" s="12">
        <v>9.9046525393462394E-3</v>
      </c>
      <c r="G194" s="12">
        <v>-1.2909609435481063E-3</v>
      </c>
      <c r="H194" s="12">
        <v>3.4556026182033335E-3</v>
      </c>
      <c r="I194" s="12">
        <v>-6.2700803614990314E-4</v>
      </c>
      <c r="J194" s="12">
        <v>1.3440045740730816E-3</v>
      </c>
      <c r="K194" s="12">
        <v>2.3024270700137368E-2</v>
      </c>
      <c r="L194" s="12">
        <v>3.9940374270391182E-4</v>
      </c>
      <c r="N194" s="22">
        <f t="shared" si="23"/>
        <v>4.3244370122966329E-3</v>
      </c>
      <c r="O194" s="12">
        <f t="shared" si="24"/>
        <v>-9.0294863891809832E-4</v>
      </c>
      <c r="P194" s="12">
        <f t="shared" si="25"/>
        <v>1.9491951136136894E-2</v>
      </c>
      <c r="Q194" s="12">
        <f t="shared" si="26"/>
        <v>6.8665196541877584E-3</v>
      </c>
      <c r="R194" s="12">
        <f t="shared" si="27"/>
        <v>9.6218414727257534E-3</v>
      </c>
      <c r="S194" s="12">
        <f t="shared" si="28"/>
        <v>-1.101867430806684E-3</v>
      </c>
      <c r="T194" s="12">
        <f t="shared" si="29"/>
        <v>3.1472317022205537E-3</v>
      </c>
      <c r="U194" s="12">
        <f t="shared" si="30"/>
        <v>-1.0934935151758638E-3</v>
      </c>
      <c r="V194" s="12">
        <f t="shared" si="31"/>
        <v>1.3409011903773654E-3</v>
      </c>
      <c r="W194" s="12">
        <f t="shared" si="32"/>
        <v>2.2632377199044037E-2</v>
      </c>
      <c r="X194" s="12">
        <f t="shared" si="33"/>
        <v>3.4135445584878004E-4</v>
      </c>
    </row>
    <row r="195" spans="1:24" x14ac:dyDescent="0.25">
      <c r="A195" s="16">
        <v>43187</v>
      </c>
      <c r="B195" s="12">
        <v>1.1022906276699581E-2</v>
      </c>
      <c r="C195" s="12">
        <v>-8.4362110255032565E-3</v>
      </c>
      <c r="D195" s="12">
        <v>-2.6652193680686588E-2</v>
      </c>
      <c r="E195" s="12">
        <v>-1.583465858806481E-2</v>
      </c>
      <c r="F195" s="12">
        <v>-3.5949453887291491E-3</v>
      </c>
      <c r="G195" s="12">
        <v>-9.1047135191346037E-3</v>
      </c>
      <c r="H195" s="12">
        <v>-8.5741204723460002E-3</v>
      </c>
      <c r="I195" s="12">
        <v>-8.3328617589747585E-3</v>
      </c>
      <c r="J195" s="12">
        <v>-5.7411255373992793E-3</v>
      </c>
      <c r="K195" s="12">
        <v>4.7353616713148101E-4</v>
      </c>
      <c r="L195" s="12">
        <v>-1.943411032484173E-3</v>
      </c>
      <c r="N195" s="22">
        <f t="shared" si="23"/>
        <v>1.1001642266937815E-2</v>
      </c>
      <c r="O195" s="12">
        <f t="shared" si="24"/>
        <v>-8.8689956147842107E-3</v>
      </c>
      <c r="P195" s="12">
        <f t="shared" si="25"/>
        <v>-2.7445737908133892E-2</v>
      </c>
      <c r="Q195" s="12">
        <f t="shared" si="26"/>
        <v>-1.6221851895285324E-2</v>
      </c>
      <c r="R195" s="12">
        <f t="shared" si="27"/>
        <v>-3.8777564553496356E-3</v>
      </c>
      <c r="S195" s="12">
        <f t="shared" si="28"/>
        <v>-8.915620006393182E-3</v>
      </c>
      <c r="T195" s="12">
        <f t="shared" si="29"/>
        <v>-8.8824913883287799E-3</v>
      </c>
      <c r="U195" s="12">
        <f t="shared" si="30"/>
        <v>-8.7993472380007189E-3</v>
      </c>
      <c r="V195" s="12">
        <f t="shared" si="31"/>
        <v>-5.7442289210949959E-3</v>
      </c>
      <c r="W195" s="12">
        <f t="shared" si="32"/>
        <v>8.1642666038151432E-5</v>
      </c>
      <c r="X195" s="12">
        <f t="shared" si="33"/>
        <v>-2.0014603193393046E-3</v>
      </c>
    </row>
    <row r="196" spans="1:24" x14ac:dyDescent="0.25">
      <c r="A196" s="16">
        <v>43192</v>
      </c>
      <c r="B196" s="12">
        <v>-8.9836445560407679E-3</v>
      </c>
      <c r="C196" s="12">
        <v>2.0480799397793307E-3</v>
      </c>
      <c r="D196" s="12">
        <v>1.3530516887429058E-2</v>
      </c>
      <c r="E196" s="12">
        <v>1.2479315202270575E-2</v>
      </c>
      <c r="F196" s="12">
        <v>3.2908316311010419E-2</v>
      </c>
      <c r="G196" s="12">
        <v>1.7111105035452021E-2</v>
      </c>
      <c r="H196" s="12">
        <v>-2.6538582469081234E-2</v>
      </c>
      <c r="I196" s="12">
        <v>5.0140603752962792E-3</v>
      </c>
      <c r="J196" s="12">
        <v>4.649422785011877E-3</v>
      </c>
      <c r="K196" s="12">
        <v>5.026530628290336E-3</v>
      </c>
      <c r="L196" s="12">
        <v>-1.204701138370695E-3</v>
      </c>
      <c r="N196" s="22">
        <f t="shared" ref="N196:N259" si="34">B196-B$1240</f>
        <v>-9.004908565802534E-3</v>
      </c>
      <c r="O196" s="12">
        <f t="shared" ref="O196:O259" si="35">C196-C$1240</f>
        <v>1.6152953504983763E-3</v>
      </c>
      <c r="P196" s="12">
        <f t="shared" ref="P196:P259" si="36">D196-D$1240</f>
        <v>1.2736972659981756E-2</v>
      </c>
      <c r="Q196" s="12">
        <f t="shared" ref="Q196:Q259" si="37">E196-E$1240</f>
        <v>1.2092121895050059E-2</v>
      </c>
      <c r="R196" s="12">
        <f t="shared" ref="R196:R259" si="38">F196-F$1240</f>
        <v>3.2625505244389931E-2</v>
      </c>
      <c r="S196" s="12">
        <f t="shared" ref="S196:S259" si="39">G196-G$1240</f>
        <v>1.7300198548193445E-2</v>
      </c>
      <c r="T196" s="12">
        <f t="shared" ref="T196:T259" si="40">H196-H$1240</f>
        <v>-2.6846953385064012E-2</v>
      </c>
      <c r="U196" s="12">
        <f t="shared" ref="U196:U259" si="41">I196-I$1240</f>
        <v>4.5475748962703188E-3</v>
      </c>
      <c r="V196" s="12">
        <f t="shared" ref="V196:V259" si="42">J196-J$1240</f>
        <v>4.6463194013161603E-3</v>
      </c>
      <c r="W196" s="12">
        <f t="shared" ref="W196:W259" si="43">K196-K$1240</f>
        <v>4.634637127197006E-3</v>
      </c>
      <c r="X196" s="12">
        <f t="shared" ref="X196:X259" si="44">L196-L$1240</f>
        <v>-1.2627504252258268E-3</v>
      </c>
    </row>
    <row r="197" spans="1:24" x14ac:dyDescent="0.25">
      <c r="A197" s="16">
        <v>43193</v>
      </c>
      <c r="B197" s="12">
        <v>2.2634512981303092E-3</v>
      </c>
      <c r="C197" s="12">
        <v>1.2585502898426111E-3</v>
      </c>
      <c r="D197" s="12">
        <v>1.139484025884395E-2</v>
      </c>
      <c r="E197" s="12">
        <v>9.4163772983156119E-3</v>
      </c>
      <c r="F197" s="12">
        <v>1.4003280690300947E-3</v>
      </c>
      <c r="G197" s="12">
        <v>1.702260682260214E-3</v>
      </c>
      <c r="H197" s="12">
        <v>1.3391547518163628E-2</v>
      </c>
      <c r="I197" s="12">
        <v>3.1981097456940362E-3</v>
      </c>
      <c r="J197" s="12">
        <v>4.2021936332042095E-4</v>
      </c>
      <c r="K197" s="12">
        <v>-1.7817279397519821E-3</v>
      </c>
      <c r="L197" s="12">
        <v>-1.72373283431012E-4</v>
      </c>
      <c r="N197" s="22">
        <f t="shared" si="34"/>
        <v>2.2421872883685431E-3</v>
      </c>
      <c r="O197" s="12">
        <f t="shared" si="35"/>
        <v>8.2576570056165665E-4</v>
      </c>
      <c r="P197" s="12">
        <f t="shared" si="36"/>
        <v>1.0601296031396645E-2</v>
      </c>
      <c r="Q197" s="12">
        <f t="shared" si="37"/>
        <v>9.0291839910950963E-3</v>
      </c>
      <c r="R197" s="12">
        <f t="shared" si="38"/>
        <v>1.1175170024096083E-3</v>
      </c>
      <c r="S197" s="12">
        <f t="shared" si="39"/>
        <v>1.8913541950016362E-3</v>
      </c>
      <c r="T197" s="12">
        <f t="shared" si="40"/>
        <v>1.3083176602180849E-2</v>
      </c>
      <c r="U197" s="12">
        <f t="shared" si="41"/>
        <v>2.7316242666680754E-3</v>
      </c>
      <c r="V197" s="12">
        <f t="shared" si="42"/>
        <v>4.1711597962470473E-4</v>
      </c>
      <c r="W197" s="12">
        <f t="shared" si="43"/>
        <v>-2.1736214408453118E-3</v>
      </c>
      <c r="X197" s="12">
        <f t="shared" si="44"/>
        <v>-2.3042257028614376E-4</v>
      </c>
    </row>
    <row r="198" spans="1:24" x14ac:dyDescent="0.25">
      <c r="A198" s="16">
        <v>43194</v>
      </c>
      <c r="B198" s="12">
        <v>-6.904920529871161E-3</v>
      </c>
      <c r="C198" s="12">
        <v>-6.2326987561185957E-3</v>
      </c>
      <c r="D198" s="12">
        <v>-8.6600861487907933E-4</v>
      </c>
      <c r="E198" s="12">
        <v>-1.0442758016835625E-2</v>
      </c>
      <c r="F198" s="12">
        <v>-6.2998165636279652E-3</v>
      </c>
      <c r="G198" s="12">
        <v>-9.4922487535180941E-4</v>
      </c>
      <c r="H198" s="12">
        <v>-2.257317003369781E-3</v>
      </c>
      <c r="I198" s="12">
        <v>-2.2507934244002728E-3</v>
      </c>
      <c r="J198" s="12">
        <v>1.6796870989614309E-4</v>
      </c>
      <c r="K198" s="12">
        <v>-3.0082795522757048E-4</v>
      </c>
      <c r="L198" s="12">
        <v>3.7764975522563233E-3</v>
      </c>
      <c r="N198" s="22">
        <f t="shared" si="34"/>
        <v>-6.926184539632927E-3</v>
      </c>
      <c r="O198" s="12">
        <f t="shared" si="35"/>
        <v>-6.6654833453995499E-3</v>
      </c>
      <c r="P198" s="12">
        <f t="shared" si="36"/>
        <v>-1.6595528423263826E-3</v>
      </c>
      <c r="Q198" s="12">
        <f t="shared" si="37"/>
        <v>-1.082995132405614E-2</v>
      </c>
      <c r="R198" s="12">
        <f t="shared" si="38"/>
        <v>-6.5826276302484521E-3</v>
      </c>
      <c r="S198" s="12">
        <f t="shared" si="39"/>
        <v>-7.6013136261038718E-4</v>
      </c>
      <c r="T198" s="12">
        <f t="shared" si="40"/>
        <v>-2.5656879193525607E-3</v>
      </c>
      <c r="U198" s="12">
        <f t="shared" si="41"/>
        <v>-2.7172789034262336E-3</v>
      </c>
      <c r="V198" s="12">
        <f t="shared" si="42"/>
        <v>1.6486532620042687E-4</v>
      </c>
      <c r="W198" s="12">
        <f t="shared" si="43"/>
        <v>-6.927214563209E-4</v>
      </c>
      <c r="X198" s="12">
        <f t="shared" si="44"/>
        <v>3.7184482654011915E-3</v>
      </c>
    </row>
    <row r="199" spans="1:24" x14ac:dyDescent="0.25">
      <c r="A199" s="16">
        <v>43195</v>
      </c>
      <c r="B199" s="12">
        <v>5.1107353661710448E-3</v>
      </c>
      <c r="C199" s="12">
        <v>8.9280125112101358E-3</v>
      </c>
      <c r="D199" s="12">
        <v>7.7324675677960981E-3</v>
      </c>
      <c r="E199" s="12">
        <v>1.8042801504888392E-2</v>
      </c>
      <c r="F199" s="12">
        <v>9.5253131909099099E-3</v>
      </c>
      <c r="G199" s="12">
        <v>6.4066686776774419E-3</v>
      </c>
      <c r="H199" s="12">
        <v>1.5872109357256643E-2</v>
      </c>
      <c r="I199" s="12">
        <v>6.406995957060257E-3</v>
      </c>
      <c r="J199" s="12">
        <v>1.7597372019751303E-3</v>
      </c>
      <c r="K199" s="12">
        <v>1.187270294874539E-2</v>
      </c>
      <c r="L199" s="12">
        <v>-1.6844234774421225E-2</v>
      </c>
      <c r="N199" s="22">
        <f t="shared" si="34"/>
        <v>5.0894713564092788E-3</v>
      </c>
      <c r="O199" s="12">
        <f t="shared" si="35"/>
        <v>8.4952279219291816E-3</v>
      </c>
      <c r="P199" s="12">
        <f t="shared" si="36"/>
        <v>6.9389233403487948E-3</v>
      </c>
      <c r="Q199" s="12">
        <f t="shared" si="37"/>
        <v>1.7655608197667878E-2</v>
      </c>
      <c r="R199" s="12">
        <f t="shared" si="38"/>
        <v>9.2425021242894239E-3</v>
      </c>
      <c r="S199" s="12">
        <f t="shared" si="39"/>
        <v>6.5957621904188645E-3</v>
      </c>
      <c r="T199" s="12">
        <f t="shared" si="40"/>
        <v>1.5563738441273864E-2</v>
      </c>
      <c r="U199" s="12">
        <f t="shared" si="41"/>
        <v>5.9405104780342957E-3</v>
      </c>
      <c r="V199" s="12">
        <f t="shared" si="42"/>
        <v>1.7566338182794141E-3</v>
      </c>
      <c r="W199" s="12">
        <f t="shared" si="43"/>
        <v>1.1480809447652061E-2</v>
      </c>
      <c r="X199" s="12">
        <f t="shared" si="44"/>
        <v>-1.6902284061276356E-2</v>
      </c>
    </row>
    <row r="200" spans="1:24" x14ac:dyDescent="0.25">
      <c r="A200" s="16">
        <v>43196</v>
      </c>
      <c r="B200" s="12">
        <v>-3.1379565564331321E-3</v>
      </c>
      <c r="C200" s="12">
        <v>-7.8476599838844426E-3</v>
      </c>
      <c r="D200" s="12">
        <v>2.5471890138798986E-3</v>
      </c>
      <c r="E200" s="12">
        <v>-2.8167456908260459E-4</v>
      </c>
      <c r="F200" s="12">
        <v>7.8170796161512405E-3</v>
      </c>
      <c r="G200" s="12">
        <v>5.4667865901291482E-3</v>
      </c>
      <c r="H200" s="12">
        <v>3.106049448185579E-3</v>
      </c>
      <c r="I200" s="12">
        <v>1.3368900882150989E-3</v>
      </c>
      <c r="J200" s="12">
        <v>2.0025742411596491E-3</v>
      </c>
      <c r="K200" s="12">
        <v>-1.815459175303748E-3</v>
      </c>
      <c r="L200" s="12">
        <v>3.8326419837647423E-3</v>
      </c>
      <c r="N200" s="22">
        <f t="shared" si="34"/>
        <v>-3.1592205661948982E-3</v>
      </c>
      <c r="O200" s="12">
        <f t="shared" si="35"/>
        <v>-8.2804445731653967E-3</v>
      </c>
      <c r="P200" s="12">
        <f t="shared" si="36"/>
        <v>1.7536447864325952E-3</v>
      </c>
      <c r="Q200" s="12">
        <f t="shared" si="37"/>
        <v>-6.6886787630311988E-4</v>
      </c>
      <c r="R200" s="12">
        <f t="shared" si="38"/>
        <v>7.5342685495307536E-3</v>
      </c>
      <c r="S200" s="12">
        <f t="shared" si="39"/>
        <v>5.65588010287057E-3</v>
      </c>
      <c r="T200" s="12">
        <f t="shared" si="40"/>
        <v>2.7976785322027992E-3</v>
      </c>
      <c r="U200" s="12">
        <f t="shared" si="41"/>
        <v>8.7040460918913812E-4</v>
      </c>
      <c r="V200" s="12">
        <f t="shared" si="42"/>
        <v>1.9994708574639329E-3</v>
      </c>
      <c r="W200" s="12">
        <f t="shared" si="43"/>
        <v>-2.2073526763970778E-3</v>
      </c>
      <c r="X200" s="12">
        <f t="shared" si="44"/>
        <v>3.7745926969096105E-3</v>
      </c>
    </row>
    <row r="201" spans="1:24" x14ac:dyDescent="0.25">
      <c r="A201" s="16">
        <v>43199</v>
      </c>
      <c r="B201" s="12">
        <v>-2.1309599790516848E-3</v>
      </c>
      <c r="C201" s="12">
        <v>-6.1121580640664868E-3</v>
      </c>
      <c r="D201" s="12">
        <v>0</v>
      </c>
      <c r="E201" s="12">
        <v>1.6876430456316681E-3</v>
      </c>
      <c r="F201" s="12">
        <v>-1.5810005456876818E-3</v>
      </c>
      <c r="G201" s="12">
        <v>1.1542937959821485E-3</v>
      </c>
      <c r="H201" s="12">
        <v>3.0942036188601977E-4</v>
      </c>
      <c r="I201" s="12">
        <v>2.3770990949240054E-3</v>
      </c>
      <c r="J201" s="12">
        <v>8.1640819280808033E-3</v>
      </c>
      <c r="K201" s="12">
        <v>-7.3446699454917638E-5</v>
      </c>
      <c r="L201" s="12">
        <v>-3.8918706891961931E-3</v>
      </c>
      <c r="N201" s="22">
        <f t="shared" si="34"/>
        <v>-2.1522239888134508E-3</v>
      </c>
      <c r="O201" s="12">
        <f t="shared" si="35"/>
        <v>-6.544942653347441E-3</v>
      </c>
      <c r="P201" s="12">
        <f t="shared" si="36"/>
        <v>-7.9354422744730337E-4</v>
      </c>
      <c r="Q201" s="12">
        <f t="shared" si="37"/>
        <v>1.3004497384111529E-3</v>
      </c>
      <c r="R201" s="12">
        <f t="shared" si="38"/>
        <v>-1.8638116123081683E-3</v>
      </c>
      <c r="S201" s="12">
        <f t="shared" si="39"/>
        <v>1.3433873087235707E-3</v>
      </c>
      <c r="T201" s="12">
        <f t="shared" si="40"/>
        <v>1.049445903240204E-6</v>
      </c>
      <c r="U201" s="12">
        <f t="shared" si="41"/>
        <v>1.9106136158980446E-3</v>
      </c>
      <c r="V201" s="12">
        <f t="shared" si="42"/>
        <v>8.1609785443850866E-3</v>
      </c>
      <c r="W201" s="12">
        <f t="shared" si="43"/>
        <v>-4.6534020054824724E-4</v>
      </c>
      <c r="X201" s="12">
        <f t="shared" si="44"/>
        <v>-3.9499199760513245E-3</v>
      </c>
    </row>
    <row r="202" spans="1:24" x14ac:dyDescent="0.25">
      <c r="A202" s="16">
        <v>43200</v>
      </c>
      <c r="B202" s="12">
        <v>1.0088433720059985E-2</v>
      </c>
      <c r="C202" s="12">
        <v>8.395662320420616E-4</v>
      </c>
      <c r="D202" s="12">
        <v>1.2516557421995962E-2</v>
      </c>
      <c r="E202" s="12">
        <v>2.7286550451561288E-3</v>
      </c>
      <c r="F202" s="12">
        <v>-8.8488844977659357E-3</v>
      </c>
      <c r="G202" s="12">
        <v>2.3760148109483901E-3</v>
      </c>
      <c r="H202" s="12">
        <v>1.2122697983350953E-2</v>
      </c>
      <c r="I202" s="12">
        <v>4.9753807160259056E-4</v>
      </c>
      <c r="J202" s="12">
        <v>1.4680537702512438E-3</v>
      </c>
      <c r="K202" s="12">
        <v>1.5777048426761486E-3</v>
      </c>
      <c r="L202" s="12">
        <v>-2.2566973124165737E-3</v>
      </c>
      <c r="N202" s="22">
        <f t="shared" si="34"/>
        <v>1.0067169710298219E-2</v>
      </c>
      <c r="O202" s="12">
        <f t="shared" si="35"/>
        <v>4.0678164276110725E-4</v>
      </c>
      <c r="P202" s="12">
        <f t="shared" si="36"/>
        <v>1.1723013194548659E-2</v>
      </c>
      <c r="Q202" s="12">
        <f t="shared" si="37"/>
        <v>2.3414617379356136E-3</v>
      </c>
      <c r="R202" s="12">
        <f t="shared" si="38"/>
        <v>-9.1316955643864217E-3</v>
      </c>
      <c r="S202" s="12">
        <f t="shared" si="39"/>
        <v>2.5651083236898123E-3</v>
      </c>
      <c r="T202" s="12">
        <f t="shared" si="40"/>
        <v>1.1814327067368173E-2</v>
      </c>
      <c r="U202" s="12">
        <f t="shared" si="41"/>
        <v>3.1052592576629747E-5</v>
      </c>
      <c r="V202" s="12">
        <f t="shared" si="42"/>
        <v>1.4649503865555276E-3</v>
      </c>
      <c r="W202" s="12">
        <f t="shared" si="43"/>
        <v>1.185811341582819E-3</v>
      </c>
      <c r="X202" s="12">
        <f t="shared" si="44"/>
        <v>-2.3147465992717055E-3</v>
      </c>
    </row>
    <row r="203" spans="1:24" x14ac:dyDescent="0.25">
      <c r="A203" s="16">
        <v>43201</v>
      </c>
      <c r="B203" s="12">
        <v>3.8481365912930257E-3</v>
      </c>
      <c r="C203" s="12">
        <v>4.2115588177212299E-3</v>
      </c>
      <c r="D203" s="12">
        <v>3.2777097612360167E-3</v>
      </c>
      <c r="E203" s="12">
        <v>1.1839365339754923E-3</v>
      </c>
      <c r="F203" s="12">
        <v>9.6880068195913174E-3</v>
      </c>
      <c r="G203" s="12">
        <v>-6.6623437511121146E-3</v>
      </c>
      <c r="H203" s="12">
        <v>-6.4385674413015136E-3</v>
      </c>
      <c r="I203" s="12">
        <v>6.4867146465530769E-3</v>
      </c>
      <c r="J203" s="12">
        <v>-2.531411562348419E-3</v>
      </c>
      <c r="K203" s="12">
        <v>1.2206638029014441E-2</v>
      </c>
      <c r="L203" s="12">
        <v>-1.0059000180808799E-2</v>
      </c>
      <c r="N203" s="22">
        <f t="shared" si="34"/>
        <v>3.8268725815312596E-3</v>
      </c>
      <c r="O203" s="12">
        <f t="shared" si="35"/>
        <v>3.7787742284402757E-3</v>
      </c>
      <c r="P203" s="12">
        <f t="shared" si="36"/>
        <v>2.4841655337887133E-3</v>
      </c>
      <c r="Q203" s="12">
        <f t="shared" si="37"/>
        <v>7.9674322675497703E-4</v>
      </c>
      <c r="R203" s="12">
        <f t="shared" si="38"/>
        <v>9.4051957529708314E-3</v>
      </c>
      <c r="S203" s="12">
        <f t="shared" si="39"/>
        <v>-6.4732502383706928E-3</v>
      </c>
      <c r="T203" s="12">
        <f t="shared" si="40"/>
        <v>-6.7469383572842934E-3</v>
      </c>
      <c r="U203" s="12">
        <f t="shared" si="41"/>
        <v>6.0202291675271156E-3</v>
      </c>
      <c r="V203" s="12">
        <f t="shared" si="42"/>
        <v>-2.5345149460441353E-3</v>
      </c>
      <c r="W203" s="12">
        <f t="shared" si="43"/>
        <v>1.1814744527921112E-2</v>
      </c>
      <c r="X203" s="12">
        <f t="shared" si="44"/>
        <v>-1.011704946766393E-2</v>
      </c>
    </row>
    <row r="204" spans="1:24" x14ac:dyDescent="0.25">
      <c r="A204" s="16">
        <v>43202</v>
      </c>
      <c r="B204" s="12">
        <v>-2.9214526102416005E-3</v>
      </c>
      <c r="C204" s="12">
        <v>1.4567431709385206E-2</v>
      </c>
      <c r="D204" s="12">
        <v>-1.4948496401154835E-2</v>
      </c>
      <c r="E204" s="12">
        <v>-5.529822032570254E-3</v>
      </c>
      <c r="F204" s="12">
        <v>-4.552903950121698E-4</v>
      </c>
      <c r="G204" s="12">
        <v>-9.7129618684909584E-4</v>
      </c>
      <c r="H204" s="12">
        <v>3.3448287728375182E-3</v>
      </c>
      <c r="I204" s="12">
        <v>-1.004264931235033E-3</v>
      </c>
      <c r="J204" s="12">
        <v>-5.2731264069905632E-3</v>
      </c>
      <c r="K204" s="12">
        <v>-2.2672831210931335E-3</v>
      </c>
      <c r="L204" s="12">
        <v>2.9151466090762716E-3</v>
      </c>
      <c r="N204" s="22">
        <f t="shared" si="34"/>
        <v>-2.9427166200033665E-3</v>
      </c>
      <c r="O204" s="12">
        <f t="shared" si="35"/>
        <v>1.4134647120104251E-2</v>
      </c>
      <c r="P204" s="12">
        <f t="shared" si="36"/>
        <v>-1.5742040628602138E-2</v>
      </c>
      <c r="Q204" s="12">
        <f t="shared" si="37"/>
        <v>-5.9170153397907696E-3</v>
      </c>
      <c r="R204" s="12">
        <f t="shared" si="38"/>
        <v>-7.3810146163265627E-4</v>
      </c>
      <c r="S204" s="12">
        <f t="shared" si="39"/>
        <v>-7.8220267410767362E-4</v>
      </c>
      <c r="T204" s="12">
        <f t="shared" si="40"/>
        <v>3.0364578568547384E-3</v>
      </c>
      <c r="U204" s="12">
        <f t="shared" si="41"/>
        <v>-1.4707504102609938E-3</v>
      </c>
      <c r="V204" s="12">
        <f t="shared" si="42"/>
        <v>-5.2762297906862789E-3</v>
      </c>
      <c r="W204" s="12">
        <f t="shared" si="43"/>
        <v>-2.659176622186463E-3</v>
      </c>
      <c r="X204" s="12">
        <f t="shared" si="44"/>
        <v>2.8570973222211398E-3</v>
      </c>
    </row>
    <row r="205" spans="1:24" x14ac:dyDescent="0.25">
      <c r="A205" s="16">
        <v>43203</v>
      </c>
      <c r="B205" s="12">
        <v>5.3664607023506767E-3</v>
      </c>
      <c r="C205" s="12">
        <v>3.2935223536455747E-3</v>
      </c>
      <c r="D205" s="12">
        <v>8.4409314729767197E-4</v>
      </c>
      <c r="E205" s="12">
        <v>3.5207864727262929E-4</v>
      </c>
      <c r="F205" s="12">
        <v>1.9022540404224231E-2</v>
      </c>
      <c r="G205" s="12">
        <v>1.809263987379622E-2</v>
      </c>
      <c r="H205" s="12">
        <v>2.2658205914494237E-3</v>
      </c>
      <c r="I205" s="12">
        <v>4.7207520044311108E-3</v>
      </c>
      <c r="J205" s="12">
        <v>-1.9941473838131548E-3</v>
      </c>
      <c r="K205" s="12">
        <v>7.0658800708233932E-3</v>
      </c>
      <c r="L205" s="12">
        <v>3.076051825973535E-3</v>
      </c>
      <c r="N205" s="22">
        <f t="shared" si="34"/>
        <v>5.3451966925889107E-3</v>
      </c>
      <c r="O205" s="12">
        <f t="shared" si="35"/>
        <v>2.8607377643646206E-3</v>
      </c>
      <c r="P205" s="12">
        <f t="shared" si="36"/>
        <v>5.0548919850368595E-5</v>
      </c>
      <c r="Q205" s="12">
        <f t="shared" si="37"/>
        <v>-3.5114659947885988E-5</v>
      </c>
      <c r="R205" s="12">
        <f t="shared" si="38"/>
        <v>1.8739729337603744E-2</v>
      </c>
      <c r="S205" s="12">
        <f t="shared" si="39"/>
        <v>1.8281733386537644E-2</v>
      </c>
      <c r="T205" s="12">
        <f t="shared" si="40"/>
        <v>1.957449675466644E-3</v>
      </c>
      <c r="U205" s="12">
        <f t="shared" si="41"/>
        <v>4.2542665254051495E-3</v>
      </c>
      <c r="V205" s="12">
        <f t="shared" si="42"/>
        <v>-1.997250767508871E-3</v>
      </c>
      <c r="W205" s="12">
        <f t="shared" si="43"/>
        <v>6.6739865697300633E-3</v>
      </c>
      <c r="X205" s="12">
        <f t="shared" si="44"/>
        <v>3.0180025391184032E-3</v>
      </c>
    </row>
    <row r="206" spans="1:24" x14ac:dyDescent="0.25">
      <c r="A206" s="16">
        <v>43206</v>
      </c>
      <c r="B206" s="12">
        <v>1.673040988961439E-3</v>
      </c>
      <c r="C206" s="12">
        <v>-1.4417268029384124E-2</v>
      </c>
      <c r="D206" s="12">
        <v>8.4245575290059352E-4</v>
      </c>
      <c r="E206" s="12">
        <v>5.6271339107386627E-4</v>
      </c>
      <c r="F206" s="12">
        <v>1.2219113854818846E-2</v>
      </c>
      <c r="G206" s="12">
        <v>-4.3870328526372593E-3</v>
      </c>
      <c r="H206" s="12">
        <v>-9.8033311500078635E-4</v>
      </c>
      <c r="I206" s="12">
        <v>-8.3344394410110655E-4</v>
      </c>
      <c r="J206" s="12">
        <v>6.1192495572511664E-3</v>
      </c>
      <c r="K206" s="12">
        <v>1.3847142639731773E-2</v>
      </c>
      <c r="L206" s="12">
        <v>9.0995531129477447E-3</v>
      </c>
      <c r="N206" s="22">
        <f t="shared" si="34"/>
        <v>1.6517769791996727E-3</v>
      </c>
      <c r="O206" s="12">
        <f t="shared" si="35"/>
        <v>-1.4850052618665078E-2</v>
      </c>
      <c r="P206" s="12">
        <f t="shared" si="36"/>
        <v>4.8911525453290152E-5</v>
      </c>
      <c r="Q206" s="12">
        <f t="shared" si="37"/>
        <v>1.7552008385335099E-4</v>
      </c>
      <c r="R206" s="12">
        <f t="shared" si="38"/>
        <v>1.193630278819836E-2</v>
      </c>
      <c r="S206" s="12">
        <f t="shared" si="39"/>
        <v>-4.1979393398958367E-3</v>
      </c>
      <c r="T206" s="12">
        <f t="shared" si="40"/>
        <v>-1.2887040309835659E-3</v>
      </c>
      <c r="U206" s="12">
        <f t="shared" si="41"/>
        <v>-1.2999294231270673E-3</v>
      </c>
      <c r="V206" s="12">
        <f t="shared" si="42"/>
        <v>6.1161461735554506E-3</v>
      </c>
      <c r="W206" s="12">
        <f t="shared" si="43"/>
        <v>1.3455249138638443E-2</v>
      </c>
      <c r="X206" s="12">
        <f t="shared" si="44"/>
        <v>9.0415038260926138E-3</v>
      </c>
    </row>
    <row r="207" spans="1:24" x14ac:dyDescent="0.25">
      <c r="A207" s="16">
        <v>43207</v>
      </c>
      <c r="B207" s="12">
        <v>2.2710138569600967E-3</v>
      </c>
      <c r="C207" s="12">
        <v>-3.0768607953586733E-3</v>
      </c>
      <c r="D207" s="12">
        <v>-2.5323196822753052E-3</v>
      </c>
      <c r="E207" s="12">
        <v>3.5138433663223559E-4</v>
      </c>
      <c r="F207" s="12">
        <v>1.3812266566218523E-3</v>
      </c>
      <c r="G207" s="12">
        <v>-2.0776445879119158E-3</v>
      </c>
      <c r="H207" s="12">
        <v>6.2220014083057299E-3</v>
      </c>
      <c r="I207" s="12">
        <v>3.324221883211762E-3</v>
      </c>
      <c r="J207" s="12">
        <v>5.1425145014991651E-3</v>
      </c>
      <c r="K207" s="12">
        <v>7.960545668808024E-3</v>
      </c>
      <c r="L207" s="12">
        <v>9.1433794398697189E-3</v>
      </c>
      <c r="N207" s="22">
        <f t="shared" si="34"/>
        <v>2.2497498471983307E-3</v>
      </c>
      <c r="O207" s="12">
        <f t="shared" si="35"/>
        <v>-3.5096453846396275E-3</v>
      </c>
      <c r="P207" s="12">
        <f t="shared" si="36"/>
        <v>-3.3258639097226085E-3</v>
      </c>
      <c r="Q207" s="12">
        <f t="shared" si="37"/>
        <v>-3.580897058827969E-5</v>
      </c>
      <c r="R207" s="12">
        <f t="shared" si="38"/>
        <v>1.0984155900013658E-3</v>
      </c>
      <c r="S207" s="12">
        <f t="shared" si="39"/>
        <v>-1.8885510751704936E-3</v>
      </c>
      <c r="T207" s="12">
        <f t="shared" si="40"/>
        <v>5.9136304923229502E-3</v>
      </c>
      <c r="U207" s="12">
        <f t="shared" si="41"/>
        <v>2.8577364041858012E-3</v>
      </c>
      <c r="V207" s="12">
        <f t="shared" si="42"/>
        <v>5.1394111178034493E-3</v>
      </c>
      <c r="W207" s="12">
        <f t="shared" si="43"/>
        <v>7.5686521677146941E-3</v>
      </c>
      <c r="X207" s="12">
        <f t="shared" si="44"/>
        <v>9.0853301530145879E-3</v>
      </c>
    </row>
    <row r="208" spans="1:24" x14ac:dyDescent="0.25">
      <c r="A208" s="16">
        <v>43208</v>
      </c>
      <c r="B208" s="12">
        <v>-3.791626746796061E-3</v>
      </c>
      <c r="C208" s="12">
        <v>2.8933774300592087E-4</v>
      </c>
      <c r="D208" s="12">
        <v>2.5323196822753572E-3</v>
      </c>
      <c r="E208" s="12">
        <v>1.1223369108973196E-3</v>
      </c>
      <c r="F208" s="12">
        <v>-5.3486330465955315E-3</v>
      </c>
      <c r="G208" s="12">
        <v>-5.0274792314726618E-3</v>
      </c>
      <c r="H208" s="12">
        <v>-2.5380572151753843E-3</v>
      </c>
      <c r="I208" s="12">
        <v>-2.8841501912894728E-3</v>
      </c>
      <c r="J208" s="12">
        <v>1.2399046780547372E-2</v>
      </c>
      <c r="K208" s="12">
        <v>1.0293937072629586E-2</v>
      </c>
      <c r="L208" s="12">
        <v>-3.9365805077802331E-3</v>
      </c>
      <c r="N208" s="22">
        <f t="shared" si="34"/>
        <v>-3.812890756557827E-3</v>
      </c>
      <c r="O208" s="12">
        <f t="shared" si="35"/>
        <v>-1.4344684627503348E-4</v>
      </c>
      <c r="P208" s="12">
        <f t="shared" si="36"/>
        <v>1.7387754548280538E-3</v>
      </c>
      <c r="Q208" s="12">
        <f t="shared" si="37"/>
        <v>7.3514360367680435E-4</v>
      </c>
      <c r="R208" s="12">
        <f t="shared" si="38"/>
        <v>-5.6314441132160184E-3</v>
      </c>
      <c r="S208" s="12">
        <f t="shared" si="39"/>
        <v>-4.8383857187312401E-3</v>
      </c>
      <c r="T208" s="12">
        <f t="shared" si="40"/>
        <v>-2.846428131158164E-3</v>
      </c>
      <c r="U208" s="12">
        <f t="shared" si="41"/>
        <v>-3.3506356703154336E-3</v>
      </c>
      <c r="V208" s="12">
        <f t="shared" si="42"/>
        <v>1.2395943396851655E-2</v>
      </c>
      <c r="W208" s="12">
        <f t="shared" si="43"/>
        <v>9.9020435715362568E-3</v>
      </c>
      <c r="X208" s="12">
        <f t="shared" si="44"/>
        <v>-3.9946297946353649E-3</v>
      </c>
    </row>
    <row r="209" spans="1:24" x14ac:dyDescent="0.25">
      <c r="A209" s="16">
        <v>43209</v>
      </c>
      <c r="B209" s="12">
        <v>-2.9040084466401385E-3</v>
      </c>
      <c r="C209" s="12">
        <v>2.6533376800531652E-3</v>
      </c>
      <c r="D209" s="12">
        <v>5.852004073182625E-3</v>
      </c>
      <c r="E209" s="12">
        <v>1.770921450444455E-2</v>
      </c>
      <c r="F209" s="12">
        <v>1.124446731053508E-3</v>
      </c>
      <c r="G209" s="12">
        <v>-1.2275111848913975E-3</v>
      </c>
      <c r="H209" s="12">
        <v>-6.7431539263449684E-4</v>
      </c>
      <c r="I209" s="12">
        <v>1.9863664580723785E-3</v>
      </c>
      <c r="J209" s="12">
        <v>3.1430222765947494E-3</v>
      </c>
      <c r="K209" s="12">
        <v>-4.9012101754884957E-3</v>
      </c>
      <c r="L209" s="12">
        <v>-2.1570479715412754E-3</v>
      </c>
      <c r="N209" s="22">
        <f t="shared" si="34"/>
        <v>-2.9252724564019046E-3</v>
      </c>
      <c r="O209" s="12">
        <f t="shared" si="35"/>
        <v>2.220553090772211E-3</v>
      </c>
      <c r="P209" s="12">
        <f t="shared" si="36"/>
        <v>5.0584598457353216E-3</v>
      </c>
      <c r="Q209" s="12">
        <f t="shared" si="37"/>
        <v>1.7322021197224036E-2</v>
      </c>
      <c r="R209" s="12">
        <f t="shared" si="38"/>
        <v>8.4163566443302149E-4</v>
      </c>
      <c r="S209" s="12">
        <f t="shared" si="39"/>
        <v>-1.0384176721499752E-3</v>
      </c>
      <c r="T209" s="12">
        <f t="shared" si="40"/>
        <v>-9.8268630861727646E-4</v>
      </c>
      <c r="U209" s="12">
        <f t="shared" si="41"/>
        <v>1.5198809790464177E-3</v>
      </c>
      <c r="V209" s="12">
        <f t="shared" si="42"/>
        <v>3.1399188928990331E-3</v>
      </c>
      <c r="W209" s="12">
        <f t="shared" si="43"/>
        <v>-5.2931036765818257E-3</v>
      </c>
      <c r="X209" s="12">
        <f t="shared" si="44"/>
        <v>-2.2150972583964072E-3</v>
      </c>
    </row>
    <row r="210" spans="1:24" x14ac:dyDescent="0.25">
      <c r="A210" s="16">
        <v>43210</v>
      </c>
      <c r="B210" s="12">
        <v>1.3363921029399805E-2</v>
      </c>
      <c r="C210" s="12">
        <v>1.7138745906430834E-2</v>
      </c>
      <c r="D210" s="12">
        <v>-2.4983452324750573E-3</v>
      </c>
      <c r="E210" s="12">
        <v>0</v>
      </c>
      <c r="F210" s="12">
        <v>-2.1840664161209169E-3</v>
      </c>
      <c r="G210" s="12">
        <v>4.5475802338229314E-3</v>
      </c>
      <c r="H210" s="12">
        <v>-1.1318462080984941E-2</v>
      </c>
      <c r="I210" s="12">
        <v>-6.6880325905870437E-3</v>
      </c>
      <c r="J210" s="12">
        <v>-1.8044837921596239E-3</v>
      </c>
      <c r="K210" s="12">
        <v>-2.2223253716037372E-3</v>
      </c>
      <c r="L210" s="12">
        <v>3.2025614729036412E-3</v>
      </c>
      <c r="N210" s="22">
        <f t="shared" si="34"/>
        <v>1.3342657019638039E-2</v>
      </c>
      <c r="O210" s="12">
        <f t="shared" si="35"/>
        <v>1.6705961317149878E-2</v>
      </c>
      <c r="P210" s="12">
        <f t="shared" si="36"/>
        <v>-3.2918894599223607E-3</v>
      </c>
      <c r="Q210" s="12">
        <f t="shared" si="37"/>
        <v>-3.8719330722051528E-4</v>
      </c>
      <c r="R210" s="12">
        <f t="shared" si="38"/>
        <v>-2.4668774827414034E-3</v>
      </c>
      <c r="S210" s="12">
        <f t="shared" si="39"/>
        <v>4.736673746564354E-3</v>
      </c>
      <c r="T210" s="12">
        <f t="shared" si="40"/>
        <v>-1.162683299696772E-2</v>
      </c>
      <c r="U210" s="12">
        <f t="shared" si="41"/>
        <v>-7.1545180696130049E-3</v>
      </c>
      <c r="V210" s="12">
        <f t="shared" si="42"/>
        <v>-1.8075871758553401E-3</v>
      </c>
      <c r="W210" s="12">
        <f t="shared" si="43"/>
        <v>-2.6142188726970667E-3</v>
      </c>
      <c r="X210" s="12">
        <f t="shared" si="44"/>
        <v>3.1445121860485094E-3</v>
      </c>
    </row>
    <row r="211" spans="1:24" x14ac:dyDescent="0.25">
      <c r="A211" s="16">
        <v>43213</v>
      </c>
      <c r="B211" s="12">
        <v>-3.3588011029149216E-3</v>
      </c>
      <c r="C211" s="12">
        <v>3.3956601931703838E-3</v>
      </c>
      <c r="D211" s="12">
        <v>-2.5128005408566454E-3</v>
      </c>
      <c r="E211" s="12">
        <v>-1.4147859625984096E-3</v>
      </c>
      <c r="F211" s="12">
        <v>-1.9455564778694721E-3</v>
      </c>
      <c r="G211" s="12">
        <v>6.3776887435894629E-3</v>
      </c>
      <c r="H211" s="12">
        <v>-4.2536910990368E-3</v>
      </c>
      <c r="I211" s="12">
        <v>3.7746524669322865E-3</v>
      </c>
      <c r="J211" s="12">
        <v>-1.1020668894664522E-3</v>
      </c>
      <c r="K211" s="12">
        <v>6.38709920718134E-3</v>
      </c>
      <c r="L211" s="12">
        <v>1.740078080987703E-4</v>
      </c>
      <c r="N211" s="22">
        <f t="shared" si="34"/>
        <v>-3.3800651126766877E-3</v>
      </c>
      <c r="O211" s="12">
        <f t="shared" si="35"/>
        <v>2.9628756038894296E-3</v>
      </c>
      <c r="P211" s="12">
        <f t="shared" si="36"/>
        <v>-3.3063447683039488E-3</v>
      </c>
      <c r="Q211" s="12">
        <f t="shared" si="37"/>
        <v>-1.801979269818925E-3</v>
      </c>
      <c r="R211" s="12">
        <f t="shared" si="38"/>
        <v>-2.2283675444899585E-3</v>
      </c>
      <c r="S211" s="12">
        <f t="shared" si="39"/>
        <v>6.5667822563308855E-3</v>
      </c>
      <c r="T211" s="12">
        <f t="shared" si="40"/>
        <v>-4.5620620150195797E-3</v>
      </c>
      <c r="U211" s="12">
        <f t="shared" si="41"/>
        <v>3.3081669879063257E-3</v>
      </c>
      <c r="V211" s="12">
        <f t="shared" si="42"/>
        <v>-1.1051702731621684E-3</v>
      </c>
      <c r="W211" s="12">
        <f t="shared" si="43"/>
        <v>5.9952057060880101E-3</v>
      </c>
      <c r="X211" s="12">
        <f t="shared" si="44"/>
        <v>1.1595852124363855E-4</v>
      </c>
    </row>
    <row r="212" spans="1:24" x14ac:dyDescent="0.25">
      <c r="A212" s="16">
        <v>43214</v>
      </c>
      <c r="B212" s="12">
        <v>1.0477804997562113E-3</v>
      </c>
      <c r="C212" s="12">
        <v>-1.2312830320583936E-2</v>
      </c>
      <c r="D212" s="12">
        <v>-9.3400434199335438E-3</v>
      </c>
      <c r="E212" s="12">
        <v>3.9631012625037636E-3</v>
      </c>
      <c r="F212" s="12">
        <v>-8.1940775116204987E-3</v>
      </c>
      <c r="G212" s="12">
        <v>3.3698852204619559E-4</v>
      </c>
      <c r="H212" s="12">
        <v>7.2448503299901148E-3</v>
      </c>
      <c r="I212" s="12">
        <v>1.5518287109631528E-2</v>
      </c>
      <c r="J212" s="12">
        <v>7.8748482485212711E-4</v>
      </c>
      <c r="K212" s="12">
        <v>-1.6398574599331021E-4</v>
      </c>
      <c r="L212" s="12">
        <v>2.7170591983190452E-3</v>
      </c>
      <c r="N212" s="22">
        <f t="shared" si="34"/>
        <v>1.0265164899944451E-3</v>
      </c>
      <c r="O212" s="12">
        <f t="shared" si="35"/>
        <v>-1.2745614909864891E-2</v>
      </c>
      <c r="P212" s="12">
        <f t="shared" si="36"/>
        <v>-1.0133587647380846E-2</v>
      </c>
      <c r="Q212" s="12">
        <f t="shared" si="37"/>
        <v>3.5759079552832485E-3</v>
      </c>
      <c r="R212" s="12">
        <f t="shared" si="38"/>
        <v>-8.4768885782409847E-3</v>
      </c>
      <c r="S212" s="12">
        <f t="shared" si="39"/>
        <v>5.2608203478761786E-4</v>
      </c>
      <c r="T212" s="12">
        <f t="shared" si="40"/>
        <v>6.9364794140073351E-3</v>
      </c>
      <c r="U212" s="12">
        <f t="shared" si="41"/>
        <v>1.5051801630605568E-2</v>
      </c>
      <c r="V212" s="12">
        <f t="shared" si="42"/>
        <v>7.8438144115641089E-4</v>
      </c>
      <c r="W212" s="12">
        <f t="shared" si="43"/>
        <v>-5.5587924708663979E-4</v>
      </c>
      <c r="X212" s="12">
        <f t="shared" si="44"/>
        <v>2.6590099114639134E-3</v>
      </c>
    </row>
    <row r="213" spans="1:24" x14ac:dyDescent="0.25">
      <c r="A213" s="16">
        <v>43215</v>
      </c>
      <c r="B213" s="12">
        <v>6.7216286073649458E-4</v>
      </c>
      <c r="C213" s="12">
        <v>2.1950193179248157E-3</v>
      </c>
      <c r="D213" s="12">
        <v>-8.6688406956861256E-3</v>
      </c>
      <c r="E213" s="12">
        <v>-4.0980970751963745E-3</v>
      </c>
      <c r="F213" s="12">
        <v>1.6374090218235513E-3</v>
      </c>
      <c r="G213" s="12">
        <v>-1.0111328841477816E-2</v>
      </c>
      <c r="H213" s="12">
        <v>-8.0227141609657271E-3</v>
      </c>
      <c r="I213" s="12">
        <v>2.0142634246467166E-4</v>
      </c>
      <c r="J213" s="12">
        <v>-3.000013578322499E-3</v>
      </c>
      <c r="K213" s="12">
        <v>-5.8574716651571997E-3</v>
      </c>
      <c r="L213" s="12">
        <v>5.4405637696303428E-3</v>
      </c>
      <c r="N213" s="22">
        <f t="shared" si="34"/>
        <v>6.5089885097472831E-4</v>
      </c>
      <c r="O213" s="12">
        <f t="shared" si="35"/>
        <v>1.7622347286438613E-3</v>
      </c>
      <c r="P213" s="12">
        <f t="shared" si="36"/>
        <v>-9.4623849231334281E-3</v>
      </c>
      <c r="Q213" s="12">
        <f t="shared" si="37"/>
        <v>-4.4852903824168901E-3</v>
      </c>
      <c r="R213" s="12">
        <f t="shared" si="38"/>
        <v>1.3545979552030648E-3</v>
      </c>
      <c r="S213" s="12">
        <f t="shared" si="39"/>
        <v>-9.9222353287363937E-3</v>
      </c>
      <c r="T213" s="12">
        <f t="shared" si="40"/>
        <v>-8.3310850769485068E-3</v>
      </c>
      <c r="U213" s="12">
        <f t="shared" si="41"/>
        <v>-2.6505913656128918E-4</v>
      </c>
      <c r="V213" s="12">
        <f t="shared" si="42"/>
        <v>-3.0031169620182152E-3</v>
      </c>
      <c r="W213" s="12">
        <f t="shared" si="43"/>
        <v>-6.2493651662505296E-3</v>
      </c>
      <c r="X213" s="12">
        <f t="shared" si="44"/>
        <v>5.382514482775211E-3</v>
      </c>
    </row>
    <row r="214" spans="1:24" x14ac:dyDescent="0.25">
      <c r="A214" s="16">
        <v>43216</v>
      </c>
      <c r="B214" s="12">
        <v>-2.2398100490044108E-4</v>
      </c>
      <c r="C214" s="12">
        <v>5.984510427442552E-3</v>
      </c>
      <c r="D214" s="12">
        <v>-8.8454075882307033E-3</v>
      </c>
      <c r="E214" s="12">
        <v>8.0254955099707415E-3</v>
      </c>
      <c r="F214" s="12">
        <v>7.7793282093527082E-3</v>
      </c>
      <c r="G214" s="12">
        <v>-1.5330003684215271E-4</v>
      </c>
      <c r="H214" s="12">
        <v>-7.7789091109154275E-5</v>
      </c>
      <c r="I214" s="12">
        <v>2.1649388527274888E-3</v>
      </c>
      <c r="J214" s="12">
        <v>6.5261544917995136E-3</v>
      </c>
      <c r="K214" s="12">
        <v>2.3028341185428155E-3</v>
      </c>
      <c r="L214" s="12">
        <v>4.9233206809265549E-3</v>
      </c>
      <c r="N214" s="22">
        <f t="shared" si="34"/>
        <v>-2.4524501466220732E-4</v>
      </c>
      <c r="O214" s="12">
        <f t="shared" si="35"/>
        <v>5.5517258381615978E-3</v>
      </c>
      <c r="P214" s="12">
        <f t="shared" si="36"/>
        <v>-9.6389518156780075E-3</v>
      </c>
      <c r="Q214" s="12">
        <f t="shared" si="37"/>
        <v>7.6383022027502259E-3</v>
      </c>
      <c r="R214" s="12">
        <f t="shared" si="38"/>
        <v>7.4965171427322213E-3</v>
      </c>
      <c r="S214" s="12">
        <f t="shared" si="39"/>
        <v>3.579347589926951E-5</v>
      </c>
      <c r="T214" s="12">
        <f t="shared" si="40"/>
        <v>-3.8616000709193384E-4</v>
      </c>
      <c r="U214" s="12">
        <f t="shared" si="41"/>
        <v>1.698453373701528E-3</v>
      </c>
      <c r="V214" s="12">
        <f t="shared" si="42"/>
        <v>6.5230511081037969E-3</v>
      </c>
      <c r="W214" s="12">
        <f t="shared" si="43"/>
        <v>1.9109406174494859E-3</v>
      </c>
      <c r="X214" s="12">
        <f t="shared" si="44"/>
        <v>4.8652713940714231E-3</v>
      </c>
    </row>
    <row r="215" spans="1:24" x14ac:dyDescent="0.25">
      <c r="A215" s="16">
        <v>43217</v>
      </c>
      <c r="B215" s="12">
        <v>-6.0909836747099861E-3</v>
      </c>
      <c r="C215" s="12">
        <v>3.2181435108381367E-3</v>
      </c>
      <c r="D215" s="12">
        <v>1.7514248283916897E-2</v>
      </c>
      <c r="E215" s="12">
        <v>-1.3251983666768725E-4</v>
      </c>
      <c r="F215" s="12">
        <v>6.4856207230217624E-3</v>
      </c>
      <c r="G215" s="12">
        <v>4.651056320244245E-3</v>
      </c>
      <c r="H215" s="12">
        <v>1.3870946040360826E-2</v>
      </c>
      <c r="I215" s="12">
        <v>9.2296480405113287E-3</v>
      </c>
      <c r="J215" s="12">
        <v>1.7911584599890921E-3</v>
      </c>
      <c r="K215" s="12">
        <v>3.8659011385193853E-3</v>
      </c>
      <c r="L215" s="12">
        <v>1.236186447514762E-3</v>
      </c>
      <c r="N215" s="22">
        <f t="shared" si="34"/>
        <v>-6.1122476844717522E-3</v>
      </c>
      <c r="O215" s="12">
        <f t="shared" si="35"/>
        <v>2.7853589215571825E-3</v>
      </c>
      <c r="P215" s="12">
        <f t="shared" si="36"/>
        <v>1.6720704056469592E-2</v>
      </c>
      <c r="Q215" s="12">
        <f t="shared" si="37"/>
        <v>-5.1971314388820256E-4</v>
      </c>
      <c r="R215" s="12">
        <f t="shared" si="38"/>
        <v>6.2028096564012754E-3</v>
      </c>
      <c r="S215" s="12">
        <f t="shared" si="39"/>
        <v>4.8401498329856667E-3</v>
      </c>
      <c r="T215" s="12">
        <f t="shared" si="40"/>
        <v>1.3562575124378046E-2</v>
      </c>
      <c r="U215" s="12">
        <f t="shared" si="41"/>
        <v>8.7631625614853683E-3</v>
      </c>
      <c r="V215" s="12">
        <f t="shared" si="42"/>
        <v>1.7880550762933759E-3</v>
      </c>
      <c r="W215" s="12">
        <f t="shared" si="43"/>
        <v>3.4740076374260558E-3</v>
      </c>
      <c r="X215" s="12">
        <f t="shared" si="44"/>
        <v>1.1781371606596302E-3</v>
      </c>
    </row>
    <row r="216" spans="1:24" x14ac:dyDescent="0.25">
      <c r="A216" s="16">
        <v>43220</v>
      </c>
      <c r="B216" s="12">
        <v>-2.6585182598525422E-3</v>
      </c>
      <c r="C216" s="12">
        <v>5.208711865288187E-3</v>
      </c>
      <c r="D216" s="12">
        <v>6.8126362198844556E-3</v>
      </c>
      <c r="E216" s="12">
        <v>-3.4606815682355339E-3</v>
      </c>
      <c r="F216" s="12">
        <v>1.2925709955284432E-2</v>
      </c>
      <c r="G216" s="12">
        <v>-7.2107339532410161E-4</v>
      </c>
      <c r="H216" s="12">
        <v>-5.6175603332545817E-3</v>
      </c>
      <c r="I216" s="12">
        <v>-1.4628531587871313E-2</v>
      </c>
      <c r="J216" s="12">
        <v>3.1748531429856199E-3</v>
      </c>
      <c r="K216" s="12">
        <v>5.7107335934760105E-3</v>
      </c>
      <c r="L216" s="12">
        <v>-3.2101274948004971E-3</v>
      </c>
      <c r="N216" s="22">
        <f t="shared" si="34"/>
        <v>-2.6797822696143082E-3</v>
      </c>
      <c r="O216" s="12">
        <f t="shared" si="35"/>
        <v>4.7759272760072328E-3</v>
      </c>
      <c r="P216" s="12">
        <f t="shared" si="36"/>
        <v>6.0190919924371523E-3</v>
      </c>
      <c r="Q216" s="12">
        <f t="shared" si="37"/>
        <v>-3.8478748754560491E-3</v>
      </c>
      <c r="R216" s="12">
        <f t="shared" si="38"/>
        <v>1.2642898888663946E-2</v>
      </c>
      <c r="S216" s="12">
        <f t="shared" si="39"/>
        <v>-5.3197988258267938E-4</v>
      </c>
      <c r="T216" s="12">
        <f t="shared" si="40"/>
        <v>-5.9259312492373614E-3</v>
      </c>
      <c r="U216" s="12">
        <f t="shared" si="41"/>
        <v>-1.5095017066897273E-2</v>
      </c>
      <c r="V216" s="12">
        <f t="shared" si="42"/>
        <v>3.1717497592899037E-3</v>
      </c>
      <c r="W216" s="12">
        <f t="shared" si="43"/>
        <v>5.3188400923826805E-3</v>
      </c>
      <c r="X216" s="12">
        <f t="shared" si="44"/>
        <v>-3.2681767816556289E-3</v>
      </c>
    </row>
    <row r="217" spans="1:24" x14ac:dyDescent="0.25">
      <c r="A217" s="16">
        <v>43222</v>
      </c>
      <c r="B217" s="12">
        <v>-6.9120343466734417E-3</v>
      </c>
      <c r="C217" s="12">
        <v>-8.8804906671039027E-4</v>
      </c>
      <c r="D217" s="12">
        <v>-8.5325822144603977E-3</v>
      </c>
      <c r="E217" s="12">
        <v>-1.3365976475084201E-2</v>
      </c>
      <c r="F217" s="12">
        <v>-7.2384251045769484E-3</v>
      </c>
      <c r="G217" s="12">
        <v>-1.7042461516247664E-2</v>
      </c>
      <c r="H217" s="12">
        <v>-1.1301155887129124E-2</v>
      </c>
      <c r="I217" s="12">
        <v>4.2173126664513194E-3</v>
      </c>
      <c r="J217" s="12">
        <v>8.8587665023855816E-3</v>
      </c>
      <c r="K217" s="12">
        <v>-4.5822258672470291E-3</v>
      </c>
      <c r="L217" s="12">
        <v>3.0978921971340605E-3</v>
      </c>
      <c r="N217" s="22">
        <f t="shared" si="34"/>
        <v>-6.9332983564352078E-3</v>
      </c>
      <c r="O217" s="12">
        <f t="shared" si="35"/>
        <v>-1.3208336559913446E-3</v>
      </c>
      <c r="P217" s="12">
        <f t="shared" si="36"/>
        <v>-9.326126441907702E-3</v>
      </c>
      <c r="Q217" s="12">
        <f t="shared" si="37"/>
        <v>-1.3753169782304717E-2</v>
      </c>
      <c r="R217" s="12">
        <f t="shared" si="38"/>
        <v>-7.5212361711974353E-3</v>
      </c>
      <c r="S217" s="12">
        <f t="shared" si="39"/>
        <v>-1.6853368003506241E-2</v>
      </c>
      <c r="T217" s="12">
        <f t="shared" si="40"/>
        <v>-1.1609526803111904E-2</v>
      </c>
      <c r="U217" s="12">
        <f t="shared" si="41"/>
        <v>3.7508271874253586E-3</v>
      </c>
      <c r="V217" s="12">
        <f t="shared" si="42"/>
        <v>8.855663118689865E-3</v>
      </c>
      <c r="W217" s="12">
        <f t="shared" si="43"/>
        <v>-4.974119368340359E-3</v>
      </c>
      <c r="X217" s="12">
        <f t="shared" si="44"/>
        <v>3.0398429102789287E-3</v>
      </c>
    </row>
    <row r="218" spans="1:24" x14ac:dyDescent="0.25">
      <c r="A218" s="16">
        <v>43223</v>
      </c>
      <c r="B218" s="12">
        <v>-5.531448574852306E-3</v>
      </c>
      <c r="C218" s="12">
        <v>-5.2926971397195925E-3</v>
      </c>
      <c r="D218" s="12">
        <v>-1.046545091207262E-2</v>
      </c>
      <c r="E218" s="12">
        <v>5.6815566337130516E-3</v>
      </c>
      <c r="F218" s="12">
        <v>-7.7413916208220138E-3</v>
      </c>
      <c r="G218" s="12">
        <v>-5.7260198192537115E-3</v>
      </c>
      <c r="H218" s="12">
        <v>7.7721708706436016E-3</v>
      </c>
      <c r="I218" s="12">
        <v>-4.984475411251626E-3</v>
      </c>
      <c r="J218" s="12">
        <v>-3.4151145914076519E-3</v>
      </c>
      <c r="K218" s="12">
        <v>-1.53809044092495E-3</v>
      </c>
      <c r="L218" s="12">
        <v>9.5307676439757277E-4</v>
      </c>
      <c r="N218" s="22">
        <f t="shared" si="34"/>
        <v>-5.552712584614072E-3</v>
      </c>
      <c r="O218" s="12">
        <f t="shared" si="35"/>
        <v>-5.7254817290005467E-3</v>
      </c>
      <c r="P218" s="12">
        <f t="shared" si="36"/>
        <v>-1.1258995139519924E-2</v>
      </c>
      <c r="Q218" s="12">
        <f t="shared" si="37"/>
        <v>5.294363326492536E-3</v>
      </c>
      <c r="R218" s="12">
        <f t="shared" si="38"/>
        <v>-8.0242026874424999E-3</v>
      </c>
      <c r="S218" s="12">
        <f t="shared" si="39"/>
        <v>-5.5369263065122888E-3</v>
      </c>
      <c r="T218" s="12">
        <f t="shared" si="40"/>
        <v>7.4637999546608219E-3</v>
      </c>
      <c r="U218" s="12">
        <f t="shared" si="41"/>
        <v>-5.4509608902775872E-3</v>
      </c>
      <c r="V218" s="12">
        <f t="shared" si="42"/>
        <v>-3.4182179751033681E-3</v>
      </c>
      <c r="W218" s="12">
        <f t="shared" si="43"/>
        <v>-1.9299839420182795E-3</v>
      </c>
      <c r="X218" s="12">
        <f t="shared" si="44"/>
        <v>8.9502747754244098E-4</v>
      </c>
    </row>
    <row r="219" spans="1:24" x14ac:dyDescent="0.25">
      <c r="A219" s="16">
        <v>43224</v>
      </c>
      <c r="B219" s="12">
        <v>-8.9515772092676592E-3</v>
      </c>
      <c r="C219" s="12">
        <v>-3.4845058134480721E-3</v>
      </c>
      <c r="D219" s="12">
        <v>1.1326275351301035E-2</v>
      </c>
      <c r="E219" s="12">
        <v>-2.5919879073236945E-3</v>
      </c>
      <c r="F219" s="12">
        <v>7.6027292558171684E-4</v>
      </c>
      <c r="G219" s="12">
        <v>-5.802524367593655E-3</v>
      </c>
      <c r="H219" s="12">
        <v>1.4610380725125903E-3</v>
      </c>
      <c r="I219" s="12">
        <v>-3.468785583079215E-3</v>
      </c>
      <c r="J219" s="12">
        <v>-1.2130045959677335E-2</v>
      </c>
      <c r="K219" s="12">
        <v>-5.526668836054612E-3</v>
      </c>
      <c r="L219" s="12">
        <v>6.7150300491077345E-4</v>
      </c>
      <c r="N219" s="22">
        <f t="shared" si="34"/>
        <v>-8.9728412190294253E-3</v>
      </c>
      <c r="O219" s="12">
        <f t="shared" si="35"/>
        <v>-3.9172904027290267E-3</v>
      </c>
      <c r="P219" s="12">
        <f t="shared" si="36"/>
        <v>1.0532731123853733E-2</v>
      </c>
      <c r="Q219" s="12">
        <f t="shared" si="37"/>
        <v>-2.9791812145442097E-3</v>
      </c>
      <c r="R219" s="12">
        <f t="shared" si="38"/>
        <v>4.7746185896123031E-4</v>
      </c>
      <c r="S219" s="12">
        <f t="shared" si="39"/>
        <v>-5.6134308548522333E-3</v>
      </c>
      <c r="T219" s="12">
        <f t="shared" si="40"/>
        <v>1.1526671565298108E-3</v>
      </c>
      <c r="U219" s="12">
        <f t="shared" si="41"/>
        <v>-3.9352710621051758E-3</v>
      </c>
      <c r="V219" s="12">
        <f t="shared" si="42"/>
        <v>-1.2133149343373052E-2</v>
      </c>
      <c r="W219" s="12">
        <f t="shared" si="43"/>
        <v>-5.918562337147942E-3</v>
      </c>
      <c r="X219" s="12">
        <f t="shared" si="44"/>
        <v>6.1345371805564166E-4</v>
      </c>
    </row>
    <row r="220" spans="1:24" x14ac:dyDescent="0.25">
      <c r="A220" s="16">
        <v>43227</v>
      </c>
      <c r="B220" s="12">
        <v>-6.2884074260086149E-3</v>
      </c>
      <c r="C220" s="12">
        <v>3.6496727901388585E-3</v>
      </c>
      <c r="D220" s="12">
        <v>-2.5876609736419985E-3</v>
      </c>
      <c r="E220" s="12">
        <v>1.1344121812812021E-2</v>
      </c>
      <c r="F220" s="12">
        <v>7.7718335007467051E-3</v>
      </c>
      <c r="G220" s="12">
        <v>-8.3551895188520974E-3</v>
      </c>
      <c r="H220" s="12">
        <v>1.0542228469446311E-2</v>
      </c>
      <c r="I220" s="12">
        <v>7.69360302645169E-3</v>
      </c>
      <c r="J220" s="12">
        <v>7.9191391252748464E-3</v>
      </c>
      <c r="K220" s="12">
        <v>5.1494633873076477E-3</v>
      </c>
      <c r="L220" s="12">
        <v>-1.9052949764855225E-3</v>
      </c>
      <c r="N220" s="22">
        <f t="shared" si="34"/>
        <v>-6.3096714357703809E-3</v>
      </c>
      <c r="O220" s="12">
        <f t="shared" si="35"/>
        <v>3.2168882008579043E-3</v>
      </c>
      <c r="P220" s="12">
        <f t="shared" si="36"/>
        <v>-3.3812052010893019E-3</v>
      </c>
      <c r="Q220" s="12">
        <f t="shared" si="37"/>
        <v>1.0956928505591506E-2</v>
      </c>
      <c r="R220" s="12">
        <f t="shared" si="38"/>
        <v>7.4890224341262182E-3</v>
      </c>
      <c r="S220" s="12">
        <f t="shared" si="39"/>
        <v>-8.1660960061106756E-3</v>
      </c>
      <c r="T220" s="12">
        <f t="shared" si="40"/>
        <v>1.0233857553463531E-2</v>
      </c>
      <c r="U220" s="12">
        <f t="shared" si="41"/>
        <v>7.2271175474257297E-3</v>
      </c>
      <c r="V220" s="12">
        <f t="shared" si="42"/>
        <v>7.9160357415791298E-3</v>
      </c>
      <c r="W220" s="12">
        <f t="shared" si="43"/>
        <v>4.7575698862143178E-3</v>
      </c>
      <c r="X220" s="12">
        <f t="shared" si="44"/>
        <v>-1.9633442633406541E-3</v>
      </c>
    </row>
    <row r="221" spans="1:24" x14ac:dyDescent="0.25">
      <c r="A221" s="16">
        <v>43228</v>
      </c>
      <c r="B221" s="12">
        <v>1.2164103322174142E-3</v>
      </c>
      <c r="C221" s="12">
        <v>-6.4538323033915103E-3</v>
      </c>
      <c r="D221" s="12">
        <v>-7.8567978677893599E-3</v>
      </c>
      <c r="E221" s="12">
        <v>-2.3390673465107934E-3</v>
      </c>
      <c r="F221" s="12">
        <v>-5.4100837112962697E-3</v>
      </c>
      <c r="G221" s="12">
        <v>-6.6217532319152192E-4</v>
      </c>
      <c r="H221" s="12">
        <v>2.8281441222099017E-2</v>
      </c>
      <c r="I221" s="12">
        <v>-1.7478947035366691E-3</v>
      </c>
      <c r="J221" s="12">
        <v>6.9190723650621019E-4</v>
      </c>
      <c r="K221" s="12">
        <v>-2.7321101308904099E-3</v>
      </c>
      <c r="L221" s="12">
        <v>5.6157558997664385E-5</v>
      </c>
      <c r="N221" s="22">
        <f t="shared" si="34"/>
        <v>1.1951463224556479E-3</v>
      </c>
      <c r="O221" s="12">
        <f t="shared" si="35"/>
        <v>-6.8866168926724645E-3</v>
      </c>
      <c r="P221" s="12">
        <f t="shared" si="36"/>
        <v>-8.6503420952366641E-3</v>
      </c>
      <c r="Q221" s="12">
        <f t="shared" si="37"/>
        <v>-2.7262606537313086E-3</v>
      </c>
      <c r="R221" s="12">
        <f t="shared" si="38"/>
        <v>-5.6928947779167566E-3</v>
      </c>
      <c r="S221" s="12">
        <f t="shared" si="39"/>
        <v>-4.730818104500997E-4</v>
      </c>
      <c r="T221" s="12">
        <f t="shared" si="40"/>
        <v>2.7973070306116239E-2</v>
      </c>
      <c r="U221" s="12">
        <f t="shared" si="41"/>
        <v>-2.2143801825626301E-3</v>
      </c>
      <c r="V221" s="12">
        <f t="shared" si="42"/>
        <v>6.8880385281049397E-4</v>
      </c>
      <c r="W221" s="12">
        <f t="shared" si="43"/>
        <v>-3.1240036319837394E-3</v>
      </c>
      <c r="X221" s="12">
        <f t="shared" si="44"/>
        <v>-1.8917278574673714E-6</v>
      </c>
    </row>
    <row r="222" spans="1:24" x14ac:dyDescent="0.25">
      <c r="A222" s="16">
        <v>43229</v>
      </c>
      <c r="B222" s="12">
        <v>-1.2976096755546874E-3</v>
      </c>
      <c r="C222" s="12">
        <v>1.9147073096672186E-3</v>
      </c>
      <c r="D222" s="12">
        <v>-1.7654448444648016E-3</v>
      </c>
      <c r="E222" s="12">
        <v>-3.093392518016783E-3</v>
      </c>
      <c r="F222" s="12">
        <v>-4.9836517522166531E-3</v>
      </c>
      <c r="G222" s="12">
        <v>1.6122315361279168E-3</v>
      </c>
      <c r="H222" s="12">
        <v>-3.5244561500236801E-3</v>
      </c>
      <c r="I222" s="12">
        <v>4.2898706015802451E-3</v>
      </c>
      <c r="J222" s="12">
        <v>-6.1502334780217868E-4</v>
      </c>
      <c r="K222" s="12">
        <v>1.8287452545882087E-3</v>
      </c>
      <c r="L222" s="12">
        <v>-3.3705432960975099E-4</v>
      </c>
      <c r="N222" s="22">
        <f t="shared" si="34"/>
        <v>-1.3188736853164537E-3</v>
      </c>
      <c r="O222" s="12">
        <f t="shared" si="35"/>
        <v>1.4819227203862642E-3</v>
      </c>
      <c r="P222" s="12">
        <f t="shared" si="36"/>
        <v>-2.558989071912105E-3</v>
      </c>
      <c r="Q222" s="12">
        <f t="shared" si="37"/>
        <v>-3.4805858252372982E-3</v>
      </c>
      <c r="R222" s="12">
        <f t="shared" si="38"/>
        <v>-5.26646281883714E-3</v>
      </c>
      <c r="S222" s="12">
        <f t="shared" si="39"/>
        <v>1.801325048869339E-3</v>
      </c>
      <c r="T222" s="12">
        <f t="shared" si="40"/>
        <v>-3.8328270660064599E-3</v>
      </c>
      <c r="U222" s="12">
        <f t="shared" si="41"/>
        <v>3.8233851225542843E-3</v>
      </c>
      <c r="V222" s="12">
        <f t="shared" si="42"/>
        <v>-6.181267314978949E-4</v>
      </c>
      <c r="W222" s="12">
        <f t="shared" si="43"/>
        <v>1.4368517534948792E-3</v>
      </c>
      <c r="X222" s="12">
        <f t="shared" si="44"/>
        <v>-3.9510361646488278E-4</v>
      </c>
    </row>
    <row r="223" spans="1:24" x14ac:dyDescent="0.25">
      <c r="A223" s="16">
        <v>43230</v>
      </c>
      <c r="B223" s="12">
        <v>3.2368017757088163E-3</v>
      </c>
      <c r="C223" s="12">
        <v>-1.0027841697396837E-3</v>
      </c>
      <c r="D223" s="12">
        <v>-2.6616524300545927E-3</v>
      </c>
      <c r="E223" s="12">
        <v>-2.9797302672450003E-3</v>
      </c>
      <c r="F223" s="12">
        <v>-7.9847038775713586E-3</v>
      </c>
      <c r="G223" s="12">
        <v>-8.9633970089055548E-3</v>
      </c>
      <c r="H223" s="12">
        <v>7.0747871569317835E-5</v>
      </c>
      <c r="I223" s="12">
        <v>1.9741898343708019E-3</v>
      </c>
      <c r="J223" s="12">
        <v>-3.3202491878592116E-3</v>
      </c>
      <c r="K223" s="12">
        <v>7.8850872705021956E-4</v>
      </c>
      <c r="L223" s="12">
        <v>-5.9981689712885157E-3</v>
      </c>
      <c r="N223" s="22">
        <f t="shared" si="34"/>
        <v>3.2155377659470502E-3</v>
      </c>
      <c r="O223" s="12">
        <f t="shared" si="35"/>
        <v>-1.4355687590206381E-3</v>
      </c>
      <c r="P223" s="12">
        <f t="shared" si="36"/>
        <v>-3.455196657501896E-3</v>
      </c>
      <c r="Q223" s="12">
        <f t="shared" si="37"/>
        <v>-3.3669235744655155E-3</v>
      </c>
      <c r="R223" s="12">
        <f t="shared" si="38"/>
        <v>-8.2675149441918446E-3</v>
      </c>
      <c r="S223" s="12">
        <f t="shared" si="39"/>
        <v>-8.774303496164133E-3</v>
      </c>
      <c r="T223" s="12">
        <f t="shared" si="40"/>
        <v>-2.3762304441346174E-4</v>
      </c>
      <c r="U223" s="12">
        <f t="shared" si="41"/>
        <v>1.5077043553448411E-3</v>
      </c>
      <c r="V223" s="12">
        <f t="shared" si="42"/>
        <v>-3.3233525715549279E-3</v>
      </c>
      <c r="W223" s="12">
        <f t="shared" si="43"/>
        <v>3.9661522595688998E-4</v>
      </c>
      <c r="X223" s="12">
        <f t="shared" si="44"/>
        <v>-6.0562182581436474E-3</v>
      </c>
    </row>
    <row r="224" spans="1:24" x14ac:dyDescent="0.25">
      <c r="A224" s="16">
        <v>43231</v>
      </c>
      <c r="B224" s="12">
        <v>2.6522919460810236E-3</v>
      </c>
      <c r="C224" s="12">
        <v>4.7150944975339424E-3</v>
      </c>
      <c r="D224" s="12">
        <v>-9.9014429625966238E-3</v>
      </c>
      <c r="E224" s="12">
        <v>5.6709147339859796E-3</v>
      </c>
      <c r="F224" s="12">
        <v>-5.4978633077630513E-4</v>
      </c>
      <c r="G224" s="12">
        <v>1.684792549819172E-4</v>
      </c>
      <c r="H224" s="12">
        <v>5.7644309266865453E-3</v>
      </c>
      <c r="I224" s="12">
        <v>3.570629843431759E-3</v>
      </c>
      <c r="J224" s="12">
        <v>5.3922219495417933E-3</v>
      </c>
      <c r="K224" s="12">
        <v>1.2290671002929642E-3</v>
      </c>
      <c r="L224" s="12">
        <v>-2.3997388040948708E-3</v>
      </c>
      <c r="N224" s="22">
        <f t="shared" si="34"/>
        <v>2.6310279363192576E-3</v>
      </c>
      <c r="O224" s="12">
        <f t="shared" si="35"/>
        <v>4.2823099082529882E-3</v>
      </c>
      <c r="P224" s="12">
        <f t="shared" si="36"/>
        <v>-1.0694987190043928E-2</v>
      </c>
      <c r="Q224" s="12">
        <f t="shared" si="37"/>
        <v>5.283721426765464E-3</v>
      </c>
      <c r="R224" s="12">
        <f t="shared" si="38"/>
        <v>-8.3259739739679171E-4</v>
      </c>
      <c r="S224" s="12">
        <f t="shared" si="39"/>
        <v>3.5757276772333945E-4</v>
      </c>
      <c r="T224" s="12">
        <f t="shared" si="40"/>
        <v>5.4560600107037656E-3</v>
      </c>
      <c r="U224" s="12">
        <f t="shared" si="41"/>
        <v>3.1041443644057982E-3</v>
      </c>
      <c r="V224" s="12">
        <f t="shared" si="42"/>
        <v>5.3891185658460766E-3</v>
      </c>
      <c r="W224" s="12">
        <f t="shared" si="43"/>
        <v>8.3717359919963466E-4</v>
      </c>
      <c r="X224" s="12">
        <f t="shared" si="44"/>
        <v>-2.4577880909500026E-3</v>
      </c>
    </row>
    <row r="225" spans="1:24" x14ac:dyDescent="0.25">
      <c r="A225" s="16">
        <v>43234</v>
      </c>
      <c r="B225" s="12">
        <v>-1.5251317140529007E-3</v>
      </c>
      <c r="C225" s="12">
        <v>3.1335244650090039E-3</v>
      </c>
      <c r="D225" s="12">
        <v>-3.90319096932936E-2</v>
      </c>
      <c r="E225" s="12">
        <v>7.0521655080356179E-3</v>
      </c>
      <c r="F225" s="12">
        <v>-3.5676957492905919E-3</v>
      </c>
      <c r="G225" s="12">
        <v>-1.048392821908454E-2</v>
      </c>
      <c r="H225" s="12">
        <v>-1.1888234527171659E-3</v>
      </c>
      <c r="I225" s="12">
        <v>-1.1649462943352478E-3</v>
      </c>
      <c r="J225" s="12">
        <v>1.7571280921371139E-3</v>
      </c>
      <c r="K225" s="12">
        <v>-6.5958985660686332E-3</v>
      </c>
      <c r="L225" s="12">
        <v>7.3288400390457776E-3</v>
      </c>
      <c r="N225" s="22">
        <f t="shared" si="34"/>
        <v>-1.5463957238146669E-3</v>
      </c>
      <c r="O225" s="12">
        <f t="shared" si="35"/>
        <v>2.7007398757280497E-3</v>
      </c>
      <c r="P225" s="12">
        <f t="shared" si="36"/>
        <v>-3.9825453920740904E-2</v>
      </c>
      <c r="Q225" s="12">
        <f t="shared" si="37"/>
        <v>6.6649722008151023E-3</v>
      </c>
      <c r="R225" s="12">
        <f t="shared" si="38"/>
        <v>-3.8505068159110784E-3</v>
      </c>
      <c r="S225" s="12">
        <f t="shared" si="39"/>
        <v>-1.0294834706343119E-2</v>
      </c>
      <c r="T225" s="12">
        <f t="shared" si="40"/>
        <v>-1.4971943686999454E-3</v>
      </c>
      <c r="U225" s="12">
        <f t="shared" si="41"/>
        <v>-1.6314317733612086E-3</v>
      </c>
      <c r="V225" s="12">
        <f t="shared" si="42"/>
        <v>1.7540247084413976E-3</v>
      </c>
      <c r="W225" s="12">
        <f t="shared" si="43"/>
        <v>-6.9877920671619631E-3</v>
      </c>
      <c r="X225" s="12">
        <f t="shared" si="44"/>
        <v>7.2707907521906458E-3</v>
      </c>
    </row>
    <row r="226" spans="1:24" x14ac:dyDescent="0.25">
      <c r="A226" s="16">
        <v>43235</v>
      </c>
      <c r="B226" s="12">
        <v>-1.0663528120820899E-2</v>
      </c>
      <c r="C226" s="12">
        <v>1.9128686734996704E-3</v>
      </c>
      <c r="D226" s="12">
        <v>3.9662071393671318E-3</v>
      </c>
      <c r="E226" s="12">
        <v>7.1990851693972636E-3</v>
      </c>
      <c r="F226" s="12">
        <v>8.3128403015736993E-4</v>
      </c>
      <c r="G226" s="12">
        <v>2.580474838727879E-3</v>
      </c>
      <c r="H226" s="12">
        <v>-2.5986222300552206E-3</v>
      </c>
      <c r="I226" s="12">
        <v>-3.3805733277933675E-3</v>
      </c>
      <c r="J226" s="12">
        <v>-4.5219337914330715E-3</v>
      </c>
      <c r="K226" s="12">
        <v>-2.0818617796519905E-3</v>
      </c>
      <c r="L226" s="12">
        <v>3.378847280677279E-4</v>
      </c>
      <c r="N226" s="22">
        <f t="shared" si="34"/>
        <v>-1.0684792130582665E-2</v>
      </c>
      <c r="O226" s="12">
        <f t="shared" si="35"/>
        <v>1.480084084218716E-3</v>
      </c>
      <c r="P226" s="12">
        <f t="shared" si="36"/>
        <v>3.1726629119198284E-3</v>
      </c>
      <c r="Q226" s="12">
        <f t="shared" si="37"/>
        <v>6.811891862176748E-3</v>
      </c>
      <c r="R226" s="12">
        <f t="shared" si="38"/>
        <v>5.4847296353688346E-4</v>
      </c>
      <c r="S226" s="12">
        <f t="shared" si="39"/>
        <v>2.7695683514693012E-3</v>
      </c>
      <c r="T226" s="12">
        <f t="shared" si="40"/>
        <v>-2.9069931460380003E-3</v>
      </c>
      <c r="U226" s="12">
        <f t="shared" si="41"/>
        <v>-3.8470588068193283E-3</v>
      </c>
      <c r="V226" s="12">
        <f t="shared" si="42"/>
        <v>-4.5250371751287873E-3</v>
      </c>
      <c r="W226" s="12">
        <f t="shared" si="43"/>
        <v>-2.47375528074532E-3</v>
      </c>
      <c r="X226" s="12">
        <f t="shared" si="44"/>
        <v>2.7983544121259617E-4</v>
      </c>
    </row>
    <row r="227" spans="1:24" x14ac:dyDescent="0.25">
      <c r="A227" s="16">
        <v>43236</v>
      </c>
      <c r="B227" s="12">
        <v>0</v>
      </c>
      <c r="C227" s="12">
        <v>-1.6755739178917954E-3</v>
      </c>
      <c r="D227" s="12">
        <v>-3.9662071393671162E-3</v>
      </c>
      <c r="E227" s="12">
        <v>2.6530933135761035E-3</v>
      </c>
      <c r="F227" s="12">
        <v>7.0473438918756039E-3</v>
      </c>
      <c r="G227" s="12">
        <v>1.0003755800063364E-2</v>
      </c>
      <c r="H227" s="12">
        <v>-1.5781274240302078E-2</v>
      </c>
      <c r="I227" s="12">
        <v>-1.0234498847490699E-2</v>
      </c>
      <c r="J227" s="12">
        <v>6.1201668121943194E-3</v>
      </c>
      <c r="K227" s="12">
        <v>1.5025599484061859E-4</v>
      </c>
      <c r="L227" s="12">
        <v>6.1877340963450609E-4</v>
      </c>
      <c r="N227" s="22">
        <f t="shared" si="34"/>
        <v>-2.126400976176625E-5</v>
      </c>
      <c r="O227" s="12">
        <f t="shared" si="35"/>
        <v>-2.1083585071727498E-3</v>
      </c>
      <c r="P227" s="12">
        <f t="shared" si="36"/>
        <v>-4.7597513668144196E-3</v>
      </c>
      <c r="Q227" s="12">
        <f t="shared" si="37"/>
        <v>2.2659000063555883E-3</v>
      </c>
      <c r="R227" s="12">
        <f t="shared" si="38"/>
        <v>6.764532825255117E-3</v>
      </c>
      <c r="S227" s="12">
        <f t="shared" si="39"/>
        <v>1.0192849312804786E-2</v>
      </c>
      <c r="T227" s="12">
        <f t="shared" si="40"/>
        <v>-1.6089645156284856E-2</v>
      </c>
      <c r="U227" s="12">
        <f t="shared" si="41"/>
        <v>-1.0700984326516659E-2</v>
      </c>
      <c r="V227" s="12">
        <f t="shared" si="42"/>
        <v>6.1170634284986036E-3</v>
      </c>
      <c r="W227" s="12">
        <f t="shared" si="43"/>
        <v>-2.4163750625271098E-4</v>
      </c>
      <c r="X227" s="12">
        <f t="shared" si="44"/>
        <v>5.6072412277937431E-4</v>
      </c>
    </row>
    <row r="228" spans="1:24" x14ac:dyDescent="0.25">
      <c r="A228" s="16">
        <v>43237</v>
      </c>
      <c r="B228" s="12">
        <v>1.2989187345550391E-2</v>
      </c>
      <c r="C228" s="12">
        <v>-2.5808259776570271E-3</v>
      </c>
      <c r="D228" s="12">
        <v>1.0821053785116145E-2</v>
      </c>
      <c r="E228" s="12">
        <v>-5.9760086441686816E-3</v>
      </c>
      <c r="F228" s="12">
        <v>-2.3440650422429546E-3</v>
      </c>
      <c r="G228" s="12">
        <v>6.1165920593812704E-3</v>
      </c>
      <c r="H228" s="12">
        <v>-1.8301640487420672E-3</v>
      </c>
      <c r="I228" s="12">
        <v>-4.93342028178596E-3</v>
      </c>
      <c r="J228" s="12">
        <v>-1.0611844034725235E-2</v>
      </c>
      <c r="K228" s="12">
        <v>-7.0837351612103756E-3</v>
      </c>
      <c r="L228" s="12">
        <v>5.5851397558598177E-3</v>
      </c>
      <c r="N228" s="22">
        <f t="shared" si="34"/>
        <v>1.2967923335788625E-2</v>
      </c>
      <c r="O228" s="12">
        <f t="shared" si="35"/>
        <v>-3.0136105669379813E-3</v>
      </c>
      <c r="P228" s="12">
        <f t="shared" si="36"/>
        <v>1.0027509557668842E-2</v>
      </c>
      <c r="Q228" s="12">
        <f t="shared" si="37"/>
        <v>-6.3632019513891972E-3</v>
      </c>
      <c r="R228" s="12">
        <f t="shared" si="38"/>
        <v>-2.626876108863441E-3</v>
      </c>
      <c r="S228" s="12">
        <f t="shared" si="39"/>
        <v>6.3056855721226931E-3</v>
      </c>
      <c r="T228" s="12">
        <f t="shared" si="40"/>
        <v>-2.138534964724847E-3</v>
      </c>
      <c r="U228" s="12">
        <f t="shared" si="41"/>
        <v>-5.3999057608119204E-3</v>
      </c>
      <c r="V228" s="12">
        <f t="shared" si="42"/>
        <v>-1.0614947418420952E-2</v>
      </c>
      <c r="W228" s="12">
        <f t="shared" si="43"/>
        <v>-7.4756286623037056E-3</v>
      </c>
      <c r="X228" s="12">
        <f t="shared" si="44"/>
        <v>5.5270904690046859E-3</v>
      </c>
    </row>
    <row r="229" spans="1:24" x14ac:dyDescent="0.25">
      <c r="A229" s="16">
        <v>43238</v>
      </c>
      <c r="B229" s="12">
        <v>-7.5840248577864026E-3</v>
      </c>
      <c r="C229" s="12">
        <v>1.1025303030343113E-4</v>
      </c>
      <c r="D229" s="12">
        <v>-2.3967155756894204E-2</v>
      </c>
      <c r="E229" s="12">
        <v>-1.6735241288348517E-2</v>
      </c>
      <c r="F229" s="12">
        <v>-3.5752009638934941E-2</v>
      </c>
      <c r="G229" s="12">
        <v>-2.1123186950313583E-2</v>
      </c>
      <c r="H229" s="12">
        <v>-1.4773770862890691E-2</v>
      </c>
      <c r="I229" s="12">
        <v>-5.3154836985000583E-3</v>
      </c>
      <c r="J229" s="12">
        <v>5.1845101601441903E-3</v>
      </c>
      <c r="K229" s="12">
        <v>-6.684121721910863E-3</v>
      </c>
      <c r="L229" s="12">
        <v>4.2521383745633265E-3</v>
      </c>
      <c r="N229" s="22">
        <f t="shared" si="34"/>
        <v>-7.6052888675481687E-3</v>
      </c>
      <c r="O229" s="12">
        <f t="shared" si="35"/>
        <v>-3.2253155897752321E-4</v>
      </c>
      <c r="P229" s="12">
        <f t="shared" si="36"/>
        <v>-2.4760699984341508E-2</v>
      </c>
      <c r="Q229" s="12">
        <f t="shared" si="37"/>
        <v>-1.712243459556903E-2</v>
      </c>
      <c r="R229" s="12">
        <f t="shared" si="38"/>
        <v>-3.6034820705555429E-2</v>
      </c>
      <c r="S229" s="12">
        <f t="shared" si="39"/>
        <v>-2.093409343757216E-2</v>
      </c>
      <c r="T229" s="12">
        <f t="shared" si="40"/>
        <v>-1.5082141778873471E-2</v>
      </c>
      <c r="U229" s="12">
        <f t="shared" si="41"/>
        <v>-5.7819691775260196E-3</v>
      </c>
      <c r="V229" s="12">
        <f t="shared" si="42"/>
        <v>5.1814067764484745E-3</v>
      </c>
      <c r="W229" s="12">
        <f t="shared" si="43"/>
        <v>-7.076015223004193E-3</v>
      </c>
      <c r="X229" s="12">
        <f t="shared" si="44"/>
        <v>4.1940890877081947E-3</v>
      </c>
    </row>
    <row r="230" spans="1:24" x14ac:dyDescent="0.25">
      <c r="A230" s="16">
        <v>43241</v>
      </c>
      <c r="B230" s="12">
        <v>5.5798949745159056E-3</v>
      </c>
      <c r="C230" s="12">
        <v>-1.3602006876426099E-3</v>
      </c>
      <c r="D230" s="12">
        <v>-9.3400052737341172E-3</v>
      </c>
      <c r="E230" s="12">
        <v>-1.4093169125462686E-2</v>
      </c>
      <c r="F230" s="12">
        <v>2.741550321038426E-3</v>
      </c>
      <c r="G230" s="12">
        <v>2.1685443138881261E-4</v>
      </c>
      <c r="H230" s="12">
        <v>4.8305202666884973E-3</v>
      </c>
      <c r="I230" s="12">
        <v>-1.1642197777941643E-3</v>
      </c>
      <c r="J230" s="12">
        <v>7.6923946791462297E-5</v>
      </c>
      <c r="K230" s="12">
        <v>-1.3276246648087599E-2</v>
      </c>
      <c r="L230" s="12">
        <v>-5.4956593797243791E-5</v>
      </c>
      <c r="N230" s="22">
        <f t="shared" si="34"/>
        <v>5.5586309647541396E-3</v>
      </c>
      <c r="O230" s="12">
        <f t="shared" si="35"/>
        <v>-1.7929852769235644E-3</v>
      </c>
      <c r="P230" s="12">
        <f t="shared" si="36"/>
        <v>-1.0133549501181421E-2</v>
      </c>
      <c r="Q230" s="12">
        <f t="shared" si="37"/>
        <v>-1.4480362432683202E-2</v>
      </c>
      <c r="R230" s="12">
        <f t="shared" si="38"/>
        <v>2.4587392544179396E-3</v>
      </c>
      <c r="S230" s="12">
        <f t="shared" si="39"/>
        <v>4.0594794413023486E-4</v>
      </c>
      <c r="T230" s="12">
        <f t="shared" si="40"/>
        <v>4.5221493507057176E-3</v>
      </c>
      <c r="U230" s="12">
        <f t="shared" si="41"/>
        <v>-1.6307052568201252E-3</v>
      </c>
      <c r="V230" s="12">
        <f t="shared" si="42"/>
        <v>7.3820563095746078E-5</v>
      </c>
      <c r="W230" s="12">
        <f t="shared" si="43"/>
        <v>-1.3668140149180929E-2</v>
      </c>
      <c r="X230" s="12">
        <f t="shared" si="44"/>
        <v>-1.1300588065237555E-4</v>
      </c>
    </row>
    <row r="231" spans="1:24" x14ac:dyDescent="0.25">
      <c r="A231" s="16">
        <v>43242</v>
      </c>
      <c r="B231" s="12">
        <v>1.3916330920479333E-2</v>
      </c>
      <c r="C231" s="12">
        <v>5.2517253812767884E-3</v>
      </c>
      <c r="D231" s="12">
        <v>-1.0618975490976915E-2</v>
      </c>
      <c r="E231" s="12">
        <v>1.2663392930992799E-2</v>
      </c>
      <c r="F231" s="12">
        <v>4.4824887488272274E-3</v>
      </c>
      <c r="G231" s="12">
        <v>9.4349797553059129E-3</v>
      </c>
      <c r="H231" s="12">
        <v>1.4985566408654033E-3</v>
      </c>
      <c r="I231" s="12">
        <v>-2.1503041378009616E-3</v>
      </c>
      <c r="J231" s="12">
        <v>-5.572885668644654E-3</v>
      </c>
      <c r="K231" s="12">
        <v>1.4720980019971316E-2</v>
      </c>
      <c r="L231" s="12">
        <v>-1.2108078558721483E-3</v>
      </c>
      <c r="N231" s="22">
        <f t="shared" si="34"/>
        <v>1.3895066910717567E-2</v>
      </c>
      <c r="O231" s="12">
        <f t="shared" si="35"/>
        <v>4.8189407919958342E-3</v>
      </c>
      <c r="P231" s="12">
        <f t="shared" si="36"/>
        <v>-1.1412519718424219E-2</v>
      </c>
      <c r="Q231" s="12">
        <f t="shared" si="37"/>
        <v>1.2276199623772284E-2</v>
      </c>
      <c r="R231" s="12">
        <f t="shared" si="38"/>
        <v>4.1996776822067405E-3</v>
      </c>
      <c r="S231" s="12">
        <f t="shared" si="39"/>
        <v>9.6240732680473347E-3</v>
      </c>
      <c r="T231" s="12">
        <f t="shared" si="40"/>
        <v>1.1901857248826238E-3</v>
      </c>
      <c r="U231" s="12">
        <f t="shared" si="41"/>
        <v>-2.6167896168269224E-3</v>
      </c>
      <c r="V231" s="12">
        <f t="shared" si="42"/>
        <v>-5.5759890523403698E-3</v>
      </c>
      <c r="W231" s="12">
        <f t="shared" si="43"/>
        <v>1.4329086518877987E-2</v>
      </c>
      <c r="X231" s="12">
        <f t="shared" si="44"/>
        <v>-1.2688571427272801E-3</v>
      </c>
    </row>
    <row r="232" spans="1:24" x14ac:dyDescent="0.25">
      <c r="A232" s="16">
        <v>43243</v>
      </c>
      <c r="B232" s="12">
        <v>-4.4583450926021489E-3</v>
      </c>
      <c r="C232" s="12">
        <v>-3.2680053337987604E-3</v>
      </c>
      <c r="D232" s="12">
        <v>-2.1553335258611569E-3</v>
      </c>
      <c r="E232" s="12">
        <v>-1.1611374552912855E-2</v>
      </c>
      <c r="F232" s="12">
        <v>-8.0424590579704219E-3</v>
      </c>
      <c r="G232" s="12">
        <v>5.1032378606037793E-3</v>
      </c>
      <c r="H232" s="12">
        <v>2.6102114834437914E-3</v>
      </c>
      <c r="I232" s="12">
        <v>-6.8487375578248225E-3</v>
      </c>
      <c r="J232" s="12">
        <v>-8.3369819352250574E-3</v>
      </c>
      <c r="K232" s="12">
        <v>-2.4623005023073582E-3</v>
      </c>
      <c r="L232" s="12">
        <v>-2.4872166849463956E-3</v>
      </c>
      <c r="N232" s="22">
        <f t="shared" si="34"/>
        <v>-4.4796091023639149E-3</v>
      </c>
      <c r="O232" s="12">
        <f t="shared" si="35"/>
        <v>-3.7007899230797146E-3</v>
      </c>
      <c r="P232" s="12">
        <f t="shared" si="36"/>
        <v>-2.9488777533084602E-3</v>
      </c>
      <c r="Q232" s="12">
        <f t="shared" si="37"/>
        <v>-1.1998567860133371E-2</v>
      </c>
      <c r="R232" s="12">
        <f t="shared" si="38"/>
        <v>-8.325270124590908E-3</v>
      </c>
      <c r="S232" s="12">
        <f t="shared" si="39"/>
        <v>5.2923313733452011E-3</v>
      </c>
      <c r="T232" s="12">
        <f t="shared" si="40"/>
        <v>2.3018405674610116E-3</v>
      </c>
      <c r="U232" s="12">
        <f t="shared" si="41"/>
        <v>-7.3152230368507837E-3</v>
      </c>
      <c r="V232" s="12">
        <f t="shared" si="42"/>
        <v>-8.340085318920774E-3</v>
      </c>
      <c r="W232" s="12">
        <f t="shared" si="43"/>
        <v>-2.8541940034006877E-3</v>
      </c>
      <c r="X232" s="12">
        <f t="shared" si="44"/>
        <v>-2.5452659718015274E-3</v>
      </c>
    </row>
    <row r="233" spans="1:24" x14ac:dyDescent="0.25">
      <c r="A233" s="16">
        <v>43244</v>
      </c>
      <c r="B233" s="12">
        <v>6.0894176313138083E-3</v>
      </c>
      <c r="C233" s="12">
        <v>1.3033998418885855E-2</v>
      </c>
      <c r="D233" s="12">
        <v>-2.6734253247244807E-2</v>
      </c>
      <c r="E233" s="12">
        <v>5.7753662661602324E-3</v>
      </c>
      <c r="F233" s="12">
        <v>7.6523565366767524E-3</v>
      </c>
      <c r="G233" s="12">
        <v>1.1093823408141258E-2</v>
      </c>
      <c r="H233" s="12">
        <v>8.3216657117337091E-3</v>
      </c>
      <c r="I233" s="12">
        <v>1.7105045973605641E-3</v>
      </c>
      <c r="J233" s="12">
        <v>2.2178622610901106E-3</v>
      </c>
      <c r="K233" s="12">
        <v>5.2007728785890004E-3</v>
      </c>
      <c r="L233" s="12">
        <v>0</v>
      </c>
      <c r="N233" s="22">
        <f t="shared" si="34"/>
        <v>6.0681536215520422E-3</v>
      </c>
      <c r="O233" s="12">
        <f t="shared" si="35"/>
        <v>1.26012138296049E-2</v>
      </c>
      <c r="P233" s="12">
        <f t="shared" si="36"/>
        <v>-2.7527797474692112E-2</v>
      </c>
      <c r="Q233" s="12">
        <f t="shared" si="37"/>
        <v>5.3881729589397168E-3</v>
      </c>
      <c r="R233" s="12">
        <f t="shared" si="38"/>
        <v>7.3695454700562655E-3</v>
      </c>
      <c r="S233" s="12">
        <f t="shared" si="39"/>
        <v>1.128291692088268E-2</v>
      </c>
      <c r="T233" s="12">
        <f t="shared" si="40"/>
        <v>8.0132947957509294E-3</v>
      </c>
      <c r="U233" s="12">
        <f t="shared" si="41"/>
        <v>1.2440191183346033E-3</v>
      </c>
      <c r="V233" s="12">
        <f t="shared" si="42"/>
        <v>2.2147588773943944E-3</v>
      </c>
      <c r="W233" s="12">
        <f t="shared" si="43"/>
        <v>4.8088793774956704E-3</v>
      </c>
      <c r="X233" s="12">
        <f t="shared" si="44"/>
        <v>-5.8049286855131756E-5</v>
      </c>
    </row>
    <row r="234" spans="1:24" x14ac:dyDescent="0.25">
      <c r="A234" s="16">
        <v>43245</v>
      </c>
      <c r="B234" s="12">
        <v>-7.0338696382210531E-3</v>
      </c>
      <c r="C234" s="12">
        <v>2.5888003258178853E-3</v>
      </c>
      <c r="D234" s="12">
        <v>2.5652551122383759E-2</v>
      </c>
      <c r="E234" s="12">
        <v>1.6147086208108716E-2</v>
      </c>
      <c r="F234" s="12">
        <v>1.252499940023501E-2</v>
      </c>
      <c r="G234" s="12">
        <v>3.3385791376987638E-3</v>
      </c>
      <c r="H234" s="12">
        <v>-3.00097308929445E-3</v>
      </c>
      <c r="I234" s="12">
        <v>2.3409487389889809E-3</v>
      </c>
      <c r="J234" s="12">
        <v>4.1666732101443863E-3</v>
      </c>
      <c r="K234" s="12">
        <v>-8.1810071791086417E-3</v>
      </c>
      <c r="L234" s="12">
        <v>-1.443577975710776E-3</v>
      </c>
      <c r="N234" s="22">
        <f t="shared" si="34"/>
        <v>-7.0551336479828192E-3</v>
      </c>
      <c r="O234" s="12">
        <f t="shared" si="35"/>
        <v>2.1560157365369311E-3</v>
      </c>
      <c r="P234" s="12">
        <f t="shared" si="36"/>
        <v>2.4859006894936454E-2</v>
      </c>
      <c r="Q234" s="12">
        <f t="shared" si="37"/>
        <v>1.5759892900888202E-2</v>
      </c>
      <c r="R234" s="12">
        <f t="shared" si="38"/>
        <v>1.2242188333614524E-2</v>
      </c>
      <c r="S234" s="12">
        <f t="shared" si="39"/>
        <v>3.527672650440186E-3</v>
      </c>
      <c r="T234" s="12">
        <f t="shared" si="40"/>
        <v>-3.3093440052772297E-3</v>
      </c>
      <c r="U234" s="12">
        <f t="shared" si="41"/>
        <v>1.8744632599630201E-3</v>
      </c>
      <c r="V234" s="12">
        <f t="shared" si="42"/>
        <v>4.1635698264486706E-3</v>
      </c>
      <c r="W234" s="12">
        <f t="shared" si="43"/>
        <v>-8.5729006802019708E-3</v>
      </c>
      <c r="X234" s="12">
        <f t="shared" si="44"/>
        <v>-1.5016272625659078E-3</v>
      </c>
    </row>
    <row r="235" spans="1:24" x14ac:dyDescent="0.25">
      <c r="A235" s="16">
        <v>43248</v>
      </c>
      <c r="B235" s="12">
        <v>1.426072641265751E-2</v>
      </c>
      <c r="C235" s="12">
        <v>-4.9427638512368859E-3</v>
      </c>
      <c r="D235" s="12">
        <v>4.3106722550594239E-3</v>
      </c>
      <c r="E235" s="12">
        <v>1.3963290708980606E-3</v>
      </c>
      <c r="F235" s="12">
        <v>3.798628204247013E-3</v>
      </c>
      <c r="G235" s="12">
        <v>2.7491919038605756E-3</v>
      </c>
      <c r="H235" s="12">
        <v>5.2562059926134696E-3</v>
      </c>
      <c r="I235" s="12">
        <v>-1.8869366946410262E-4</v>
      </c>
      <c r="J235" s="12">
        <v>4.7585277858862244E-3</v>
      </c>
      <c r="K235" s="12">
        <v>-1.0844262829158399E-2</v>
      </c>
      <c r="L235" s="12">
        <v>0</v>
      </c>
      <c r="N235" s="22">
        <f t="shared" si="34"/>
        <v>1.4239462402895744E-2</v>
      </c>
      <c r="O235" s="12">
        <f t="shared" si="35"/>
        <v>-5.37554844051784E-3</v>
      </c>
      <c r="P235" s="12">
        <f t="shared" si="36"/>
        <v>3.5171280276121205E-3</v>
      </c>
      <c r="Q235" s="12">
        <f t="shared" si="37"/>
        <v>1.0091357636775452E-3</v>
      </c>
      <c r="R235" s="12">
        <f t="shared" si="38"/>
        <v>3.5158171376265266E-3</v>
      </c>
      <c r="S235" s="12">
        <f t="shared" si="39"/>
        <v>2.9382854166019978E-3</v>
      </c>
      <c r="T235" s="12">
        <f t="shared" si="40"/>
        <v>4.9478350766306899E-3</v>
      </c>
      <c r="U235" s="12">
        <f t="shared" si="41"/>
        <v>-6.5517914849006344E-4</v>
      </c>
      <c r="V235" s="12">
        <f t="shared" si="42"/>
        <v>4.7554244021905077E-3</v>
      </c>
      <c r="W235" s="12">
        <f t="shared" si="43"/>
        <v>-1.1236156330251728E-2</v>
      </c>
      <c r="X235" s="12">
        <f t="shared" si="44"/>
        <v>-5.8049286855131756E-5</v>
      </c>
    </row>
    <row r="236" spans="1:24" x14ac:dyDescent="0.25">
      <c r="A236" s="16">
        <v>43249</v>
      </c>
      <c r="B236" s="12">
        <v>-3.7521045256687282E-3</v>
      </c>
      <c r="C236" s="12">
        <v>8.218259092202968E-4</v>
      </c>
      <c r="D236" s="12">
        <v>5.3288335050669638E-3</v>
      </c>
      <c r="E236" s="12">
        <v>6.1304639126871499E-3</v>
      </c>
      <c r="F236" s="12">
        <v>3.1596847980796066E-3</v>
      </c>
      <c r="G236" s="12">
        <v>-5.556695330851286E-3</v>
      </c>
      <c r="H236" s="12">
        <v>-1.3785912089043343E-2</v>
      </c>
      <c r="I236" s="12">
        <v>-1.3942277500157802E-3</v>
      </c>
      <c r="J236" s="12">
        <v>-1.9763826529820409E-3</v>
      </c>
      <c r="K236" s="12">
        <v>-3.3103811999266992E-3</v>
      </c>
      <c r="L236" s="12">
        <v>2.2189062544026145E-3</v>
      </c>
      <c r="N236" s="22">
        <f t="shared" si="34"/>
        <v>-3.7733685354304942E-3</v>
      </c>
      <c r="O236" s="12">
        <f t="shared" si="35"/>
        <v>3.8904131993934245E-4</v>
      </c>
      <c r="P236" s="12">
        <f t="shared" si="36"/>
        <v>4.5352892776196604E-3</v>
      </c>
      <c r="Q236" s="12">
        <f t="shared" si="37"/>
        <v>5.7432706054666343E-3</v>
      </c>
      <c r="R236" s="12">
        <f t="shared" si="38"/>
        <v>2.8768737314591201E-3</v>
      </c>
      <c r="S236" s="12">
        <f t="shared" si="39"/>
        <v>-5.3676018181098642E-3</v>
      </c>
      <c r="T236" s="12">
        <f t="shared" si="40"/>
        <v>-1.4094283005026123E-2</v>
      </c>
      <c r="U236" s="12">
        <f t="shared" si="41"/>
        <v>-1.860713229041741E-3</v>
      </c>
      <c r="V236" s="12">
        <f t="shared" si="42"/>
        <v>-1.9794860366777571E-3</v>
      </c>
      <c r="W236" s="12">
        <f t="shared" si="43"/>
        <v>-3.7022747010200287E-3</v>
      </c>
      <c r="X236" s="12">
        <f t="shared" si="44"/>
        <v>2.1608569675474827E-3</v>
      </c>
    </row>
    <row r="237" spans="1:24" x14ac:dyDescent="0.25">
      <c r="A237" s="16">
        <v>43250</v>
      </c>
      <c r="B237" s="12">
        <v>1.0185106942888584E-2</v>
      </c>
      <c r="C237" s="12">
        <v>-1.7885331940542479E-3</v>
      </c>
      <c r="D237" s="12">
        <v>-1.0723865391773113E-2</v>
      </c>
      <c r="E237" s="12">
        <v>1.0459712645975471E-3</v>
      </c>
      <c r="F237" s="12">
        <v>1.4666816566608221E-3</v>
      </c>
      <c r="G237" s="12">
        <v>-5.8770339825099261E-3</v>
      </c>
      <c r="H237" s="12">
        <v>-7.5557701842509442E-3</v>
      </c>
      <c r="I237" s="12">
        <v>-6.3951317197296156E-4</v>
      </c>
      <c r="J237" s="12">
        <v>-3.420587761876745E-3</v>
      </c>
      <c r="K237" s="12">
        <v>1.1101374102436622E-2</v>
      </c>
      <c r="L237" s="12">
        <v>1.2155833129263458E-3</v>
      </c>
      <c r="N237" s="22">
        <f t="shared" si="34"/>
        <v>1.0163842933126818E-2</v>
      </c>
      <c r="O237" s="12">
        <f t="shared" si="35"/>
        <v>-2.2213177833352023E-3</v>
      </c>
      <c r="P237" s="12">
        <f t="shared" si="36"/>
        <v>-1.1517409619220417E-2</v>
      </c>
      <c r="Q237" s="12">
        <f t="shared" si="37"/>
        <v>6.5877795737703186E-4</v>
      </c>
      <c r="R237" s="12">
        <f t="shared" si="38"/>
        <v>1.1838705900403357E-3</v>
      </c>
      <c r="S237" s="12">
        <f t="shared" si="39"/>
        <v>-5.6879404697685043E-3</v>
      </c>
      <c r="T237" s="12">
        <f t="shared" si="40"/>
        <v>-7.8641411002337239E-3</v>
      </c>
      <c r="U237" s="12">
        <f t="shared" si="41"/>
        <v>-1.1059986509989223E-3</v>
      </c>
      <c r="V237" s="12">
        <f t="shared" si="42"/>
        <v>-3.4236911455724612E-3</v>
      </c>
      <c r="W237" s="12">
        <f t="shared" si="43"/>
        <v>1.0709480601343293E-2</v>
      </c>
      <c r="X237" s="12">
        <f t="shared" si="44"/>
        <v>1.157534026071214E-3</v>
      </c>
    </row>
    <row r="238" spans="1:24" x14ac:dyDescent="0.25">
      <c r="A238" s="16">
        <v>43251</v>
      </c>
      <c r="B238" s="12">
        <v>1.0685428595934587E-2</v>
      </c>
      <c r="C238" s="12">
        <v>7.1451416037753264E-3</v>
      </c>
      <c r="D238" s="12">
        <v>3.2450548131469897E-3</v>
      </c>
      <c r="E238" s="12">
        <v>-8.4971545893298094E-4</v>
      </c>
      <c r="F238" s="12">
        <v>-8.607906200484393E-4</v>
      </c>
      <c r="G238" s="12">
        <v>9.130465668105426E-3</v>
      </c>
      <c r="H238" s="12">
        <v>1.3697800337905072E-3</v>
      </c>
      <c r="I238" s="12">
        <v>2.4817989524321196E-3</v>
      </c>
      <c r="J238" s="12">
        <v>-3.9952689977443685E-4</v>
      </c>
      <c r="K238" s="12">
        <v>1.5031411544465427E-3</v>
      </c>
      <c r="L238" s="12">
        <v>-4.2695109395555772E-3</v>
      </c>
      <c r="N238" s="22">
        <f t="shared" si="34"/>
        <v>1.0664164586172821E-2</v>
      </c>
      <c r="O238" s="12">
        <f t="shared" si="35"/>
        <v>6.7123570144943722E-3</v>
      </c>
      <c r="P238" s="12">
        <f t="shared" si="36"/>
        <v>2.4515105856996863E-3</v>
      </c>
      <c r="Q238" s="12">
        <f t="shared" si="37"/>
        <v>-1.2369087661534962E-3</v>
      </c>
      <c r="R238" s="12">
        <f t="shared" si="38"/>
        <v>-1.1436016866689259E-3</v>
      </c>
      <c r="S238" s="12">
        <f t="shared" si="39"/>
        <v>9.3195591808468477E-3</v>
      </c>
      <c r="T238" s="12">
        <f t="shared" si="40"/>
        <v>1.0614091178077277E-3</v>
      </c>
      <c r="U238" s="12">
        <f t="shared" si="41"/>
        <v>2.0153134734061588E-3</v>
      </c>
      <c r="V238" s="12">
        <f t="shared" si="42"/>
        <v>-4.0263028347015307E-4</v>
      </c>
      <c r="W238" s="12">
        <f t="shared" si="43"/>
        <v>1.1112476533532132E-3</v>
      </c>
      <c r="X238" s="12">
        <f t="shared" si="44"/>
        <v>-4.327560226410709E-3</v>
      </c>
    </row>
    <row r="239" spans="1:24" x14ac:dyDescent="0.25">
      <c r="A239" s="16">
        <v>43252</v>
      </c>
      <c r="B239" s="12">
        <v>-2.3519411095459463E-3</v>
      </c>
      <c r="C239" s="12">
        <v>-3.8956288995183764E-3</v>
      </c>
      <c r="D239" s="12">
        <v>-1.2018979120652119E-2</v>
      </c>
      <c r="E239" s="12">
        <v>0</v>
      </c>
      <c r="F239" s="12">
        <v>1.0234693372561466E-3</v>
      </c>
      <c r="G239" s="12">
        <v>-8.1098965552530848E-5</v>
      </c>
      <c r="H239" s="12">
        <v>5.2862355001419342E-3</v>
      </c>
      <c r="I239" s="12">
        <v>4.3150322980410475E-3</v>
      </c>
      <c r="J239" s="12">
        <v>-2.7263464719266511E-3</v>
      </c>
      <c r="K239" s="12">
        <v>-5.9380535382548682E-3</v>
      </c>
      <c r="L239" s="12">
        <v>-3.0755547969725612E-3</v>
      </c>
      <c r="N239" s="22">
        <f t="shared" si="34"/>
        <v>-2.3732051193077123E-3</v>
      </c>
      <c r="O239" s="12">
        <f t="shared" si="35"/>
        <v>-4.3284134887993306E-3</v>
      </c>
      <c r="P239" s="12">
        <f t="shared" si="36"/>
        <v>-1.2812523348099424E-2</v>
      </c>
      <c r="Q239" s="12">
        <f t="shared" si="37"/>
        <v>-3.8719330722051528E-4</v>
      </c>
      <c r="R239" s="12">
        <f t="shared" si="38"/>
        <v>7.4065827063566009E-4</v>
      </c>
      <c r="S239" s="12">
        <f t="shared" si="39"/>
        <v>1.0799454718889138E-4</v>
      </c>
      <c r="T239" s="12">
        <f t="shared" si="40"/>
        <v>4.9778645841591545E-3</v>
      </c>
      <c r="U239" s="12">
        <f t="shared" si="41"/>
        <v>3.8485468190150867E-3</v>
      </c>
      <c r="V239" s="12">
        <f t="shared" si="42"/>
        <v>-2.7294498556223673E-3</v>
      </c>
      <c r="W239" s="12">
        <f t="shared" si="43"/>
        <v>-6.3299470393481981E-3</v>
      </c>
      <c r="X239" s="12">
        <f t="shared" si="44"/>
        <v>-3.133604083827693E-3</v>
      </c>
    </row>
    <row r="240" spans="1:24" x14ac:dyDescent="0.25">
      <c r="A240" s="16">
        <v>43255</v>
      </c>
      <c r="B240" s="12">
        <v>-3.0321509393429007E-3</v>
      </c>
      <c r="C240" s="12">
        <v>6.5669558878511365E-3</v>
      </c>
      <c r="D240" s="12">
        <v>-2.6259677322401219E-2</v>
      </c>
      <c r="E240" s="12">
        <v>-6.5305880027861847E-5</v>
      </c>
      <c r="F240" s="12">
        <v>-1.9432932189480244E-2</v>
      </c>
      <c r="G240" s="12">
        <v>3.310388466030587E-3</v>
      </c>
      <c r="H240" s="12">
        <v>-3.8450067097300679E-3</v>
      </c>
      <c r="I240" s="12">
        <v>4.7806743922448637E-3</v>
      </c>
      <c r="J240" s="12">
        <v>-1.6925174189235731E-3</v>
      </c>
      <c r="K240" s="12">
        <v>-1.0291951031376485E-2</v>
      </c>
      <c r="L240" s="12">
        <v>9.5295374696886825E-4</v>
      </c>
      <c r="N240" s="22">
        <f t="shared" si="34"/>
        <v>-3.0534149491046668E-3</v>
      </c>
      <c r="O240" s="12">
        <f t="shared" si="35"/>
        <v>6.1341712985701824E-3</v>
      </c>
      <c r="P240" s="12">
        <f t="shared" si="36"/>
        <v>-2.7053221549848523E-2</v>
      </c>
      <c r="Q240" s="12">
        <f t="shared" si="37"/>
        <v>-4.5249918724837716E-4</v>
      </c>
      <c r="R240" s="12">
        <f t="shared" si="38"/>
        <v>-1.9715743256100732E-2</v>
      </c>
      <c r="S240" s="12">
        <f t="shared" si="39"/>
        <v>3.4994819787720092E-3</v>
      </c>
      <c r="T240" s="12">
        <f t="shared" si="40"/>
        <v>-4.1533776257128476E-3</v>
      </c>
      <c r="U240" s="12">
        <f t="shared" si="41"/>
        <v>4.3141889132189033E-3</v>
      </c>
      <c r="V240" s="12">
        <f t="shared" si="42"/>
        <v>-1.6956208026192893E-3</v>
      </c>
      <c r="W240" s="12">
        <f t="shared" si="43"/>
        <v>-1.0683844532469814E-2</v>
      </c>
      <c r="X240" s="12">
        <f t="shared" si="44"/>
        <v>8.9490446011373647E-4</v>
      </c>
    </row>
    <row r="241" spans="1:24" x14ac:dyDescent="0.25">
      <c r="A241" s="16">
        <v>43256</v>
      </c>
      <c r="B241" s="12">
        <v>-1.1048701553445629E-2</v>
      </c>
      <c r="C241" s="12">
        <v>-6.5492145797404512E-3</v>
      </c>
      <c r="D241" s="12">
        <v>-2.2958345347780414E-2</v>
      </c>
      <c r="E241" s="12">
        <v>-3.6140667630574171E-3</v>
      </c>
      <c r="F241" s="12">
        <v>-1.314005698197448E-3</v>
      </c>
      <c r="G241" s="12">
        <v>-7.2590139274341901E-3</v>
      </c>
      <c r="H241" s="12">
        <v>-4.0321865730870692E-3</v>
      </c>
      <c r="I241" s="12">
        <v>3.127578380660679E-3</v>
      </c>
      <c r="J241" s="12">
        <v>-2.2670589152605273E-3</v>
      </c>
      <c r="K241" s="12">
        <v>-1.018939057814462E-2</v>
      </c>
      <c r="L241" s="12">
        <v>1.4534260610559048E-3</v>
      </c>
      <c r="N241" s="22">
        <f t="shared" si="34"/>
        <v>-1.1069965563207395E-2</v>
      </c>
      <c r="O241" s="12">
        <f t="shared" si="35"/>
        <v>-6.9819991690214054E-3</v>
      </c>
      <c r="P241" s="12">
        <f t="shared" si="36"/>
        <v>-2.3751889575227718E-2</v>
      </c>
      <c r="Q241" s="12">
        <f t="shared" si="37"/>
        <v>-4.0012600702779323E-3</v>
      </c>
      <c r="R241" s="12">
        <f t="shared" si="38"/>
        <v>-1.5968167648179345E-3</v>
      </c>
      <c r="S241" s="12">
        <f t="shared" si="39"/>
        <v>-7.0699204146927683E-3</v>
      </c>
      <c r="T241" s="12">
        <f t="shared" si="40"/>
        <v>-4.340557489069849E-3</v>
      </c>
      <c r="U241" s="12">
        <f t="shared" si="41"/>
        <v>2.6610929016347182E-3</v>
      </c>
      <c r="V241" s="12">
        <f t="shared" si="42"/>
        <v>-2.2701622989562435E-3</v>
      </c>
      <c r="W241" s="12">
        <f t="shared" si="43"/>
        <v>-1.0581284079237949E-2</v>
      </c>
      <c r="X241" s="12">
        <f t="shared" si="44"/>
        <v>1.395376774200773E-3</v>
      </c>
    </row>
    <row r="242" spans="1:24" x14ac:dyDescent="0.25">
      <c r="A242" s="16">
        <v>43257</v>
      </c>
      <c r="B242" s="12">
        <v>8.1447149944684806E-3</v>
      </c>
      <c r="C242" s="12">
        <v>5.8653826402608423E-3</v>
      </c>
      <c r="D242" s="12">
        <v>1.8224820106199101E-2</v>
      </c>
      <c r="E242" s="12">
        <v>1.1588861057375071E-2</v>
      </c>
      <c r="F242" s="12">
        <v>3.688507842413714E-3</v>
      </c>
      <c r="G242" s="12">
        <v>4.8797430788178765E-3</v>
      </c>
      <c r="H242" s="12">
        <v>-3.0587948249478995E-4</v>
      </c>
      <c r="I242" s="12">
        <v>3.0824790382428992E-3</v>
      </c>
      <c r="J242" s="12">
        <v>4.6829518035254149E-3</v>
      </c>
      <c r="K242" s="12">
        <v>-5.6927753720865263E-3</v>
      </c>
      <c r="L242" s="12">
        <v>2.4486170969376117E-3</v>
      </c>
      <c r="N242" s="22">
        <f t="shared" si="34"/>
        <v>8.1234509847067145E-3</v>
      </c>
      <c r="O242" s="12">
        <f t="shared" si="35"/>
        <v>5.4325980509798881E-3</v>
      </c>
      <c r="P242" s="12">
        <f t="shared" si="36"/>
        <v>1.7431275878751797E-2</v>
      </c>
      <c r="Q242" s="12">
        <f t="shared" si="37"/>
        <v>1.1201667750154555E-2</v>
      </c>
      <c r="R242" s="12">
        <f t="shared" si="38"/>
        <v>3.4056967757932276E-3</v>
      </c>
      <c r="S242" s="12">
        <f t="shared" si="39"/>
        <v>5.0688365915592982E-3</v>
      </c>
      <c r="T242" s="12">
        <f t="shared" si="40"/>
        <v>-6.1425039847756951E-4</v>
      </c>
      <c r="U242" s="12">
        <f t="shared" si="41"/>
        <v>2.6159935592169384E-3</v>
      </c>
      <c r="V242" s="12">
        <f t="shared" si="42"/>
        <v>4.6798484198296991E-3</v>
      </c>
      <c r="W242" s="12">
        <f t="shared" si="43"/>
        <v>-6.0846688731798562E-3</v>
      </c>
      <c r="X242" s="12">
        <f t="shared" si="44"/>
        <v>2.39056781008248E-3</v>
      </c>
    </row>
    <row r="243" spans="1:24" x14ac:dyDescent="0.25">
      <c r="A243" s="16">
        <v>43258</v>
      </c>
      <c r="B243" s="12">
        <v>-2.6227696107180751E-3</v>
      </c>
      <c r="C243" s="12">
        <v>5.2326489424594919E-3</v>
      </c>
      <c r="D243" s="12">
        <v>2.4294417712974883E-2</v>
      </c>
      <c r="E243" s="12">
        <v>7.0100738035748442E-3</v>
      </c>
      <c r="F243" s="12">
        <v>7.9017265402945396E-3</v>
      </c>
      <c r="G243" s="12">
        <v>-2.8310391444258387E-4</v>
      </c>
      <c r="H243" s="12">
        <v>1.0578333799006247E-2</v>
      </c>
      <c r="I243" s="12">
        <v>7.6453013472941823E-3</v>
      </c>
      <c r="J243" s="12">
        <v>1.0427033166054303E-3</v>
      </c>
      <c r="K243" s="12">
        <v>1.4793890359433648E-2</v>
      </c>
      <c r="L243" s="12">
        <v>1.2191508072308299E-3</v>
      </c>
      <c r="N243" s="22">
        <f t="shared" si="34"/>
        <v>-2.6440336204798412E-3</v>
      </c>
      <c r="O243" s="12">
        <f t="shared" si="35"/>
        <v>4.7998643531785377E-3</v>
      </c>
      <c r="P243" s="12">
        <f t="shared" si="36"/>
        <v>2.3500873485527578E-2</v>
      </c>
      <c r="Q243" s="12">
        <f t="shared" si="37"/>
        <v>6.6228804963543286E-3</v>
      </c>
      <c r="R243" s="12">
        <f t="shared" si="38"/>
        <v>7.6189154736740526E-3</v>
      </c>
      <c r="S243" s="12">
        <f t="shared" si="39"/>
        <v>-9.4010401701161649E-5</v>
      </c>
      <c r="T243" s="12">
        <f t="shared" si="40"/>
        <v>1.0269962883023467E-2</v>
      </c>
      <c r="U243" s="12">
        <f t="shared" si="41"/>
        <v>7.1788158682682211E-3</v>
      </c>
      <c r="V243" s="12">
        <f t="shared" si="42"/>
        <v>1.0395999329097141E-3</v>
      </c>
      <c r="W243" s="12">
        <f t="shared" si="43"/>
        <v>1.4401996858340319E-2</v>
      </c>
      <c r="X243" s="12">
        <f t="shared" si="44"/>
        <v>1.1611015203756981E-3</v>
      </c>
    </row>
    <row r="244" spans="1:24" x14ac:dyDescent="0.25">
      <c r="A244" s="16">
        <v>43259</v>
      </c>
      <c r="B244" s="12">
        <v>1.5006444394360544E-3</v>
      </c>
      <c r="C244" s="12">
        <v>2.6274634708032822E-3</v>
      </c>
      <c r="D244" s="12">
        <v>1.1236828494618593E-3</v>
      </c>
      <c r="E244" s="12">
        <v>-3.1619007434583796E-4</v>
      </c>
      <c r="F244" s="12">
        <v>2.2483189370190461E-3</v>
      </c>
      <c r="G244" s="12">
        <v>1.5969095292307965E-2</v>
      </c>
      <c r="H244" s="12">
        <v>-3.9744471519749178E-3</v>
      </c>
      <c r="I244" s="12">
        <v>5.7737840055309408E-3</v>
      </c>
      <c r="J244" s="12">
        <v>-5.0766900967286008E-3</v>
      </c>
      <c r="K244" s="12">
        <v>-8.1564372191361041E-3</v>
      </c>
      <c r="L244" s="12">
        <v>1.5467130941885228E-3</v>
      </c>
      <c r="N244" s="22">
        <f t="shared" si="34"/>
        <v>1.4793804296742881E-3</v>
      </c>
      <c r="O244" s="12">
        <f t="shared" si="35"/>
        <v>2.194678881522328E-3</v>
      </c>
      <c r="P244" s="12">
        <f t="shared" si="36"/>
        <v>3.3013862201455597E-4</v>
      </c>
      <c r="Q244" s="12">
        <f t="shared" si="37"/>
        <v>-7.033833815663533E-4</v>
      </c>
      <c r="R244" s="12">
        <f t="shared" si="38"/>
        <v>1.9655078703985597E-3</v>
      </c>
      <c r="S244" s="12">
        <f t="shared" si="39"/>
        <v>1.6158188805049389E-2</v>
      </c>
      <c r="T244" s="12">
        <f t="shared" si="40"/>
        <v>-4.2828180679576975E-3</v>
      </c>
      <c r="U244" s="12">
        <f t="shared" si="41"/>
        <v>5.3072985265049805E-3</v>
      </c>
      <c r="V244" s="12">
        <f t="shared" si="42"/>
        <v>-5.0797934804243175E-3</v>
      </c>
      <c r="W244" s="12">
        <f t="shared" si="43"/>
        <v>-8.5483307202294332E-3</v>
      </c>
      <c r="X244" s="12">
        <f t="shared" si="44"/>
        <v>1.488663807333391E-3</v>
      </c>
    </row>
    <row r="245" spans="1:24" x14ac:dyDescent="0.25">
      <c r="A245" s="16">
        <v>43262</v>
      </c>
      <c r="B245" s="12">
        <v>-3.006560475577943E-3</v>
      </c>
      <c r="C245" s="12">
        <v>8.092366683627683E-4</v>
      </c>
      <c r="D245" s="12">
        <v>4.4657701624032584E-3</v>
      </c>
      <c r="E245" s="12">
        <v>-2.9198624320176535E-3</v>
      </c>
      <c r="F245" s="12">
        <v>-8.2694992742897184E-4</v>
      </c>
      <c r="G245" s="12">
        <v>5.9267655175650365E-3</v>
      </c>
      <c r="H245" s="12">
        <v>-2.7962409656713699E-3</v>
      </c>
      <c r="I245" s="12">
        <v>-7.5065948865261196E-4</v>
      </c>
      <c r="J245" s="12">
        <v>2.1829995730215991E-3</v>
      </c>
      <c r="K245" s="12">
        <v>1.6394523435095325E-2</v>
      </c>
      <c r="L245" s="12">
        <v>-2.3221402542335573E-3</v>
      </c>
      <c r="N245" s="22">
        <f t="shared" si="34"/>
        <v>-3.0278244853397091E-3</v>
      </c>
      <c r="O245" s="12">
        <f t="shared" si="35"/>
        <v>3.7645207908181395E-4</v>
      </c>
      <c r="P245" s="12">
        <f t="shared" si="36"/>
        <v>3.672225934955955E-3</v>
      </c>
      <c r="Q245" s="12">
        <f t="shared" si="37"/>
        <v>-3.3070557392381687E-3</v>
      </c>
      <c r="R245" s="12">
        <f t="shared" si="38"/>
        <v>-1.1097609940494584E-3</v>
      </c>
      <c r="S245" s="12">
        <f t="shared" si="39"/>
        <v>6.1158590303064583E-3</v>
      </c>
      <c r="T245" s="12">
        <f t="shared" si="40"/>
        <v>-3.1046118816541496E-3</v>
      </c>
      <c r="U245" s="12">
        <f t="shared" si="41"/>
        <v>-1.2171449676785728E-3</v>
      </c>
      <c r="V245" s="12">
        <f t="shared" si="42"/>
        <v>2.1798961893258828E-3</v>
      </c>
      <c r="W245" s="12">
        <f t="shared" si="43"/>
        <v>1.6002629934001995E-2</v>
      </c>
      <c r="X245" s="12">
        <f t="shared" si="44"/>
        <v>-2.380189541088689E-3</v>
      </c>
    </row>
    <row r="246" spans="1:24" x14ac:dyDescent="0.25">
      <c r="A246" s="16">
        <v>43263</v>
      </c>
      <c r="B246" s="12">
        <v>-6.6119641467129071E-3</v>
      </c>
      <c r="C246" s="12">
        <v>-1.343861440608448E-3</v>
      </c>
      <c r="D246" s="12">
        <v>-5.589453011865122E-3</v>
      </c>
      <c r="E246" s="12">
        <v>5.0923021889877536E-4</v>
      </c>
      <c r="F246" s="12">
        <v>2.2880137002177395E-3</v>
      </c>
      <c r="G246" s="12">
        <v>1.782721530901599E-2</v>
      </c>
      <c r="H246" s="12">
        <v>1.5137505901493167E-3</v>
      </c>
      <c r="I246" s="12">
        <v>6.3616213111713114E-3</v>
      </c>
      <c r="J246" s="12">
        <v>1.6100243592461171E-3</v>
      </c>
      <c r="K246" s="12">
        <v>5.4181253108514758E-3</v>
      </c>
      <c r="L246" s="12">
        <v>4.5770777278651151E-3</v>
      </c>
      <c r="N246" s="22">
        <f t="shared" si="34"/>
        <v>-6.6332281564746732E-3</v>
      </c>
      <c r="O246" s="12">
        <f t="shared" si="35"/>
        <v>-1.7766460298894024E-3</v>
      </c>
      <c r="P246" s="12">
        <f t="shared" si="36"/>
        <v>-6.3829972393124254E-3</v>
      </c>
      <c r="Q246" s="12">
        <f t="shared" si="37"/>
        <v>1.2203691167826007E-4</v>
      </c>
      <c r="R246" s="12">
        <f t="shared" si="38"/>
        <v>2.005202633597253E-3</v>
      </c>
      <c r="S246" s="12">
        <f t="shared" si="39"/>
        <v>1.8016308821757414E-2</v>
      </c>
      <c r="T246" s="12">
        <f t="shared" si="40"/>
        <v>1.2053796741665372E-3</v>
      </c>
      <c r="U246" s="12">
        <f t="shared" si="41"/>
        <v>5.8951358321453502E-3</v>
      </c>
      <c r="V246" s="12">
        <f t="shared" si="42"/>
        <v>1.6069209755504008E-3</v>
      </c>
      <c r="W246" s="12">
        <f t="shared" si="43"/>
        <v>5.0262318097581459E-3</v>
      </c>
      <c r="X246" s="12">
        <f t="shared" si="44"/>
        <v>4.5190284410099833E-3</v>
      </c>
    </row>
    <row r="247" spans="1:24" x14ac:dyDescent="0.25">
      <c r="A247" s="16">
        <v>43264</v>
      </c>
      <c r="B247" s="12">
        <v>6.8872246999452779E-4</v>
      </c>
      <c r="C247" s="12">
        <v>5.5889356702556129E-3</v>
      </c>
      <c r="D247" s="12">
        <v>0</v>
      </c>
      <c r="E247" s="12">
        <v>2.0942103787065735E-3</v>
      </c>
      <c r="F247" s="12">
        <v>-3.5670479491931345E-3</v>
      </c>
      <c r="G247" s="12">
        <v>-1.2473976292839998E-2</v>
      </c>
      <c r="H247" s="12">
        <v>5.0329697292976865E-3</v>
      </c>
      <c r="I247" s="12">
        <v>2.3238974514986572E-3</v>
      </c>
      <c r="J247" s="12">
        <v>-3.8740980074054095E-3</v>
      </c>
      <c r="K247" s="12">
        <v>1.4807045306210158E-2</v>
      </c>
      <c r="L247" s="12">
        <v>4.1491680301650102E-3</v>
      </c>
      <c r="N247" s="22">
        <f t="shared" si="34"/>
        <v>6.6745846023276152E-4</v>
      </c>
      <c r="O247" s="12">
        <f t="shared" si="35"/>
        <v>5.1561510809746587E-3</v>
      </c>
      <c r="P247" s="12">
        <f t="shared" si="36"/>
        <v>-7.9354422744730337E-4</v>
      </c>
      <c r="Q247" s="12">
        <f t="shared" si="37"/>
        <v>1.7070170714860583E-3</v>
      </c>
      <c r="R247" s="12">
        <f t="shared" si="38"/>
        <v>-3.849859015813621E-3</v>
      </c>
      <c r="S247" s="12">
        <f t="shared" si="39"/>
        <v>-1.2284882780098576E-2</v>
      </c>
      <c r="T247" s="12">
        <f t="shared" si="40"/>
        <v>4.7245988133149067E-3</v>
      </c>
      <c r="U247" s="12">
        <f t="shared" si="41"/>
        <v>1.8574119724726963E-3</v>
      </c>
      <c r="V247" s="12">
        <f t="shared" si="42"/>
        <v>-3.8772013911011257E-3</v>
      </c>
      <c r="W247" s="12">
        <f t="shared" si="43"/>
        <v>1.4415151805116828E-2</v>
      </c>
      <c r="X247" s="12">
        <f t="shared" si="44"/>
        <v>4.0911187433098784E-3</v>
      </c>
    </row>
    <row r="248" spans="1:24" x14ac:dyDescent="0.25">
      <c r="A248" s="16">
        <v>43265</v>
      </c>
      <c r="B248" s="12">
        <v>-1.2250901119087961E-3</v>
      </c>
      <c r="C248" s="12">
        <v>-8.7052711409543668E-3</v>
      </c>
      <c r="D248" s="12">
        <v>-3.388508200826903E-3</v>
      </c>
      <c r="E248" s="12">
        <v>-5.0303801764490117E-3</v>
      </c>
      <c r="F248" s="12">
        <v>5.9600920723728848E-3</v>
      </c>
      <c r="G248" s="12">
        <v>9.6212904313297907E-3</v>
      </c>
      <c r="H248" s="12">
        <v>-9.0559477412496172E-3</v>
      </c>
      <c r="I248" s="12">
        <v>2.3545889233485611E-3</v>
      </c>
      <c r="J248" s="12">
        <v>-9.7396382811844047E-4</v>
      </c>
      <c r="K248" s="12">
        <v>-6.4074195678343153E-3</v>
      </c>
      <c r="L248" s="12">
        <v>-2.5065999529836117E-3</v>
      </c>
      <c r="N248" s="22">
        <f t="shared" si="34"/>
        <v>-1.2463541216705624E-3</v>
      </c>
      <c r="O248" s="12">
        <f t="shared" si="35"/>
        <v>-9.138055730235321E-3</v>
      </c>
      <c r="P248" s="12">
        <f t="shared" si="36"/>
        <v>-4.1820524282742064E-3</v>
      </c>
      <c r="Q248" s="12">
        <f t="shared" si="37"/>
        <v>-5.4175734836695274E-3</v>
      </c>
      <c r="R248" s="12">
        <f t="shared" si="38"/>
        <v>5.6772810057523979E-3</v>
      </c>
      <c r="S248" s="12">
        <f t="shared" si="39"/>
        <v>9.8103839440712125E-3</v>
      </c>
      <c r="T248" s="12">
        <f t="shared" si="40"/>
        <v>-9.3643186572323969E-3</v>
      </c>
      <c r="U248" s="12">
        <f t="shared" si="41"/>
        <v>1.8881034443226003E-3</v>
      </c>
      <c r="V248" s="12">
        <f t="shared" si="42"/>
        <v>-9.7706721181415679E-4</v>
      </c>
      <c r="W248" s="12">
        <f t="shared" si="43"/>
        <v>-6.7993130689276452E-3</v>
      </c>
      <c r="X248" s="12">
        <f t="shared" si="44"/>
        <v>-2.5646492398387435E-3</v>
      </c>
    </row>
    <row r="249" spans="1:24" x14ac:dyDescent="0.25">
      <c r="A249" s="16">
        <v>43266</v>
      </c>
      <c r="B249" s="12">
        <v>-6.4112642829493938E-3</v>
      </c>
      <c r="C249" s="12">
        <v>1.4317207146833122E-2</v>
      </c>
      <c r="D249" s="12">
        <v>-1.6172384270566657E-2</v>
      </c>
      <c r="E249" s="12">
        <v>-8.4068546737244548E-3</v>
      </c>
      <c r="F249" s="12">
        <v>-5.6044301226569867E-3</v>
      </c>
      <c r="G249" s="12">
        <v>1.8915257505407465E-3</v>
      </c>
      <c r="H249" s="12">
        <v>-3.4453889461887022E-3</v>
      </c>
      <c r="I249" s="12">
        <v>2.6846398236722319E-3</v>
      </c>
      <c r="J249" s="12">
        <v>-4.4920226131553182E-3</v>
      </c>
      <c r="K249" s="12">
        <v>1.2034003426872251E-2</v>
      </c>
      <c r="L249" s="12">
        <v>8.7350270936135477E-4</v>
      </c>
      <c r="N249" s="22">
        <f t="shared" si="34"/>
        <v>-6.4325282927111599E-3</v>
      </c>
      <c r="O249" s="12">
        <f t="shared" si="35"/>
        <v>1.3884422557552168E-2</v>
      </c>
      <c r="P249" s="12">
        <f t="shared" si="36"/>
        <v>-1.6965928498013962E-2</v>
      </c>
      <c r="Q249" s="12">
        <f t="shared" si="37"/>
        <v>-8.7940479809449704E-3</v>
      </c>
      <c r="R249" s="12">
        <f t="shared" si="38"/>
        <v>-5.8872411892774736E-3</v>
      </c>
      <c r="S249" s="12">
        <f t="shared" si="39"/>
        <v>2.0806192632821688E-3</v>
      </c>
      <c r="T249" s="12">
        <f t="shared" si="40"/>
        <v>-3.753759862171482E-3</v>
      </c>
      <c r="U249" s="12">
        <f t="shared" si="41"/>
        <v>2.2181543446462711E-3</v>
      </c>
      <c r="V249" s="12">
        <f t="shared" si="42"/>
        <v>-4.4951259968510349E-3</v>
      </c>
      <c r="W249" s="12">
        <f t="shared" si="43"/>
        <v>1.1642109925778922E-2</v>
      </c>
      <c r="X249" s="12">
        <f t="shared" si="44"/>
        <v>8.1545342250622299E-4</v>
      </c>
    </row>
    <row r="250" spans="1:24" x14ac:dyDescent="0.25">
      <c r="A250" s="16">
        <v>43269</v>
      </c>
      <c r="B250" s="12">
        <v>-7.6145118189030279E-3</v>
      </c>
      <c r="C250" s="12">
        <v>-4.7200441423509414E-3</v>
      </c>
      <c r="D250" s="12">
        <v>-4.7335252415813224E-3</v>
      </c>
      <c r="E250" s="12">
        <v>-7.1100019189975381E-3</v>
      </c>
      <c r="F250" s="12">
        <v>-1.7336395637344755E-3</v>
      </c>
      <c r="G250" s="12">
        <v>-4.0527381279419454E-3</v>
      </c>
      <c r="H250" s="12">
        <v>1.5849200365128768E-2</v>
      </c>
      <c r="I250" s="12">
        <v>5.7766958717280522E-4</v>
      </c>
      <c r="J250" s="12">
        <v>8.2071745332418933E-5</v>
      </c>
      <c r="K250" s="12">
        <v>-7.9456549720898079E-3</v>
      </c>
      <c r="L250" s="12">
        <v>1.6358634705437183E-4</v>
      </c>
      <c r="N250" s="22">
        <f t="shared" si="34"/>
        <v>-7.6357758286647939E-3</v>
      </c>
      <c r="O250" s="12">
        <f t="shared" si="35"/>
        <v>-5.1528287316318956E-3</v>
      </c>
      <c r="P250" s="12">
        <f t="shared" si="36"/>
        <v>-5.5270694690286257E-3</v>
      </c>
      <c r="Q250" s="12">
        <f t="shared" si="37"/>
        <v>-7.4971952262180537E-3</v>
      </c>
      <c r="R250" s="12">
        <f t="shared" si="38"/>
        <v>-2.0164506303549622E-3</v>
      </c>
      <c r="S250" s="12">
        <f t="shared" si="39"/>
        <v>-3.8636446152005232E-3</v>
      </c>
      <c r="T250" s="12">
        <f t="shared" si="40"/>
        <v>1.5540829449145989E-2</v>
      </c>
      <c r="U250" s="12">
        <f t="shared" si="41"/>
        <v>1.1118410814684441E-4</v>
      </c>
      <c r="V250" s="12">
        <f t="shared" si="42"/>
        <v>7.8968361636702714E-5</v>
      </c>
      <c r="W250" s="12">
        <f t="shared" si="43"/>
        <v>-8.337548473183137E-3</v>
      </c>
      <c r="X250" s="12">
        <f t="shared" si="44"/>
        <v>1.0553706019924007E-4</v>
      </c>
    </row>
    <row r="251" spans="1:24" x14ac:dyDescent="0.25">
      <c r="A251" s="16">
        <v>43270</v>
      </c>
      <c r="B251" s="12">
        <v>-1.984417657607093E-3</v>
      </c>
      <c r="C251" s="12">
        <v>-8.9319983915909108E-3</v>
      </c>
      <c r="D251" s="12">
        <v>5.9088596105203147E-3</v>
      </c>
      <c r="E251" s="12">
        <v>4.6439069338393259E-4</v>
      </c>
      <c r="F251" s="12">
        <v>-8.0698339957511623E-3</v>
      </c>
      <c r="G251" s="12">
        <v>3.8306549448801157E-3</v>
      </c>
      <c r="H251" s="12">
        <v>-2.9649249663200373E-4</v>
      </c>
      <c r="I251" s="12">
        <v>-8.4201323483533153E-3</v>
      </c>
      <c r="J251" s="12">
        <v>2.4554767166879766E-3</v>
      </c>
      <c r="K251" s="12">
        <v>-1.2646485405982717E-2</v>
      </c>
      <c r="L251" s="12">
        <v>-1.9671147557054017E-3</v>
      </c>
      <c r="N251" s="22">
        <f t="shared" si="34"/>
        <v>-2.005681667368859E-3</v>
      </c>
      <c r="O251" s="12">
        <f t="shared" si="35"/>
        <v>-9.3647829808718649E-3</v>
      </c>
      <c r="P251" s="12">
        <f t="shared" si="36"/>
        <v>5.1153153830730113E-3</v>
      </c>
      <c r="Q251" s="12">
        <f t="shared" si="37"/>
        <v>7.719738616341731E-5</v>
      </c>
      <c r="R251" s="12">
        <f t="shared" si="38"/>
        <v>-8.3526450623716483E-3</v>
      </c>
      <c r="S251" s="12">
        <f t="shared" si="39"/>
        <v>4.019748457621538E-3</v>
      </c>
      <c r="T251" s="12">
        <f t="shared" si="40"/>
        <v>-6.0486341261478324E-4</v>
      </c>
      <c r="U251" s="12">
        <f t="shared" si="41"/>
        <v>-8.8866178273792756E-3</v>
      </c>
      <c r="V251" s="12">
        <f t="shared" si="42"/>
        <v>2.4523733329922604E-3</v>
      </c>
      <c r="W251" s="12">
        <f t="shared" si="43"/>
        <v>-1.3038378907076046E-2</v>
      </c>
      <c r="X251" s="12">
        <f t="shared" si="44"/>
        <v>-2.0251640425605335E-3</v>
      </c>
    </row>
    <row r="252" spans="1:24" x14ac:dyDescent="0.25">
      <c r="A252" s="16">
        <v>43271</v>
      </c>
      <c r="B252" s="12">
        <v>-3.7553142960704148E-3</v>
      </c>
      <c r="C252" s="12">
        <v>5.4177976477567838E-4</v>
      </c>
      <c r="D252" s="12">
        <v>1.4997049901627686E-2</v>
      </c>
      <c r="E252" s="12">
        <v>1.0027940702062066E-2</v>
      </c>
      <c r="F252" s="12">
        <v>4.8934176821294108E-3</v>
      </c>
      <c r="G252" s="12">
        <v>3.6135565511082172E-3</v>
      </c>
      <c r="H252" s="12">
        <v>5.9282971996236231E-4</v>
      </c>
      <c r="I252" s="12">
        <v>9.9995909037304802E-3</v>
      </c>
      <c r="J252" s="12">
        <v>-3.7707596565458722E-3</v>
      </c>
      <c r="K252" s="12">
        <v>-3.6235772764256291E-3</v>
      </c>
      <c r="L252" s="12">
        <v>8.2071422579462372E-4</v>
      </c>
      <c r="N252" s="22">
        <f t="shared" si="34"/>
        <v>-3.7765783058321808E-3</v>
      </c>
      <c r="O252" s="12">
        <f t="shared" si="35"/>
        <v>1.0899517549472403E-4</v>
      </c>
      <c r="P252" s="12">
        <f t="shared" si="36"/>
        <v>1.4203505674180383E-2</v>
      </c>
      <c r="Q252" s="12">
        <f t="shared" si="37"/>
        <v>9.6407473948415499E-3</v>
      </c>
      <c r="R252" s="12">
        <f t="shared" si="38"/>
        <v>4.6106066155089239E-3</v>
      </c>
      <c r="S252" s="12">
        <f t="shared" si="39"/>
        <v>3.8026500638496394E-3</v>
      </c>
      <c r="T252" s="12">
        <f t="shared" si="40"/>
        <v>2.8445880397958274E-4</v>
      </c>
      <c r="U252" s="12">
        <f t="shared" si="41"/>
        <v>9.5331054247045199E-3</v>
      </c>
      <c r="V252" s="12">
        <f t="shared" si="42"/>
        <v>-3.7738630402415884E-3</v>
      </c>
      <c r="W252" s="12">
        <f t="shared" si="43"/>
        <v>-4.0154707775189591E-3</v>
      </c>
      <c r="X252" s="12">
        <f t="shared" si="44"/>
        <v>7.6266493893949194E-4</v>
      </c>
    </row>
    <row r="253" spans="1:24" x14ac:dyDescent="0.25">
      <c r="A253" s="16">
        <v>43272</v>
      </c>
      <c r="B253" s="12">
        <v>-4.6793982916967037E-3</v>
      </c>
      <c r="C253" s="12">
        <v>1.1861715926743662E-3</v>
      </c>
      <c r="D253" s="12">
        <v>-1.0327148543839332E-2</v>
      </c>
      <c r="E253" s="12">
        <v>-2.9907169875173383E-3</v>
      </c>
      <c r="F253" s="12">
        <v>-8.1296609288094689E-3</v>
      </c>
      <c r="G253" s="12">
        <v>7.7879644251694973E-3</v>
      </c>
      <c r="H253" s="12">
        <v>6.9794613114987237E-3</v>
      </c>
      <c r="I253" s="12">
        <v>5.3779232854531548E-3</v>
      </c>
      <c r="J253" s="12">
        <v>-4.8015894592789866E-3</v>
      </c>
      <c r="K253" s="12">
        <v>-1.7074294422300628E-3</v>
      </c>
      <c r="L253" s="12">
        <v>-3.0719454830349796E-3</v>
      </c>
      <c r="N253" s="22">
        <f t="shared" si="34"/>
        <v>-4.7006623014584697E-3</v>
      </c>
      <c r="O253" s="12">
        <f t="shared" si="35"/>
        <v>7.5338700339341175E-4</v>
      </c>
      <c r="P253" s="12">
        <f t="shared" si="36"/>
        <v>-1.1120692771286637E-2</v>
      </c>
      <c r="Q253" s="12">
        <f t="shared" si="37"/>
        <v>-3.3779102947378535E-3</v>
      </c>
      <c r="R253" s="12">
        <f t="shared" si="38"/>
        <v>-8.412471995429955E-3</v>
      </c>
      <c r="S253" s="12">
        <f t="shared" si="39"/>
        <v>7.97705793791092E-3</v>
      </c>
      <c r="T253" s="12">
        <f t="shared" si="40"/>
        <v>6.671090395515944E-3</v>
      </c>
      <c r="U253" s="12">
        <f t="shared" si="41"/>
        <v>4.9114378064271935E-3</v>
      </c>
      <c r="V253" s="12">
        <f t="shared" si="42"/>
        <v>-4.8046928429747032E-3</v>
      </c>
      <c r="W253" s="12">
        <f t="shared" si="43"/>
        <v>-2.0993229433233923E-3</v>
      </c>
      <c r="X253" s="12">
        <f t="shared" si="44"/>
        <v>-3.1299947698901114E-3</v>
      </c>
    </row>
    <row r="254" spans="1:24" x14ac:dyDescent="0.25">
      <c r="A254" s="16">
        <v>43273</v>
      </c>
      <c r="B254" s="12">
        <v>-4.6483511052927539E-3</v>
      </c>
      <c r="C254" s="12">
        <v>4.5263235227072004E-4</v>
      </c>
      <c r="D254" s="12">
        <v>-4.6699013577884071E-3</v>
      </c>
      <c r="E254" s="12">
        <v>5.316931229067825E-3</v>
      </c>
      <c r="F254" s="12">
        <v>3.3574276308612214E-3</v>
      </c>
      <c r="G254" s="12">
        <v>-1.5898755763239815E-3</v>
      </c>
      <c r="H254" s="12">
        <v>3.9178333668126288E-3</v>
      </c>
      <c r="I254" s="12">
        <v>-8.2636262208252258E-3</v>
      </c>
      <c r="J254" s="12">
        <v>7.1007053226680708E-3</v>
      </c>
      <c r="K254" s="12">
        <v>2.3105434716655647E-3</v>
      </c>
      <c r="L254" s="12">
        <v>-6.6111059104700747E-4</v>
      </c>
      <c r="N254" s="22">
        <f t="shared" si="34"/>
        <v>-4.66961511505452E-3</v>
      </c>
      <c r="O254" s="12">
        <f t="shared" si="35"/>
        <v>1.9847762989765689E-5</v>
      </c>
      <c r="P254" s="12">
        <f t="shared" si="36"/>
        <v>-5.4634455852357105E-3</v>
      </c>
      <c r="Q254" s="12">
        <f t="shared" si="37"/>
        <v>4.9297379218473094E-3</v>
      </c>
      <c r="R254" s="12">
        <f t="shared" si="38"/>
        <v>3.0746165642407349E-3</v>
      </c>
      <c r="S254" s="12">
        <f t="shared" si="39"/>
        <v>-1.4007820635825593E-3</v>
      </c>
      <c r="T254" s="12">
        <f t="shared" si="40"/>
        <v>3.6094624508298491E-3</v>
      </c>
      <c r="U254" s="12">
        <f t="shared" si="41"/>
        <v>-8.7301116998511862E-3</v>
      </c>
      <c r="V254" s="12">
        <f t="shared" si="42"/>
        <v>7.097601938972355E-3</v>
      </c>
      <c r="W254" s="12">
        <f t="shared" si="43"/>
        <v>1.9186499705722351E-3</v>
      </c>
      <c r="X254" s="12">
        <f t="shared" si="44"/>
        <v>-7.1915987790213925E-4</v>
      </c>
    </row>
    <row r="255" spans="1:24" x14ac:dyDescent="0.25">
      <c r="A255" s="16">
        <v>43276</v>
      </c>
      <c r="B255" s="12">
        <v>-9.7002937961434433E-3</v>
      </c>
      <c r="C255" s="12">
        <v>8.478362675692035E-3</v>
      </c>
      <c r="D255" s="12">
        <v>-1.3107251293997849E-2</v>
      </c>
      <c r="E255" s="12">
        <v>-6.2965170694170578E-3</v>
      </c>
      <c r="F255" s="12">
        <v>-9.6552281418585233E-3</v>
      </c>
      <c r="G255" s="12">
        <v>5.4269589497605523E-4</v>
      </c>
      <c r="H255" s="12">
        <v>-1.6112652212056017E-2</v>
      </c>
      <c r="I255" s="12">
        <v>-3.4667296593073136E-3</v>
      </c>
      <c r="J255" s="12">
        <v>-4.1968455108169055E-3</v>
      </c>
      <c r="K255" s="12">
        <v>-6.5637658532884406E-4</v>
      </c>
      <c r="L255" s="12">
        <v>-7.7256980305344598E-4</v>
      </c>
      <c r="N255" s="22">
        <f t="shared" si="34"/>
        <v>-9.7215578059052093E-3</v>
      </c>
      <c r="O255" s="12">
        <f t="shared" si="35"/>
        <v>8.0455780864110808E-3</v>
      </c>
      <c r="P255" s="12">
        <f t="shared" si="36"/>
        <v>-1.3900795521445151E-2</v>
      </c>
      <c r="Q255" s="12">
        <f t="shared" si="37"/>
        <v>-6.6837103766375734E-3</v>
      </c>
      <c r="R255" s="12">
        <f t="shared" si="38"/>
        <v>-9.9380392084790093E-3</v>
      </c>
      <c r="S255" s="12">
        <f t="shared" si="39"/>
        <v>7.3178940771747745E-4</v>
      </c>
      <c r="T255" s="12">
        <f t="shared" si="40"/>
        <v>-1.6421023128038795E-2</v>
      </c>
      <c r="U255" s="12">
        <f t="shared" si="41"/>
        <v>-3.933215138333274E-3</v>
      </c>
      <c r="V255" s="12">
        <f t="shared" si="42"/>
        <v>-4.1999488945126222E-3</v>
      </c>
      <c r="W255" s="12">
        <f t="shared" si="43"/>
        <v>-1.0482700864221737E-3</v>
      </c>
      <c r="X255" s="12">
        <f t="shared" si="44"/>
        <v>-8.3061908990857776E-4</v>
      </c>
    </row>
    <row r="256" spans="1:24" x14ac:dyDescent="0.25">
      <c r="A256" s="16">
        <v>43277</v>
      </c>
      <c r="B256" s="12">
        <v>1.019188875043997E-2</v>
      </c>
      <c r="C256" s="12">
        <v>1.8391843989992555E-3</v>
      </c>
      <c r="D256" s="12">
        <v>-2.1068366716862085E-2</v>
      </c>
      <c r="E256" s="12">
        <v>-1.2268137678249606E-2</v>
      </c>
      <c r="F256" s="12">
        <v>2.5941644241741233E-3</v>
      </c>
      <c r="G256" s="12">
        <v>-2.1021454335080937E-3</v>
      </c>
      <c r="H256" s="12">
        <v>-2.4052559757705453E-3</v>
      </c>
      <c r="I256" s="12">
        <v>-1.1167786427055418E-2</v>
      </c>
      <c r="J256" s="12">
        <v>3.6232298333507889E-3</v>
      </c>
      <c r="K256" s="12">
        <v>4.8897548230233392E-3</v>
      </c>
      <c r="L256" s="12">
        <v>-1.9929418463797408E-3</v>
      </c>
      <c r="N256" s="22">
        <f t="shared" si="34"/>
        <v>1.0170624740678204E-2</v>
      </c>
      <c r="O256" s="12">
        <f t="shared" si="35"/>
        <v>1.4063998097183011E-3</v>
      </c>
      <c r="P256" s="12">
        <f t="shared" si="36"/>
        <v>-2.1861910944309389E-2</v>
      </c>
      <c r="Q256" s="12">
        <f t="shared" si="37"/>
        <v>-1.2655330985470122E-2</v>
      </c>
      <c r="R256" s="12">
        <f t="shared" si="38"/>
        <v>2.3113533575536368E-3</v>
      </c>
      <c r="S256" s="12">
        <f t="shared" si="39"/>
        <v>-1.9130519207666715E-3</v>
      </c>
      <c r="T256" s="12">
        <f t="shared" si="40"/>
        <v>-2.7136268917533251E-3</v>
      </c>
      <c r="U256" s="12">
        <f t="shared" si="41"/>
        <v>-1.1634271906081378E-2</v>
      </c>
      <c r="V256" s="12">
        <f t="shared" si="42"/>
        <v>3.6201264496550727E-3</v>
      </c>
      <c r="W256" s="12">
        <f t="shared" si="43"/>
        <v>4.4978613219300093E-3</v>
      </c>
      <c r="X256" s="12">
        <f t="shared" si="44"/>
        <v>-2.0509911332348726E-3</v>
      </c>
    </row>
    <row r="257" spans="1:24" x14ac:dyDescent="0.25">
      <c r="A257" s="16">
        <v>43278</v>
      </c>
      <c r="B257" s="12">
        <v>1.2267202604804321E-3</v>
      </c>
      <c r="C257" s="12">
        <v>-2.6761620975699557E-3</v>
      </c>
      <c r="D257" s="12">
        <v>-2.0808532632030113E-2</v>
      </c>
      <c r="E257" s="12">
        <v>-6.1641687060635924E-3</v>
      </c>
      <c r="F257" s="12">
        <v>-1.2595665007822977E-2</v>
      </c>
      <c r="G257" s="12">
        <v>-2.8796248124498278E-3</v>
      </c>
      <c r="H257" s="12">
        <v>-1.3861257425839081E-2</v>
      </c>
      <c r="I257" s="12">
        <v>-3.1808473293422007E-3</v>
      </c>
      <c r="J257" s="12">
        <v>-3.3752492921755692E-3</v>
      </c>
      <c r="K257" s="12">
        <v>-1.2753827305320297E-2</v>
      </c>
      <c r="L257" s="12">
        <v>-3.0625418921382823E-3</v>
      </c>
      <c r="N257" s="22">
        <f t="shared" si="34"/>
        <v>1.2054562507186658E-3</v>
      </c>
      <c r="O257" s="12">
        <f t="shared" si="35"/>
        <v>-3.1089466868509099E-3</v>
      </c>
      <c r="P257" s="12">
        <f t="shared" si="36"/>
        <v>-2.1602076859477418E-2</v>
      </c>
      <c r="Q257" s="12">
        <f t="shared" si="37"/>
        <v>-6.551362013284108E-3</v>
      </c>
      <c r="R257" s="12">
        <f t="shared" si="38"/>
        <v>-1.2878476074443463E-2</v>
      </c>
      <c r="S257" s="12">
        <f t="shared" si="39"/>
        <v>-2.6905312997084056E-3</v>
      </c>
      <c r="T257" s="12">
        <f t="shared" si="40"/>
        <v>-1.4169628341821861E-2</v>
      </c>
      <c r="U257" s="12">
        <f t="shared" si="41"/>
        <v>-3.6473328083681616E-3</v>
      </c>
      <c r="V257" s="12">
        <f t="shared" si="42"/>
        <v>-3.3783526758712854E-3</v>
      </c>
      <c r="W257" s="12">
        <f t="shared" si="43"/>
        <v>-1.3145720806413626E-2</v>
      </c>
      <c r="X257" s="12">
        <f t="shared" si="44"/>
        <v>-3.1205911789934141E-3</v>
      </c>
    </row>
    <row r="258" spans="1:24" x14ac:dyDescent="0.25">
      <c r="A258" s="16">
        <v>43279</v>
      </c>
      <c r="B258" s="12">
        <v>-8.6606302848519553E-3</v>
      </c>
      <c r="C258" s="12">
        <v>6.65126796315891E-3</v>
      </c>
      <c r="D258" s="12">
        <v>-2.1855879589832254E-2</v>
      </c>
      <c r="E258" s="12">
        <v>5.5583830461974886E-3</v>
      </c>
      <c r="F258" s="12">
        <v>-1.5671272597499085E-2</v>
      </c>
      <c r="G258" s="12">
        <v>-1.5676447119749085E-2</v>
      </c>
      <c r="H258" s="12">
        <v>-1.2072232306019844E-2</v>
      </c>
      <c r="I258" s="12">
        <v>-9.5008690967430462E-3</v>
      </c>
      <c r="J258" s="12">
        <v>-3.7350105800161562E-3</v>
      </c>
      <c r="K258" s="12">
        <v>7.0444779923641216E-4</v>
      </c>
      <c r="L258" s="12">
        <v>2.6184212021209529E-3</v>
      </c>
      <c r="N258" s="22">
        <f t="shared" si="34"/>
        <v>-8.6818942946137213E-3</v>
      </c>
      <c r="O258" s="12">
        <f t="shared" si="35"/>
        <v>6.2184833738779558E-3</v>
      </c>
      <c r="P258" s="12">
        <f t="shared" si="36"/>
        <v>-2.2649423817279558E-2</v>
      </c>
      <c r="Q258" s="12">
        <f t="shared" si="37"/>
        <v>5.171189738976973E-3</v>
      </c>
      <c r="R258" s="12">
        <f t="shared" si="38"/>
        <v>-1.5954083664119573E-2</v>
      </c>
      <c r="S258" s="12">
        <f t="shared" si="39"/>
        <v>-1.5487353607007663E-2</v>
      </c>
      <c r="T258" s="12">
        <f t="shared" si="40"/>
        <v>-1.2380603222002623E-2</v>
      </c>
      <c r="U258" s="12">
        <f t="shared" si="41"/>
        <v>-9.9673545757690066E-3</v>
      </c>
      <c r="V258" s="12">
        <f t="shared" si="42"/>
        <v>-3.7381139637118724E-3</v>
      </c>
      <c r="W258" s="12">
        <f t="shared" si="43"/>
        <v>3.1255429814308259E-4</v>
      </c>
      <c r="X258" s="12">
        <f t="shared" si="44"/>
        <v>2.5603719152658211E-3</v>
      </c>
    </row>
    <row r="259" spans="1:24" x14ac:dyDescent="0.25">
      <c r="A259" s="16">
        <v>43280</v>
      </c>
      <c r="B259" s="12">
        <v>6.1215964865183091E-3</v>
      </c>
      <c r="C259" s="12">
        <v>5.8870400936048691E-3</v>
      </c>
      <c r="D259" s="12">
        <v>1.7840828496830139E-2</v>
      </c>
      <c r="E259" s="12">
        <v>5.8870506995456155E-3</v>
      </c>
      <c r="F259" s="12">
        <v>2.3362140144051132E-2</v>
      </c>
      <c r="G259" s="12">
        <v>7.7786653174610016E-3</v>
      </c>
      <c r="H259" s="12">
        <v>6.354146208901631E-3</v>
      </c>
      <c r="I259" s="12">
        <v>1.2458486551451006E-2</v>
      </c>
      <c r="J259" s="12">
        <v>9.4003718077619366E-3</v>
      </c>
      <c r="K259" s="12">
        <v>9.2140452782613243E-3</v>
      </c>
      <c r="L259" s="12">
        <v>2.7762864967916233E-4</v>
      </c>
      <c r="N259" s="22">
        <f t="shared" si="34"/>
        <v>6.1003324767565431E-3</v>
      </c>
      <c r="O259" s="12">
        <f t="shared" si="35"/>
        <v>5.454255504323915E-3</v>
      </c>
      <c r="P259" s="12">
        <f t="shared" si="36"/>
        <v>1.7047284269382835E-2</v>
      </c>
      <c r="Q259" s="12">
        <f t="shared" si="37"/>
        <v>5.4998573923250998E-3</v>
      </c>
      <c r="R259" s="12">
        <f t="shared" si="38"/>
        <v>2.3079329077430644E-2</v>
      </c>
      <c r="S259" s="12">
        <f t="shared" si="39"/>
        <v>7.9677588302024243E-3</v>
      </c>
      <c r="T259" s="12">
        <f t="shared" si="40"/>
        <v>6.0457752929188513E-3</v>
      </c>
      <c r="U259" s="12">
        <f t="shared" si="41"/>
        <v>1.1992001072425046E-2</v>
      </c>
      <c r="V259" s="12">
        <f t="shared" si="42"/>
        <v>9.3972684240662199E-3</v>
      </c>
      <c r="W259" s="12">
        <f t="shared" si="43"/>
        <v>8.8221517771679952E-3</v>
      </c>
      <c r="X259" s="12">
        <f t="shared" si="44"/>
        <v>2.1957936282403058E-4</v>
      </c>
    </row>
    <row r="260" spans="1:24" x14ac:dyDescent="0.25">
      <c r="A260" s="16">
        <v>43283</v>
      </c>
      <c r="B260" s="12">
        <v>-6.2882525668787543E-3</v>
      </c>
      <c r="C260" s="12">
        <v>9.0416011897744217E-3</v>
      </c>
      <c r="D260" s="12">
        <v>-1.9244042906268223E-2</v>
      </c>
      <c r="E260" s="12">
        <v>-1.8183108805183593E-2</v>
      </c>
      <c r="F260" s="12">
        <v>6.9696244131005217E-4</v>
      </c>
      <c r="G260" s="12">
        <v>-1.8287876354998525E-3</v>
      </c>
      <c r="H260" s="12">
        <v>3.1424236411948404E-3</v>
      </c>
      <c r="I260" s="12">
        <v>-5.3247093932620934E-3</v>
      </c>
      <c r="J260" s="12">
        <v>-5.1697972416804615E-3</v>
      </c>
      <c r="K260" s="12">
        <v>-9.9907866723536673E-3</v>
      </c>
      <c r="L260" s="12">
        <v>2.7745128516843461E-4</v>
      </c>
      <c r="N260" s="22">
        <f t="shared" ref="N260:N323" si="45">B260-B$1240</f>
        <v>-6.3095165766405203E-3</v>
      </c>
      <c r="O260" s="12">
        <f t="shared" ref="O260:O323" si="46">C260-C$1240</f>
        <v>8.6088166004934675E-3</v>
      </c>
      <c r="P260" s="12">
        <f t="shared" ref="P260:P323" si="47">D260-D$1240</f>
        <v>-2.0037587133715527E-2</v>
      </c>
      <c r="Q260" s="12">
        <f t="shared" ref="Q260:Q323" si="48">E260-E$1240</f>
        <v>-1.8570302112404107E-2</v>
      </c>
      <c r="R260" s="12">
        <f t="shared" ref="R260:R323" si="49">F260-F$1240</f>
        <v>4.1415137468956564E-4</v>
      </c>
      <c r="S260" s="12">
        <f t="shared" ref="S260:S323" si="50">G260-G$1240</f>
        <v>-1.6396941227584303E-3</v>
      </c>
      <c r="T260" s="12">
        <f t="shared" ref="T260:T323" si="51">H260-H$1240</f>
        <v>2.8340527252120606E-3</v>
      </c>
      <c r="U260" s="12">
        <f t="shared" ref="U260:U323" si="52">I260-I$1240</f>
        <v>-5.7911948722880538E-3</v>
      </c>
      <c r="V260" s="12">
        <f t="shared" ref="V260:V323" si="53">J260-J$1240</f>
        <v>-5.1729006253761773E-3</v>
      </c>
      <c r="W260" s="12">
        <f t="shared" ref="W260:W323" si="54">K260-K$1240</f>
        <v>-1.0382680173446996E-2</v>
      </c>
      <c r="X260" s="12">
        <f t="shared" ref="X260:X323" si="55">L260-L$1240</f>
        <v>2.1940199831330286E-4</v>
      </c>
    </row>
    <row r="261" spans="1:24" x14ac:dyDescent="0.25">
      <c r="A261" s="16">
        <v>43284</v>
      </c>
      <c r="B261" s="12">
        <v>4.9977650598390111E-4</v>
      </c>
      <c r="C261" s="12">
        <v>6.154857532293099E-3</v>
      </c>
      <c r="D261" s="12">
        <v>1.519149889507139E-2</v>
      </c>
      <c r="E261" s="12">
        <v>-2.3621480829104295E-3</v>
      </c>
      <c r="F261" s="12">
        <v>-3.1452859617868349E-3</v>
      </c>
      <c r="G261" s="12">
        <v>6.0908205416080963E-3</v>
      </c>
      <c r="H261" s="12">
        <v>-7.1029011994249887E-3</v>
      </c>
      <c r="I261" s="12">
        <v>4.8107938602111799E-3</v>
      </c>
      <c r="J261" s="12">
        <v>3.9444418409872008E-3</v>
      </c>
      <c r="K261" s="12">
        <v>5.2473936155494382E-3</v>
      </c>
      <c r="L261" s="12">
        <v>2.3236193315136649E-3</v>
      </c>
      <c r="N261" s="22">
        <f t="shared" si="45"/>
        <v>4.7851249622213484E-4</v>
      </c>
      <c r="O261" s="12">
        <f t="shared" si="46"/>
        <v>5.7220729430121449E-3</v>
      </c>
      <c r="P261" s="12">
        <f t="shared" si="47"/>
        <v>1.4397954667624085E-2</v>
      </c>
      <c r="Q261" s="12">
        <f t="shared" si="48"/>
        <v>-2.7493413901309447E-3</v>
      </c>
      <c r="R261" s="12">
        <f t="shared" si="49"/>
        <v>-3.4280970284073214E-3</v>
      </c>
      <c r="S261" s="12">
        <f t="shared" si="50"/>
        <v>6.279914054349519E-3</v>
      </c>
      <c r="T261" s="12">
        <f t="shared" si="51"/>
        <v>-7.4112721154077684E-3</v>
      </c>
      <c r="U261" s="12">
        <f t="shared" si="52"/>
        <v>4.3443083811852187E-3</v>
      </c>
      <c r="V261" s="12">
        <f t="shared" si="53"/>
        <v>3.941338457291485E-3</v>
      </c>
      <c r="W261" s="12">
        <f t="shared" si="54"/>
        <v>4.8555001144561082E-3</v>
      </c>
      <c r="X261" s="12">
        <f t="shared" si="55"/>
        <v>2.2655700446585331E-3</v>
      </c>
    </row>
    <row r="262" spans="1:24" x14ac:dyDescent="0.25">
      <c r="A262" s="16">
        <v>43285</v>
      </c>
      <c r="B262" s="12">
        <v>5.7884760608948533E-3</v>
      </c>
      <c r="C262" s="12">
        <v>-2.7516902919233282E-3</v>
      </c>
      <c r="D262" s="12">
        <v>2.705893375924967E-3</v>
      </c>
      <c r="E262" s="12">
        <v>6.2661174624191181E-4</v>
      </c>
      <c r="F262" s="12">
        <v>6.5641630199072959E-3</v>
      </c>
      <c r="G262" s="12">
        <v>6.3337325754265405E-3</v>
      </c>
      <c r="H262" s="12">
        <v>5.5664280134181407E-4</v>
      </c>
      <c r="I262" s="12">
        <v>8.3256730046198327E-3</v>
      </c>
      <c r="J262" s="12">
        <v>-1.7212665874800437E-3</v>
      </c>
      <c r="K262" s="12">
        <v>-6.0980105269703433E-3</v>
      </c>
      <c r="L262" s="12">
        <v>3.5170186946398606E-3</v>
      </c>
      <c r="N262" s="22">
        <f t="shared" si="45"/>
        <v>5.7672120511330872E-3</v>
      </c>
      <c r="O262" s="12">
        <f t="shared" si="46"/>
        <v>-3.1844748812042824E-3</v>
      </c>
      <c r="P262" s="12">
        <f t="shared" si="47"/>
        <v>1.9123491484776636E-3</v>
      </c>
      <c r="Q262" s="12">
        <f t="shared" si="48"/>
        <v>2.3941843902139652E-4</v>
      </c>
      <c r="R262" s="12">
        <f t="shared" si="49"/>
        <v>6.281351953286809E-3</v>
      </c>
      <c r="S262" s="12">
        <f t="shared" si="50"/>
        <v>6.5228260881679632E-3</v>
      </c>
      <c r="T262" s="12">
        <f t="shared" si="51"/>
        <v>2.4827188535903451E-4</v>
      </c>
      <c r="U262" s="12">
        <f t="shared" si="52"/>
        <v>7.8591875255938724E-3</v>
      </c>
      <c r="V262" s="12">
        <f t="shared" si="53"/>
        <v>-1.7243699711757599E-3</v>
      </c>
      <c r="W262" s="12">
        <f t="shared" si="54"/>
        <v>-6.4899040280636732E-3</v>
      </c>
      <c r="X262" s="12">
        <f t="shared" si="55"/>
        <v>3.4589694077847288E-3</v>
      </c>
    </row>
    <row r="263" spans="1:24" x14ac:dyDescent="0.25">
      <c r="A263" s="16">
        <v>43286</v>
      </c>
      <c r="B263" s="12">
        <v>9.6666748045855788E-3</v>
      </c>
      <c r="C263" s="12">
        <v>-2.0221831816454164E-2</v>
      </c>
      <c r="D263" s="12">
        <v>-1.5095482668993403E-2</v>
      </c>
      <c r="E263" s="12">
        <v>-2.3716800699207555E-3</v>
      </c>
      <c r="F263" s="12">
        <v>-7.3666056616639849E-3</v>
      </c>
      <c r="G263" s="12">
        <v>-1.074477905954189E-2</v>
      </c>
      <c r="H263" s="12">
        <v>-2.7103290730437664E-3</v>
      </c>
      <c r="I263" s="12">
        <v>-1.1376829080810282E-2</v>
      </c>
      <c r="J263" s="12">
        <v>1.3105063537973267E-2</v>
      </c>
      <c r="K263" s="12">
        <v>-3.6198969847656796E-3</v>
      </c>
      <c r="L263" s="12">
        <v>-1.754949151642328E-3</v>
      </c>
      <c r="N263" s="22">
        <f t="shared" si="45"/>
        <v>9.6454107948238128E-3</v>
      </c>
      <c r="O263" s="12">
        <f t="shared" si="46"/>
        <v>-2.065461640573512E-2</v>
      </c>
      <c r="P263" s="12">
        <f t="shared" si="47"/>
        <v>-1.5889026896440707E-2</v>
      </c>
      <c r="Q263" s="12">
        <f t="shared" si="48"/>
        <v>-2.7588733771412707E-3</v>
      </c>
      <c r="R263" s="12">
        <f t="shared" si="49"/>
        <v>-7.6494167282844718E-3</v>
      </c>
      <c r="S263" s="12">
        <f t="shared" si="50"/>
        <v>-1.0555685546800468E-2</v>
      </c>
      <c r="T263" s="12">
        <f t="shared" si="51"/>
        <v>-3.0186999890265461E-3</v>
      </c>
      <c r="U263" s="12">
        <f t="shared" si="52"/>
        <v>-1.1843314559836242E-2</v>
      </c>
      <c r="V263" s="12">
        <f t="shared" si="53"/>
        <v>1.310196015427755E-2</v>
      </c>
      <c r="W263" s="12">
        <f t="shared" si="54"/>
        <v>-4.0117904858590096E-3</v>
      </c>
      <c r="X263" s="12">
        <f t="shared" si="55"/>
        <v>-1.8129984384974598E-3</v>
      </c>
    </row>
    <row r="264" spans="1:24" x14ac:dyDescent="0.25">
      <c r="A264" s="16">
        <v>43287</v>
      </c>
      <c r="B264" s="12">
        <v>1.4437450175004347E-3</v>
      </c>
      <c r="C264" s="12">
        <v>8.4640208296147044E-5</v>
      </c>
      <c r="D264" s="12">
        <v>2.9683844479482351E-2</v>
      </c>
      <c r="E264" s="12">
        <v>1.8335734396598092E-3</v>
      </c>
      <c r="F264" s="12">
        <v>7.2185276768025929E-3</v>
      </c>
      <c r="G264" s="12">
        <v>0</v>
      </c>
      <c r="H264" s="12">
        <v>-2.4056014626867954E-3</v>
      </c>
      <c r="I264" s="12">
        <v>5.836770375789932E-3</v>
      </c>
      <c r="J264" s="12">
        <v>2.3900202643191076E-4</v>
      </c>
      <c r="K264" s="12">
        <v>5.7342072723476781E-3</v>
      </c>
      <c r="L264" s="12">
        <v>4.9429664989832686E-4</v>
      </c>
      <c r="N264" s="22">
        <f t="shared" si="45"/>
        <v>1.4224810077386684E-3</v>
      </c>
      <c r="O264" s="12">
        <f t="shared" si="46"/>
        <v>-3.4814438098480728E-4</v>
      </c>
      <c r="P264" s="12">
        <f t="shared" si="47"/>
        <v>2.8890300252035046E-2</v>
      </c>
      <c r="Q264" s="12">
        <f t="shared" si="48"/>
        <v>1.4463801324392941E-3</v>
      </c>
      <c r="R264" s="12">
        <f t="shared" si="49"/>
        <v>6.935716610182106E-3</v>
      </c>
      <c r="S264" s="12">
        <f t="shared" si="50"/>
        <v>1.8909351274142222E-4</v>
      </c>
      <c r="T264" s="12">
        <f t="shared" si="51"/>
        <v>-2.7139723786695751E-3</v>
      </c>
      <c r="U264" s="12">
        <f t="shared" si="52"/>
        <v>5.3702848967639716E-3</v>
      </c>
      <c r="V264" s="12">
        <f t="shared" si="53"/>
        <v>2.3589864273619455E-4</v>
      </c>
      <c r="W264" s="12">
        <f t="shared" si="54"/>
        <v>5.3423137712543482E-3</v>
      </c>
      <c r="X264" s="12">
        <f t="shared" si="55"/>
        <v>4.3624736304319507E-4</v>
      </c>
    </row>
    <row r="265" spans="1:24" x14ac:dyDescent="0.25">
      <c r="A265" s="16">
        <v>43290</v>
      </c>
      <c r="B265" s="12">
        <v>-8.0095495489418915E-5</v>
      </c>
      <c r="C265" s="12">
        <v>4.9094255594178864E-3</v>
      </c>
      <c r="D265" s="12">
        <v>-2.6162659719603278E-3</v>
      </c>
      <c r="E265" s="12">
        <v>1.0468808975597958E-2</v>
      </c>
      <c r="F265" s="12">
        <v>6.2982872214355102E-3</v>
      </c>
      <c r="G265" s="12">
        <v>-9.6979127548706481E-4</v>
      </c>
      <c r="H265" s="12">
        <v>1.8455716691020332E-3</v>
      </c>
      <c r="I265" s="12">
        <v>8.5997198395658652E-3</v>
      </c>
      <c r="J265" s="12">
        <v>2.7785272037990031E-3</v>
      </c>
      <c r="K265" s="12">
        <v>1.1737928044163575E-2</v>
      </c>
      <c r="L265" s="12">
        <v>-1.5947520262389197E-3</v>
      </c>
      <c r="N265" s="22">
        <f t="shared" si="45"/>
        <v>-1.0135950525118516E-4</v>
      </c>
      <c r="O265" s="12">
        <f t="shared" si="46"/>
        <v>4.4766409701369322E-3</v>
      </c>
      <c r="P265" s="12">
        <f t="shared" si="47"/>
        <v>-3.4098101994076311E-3</v>
      </c>
      <c r="Q265" s="12">
        <f t="shared" si="48"/>
        <v>1.0081615668377442E-2</v>
      </c>
      <c r="R265" s="12">
        <f t="shared" si="49"/>
        <v>6.0154761548150233E-3</v>
      </c>
      <c r="S265" s="12">
        <f t="shared" si="50"/>
        <v>-7.8069776274564259E-4</v>
      </c>
      <c r="T265" s="12">
        <f t="shared" si="51"/>
        <v>1.5372007531192537E-3</v>
      </c>
      <c r="U265" s="12">
        <f t="shared" si="52"/>
        <v>8.1332343605399048E-3</v>
      </c>
      <c r="V265" s="12">
        <f t="shared" si="53"/>
        <v>2.7754238201032869E-3</v>
      </c>
      <c r="W265" s="12">
        <f t="shared" si="54"/>
        <v>1.1346034543070246E-2</v>
      </c>
      <c r="X265" s="12">
        <f t="shared" si="55"/>
        <v>-1.6528013130940515E-3</v>
      </c>
    </row>
    <row r="266" spans="1:24" x14ac:dyDescent="0.25">
      <c r="A266" s="16">
        <v>43291</v>
      </c>
      <c r="B266" s="12">
        <v>1.1537627022812186E-2</v>
      </c>
      <c r="C266" s="12">
        <v>8.5179434460841657E-4</v>
      </c>
      <c r="D266" s="12">
        <v>2.0501507256514277E-2</v>
      </c>
      <c r="E266" s="12">
        <v>6.4086654697597667E-3</v>
      </c>
      <c r="F266" s="12">
        <v>-8.7673922346333971E-4</v>
      </c>
      <c r="G266" s="12">
        <v>1.0815788209287845E-3</v>
      </c>
      <c r="H266" s="12">
        <v>3.5087657155574172E-3</v>
      </c>
      <c r="I266" s="12">
        <v>1.2281653495836573E-2</v>
      </c>
      <c r="J266" s="12">
        <v>4.1740675568465412E-3</v>
      </c>
      <c r="K266" s="12">
        <v>6.8762256678952414E-3</v>
      </c>
      <c r="L266" s="12">
        <v>-1.7112356349154609E-3</v>
      </c>
      <c r="N266" s="22">
        <f t="shared" si="45"/>
        <v>1.151636301305042E-2</v>
      </c>
      <c r="O266" s="12">
        <f t="shared" si="46"/>
        <v>4.1900975532746222E-4</v>
      </c>
      <c r="P266" s="12">
        <f t="shared" si="47"/>
        <v>1.9707963029066973E-2</v>
      </c>
      <c r="Q266" s="12">
        <f t="shared" si="48"/>
        <v>6.0214721625392511E-3</v>
      </c>
      <c r="R266" s="12">
        <f t="shared" si="49"/>
        <v>-1.1595502900838262E-3</v>
      </c>
      <c r="S266" s="12">
        <f t="shared" si="50"/>
        <v>1.2706723336702067E-3</v>
      </c>
      <c r="T266" s="12">
        <f t="shared" si="51"/>
        <v>3.2003947995746375E-3</v>
      </c>
      <c r="U266" s="12">
        <f t="shared" si="52"/>
        <v>1.1815168016810613E-2</v>
      </c>
      <c r="V266" s="12">
        <f t="shared" si="53"/>
        <v>4.1709641731508245E-3</v>
      </c>
      <c r="W266" s="12">
        <f t="shared" si="54"/>
        <v>6.4843321668019115E-3</v>
      </c>
      <c r="X266" s="12">
        <f t="shared" si="55"/>
        <v>-1.7692849217705927E-3</v>
      </c>
    </row>
    <row r="267" spans="1:24" x14ac:dyDescent="0.25">
      <c r="A267" s="16">
        <v>43292</v>
      </c>
      <c r="B267" s="12">
        <v>-2.1829283628449846E-2</v>
      </c>
      <c r="C267" s="12">
        <v>6.311162642213191E-3</v>
      </c>
      <c r="D267" s="12">
        <v>7.0330688299006142E-2</v>
      </c>
      <c r="E267" s="12">
        <v>-5.6457186632310873E-3</v>
      </c>
      <c r="F267" s="12">
        <v>-6.2864042513012253E-3</v>
      </c>
      <c r="G267" s="12">
        <v>-8.9487978368431992E-4</v>
      </c>
      <c r="H267" s="12">
        <v>-7.4500326281131523E-3</v>
      </c>
      <c r="I267" s="12">
        <v>5.5115685278433815E-3</v>
      </c>
      <c r="J267" s="12">
        <v>-2.0425663635519377E-3</v>
      </c>
      <c r="K267" s="12">
        <v>2.9349577245231832E-4</v>
      </c>
      <c r="L267" s="12">
        <v>2.4818470850944759E-3</v>
      </c>
      <c r="N267" s="22">
        <f t="shared" si="45"/>
        <v>-2.1850547638211613E-2</v>
      </c>
      <c r="O267" s="12">
        <f t="shared" si="46"/>
        <v>5.8783780529322368E-3</v>
      </c>
      <c r="P267" s="12">
        <f t="shared" si="47"/>
        <v>6.9537144071558837E-2</v>
      </c>
      <c r="Q267" s="12">
        <f t="shared" si="48"/>
        <v>-6.0329119704516029E-3</v>
      </c>
      <c r="R267" s="12">
        <f t="shared" si="49"/>
        <v>-6.5692153179217122E-3</v>
      </c>
      <c r="S267" s="12">
        <f t="shared" si="50"/>
        <v>-7.057862709428977E-4</v>
      </c>
      <c r="T267" s="12">
        <f t="shared" si="51"/>
        <v>-7.758403544095932E-3</v>
      </c>
      <c r="U267" s="12">
        <f t="shared" si="52"/>
        <v>5.0450830488174211E-3</v>
      </c>
      <c r="V267" s="12">
        <f t="shared" si="53"/>
        <v>-2.0456697472476539E-3</v>
      </c>
      <c r="W267" s="12">
        <f t="shared" si="54"/>
        <v>-9.8397728641011256E-5</v>
      </c>
      <c r="X267" s="12">
        <f t="shared" si="55"/>
        <v>2.4237977982393441E-3</v>
      </c>
    </row>
    <row r="268" spans="1:24" x14ac:dyDescent="0.25">
      <c r="A268" s="16">
        <v>43293</v>
      </c>
      <c r="B268" s="12">
        <v>7.3741117629182499E-4</v>
      </c>
      <c r="C268" s="12">
        <v>-8.6703311849581789E-3</v>
      </c>
      <c r="D268" s="12">
        <v>-2.4072880920430341E-2</v>
      </c>
      <c r="E268" s="12">
        <v>5.1666015292351295E-3</v>
      </c>
      <c r="F268" s="12">
        <v>8.7901894358339751E-3</v>
      </c>
      <c r="G268" s="12">
        <v>-8.6323096035166701E-3</v>
      </c>
      <c r="H268" s="12">
        <v>5.6991189924412693E-3</v>
      </c>
      <c r="I268" s="12">
        <v>1.7835794593243592E-2</v>
      </c>
      <c r="J268" s="12">
        <v>2.2777016813207303E-3</v>
      </c>
      <c r="K268" s="12">
        <v>-7.7731422068059953E-4</v>
      </c>
      <c r="L268" s="12">
        <v>-1.4874056539985396E-3</v>
      </c>
      <c r="N268" s="22">
        <f t="shared" si="45"/>
        <v>7.1614716653005872E-4</v>
      </c>
      <c r="O268" s="12">
        <f t="shared" si="46"/>
        <v>-9.103115774239133E-3</v>
      </c>
      <c r="P268" s="12">
        <f t="shared" si="47"/>
        <v>-2.4866425147877645E-2</v>
      </c>
      <c r="Q268" s="12">
        <f t="shared" si="48"/>
        <v>4.7794082220146139E-3</v>
      </c>
      <c r="R268" s="12">
        <f t="shared" si="49"/>
        <v>8.5073783692134891E-3</v>
      </c>
      <c r="S268" s="12">
        <f t="shared" si="50"/>
        <v>-8.4432160907752483E-3</v>
      </c>
      <c r="T268" s="12">
        <f t="shared" si="51"/>
        <v>5.3907480764584896E-3</v>
      </c>
      <c r="U268" s="12">
        <f t="shared" si="52"/>
        <v>1.7369309114217631E-2</v>
      </c>
      <c r="V268" s="12">
        <f t="shared" si="53"/>
        <v>2.2745982976250141E-3</v>
      </c>
      <c r="W268" s="12">
        <f t="shared" si="54"/>
        <v>-1.1692077217739291E-3</v>
      </c>
      <c r="X268" s="12">
        <f t="shared" si="55"/>
        <v>-1.5454549408536714E-3</v>
      </c>
    </row>
    <row r="269" spans="1:24" x14ac:dyDescent="0.25">
      <c r="A269" s="16">
        <v>43294</v>
      </c>
      <c r="B269" s="12">
        <v>4.1551964747467288E-3</v>
      </c>
      <c r="C269" s="12">
        <v>7.6659984234499464E-3</v>
      </c>
      <c r="D269" s="12">
        <v>1.1107881821997364E-2</v>
      </c>
      <c r="E269" s="12">
        <v>-1.1657386137876506E-3</v>
      </c>
      <c r="F269" s="12">
        <v>6.1852893048202212E-3</v>
      </c>
      <c r="G269" s="12">
        <v>-3.8624401064333755E-3</v>
      </c>
      <c r="H269" s="12">
        <v>-7.3181625168670626E-3</v>
      </c>
      <c r="I269" s="12">
        <v>6.946017157306853E-3</v>
      </c>
      <c r="J269" s="12">
        <v>-1.0786527285079452E-2</v>
      </c>
      <c r="K269" s="12">
        <v>-5.7611306386934546E-3</v>
      </c>
      <c r="L269" s="12">
        <v>1.102270850355685E-3</v>
      </c>
      <c r="N269" s="22">
        <f t="shared" si="45"/>
        <v>4.1339324649849627E-3</v>
      </c>
      <c r="O269" s="12">
        <f t="shared" si="46"/>
        <v>7.2332138341689922E-3</v>
      </c>
      <c r="P269" s="12">
        <f t="shared" si="47"/>
        <v>1.0314337594550062E-2</v>
      </c>
      <c r="Q269" s="12">
        <f t="shared" si="48"/>
        <v>-1.552931921008166E-3</v>
      </c>
      <c r="R269" s="12">
        <f t="shared" si="49"/>
        <v>5.9024782381997343E-3</v>
      </c>
      <c r="S269" s="12">
        <f t="shared" si="50"/>
        <v>-3.6733465936919533E-3</v>
      </c>
      <c r="T269" s="12">
        <f t="shared" si="51"/>
        <v>-7.6265334328498424E-3</v>
      </c>
      <c r="U269" s="12">
        <f t="shared" si="52"/>
        <v>6.4795316782808917E-3</v>
      </c>
      <c r="V269" s="12">
        <f t="shared" si="53"/>
        <v>-1.0789630668775169E-2</v>
      </c>
      <c r="W269" s="12">
        <f t="shared" si="54"/>
        <v>-6.1530241397867846E-3</v>
      </c>
      <c r="X269" s="12">
        <f t="shared" si="55"/>
        <v>1.0442215635005532E-3</v>
      </c>
    </row>
    <row r="270" spans="1:24" x14ac:dyDescent="0.25">
      <c r="A270" s="16">
        <v>43297</v>
      </c>
      <c r="B270" s="12">
        <v>-1.0920584715091703E-2</v>
      </c>
      <c r="C270" s="12">
        <v>5.0635855590252295E-3</v>
      </c>
      <c r="D270" s="12">
        <v>-5.5184288101322622E-3</v>
      </c>
      <c r="E270" s="12">
        <v>-1.1973624691765919E-2</v>
      </c>
      <c r="F270" s="12">
        <v>-1.6213987917580303E-2</v>
      </c>
      <c r="G270" s="12">
        <v>-1.0379142736587734E-2</v>
      </c>
      <c r="H270" s="12">
        <v>-1.4010696369243486E-2</v>
      </c>
      <c r="I270" s="12">
        <v>-9.4208192204681043E-3</v>
      </c>
      <c r="J270" s="12">
        <v>1.9230445293602807E-3</v>
      </c>
      <c r="K270" s="12">
        <v>-7.3506988104819438E-3</v>
      </c>
      <c r="L270" s="12">
        <v>5.500880810211425E-4</v>
      </c>
      <c r="N270" s="22">
        <f t="shared" si="45"/>
        <v>-1.0941848724853469E-2</v>
      </c>
      <c r="O270" s="12">
        <f t="shared" si="46"/>
        <v>4.6308009697442754E-3</v>
      </c>
      <c r="P270" s="12">
        <f t="shared" si="47"/>
        <v>-6.3119730375795656E-3</v>
      </c>
      <c r="Q270" s="12">
        <f t="shared" si="48"/>
        <v>-1.2360817998986435E-2</v>
      </c>
      <c r="R270" s="12">
        <f t="shared" si="49"/>
        <v>-1.649679898420079E-2</v>
      </c>
      <c r="S270" s="12">
        <f t="shared" si="50"/>
        <v>-1.0190049223846313E-2</v>
      </c>
      <c r="T270" s="12">
        <f t="shared" si="51"/>
        <v>-1.4319067285226266E-2</v>
      </c>
      <c r="U270" s="12">
        <f t="shared" si="52"/>
        <v>-9.8873046994940646E-3</v>
      </c>
      <c r="V270" s="12">
        <f t="shared" si="53"/>
        <v>1.9199411456645645E-3</v>
      </c>
      <c r="W270" s="12">
        <f t="shared" si="54"/>
        <v>-7.7425923115752738E-3</v>
      </c>
      <c r="X270" s="12">
        <f t="shared" si="55"/>
        <v>4.9203879416601071E-4</v>
      </c>
    </row>
    <row r="271" spans="1:24" x14ac:dyDescent="0.25">
      <c r="A271" s="16">
        <v>43298</v>
      </c>
      <c r="B271" s="12">
        <v>5.945943211450146E-3</v>
      </c>
      <c r="C271" s="12">
        <v>-1.615905310886571E-3</v>
      </c>
      <c r="D271" s="12">
        <v>3.0037308515026995E-2</v>
      </c>
      <c r="E271" s="12">
        <v>-3.5310408130610472E-4</v>
      </c>
      <c r="F271" s="12">
        <v>8.8393746705888645E-3</v>
      </c>
      <c r="G271" s="12">
        <v>9.3793055477973657E-3</v>
      </c>
      <c r="H271" s="12">
        <v>1.1896954829643987E-2</v>
      </c>
      <c r="I271" s="12">
        <v>6.4689361766380208E-3</v>
      </c>
      <c r="J271" s="12">
        <v>-2.807324993070862E-3</v>
      </c>
      <c r="K271" s="12">
        <v>5.7708946044919074E-3</v>
      </c>
      <c r="L271" s="12">
        <v>-1.5420058671563428E-3</v>
      </c>
      <c r="N271" s="22">
        <f t="shared" si="45"/>
        <v>5.9246792016883799E-3</v>
      </c>
      <c r="O271" s="12">
        <f t="shared" si="46"/>
        <v>-2.0486899001675254E-3</v>
      </c>
      <c r="P271" s="12">
        <f t="shared" si="47"/>
        <v>2.9243764287579691E-2</v>
      </c>
      <c r="Q271" s="12">
        <f t="shared" si="48"/>
        <v>-7.4029738852661995E-4</v>
      </c>
      <c r="R271" s="12">
        <f t="shared" si="49"/>
        <v>8.5565636039683785E-3</v>
      </c>
      <c r="S271" s="12">
        <f t="shared" si="50"/>
        <v>9.5683990605387875E-3</v>
      </c>
      <c r="T271" s="12">
        <f t="shared" si="51"/>
        <v>1.1588583913661207E-2</v>
      </c>
      <c r="U271" s="12">
        <f t="shared" si="52"/>
        <v>6.0024506976120596E-3</v>
      </c>
      <c r="V271" s="12">
        <f t="shared" si="53"/>
        <v>-2.8104283767665782E-3</v>
      </c>
      <c r="W271" s="12">
        <f t="shared" si="54"/>
        <v>5.3790011033985775E-3</v>
      </c>
      <c r="X271" s="12">
        <f t="shared" si="55"/>
        <v>-1.6000551540114745E-3</v>
      </c>
    </row>
    <row r="272" spans="1:24" x14ac:dyDescent="0.25">
      <c r="A272" s="16">
        <v>43299</v>
      </c>
      <c r="B272" s="12">
        <v>-4.2861410557948629E-3</v>
      </c>
      <c r="C272" s="12">
        <v>-1.7532060123768758E-3</v>
      </c>
      <c r="D272" s="12">
        <v>-7.3168276632070879E-3</v>
      </c>
      <c r="E272" s="12">
        <v>-1.6118715076237952E-2</v>
      </c>
      <c r="F272" s="12">
        <v>-1.5841038298770364E-2</v>
      </c>
      <c r="G272" s="12">
        <v>-6.3996168420644489E-3</v>
      </c>
      <c r="H272" s="12">
        <v>-6.1556424367351092E-3</v>
      </c>
      <c r="I272" s="12">
        <v>7.9464702016397037E-5</v>
      </c>
      <c r="J272" s="12">
        <v>-2.0973130456818545E-3</v>
      </c>
      <c r="K272" s="12">
        <v>-6.8592552862112195E-3</v>
      </c>
      <c r="L272" s="12">
        <v>-5.1054884335961356E-3</v>
      </c>
      <c r="N272" s="22">
        <f t="shared" si="45"/>
        <v>-4.307405065556629E-3</v>
      </c>
      <c r="O272" s="12">
        <f t="shared" si="46"/>
        <v>-2.18599060165783E-3</v>
      </c>
      <c r="P272" s="12">
        <f t="shared" si="47"/>
        <v>-8.1103718906543922E-3</v>
      </c>
      <c r="Q272" s="12">
        <f t="shared" si="48"/>
        <v>-1.6505908383458466E-2</v>
      </c>
      <c r="R272" s="12">
        <f t="shared" si="49"/>
        <v>-1.6123849365390852E-2</v>
      </c>
      <c r="S272" s="12">
        <f t="shared" si="50"/>
        <v>-6.2105233293230262E-3</v>
      </c>
      <c r="T272" s="12">
        <f t="shared" si="51"/>
        <v>-6.464013352717889E-3</v>
      </c>
      <c r="U272" s="12">
        <f t="shared" si="52"/>
        <v>-3.8702077700956375E-4</v>
      </c>
      <c r="V272" s="12">
        <f t="shared" si="53"/>
        <v>-2.1004164293775707E-3</v>
      </c>
      <c r="W272" s="12">
        <f t="shared" si="54"/>
        <v>-7.2511487873045495E-3</v>
      </c>
      <c r="X272" s="12">
        <f t="shared" si="55"/>
        <v>-5.1635377204512674E-3</v>
      </c>
    </row>
    <row r="273" spans="1:24" x14ac:dyDescent="0.25">
      <c r="A273" s="16">
        <v>43300</v>
      </c>
      <c r="B273" s="12">
        <v>-1.5765692916431338E-3</v>
      </c>
      <c r="C273" s="12">
        <v>-1.9253292523280954E-3</v>
      </c>
      <c r="D273" s="12">
        <v>3.4437623203917959E-2</v>
      </c>
      <c r="E273" s="12">
        <v>1.0716662567242005E-2</v>
      </c>
      <c r="F273" s="12">
        <v>-9.97021991807635E-3</v>
      </c>
      <c r="G273" s="12">
        <v>4.6249522991119391E-3</v>
      </c>
      <c r="H273" s="12">
        <v>-2.4868752612592273E-3</v>
      </c>
      <c r="I273" s="12">
        <v>4.8619842492063602E-3</v>
      </c>
      <c r="J273" s="12">
        <v>7.6145295867709366E-3</v>
      </c>
      <c r="K273" s="12">
        <v>-3.9841922721764031E-3</v>
      </c>
      <c r="L273" s="12">
        <v>6.1360735927622136E-4</v>
      </c>
      <c r="N273" s="22">
        <f t="shared" si="45"/>
        <v>-1.5978333014049001E-3</v>
      </c>
      <c r="O273" s="12">
        <f t="shared" si="46"/>
        <v>-2.3581138416090496E-3</v>
      </c>
      <c r="P273" s="12">
        <f t="shared" si="47"/>
        <v>3.3644078976470655E-2</v>
      </c>
      <c r="Q273" s="12">
        <f t="shared" si="48"/>
        <v>1.032946926002149E-2</v>
      </c>
      <c r="R273" s="12">
        <f t="shared" si="49"/>
        <v>-1.0253030984696836E-2</v>
      </c>
      <c r="S273" s="12">
        <f t="shared" si="50"/>
        <v>4.8140458118533618E-3</v>
      </c>
      <c r="T273" s="12">
        <f t="shared" si="51"/>
        <v>-2.795246177242007E-3</v>
      </c>
      <c r="U273" s="12">
        <f t="shared" si="52"/>
        <v>4.3954987701803998E-3</v>
      </c>
      <c r="V273" s="12">
        <f t="shared" si="53"/>
        <v>7.6114262030752208E-3</v>
      </c>
      <c r="W273" s="12">
        <f t="shared" si="54"/>
        <v>-4.376085773269733E-3</v>
      </c>
      <c r="X273" s="12">
        <f t="shared" si="55"/>
        <v>5.5555807242108957E-4</v>
      </c>
    </row>
    <row r="274" spans="1:24" x14ac:dyDescent="0.25">
      <c r="A274" s="16">
        <v>43301</v>
      </c>
      <c r="B274" s="12">
        <v>3.8073998494495449E-3</v>
      </c>
      <c r="C274" s="12">
        <v>1.0235296477910629E-2</v>
      </c>
      <c r="D274" s="12">
        <v>4.3512080040177412E-2</v>
      </c>
      <c r="E274" s="12">
        <v>7.8604548651835509E-4</v>
      </c>
      <c r="F274" s="12">
        <v>3.2380342949957469E-3</v>
      </c>
      <c r="G274" s="12">
        <v>4.4996967786774793E-3</v>
      </c>
      <c r="H274" s="12">
        <v>7.5817773068426369E-3</v>
      </c>
      <c r="I274" s="12">
        <v>9.2559634183865744E-3</v>
      </c>
      <c r="J274" s="12">
        <v>1.1108931991144146E-3</v>
      </c>
      <c r="K274" s="12">
        <v>3.9663998964433638E-3</v>
      </c>
      <c r="L274" s="12">
        <v>5.0139834151521792E-4</v>
      </c>
      <c r="N274" s="22">
        <f t="shared" si="45"/>
        <v>3.7861358396877789E-3</v>
      </c>
      <c r="O274" s="12">
        <f t="shared" si="46"/>
        <v>9.8025118886296749E-3</v>
      </c>
      <c r="P274" s="12">
        <f t="shared" si="47"/>
        <v>4.2718535812730107E-2</v>
      </c>
      <c r="Q274" s="12">
        <f t="shared" si="48"/>
        <v>3.9885217929783981E-4</v>
      </c>
      <c r="R274" s="12">
        <f t="shared" si="49"/>
        <v>2.9552232283752604E-3</v>
      </c>
      <c r="S274" s="12">
        <f t="shared" si="50"/>
        <v>4.6887902914189011E-3</v>
      </c>
      <c r="T274" s="12">
        <f t="shared" si="51"/>
        <v>7.2734063908598571E-3</v>
      </c>
      <c r="U274" s="12">
        <f t="shared" si="52"/>
        <v>8.789477939360614E-3</v>
      </c>
      <c r="V274" s="12">
        <f t="shared" si="53"/>
        <v>1.1077898154186984E-3</v>
      </c>
      <c r="W274" s="12">
        <f t="shared" si="54"/>
        <v>3.5745063953500343E-3</v>
      </c>
      <c r="X274" s="12">
        <f t="shared" si="55"/>
        <v>4.4334905466008614E-4</v>
      </c>
    </row>
    <row r="275" spans="1:24" x14ac:dyDescent="0.25">
      <c r="A275" s="16">
        <v>43304</v>
      </c>
      <c r="B275" s="12">
        <v>-2.9768989399058753E-3</v>
      </c>
      <c r="C275" s="12">
        <v>2.5215287059503788E-3</v>
      </c>
      <c r="D275" s="12">
        <v>5.2536437527520522E-3</v>
      </c>
      <c r="E275" s="12">
        <v>3.5552032428256631E-3</v>
      </c>
      <c r="F275" s="12">
        <v>4.3053760751107957E-3</v>
      </c>
      <c r="G275" s="12">
        <v>-2.5710870347972798E-3</v>
      </c>
      <c r="H275" s="12">
        <v>1.8103280072298684E-2</v>
      </c>
      <c r="I275" s="12">
        <v>-3.2249810290263794E-3</v>
      </c>
      <c r="J275" s="12">
        <v>1.5797153218634334E-2</v>
      </c>
      <c r="K275" s="12">
        <v>1.6582418735932173E-3</v>
      </c>
      <c r="L275" s="12">
        <v>-3.0171100404164106E-3</v>
      </c>
      <c r="N275" s="22">
        <f t="shared" si="45"/>
        <v>-2.9981629496676414E-3</v>
      </c>
      <c r="O275" s="12">
        <f t="shared" si="46"/>
        <v>2.0887441166694246E-3</v>
      </c>
      <c r="P275" s="12">
        <f t="shared" si="47"/>
        <v>4.4600995253047488E-3</v>
      </c>
      <c r="Q275" s="12">
        <f t="shared" si="48"/>
        <v>3.1680099356051479E-3</v>
      </c>
      <c r="R275" s="12">
        <f t="shared" si="49"/>
        <v>4.0225650084903088E-3</v>
      </c>
      <c r="S275" s="12">
        <f t="shared" si="50"/>
        <v>-2.3819935220558575E-3</v>
      </c>
      <c r="T275" s="12">
        <f t="shared" si="51"/>
        <v>1.7794909156315906E-2</v>
      </c>
      <c r="U275" s="12">
        <f t="shared" si="52"/>
        <v>-3.6914665080523402E-3</v>
      </c>
      <c r="V275" s="12">
        <f t="shared" si="53"/>
        <v>1.5794049834938619E-2</v>
      </c>
      <c r="W275" s="12">
        <f t="shared" si="54"/>
        <v>1.2663483724998877E-3</v>
      </c>
      <c r="X275" s="12">
        <f t="shared" si="55"/>
        <v>-3.0751593272715424E-3</v>
      </c>
    </row>
    <row r="276" spans="1:24" x14ac:dyDescent="0.25">
      <c r="A276" s="16">
        <v>43305</v>
      </c>
      <c r="B276" s="12">
        <v>8.1379066408140393E-3</v>
      </c>
      <c r="C276" s="12">
        <v>6.7375446721133657E-3</v>
      </c>
      <c r="D276" s="12">
        <v>1.6229196715250988E-2</v>
      </c>
      <c r="E276" s="12">
        <v>1.612541807512782E-2</v>
      </c>
      <c r="F276" s="12">
        <v>7.1902294488648336E-3</v>
      </c>
      <c r="G276" s="12">
        <v>-1.156185427864569E-3</v>
      </c>
      <c r="H276" s="12">
        <v>4.7512634901990264E-4</v>
      </c>
      <c r="I276" s="12">
        <v>-3.6398343144952569E-3</v>
      </c>
      <c r="J276" s="12">
        <v>2.2865484249084602E-3</v>
      </c>
      <c r="K276" s="12">
        <v>1.2300267061998185E-2</v>
      </c>
      <c r="L276" s="12">
        <v>3.3627139264496604E-4</v>
      </c>
      <c r="N276" s="22">
        <f t="shared" si="45"/>
        <v>8.1166426310522732E-3</v>
      </c>
      <c r="O276" s="12">
        <f t="shared" si="46"/>
        <v>6.3047600828324115E-3</v>
      </c>
      <c r="P276" s="12">
        <f t="shared" si="47"/>
        <v>1.5435652487803684E-2</v>
      </c>
      <c r="Q276" s="12">
        <f t="shared" si="48"/>
        <v>1.5738224767907306E-2</v>
      </c>
      <c r="R276" s="12">
        <f t="shared" si="49"/>
        <v>6.9074183822443467E-3</v>
      </c>
      <c r="S276" s="12">
        <f t="shared" si="50"/>
        <v>-9.6709191512314675E-4</v>
      </c>
      <c r="T276" s="12">
        <f t="shared" si="51"/>
        <v>1.6675543303712307E-4</v>
      </c>
      <c r="U276" s="12">
        <f t="shared" si="52"/>
        <v>-4.1063197935212181E-3</v>
      </c>
      <c r="V276" s="12">
        <f t="shared" si="53"/>
        <v>2.283445041212744E-3</v>
      </c>
      <c r="W276" s="12">
        <f t="shared" si="54"/>
        <v>1.1908373560904855E-2</v>
      </c>
      <c r="X276" s="12">
        <f t="shared" si="55"/>
        <v>2.7822210578983431E-4</v>
      </c>
    </row>
    <row r="277" spans="1:24" x14ac:dyDescent="0.25">
      <c r="A277" s="16">
        <v>43306</v>
      </c>
      <c r="B277" s="12">
        <v>-3.2697347380747626E-3</v>
      </c>
      <c r="C277" s="12">
        <v>2.0764445892333121E-3</v>
      </c>
      <c r="D277" s="12">
        <v>8.3041627885792196E-3</v>
      </c>
      <c r="E277" s="12">
        <v>-1.5721469086161688E-3</v>
      </c>
      <c r="F277" s="12">
        <v>7.6124282813396166E-3</v>
      </c>
      <c r="G277" s="12">
        <v>2.3093010119344622E-3</v>
      </c>
      <c r="H277" s="12">
        <v>4.7460551906974678E-4</v>
      </c>
      <c r="I277" s="12">
        <v>1.6387981486170721E-3</v>
      </c>
      <c r="J277" s="12">
        <v>7.5952432208507468E-4</v>
      </c>
      <c r="K277" s="12">
        <v>-5.9048802892986748E-3</v>
      </c>
      <c r="L277" s="12">
        <v>1.8448528614301541E-3</v>
      </c>
      <c r="N277" s="22">
        <f t="shared" si="45"/>
        <v>-3.2909987478365287E-3</v>
      </c>
      <c r="O277" s="12">
        <f t="shared" si="46"/>
        <v>1.6436599999523577E-3</v>
      </c>
      <c r="P277" s="12">
        <f t="shared" si="47"/>
        <v>7.5106185611319163E-3</v>
      </c>
      <c r="Q277" s="12">
        <f t="shared" si="48"/>
        <v>-1.959340215836684E-3</v>
      </c>
      <c r="R277" s="12">
        <f t="shared" si="49"/>
        <v>7.3296172147191297E-3</v>
      </c>
      <c r="S277" s="12">
        <f t="shared" si="50"/>
        <v>2.4983945246758845E-3</v>
      </c>
      <c r="T277" s="12">
        <f t="shared" si="51"/>
        <v>1.6623460308696721E-4</v>
      </c>
      <c r="U277" s="12">
        <f t="shared" si="52"/>
        <v>1.1723126695911113E-3</v>
      </c>
      <c r="V277" s="12">
        <f t="shared" si="53"/>
        <v>7.5642093838935846E-4</v>
      </c>
      <c r="W277" s="12">
        <f t="shared" si="54"/>
        <v>-6.2967737903920048E-3</v>
      </c>
      <c r="X277" s="12">
        <f t="shared" si="55"/>
        <v>1.7868035745750223E-3</v>
      </c>
    </row>
    <row r="278" spans="1:24" x14ac:dyDescent="0.25">
      <c r="A278" s="16">
        <v>43307</v>
      </c>
      <c r="B278" s="12">
        <v>7.3786586787794311E-4</v>
      </c>
      <c r="C278" s="12">
        <v>-3.3079965077386047E-3</v>
      </c>
      <c r="D278" s="12">
        <v>-1.6481948931716807E-3</v>
      </c>
      <c r="E278" s="12">
        <v>-6.6242652166661571E-3</v>
      </c>
      <c r="F278" s="12">
        <v>1.3698529097271269E-3</v>
      </c>
      <c r="G278" s="12">
        <v>2.6787410731419969E-3</v>
      </c>
      <c r="H278" s="12">
        <v>1.7054649557519702E-2</v>
      </c>
      <c r="I278" s="12">
        <v>-1.7560746872010476E-3</v>
      </c>
      <c r="J278" s="12">
        <v>1.5906738910838715E-3</v>
      </c>
      <c r="K278" s="12">
        <v>7.6659414302939748E-3</v>
      </c>
      <c r="L278" s="12">
        <v>0</v>
      </c>
      <c r="N278" s="22">
        <f t="shared" si="45"/>
        <v>7.1660185811617684E-4</v>
      </c>
      <c r="O278" s="12">
        <f t="shared" si="46"/>
        <v>-3.7407810970195589E-3</v>
      </c>
      <c r="P278" s="12">
        <f t="shared" si="47"/>
        <v>-2.441739120618984E-3</v>
      </c>
      <c r="Q278" s="12">
        <f t="shared" si="48"/>
        <v>-7.0114585238866727E-3</v>
      </c>
      <c r="R278" s="12">
        <f t="shared" si="49"/>
        <v>1.0870418431066405E-3</v>
      </c>
      <c r="S278" s="12">
        <f t="shared" si="50"/>
        <v>2.8678345858834191E-3</v>
      </c>
      <c r="T278" s="12">
        <f t="shared" si="51"/>
        <v>1.6746278641536924E-2</v>
      </c>
      <c r="U278" s="12">
        <f t="shared" si="52"/>
        <v>-2.2225601662270084E-3</v>
      </c>
      <c r="V278" s="12">
        <f t="shared" si="53"/>
        <v>1.5875705073881553E-3</v>
      </c>
      <c r="W278" s="12">
        <f t="shared" si="54"/>
        <v>7.2740479292006449E-3</v>
      </c>
      <c r="X278" s="12">
        <f t="shared" si="55"/>
        <v>-5.8049286855131756E-5</v>
      </c>
    </row>
    <row r="279" spans="1:24" x14ac:dyDescent="0.25">
      <c r="A279" s="16">
        <v>43308</v>
      </c>
      <c r="B279" s="12">
        <v>-4.8599693885177991E-3</v>
      </c>
      <c r="C279" s="12">
        <v>6.3150288360091979E-5</v>
      </c>
      <c r="D279" s="12">
        <v>-1.6544240807889697E-3</v>
      </c>
      <c r="E279" s="12">
        <v>1.4966461201121158E-2</v>
      </c>
      <c r="F279" s="12">
        <v>1.5544763365484965E-2</v>
      </c>
      <c r="G279" s="12">
        <v>2.7001673898501503E-3</v>
      </c>
      <c r="H279" s="12">
        <v>1.1329742103793377E-2</v>
      </c>
      <c r="I279" s="12">
        <v>7.4436299469818282E-3</v>
      </c>
      <c r="J279" s="12">
        <v>2.2612656558064468E-2</v>
      </c>
      <c r="K279" s="12">
        <v>-2.7136283381176073E-3</v>
      </c>
      <c r="L279" s="12">
        <v>1.3924169731612136E-3</v>
      </c>
      <c r="N279" s="22">
        <f t="shared" si="45"/>
        <v>-4.8812333982795652E-3</v>
      </c>
      <c r="O279" s="12">
        <f t="shared" si="46"/>
        <v>-3.6963430092086237E-4</v>
      </c>
      <c r="P279" s="12">
        <f t="shared" si="47"/>
        <v>-2.4479683082362733E-3</v>
      </c>
      <c r="Q279" s="12">
        <f t="shared" si="48"/>
        <v>1.4579267893900643E-2</v>
      </c>
      <c r="R279" s="12">
        <f t="shared" si="49"/>
        <v>1.5261952298864479E-2</v>
      </c>
      <c r="S279" s="12">
        <f t="shared" si="50"/>
        <v>2.8892609025915725E-3</v>
      </c>
      <c r="T279" s="12">
        <f t="shared" si="51"/>
        <v>1.1021371187810597E-2</v>
      </c>
      <c r="U279" s="12">
        <f t="shared" si="52"/>
        <v>6.9771444679558679E-3</v>
      </c>
      <c r="V279" s="12">
        <f t="shared" si="53"/>
        <v>2.2609553174368753E-2</v>
      </c>
      <c r="W279" s="12">
        <f t="shared" si="54"/>
        <v>-3.1055218392109368E-3</v>
      </c>
      <c r="X279" s="12">
        <f t="shared" si="55"/>
        <v>1.3343676863060818E-3</v>
      </c>
    </row>
    <row r="280" spans="1:24" x14ac:dyDescent="0.25">
      <c r="A280" s="16">
        <v>43311</v>
      </c>
      <c r="B280" s="12">
        <v>5.7954859775470157E-4</v>
      </c>
      <c r="C280" s="12">
        <v>-7.1574257244538149E-3</v>
      </c>
      <c r="D280" s="12">
        <v>4.4844813880582805E-2</v>
      </c>
      <c r="E280" s="12">
        <v>6.1367385756202972E-3</v>
      </c>
      <c r="F280" s="12">
        <v>-6.4573264669698476E-3</v>
      </c>
      <c r="G280" s="12">
        <v>5.1632529845451495E-3</v>
      </c>
      <c r="H280" s="12">
        <v>2.0469276186028142E-2</v>
      </c>
      <c r="I280" s="12">
        <v>8.2054053447285207E-3</v>
      </c>
      <c r="J280" s="12">
        <v>-2.1585059002495847E-3</v>
      </c>
      <c r="K280" s="12">
        <v>-2.9925313671309321E-3</v>
      </c>
      <c r="L280" s="12">
        <v>-1.4482066170048236E-3</v>
      </c>
      <c r="N280" s="22">
        <f t="shared" si="45"/>
        <v>5.582845879929353E-4</v>
      </c>
      <c r="O280" s="12">
        <f t="shared" si="46"/>
        <v>-7.5902103137347691E-3</v>
      </c>
      <c r="P280" s="12">
        <f t="shared" si="47"/>
        <v>4.4051269653135501E-2</v>
      </c>
      <c r="Q280" s="12">
        <f t="shared" si="48"/>
        <v>5.7495452683997816E-3</v>
      </c>
      <c r="R280" s="12">
        <f t="shared" si="49"/>
        <v>-6.7401375335903345E-3</v>
      </c>
      <c r="S280" s="12">
        <f t="shared" si="50"/>
        <v>5.3523464972865722E-3</v>
      </c>
      <c r="T280" s="12">
        <f t="shared" si="51"/>
        <v>2.0160905270045364E-2</v>
      </c>
      <c r="U280" s="12">
        <f t="shared" si="52"/>
        <v>7.7389198657025603E-3</v>
      </c>
      <c r="V280" s="12">
        <f t="shared" si="53"/>
        <v>-2.161609283945301E-3</v>
      </c>
      <c r="W280" s="12">
        <f t="shared" si="54"/>
        <v>-3.3844248682242616E-3</v>
      </c>
      <c r="X280" s="12">
        <f t="shared" si="55"/>
        <v>-1.5062559038599554E-3</v>
      </c>
    </row>
    <row r="281" spans="1:24" x14ac:dyDescent="0.25">
      <c r="A281" s="16">
        <v>43312</v>
      </c>
      <c r="B281" s="12">
        <v>-2.3224582753207557E-3</v>
      </c>
      <c r="C281" s="12">
        <v>4.5091222428404075E-3</v>
      </c>
      <c r="D281" s="12">
        <v>3.3091423390282086E-2</v>
      </c>
      <c r="E281" s="12">
        <v>3.3647640026951168E-3</v>
      </c>
      <c r="F281" s="12">
        <v>9.5333432128837641E-3</v>
      </c>
      <c r="G281" s="12">
        <v>1.6080586479220698E-3</v>
      </c>
      <c r="H281" s="12">
        <v>-4.4026534669378897E-3</v>
      </c>
      <c r="I281" s="12">
        <v>1.2858477044936317E-2</v>
      </c>
      <c r="J281" s="12">
        <v>-4.8597288782824292E-3</v>
      </c>
      <c r="K281" s="12">
        <v>-6.7917568455948783E-3</v>
      </c>
      <c r="L281" s="12">
        <v>5.5789643843576121E-5</v>
      </c>
      <c r="N281" s="22">
        <f t="shared" si="45"/>
        <v>-2.3437222850825217E-3</v>
      </c>
      <c r="O281" s="12">
        <f t="shared" si="46"/>
        <v>4.0763376535594533E-3</v>
      </c>
      <c r="P281" s="12">
        <f t="shared" si="47"/>
        <v>3.2297879162834782E-2</v>
      </c>
      <c r="Q281" s="12">
        <f t="shared" si="48"/>
        <v>2.9775706954746016E-3</v>
      </c>
      <c r="R281" s="12">
        <f t="shared" si="49"/>
        <v>9.2505321462632781E-3</v>
      </c>
      <c r="S281" s="12">
        <f t="shared" si="50"/>
        <v>1.7971521606634921E-3</v>
      </c>
      <c r="T281" s="12">
        <f t="shared" si="51"/>
        <v>-4.7110243829206694E-3</v>
      </c>
      <c r="U281" s="12">
        <f t="shared" si="52"/>
        <v>1.2391991565910357E-2</v>
      </c>
      <c r="V281" s="12">
        <f t="shared" si="53"/>
        <v>-4.862832261978145E-3</v>
      </c>
      <c r="W281" s="12">
        <f t="shared" si="54"/>
        <v>-7.1836503466882083E-3</v>
      </c>
      <c r="X281" s="12">
        <f t="shared" si="55"/>
        <v>-2.2596430115556356E-6</v>
      </c>
    </row>
    <row r="282" spans="1:24" x14ac:dyDescent="0.25">
      <c r="A282" s="16">
        <v>43313</v>
      </c>
      <c r="B282" s="12">
        <v>1.5601143129082562E-2</v>
      </c>
      <c r="C282" s="12">
        <v>-3.5297824187682397E-3</v>
      </c>
      <c r="D282" s="12">
        <v>-2.7794941715468548E-3</v>
      </c>
      <c r="E282" s="12">
        <v>-3.762426848231738E-3</v>
      </c>
      <c r="F282" s="12">
        <v>-1.0419189960780315E-2</v>
      </c>
      <c r="G282" s="12">
        <v>2.3452542425735643E-3</v>
      </c>
      <c r="H282" s="12">
        <v>-7.1239203305825723E-3</v>
      </c>
      <c r="I282" s="12">
        <v>2.3190428732035723E-3</v>
      </c>
      <c r="J282" s="12">
        <v>5.652472403956001E-3</v>
      </c>
      <c r="K282" s="12">
        <v>4.5688807786627749E-3</v>
      </c>
      <c r="L282" s="12">
        <v>-1.4528650360536481E-3</v>
      </c>
      <c r="N282" s="22">
        <f t="shared" si="45"/>
        <v>1.5579879119320796E-2</v>
      </c>
      <c r="O282" s="12">
        <f t="shared" si="46"/>
        <v>-3.9625670080491943E-3</v>
      </c>
      <c r="P282" s="12">
        <f t="shared" si="47"/>
        <v>-3.5730383989941582E-3</v>
      </c>
      <c r="Q282" s="12">
        <f t="shared" si="48"/>
        <v>-4.1496201554522532E-3</v>
      </c>
      <c r="R282" s="12">
        <f t="shared" si="49"/>
        <v>-1.0702001027400801E-2</v>
      </c>
      <c r="S282" s="12">
        <f t="shared" si="50"/>
        <v>2.5343477553149865E-3</v>
      </c>
      <c r="T282" s="12">
        <f t="shared" si="51"/>
        <v>-7.4322912465653521E-3</v>
      </c>
      <c r="U282" s="12">
        <f t="shared" si="52"/>
        <v>1.8525573941776115E-3</v>
      </c>
      <c r="V282" s="12">
        <f t="shared" si="53"/>
        <v>5.6493690202602843E-3</v>
      </c>
      <c r="W282" s="12">
        <f t="shared" si="54"/>
        <v>4.1769872775694449E-3</v>
      </c>
      <c r="X282" s="12">
        <f t="shared" si="55"/>
        <v>-1.5109143229087799E-3</v>
      </c>
    </row>
    <row r="283" spans="1:24" x14ac:dyDescent="0.25">
      <c r="A283" s="16">
        <v>43314</v>
      </c>
      <c r="B283" s="12">
        <v>4.6286314714815676E-3</v>
      </c>
      <c r="C283" s="12">
        <v>-1.2829405281293801E-4</v>
      </c>
      <c r="D283" s="12">
        <v>-1.8513715529800488E-2</v>
      </c>
      <c r="E283" s="12">
        <v>5.9258957698640315E-3</v>
      </c>
      <c r="F283" s="12">
        <v>-8.6367370738621723E-4</v>
      </c>
      <c r="G283" s="12">
        <v>1.7783721905411001E-3</v>
      </c>
      <c r="H283" s="12">
        <v>-1.0896127151021164E-3</v>
      </c>
      <c r="I283" s="12">
        <v>-8.8307964874462744E-3</v>
      </c>
      <c r="J283" s="12">
        <v>-3.4697108281709012E-3</v>
      </c>
      <c r="K283" s="12">
        <v>6.3927875649285914E-3</v>
      </c>
      <c r="L283" s="12">
        <v>1.1738451216035063E-3</v>
      </c>
      <c r="N283" s="22">
        <f t="shared" si="45"/>
        <v>4.6073674617198015E-3</v>
      </c>
      <c r="O283" s="12">
        <f t="shared" si="46"/>
        <v>-5.6107864209389239E-4</v>
      </c>
      <c r="P283" s="12">
        <f t="shared" si="47"/>
        <v>-1.9307259757247792E-2</v>
      </c>
      <c r="Q283" s="12">
        <f t="shared" si="48"/>
        <v>5.5387024626435159E-3</v>
      </c>
      <c r="R283" s="12">
        <f t="shared" si="49"/>
        <v>-1.1464847740067037E-3</v>
      </c>
      <c r="S283" s="12">
        <f t="shared" si="50"/>
        <v>1.9674657032825223E-3</v>
      </c>
      <c r="T283" s="12">
        <f t="shared" si="51"/>
        <v>-1.3979836310848959E-3</v>
      </c>
      <c r="U283" s="12">
        <f t="shared" si="52"/>
        <v>-9.2972819664722348E-3</v>
      </c>
      <c r="V283" s="12">
        <f t="shared" si="53"/>
        <v>-3.4728142118666174E-3</v>
      </c>
      <c r="W283" s="12">
        <f t="shared" si="54"/>
        <v>6.0008940638352614E-3</v>
      </c>
      <c r="X283" s="12">
        <f t="shared" si="55"/>
        <v>1.1157958347483745E-3</v>
      </c>
    </row>
    <row r="284" spans="1:24" x14ac:dyDescent="0.25">
      <c r="A284" s="16">
        <v>43315</v>
      </c>
      <c r="B284" s="12">
        <v>8.9564839782372251E-3</v>
      </c>
      <c r="C284" s="12">
        <v>3.3397829356463181E-3</v>
      </c>
      <c r="D284" s="12">
        <v>3.0205642854518044E-2</v>
      </c>
      <c r="E284" s="12">
        <v>6.8128733359968368E-3</v>
      </c>
      <c r="F284" s="12">
        <v>-2.4080758039040934E-3</v>
      </c>
      <c r="G284" s="12">
        <v>7.3688014825649874E-3</v>
      </c>
      <c r="H284" s="12">
        <v>9.2828452943781847E-3</v>
      </c>
      <c r="I284" s="12">
        <v>3.1850522858952691E-3</v>
      </c>
      <c r="J284" s="12">
        <v>6.8406047915402337E-3</v>
      </c>
      <c r="K284" s="12">
        <v>9.7966993856975007E-3</v>
      </c>
      <c r="L284" s="12">
        <v>5.5786068287550601E-4</v>
      </c>
      <c r="N284" s="22">
        <f t="shared" si="45"/>
        <v>8.935219968475459E-3</v>
      </c>
      <c r="O284" s="12">
        <f t="shared" si="46"/>
        <v>2.906998346365364E-3</v>
      </c>
      <c r="P284" s="12">
        <f t="shared" si="47"/>
        <v>2.941209862707074E-2</v>
      </c>
      <c r="Q284" s="12">
        <f t="shared" si="48"/>
        <v>6.4256800287763212E-3</v>
      </c>
      <c r="R284" s="12">
        <f t="shared" si="49"/>
        <v>-2.6908868705245799E-3</v>
      </c>
      <c r="S284" s="12">
        <f t="shared" si="50"/>
        <v>7.5578949953064092E-3</v>
      </c>
      <c r="T284" s="12">
        <f t="shared" si="51"/>
        <v>8.9744743783954049E-3</v>
      </c>
      <c r="U284" s="12">
        <f t="shared" si="52"/>
        <v>2.7185668068693083E-3</v>
      </c>
      <c r="V284" s="12">
        <f t="shared" si="53"/>
        <v>6.8375014078445179E-3</v>
      </c>
      <c r="W284" s="12">
        <f t="shared" si="54"/>
        <v>9.4048058846041716E-3</v>
      </c>
      <c r="X284" s="12">
        <f t="shared" si="55"/>
        <v>4.9981139602037422E-4</v>
      </c>
    </row>
    <row r="285" spans="1:24" x14ac:dyDescent="0.25">
      <c r="A285" s="16">
        <v>43318</v>
      </c>
      <c r="B285" s="12">
        <v>6.0234004287280244E-3</v>
      </c>
      <c r="C285" s="12">
        <v>-1.0997065573548452E-3</v>
      </c>
      <c r="D285" s="12">
        <v>1.3363961557981502E-2</v>
      </c>
      <c r="E285" s="12">
        <v>-4.5086514988618316E-4</v>
      </c>
      <c r="F285" s="12">
        <v>-9.3730865773554058E-3</v>
      </c>
      <c r="G285" s="12">
        <v>1.234236472014525E-3</v>
      </c>
      <c r="H285" s="12">
        <v>1.4148538990031125E-2</v>
      </c>
      <c r="I285" s="12">
        <v>5.7367658162873645E-3</v>
      </c>
      <c r="J285" s="12">
        <v>-3.0830307882796473E-3</v>
      </c>
      <c r="K285" s="12">
        <v>3.468807425423734E-3</v>
      </c>
      <c r="L285" s="12">
        <v>-1.0046657448195273E-3</v>
      </c>
      <c r="N285" s="22">
        <f t="shared" si="45"/>
        <v>6.0021364189662583E-3</v>
      </c>
      <c r="O285" s="12">
        <f t="shared" si="46"/>
        <v>-1.5324911466357996E-3</v>
      </c>
      <c r="P285" s="12">
        <f t="shared" si="47"/>
        <v>1.2570417330534198E-2</v>
      </c>
      <c r="Q285" s="12">
        <f t="shared" si="48"/>
        <v>-8.3805845710669844E-4</v>
      </c>
      <c r="R285" s="12">
        <f t="shared" si="49"/>
        <v>-9.6558976439758918E-3</v>
      </c>
      <c r="S285" s="12">
        <f t="shared" si="50"/>
        <v>1.4233299847559472E-3</v>
      </c>
      <c r="T285" s="12">
        <f t="shared" si="51"/>
        <v>1.3840168074048345E-2</v>
      </c>
      <c r="U285" s="12">
        <f t="shared" si="52"/>
        <v>5.2702803372614033E-3</v>
      </c>
      <c r="V285" s="12">
        <f t="shared" si="53"/>
        <v>-3.0861341719753636E-3</v>
      </c>
      <c r="W285" s="12">
        <f t="shared" si="54"/>
        <v>3.0769139243304044E-3</v>
      </c>
      <c r="X285" s="12">
        <f t="shared" si="55"/>
        <v>-1.0627150316746591E-3</v>
      </c>
    </row>
    <row r="286" spans="1:24" x14ac:dyDescent="0.25">
      <c r="A286" s="16">
        <v>43319</v>
      </c>
      <c r="B286" s="12">
        <v>-1.2052577235500826E-2</v>
      </c>
      <c r="C286" s="12">
        <v>2.3236682064480974E-3</v>
      </c>
      <c r="D286" s="12">
        <v>-4.3569604412499588E-2</v>
      </c>
      <c r="E286" s="12">
        <v>4.5516580824998135E-3</v>
      </c>
      <c r="F286" s="12">
        <v>-3.1449988660162223E-3</v>
      </c>
      <c r="G286" s="12">
        <v>-5.9490147319888227E-3</v>
      </c>
      <c r="H286" s="12">
        <v>-2.6960181837215194E-3</v>
      </c>
      <c r="I286" s="12">
        <v>-3.0696991551287527E-3</v>
      </c>
      <c r="J286" s="12">
        <v>-1.0084472387034971E-3</v>
      </c>
      <c r="K286" s="12">
        <v>1.1567732234842499E-2</v>
      </c>
      <c r="L286" s="12">
        <v>-3.9856685366391623E-3</v>
      </c>
      <c r="N286" s="22">
        <f t="shared" si="45"/>
        <v>-1.2073841245262592E-2</v>
      </c>
      <c r="O286" s="12">
        <f t="shared" si="46"/>
        <v>1.890883617167143E-3</v>
      </c>
      <c r="P286" s="12">
        <f t="shared" si="47"/>
        <v>-4.4363148639946892E-2</v>
      </c>
      <c r="Q286" s="12">
        <f t="shared" si="48"/>
        <v>4.1644647752792979E-3</v>
      </c>
      <c r="R286" s="12">
        <f t="shared" si="49"/>
        <v>-3.4278099326367087E-3</v>
      </c>
      <c r="S286" s="12">
        <f t="shared" si="50"/>
        <v>-5.7599212192474009E-3</v>
      </c>
      <c r="T286" s="12">
        <f t="shared" si="51"/>
        <v>-3.0043890997042992E-3</v>
      </c>
      <c r="U286" s="12">
        <f t="shared" si="52"/>
        <v>-3.5361846341547135E-3</v>
      </c>
      <c r="V286" s="12">
        <f t="shared" si="53"/>
        <v>-1.0115506223992133E-3</v>
      </c>
      <c r="W286" s="12">
        <f t="shared" si="54"/>
        <v>1.117583873374917E-2</v>
      </c>
      <c r="X286" s="12">
        <f t="shared" si="55"/>
        <v>-4.0437178234942941E-3</v>
      </c>
    </row>
    <row r="287" spans="1:24" x14ac:dyDescent="0.25">
      <c r="A287" s="16">
        <v>43320</v>
      </c>
      <c r="B287" s="12">
        <v>9.4510143273007676E-4</v>
      </c>
      <c r="C287" s="12">
        <v>-1.6540309543043527E-3</v>
      </c>
      <c r="D287" s="12">
        <v>1.9905686214706092E-2</v>
      </c>
      <c r="E287" s="12">
        <v>2.8603548159114776E-3</v>
      </c>
      <c r="F287" s="12">
        <v>1.3895765017832671E-3</v>
      </c>
      <c r="G287" s="12">
        <v>-2.7279848262852261E-3</v>
      </c>
      <c r="H287" s="12">
        <v>7.629639935116294E-3</v>
      </c>
      <c r="I287" s="12">
        <v>1.211521045639259E-2</v>
      </c>
      <c r="J287" s="12">
        <v>-2.1641384844683865E-4</v>
      </c>
      <c r="K287" s="12">
        <v>2.1706833724572019E-2</v>
      </c>
      <c r="L287" s="12">
        <v>1.1264290633416947E-3</v>
      </c>
      <c r="N287" s="22">
        <f t="shared" si="45"/>
        <v>9.2383742296831049E-4</v>
      </c>
      <c r="O287" s="12">
        <f t="shared" si="46"/>
        <v>-2.0868155435853071E-3</v>
      </c>
      <c r="P287" s="12">
        <f t="shared" si="47"/>
        <v>1.9112141987258788E-2</v>
      </c>
      <c r="Q287" s="12">
        <f t="shared" si="48"/>
        <v>2.4731615086909624E-3</v>
      </c>
      <c r="R287" s="12">
        <f t="shared" si="49"/>
        <v>1.1067654351627806E-3</v>
      </c>
      <c r="S287" s="12">
        <f t="shared" si="50"/>
        <v>-2.5388913135438039E-3</v>
      </c>
      <c r="T287" s="12">
        <f t="shared" si="51"/>
        <v>7.3212690191335143E-3</v>
      </c>
      <c r="U287" s="12">
        <f t="shared" si="52"/>
        <v>1.164872497736663E-2</v>
      </c>
      <c r="V287" s="12">
        <f t="shared" si="53"/>
        <v>-2.1951723214255487E-4</v>
      </c>
      <c r="W287" s="12">
        <f t="shared" si="54"/>
        <v>2.1314940223478688E-2</v>
      </c>
      <c r="X287" s="12">
        <f t="shared" si="55"/>
        <v>1.0683797764865629E-3</v>
      </c>
    </row>
    <row r="288" spans="1:24" x14ac:dyDescent="0.25">
      <c r="A288" s="16">
        <v>43321</v>
      </c>
      <c r="B288" s="12">
        <v>6.4040179520845628E-3</v>
      </c>
      <c r="C288" s="12">
        <v>5.447247031454011E-3</v>
      </c>
      <c r="D288" s="12">
        <v>1.5695015334818603E-2</v>
      </c>
      <c r="E288" s="12">
        <v>2.5339379944281347E-4</v>
      </c>
      <c r="F288" s="12">
        <v>1.1133986637039037E-3</v>
      </c>
      <c r="G288" s="12">
        <v>5.6944161648280331E-3</v>
      </c>
      <c r="H288" s="12">
        <v>1.9062179832490634E-2</v>
      </c>
      <c r="I288" s="12">
        <v>8.9126930563871687E-5</v>
      </c>
      <c r="J288" s="12">
        <v>2.2309720992400987E-3</v>
      </c>
      <c r="K288" s="12">
        <v>1.2162369824910311E-2</v>
      </c>
      <c r="L288" s="12">
        <v>2.3560337089694092E-3</v>
      </c>
      <c r="N288" s="22">
        <f t="shared" si="45"/>
        <v>6.3827539423227967E-3</v>
      </c>
      <c r="O288" s="12">
        <f t="shared" si="46"/>
        <v>5.0144624421730568E-3</v>
      </c>
      <c r="P288" s="12">
        <f t="shared" si="47"/>
        <v>1.4901471107371299E-2</v>
      </c>
      <c r="Q288" s="12">
        <f t="shared" si="48"/>
        <v>-1.3379950777770181E-4</v>
      </c>
      <c r="R288" s="12">
        <f t="shared" si="49"/>
        <v>8.3058759708341725E-4</v>
      </c>
      <c r="S288" s="12">
        <f t="shared" si="50"/>
        <v>5.8835096775694557E-3</v>
      </c>
      <c r="T288" s="12">
        <f t="shared" si="51"/>
        <v>1.8753808916507856E-2</v>
      </c>
      <c r="U288" s="12">
        <f t="shared" si="52"/>
        <v>-3.7735854846208911E-4</v>
      </c>
      <c r="V288" s="12">
        <f t="shared" si="53"/>
        <v>2.2278687155443825E-3</v>
      </c>
      <c r="W288" s="12">
        <f t="shared" si="54"/>
        <v>1.1770476323816982E-2</v>
      </c>
      <c r="X288" s="12">
        <f t="shared" si="55"/>
        <v>2.2979844221142774E-3</v>
      </c>
    </row>
    <row r="289" spans="1:24" x14ac:dyDescent="0.25">
      <c r="A289" s="16">
        <v>43322</v>
      </c>
      <c r="B289" s="12">
        <v>-6.7188463326579781E-3</v>
      </c>
      <c r="C289" s="12">
        <v>1.7274679273772875E-3</v>
      </c>
      <c r="D289" s="12">
        <v>-1.5000713343687482E-2</v>
      </c>
      <c r="E289" s="12">
        <v>-3.8797269399595789E-3</v>
      </c>
      <c r="F289" s="12">
        <v>-6.7237068529086745E-3</v>
      </c>
      <c r="G289" s="12">
        <v>-2.8562570718372185E-3</v>
      </c>
      <c r="H289" s="12">
        <v>-5.7766741412945246E-3</v>
      </c>
      <c r="I289" s="12">
        <v>-4.9307839114129132E-3</v>
      </c>
      <c r="J289" s="12">
        <v>3.2896558918171811E-3</v>
      </c>
      <c r="K289" s="12">
        <v>-1.3578274861510503E-2</v>
      </c>
      <c r="L289" s="12">
        <v>2.7963073653157141E-4</v>
      </c>
      <c r="N289" s="22">
        <f t="shared" si="45"/>
        <v>-6.7401103424197441E-3</v>
      </c>
      <c r="O289" s="12">
        <f t="shared" si="46"/>
        <v>1.2946833380963331E-3</v>
      </c>
      <c r="P289" s="12">
        <f t="shared" si="47"/>
        <v>-1.5794257571134784E-2</v>
      </c>
      <c r="Q289" s="12">
        <f t="shared" si="48"/>
        <v>-4.2669202471800945E-3</v>
      </c>
      <c r="R289" s="12">
        <f t="shared" si="49"/>
        <v>-7.0065179195291614E-3</v>
      </c>
      <c r="S289" s="12">
        <f t="shared" si="50"/>
        <v>-2.6671635590957963E-3</v>
      </c>
      <c r="T289" s="12">
        <f t="shared" si="51"/>
        <v>-6.0850450572773043E-3</v>
      </c>
      <c r="U289" s="12">
        <f t="shared" si="52"/>
        <v>-5.3972693904388736E-3</v>
      </c>
      <c r="V289" s="12">
        <f t="shared" si="53"/>
        <v>3.2865525081214649E-3</v>
      </c>
      <c r="W289" s="12">
        <f t="shared" si="54"/>
        <v>-1.3970168362603832E-2</v>
      </c>
      <c r="X289" s="12">
        <f t="shared" si="55"/>
        <v>2.2158144967643966E-4</v>
      </c>
    </row>
    <row r="290" spans="1:24" x14ac:dyDescent="0.25">
      <c r="A290" s="16">
        <v>43325</v>
      </c>
      <c r="B290" s="12">
        <v>5.0877737939463612E-3</v>
      </c>
      <c r="C290" s="12">
        <v>7.2430067514783637E-3</v>
      </c>
      <c r="D290" s="12">
        <v>-7.6992035597896313E-3</v>
      </c>
      <c r="E290" s="12">
        <v>2.8019668915109899E-3</v>
      </c>
      <c r="F290" s="12">
        <v>-4.5156805715332307E-3</v>
      </c>
      <c r="G290" s="12">
        <v>-5.5833416677821225E-3</v>
      </c>
      <c r="H290" s="12">
        <v>-4.9178157557327913E-3</v>
      </c>
      <c r="I290" s="12">
        <v>-5.9918743271430985E-3</v>
      </c>
      <c r="J290" s="12">
        <v>1.6354802896183264E-3</v>
      </c>
      <c r="K290" s="12">
        <v>-1.8586557745069539E-3</v>
      </c>
      <c r="L290" s="12">
        <v>1.0051824821946389E-3</v>
      </c>
      <c r="N290" s="22">
        <f t="shared" si="45"/>
        <v>5.0665097841845952E-3</v>
      </c>
      <c r="O290" s="12">
        <f t="shared" si="46"/>
        <v>6.8102221621974095E-3</v>
      </c>
      <c r="P290" s="12">
        <f t="shared" si="47"/>
        <v>-8.4927477872369338E-3</v>
      </c>
      <c r="Q290" s="12">
        <f t="shared" si="48"/>
        <v>2.4147735842904748E-3</v>
      </c>
      <c r="R290" s="12">
        <f t="shared" si="49"/>
        <v>-4.7984916381537176E-3</v>
      </c>
      <c r="S290" s="12">
        <f t="shared" si="50"/>
        <v>-5.3942481550406998E-3</v>
      </c>
      <c r="T290" s="12">
        <f t="shared" si="51"/>
        <v>-5.226186671715571E-3</v>
      </c>
      <c r="U290" s="12">
        <f t="shared" si="52"/>
        <v>-6.4583598061690589E-3</v>
      </c>
      <c r="V290" s="12">
        <f t="shared" si="53"/>
        <v>1.6323769059226102E-3</v>
      </c>
      <c r="W290" s="12">
        <f t="shared" si="54"/>
        <v>-2.2505492756002836E-3</v>
      </c>
      <c r="X290" s="12">
        <f t="shared" si="55"/>
        <v>9.4713319533950712E-4</v>
      </c>
    </row>
    <row r="291" spans="1:24" x14ac:dyDescent="0.25">
      <c r="A291" s="16">
        <v>43326</v>
      </c>
      <c r="B291" s="12">
        <v>5.5669343148017541E-3</v>
      </c>
      <c r="C291" s="12">
        <v>-1.3857051635349186E-4</v>
      </c>
      <c r="D291" s="12">
        <v>1.3214155806457122E-2</v>
      </c>
      <c r="E291" s="12">
        <v>-1.2713588432397996E-3</v>
      </c>
      <c r="F291" s="12">
        <v>9.7790034632445257E-3</v>
      </c>
      <c r="G291" s="12">
        <v>8.9222981772969789E-4</v>
      </c>
      <c r="H291" s="12">
        <v>9.9766289213050023E-3</v>
      </c>
      <c r="I291" s="12">
        <v>8.2939097684357685E-3</v>
      </c>
      <c r="J291" s="12">
        <v>2.7593309263601973E-3</v>
      </c>
      <c r="K291" s="12">
        <v>-1.1771803745619147E-2</v>
      </c>
      <c r="L291" s="12">
        <v>-2.2317291441937886E-4</v>
      </c>
      <c r="N291" s="22">
        <f t="shared" si="45"/>
        <v>5.545670305039988E-3</v>
      </c>
      <c r="O291" s="12">
        <f t="shared" si="46"/>
        <v>-5.7135510563444624E-4</v>
      </c>
      <c r="P291" s="12">
        <f t="shared" si="47"/>
        <v>1.2420611579009817E-2</v>
      </c>
      <c r="Q291" s="12">
        <f t="shared" si="48"/>
        <v>-1.658552150460315E-3</v>
      </c>
      <c r="R291" s="12">
        <f t="shared" si="49"/>
        <v>9.4961923966240397E-3</v>
      </c>
      <c r="S291" s="12">
        <f t="shared" si="50"/>
        <v>1.08132333047112E-3</v>
      </c>
      <c r="T291" s="12">
        <f t="shared" si="51"/>
        <v>9.6682580053222226E-3</v>
      </c>
      <c r="U291" s="12">
        <f t="shared" si="52"/>
        <v>7.8274242894098081E-3</v>
      </c>
      <c r="V291" s="12">
        <f t="shared" si="53"/>
        <v>2.756227542664481E-3</v>
      </c>
      <c r="W291" s="12">
        <f t="shared" si="54"/>
        <v>-1.2163697246712476E-2</v>
      </c>
      <c r="X291" s="12">
        <f t="shared" si="55"/>
        <v>-2.8122220127451065E-4</v>
      </c>
    </row>
    <row r="292" spans="1:24" x14ac:dyDescent="0.25">
      <c r="A292" s="16">
        <v>43328</v>
      </c>
      <c r="B292" s="12">
        <v>7.6836999976853608E-5</v>
      </c>
      <c r="C292" s="12">
        <v>6.5040268183860443E-3</v>
      </c>
      <c r="D292" s="12">
        <v>-4.1296278446777369E-3</v>
      </c>
      <c r="E292" s="12">
        <v>-1.6809359233113604E-2</v>
      </c>
      <c r="F292" s="12">
        <v>-3.1353741189575745E-3</v>
      </c>
      <c r="G292" s="12">
        <v>-1.0783377712905852E-3</v>
      </c>
      <c r="H292" s="12">
        <v>2.4099827931143786E-3</v>
      </c>
      <c r="I292" s="12">
        <v>-3.5299336959678505E-3</v>
      </c>
      <c r="J292" s="12">
        <v>-6.3528570885724653E-4</v>
      </c>
      <c r="K292" s="12">
        <v>8.3147043219639147E-3</v>
      </c>
      <c r="L292" s="12">
        <v>-2.0698043724989234E-3</v>
      </c>
      <c r="N292" s="22">
        <f t="shared" si="45"/>
        <v>5.5572990215087358E-5</v>
      </c>
      <c r="O292" s="12">
        <f t="shared" si="46"/>
        <v>6.0712422291050901E-3</v>
      </c>
      <c r="P292" s="12">
        <f t="shared" si="47"/>
        <v>-4.9231720721250403E-3</v>
      </c>
      <c r="Q292" s="12">
        <f t="shared" si="48"/>
        <v>-1.7196552540334118E-2</v>
      </c>
      <c r="R292" s="12">
        <f t="shared" si="49"/>
        <v>-3.418185185578061E-3</v>
      </c>
      <c r="S292" s="12">
        <f t="shared" si="50"/>
        <v>-8.8924425854916295E-4</v>
      </c>
      <c r="T292" s="12">
        <f t="shared" si="51"/>
        <v>2.1016118771315989E-3</v>
      </c>
      <c r="U292" s="12">
        <f t="shared" si="52"/>
        <v>-3.9964191749938113E-3</v>
      </c>
      <c r="V292" s="12">
        <f t="shared" si="53"/>
        <v>-6.3838909255296275E-4</v>
      </c>
      <c r="W292" s="12">
        <f t="shared" si="54"/>
        <v>7.9228108208705857E-3</v>
      </c>
      <c r="X292" s="12">
        <f t="shared" si="55"/>
        <v>-2.1278536593540552E-3</v>
      </c>
    </row>
    <row r="293" spans="1:24" x14ac:dyDescent="0.25">
      <c r="A293" s="16">
        <v>43329</v>
      </c>
      <c r="B293" s="12">
        <v>-2.001664691476336E-3</v>
      </c>
      <c r="C293" s="12">
        <v>2.4305596206304693E-4</v>
      </c>
      <c r="D293" s="12">
        <v>-2.0796263931208833E-3</v>
      </c>
      <c r="E293" s="12">
        <v>7.6740168698866719E-3</v>
      </c>
      <c r="F293" s="12">
        <v>-9.9899561556730817E-5</v>
      </c>
      <c r="G293" s="12">
        <v>1.2405062715492391E-2</v>
      </c>
      <c r="H293" s="12">
        <v>7.3425985152250958E-3</v>
      </c>
      <c r="I293" s="12">
        <v>1.0655972350978968E-3</v>
      </c>
      <c r="J293" s="12">
        <v>8.8092254359578622E-3</v>
      </c>
      <c r="K293" s="12">
        <v>7.6162864374015229E-3</v>
      </c>
      <c r="L293" s="12">
        <v>5.0437457596634767E-4</v>
      </c>
      <c r="N293" s="22">
        <f t="shared" si="45"/>
        <v>-2.0229287012381021E-3</v>
      </c>
      <c r="O293" s="12">
        <f t="shared" si="46"/>
        <v>-1.8972862721790742E-4</v>
      </c>
      <c r="P293" s="12">
        <f t="shared" si="47"/>
        <v>-2.8731706205681867E-3</v>
      </c>
      <c r="Q293" s="12">
        <f t="shared" si="48"/>
        <v>7.2868235626661563E-3</v>
      </c>
      <c r="R293" s="12">
        <f t="shared" si="49"/>
        <v>-3.8271062817721736E-4</v>
      </c>
      <c r="S293" s="12">
        <f t="shared" si="50"/>
        <v>1.2594156228233813E-2</v>
      </c>
      <c r="T293" s="12">
        <f t="shared" si="51"/>
        <v>7.034227599242316E-3</v>
      </c>
      <c r="U293" s="12">
        <f t="shared" si="52"/>
        <v>5.9911175607193601E-4</v>
      </c>
      <c r="V293" s="12">
        <f t="shared" si="53"/>
        <v>8.8061220522621456E-3</v>
      </c>
      <c r="W293" s="12">
        <f t="shared" si="54"/>
        <v>7.2243929363081929E-3</v>
      </c>
      <c r="X293" s="12">
        <f t="shared" si="55"/>
        <v>4.4632528911121589E-4</v>
      </c>
    </row>
    <row r="294" spans="1:24" x14ac:dyDescent="0.25">
      <c r="A294" s="16">
        <v>43332</v>
      </c>
      <c r="B294" s="12">
        <v>4.0707195450903916E-3</v>
      </c>
      <c r="C294" s="12">
        <v>-1.4227784174770625E-2</v>
      </c>
      <c r="D294" s="12">
        <v>4.1493281347821419E-3</v>
      </c>
      <c r="E294" s="12">
        <v>9.707881608812979E-3</v>
      </c>
      <c r="F294" s="12">
        <v>1.0805481235256157E-2</v>
      </c>
      <c r="G294" s="12">
        <v>5.7865767275074509E-3</v>
      </c>
      <c r="H294" s="12">
        <v>-1.9843685460857394E-3</v>
      </c>
      <c r="I294" s="12">
        <v>1.109549070067546E-2</v>
      </c>
      <c r="J294" s="12">
        <v>-6.2338145533612362E-4</v>
      </c>
      <c r="K294" s="12">
        <v>-3.6741539953068954E-3</v>
      </c>
      <c r="L294" s="12">
        <v>3.8475335748337663E-3</v>
      </c>
      <c r="N294" s="22">
        <f t="shared" si="45"/>
        <v>4.0494555353286256E-3</v>
      </c>
      <c r="O294" s="12">
        <f t="shared" si="46"/>
        <v>-1.466056876405158E-2</v>
      </c>
      <c r="P294" s="12">
        <f t="shared" si="47"/>
        <v>3.3557839073348385E-3</v>
      </c>
      <c r="Q294" s="12">
        <f t="shared" si="48"/>
        <v>9.3206883015924634E-3</v>
      </c>
      <c r="R294" s="12">
        <f t="shared" si="49"/>
        <v>1.0522670168635671E-2</v>
      </c>
      <c r="S294" s="12">
        <f t="shared" si="50"/>
        <v>5.9756702402488735E-3</v>
      </c>
      <c r="T294" s="12">
        <f t="shared" si="51"/>
        <v>-2.2927394620685191E-3</v>
      </c>
      <c r="U294" s="12">
        <f t="shared" si="52"/>
        <v>1.0629005221649499E-2</v>
      </c>
      <c r="V294" s="12">
        <f t="shared" si="53"/>
        <v>-6.2648483903183984E-4</v>
      </c>
      <c r="W294" s="12">
        <f t="shared" si="54"/>
        <v>-4.0660474964002253E-3</v>
      </c>
      <c r="X294" s="12">
        <f t="shared" si="55"/>
        <v>3.7894842879786345E-3</v>
      </c>
    </row>
    <row r="295" spans="1:24" x14ac:dyDescent="0.25">
      <c r="A295" s="16">
        <v>43333</v>
      </c>
      <c r="B295" s="12">
        <v>1.1094655096120414E-2</v>
      </c>
      <c r="C295" s="12">
        <v>-9.4181549135667343E-5</v>
      </c>
      <c r="D295" s="12">
        <v>1.4883862399246854E-2</v>
      </c>
      <c r="E295" s="12">
        <v>4.447946378892979E-4</v>
      </c>
      <c r="F295" s="12">
        <v>4.0501674998691898E-3</v>
      </c>
      <c r="G295" s="12">
        <v>1.9342420343319257E-2</v>
      </c>
      <c r="H295" s="12">
        <v>5.1290951541381534E-4</v>
      </c>
      <c r="I295" s="12">
        <v>4.3042552989332045E-3</v>
      </c>
      <c r="J295" s="12">
        <v>-5.5481332230109274E-4</v>
      </c>
      <c r="K295" s="12">
        <v>2.5720482055079769E-3</v>
      </c>
      <c r="L295" s="12">
        <v>-2.7766414979662996E-4</v>
      </c>
      <c r="N295" s="22">
        <f t="shared" si="45"/>
        <v>1.1073391086358648E-2</v>
      </c>
      <c r="O295" s="12">
        <f t="shared" si="46"/>
        <v>-5.2696613841662172E-4</v>
      </c>
      <c r="P295" s="12">
        <f t="shared" si="47"/>
        <v>1.4090318171799551E-2</v>
      </c>
      <c r="Q295" s="12">
        <f t="shared" si="48"/>
        <v>5.7601330668782618E-5</v>
      </c>
      <c r="R295" s="12">
        <f t="shared" si="49"/>
        <v>3.7673564332487033E-3</v>
      </c>
      <c r="S295" s="12">
        <f t="shared" si="50"/>
        <v>1.9531513856060681E-2</v>
      </c>
      <c r="T295" s="12">
        <f t="shared" si="51"/>
        <v>2.0453859943103577E-4</v>
      </c>
      <c r="U295" s="12">
        <f t="shared" si="52"/>
        <v>3.8377698199072437E-3</v>
      </c>
      <c r="V295" s="12">
        <f t="shared" si="53"/>
        <v>-5.5791670599680896E-4</v>
      </c>
      <c r="W295" s="12">
        <f t="shared" si="54"/>
        <v>2.1801547044146474E-3</v>
      </c>
      <c r="X295" s="12">
        <f t="shared" si="55"/>
        <v>-3.3571343665176169E-4</v>
      </c>
    </row>
    <row r="296" spans="1:24" x14ac:dyDescent="0.25">
      <c r="A296" s="16">
        <v>43335</v>
      </c>
      <c r="B296" s="12">
        <v>-3.516549534145074E-3</v>
      </c>
      <c r="C296" s="12">
        <v>4.2002812880351358E-3</v>
      </c>
      <c r="D296" s="12">
        <v>-1.0092529156941869E-2</v>
      </c>
      <c r="E296" s="12">
        <v>-2.9313758015733823E-3</v>
      </c>
      <c r="F296" s="12">
        <v>-5.355448791604784E-3</v>
      </c>
      <c r="G296" s="12">
        <v>1.0925329128506741E-2</v>
      </c>
      <c r="H296" s="12">
        <v>-2.1199384075448443E-3</v>
      </c>
      <c r="I296" s="12">
        <v>7.6795535277761773E-3</v>
      </c>
      <c r="J296" s="12">
        <v>-1.2509529969841563E-3</v>
      </c>
      <c r="K296" s="12">
        <v>-4.5150802173192601E-3</v>
      </c>
      <c r="L296" s="12">
        <v>2.3821301794862766E-3</v>
      </c>
      <c r="N296" s="22">
        <f t="shared" si="45"/>
        <v>-3.53781354390684E-3</v>
      </c>
      <c r="O296" s="12">
        <f t="shared" si="46"/>
        <v>3.7674966987541816E-3</v>
      </c>
      <c r="P296" s="12">
        <f t="shared" si="47"/>
        <v>-1.0886073384389173E-2</v>
      </c>
      <c r="Q296" s="12">
        <f t="shared" si="48"/>
        <v>-3.3185691087938974E-3</v>
      </c>
      <c r="R296" s="12">
        <f t="shared" si="49"/>
        <v>-5.6382598582252709E-3</v>
      </c>
      <c r="S296" s="12">
        <f t="shared" si="50"/>
        <v>1.1114422641248163E-2</v>
      </c>
      <c r="T296" s="12">
        <f t="shared" si="51"/>
        <v>-2.428309323527624E-3</v>
      </c>
      <c r="U296" s="12">
        <f t="shared" si="52"/>
        <v>7.213068048750217E-3</v>
      </c>
      <c r="V296" s="12">
        <f t="shared" si="53"/>
        <v>-1.2540563806798725E-3</v>
      </c>
      <c r="W296" s="12">
        <f t="shared" si="54"/>
        <v>-4.9069737184125901E-3</v>
      </c>
      <c r="X296" s="12">
        <f t="shared" si="55"/>
        <v>2.3240808926311449E-3</v>
      </c>
    </row>
    <row r="297" spans="1:24" x14ac:dyDescent="0.25">
      <c r="A297" s="16">
        <v>43336</v>
      </c>
      <c r="B297" s="12">
        <v>2.9200072691421123E-3</v>
      </c>
      <c r="C297" s="12">
        <v>-5.9769544029299295E-3</v>
      </c>
      <c r="D297" s="12">
        <v>-7.5531378904458496E-3</v>
      </c>
      <c r="E297" s="12">
        <v>1.9015901511654252E-2</v>
      </c>
      <c r="F297" s="12">
        <v>2.4912080842651669E-3</v>
      </c>
      <c r="G297" s="12">
        <v>6.3141886188230094E-3</v>
      </c>
      <c r="H297" s="12">
        <v>-7.2400433425327928E-3</v>
      </c>
      <c r="I297" s="12">
        <v>2.7452649582443518E-3</v>
      </c>
      <c r="J297" s="12">
        <v>-2.2328582139356642E-3</v>
      </c>
      <c r="K297" s="12">
        <v>4.2352248451218467E-3</v>
      </c>
      <c r="L297" s="12">
        <v>-1.2725371336308163E-3</v>
      </c>
      <c r="N297" s="22">
        <f t="shared" si="45"/>
        <v>2.8987432593803463E-3</v>
      </c>
      <c r="O297" s="12">
        <f t="shared" si="46"/>
        <v>-6.4097389922108837E-3</v>
      </c>
      <c r="P297" s="12">
        <f t="shared" si="47"/>
        <v>-8.3466821178931529E-3</v>
      </c>
      <c r="Q297" s="12">
        <f t="shared" si="48"/>
        <v>1.8628708204433738E-2</v>
      </c>
      <c r="R297" s="12">
        <f t="shared" si="49"/>
        <v>2.2083970176446804E-3</v>
      </c>
      <c r="S297" s="12">
        <f t="shared" si="50"/>
        <v>6.5032821315644321E-3</v>
      </c>
      <c r="T297" s="12">
        <f t="shared" si="51"/>
        <v>-7.5484142585155725E-3</v>
      </c>
      <c r="U297" s="12">
        <f t="shared" si="52"/>
        <v>2.278779479218391E-3</v>
      </c>
      <c r="V297" s="12">
        <f t="shared" si="53"/>
        <v>-2.2359615976313804E-3</v>
      </c>
      <c r="W297" s="12">
        <f t="shared" si="54"/>
        <v>3.8433313440285172E-3</v>
      </c>
      <c r="X297" s="12">
        <f t="shared" si="55"/>
        <v>-1.3305864204859481E-3</v>
      </c>
    </row>
    <row r="298" spans="1:24" x14ac:dyDescent="0.25">
      <c r="A298" s="16">
        <v>43339</v>
      </c>
      <c r="B298" s="12">
        <v>3.1969743510301711E-3</v>
      </c>
      <c r="C298" s="12">
        <v>1.1535452846690674E-2</v>
      </c>
      <c r="D298" s="12">
        <v>2.8807261870109974E-2</v>
      </c>
      <c r="E298" s="12">
        <v>9.7813489379037903E-4</v>
      </c>
      <c r="F298" s="12">
        <v>-1.4881148736825833E-3</v>
      </c>
      <c r="G298" s="12">
        <v>-5.5821815112477909E-3</v>
      </c>
      <c r="H298" s="12">
        <v>1.263983912119127E-2</v>
      </c>
      <c r="I298" s="12">
        <v>4.7335109444862815E-3</v>
      </c>
      <c r="J298" s="12">
        <v>4.1772425459244084E-3</v>
      </c>
      <c r="K298" s="12">
        <v>-8.9724459118511526E-3</v>
      </c>
      <c r="L298" s="12">
        <v>-6.0992532220059182E-4</v>
      </c>
      <c r="N298" s="22">
        <f t="shared" si="45"/>
        <v>3.175710341268405E-3</v>
      </c>
      <c r="O298" s="12">
        <f t="shared" si="46"/>
        <v>1.110266825740972E-2</v>
      </c>
      <c r="P298" s="12">
        <f t="shared" si="47"/>
        <v>2.801371764266267E-2</v>
      </c>
      <c r="Q298" s="12">
        <f t="shared" si="48"/>
        <v>5.9094158656986375E-4</v>
      </c>
      <c r="R298" s="12">
        <f t="shared" si="49"/>
        <v>-1.7709259403030698E-3</v>
      </c>
      <c r="S298" s="12">
        <f t="shared" si="50"/>
        <v>-5.3930879985063691E-3</v>
      </c>
      <c r="T298" s="12">
        <f t="shared" si="51"/>
        <v>1.2331468205208491E-2</v>
      </c>
      <c r="U298" s="12">
        <f t="shared" si="52"/>
        <v>4.2670254654603203E-3</v>
      </c>
      <c r="V298" s="12">
        <f t="shared" si="53"/>
        <v>4.1741391622286926E-3</v>
      </c>
      <c r="W298" s="12">
        <f t="shared" si="54"/>
        <v>-9.3643394129444817E-3</v>
      </c>
      <c r="X298" s="12">
        <f t="shared" si="55"/>
        <v>-6.679746090557236E-4</v>
      </c>
    </row>
    <row r="299" spans="1:24" x14ac:dyDescent="0.25">
      <c r="A299" s="16">
        <v>43340</v>
      </c>
      <c r="B299" s="12">
        <v>2.2902451379005683E-3</v>
      </c>
      <c r="C299" s="12">
        <v>2.8442204410210991E-3</v>
      </c>
      <c r="D299" s="12">
        <v>1.715795047353914E-2</v>
      </c>
      <c r="E299" s="12">
        <v>1.2756642542194671E-2</v>
      </c>
      <c r="F299" s="12">
        <v>3.2865121154705308E-3</v>
      </c>
      <c r="G299" s="12">
        <v>-5.9243285940750361E-3</v>
      </c>
      <c r="H299" s="12">
        <v>-1.2795762084497806E-3</v>
      </c>
      <c r="I299" s="12">
        <v>9.1504106728979139E-3</v>
      </c>
      <c r="J299" s="12">
        <v>-2.431818979933728E-3</v>
      </c>
      <c r="K299" s="12">
        <v>-1.0314309534004506E-2</v>
      </c>
      <c r="L299" s="12">
        <v>2.8757666593940191E-3</v>
      </c>
      <c r="N299" s="22">
        <f t="shared" si="45"/>
        <v>2.2689811281388023E-3</v>
      </c>
      <c r="O299" s="12">
        <f t="shared" si="46"/>
        <v>2.411435851740145E-3</v>
      </c>
      <c r="P299" s="12">
        <f t="shared" si="47"/>
        <v>1.6364406246091836E-2</v>
      </c>
      <c r="Q299" s="12">
        <f t="shared" si="48"/>
        <v>1.2369449234974156E-2</v>
      </c>
      <c r="R299" s="12">
        <f t="shared" si="49"/>
        <v>3.0037010488500443E-3</v>
      </c>
      <c r="S299" s="12">
        <f t="shared" si="50"/>
        <v>-5.7352350813336134E-3</v>
      </c>
      <c r="T299" s="12">
        <f t="shared" si="51"/>
        <v>-1.5879471244325601E-3</v>
      </c>
      <c r="U299" s="12">
        <f t="shared" si="52"/>
        <v>8.6839251938719535E-3</v>
      </c>
      <c r="V299" s="12">
        <f t="shared" si="53"/>
        <v>-2.4349223636294442E-3</v>
      </c>
      <c r="W299" s="12">
        <f t="shared" si="54"/>
        <v>-1.0706203035097835E-2</v>
      </c>
      <c r="X299" s="12">
        <f t="shared" si="55"/>
        <v>2.8177173725388873E-3</v>
      </c>
    </row>
    <row r="300" spans="1:24" x14ac:dyDescent="0.25">
      <c r="A300" s="16">
        <v>43341</v>
      </c>
      <c r="B300" s="12">
        <v>-1.2558873627800251E-2</v>
      </c>
      <c r="C300" s="12">
        <v>-4.4734719031302534E-3</v>
      </c>
      <c r="D300" s="12">
        <v>4.9563638170331877E-3</v>
      </c>
      <c r="E300" s="12">
        <v>3.7254523480939557E-2</v>
      </c>
      <c r="F300" s="12">
        <v>-2.6684767979723105E-4</v>
      </c>
      <c r="G300" s="12">
        <v>2.1514795940039536E-3</v>
      </c>
      <c r="H300" s="12">
        <v>2.2368783373561568E-3</v>
      </c>
      <c r="I300" s="12">
        <v>-8.2433805170808415E-3</v>
      </c>
      <c r="J300" s="12">
        <v>1.5995989036416355E-3</v>
      </c>
      <c r="K300" s="12">
        <v>-6.9489025901758768E-3</v>
      </c>
      <c r="L300" s="12">
        <v>-4.4118808305012355E-4</v>
      </c>
      <c r="N300" s="22">
        <f t="shared" si="45"/>
        <v>-1.2580137637562017E-2</v>
      </c>
      <c r="O300" s="12">
        <f t="shared" si="46"/>
        <v>-4.9062564924112076E-3</v>
      </c>
      <c r="P300" s="12">
        <f t="shared" si="47"/>
        <v>4.1628195895858843E-3</v>
      </c>
      <c r="Q300" s="12">
        <f t="shared" si="48"/>
        <v>3.6867330173719043E-2</v>
      </c>
      <c r="R300" s="12">
        <f t="shared" si="49"/>
        <v>-5.4965874641771753E-4</v>
      </c>
      <c r="S300" s="12">
        <f t="shared" si="50"/>
        <v>2.3405731067453759E-3</v>
      </c>
      <c r="T300" s="12">
        <f t="shared" si="51"/>
        <v>1.9285074213733773E-3</v>
      </c>
      <c r="U300" s="12">
        <f t="shared" si="52"/>
        <v>-8.7098659961068019E-3</v>
      </c>
      <c r="V300" s="12">
        <f t="shared" si="53"/>
        <v>1.5964955199459193E-3</v>
      </c>
      <c r="W300" s="12">
        <f t="shared" si="54"/>
        <v>-7.3407960912692067E-3</v>
      </c>
      <c r="X300" s="12">
        <f t="shared" si="55"/>
        <v>-4.9923736990525533E-4</v>
      </c>
    </row>
    <row r="301" spans="1:24" x14ac:dyDescent="0.25">
      <c r="A301" s="16">
        <v>43342</v>
      </c>
      <c r="B301" s="12">
        <v>-1.0630735339171901E-3</v>
      </c>
      <c r="C301" s="12">
        <v>1.8746532666791822E-3</v>
      </c>
      <c r="D301" s="12">
        <v>-9.9698824772569295E-3</v>
      </c>
      <c r="E301" s="12">
        <v>-1.1989804782977682E-3</v>
      </c>
      <c r="F301" s="12">
        <v>-7.6629874110193501E-3</v>
      </c>
      <c r="G301" s="12">
        <v>8.0402317813484999E-3</v>
      </c>
      <c r="H301" s="12">
        <v>4.6916963438534661E-3</v>
      </c>
      <c r="I301" s="12">
        <v>-6.6786496994527059E-3</v>
      </c>
      <c r="J301" s="12">
        <v>9.679649986058662E-3</v>
      </c>
      <c r="K301" s="12">
        <v>2.1466127466333928E-2</v>
      </c>
      <c r="L301" s="12">
        <v>1.2672096632694214E-3</v>
      </c>
      <c r="N301" s="22">
        <f t="shared" si="45"/>
        <v>-1.0843375436789563E-3</v>
      </c>
      <c r="O301" s="12">
        <f t="shared" si="46"/>
        <v>1.4418686773982278E-3</v>
      </c>
      <c r="P301" s="12">
        <f t="shared" si="47"/>
        <v>-1.0763426704704232E-2</v>
      </c>
      <c r="Q301" s="12">
        <f t="shared" si="48"/>
        <v>-1.5861737855182834E-3</v>
      </c>
      <c r="R301" s="12">
        <f t="shared" si="49"/>
        <v>-7.9457984776398361E-3</v>
      </c>
      <c r="S301" s="12">
        <f t="shared" si="50"/>
        <v>8.2293252940899217E-3</v>
      </c>
      <c r="T301" s="12">
        <f t="shared" si="51"/>
        <v>4.3833254278706863E-3</v>
      </c>
      <c r="U301" s="12">
        <f t="shared" si="52"/>
        <v>-7.1451351784786662E-3</v>
      </c>
      <c r="V301" s="12">
        <f t="shared" si="53"/>
        <v>9.6765466023629454E-3</v>
      </c>
      <c r="W301" s="12">
        <f t="shared" si="54"/>
        <v>2.1074233965240597E-2</v>
      </c>
      <c r="X301" s="12">
        <f t="shared" si="55"/>
        <v>1.2091603764142896E-3</v>
      </c>
    </row>
    <row r="302" spans="1:24" x14ac:dyDescent="0.25">
      <c r="A302" s="16">
        <v>43343</v>
      </c>
      <c r="B302" s="12">
        <v>5.3192762705324349E-4</v>
      </c>
      <c r="C302" s="12">
        <v>7.5695514092608751E-3</v>
      </c>
      <c r="D302" s="12">
        <v>1.1814047712037893E-2</v>
      </c>
      <c r="E302" s="12">
        <v>-1.6950375418281478E-3</v>
      </c>
      <c r="F302" s="12">
        <v>-4.6685637133673094E-3</v>
      </c>
      <c r="G302" s="12">
        <v>3.9323937755009735E-3</v>
      </c>
      <c r="H302" s="12">
        <v>-2.2127819973270404E-3</v>
      </c>
      <c r="I302" s="12">
        <v>-1.1323575723597511E-2</v>
      </c>
      <c r="J302" s="12">
        <v>0</v>
      </c>
      <c r="K302" s="12">
        <v>-1.8909750317370069E-3</v>
      </c>
      <c r="L302" s="12">
        <v>5.5012284816451647E-5</v>
      </c>
      <c r="N302" s="22">
        <f t="shared" si="45"/>
        <v>5.1066361729147722E-4</v>
      </c>
      <c r="O302" s="12">
        <f t="shared" si="46"/>
        <v>7.1367668199799209E-3</v>
      </c>
      <c r="P302" s="12">
        <f t="shared" si="47"/>
        <v>1.1020503484590591E-2</v>
      </c>
      <c r="Q302" s="12">
        <f t="shared" si="48"/>
        <v>-2.082230849048663E-3</v>
      </c>
      <c r="R302" s="12">
        <f t="shared" si="49"/>
        <v>-4.9513747799877963E-3</v>
      </c>
      <c r="S302" s="12">
        <f t="shared" si="50"/>
        <v>4.1214872882423953E-3</v>
      </c>
      <c r="T302" s="12">
        <f t="shared" si="51"/>
        <v>-2.5211529133098202E-3</v>
      </c>
      <c r="U302" s="12">
        <f t="shared" si="52"/>
        <v>-1.1790061202623471E-2</v>
      </c>
      <c r="V302" s="12">
        <f t="shared" si="53"/>
        <v>-3.1033836957162185E-6</v>
      </c>
      <c r="W302" s="12">
        <f t="shared" si="54"/>
        <v>-2.2828685328303367E-3</v>
      </c>
      <c r="X302" s="12">
        <f t="shared" si="55"/>
        <v>-3.0370020386801089E-6</v>
      </c>
    </row>
    <row r="303" spans="1:24" x14ac:dyDescent="0.25">
      <c r="A303" s="16">
        <v>43346</v>
      </c>
      <c r="B303" s="12">
        <v>2.5742430883331458E-3</v>
      </c>
      <c r="C303" s="12">
        <v>-2.0692300925712957E-3</v>
      </c>
      <c r="D303" s="12">
        <v>-2.1373372803783479E-2</v>
      </c>
      <c r="E303" s="12">
        <v>7.1162436060799692E-4</v>
      </c>
      <c r="F303" s="12">
        <v>-1.9297187236528502E-2</v>
      </c>
      <c r="G303" s="12">
        <v>-1.73243789258992E-3</v>
      </c>
      <c r="H303" s="12">
        <v>-1.0845850783011184E-2</v>
      </c>
      <c r="I303" s="12">
        <v>-4.3943438232189151E-3</v>
      </c>
      <c r="J303" s="12">
        <v>-9.1246594453877616E-3</v>
      </c>
      <c r="K303" s="12">
        <v>-6.4435560157788362E-3</v>
      </c>
      <c r="L303" s="12">
        <v>1.2633630718727883E-3</v>
      </c>
      <c r="N303" s="22">
        <f t="shared" si="45"/>
        <v>2.5529790785713798E-3</v>
      </c>
      <c r="O303" s="12">
        <f t="shared" si="46"/>
        <v>-2.5020146818522499E-3</v>
      </c>
      <c r="P303" s="12">
        <f t="shared" si="47"/>
        <v>-2.2166917031230783E-2</v>
      </c>
      <c r="Q303" s="12">
        <f t="shared" si="48"/>
        <v>3.2443105338748163E-4</v>
      </c>
      <c r="R303" s="12">
        <f t="shared" si="49"/>
        <v>-1.957999830314899E-2</v>
      </c>
      <c r="S303" s="12">
        <f t="shared" si="50"/>
        <v>-1.5433443798484978E-3</v>
      </c>
      <c r="T303" s="12">
        <f t="shared" si="51"/>
        <v>-1.1154221698993964E-2</v>
      </c>
      <c r="U303" s="12">
        <f t="shared" si="52"/>
        <v>-4.8608293022448755E-3</v>
      </c>
      <c r="V303" s="12">
        <f t="shared" si="53"/>
        <v>-9.1277628290834783E-3</v>
      </c>
      <c r="W303" s="12">
        <f t="shared" si="54"/>
        <v>-6.8354495168721661E-3</v>
      </c>
      <c r="X303" s="12">
        <f t="shared" si="55"/>
        <v>1.2053137850176565E-3</v>
      </c>
    </row>
    <row r="304" spans="1:24" x14ac:dyDescent="0.25">
      <c r="A304" s="16">
        <v>43347</v>
      </c>
      <c r="B304" s="12">
        <v>-1.2327203206944944E-2</v>
      </c>
      <c r="C304" s="12">
        <v>1.1961034389157585E-2</v>
      </c>
      <c r="D304" s="12">
        <v>-1.5078934196584926E-2</v>
      </c>
      <c r="E304" s="12">
        <v>-6.7803859997426505E-3</v>
      </c>
      <c r="F304" s="12">
        <v>-1.4220435323384189E-2</v>
      </c>
      <c r="G304" s="12">
        <v>-4.3780440535203082E-3</v>
      </c>
      <c r="H304" s="12">
        <v>-7.4061222005777812E-3</v>
      </c>
      <c r="I304" s="12">
        <v>4.4992486123518307E-3</v>
      </c>
      <c r="J304" s="12">
        <v>-5.0207875554599945E-3</v>
      </c>
      <c r="K304" s="12">
        <v>-6.9638048296070372E-3</v>
      </c>
      <c r="L304" s="12">
        <v>6.5768990141798337E-4</v>
      </c>
      <c r="N304" s="22">
        <f t="shared" si="45"/>
        <v>-1.234846721670671E-2</v>
      </c>
      <c r="O304" s="12">
        <f t="shared" si="46"/>
        <v>1.1528249799876631E-2</v>
      </c>
      <c r="P304" s="12">
        <f t="shared" si="47"/>
        <v>-1.5872478424032228E-2</v>
      </c>
      <c r="Q304" s="12">
        <f t="shared" si="48"/>
        <v>-7.1675793069631661E-3</v>
      </c>
      <c r="R304" s="12">
        <f t="shared" si="49"/>
        <v>-1.4503246390004675E-2</v>
      </c>
      <c r="S304" s="12">
        <f t="shared" si="50"/>
        <v>-4.1889505407788855E-3</v>
      </c>
      <c r="T304" s="12">
        <f t="shared" si="51"/>
        <v>-7.7144931165605609E-3</v>
      </c>
      <c r="U304" s="12">
        <f t="shared" si="52"/>
        <v>4.0327631333258694E-3</v>
      </c>
      <c r="V304" s="12">
        <f t="shared" si="53"/>
        <v>-5.0238909391557111E-3</v>
      </c>
      <c r="W304" s="12">
        <f t="shared" si="54"/>
        <v>-7.3556983307003672E-3</v>
      </c>
      <c r="X304" s="12">
        <f t="shared" si="55"/>
        <v>5.9964061456285159E-4</v>
      </c>
    </row>
    <row r="305" spans="1:24" x14ac:dyDescent="0.25">
      <c r="A305" s="16">
        <v>43348</v>
      </c>
      <c r="B305" s="12">
        <v>-3.1177505916179845E-3</v>
      </c>
      <c r="C305" s="12">
        <v>-4.2925724675965254E-3</v>
      </c>
      <c r="D305" s="12">
        <v>-9.4415428904609053E-3</v>
      </c>
      <c r="E305" s="12">
        <v>8.2546889493922467E-3</v>
      </c>
      <c r="F305" s="12">
        <v>-6.7405755454799767E-3</v>
      </c>
      <c r="G305" s="12">
        <v>1.136332116733082E-2</v>
      </c>
      <c r="H305" s="12">
        <v>1.5177258528625561E-3</v>
      </c>
      <c r="I305" s="12">
        <v>-5.2595279075454068E-3</v>
      </c>
      <c r="J305" s="12">
        <v>9.1092233346149203E-4</v>
      </c>
      <c r="K305" s="12">
        <v>-3.9596745319034838E-3</v>
      </c>
      <c r="L305" s="12">
        <v>1.1485661401338242E-3</v>
      </c>
      <c r="N305" s="22">
        <f t="shared" si="45"/>
        <v>-3.1390146013797506E-3</v>
      </c>
      <c r="O305" s="12">
        <f t="shared" si="46"/>
        <v>-4.7253570568774796E-3</v>
      </c>
      <c r="P305" s="12">
        <f t="shared" si="47"/>
        <v>-1.0235087117908208E-2</v>
      </c>
      <c r="Q305" s="12">
        <f t="shared" si="48"/>
        <v>7.8674956421717311E-3</v>
      </c>
      <c r="R305" s="12">
        <f t="shared" si="49"/>
        <v>-7.0233866121004636E-3</v>
      </c>
      <c r="S305" s="12">
        <f t="shared" si="50"/>
        <v>1.1552414680072242E-2</v>
      </c>
      <c r="T305" s="12">
        <f t="shared" si="51"/>
        <v>1.2093549368797766E-3</v>
      </c>
      <c r="U305" s="12">
        <f t="shared" si="52"/>
        <v>-5.7260133865713672E-3</v>
      </c>
      <c r="V305" s="12">
        <f t="shared" si="53"/>
        <v>9.0781894976577581E-4</v>
      </c>
      <c r="W305" s="12">
        <f t="shared" si="54"/>
        <v>-4.3515680329968137E-3</v>
      </c>
      <c r="X305" s="12">
        <f t="shared" si="55"/>
        <v>1.0905168532786924E-3</v>
      </c>
    </row>
    <row r="306" spans="1:24" x14ac:dyDescent="0.25">
      <c r="A306" s="16">
        <v>43349</v>
      </c>
      <c r="B306" s="12">
        <v>9.3632767224007263E-3</v>
      </c>
      <c r="C306" s="12">
        <v>-1.6393188350354109E-3</v>
      </c>
      <c r="D306" s="12">
        <v>6.8124638581184898E-4</v>
      </c>
      <c r="E306" s="12">
        <v>4.903367043651572E-4</v>
      </c>
      <c r="F306" s="12">
        <v>-2.3345403962497062E-3</v>
      </c>
      <c r="G306" s="12">
        <v>4.7120726379099734E-3</v>
      </c>
      <c r="H306" s="12">
        <v>-1.3194631067343407E-3</v>
      </c>
      <c r="I306" s="12">
        <v>1.2008227818239814E-2</v>
      </c>
      <c r="J306" s="12">
        <v>7.691806326329656E-4</v>
      </c>
      <c r="K306" s="12">
        <v>1.127599734826492E-2</v>
      </c>
      <c r="L306" s="12">
        <v>2.6139433307596719E-3</v>
      </c>
      <c r="N306" s="22">
        <f t="shared" si="45"/>
        <v>9.3420127126389602E-3</v>
      </c>
      <c r="O306" s="12">
        <f t="shared" si="46"/>
        <v>-2.0721034243163651E-3</v>
      </c>
      <c r="P306" s="12">
        <f t="shared" si="47"/>
        <v>-1.1229784163545439E-4</v>
      </c>
      <c r="Q306" s="12">
        <f t="shared" si="48"/>
        <v>1.0314339714464192E-4</v>
      </c>
      <c r="R306" s="12">
        <f t="shared" si="49"/>
        <v>-2.6173514628701927E-3</v>
      </c>
      <c r="S306" s="12">
        <f t="shared" si="50"/>
        <v>4.9011661506513961E-3</v>
      </c>
      <c r="T306" s="12">
        <f t="shared" si="51"/>
        <v>-1.6278340227171202E-3</v>
      </c>
      <c r="U306" s="12">
        <f t="shared" si="52"/>
        <v>1.1541742339213854E-2</v>
      </c>
      <c r="V306" s="12">
        <f t="shared" si="53"/>
        <v>7.6607724893724939E-4</v>
      </c>
      <c r="W306" s="12">
        <f t="shared" si="54"/>
        <v>1.0884103847171591E-2</v>
      </c>
      <c r="X306" s="12">
        <f t="shared" si="55"/>
        <v>2.5558940439045401E-3</v>
      </c>
    </row>
    <row r="307" spans="1:24" x14ac:dyDescent="0.25">
      <c r="A307" s="16">
        <v>43350</v>
      </c>
      <c r="B307" s="12">
        <v>4.417670602983554E-3</v>
      </c>
      <c r="C307" s="12">
        <v>3.3614263961447809E-3</v>
      </c>
      <c r="D307" s="12">
        <v>8.760296504649016E-3</v>
      </c>
      <c r="E307" s="12">
        <v>8.4122378004216382E-3</v>
      </c>
      <c r="F307" s="12">
        <v>4.8200680851988083E-3</v>
      </c>
      <c r="G307" s="12">
        <v>2.5748591061258898E-3</v>
      </c>
      <c r="H307" s="12">
        <v>8.44082756182527E-3</v>
      </c>
      <c r="I307" s="12">
        <v>5.8819194754575164E-3</v>
      </c>
      <c r="J307" s="12">
        <v>-4.8936718059533447E-4</v>
      </c>
      <c r="K307" s="12">
        <v>1.7615040939846554E-4</v>
      </c>
      <c r="L307" s="12">
        <v>3.4070970285350953E-3</v>
      </c>
      <c r="N307" s="22">
        <f t="shared" si="45"/>
        <v>4.3964065932217879E-3</v>
      </c>
      <c r="O307" s="12">
        <f t="shared" si="46"/>
        <v>2.9286418068638267E-3</v>
      </c>
      <c r="P307" s="12">
        <f t="shared" si="47"/>
        <v>7.9667522772017135E-3</v>
      </c>
      <c r="Q307" s="12">
        <f t="shared" si="48"/>
        <v>8.0250444932011226E-3</v>
      </c>
      <c r="R307" s="12">
        <f t="shared" si="49"/>
        <v>4.5372570185783214E-3</v>
      </c>
      <c r="S307" s="12">
        <f t="shared" si="50"/>
        <v>2.7639526188673121E-3</v>
      </c>
      <c r="T307" s="12">
        <f t="shared" si="51"/>
        <v>8.1324566458424903E-3</v>
      </c>
      <c r="U307" s="12">
        <f t="shared" si="52"/>
        <v>5.4154339964315561E-3</v>
      </c>
      <c r="V307" s="12">
        <f t="shared" si="53"/>
        <v>-4.9247056429105069E-4</v>
      </c>
      <c r="W307" s="12">
        <f t="shared" si="54"/>
        <v>-2.1574309169486403E-4</v>
      </c>
      <c r="X307" s="12">
        <f t="shared" si="55"/>
        <v>3.3490477416799635E-3</v>
      </c>
    </row>
    <row r="308" spans="1:24" x14ac:dyDescent="0.25">
      <c r="A308" s="16">
        <v>43353</v>
      </c>
      <c r="B308" s="12">
        <v>-1.0663196733766261E-2</v>
      </c>
      <c r="C308" s="12">
        <v>-1.1572884183228204E-3</v>
      </c>
      <c r="D308" s="12">
        <v>-1.7700957881736139E-2</v>
      </c>
      <c r="E308" s="12">
        <v>-5.8064425362140421E-3</v>
      </c>
      <c r="F308" s="12">
        <v>-1.344228365452004E-2</v>
      </c>
      <c r="G308" s="12">
        <v>1.0445509401922708E-3</v>
      </c>
      <c r="H308" s="12">
        <v>-2.8606442029376505E-3</v>
      </c>
      <c r="I308" s="12">
        <v>-7.7969766395078847E-3</v>
      </c>
      <c r="J308" s="12">
        <v>-5.4903410845400418E-3</v>
      </c>
      <c r="K308" s="12">
        <v>-8.1281392253696755E-3</v>
      </c>
      <c r="L308" s="12">
        <v>-7.0086642543092082E-4</v>
      </c>
      <c r="N308" s="22">
        <f t="shared" si="45"/>
        <v>-1.0684460743528027E-2</v>
      </c>
      <c r="O308" s="12">
        <f t="shared" si="46"/>
        <v>-1.5900730076037748E-3</v>
      </c>
      <c r="P308" s="12">
        <f t="shared" si="47"/>
        <v>-1.8494502109183443E-2</v>
      </c>
      <c r="Q308" s="12">
        <f t="shared" si="48"/>
        <v>-6.1936358434345577E-3</v>
      </c>
      <c r="R308" s="12">
        <f t="shared" si="49"/>
        <v>-1.3725094721140526E-2</v>
      </c>
      <c r="S308" s="12">
        <f t="shared" si="50"/>
        <v>1.233644452933693E-3</v>
      </c>
      <c r="T308" s="12">
        <f t="shared" si="51"/>
        <v>-3.1690151189204302E-3</v>
      </c>
      <c r="U308" s="12">
        <f t="shared" si="52"/>
        <v>-8.2634621185338451E-3</v>
      </c>
      <c r="V308" s="12">
        <f t="shared" si="53"/>
        <v>-5.4934444682357576E-3</v>
      </c>
      <c r="W308" s="12">
        <f t="shared" si="54"/>
        <v>-8.5200327264630046E-3</v>
      </c>
      <c r="X308" s="12">
        <f t="shared" si="55"/>
        <v>-7.589157122860526E-4</v>
      </c>
    </row>
    <row r="309" spans="1:24" x14ac:dyDescent="0.25">
      <c r="A309" s="16">
        <v>43354</v>
      </c>
      <c r="B309" s="12">
        <v>5.4027018378063054E-3</v>
      </c>
      <c r="C309" s="12">
        <v>2.0452963675943823E-3</v>
      </c>
      <c r="D309" s="12">
        <v>-1.269132626881761E-2</v>
      </c>
      <c r="E309" s="12">
        <v>-6.5440036943920626E-3</v>
      </c>
      <c r="F309" s="12">
        <v>-2.6768891476641838E-3</v>
      </c>
      <c r="G309" s="12">
        <v>-1.1079610095831461E-2</v>
      </c>
      <c r="H309" s="12">
        <v>-8.3641188346298672E-3</v>
      </c>
      <c r="I309" s="12">
        <v>-6.3223523577205058E-3</v>
      </c>
      <c r="J309" s="12">
        <v>-1.3452499510595866E-2</v>
      </c>
      <c r="K309" s="12">
        <v>-6.6857508457573329E-3</v>
      </c>
      <c r="L309" s="12">
        <v>3.775301539601556E-4</v>
      </c>
      <c r="N309" s="22">
        <f t="shared" si="45"/>
        <v>5.3814378280445394E-3</v>
      </c>
      <c r="O309" s="12">
        <f t="shared" si="46"/>
        <v>1.6125117783134279E-3</v>
      </c>
      <c r="P309" s="12">
        <f t="shared" si="47"/>
        <v>-1.3484870496264914E-2</v>
      </c>
      <c r="Q309" s="12">
        <f t="shared" si="48"/>
        <v>-6.9311970016125782E-3</v>
      </c>
      <c r="R309" s="12">
        <f t="shared" si="49"/>
        <v>-2.9597002142846703E-3</v>
      </c>
      <c r="S309" s="12">
        <f t="shared" si="50"/>
        <v>-1.0890516583090039E-2</v>
      </c>
      <c r="T309" s="12">
        <f t="shared" si="51"/>
        <v>-8.6724897506126469E-3</v>
      </c>
      <c r="U309" s="12">
        <f t="shared" si="52"/>
        <v>-6.7888378367464662E-3</v>
      </c>
      <c r="V309" s="12">
        <f t="shared" si="53"/>
        <v>-1.3455602894291582E-2</v>
      </c>
      <c r="W309" s="12">
        <f t="shared" si="54"/>
        <v>-7.0776443468506629E-3</v>
      </c>
      <c r="X309" s="12">
        <f t="shared" si="55"/>
        <v>3.1948086710502387E-4</v>
      </c>
    </row>
    <row r="310" spans="1:24" x14ac:dyDescent="0.25">
      <c r="A310" s="16">
        <v>43355</v>
      </c>
      <c r="B310" s="12">
        <v>-2.3843786394418618E-3</v>
      </c>
      <c r="C310" s="12">
        <v>5.0569106929205477E-3</v>
      </c>
      <c r="D310" s="12">
        <v>-4.3142335249137199E-3</v>
      </c>
      <c r="E310" s="12">
        <v>4.9715771095456491E-3</v>
      </c>
      <c r="F310" s="12">
        <v>1.9459456945982111E-3</v>
      </c>
      <c r="G310" s="12">
        <v>2.5224989351475481E-3</v>
      </c>
      <c r="H310" s="12">
        <v>-4.8816318167038452E-3</v>
      </c>
      <c r="I310" s="12">
        <v>5.1623295557043604E-3</v>
      </c>
      <c r="J310" s="12">
        <v>1.3806536317382163E-2</v>
      </c>
      <c r="K310" s="12">
        <v>-2.9108087379025494E-3</v>
      </c>
      <c r="L310" s="12">
        <v>-1.3498316389664361E-3</v>
      </c>
      <c r="N310" s="22">
        <f t="shared" si="45"/>
        <v>-2.4056426492036279E-3</v>
      </c>
      <c r="O310" s="12">
        <f t="shared" si="46"/>
        <v>4.6241261036395935E-3</v>
      </c>
      <c r="P310" s="12">
        <f t="shared" si="47"/>
        <v>-5.1077777523610233E-3</v>
      </c>
      <c r="Q310" s="12">
        <f t="shared" si="48"/>
        <v>4.5843838023251334E-3</v>
      </c>
      <c r="R310" s="12">
        <f t="shared" si="49"/>
        <v>1.6631346279777246E-3</v>
      </c>
      <c r="S310" s="12">
        <f t="shared" si="50"/>
        <v>2.7115924478889704E-3</v>
      </c>
      <c r="T310" s="12">
        <f t="shared" si="51"/>
        <v>-5.1900027326866249E-3</v>
      </c>
      <c r="U310" s="12">
        <f t="shared" si="52"/>
        <v>4.6958440766783991E-3</v>
      </c>
      <c r="V310" s="12">
        <f t="shared" si="53"/>
        <v>1.3803432933686447E-2</v>
      </c>
      <c r="W310" s="12">
        <f t="shared" si="54"/>
        <v>-3.3027022389958789E-3</v>
      </c>
      <c r="X310" s="12">
        <f t="shared" si="55"/>
        <v>-1.4078809258215679E-3</v>
      </c>
    </row>
    <row r="311" spans="1:24" x14ac:dyDescent="0.25">
      <c r="A311" s="16">
        <v>43357</v>
      </c>
      <c r="B311" s="12">
        <v>-6.5273566561800857E-3</v>
      </c>
      <c r="C311" s="12">
        <v>-5.4118233739956379E-3</v>
      </c>
      <c r="D311" s="12">
        <v>1.4217128639296207E-2</v>
      </c>
      <c r="E311" s="12">
        <v>8.9780930285777161E-3</v>
      </c>
      <c r="F311" s="12">
        <v>4.9521649496710512E-3</v>
      </c>
      <c r="G311" s="12">
        <v>1.2021148317277316E-2</v>
      </c>
      <c r="H311" s="12">
        <v>7.2689939048969183E-3</v>
      </c>
      <c r="I311" s="12">
        <v>2.2530786347859771E-4</v>
      </c>
      <c r="J311" s="12">
        <v>4.9518585941600861E-4</v>
      </c>
      <c r="K311" s="12">
        <v>7.6917865226644941E-3</v>
      </c>
      <c r="L311" s="12">
        <v>6.8140750744806215E-3</v>
      </c>
      <c r="N311" s="22">
        <f t="shared" si="45"/>
        <v>-6.5486206659418518E-3</v>
      </c>
      <c r="O311" s="12">
        <f t="shared" si="46"/>
        <v>-5.8446079632765921E-3</v>
      </c>
      <c r="P311" s="12">
        <f t="shared" si="47"/>
        <v>1.3423584411848904E-2</v>
      </c>
      <c r="Q311" s="12">
        <f t="shared" si="48"/>
        <v>8.5908997213572005E-3</v>
      </c>
      <c r="R311" s="12">
        <f t="shared" si="49"/>
        <v>4.6693538830505643E-3</v>
      </c>
      <c r="S311" s="12">
        <f t="shared" si="50"/>
        <v>1.2210241830018738E-2</v>
      </c>
      <c r="T311" s="12">
        <f t="shared" si="51"/>
        <v>6.9606229889141386E-3</v>
      </c>
      <c r="U311" s="12">
        <f t="shared" si="52"/>
        <v>-2.4117761554736311E-4</v>
      </c>
      <c r="V311" s="12">
        <f t="shared" si="53"/>
        <v>4.9208247572029239E-4</v>
      </c>
      <c r="W311" s="12">
        <f t="shared" si="54"/>
        <v>7.2998930215711641E-3</v>
      </c>
      <c r="X311" s="12">
        <f t="shared" si="55"/>
        <v>6.7560257876254897E-3</v>
      </c>
    </row>
    <row r="312" spans="1:24" x14ac:dyDescent="0.25">
      <c r="A312" s="16">
        <v>43360</v>
      </c>
      <c r="B312" s="12">
        <v>-3.7744392315839639E-3</v>
      </c>
      <c r="C312" s="12">
        <v>-4.6118292963147839E-3</v>
      </c>
      <c r="D312" s="12">
        <v>-7.0503901629448001E-3</v>
      </c>
      <c r="E312" s="12">
        <v>3.9724851603528018E-3</v>
      </c>
      <c r="F312" s="12">
        <v>-2.3431524237657944E-3</v>
      </c>
      <c r="G312" s="12">
        <v>-7.4661571009930604E-3</v>
      </c>
      <c r="H312" s="12">
        <v>-3.5192711262382343E-3</v>
      </c>
      <c r="I312" s="12">
        <v>-9.5480240128637903E-3</v>
      </c>
      <c r="J312" s="12">
        <v>-7.3436312508774618E-3</v>
      </c>
      <c r="K312" s="12">
        <v>4.096077848133991E-3</v>
      </c>
      <c r="L312" s="12">
        <v>1.2757741812792365E-3</v>
      </c>
      <c r="N312" s="22">
        <f t="shared" si="45"/>
        <v>-3.79570324134573E-3</v>
      </c>
      <c r="O312" s="12">
        <f t="shared" si="46"/>
        <v>-5.0446138855957381E-3</v>
      </c>
      <c r="P312" s="12">
        <f t="shared" si="47"/>
        <v>-7.8439343903921044E-3</v>
      </c>
      <c r="Q312" s="12">
        <f t="shared" si="48"/>
        <v>3.5852918531322866E-3</v>
      </c>
      <c r="R312" s="12">
        <f t="shared" si="49"/>
        <v>-2.6259634903862809E-3</v>
      </c>
      <c r="S312" s="12">
        <f t="shared" si="50"/>
        <v>-7.2770635882516387E-3</v>
      </c>
      <c r="T312" s="12">
        <f t="shared" si="51"/>
        <v>-3.827642042221014E-3</v>
      </c>
      <c r="U312" s="12">
        <f t="shared" si="52"/>
        <v>-1.0014509491889751E-2</v>
      </c>
      <c r="V312" s="12">
        <f t="shared" si="53"/>
        <v>-7.3467346345731776E-3</v>
      </c>
      <c r="W312" s="12">
        <f t="shared" si="54"/>
        <v>3.7041843470406615E-3</v>
      </c>
      <c r="X312" s="12">
        <f t="shared" si="55"/>
        <v>1.2177248944241048E-3</v>
      </c>
    </row>
    <row r="313" spans="1:24" x14ac:dyDescent="0.25">
      <c r="A313" s="16">
        <v>43361</v>
      </c>
      <c r="B313" s="12">
        <v>-2.7730120833322235E-3</v>
      </c>
      <c r="C313" s="12">
        <v>-4.117485506601893E-3</v>
      </c>
      <c r="D313" s="12">
        <v>-1.4453729842377036E-2</v>
      </c>
      <c r="E313" s="12">
        <v>-4.9846846867139926E-3</v>
      </c>
      <c r="F313" s="12">
        <v>-8.8440975601905437E-3</v>
      </c>
      <c r="G313" s="12">
        <v>3.1897452518246617E-4</v>
      </c>
      <c r="H313" s="12">
        <v>-9.2313592288302895E-3</v>
      </c>
      <c r="I313" s="12">
        <v>-3.1108921269552103E-3</v>
      </c>
      <c r="J313" s="12">
        <v>1.7938734102197211E-3</v>
      </c>
      <c r="K313" s="12">
        <v>-8.8439366805356523E-3</v>
      </c>
      <c r="L313" s="12">
        <v>-2.5553070937861795E-3</v>
      </c>
      <c r="N313" s="22">
        <f t="shared" si="45"/>
        <v>-2.7942760930939896E-3</v>
      </c>
      <c r="O313" s="12">
        <f t="shared" si="46"/>
        <v>-4.5502700958828472E-3</v>
      </c>
      <c r="P313" s="12">
        <f t="shared" si="47"/>
        <v>-1.5247274069824339E-2</v>
      </c>
      <c r="Q313" s="12">
        <f t="shared" si="48"/>
        <v>-5.3718779939345082E-3</v>
      </c>
      <c r="R313" s="12">
        <f t="shared" si="49"/>
        <v>-9.1269086268110297E-3</v>
      </c>
      <c r="S313" s="12">
        <f t="shared" si="50"/>
        <v>5.080680379238884E-4</v>
      </c>
      <c r="T313" s="12">
        <f t="shared" si="51"/>
        <v>-9.5397301448130693E-3</v>
      </c>
      <c r="U313" s="12">
        <f t="shared" si="52"/>
        <v>-3.5773776059811711E-3</v>
      </c>
      <c r="V313" s="12">
        <f t="shared" si="53"/>
        <v>1.7907700265240049E-3</v>
      </c>
      <c r="W313" s="12">
        <f t="shared" si="54"/>
        <v>-9.2358301816289814E-3</v>
      </c>
      <c r="X313" s="12">
        <f t="shared" si="55"/>
        <v>-2.6133563806413113E-3</v>
      </c>
    </row>
    <row r="314" spans="1:24" x14ac:dyDescent="0.25">
      <c r="A314" s="16">
        <v>43362</v>
      </c>
      <c r="B314" s="12">
        <v>1.1684354696619364E-2</v>
      </c>
      <c r="C314" s="12">
        <v>3.9242526171028296E-4</v>
      </c>
      <c r="D314" s="12">
        <v>-3.689864988565222E-3</v>
      </c>
      <c r="E314" s="12">
        <v>1.0433691432902816E-2</v>
      </c>
      <c r="F314" s="12">
        <v>-2.060597702822994E-2</v>
      </c>
      <c r="G314" s="12">
        <v>-5.3738513953018388E-3</v>
      </c>
      <c r="H314" s="12">
        <v>2.850943986241224E-3</v>
      </c>
      <c r="I314" s="12">
        <v>-2.289614360653868E-3</v>
      </c>
      <c r="J314" s="12">
        <v>-5.1865660803582028E-3</v>
      </c>
      <c r="K314" s="12">
        <v>1.2745055666945064E-3</v>
      </c>
      <c r="L314" s="12">
        <v>-3.7390831573806167E-4</v>
      </c>
      <c r="N314" s="22">
        <f t="shared" si="45"/>
        <v>1.1663090686857598E-2</v>
      </c>
      <c r="O314" s="12">
        <f t="shared" si="46"/>
        <v>-4.0359327570671391E-5</v>
      </c>
      <c r="P314" s="12">
        <f t="shared" si="47"/>
        <v>-4.4834092160125254E-3</v>
      </c>
      <c r="Q314" s="12">
        <f t="shared" si="48"/>
        <v>1.0046498125682301E-2</v>
      </c>
      <c r="R314" s="12">
        <f t="shared" si="49"/>
        <v>-2.0888788094850428E-2</v>
      </c>
      <c r="S314" s="12">
        <f t="shared" si="50"/>
        <v>-5.184757882560417E-3</v>
      </c>
      <c r="T314" s="12">
        <f t="shared" si="51"/>
        <v>2.5425730702584443E-3</v>
      </c>
      <c r="U314" s="12">
        <f t="shared" si="52"/>
        <v>-2.7560998396798288E-3</v>
      </c>
      <c r="V314" s="12">
        <f t="shared" si="53"/>
        <v>-5.1896694640539195E-3</v>
      </c>
      <c r="W314" s="12">
        <f t="shared" si="54"/>
        <v>8.826120656011769E-4</v>
      </c>
      <c r="X314" s="12">
        <f t="shared" si="55"/>
        <v>-4.319576025931934E-4</v>
      </c>
    </row>
    <row r="315" spans="1:24" x14ac:dyDescent="0.25">
      <c r="A315" s="16">
        <v>43364</v>
      </c>
      <c r="B315" s="12">
        <v>-8.4376932323893209E-3</v>
      </c>
      <c r="C315" s="12">
        <v>-8.8077864732087324E-3</v>
      </c>
      <c r="D315" s="12">
        <v>-5.0227098193490971E-2</v>
      </c>
      <c r="E315" s="12">
        <v>-9.527978932668978E-3</v>
      </c>
      <c r="F315" s="12">
        <v>-2.4536671193031993E-2</v>
      </c>
      <c r="G315" s="12">
        <v>-1.0387246414326213E-2</v>
      </c>
      <c r="H315" s="12">
        <v>-5.2410968415266285E-3</v>
      </c>
      <c r="I315" s="12">
        <v>2.4144346265147559E-3</v>
      </c>
      <c r="J315" s="12">
        <v>6.1880000288618807E-3</v>
      </c>
      <c r="K315" s="12">
        <v>-6.0748439014042784E-3</v>
      </c>
      <c r="L315" s="12">
        <v>-1.6034502006153704E-4</v>
      </c>
      <c r="N315" s="22">
        <f t="shared" si="45"/>
        <v>-8.458957242151087E-3</v>
      </c>
      <c r="O315" s="12">
        <f t="shared" si="46"/>
        <v>-9.2405710624896865E-3</v>
      </c>
      <c r="P315" s="12">
        <f t="shared" si="47"/>
        <v>-5.1020642420938275E-2</v>
      </c>
      <c r="Q315" s="12">
        <f t="shared" si="48"/>
        <v>-9.9151722398894936E-3</v>
      </c>
      <c r="R315" s="12">
        <f t="shared" si="49"/>
        <v>-2.481948225965248E-2</v>
      </c>
      <c r="S315" s="12">
        <f t="shared" si="50"/>
        <v>-1.0198152901584791E-2</v>
      </c>
      <c r="T315" s="12">
        <f t="shared" si="51"/>
        <v>-5.5494677575094083E-3</v>
      </c>
      <c r="U315" s="12">
        <f t="shared" si="52"/>
        <v>1.9479491474887951E-3</v>
      </c>
      <c r="V315" s="12">
        <f t="shared" si="53"/>
        <v>6.184896645166164E-3</v>
      </c>
      <c r="W315" s="12">
        <f t="shared" si="54"/>
        <v>-6.4667374024976083E-3</v>
      </c>
      <c r="X315" s="12">
        <f t="shared" si="55"/>
        <v>-2.1839430691666879E-4</v>
      </c>
    </row>
    <row r="316" spans="1:24" x14ac:dyDescent="0.25">
      <c r="A316" s="16">
        <v>43367</v>
      </c>
      <c r="B316" s="12">
        <v>9.2107194772547245E-3</v>
      </c>
      <c r="C316" s="12">
        <v>7.9018091760084449E-3</v>
      </c>
      <c r="D316" s="12">
        <v>-2.3065304068693483E-2</v>
      </c>
      <c r="E316" s="12">
        <v>-8.1118075039746437E-3</v>
      </c>
      <c r="F316" s="12">
        <v>-2.0659107303596477E-2</v>
      </c>
      <c r="G316" s="12">
        <v>-1.690606677920967E-2</v>
      </c>
      <c r="H316" s="12">
        <v>-1.1589288530797284E-2</v>
      </c>
      <c r="I316" s="12">
        <v>5.1593758211712585E-3</v>
      </c>
      <c r="J316" s="12">
        <v>-8.6587575916554135E-3</v>
      </c>
      <c r="K316" s="12">
        <v>-2.1402176989998151E-2</v>
      </c>
      <c r="L316" s="12">
        <v>-1.3921423003745159E-3</v>
      </c>
      <c r="N316" s="22">
        <f t="shared" si="45"/>
        <v>9.1894554674929584E-3</v>
      </c>
      <c r="O316" s="12">
        <f t="shared" si="46"/>
        <v>7.4690245867274907E-3</v>
      </c>
      <c r="P316" s="12">
        <f t="shared" si="47"/>
        <v>-2.3858848296140787E-2</v>
      </c>
      <c r="Q316" s="12">
        <f t="shared" si="48"/>
        <v>-8.4990008111951593E-3</v>
      </c>
      <c r="R316" s="12">
        <f t="shared" si="49"/>
        <v>-2.0941918370216965E-2</v>
      </c>
      <c r="S316" s="12">
        <f t="shared" si="50"/>
        <v>-1.6716973266468246E-2</v>
      </c>
      <c r="T316" s="12">
        <f t="shared" si="51"/>
        <v>-1.1897659446780064E-2</v>
      </c>
      <c r="U316" s="12">
        <f t="shared" si="52"/>
        <v>4.6928903421452981E-3</v>
      </c>
      <c r="V316" s="12">
        <f t="shared" si="53"/>
        <v>-8.6618609753511301E-3</v>
      </c>
      <c r="W316" s="12">
        <f t="shared" si="54"/>
        <v>-2.1794070491091482E-2</v>
      </c>
      <c r="X316" s="12">
        <f t="shared" si="55"/>
        <v>-1.4501915872296477E-3</v>
      </c>
    </row>
    <row r="317" spans="1:24" x14ac:dyDescent="0.25">
      <c r="A317" s="16">
        <v>43368</v>
      </c>
      <c r="B317" s="12">
        <v>-9.210719477254721E-3</v>
      </c>
      <c r="C317" s="12">
        <v>4.7805697022541291E-3</v>
      </c>
      <c r="D317" s="12">
        <v>4.3648054024501125E-3</v>
      </c>
      <c r="E317" s="12">
        <v>3.4566735838117927E-3</v>
      </c>
      <c r="F317" s="12">
        <v>5.0853200451002143E-3</v>
      </c>
      <c r="G317" s="12">
        <v>3.2632349165396765E-3</v>
      </c>
      <c r="H317" s="12">
        <v>3.2930572663381038E-3</v>
      </c>
      <c r="I317" s="12">
        <v>-5.1138269044060346E-4</v>
      </c>
      <c r="J317" s="12">
        <v>4.6393504251446656E-3</v>
      </c>
      <c r="K317" s="12">
        <v>-1.4991856664374787E-3</v>
      </c>
      <c r="L317" s="12">
        <v>2.2466324568066577E-3</v>
      </c>
      <c r="N317" s="22">
        <f t="shared" si="45"/>
        <v>-9.2319834870164871E-3</v>
      </c>
      <c r="O317" s="12">
        <f t="shared" si="46"/>
        <v>4.3477851129731749E-3</v>
      </c>
      <c r="P317" s="12">
        <f t="shared" si="47"/>
        <v>3.5712611750028092E-3</v>
      </c>
      <c r="Q317" s="12">
        <f t="shared" si="48"/>
        <v>3.0694802765912775E-3</v>
      </c>
      <c r="R317" s="12">
        <f t="shared" si="49"/>
        <v>4.8025089784797274E-3</v>
      </c>
      <c r="S317" s="12">
        <f t="shared" si="50"/>
        <v>3.4523284292810987E-3</v>
      </c>
      <c r="T317" s="12">
        <f t="shared" si="51"/>
        <v>2.984686350355324E-3</v>
      </c>
      <c r="U317" s="12">
        <f t="shared" si="52"/>
        <v>-9.7786816946656427E-4</v>
      </c>
      <c r="V317" s="12">
        <f t="shared" si="53"/>
        <v>4.6362470414489498E-3</v>
      </c>
      <c r="W317" s="12">
        <f t="shared" si="54"/>
        <v>-1.8910791675308082E-3</v>
      </c>
      <c r="X317" s="12">
        <f t="shared" si="55"/>
        <v>2.188583169951526E-3</v>
      </c>
    </row>
    <row r="318" spans="1:24" x14ac:dyDescent="0.25">
      <c r="A318" s="16">
        <v>43369</v>
      </c>
      <c r="B318" s="12">
        <v>-4.2812137872420761E-3</v>
      </c>
      <c r="C318" s="12">
        <v>-5.0225436818320274E-3</v>
      </c>
      <c r="D318" s="12">
        <v>1.703333929878037E-2</v>
      </c>
      <c r="E318" s="12">
        <v>4.7616209462901411E-3</v>
      </c>
      <c r="F318" s="12">
        <v>7.2163777631061281E-4</v>
      </c>
      <c r="G318" s="12">
        <v>1.3277879487821838E-2</v>
      </c>
      <c r="H318" s="12">
        <v>2.7830990291157699E-3</v>
      </c>
      <c r="I318" s="12">
        <v>7.2792479337115768E-3</v>
      </c>
      <c r="J318" s="12">
        <v>-1.1692955044630533E-2</v>
      </c>
      <c r="K318" s="12">
        <v>-1.094965828568841E-2</v>
      </c>
      <c r="L318" s="12">
        <v>-3.5356598149057198E-3</v>
      </c>
      <c r="N318" s="22">
        <f t="shared" si="45"/>
        <v>-4.3024777970038421E-3</v>
      </c>
      <c r="O318" s="12">
        <f t="shared" si="46"/>
        <v>-5.4553282711129816E-3</v>
      </c>
      <c r="P318" s="12">
        <f t="shared" si="47"/>
        <v>1.6239795071333066E-2</v>
      </c>
      <c r="Q318" s="12">
        <f t="shared" si="48"/>
        <v>4.3744276390696255E-3</v>
      </c>
      <c r="R318" s="12">
        <f t="shared" si="49"/>
        <v>4.3882670969012629E-4</v>
      </c>
      <c r="S318" s="12">
        <f t="shared" si="50"/>
        <v>1.346697300056326E-2</v>
      </c>
      <c r="T318" s="12">
        <f t="shared" si="51"/>
        <v>2.4747281131329902E-3</v>
      </c>
      <c r="U318" s="12">
        <f t="shared" si="52"/>
        <v>6.8127624546856155E-3</v>
      </c>
      <c r="V318" s="12">
        <f t="shared" si="53"/>
        <v>-1.169605842832625E-2</v>
      </c>
      <c r="W318" s="12">
        <f t="shared" si="54"/>
        <v>-1.1341551786781739E-2</v>
      </c>
      <c r="X318" s="12">
        <f t="shared" si="55"/>
        <v>-3.5937091017608515E-3</v>
      </c>
    </row>
    <row r="319" spans="1:24" x14ac:dyDescent="0.25">
      <c r="A319" s="16">
        <v>43370</v>
      </c>
      <c r="B319" s="12">
        <v>5.8561443460122872E-3</v>
      </c>
      <c r="C319" s="12">
        <v>4.184412127941072E-3</v>
      </c>
      <c r="D319" s="12">
        <v>-5.885978522982914E-3</v>
      </c>
      <c r="E319" s="12">
        <v>-8.3810165245500126E-3</v>
      </c>
      <c r="F319" s="12">
        <v>-1.1187832052143621E-2</v>
      </c>
      <c r="G319" s="12">
        <v>-6.5881773718382119E-3</v>
      </c>
      <c r="H319" s="12">
        <v>-9.0401808694776809E-3</v>
      </c>
      <c r="I319" s="12">
        <v>8.1475756347637292E-4</v>
      </c>
      <c r="J319" s="12">
        <v>2.2214440501582309E-4</v>
      </c>
      <c r="K319" s="12">
        <v>-3.675566550285675E-3</v>
      </c>
      <c r="L319" s="12">
        <v>1.0756519730617634E-4</v>
      </c>
      <c r="N319" s="22">
        <f t="shared" si="45"/>
        <v>5.8348803362505211E-3</v>
      </c>
      <c r="O319" s="12">
        <f t="shared" si="46"/>
        <v>3.7516275386601178E-3</v>
      </c>
      <c r="P319" s="12">
        <f t="shared" si="47"/>
        <v>-6.6795227504302173E-3</v>
      </c>
      <c r="Q319" s="12">
        <f t="shared" si="48"/>
        <v>-8.7682098317705282E-3</v>
      </c>
      <c r="R319" s="12">
        <f t="shared" si="49"/>
        <v>-1.1470643118764107E-2</v>
      </c>
      <c r="S319" s="12">
        <f t="shared" si="50"/>
        <v>-6.3990838590967901E-3</v>
      </c>
      <c r="T319" s="12">
        <f t="shared" si="51"/>
        <v>-9.3485517854604606E-3</v>
      </c>
      <c r="U319" s="12">
        <f t="shared" si="52"/>
        <v>3.4827208445041211E-4</v>
      </c>
      <c r="V319" s="12">
        <f t="shared" si="53"/>
        <v>2.1904102132010687E-4</v>
      </c>
      <c r="W319" s="12">
        <f t="shared" si="54"/>
        <v>-4.0674600513790045E-3</v>
      </c>
      <c r="X319" s="12">
        <f t="shared" si="55"/>
        <v>4.9515910451044582E-5</v>
      </c>
    </row>
    <row r="320" spans="1:24" x14ac:dyDescent="0.25">
      <c r="A320" s="16">
        <v>43371</v>
      </c>
      <c r="B320" s="12">
        <v>-1.6012689787409797E-2</v>
      </c>
      <c r="C320" s="12">
        <v>3.1344739053499574E-3</v>
      </c>
      <c r="D320" s="12">
        <v>-3.2510430638990805E-2</v>
      </c>
      <c r="E320" s="12">
        <v>-2.0720352126097366E-2</v>
      </c>
      <c r="F320" s="12">
        <v>-2.3421381534503152E-2</v>
      </c>
      <c r="G320" s="12">
        <v>-8.3354130173802516E-3</v>
      </c>
      <c r="H320" s="12">
        <v>-1.5606888165210046E-3</v>
      </c>
      <c r="I320" s="12">
        <v>1.4524534522646676E-3</v>
      </c>
      <c r="J320" s="12">
        <v>6.5397711679961194E-3</v>
      </c>
      <c r="K320" s="12">
        <v>-9.6634551329145991E-3</v>
      </c>
      <c r="L320" s="12">
        <v>2.4666748824164527E-3</v>
      </c>
      <c r="N320" s="22">
        <f t="shared" si="45"/>
        <v>-1.6033953797171565E-2</v>
      </c>
      <c r="O320" s="12">
        <f t="shared" si="46"/>
        <v>2.7016893160690032E-3</v>
      </c>
      <c r="P320" s="12">
        <f t="shared" si="47"/>
        <v>-3.3303974866438109E-2</v>
      </c>
      <c r="Q320" s="12">
        <f t="shared" si="48"/>
        <v>-2.110754543331788E-2</v>
      </c>
      <c r="R320" s="12">
        <f t="shared" si="49"/>
        <v>-2.3704192601123639E-2</v>
      </c>
      <c r="S320" s="12">
        <f t="shared" si="50"/>
        <v>-8.1463195046388298E-3</v>
      </c>
      <c r="T320" s="12">
        <f t="shared" si="51"/>
        <v>-1.8690597325037841E-3</v>
      </c>
      <c r="U320" s="12">
        <f t="shared" si="52"/>
        <v>9.8596797323870678E-4</v>
      </c>
      <c r="V320" s="12">
        <f t="shared" si="53"/>
        <v>6.5366677843004036E-3</v>
      </c>
      <c r="W320" s="12">
        <f t="shared" si="54"/>
        <v>-1.0055348634007928E-2</v>
      </c>
      <c r="X320" s="12">
        <f t="shared" si="55"/>
        <v>2.4086255955613209E-3</v>
      </c>
    </row>
    <row r="321" spans="1:24" x14ac:dyDescent="0.25">
      <c r="A321" s="16">
        <v>43374</v>
      </c>
      <c r="B321" s="12">
        <v>1.0554752288519591E-2</v>
      </c>
      <c r="C321" s="12">
        <v>9.7645204121831371E-3</v>
      </c>
      <c r="D321" s="12">
        <v>3.9230772155125528E-2</v>
      </c>
      <c r="E321" s="12">
        <v>-9.1126424125661219E-4</v>
      </c>
      <c r="F321" s="12">
        <v>7.3903583316790485E-3</v>
      </c>
      <c r="G321" s="12">
        <v>2.2954596856084165E-3</v>
      </c>
      <c r="H321" s="12">
        <v>1.1847401285309585E-2</v>
      </c>
      <c r="I321" s="12">
        <v>-9.1584218758993564E-3</v>
      </c>
      <c r="J321" s="12">
        <v>-9.4918030141135821E-4</v>
      </c>
      <c r="K321" s="12">
        <v>-8.8144283585802462E-3</v>
      </c>
      <c r="L321" s="12">
        <v>1.6038449689390036E-4</v>
      </c>
      <c r="N321" s="22">
        <f t="shared" si="45"/>
        <v>1.0533488278757825E-2</v>
      </c>
      <c r="O321" s="12">
        <f t="shared" si="46"/>
        <v>9.3317358229021829E-3</v>
      </c>
      <c r="P321" s="12">
        <f t="shared" si="47"/>
        <v>3.8437227927678223E-2</v>
      </c>
      <c r="Q321" s="12">
        <f t="shared" si="48"/>
        <v>-1.2984575484771275E-3</v>
      </c>
      <c r="R321" s="12">
        <f t="shared" si="49"/>
        <v>7.1075472650585616E-3</v>
      </c>
      <c r="S321" s="12">
        <f t="shared" si="50"/>
        <v>2.4845531983498387E-3</v>
      </c>
      <c r="T321" s="12">
        <f t="shared" si="51"/>
        <v>1.1539030369326806E-2</v>
      </c>
      <c r="U321" s="12">
        <f t="shared" si="52"/>
        <v>-9.6249073549253168E-3</v>
      </c>
      <c r="V321" s="12">
        <f t="shared" si="53"/>
        <v>-9.5228368510707443E-4</v>
      </c>
      <c r="W321" s="12">
        <f t="shared" si="54"/>
        <v>-9.2063218596735753E-3</v>
      </c>
      <c r="X321" s="12">
        <f t="shared" si="55"/>
        <v>1.0233521003876861E-4</v>
      </c>
    </row>
    <row r="322" spans="1:24" x14ac:dyDescent="0.25">
      <c r="A322" s="16">
        <v>43376</v>
      </c>
      <c r="B322" s="12">
        <v>6.2432650775013651E-3</v>
      </c>
      <c r="C322" s="12">
        <v>-1.0687606169828638E-2</v>
      </c>
      <c r="D322" s="12">
        <v>-1.6703320436752453E-3</v>
      </c>
      <c r="E322" s="12">
        <v>2.898148223967183E-3</v>
      </c>
      <c r="F322" s="12">
        <v>-9.0818142830500202E-4</v>
      </c>
      <c r="G322" s="12">
        <v>-6.7841254051943418E-3</v>
      </c>
      <c r="H322" s="12">
        <v>-1.4484898304687447E-2</v>
      </c>
      <c r="I322" s="12">
        <v>-9.4818363670185219E-3</v>
      </c>
      <c r="J322" s="12">
        <v>-2.7862588518350042E-3</v>
      </c>
      <c r="K322" s="12">
        <v>2.5258765709013968E-2</v>
      </c>
      <c r="L322" s="12">
        <v>-2.8422164220579479E-3</v>
      </c>
      <c r="N322" s="22">
        <f t="shared" si="45"/>
        <v>6.2220010677395991E-3</v>
      </c>
      <c r="O322" s="12">
        <f t="shared" si="46"/>
        <v>-1.1120390759109592E-2</v>
      </c>
      <c r="P322" s="12">
        <f t="shared" si="47"/>
        <v>-2.4638762711225487E-3</v>
      </c>
      <c r="Q322" s="12">
        <f t="shared" si="48"/>
        <v>2.5109549167466679E-3</v>
      </c>
      <c r="R322" s="12">
        <f t="shared" si="49"/>
        <v>-1.1909924949254885E-3</v>
      </c>
      <c r="S322" s="12">
        <f t="shared" si="50"/>
        <v>-6.5950318924529201E-3</v>
      </c>
      <c r="T322" s="12">
        <f t="shared" si="51"/>
        <v>-1.4793269220670226E-2</v>
      </c>
      <c r="U322" s="12">
        <f t="shared" si="52"/>
        <v>-9.9483218460444823E-3</v>
      </c>
      <c r="V322" s="12">
        <f t="shared" si="53"/>
        <v>-2.7893622355307205E-3</v>
      </c>
      <c r="W322" s="12">
        <f t="shared" si="54"/>
        <v>2.4866872207920637E-2</v>
      </c>
      <c r="X322" s="12">
        <f t="shared" si="55"/>
        <v>-2.9002657089130797E-3</v>
      </c>
    </row>
    <row r="323" spans="1:24" x14ac:dyDescent="0.25">
      <c r="A323" s="16">
        <v>43377</v>
      </c>
      <c r="B323" s="12">
        <v>-5.4480823051051468E-3</v>
      </c>
      <c r="C323" s="12">
        <v>-1.2887242738768519E-2</v>
      </c>
      <c r="D323" s="12">
        <v>-2.7638413369641374E-2</v>
      </c>
      <c r="E323" s="12">
        <v>-6.6201317630936894E-3</v>
      </c>
      <c r="F323" s="12">
        <v>-2.1733821512300239E-3</v>
      </c>
      <c r="G323" s="12">
        <v>-1.6879282452651183E-2</v>
      </c>
      <c r="H323" s="12">
        <v>1.792897538174576E-2</v>
      </c>
      <c r="I323" s="12">
        <v>-3.0933556929209821E-2</v>
      </c>
      <c r="J323" s="12">
        <v>-1.2083141282355481E-2</v>
      </c>
      <c r="K323" s="12">
        <v>-1.2791103698087101E-3</v>
      </c>
      <c r="L323" s="12">
        <v>-2.4278902520813283E-3</v>
      </c>
      <c r="N323" s="22">
        <f t="shared" si="45"/>
        <v>-5.4693463148669129E-3</v>
      </c>
      <c r="O323" s="12">
        <f t="shared" si="46"/>
        <v>-1.3320027328049473E-2</v>
      </c>
      <c r="P323" s="12">
        <f t="shared" si="47"/>
        <v>-2.8431957597088678E-2</v>
      </c>
      <c r="Q323" s="12">
        <f t="shared" si="48"/>
        <v>-7.007325070314205E-3</v>
      </c>
      <c r="R323" s="12">
        <f t="shared" si="49"/>
        <v>-2.4561932178505104E-3</v>
      </c>
      <c r="S323" s="12">
        <f t="shared" si="50"/>
        <v>-1.6690188939909759E-2</v>
      </c>
      <c r="T323" s="12">
        <f t="shared" si="51"/>
        <v>1.7620604465762982E-2</v>
      </c>
      <c r="U323" s="12">
        <f t="shared" si="52"/>
        <v>-3.1400042408235782E-2</v>
      </c>
      <c r="V323" s="12">
        <f t="shared" si="53"/>
        <v>-1.2086244666051198E-2</v>
      </c>
      <c r="W323" s="12">
        <f t="shared" si="54"/>
        <v>-1.6710038709020396E-3</v>
      </c>
      <c r="X323" s="12">
        <f t="shared" si="55"/>
        <v>-2.4859395389364601E-3</v>
      </c>
    </row>
    <row r="324" spans="1:24" x14ac:dyDescent="0.25">
      <c r="A324" s="16">
        <v>43378</v>
      </c>
      <c r="B324" s="12">
        <v>-1.6683812143576154E-2</v>
      </c>
      <c r="C324" s="12">
        <v>1.0556059541672849E-2</v>
      </c>
      <c r="D324" s="12">
        <v>-1.6356099979530934E-2</v>
      </c>
      <c r="E324" s="12">
        <v>-1.283951626228593E-2</v>
      </c>
      <c r="F324" s="12">
        <v>-2.4096578830329573E-2</v>
      </c>
      <c r="G324" s="12">
        <v>-1.1776994461011617E-2</v>
      </c>
      <c r="H324" s="12">
        <v>-1.2811189169501401E-2</v>
      </c>
      <c r="I324" s="12">
        <v>-2.9376184338777971E-2</v>
      </c>
      <c r="J324" s="12">
        <v>-1.6338130609881572E-2</v>
      </c>
      <c r="K324" s="12">
        <v>-1.4277658931044924E-3</v>
      </c>
      <c r="L324" s="12">
        <v>-1.6234296441108951E-4</v>
      </c>
      <c r="N324" s="22">
        <f t="shared" ref="N324:N387" si="56">B324-B$1240</f>
        <v>-1.6705076153337921E-2</v>
      </c>
      <c r="O324" s="12">
        <f t="shared" ref="O324:O387" si="57">C324-C$1240</f>
        <v>1.0123274952391894E-2</v>
      </c>
      <c r="P324" s="12">
        <f t="shared" ref="P324:P387" si="58">D324-D$1240</f>
        <v>-1.7149644206978239E-2</v>
      </c>
      <c r="Q324" s="12">
        <f t="shared" ref="Q324:Q387" si="59">E324-E$1240</f>
        <v>-1.3226709569506445E-2</v>
      </c>
      <c r="R324" s="12">
        <f t="shared" ref="R324:R387" si="60">F324-F$1240</f>
        <v>-2.4379389896950061E-2</v>
      </c>
      <c r="S324" s="12">
        <f t="shared" ref="S324:S387" si="61">G324-G$1240</f>
        <v>-1.1587900948270195E-2</v>
      </c>
      <c r="T324" s="12">
        <f t="shared" ref="T324:T387" si="62">H324-H$1240</f>
        <v>-1.3119560085484181E-2</v>
      </c>
      <c r="U324" s="12">
        <f t="shared" ref="U324:U387" si="63">I324-I$1240</f>
        <v>-2.9842669817803931E-2</v>
      </c>
      <c r="V324" s="12">
        <f t="shared" ref="V324:V387" si="64">J324-J$1240</f>
        <v>-1.6341233993577287E-2</v>
      </c>
      <c r="W324" s="12">
        <f t="shared" ref="W324:W387" si="65">K324-K$1240</f>
        <v>-1.8196593941978219E-3</v>
      </c>
      <c r="X324" s="12">
        <f t="shared" ref="X324:X387" si="66">L324-L$1240</f>
        <v>-2.2039225126622126E-4</v>
      </c>
    </row>
    <row r="325" spans="1:24" x14ac:dyDescent="0.25">
      <c r="A325" s="16">
        <v>43381</v>
      </c>
      <c r="B325" s="12">
        <v>8.0169895266857388E-3</v>
      </c>
      <c r="C325" s="12">
        <v>-6.1264442389389918E-3</v>
      </c>
      <c r="D325" s="12">
        <v>9.2499670061405297E-4</v>
      </c>
      <c r="E325" s="12">
        <v>1.1284050501250044E-2</v>
      </c>
      <c r="F325" s="12">
        <v>-2.1512613331315482E-2</v>
      </c>
      <c r="G325" s="12">
        <v>8.4082675808299524E-3</v>
      </c>
      <c r="H325" s="12">
        <v>4.9883580027352504E-3</v>
      </c>
      <c r="I325" s="12">
        <v>2.4374790798186854E-2</v>
      </c>
      <c r="J325" s="12">
        <v>-5.2143558404053698E-3</v>
      </c>
      <c r="K325" s="12">
        <v>1.6185887497243159E-2</v>
      </c>
      <c r="L325" s="12">
        <v>-1.9528638136966535E-3</v>
      </c>
      <c r="N325" s="22">
        <f t="shared" si="56"/>
        <v>7.9957255169239728E-3</v>
      </c>
      <c r="O325" s="12">
        <f t="shared" si="57"/>
        <v>-6.559228828219946E-3</v>
      </c>
      <c r="P325" s="12">
        <f t="shared" si="58"/>
        <v>1.314524731667496E-4</v>
      </c>
      <c r="Q325" s="12">
        <f t="shared" si="59"/>
        <v>1.0896857194029528E-2</v>
      </c>
      <c r="R325" s="12">
        <f t="shared" si="60"/>
        <v>-2.179542439793597E-2</v>
      </c>
      <c r="S325" s="12">
        <f t="shared" si="61"/>
        <v>8.5973610935713742E-3</v>
      </c>
      <c r="T325" s="12">
        <f t="shared" si="62"/>
        <v>4.6799870867524707E-3</v>
      </c>
      <c r="U325" s="12">
        <f t="shared" si="63"/>
        <v>2.3908305319160893E-2</v>
      </c>
      <c r="V325" s="12">
        <f t="shared" si="64"/>
        <v>-5.2174592241010856E-3</v>
      </c>
      <c r="W325" s="12">
        <f t="shared" si="65"/>
        <v>1.5793993996149829E-2</v>
      </c>
      <c r="X325" s="12">
        <f t="shared" si="66"/>
        <v>-2.0109131005517852E-3</v>
      </c>
    </row>
    <row r="326" spans="1:24" x14ac:dyDescent="0.25">
      <c r="A326" s="16">
        <v>43382</v>
      </c>
      <c r="B326" s="12">
        <v>9.6986067193344291E-3</v>
      </c>
      <c r="C326" s="12">
        <v>2.001291873816903E-3</v>
      </c>
      <c r="D326" s="12">
        <v>8.2376736122266713E-3</v>
      </c>
      <c r="E326" s="12">
        <v>-5.634645427598668E-3</v>
      </c>
      <c r="F326" s="12">
        <v>8.8863483624318645E-3</v>
      </c>
      <c r="G326" s="12">
        <v>-5.1210917065400994E-3</v>
      </c>
      <c r="H326" s="12">
        <v>-6.4748139081639271E-3</v>
      </c>
      <c r="I326" s="12">
        <v>-7.6417963154384793E-3</v>
      </c>
      <c r="J326" s="12">
        <v>-7.5364750994139805E-3</v>
      </c>
      <c r="K326" s="12">
        <v>-5.5110712034725541E-3</v>
      </c>
      <c r="L326" s="12">
        <v>6.6898857905957456E-3</v>
      </c>
      <c r="N326" s="22">
        <f t="shared" si="56"/>
        <v>9.677342709572663E-3</v>
      </c>
      <c r="O326" s="12">
        <f t="shared" si="57"/>
        <v>1.5685072845359486E-3</v>
      </c>
      <c r="P326" s="12">
        <f t="shared" si="58"/>
        <v>7.4441293847793679E-3</v>
      </c>
      <c r="Q326" s="12">
        <f t="shared" si="59"/>
        <v>-6.0218387348191836E-3</v>
      </c>
      <c r="R326" s="12">
        <f t="shared" si="60"/>
        <v>8.6035372958113785E-3</v>
      </c>
      <c r="S326" s="12">
        <f t="shared" si="61"/>
        <v>-4.9319981937986767E-3</v>
      </c>
      <c r="T326" s="12">
        <f t="shared" si="62"/>
        <v>-6.7831848241467069E-3</v>
      </c>
      <c r="U326" s="12">
        <f t="shared" si="63"/>
        <v>-8.1082817944644406E-3</v>
      </c>
      <c r="V326" s="12">
        <f t="shared" si="64"/>
        <v>-7.5395784831096962E-3</v>
      </c>
      <c r="W326" s="12">
        <f t="shared" si="65"/>
        <v>-5.9029647045658841E-3</v>
      </c>
      <c r="X326" s="12">
        <f t="shared" si="66"/>
        <v>6.6318365037406138E-3</v>
      </c>
    </row>
    <row r="327" spans="1:24" x14ac:dyDescent="0.25">
      <c r="A327" s="16">
        <v>43383</v>
      </c>
      <c r="B327" s="12">
        <v>-1.9860953183713898E-3</v>
      </c>
      <c r="C327" s="12">
        <v>-1.0596011285968349E-2</v>
      </c>
      <c r="D327" s="12">
        <v>9.7815718835699506E-2</v>
      </c>
      <c r="E327" s="12">
        <v>6.2689872322685353E-3</v>
      </c>
      <c r="F327" s="12">
        <v>1.6030507974975208E-2</v>
      </c>
      <c r="G327" s="12">
        <v>5.9929071858266514E-3</v>
      </c>
      <c r="H327" s="12">
        <v>1.8870275428645149E-2</v>
      </c>
      <c r="I327" s="12">
        <v>4.7746479758823592E-3</v>
      </c>
      <c r="J327" s="12">
        <v>2.5803264568271399E-3</v>
      </c>
      <c r="K327" s="12">
        <v>5.9990624663538803E-3</v>
      </c>
      <c r="L327" s="12">
        <v>2.4557589918150005E-3</v>
      </c>
      <c r="N327" s="22">
        <f t="shared" si="56"/>
        <v>-2.0073593281331559E-3</v>
      </c>
      <c r="O327" s="12">
        <f t="shared" si="57"/>
        <v>-1.1028795875249303E-2</v>
      </c>
      <c r="P327" s="12">
        <f t="shared" si="58"/>
        <v>9.7022174608252201E-2</v>
      </c>
      <c r="Q327" s="12">
        <f t="shared" si="59"/>
        <v>5.8817939250480197E-3</v>
      </c>
      <c r="R327" s="12">
        <f t="shared" si="60"/>
        <v>1.574769690835472E-2</v>
      </c>
      <c r="S327" s="12">
        <f t="shared" si="61"/>
        <v>6.1820006985680732E-3</v>
      </c>
      <c r="T327" s="12">
        <f t="shared" si="62"/>
        <v>1.8561904512662371E-2</v>
      </c>
      <c r="U327" s="12">
        <f t="shared" si="63"/>
        <v>4.3081624968563988E-3</v>
      </c>
      <c r="V327" s="12">
        <f t="shared" si="64"/>
        <v>2.5772230731314237E-3</v>
      </c>
      <c r="W327" s="12">
        <f t="shared" si="65"/>
        <v>5.6071689652605504E-3</v>
      </c>
      <c r="X327" s="12">
        <f t="shared" si="66"/>
        <v>2.3977097049598687E-3</v>
      </c>
    </row>
    <row r="328" spans="1:24" x14ac:dyDescent="0.25">
      <c r="A328" s="16">
        <v>43384</v>
      </c>
      <c r="B328" s="12">
        <v>-9.8250631617712962E-3</v>
      </c>
      <c r="C328" s="12">
        <v>-1.7136231142909297E-2</v>
      </c>
      <c r="D328" s="12">
        <v>0</v>
      </c>
      <c r="E328" s="12">
        <v>-1.7762334584435626E-2</v>
      </c>
      <c r="F328" s="12">
        <v>-1.7026007895849453E-2</v>
      </c>
      <c r="G328" s="12">
        <v>-1.8149471023784408E-4</v>
      </c>
      <c r="H328" s="12">
        <v>-1.1209551068502787E-2</v>
      </c>
      <c r="I328" s="12">
        <v>-5.6719914020182793E-3</v>
      </c>
      <c r="J328" s="12">
        <v>-7.9510672283698621E-3</v>
      </c>
      <c r="K328" s="12">
        <v>1.2669739478133699E-2</v>
      </c>
      <c r="L328" s="12">
        <v>-7.1927809687141143E-3</v>
      </c>
      <c r="N328" s="22">
        <f t="shared" si="56"/>
        <v>-9.8463271715330623E-3</v>
      </c>
      <c r="O328" s="12">
        <f t="shared" si="57"/>
        <v>-1.7569015732190253E-2</v>
      </c>
      <c r="P328" s="12">
        <f t="shared" si="58"/>
        <v>-7.9354422744730337E-4</v>
      </c>
      <c r="Q328" s="12">
        <f t="shared" si="59"/>
        <v>-1.814952789165614E-2</v>
      </c>
      <c r="R328" s="12">
        <f t="shared" si="60"/>
        <v>-1.7308818962469941E-2</v>
      </c>
      <c r="S328" s="12">
        <f t="shared" si="61"/>
        <v>7.5988025035781477E-6</v>
      </c>
      <c r="T328" s="12">
        <f t="shared" si="62"/>
        <v>-1.1517921984485566E-2</v>
      </c>
      <c r="U328" s="12">
        <f t="shared" si="63"/>
        <v>-6.1384768810442396E-3</v>
      </c>
      <c r="V328" s="12">
        <f t="shared" si="64"/>
        <v>-7.9541706120655788E-3</v>
      </c>
      <c r="W328" s="12">
        <f t="shared" si="65"/>
        <v>1.227784597704037E-2</v>
      </c>
      <c r="X328" s="12">
        <f t="shared" si="66"/>
        <v>-7.2508302555692461E-3</v>
      </c>
    </row>
    <row r="329" spans="1:24" x14ac:dyDescent="0.25">
      <c r="A329" s="16">
        <v>43385</v>
      </c>
      <c r="B329" s="12">
        <v>1.9120995060646861E-2</v>
      </c>
      <c r="C329" s="12">
        <v>3.5009180128693597E-3</v>
      </c>
      <c r="D329" s="12">
        <v>3.5429724842167748E-2</v>
      </c>
      <c r="E329" s="12">
        <v>2.1092098837051772E-2</v>
      </c>
      <c r="F329" s="12">
        <v>2.5891338033234505E-2</v>
      </c>
      <c r="G329" s="12">
        <v>3.0030271783628025E-3</v>
      </c>
      <c r="H329" s="12">
        <v>1.059811189441332E-2</v>
      </c>
      <c r="I329" s="12">
        <v>1.5201392229887893E-2</v>
      </c>
      <c r="J329" s="12">
        <v>1.6074960670482918E-2</v>
      </c>
      <c r="K329" s="12">
        <v>3.7064724705106996E-3</v>
      </c>
      <c r="L329" s="12">
        <v>-2.714688685986013E-3</v>
      </c>
      <c r="N329" s="22">
        <f t="shared" si="56"/>
        <v>1.9099731050885093E-2</v>
      </c>
      <c r="O329" s="12">
        <f t="shared" si="57"/>
        <v>3.0681334235884055E-3</v>
      </c>
      <c r="P329" s="12">
        <f t="shared" si="58"/>
        <v>3.4636180614720444E-2</v>
      </c>
      <c r="Q329" s="12">
        <f t="shared" si="59"/>
        <v>2.0704905529831258E-2</v>
      </c>
      <c r="R329" s="12">
        <f t="shared" si="60"/>
        <v>2.5608526966614018E-2</v>
      </c>
      <c r="S329" s="12">
        <f t="shared" si="61"/>
        <v>3.1921206911042247E-3</v>
      </c>
      <c r="T329" s="12">
        <f t="shared" si="62"/>
        <v>1.028974097843054E-2</v>
      </c>
      <c r="U329" s="12">
        <f t="shared" si="63"/>
        <v>1.4734906750861932E-2</v>
      </c>
      <c r="V329" s="12">
        <f t="shared" si="64"/>
        <v>1.6071857286787204E-2</v>
      </c>
      <c r="W329" s="12">
        <f t="shared" si="65"/>
        <v>3.31457896941737E-3</v>
      </c>
      <c r="X329" s="12">
        <f t="shared" si="66"/>
        <v>-2.7727379728411448E-3</v>
      </c>
    </row>
    <row r="330" spans="1:24" x14ac:dyDescent="0.25">
      <c r="A330" s="16">
        <v>43388</v>
      </c>
      <c r="B330" s="12">
        <v>-4.6232137143504496E-3</v>
      </c>
      <c r="C330" s="12">
        <v>1.2610956960030957E-2</v>
      </c>
      <c r="D330" s="12">
        <v>2.9651777948554194E-2</v>
      </c>
      <c r="E330" s="12">
        <v>-3.3297642526161327E-3</v>
      </c>
      <c r="F330" s="12">
        <v>-2.1722099412225782E-3</v>
      </c>
      <c r="G330" s="12">
        <v>7.2938272662885443E-3</v>
      </c>
      <c r="H330" s="12">
        <v>-8.3051842868914622E-3</v>
      </c>
      <c r="I330" s="12">
        <v>5.0591643625858456E-3</v>
      </c>
      <c r="J330" s="12">
        <v>1.1369984707922774E-2</v>
      </c>
      <c r="K330" s="12">
        <v>-7.5301229573544711E-3</v>
      </c>
      <c r="L330" s="12">
        <v>5.5200789452260575E-3</v>
      </c>
      <c r="N330" s="22">
        <f t="shared" si="56"/>
        <v>-4.6444777241122157E-3</v>
      </c>
      <c r="O330" s="12">
        <f t="shared" si="57"/>
        <v>1.2178172370750003E-2</v>
      </c>
      <c r="P330" s="12">
        <f t="shared" si="58"/>
        <v>2.885823372110689E-2</v>
      </c>
      <c r="Q330" s="12">
        <f t="shared" si="59"/>
        <v>-3.7169575598366479E-3</v>
      </c>
      <c r="R330" s="12">
        <f t="shared" si="60"/>
        <v>-2.4550210078430647E-3</v>
      </c>
      <c r="S330" s="12">
        <f t="shared" si="61"/>
        <v>7.4829207790299661E-3</v>
      </c>
      <c r="T330" s="12">
        <f t="shared" si="62"/>
        <v>-8.6135552028742419E-3</v>
      </c>
      <c r="U330" s="12">
        <f t="shared" si="63"/>
        <v>4.5926788835598843E-3</v>
      </c>
      <c r="V330" s="12">
        <f t="shared" si="64"/>
        <v>1.1366881324227057E-2</v>
      </c>
      <c r="W330" s="12">
        <f t="shared" si="65"/>
        <v>-7.922016458447801E-3</v>
      </c>
      <c r="X330" s="12">
        <f t="shared" si="66"/>
        <v>5.4620296583709257E-3</v>
      </c>
    </row>
    <row r="331" spans="1:24" x14ac:dyDescent="0.25">
      <c r="A331" s="16">
        <v>43389</v>
      </c>
      <c r="B331" s="12">
        <v>1.1801225398385912E-3</v>
      </c>
      <c r="C331" s="12">
        <v>-2.2117823921587792E-3</v>
      </c>
      <c r="D331" s="12">
        <v>1.1680257002359029E-2</v>
      </c>
      <c r="E331" s="12">
        <v>-3.7040428732767593E-3</v>
      </c>
      <c r="F331" s="12">
        <v>2.8513880926633633E-2</v>
      </c>
      <c r="G331" s="12">
        <v>-5.0640874316057434E-3</v>
      </c>
      <c r="H331" s="12">
        <v>1.0001479050458966E-2</v>
      </c>
      <c r="I331" s="12">
        <v>9.068768504040146E-3</v>
      </c>
      <c r="J331" s="12">
        <v>2.3054402681274338E-4</v>
      </c>
      <c r="K331" s="12">
        <v>2.7564850201413694E-3</v>
      </c>
      <c r="L331" s="12">
        <v>-2.4266843650065898E-3</v>
      </c>
      <c r="N331" s="22">
        <f t="shared" si="56"/>
        <v>1.1588585300768249E-3</v>
      </c>
      <c r="O331" s="12">
        <f t="shared" si="57"/>
        <v>-2.6445669814397334E-3</v>
      </c>
      <c r="P331" s="12">
        <f t="shared" si="58"/>
        <v>1.0886712774911725E-2</v>
      </c>
      <c r="Q331" s="12">
        <f t="shared" si="59"/>
        <v>-4.0912361804972749E-3</v>
      </c>
      <c r="R331" s="12">
        <f t="shared" si="60"/>
        <v>2.8231069860013145E-2</v>
      </c>
      <c r="S331" s="12">
        <f t="shared" si="61"/>
        <v>-4.8749939188643208E-3</v>
      </c>
      <c r="T331" s="12">
        <f t="shared" si="62"/>
        <v>9.693108134476186E-3</v>
      </c>
      <c r="U331" s="12">
        <f t="shared" si="63"/>
        <v>8.6022830250141857E-3</v>
      </c>
      <c r="V331" s="12">
        <f t="shared" si="64"/>
        <v>2.2744064311702717E-4</v>
      </c>
      <c r="W331" s="12">
        <f t="shared" si="65"/>
        <v>2.3645915190480399E-3</v>
      </c>
      <c r="X331" s="12">
        <f t="shared" si="66"/>
        <v>-2.4847336518617215E-3</v>
      </c>
    </row>
    <row r="332" spans="1:24" x14ac:dyDescent="0.25">
      <c r="A332" s="16">
        <v>43390</v>
      </c>
      <c r="B332" s="12">
        <v>5.4648943234179986E-3</v>
      </c>
      <c r="C332" s="12">
        <v>6.2636110949035421E-3</v>
      </c>
      <c r="D332" s="12">
        <v>-1.6693775662582785E-2</v>
      </c>
      <c r="E332" s="12">
        <v>-1.4118362900918453E-2</v>
      </c>
      <c r="F332" s="12">
        <v>-1.4479517709870349E-2</v>
      </c>
      <c r="G332" s="12">
        <v>-4.0724880445545059E-3</v>
      </c>
      <c r="H332" s="12">
        <v>-7.996521640079305E-3</v>
      </c>
      <c r="I332" s="12">
        <v>-4.689887041947431E-3</v>
      </c>
      <c r="J332" s="12">
        <v>5.7998400222777132E-3</v>
      </c>
      <c r="K332" s="12">
        <v>-9.5343976008870502E-3</v>
      </c>
      <c r="L332" s="12">
        <v>-2.4403200482763835E-3</v>
      </c>
      <c r="N332" s="22">
        <f t="shared" si="56"/>
        <v>5.4436303136562326E-3</v>
      </c>
      <c r="O332" s="12">
        <f t="shared" si="57"/>
        <v>5.830826505622588E-3</v>
      </c>
      <c r="P332" s="12">
        <f t="shared" si="58"/>
        <v>-1.7487319890030089E-2</v>
      </c>
      <c r="Q332" s="12">
        <f t="shared" si="59"/>
        <v>-1.4505556208138969E-2</v>
      </c>
      <c r="R332" s="12">
        <f t="shared" si="60"/>
        <v>-1.4762328776490835E-2</v>
      </c>
      <c r="S332" s="12">
        <f t="shared" si="61"/>
        <v>-3.8833945318130837E-3</v>
      </c>
      <c r="T332" s="12">
        <f t="shared" si="62"/>
        <v>-8.3048925560620847E-3</v>
      </c>
      <c r="U332" s="12">
        <f t="shared" si="63"/>
        <v>-5.1563725209733922E-3</v>
      </c>
      <c r="V332" s="12">
        <f t="shared" si="64"/>
        <v>5.7967366385819966E-3</v>
      </c>
      <c r="W332" s="12">
        <f t="shared" si="65"/>
        <v>-9.9262911019803793E-3</v>
      </c>
      <c r="X332" s="12">
        <f t="shared" si="66"/>
        <v>-2.4983693351315153E-3</v>
      </c>
    </row>
    <row r="333" spans="1:24" x14ac:dyDescent="0.25">
      <c r="A333" s="16">
        <v>43392</v>
      </c>
      <c r="B333" s="12">
        <v>-7.433447748282051E-3</v>
      </c>
      <c r="C333" s="12">
        <v>-1.3634268644889395E-2</v>
      </c>
      <c r="D333" s="12">
        <v>-1.3442746032939278E-2</v>
      </c>
      <c r="E333" s="12">
        <v>2.2159739669843099E-3</v>
      </c>
      <c r="F333" s="12">
        <v>-9.6648604140697619E-3</v>
      </c>
      <c r="G333" s="12">
        <v>-5.0722396235403566E-4</v>
      </c>
      <c r="H333" s="12">
        <v>8.9581696390098628E-4</v>
      </c>
      <c r="I333" s="12">
        <v>-1.9282832937702988E-2</v>
      </c>
      <c r="J333" s="12">
        <v>4.5247403443208932E-3</v>
      </c>
      <c r="K333" s="12">
        <v>-2.3992853412223075E-3</v>
      </c>
      <c r="L333" s="12">
        <v>-1.0877757900403453E-4</v>
      </c>
      <c r="N333" s="22">
        <f t="shared" si="56"/>
        <v>-7.4547117580438171E-3</v>
      </c>
      <c r="O333" s="12">
        <f t="shared" si="57"/>
        <v>-1.4067053234170349E-2</v>
      </c>
      <c r="P333" s="12">
        <f t="shared" si="58"/>
        <v>-1.4236290260386582E-2</v>
      </c>
      <c r="Q333" s="12">
        <f t="shared" si="59"/>
        <v>1.8287806597637947E-3</v>
      </c>
      <c r="R333" s="12">
        <f t="shared" si="60"/>
        <v>-9.947671480690248E-3</v>
      </c>
      <c r="S333" s="12">
        <f t="shared" si="61"/>
        <v>-3.1813044961261343E-4</v>
      </c>
      <c r="T333" s="12">
        <f t="shared" si="62"/>
        <v>5.8744604791820666E-4</v>
      </c>
      <c r="U333" s="12">
        <f t="shared" si="63"/>
        <v>-1.9749318416728948E-2</v>
      </c>
      <c r="V333" s="12">
        <f t="shared" si="64"/>
        <v>4.5216369606251774E-3</v>
      </c>
      <c r="W333" s="12">
        <f t="shared" si="65"/>
        <v>-2.791178842315637E-3</v>
      </c>
      <c r="X333" s="12">
        <f t="shared" si="66"/>
        <v>-1.6682686585916629E-4</v>
      </c>
    </row>
    <row r="334" spans="1:24" x14ac:dyDescent="0.25">
      <c r="A334" s="16">
        <v>43395</v>
      </c>
      <c r="B334" s="12">
        <v>5.5211704408814641E-4</v>
      </c>
      <c r="C334" s="12">
        <v>-2.2933799408795929E-3</v>
      </c>
      <c r="D334" s="12">
        <v>-6.5068060930089018E-4</v>
      </c>
      <c r="E334" s="12">
        <v>-1.0153742155402481E-2</v>
      </c>
      <c r="F334" s="12">
        <v>-2.286869497505313E-2</v>
      </c>
      <c r="G334" s="12">
        <v>1.1130376249147575E-2</v>
      </c>
      <c r="H334" s="12">
        <v>1.5750043154289531E-2</v>
      </c>
      <c r="I334" s="12">
        <v>-1.5515387434555153E-2</v>
      </c>
      <c r="J334" s="12">
        <v>-1.4278109132133971E-3</v>
      </c>
      <c r="K334" s="12">
        <v>1.7746116557876474E-3</v>
      </c>
      <c r="L334" s="12">
        <v>-3.4405149894890896E-3</v>
      </c>
      <c r="N334" s="22">
        <f t="shared" si="56"/>
        <v>5.3085303432638014E-4</v>
      </c>
      <c r="O334" s="12">
        <f t="shared" si="57"/>
        <v>-2.7261645301605471E-3</v>
      </c>
      <c r="P334" s="12">
        <f t="shared" si="58"/>
        <v>-1.4442248367481935E-3</v>
      </c>
      <c r="Q334" s="12">
        <f t="shared" si="59"/>
        <v>-1.0540935462622997E-2</v>
      </c>
      <c r="R334" s="12">
        <f t="shared" si="60"/>
        <v>-2.3151506041673618E-2</v>
      </c>
      <c r="S334" s="12">
        <f t="shared" si="61"/>
        <v>1.1319469761888997E-2</v>
      </c>
      <c r="T334" s="12">
        <f t="shared" si="62"/>
        <v>1.5441672238306751E-2</v>
      </c>
      <c r="U334" s="12">
        <f t="shared" si="63"/>
        <v>-1.5981872913581115E-2</v>
      </c>
      <c r="V334" s="12">
        <f t="shared" si="64"/>
        <v>-1.4309142969091133E-3</v>
      </c>
      <c r="W334" s="12">
        <f t="shared" si="65"/>
        <v>1.3827181546943179E-3</v>
      </c>
      <c r="X334" s="12">
        <f t="shared" si="66"/>
        <v>-3.4985642763442214E-3</v>
      </c>
    </row>
    <row r="335" spans="1:24" x14ac:dyDescent="0.25">
      <c r="A335" s="16">
        <v>43396</v>
      </c>
      <c r="B335" s="12">
        <v>2.906520890749349E-3</v>
      </c>
      <c r="C335" s="12">
        <v>-1.4515198128491908E-2</v>
      </c>
      <c r="D335" s="12">
        <v>6.5068060930091717E-4</v>
      </c>
      <c r="E335" s="12">
        <v>-9.3958287941158149E-3</v>
      </c>
      <c r="F335" s="12">
        <v>-4.1683101032284018E-4</v>
      </c>
      <c r="G335" s="12">
        <v>8.119240920655712E-4</v>
      </c>
      <c r="H335" s="12">
        <v>-5.6797784904539525E-3</v>
      </c>
      <c r="I335" s="12">
        <v>-3.2613215744401037E-3</v>
      </c>
      <c r="J335" s="12">
        <v>-3.7797149157355772E-3</v>
      </c>
      <c r="K335" s="12">
        <v>-6.2552841939496925E-4</v>
      </c>
      <c r="L335" s="12">
        <v>-2.6949278665404745E-3</v>
      </c>
      <c r="N335" s="22">
        <f t="shared" si="56"/>
        <v>2.8852568809875829E-3</v>
      </c>
      <c r="O335" s="12">
        <f t="shared" si="57"/>
        <v>-1.4947982717772862E-2</v>
      </c>
      <c r="P335" s="12">
        <f t="shared" si="58"/>
        <v>-1.428636181463862E-4</v>
      </c>
      <c r="Q335" s="12">
        <f t="shared" si="59"/>
        <v>-9.7830221013363305E-3</v>
      </c>
      <c r="R335" s="12">
        <f t="shared" si="60"/>
        <v>-6.996420769433267E-4</v>
      </c>
      <c r="S335" s="12">
        <f t="shared" si="61"/>
        <v>1.0010176048069934E-3</v>
      </c>
      <c r="T335" s="12">
        <f t="shared" si="62"/>
        <v>-5.9881494064367323E-3</v>
      </c>
      <c r="U335" s="12">
        <f t="shared" si="63"/>
        <v>-3.7278070534660646E-3</v>
      </c>
      <c r="V335" s="12">
        <f t="shared" si="64"/>
        <v>-3.7828182994312934E-3</v>
      </c>
      <c r="W335" s="12">
        <f t="shared" si="65"/>
        <v>-1.0174219204882988E-3</v>
      </c>
      <c r="X335" s="12">
        <f t="shared" si="66"/>
        <v>-2.7529771533956063E-3</v>
      </c>
    </row>
    <row r="336" spans="1:24" x14ac:dyDescent="0.25">
      <c r="A336" s="16">
        <v>43397</v>
      </c>
      <c r="B336" s="12">
        <v>-1.5658618243476975E-4</v>
      </c>
      <c r="C336" s="12">
        <v>-5.182092335397237E-3</v>
      </c>
      <c r="D336" s="12">
        <v>3.8834209411937226E-3</v>
      </c>
      <c r="E336" s="12">
        <v>5.5261008006946624E-3</v>
      </c>
      <c r="F336" s="12">
        <v>1.5929704244906934E-2</v>
      </c>
      <c r="G336" s="12">
        <v>6.8928944538964856E-3</v>
      </c>
      <c r="H336" s="12">
        <v>-1.1448996796629939E-3</v>
      </c>
      <c r="I336" s="12">
        <v>-3.7010988077049631E-3</v>
      </c>
      <c r="J336" s="12">
        <v>2.6492267350153292E-3</v>
      </c>
      <c r="K336" s="12">
        <v>6.1292926421535497E-3</v>
      </c>
      <c r="L336" s="12">
        <v>2.0364901178225214E-3</v>
      </c>
      <c r="N336" s="22">
        <f t="shared" si="56"/>
        <v>-1.7785019219653599E-4</v>
      </c>
      <c r="O336" s="12">
        <f t="shared" si="57"/>
        <v>-5.6148769246781912E-3</v>
      </c>
      <c r="P336" s="12">
        <f t="shared" si="58"/>
        <v>3.0898767137464193E-3</v>
      </c>
      <c r="Q336" s="12">
        <f t="shared" si="59"/>
        <v>5.1389074934741468E-3</v>
      </c>
      <c r="R336" s="12">
        <f t="shared" si="60"/>
        <v>1.5646893178286447E-2</v>
      </c>
      <c r="S336" s="12">
        <f t="shared" si="61"/>
        <v>7.0819879666379083E-3</v>
      </c>
      <c r="T336" s="12">
        <f t="shared" si="62"/>
        <v>-1.4532705956457734E-3</v>
      </c>
      <c r="U336" s="12">
        <f t="shared" si="63"/>
        <v>-4.1675842867309239E-3</v>
      </c>
      <c r="V336" s="12">
        <f t="shared" si="64"/>
        <v>2.6461233513196129E-3</v>
      </c>
      <c r="W336" s="12">
        <f t="shared" si="65"/>
        <v>5.7373991410602197E-3</v>
      </c>
      <c r="X336" s="12">
        <f t="shared" si="66"/>
        <v>1.9784408309673897E-3</v>
      </c>
    </row>
    <row r="337" spans="1:24" x14ac:dyDescent="0.25">
      <c r="A337" s="16">
        <v>43398</v>
      </c>
      <c r="B337" s="12">
        <v>7.6854279677912715E-3</v>
      </c>
      <c r="C337" s="12">
        <v>4.0015204476312877E-3</v>
      </c>
      <c r="D337" s="12">
        <v>-9.1159738805275583E-3</v>
      </c>
      <c r="E337" s="12">
        <v>1.7855879721862138E-3</v>
      </c>
      <c r="F337" s="12">
        <v>-1.8095898725666061E-2</v>
      </c>
      <c r="G337" s="12">
        <v>-9.0850142053805275E-3</v>
      </c>
      <c r="H337" s="12">
        <v>-2.7737705744631533E-3</v>
      </c>
      <c r="I337" s="12">
        <v>-6.2534118772650535E-3</v>
      </c>
      <c r="J337" s="12">
        <v>-3.0189685931822851E-4</v>
      </c>
      <c r="K337" s="12">
        <v>5.1130465520389358E-3</v>
      </c>
      <c r="L337" s="12">
        <v>6.584377487178992E-4</v>
      </c>
      <c r="N337" s="22">
        <f t="shared" si="56"/>
        <v>7.6641639580295054E-3</v>
      </c>
      <c r="O337" s="12">
        <f t="shared" si="57"/>
        <v>3.5687358583503335E-3</v>
      </c>
      <c r="P337" s="12">
        <f t="shared" si="58"/>
        <v>-9.9095181079748608E-3</v>
      </c>
      <c r="Q337" s="12">
        <f t="shared" si="59"/>
        <v>1.3983946649656987E-3</v>
      </c>
      <c r="R337" s="12">
        <f t="shared" si="60"/>
        <v>-1.8378709792286549E-2</v>
      </c>
      <c r="S337" s="12">
        <f t="shared" si="61"/>
        <v>-8.8959206926391057E-3</v>
      </c>
      <c r="T337" s="12">
        <f t="shared" si="62"/>
        <v>-3.082141490445933E-3</v>
      </c>
      <c r="U337" s="12">
        <f t="shared" si="63"/>
        <v>-6.7198973562910148E-3</v>
      </c>
      <c r="V337" s="12">
        <f t="shared" si="64"/>
        <v>-3.0500024301394473E-4</v>
      </c>
      <c r="W337" s="12">
        <f t="shared" si="65"/>
        <v>4.7211530509456059E-3</v>
      </c>
      <c r="X337" s="12">
        <f t="shared" si="66"/>
        <v>6.0038846186276742E-4</v>
      </c>
    </row>
    <row r="338" spans="1:24" x14ac:dyDescent="0.25">
      <c r="A338" s="16">
        <v>43399</v>
      </c>
      <c r="B338" s="12">
        <v>-1.6961399890656149E-3</v>
      </c>
      <c r="C338" s="12">
        <v>-1.026220322362131E-2</v>
      </c>
      <c r="D338" s="12">
        <v>3.2325652971456287E-2</v>
      </c>
      <c r="E338" s="12">
        <v>-2.0057085607595504E-2</v>
      </c>
      <c r="F338" s="12">
        <v>-1.9057078536733373E-4</v>
      </c>
      <c r="G338" s="12">
        <v>-1.3792884762637425E-2</v>
      </c>
      <c r="H338" s="12">
        <v>-5.8763195146857676E-3</v>
      </c>
      <c r="I338" s="12">
        <v>5.9002548978305779E-3</v>
      </c>
      <c r="J338" s="12">
        <v>-1.0161670389658262E-2</v>
      </c>
      <c r="K338" s="12">
        <v>-1.0773053248159704E-2</v>
      </c>
      <c r="L338" s="12">
        <v>4.9317402777823813E-4</v>
      </c>
      <c r="N338" s="22">
        <f t="shared" si="56"/>
        <v>-1.7174039988273812E-3</v>
      </c>
      <c r="O338" s="12">
        <f t="shared" si="57"/>
        <v>-1.0694987812902264E-2</v>
      </c>
      <c r="P338" s="12">
        <f t="shared" si="58"/>
        <v>3.1532108744008983E-2</v>
      </c>
      <c r="Q338" s="12">
        <f t="shared" si="59"/>
        <v>-2.0444278914816018E-2</v>
      </c>
      <c r="R338" s="12">
        <f t="shared" si="60"/>
        <v>-4.7338185198782029E-4</v>
      </c>
      <c r="S338" s="12">
        <f t="shared" si="61"/>
        <v>-1.3603791249896004E-2</v>
      </c>
      <c r="T338" s="12">
        <f t="shared" si="62"/>
        <v>-6.1846904306685473E-3</v>
      </c>
      <c r="U338" s="12">
        <f t="shared" si="63"/>
        <v>5.4337694188046175E-3</v>
      </c>
      <c r="V338" s="12">
        <f t="shared" si="64"/>
        <v>-1.0164773773353978E-2</v>
      </c>
      <c r="W338" s="12">
        <f t="shared" si="65"/>
        <v>-1.1164946749253033E-2</v>
      </c>
      <c r="X338" s="12">
        <f t="shared" si="66"/>
        <v>4.3512474092310635E-4</v>
      </c>
    </row>
    <row r="339" spans="1:24" x14ac:dyDescent="0.25">
      <c r="A339" s="16">
        <v>43402</v>
      </c>
      <c r="B339" s="12">
        <v>9.6258945038907445E-3</v>
      </c>
      <c r="C339" s="12">
        <v>7.5761453979117125E-3</v>
      </c>
      <c r="D339" s="12">
        <v>7.5500764258689401E-2</v>
      </c>
      <c r="E339" s="12">
        <v>3.2694414373718298E-3</v>
      </c>
      <c r="F339" s="12">
        <v>1.6271835132099167E-2</v>
      </c>
      <c r="G339" s="12">
        <v>7.9762611726391063E-3</v>
      </c>
      <c r="H339" s="12">
        <v>4.4117123082332448E-2</v>
      </c>
      <c r="I339" s="12">
        <v>1.7474359679271263E-2</v>
      </c>
      <c r="J339" s="12">
        <v>4.0013870297292255E-3</v>
      </c>
      <c r="K339" s="12">
        <v>1.5084942724807491E-3</v>
      </c>
      <c r="L339" s="12">
        <v>-1.9760652581072746E-3</v>
      </c>
      <c r="N339" s="22">
        <f t="shared" si="56"/>
        <v>9.6046304941289785E-3</v>
      </c>
      <c r="O339" s="12">
        <f t="shared" si="57"/>
        <v>7.1433608086307583E-3</v>
      </c>
      <c r="P339" s="12">
        <f t="shared" si="58"/>
        <v>7.4707220031242097E-2</v>
      </c>
      <c r="Q339" s="12">
        <f t="shared" si="59"/>
        <v>2.8822481301513147E-3</v>
      </c>
      <c r="R339" s="12">
        <f t="shared" si="60"/>
        <v>1.5989024065478679E-2</v>
      </c>
      <c r="S339" s="12">
        <f t="shared" si="61"/>
        <v>8.165354685380528E-3</v>
      </c>
      <c r="T339" s="12">
        <f t="shared" si="62"/>
        <v>4.380875216634967E-2</v>
      </c>
      <c r="U339" s="12">
        <f t="shared" si="63"/>
        <v>1.7007874200245302E-2</v>
      </c>
      <c r="V339" s="12">
        <f t="shared" si="64"/>
        <v>3.9982836460335097E-3</v>
      </c>
      <c r="W339" s="12">
        <f t="shared" si="65"/>
        <v>1.1166007713874196E-3</v>
      </c>
      <c r="X339" s="12">
        <f t="shared" si="66"/>
        <v>-2.0341145449624064E-3</v>
      </c>
    </row>
    <row r="340" spans="1:24" x14ac:dyDescent="0.25">
      <c r="A340" s="16">
        <v>43403</v>
      </c>
      <c r="B340" s="12">
        <v>-1.7813736824586431E-2</v>
      </c>
      <c r="C340" s="12">
        <v>9.8893315300991706E-3</v>
      </c>
      <c r="D340" s="12">
        <v>2.4452682543897587E-2</v>
      </c>
      <c r="E340" s="12">
        <v>-5.3982460422177499E-3</v>
      </c>
      <c r="F340" s="12">
        <v>9.0829114176351061E-3</v>
      </c>
      <c r="G340" s="12">
        <v>-3.2348363973847921E-4</v>
      </c>
      <c r="H340" s="12">
        <v>-4.6235234381466666E-3</v>
      </c>
      <c r="I340" s="12">
        <v>-1.2474070378051877E-2</v>
      </c>
      <c r="J340" s="12">
        <v>-7.0267308507066181E-3</v>
      </c>
      <c r="K340" s="12">
        <v>1.9514493480586948E-3</v>
      </c>
      <c r="L340" s="12">
        <v>-1.2120366362114441E-3</v>
      </c>
      <c r="N340" s="22">
        <f t="shared" si="56"/>
        <v>-1.7835000834348198E-2</v>
      </c>
      <c r="O340" s="12">
        <f t="shared" si="57"/>
        <v>9.4565469408182164E-3</v>
      </c>
      <c r="P340" s="12">
        <f t="shared" si="58"/>
        <v>2.3659138316450282E-2</v>
      </c>
      <c r="Q340" s="12">
        <f t="shared" si="59"/>
        <v>-5.7854393494382655E-3</v>
      </c>
      <c r="R340" s="12">
        <f t="shared" si="60"/>
        <v>8.8001003510146201E-3</v>
      </c>
      <c r="S340" s="12">
        <f t="shared" si="61"/>
        <v>-1.3439012699705699E-4</v>
      </c>
      <c r="T340" s="12">
        <f t="shared" si="62"/>
        <v>-4.9318943541294463E-3</v>
      </c>
      <c r="U340" s="12">
        <f t="shared" si="63"/>
        <v>-1.2940555857077837E-2</v>
      </c>
      <c r="V340" s="12">
        <f t="shared" si="64"/>
        <v>-7.0298342344023348E-3</v>
      </c>
      <c r="W340" s="12">
        <f t="shared" si="65"/>
        <v>1.5595558469653653E-3</v>
      </c>
      <c r="X340" s="12">
        <f t="shared" si="66"/>
        <v>-1.2700859230665759E-3</v>
      </c>
    </row>
    <row r="341" spans="1:24" x14ac:dyDescent="0.25">
      <c r="A341" s="16">
        <v>43404</v>
      </c>
      <c r="B341" s="12">
        <v>-1.5546558715624976E-2</v>
      </c>
      <c r="C341" s="12">
        <v>1.7296583153984434E-2</v>
      </c>
      <c r="D341" s="12">
        <v>1.2907866896307787E-2</v>
      </c>
      <c r="E341" s="12">
        <v>4.6311815180948455E-3</v>
      </c>
      <c r="F341" s="12">
        <v>1.6266554138435176E-2</v>
      </c>
      <c r="G341" s="12">
        <v>1.2404224282632338E-2</v>
      </c>
      <c r="H341" s="12">
        <v>1.1528953160784951E-2</v>
      </c>
      <c r="I341" s="12">
        <v>1.7427538845596249E-3</v>
      </c>
      <c r="J341" s="12">
        <v>1.7868095651387046E-3</v>
      </c>
      <c r="K341" s="12">
        <v>1.291889315706741E-2</v>
      </c>
      <c r="L341" s="12">
        <v>-2.7593525415413268E-4</v>
      </c>
      <c r="N341" s="22">
        <f t="shared" si="56"/>
        <v>-1.5567822725386742E-2</v>
      </c>
      <c r="O341" s="12">
        <f t="shared" si="57"/>
        <v>1.6863798564703478E-2</v>
      </c>
      <c r="P341" s="12">
        <f t="shared" si="58"/>
        <v>1.2114322668860485E-2</v>
      </c>
      <c r="Q341" s="12">
        <f t="shared" si="59"/>
        <v>4.2439882108743299E-3</v>
      </c>
      <c r="R341" s="12">
        <f t="shared" si="60"/>
        <v>1.5983743071814688E-2</v>
      </c>
      <c r="S341" s="12">
        <f t="shared" si="61"/>
        <v>1.259331779537376E-2</v>
      </c>
      <c r="T341" s="12">
        <f t="shared" si="62"/>
        <v>1.1220582244802171E-2</v>
      </c>
      <c r="U341" s="12">
        <f t="shared" si="63"/>
        <v>1.276268405533664E-3</v>
      </c>
      <c r="V341" s="12">
        <f t="shared" si="64"/>
        <v>1.7837061814429884E-3</v>
      </c>
      <c r="W341" s="12">
        <f t="shared" si="65"/>
        <v>1.2526999655974081E-2</v>
      </c>
      <c r="X341" s="12">
        <f t="shared" si="66"/>
        <v>-3.3398454100926447E-4</v>
      </c>
    </row>
    <row r="342" spans="1:24" x14ac:dyDescent="0.25">
      <c r="A342" s="16">
        <v>43405</v>
      </c>
      <c r="B342" s="12">
        <v>-8.3195747554509723E-3</v>
      </c>
      <c r="C342" s="12">
        <v>-1.2646819596424271E-2</v>
      </c>
      <c r="D342" s="12">
        <v>3.7002819248065186E-2</v>
      </c>
      <c r="E342" s="12">
        <v>4.2656199449205507E-3</v>
      </c>
      <c r="F342" s="12">
        <v>3.1682243089853235E-2</v>
      </c>
      <c r="G342" s="12">
        <v>1.7782426673604642E-3</v>
      </c>
      <c r="H342" s="12">
        <v>-1.5932731884117444E-3</v>
      </c>
      <c r="I342" s="12">
        <v>-2.0510291256609975E-3</v>
      </c>
      <c r="J342" s="12">
        <v>-4.2067944350427881E-3</v>
      </c>
      <c r="K342" s="12">
        <v>8.8902566597184474E-3</v>
      </c>
      <c r="L342" s="12">
        <v>5.5169530018538311E-4</v>
      </c>
      <c r="N342" s="22">
        <f t="shared" si="56"/>
        <v>-8.3408387652127384E-3</v>
      </c>
      <c r="O342" s="12">
        <f t="shared" si="57"/>
        <v>-1.3079604185705225E-2</v>
      </c>
      <c r="P342" s="12">
        <f t="shared" si="58"/>
        <v>3.6209275020617882E-2</v>
      </c>
      <c r="Q342" s="12">
        <f t="shared" si="59"/>
        <v>3.8784266377000355E-3</v>
      </c>
      <c r="R342" s="12">
        <f t="shared" si="60"/>
        <v>3.1399432023232747E-2</v>
      </c>
      <c r="S342" s="12">
        <f t="shared" si="61"/>
        <v>1.9673361801018866E-3</v>
      </c>
      <c r="T342" s="12">
        <f t="shared" si="62"/>
        <v>-1.9016441043945239E-3</v>
      </c>
      <c r="U342" s="12">
        <f t="shared" si="63"/>
        <v>-2.5175146046869583E-3</v>
      </c>
      <c r="V342" s="12">
        <f t="shared" si="64"/>
        <v>-4.2098978187385047E-3</v>
      </c>
      <c r="W342" s="12">
        <f t="shared" si="65"/>
        <v>8.4983631586251183E-3</v>
      </c>
      <c r="X342" s="12">
        <f t="shared" si="66"/>
        <v>4.9364601333025133E-4</v>
      </c>
    </row>
    <row r="343" spans="1:24" x14ac:dyDescent="0.25">
      <c r="A343" s="16">
        <v>43406</v>
      </c>
      <c r="B343" s="12">
        <v>7.4785421116712084E-4</v>
      </c>
      <c r="C343" s="12">
        <v>-2.9084533729170376E-3</v>
      </c>
      <c r="D343" s="12">
        <v>-3.038580572680992E-3</v>
      </c>
      <c r="E343" s="12">
        <v>1.2551094379277795E-2</v>
      </c>
      <c r="F343" s="12">
        <v>9.9694628542811503E-4</v>
      </c>
      <c r="G343" s="12">
        <v>1.6670308547888754E-3</v>
      </c>
      <c r="H343" s="12">
        <v>9.1991721848754991E-4</v>
      </c>
      <c r="I343" s="12">
        <v>7.6013004545565982E-3</v>
      </c>
      <c r="J343" s="12">
        <v>9.0635688833819918E-3</v>
      </c>
      <c r="K343" s="12">
        <v>1.8589269494183006E-2</v>
      </c>
      <c r="L343" s="12">
        <v>-3.7098115920160468E-3</v>
      </c>
      <c r="N343" s="22">
        <f t="shared" si="56"/>
        <v>7.2659020140535457E-4</v>
      </c>
      <c r="O343" s="12">
        <f t="shared" si="57"/>
        <v>-3.3412379621979918E-3</v>
      </c>
      <c r="P343" s="12">
        <f t="shared" si="58"/>
        <v>-3.8321248001282953E-3</v>
      </c>
      <c r="Q343" s="12">
        <f t="shared" si="59"/>
        <v>1.216390107205728E-2</v>
      </c>
      <c r="R343" s="12">
        <f t="shared" si="60"/>
        <v>7.1413521880762856E-4</v>
      </c>
      <c r="S343" s="12">
        <f t="shared" si="61"/>
        <v>1.8561243675302977E-3</v>
      </c>
      <c r="T343" s="12">
        <f t="shared" si="62"/>
        <v>6.1154630250477029E-4</v>
      </c>
      <c r="U343" s="12">
        <f t="shared" si="63"/>
        <v>7.1348149755306369E-3</v>
      </c>
      <c r="V343" s="12">
        <f t="shared" si="64"/>
        <v>9.0604654996862752E-3</v>
      </c>
      <c r="W343" s="12">
        <f t="shared" si="65"/>
        <v>1.8197375993089675E-2</v>
      </c>
      <c r="X343" s="12">
        <f t="shared" si="66"/>
        <v>-3.7678608788711786E-3</v>
      </c>
    </row>
    <row r="344" spans="1:24" x14ac:dyDescent="0.25">
      <c r="A344" s="16">
        <v>43409</v>
      </c>
      <c r="B344" s="12">
        <v>4.6245626538378021E-3</v>
      </c>
      <c r="C344" s="12">
        <v>2.4522176274443435E-3</v>
      </c>
      <c r="D344" s="12">
        <v>3.9028311982194498E-3</v>
      </c>
      <c r="E344" s="12">
        <v>1.0451122796996952E-3</v>
      </c>
      <c r="F344" s="12">
        <v>9.6260722880503761E-4</v>
      </c>
      <c r="G344" s="12">
        <v>3.1429521213712148E-3</v>
      </c>
      <c r="H344" s="12">
        <v>-5.9214559955737813E-3</v>
      </c>
      <c r="I344" s="12">
        <v>6.1780508559936805E-3</v>
      </c>
      <c r="J344" s="12">
        <v>-5.6327461550662048E-3</v>
      </c>
      <c r="K344" s="12">
        <v>-5.9916841851732888E-3</v>
      </c>
      <c r="L344" s="12">
        <v>1.3325333345467095E-3</v>
      </c>
      <c r="N344" s="22">
        <f t="shared" si="56"/>
        <v>4.603298644076036E-3</v>
      </c>
      <c r="O344" s="12">
        <f t="shared" si="57"/>
        <v>2.0194330381633893E-3</v>
      </c>
      <c r="P344" s="12">
        <f t="shared" si="58"/>
        <v>3.1092869707721464E-3</v>
      </c>
      <c r="Q344" s="12">
        <f t="shared" si="59"/>
        <v>6.5791897247917993E-4</v>
      </c>
      <c r="R344" s="12">
        <f t="shared" si="60"/>
        <v>6.7979616218455103E-4</v>
      </c>
      <c r="S344" s="12">
        <f t="shared" si="61"/>
        <v>3.332045634112637E-3</v>
      </c>
      <c r="T344" s="12">
        <f t="shared" si="62"/>
        <v>-6.2298269115565611E-3</v>
      </c>
      <c r="U344" s="12">
        <f t="shared" si="63"/>
        <v>5.7115653769677192E-3</v>
      </c>
      <c r="V344" s="12">
        <f t="shared" si="64"/>
        <v>-5.6358495387619206E-3</v>
      </c>
      <c r="W344" s="12">
        <f t="shared" si="65"/>
        <v>-6.3835776862666187E-3</v>
      </c>
      <c r="X344" s="12">
        <f t="shared" si="66"/>
        <v>1.2744840476915777E-3</v>
      </c>
    </row>
    <row r="345" spans="1:24" x14ac:dyDescent="0.25">
      <c r="A345" s="16">
        <v>43410</v>
      </c>
      <c r="B345" s="12">
        <v>2.5390337983335733E-3</v>
      </c>
      <c r="C345" s="12">
        <v>2.9344618221906069E-4</v>
      </c>
      <c r="D345" s="12">
        <v>-8.7210659538309605E-3</v>
      </c>
      <c r="E345" s="12">
        <v>-3.5760074784536291E-3</v>
      </c>
      <c r="F345" s="12">
        <v>-2.6362346614550052E-3</v>
      </c>
      <c r="G345" s="12">
        <v>1.7866379402093197E-2</v>
      </c>
      <c r="H345" s="12">
        <v>4.264200204204322E-3</v>
      </c>
      <c r="I345" s="12">
        <v>5.4623525452805691E-3</v>
      </c>
      <c r="J345" s="12">
        <v>-3.5873483079538271E-3</v>
      </c>
      <c r="K345" s="12">
        <v>9.4477760377872817E-3</v>
      </c>
      <c r="L345" s="12">
        <v>1.0520302404755676E-3</v>
      </c>
      <c r="N345" s="22">
        <f t="shared" si="56"/>
        <v>2.5177697885718072E-3</v>
      </c>
      <c r="O345" s="12">
        <f t="shared" si="57"/>
        <v>-1.3933840706189366E-4</v>
      </c>
      <c r="P345" s="12">
        <f t="shared" si="58"/>
        <v>-9.514610181278263E-3</v>
      </c>
      <c r="Q345" s="12">
        <f t="shared" si="59"/>
        <v>-3.9632007856741447E-3</v>
      </c>
      <c r="R345" s="12">
        <f t="shared" si="60"/>
        <v>-2.9190457280754917E-3</v>
      </c>
      <c r="S345" s="12">
        <f t="shared" si="61"/>
        <v>1.8055472914834621E-2</v>
      </c>
      <c r="T345" s="12">
        <f t="shared" si="62"/>
        <v>3.9558292882215422E-3</v>
      </c>
      <c r="U345" s="12">
        <f t="shared" si="63"/>
        <v>4.9958670662546088E-3</v>
      </c>
      <c r="V345" s="12">
        <f t="shared" si="64"/>
        <v>-3.5904516916495433E-3</v>
      </c>
      <c r="W345" s="12">
        <f t="shared" si="65"/>
        <v>9.0558825366939526E-3</v>
      </c>
      <c r="X345" s="12">
        <f t="shared" si="66"/>
        <v>9.9398095362043587E-4</v>
      </c>
    </row>
    <row r="346" spans="1:24" x14ac:dyDescent="0.25">
      <c r="A346" s="16">
        <v>43411</v>
      </c>
      <c r="B346" s="12">
        <v>1.7116124701517968E-3</v>
      </c>
      <c r="C346" s="12">
        <v>5.8576732566657224E-3</v>
      </c>
      <c r="D346" s="12">
        <v>2.6347485103116238E-3</v>
      </c>
      <c r="E346" s="12">
        <v>1.1129601617316663E-3</v>
      </c>
      <c r="F346" s="12">
        <v>3.1167393546331842E-3</v>
      </c>
      <c r="G346" s="12">
        <v>5.2849257766854453E-3</v>
      </c>
      <c r="H346" s="12">
        <v>3.4302406710955773E-3</v>
      </c>
      <c r="I346" s="12">
        <v>2.5884043619945301E-3</v>
      </c>
      <c r="J346" s="12">
        <v>4.2857482226560202E-3</v>
      </c>
      <c r="K346" s="12">
        <v>1.0112811522231574E-3</v>
      </c>
      <c r="L346" s="12">
        <v>-1.6622672062976929E-3</v>
      </c>
      <c r="N346" s="22">
        <f t="shared" si="56"/>
        <v>1.6903484603900305E-3</v>
      </c>
      <c r="O346" s="12">
        <f t="shared" si="57"/>
        <v>5.4248886673847682E-3</v>
      </c>
      <c r="P346" s="12">
        <f t="shared" si="58"/>
        <v>1.8412042828643204E-3</v>
      </c>
      <c r="Q346" s="12">
        <f t="shared" si="59"/>
        <v>7.2576685451115105E-4</v>
      </c>
      <c r="R346" s="12">
        <f t="shared" si="60"/>
        <v>2.8339282880126978E-3</v>
      </c>
      <c r="S346" s="12">
        <f t="shared" si="61"/>
        <v>5.474019289426868E-3</v>
      </c>
      <c r="T346" s="12">
        <f t="shared" si="62"/>
        <v>3.1218697551127976E-3</v>
      </c>
      <c r="U346" s="12">
        <f t="shared" si="63"/>
        <v>2.1219188829685693E-3</v>
      </c>
      <c r="V346" s="12">
        <f t="shared" si="64"/>
        <v>4.2826448389603044E-3</v>
      </c>
      <c r="W346" s="12">
        <f t="shared" si="65"/>
        <v>6.193876511298279E-4</v>
      </c>
      <c r="X346" s="12">
        <f t="shared" si="66"/>
        <v>-1.7203164931528247E-3</v>
      </c>
    </row>
    <row r="347" spans="1:24" x14ac:dyDescent="0.25">
      <c r="A347" s="16">
        <v>43413</v>
      </c>
      <c r="B347" s="12">
        <v>2.4334380861734026E-3</v>
      </c>
      <c r="C347" s="12">
        <v>-1.0410527148087002E-2</v>
      </c>
      <c r="D347" s="12">
        <v>3.4883453576960081E-3</v>
      </c>
      <c r="E347" s="12">
        <v>-5.1557593657104101E-3</v>
      </c>
      <c r="F347" s="12">
        <v>-8.8295166691003072E-3</v>
      </c>
      <c r="G347" s="12">
        <v>6.8623894584334804E-3</v>
      </c>
      <c r="H347" s="12">
        <v>1.1577577857590597E-3</v>
      </c>
      <c r="I347" s="12">
        <v>-6.7979097059297777E-3</v>
      </c>
      <c r="J347" s="12">
        <v>-4.3640460425261743E-3</v>
      </c>
      <c r="K347" s="12">
        <v>-3.4010220456626296E-3</v>
      </c>
      <c r="L347" s="12">
        <v>-2.337914930714162E-3</v>
      </c>
      <c r="N347" s="22">
        <f t="shared" si="56"/>
        <v>2.4121740764116366E-3</v>
      </c>
      <c r="O347" s="12">
        <f t="shared" si="57"/>
        <v>-1.0843311737367956E-2</v>
      </c>
      <c r="P347" s="12">
        <f t="shared" si="58"/>
        <v>2.6948011302487048E-3</v>
      </c>
      <c r="Q347" s="12">
        <f t="shared" si="59"/>
        <v>-5.5429526729309257E-3</v>
      </c>
      <c r="R347" s="12">
        <f t="shared" si="60"/>
        <v>-9.1123277357207932E-3</v>
      </c>
      <c r="S347" s="12">
        <f t="shared" si="61"/>
        <v>7.0514829711749022E-3</v>
      </c>
      <c r="T347" s="12">
        <f t="shared" si="62"/>
        <v>8.4938686977628023E-4</v>
      </c>
      <c r="U347" s="12">
        <f t="shared" si="63"/>
        <v>-7.2643951849557381E-3</v>
      </c>
      <c r="V347" s="12">
        <f t="shared" si="64"/>
        <v>-4.3671494262218901E-3</v>
      </c>
      <c r="W347" s="12">
        <f t="shared" si="65"/>
        <v>-3.7929155467559591E-3</v>
      </c>
      <c r="X347" s="12">
        <f t="shared" si="66"/>
        <v>-2.3959642175692937E-3</v>
      </c>
    </row>
    <row r="348" spans="1:24" x14ac:dyDescent="0.25">
      <c r="A348" s="16">
        <v>43416</v>
      </c>
      <c r="B348" s="12">
        <v>-7.4239732965822756E-3</v>
      </c>
      <c r="C348" s="12">
        <v>3.0841180692645922E-3</v>
      </c>
      <c r="D348" s="12">
        <v>-1.6373694836235016E-2</v>
      </c>
      <c r="E348" s="12">
        <v>-3.7026535460335055E-3</v>
      </c>
      <c r="F348" s="12">
        <v>-7.2815260160245089E-3</v>
      </c>
      <c r="G348" s="12">
        <v>-9.7759090307742297E-3</v>
      </c>
      <c r="H348" s="12">
        <v>-5.5114352600270852E-3</v>
      </c>
      <c r="I348" s="12">
        <v>-5.3751303930092663E-3</v>
      </c>
      <c r="J348" s="12">
        <v>-5.3587479781430402E-3</v>
      </c>
      <c r="K348" s="12">
        <v>-1.0663509591745811E-3</v>
      </c>
      <c r="L348" s="12">
        <v>1.50438934332458E-3</v>
      </c>
      <c r="N348" s="22">
        <f t="shared" si="56"/>
        <v>-7.4452373063440417E-3</v>
      </c>
      <c r="O348" s="12">
        <f t="shared" si="57"/>
        <v>2.651333479983638E-3</v>
      </c>
      <c r="P348" s="12">
        <f t="shared" si="58"/>
        <v>-1.7167239063682321E-2</v>
      </c>
      <c r="Q348" s="12">
        <f t="shared" si="59"/>
        <v>-4.0898468532540207E-3</v>
      </c>
      <c r="R348" s="12">
        <f t="shared" si="60"/>
        <v>-7.5643370826449959E-3</v>
      </c>
      <c r="S348" s="12">
        <f t="shared" si="61"/>
        <v>-9.5868155180328079E-3</v>
      </c>
      <c r="T348" s="12">
        <f t="shared" si="62"/>
        <v>-5.819806176009865E-3</v>
      </c>
      <c r="U348" s="12">
        <f t="shared" si="63"/>
        <v>-5.8416158720352267E-3</v>
      </c>
      <c r="V348" s="12">
        <f t="shared" si="64"/>
        <v>-5.3618513618387559E-3</v>
      </c>
      <c r="W348" s="12">
        <f t="shared" si="65"/>
        <v>-1.4582444602679106E-3</v>
      </c>
      <c r="X348" s="12">
        <f t="shared" si="66"/>
        <v>1.4463400564694482E-3</v>
      </c>
    </row>
    <row r="349" spans="1:24" x14ac:dyDescent="0.25">
      <c r="A349" s="16">
        <v>43417</v>
      </c>
      <c r="B349" s="12">
        <v>2.7068589913457047E-3</v>
      </c>
      <c r="C349" s="12">
        <v>9.7965069366415594E-4</v>
      </c>
      <c r="D349" s="12">
        <v>3.5929157989363406E-3</v>
      </c>
      <c r="E349" s="12">
        <v>4.4518536215486402E-3</v>
      </c>
      <c r="F349" s="12">
        <v>4.6597615077965454E-3</v>
      </c>
      <c r="G349" s="12">
        <v>9.8080318771545574E-3</v>
      </c>
      <c r="H349" s="12">
        <v>1.0412553216847619E-2</v>
      </c>
      <c r="I349" s="12">
        <v>7.7517107385153532E-3</v>
      </c>
      <c r="J349" s="12">
        <v>4.7317122657311202E-3</v>
      </c>
      <c r="K349" s="12">
        <v>-2.4404326599048545E-3</v>
      </c>
      <c r="L349" s="12">
        <v>-6.6797421305154234E-4</v>
      </c>
      <c r="N349" s="22">
        <f t="shared" si="56"/>
        <v>2.6855949815839386E-3</v>
      </c>
      <c r="O349" s="12">
        <f t="shared" si="57"/>
        <v>5.4686610438320154E-4</v>
      </c>
      <c r="P349" s="12">
        <f t="shared" si="58"/>
        <v>2.7993715714890372E-3</v>
      </c>
      <c r="Q349" s="12">
        <f t="shared" si="59"/>
        <v>4.0646603143281246E-3</v>
      </c>
      <c r="R349" s="12">
        <f t="shared" si="60"/>
        <v>4.3769504411760585E-3</v>
      </c>
      <c r="S349" s="12">
        <f t="shared" si="61"/>
        <v>9.9971253898959792E-3</v>
      </c>
      <c r="T349" s="12">
        <f t="shared" si="62"/>
        <v>1.010418230086484E-2</v>
      </c>
      <c r="U349" s="12">
        <f t="shared" si="63"/>
        <v>7.2852252594893929E-3</v>
      </c>
      <c r="V349" s="12">
        <f t="shared" si="64"/>
        <v>4.7286088820354035E-3</v>
      </c>
      <c r="W349" s="12">
        <f t="shared" si="65"/>
        <v>-2.832326160998184E-3</v>
      </c>
      <c r="X349" s="12">
        <f t="shared" si="66"/>
        <v>-7.2602349990667412E-4</v>
      </c>
    </row>
    <row r="350" spans="1:24" x14ac:dyDescent="0.25">
      <c r="A350" s="16">
        <v>43418</v>
      </c>
      <c r="B350" s="12">
        <v>3.2697591881089891E-4</v>
      </c>
      <c r="C350" s="12">
        <v>-8.2323482686920656E-3</v>
      </c>
      <c r="D350" s="12">
        <v>6.6576851692910699E-3</v>
      </c>
      <c r="E350" s="12">
        <v>-1.0736367062403968E-2</v>
      </c>
      <c r="F350" s="12">
        <v>-2.869207447869926E-3</v>
      </c>
      <c r="G350" s="12">
        <v>-1.376755937315359E-2</v>
      </c>
      <c r="H350" s="12">
        <v>6.8055820105225977E-3</v>
      </c>
      <c r="I350" s="12">
        <v>-5.9288985509470314E-4</v>
      </c>
      <c r="J350" s="12">
        <v>-6.2794048300257306E-4</v>
      </c>
      <c r="K350" s="12">
        <v>1.9436884168075132E-2</v>
      </c>
      <c r="L350" s="12">
        <v>-1.7303703810065143E-3</v>
      </c>
      <c r="N350" s="22">
        <f t="shared" si="56"/>
        <v>3.0571190904913264E-4</v>
      </c>
      <c r="O350" s="12">
        <f t="shared" si="57"/>
        <v>-8.6651328579730198E-3</v>
      </c>
      <c r="P350" s="12">
        <f t="shared" si="58"/>
        <v>5.8641409418437665E-3</v>
      </c>
      <c r="Q350" s="12">
        <f t="shared" si="59"/>
        <v>-1.1123560369624483E-2</v>
      </c>
      <c r="R350" s="12">
        <f t="shared" si="60"/>
        <v>-3.1520185144904124E-3</v>
      </c>
      <c r="S350" s="12">
        <f t="shared" si="61"/>
        <v>-1.3578465860412168E-2</v>
      </c>
      <c r="T350" s="12">
        <f t="shared" si="62"/>
        <v>6.4972110945398179E-3</v>
      </c>
      <c r="U350" s="12">
        <f t="shared" si="63"/>
        <v>-1.0593753341206638E-3</v>
      </c>
      <c r="V350" s="12">
        <f t="shared" si="64"/>
        <v>-6.3104386669828928E-4</v>
      </c>
      <c r="W350" s="12">
        <f t="shared" si="65"/>
        <v>1.9044990666981801E-2</v>
      </c>
      <c r="X350" s="12">
        <f t="shared" si="66"/>
        <v>-1.7884196678616461E-3</v>
      </c>
    </row>
    <row r="351" spans="1:24" x14ac:dyDescent="0.25">
      <c r="A351" s="16">
        <v>43419</v>
      </c>
      <c r="B351" s="12">
        <v>-4.2699352982893159E-3</v>
      </c>
      <c r="C351" s="12">
        <v>2.1223016136498662E-3</v>
      </c>
      <c r="D351" s="12">
        <v>-5.3179403356257956E-3</v>
      </c>
      <c r="E351" s="12">
        <v>6.3476063644214344E-3</v>
      </c>
      <c r="F351" s="12">
        <v>5.6870416176834976E-3</v>
      </c>
      <c r="G351" s="12">
        <v>6.4160345915886376E-3</v>
      </c>
      <c r="H351" s="12">
        <v>4.009302676493084E-3</v>
      </c>
      <c r="I351" s="12">
        <v>-4.3538002750029829E-4</v>
      </c>
      <c r="J351" s="12">
        <v>-3.074273158414837E-3</v>
      </c>
      <c r="K351" s="12">
        <v>-7.7059973325326622E-4</v>
      </c>
      <c r="L351" s="12">
        <v>2.1758006579031298E-3</v>
      </c>
      <c r="N351" s="22">
        <f t="shared" si="56"/>
        <v>-4.2911993080510819E-3</v>
      </c>
      <c r="O351" s="12">
        <f t="shared" si="57"/>
        <v>1.6895170243689118E-3</v>
      </c>
      <c r="P351" s="12">
        <f t="shared" si="58"/>
        <v>-6.1114845630730989E-3</v>
      </c>
      <c r="Q351" s="12">
        <f t="shared" si="59"/>
        <v>5.9604130572009188E-3</v>
      </c>
      <c r="R351" s="12">
        <f t="shared" si="60"/>
        <v>5.4042305510630106E-3</v>
      </c>
      <c r="S351" s="12">
        <f t="shared" si="61"/>
        <v>6.6051281043300603E-3</v>
      </c>
      <c r="T351" s="12">
        <f t="shared" si="62"/>
        <v>3.7009317605103042E-3</v>
      </c>
      <c r="U351" s="12">
        <f t="shared" si="63"/>
        <v>-9.0186550652625905E-4</v>
      </c>
      <c r="V351" s="12">
        <f t="shared" si="64"/>
        <v>-3.0773765421105532E-3</v>
      </c>
      <c r="W351" s="12">
        <f t="shared" si="65"/>
        <v>-1.1624932343465959E-3</v>
      </c>
      <c r="X351" s="12">
        <f t="shared" si="66"/>
        <v>2.1177513710479981E-3</v>
      </c>
    </row>
    <row r="352" spans="1:24" x14ac:dyDescent="0.25">
      <c r="A352" s="16">
        <v>43420</v>
      </c>
      <c r="B352" s="12">
        <v>8.244204004905296E-4</v>
      </c>
      <c r="C352" s="12">
        <v>-3.6876373646681508E-3</v>
      </c>
      <c r="D352" s="12">
        <v>-1.0378457992380356E-2</v>
      </c>
      <c r="E352" s="12">
        <v>-1.2140830801979976E-2</v>
      </c>
      <c r="F352" s="12">
        <v>-1.3082923455476896E-3</v>
      </c>
      <c r="G352" s="12">
        <v>-1.1852929080157046E-2</v>
      </c>
      <c r="H352" s="12">
        <v>-2.8852939740159679E-3</v>
      </c>
      <c r="I352" s="12">
        <v>1.193077539523763E-2</v>
      </c>
      <c r="J352" s="12">
        <v>3.2312799193416411E-3</v>
      </c>
      <c r="K352" s="12">
        <v>1.3613539988048003E-4</v>
      </c>
      <c r="L352" s="12">
        <v>-2.3436223184843709E-3</v>
      </c>
      <c r="N352" s="22">
        <f t="shared" si="56"/>
        <v>8.0315639072876333E-4</v>
      </c>
      <c r="O352" s="12">
        <f t="shared" si="57"/>
        <v>-4.1204219539491055E-3</v>
      </c>
      <c r="P352" s="12">
        <f t="shared" si="58"/>
        <v>-1.117200221982766E-2</v>
      </c>
      <c r="Q352" s="12">
        <f t="shared" si="59"/>
        <v>-1.2528024109200491E-2</v>
      </c>
      <c r="R352" s="12">
        <f t="shared" si="60"/>
        <v>-1.5911034121681761E-3</v>
      </c>
      <c r="S352" s="12">
        <f t="shared" si="61"/>
        <v>-1.1663835567415624E-2</v>
      </c>
      <c r="T352" s="12">
        <f t="shared" si="62"/>
        <v>-3.1936648899987476E-3</v>
      </c>
      <c r="U352" s="12">
        <f t="shared" si="63"/>
        <v>1.146428991621167E-2</v>
      </c>
      <c r="V352" s="12">
        <f t="shared" si="64"/>
        <v>3.2281765356459249E-3</v>
      </c>
      <c r="W352" s="12">
        <f t="shared" si="65"/>
        <v>-2.5575810121284954E-4</v>
      </c>
      <c r="X352" s="12">
        <f t="shared" si="66"/>
        <v>-2.4016716053395027E-3</v>
      </c>
    </row>
    <row r="353" spans="1:24" x14ac:dyDescent="0.25">
      <c r="A353" s="16">
        <v>43423</v>
      </c>
      <c r="B353" s="12">
        <v>8.2286069727795772E-4</v>
      </c>
      <c r="C353" s="12">
        <v>5.6682759453067274E-4</v>
      </c>
      <c r="D353" s="12">
        <v>-1.3721521412586627E-3</v>
      </c>
      <c r="E353" s="12">
        <v>2.0041446652239343E-3</v>
      </c>
      <c r="F353" s="12">
        <v>6.2119412323158483E-3</v>
      </c>
      <c r="G353" s="12">
        <v>-4.7015880115888769E-4</v>
      </c>
      <c r="H353" s="12">
        <v>-6.1282557080323602E-3</v>
      </c>
      <c r="I353" s="12">
        <v>8.6198699343898854E-3</v>
      </c>
      <c r="J353" s="12">
        <v>1.2308692154936378E-2</v>
      </c>
      <c r="K353" s="12">
        <v>4.8415747087421756E-3</v>
      </c>
      <c r="L353" s="12">
        <v>-1.6256282259471213E-3</v>
      </c>
      <c r="N353" s="22">
        <f t="shared" si="56"/>
        <v>8.0159668751619145E-4</v>
      </c>
      <c r="O353" s="12">
        <f t="shared" si="57"/>
        <v>1.3404300524971839E-4</v>
      </c>
      <c r="P353" s="12">
        <f t="shared" si="58"/>
        <v>-2.1656963687059659E-3</v>
      </c>
      <c r="Q353" s="12">
        <f t="shared" si="59"/>
        <v>1.6169513580034192E-3</v>
      </c>
      <c r="R353" s="12">
        <f t="shared" si="60"/>
        <v>5.9291301656953614E-3</v>
      </c>
      <c r="S353" s="12">
        <f t="shared" si="61"/>
        <v>-2.8106528841746547E-4</v>
      </c>
      <c r="T353" s="12">
        <f t="shared" si="62"/>
        <v>-6.4366266240151399E-3</v>
      </c>
      <c r="U353" s="12">
        <f t="shared" si="63"/>
        <v>8.153384455363925E-3</v>
      </c>
      <c r="V353" s="12">
        <f t="shared" si="64"/>
        <v>1.2305588771240661E-2</v>
      </c>
      <c r="W353" s="12">
        <f t="shared" si="65"/>
        <v>4.4496812076488456E-3</v>
      </c>
      <c r="X353" s="12">
        <f t="shared" si="66"/>
        <v>-1.6836775128022531E-3</v>
      </c>
    </row>
    <row r="354" spans="1:24" x14ac:dyDescent="0.25">
      <c r="A354" s="16">
        <v>43424</v>
      </c>
      <c r="B354" s="12">
        <v>-4.4619016328419003E-3</v>
      </c>
      <c r="C354" s="12">
        <v>-6.9187138580279351E-3</v>
      </c>
      <c r="D354" s="12">
        <v>-1.3765471534646272E-3</v>
      </c>
      <c r="E354" s="12">
        <v>-1.0973885210823656E-2</v>
      </c>
      <c r="F354" s="12">
        <v>-8.346428533566071E-3</v>
      </c>
      <c r="G354" s="12">
        <v>-7.353331545280832E-3</v>
      </c>
      <c r="H354" s="12">
        <v>-5.4264996765501922E-3</v>
      </c>
      <c r="I354" s="12">
        <v>-4.784635037813156E-3</v>
      </c>
      <c r="J354" s="12">
        <v>-9.9335213687287097E-4</v>
      </c>
      <c r="K354" s="12">
        <v>1.162552649288329E-2</v>
      </c>
      <c r="L354" s="12">
        <v>1.2897902286188357E-3</v>
      </c>
      <c r="N354" s="22">
        <f t="shared" si="56"/>
        <v>-4.4831656426036664E-3</v>
      </c>
      <c r="O354" s="12">
        <f t="shared" si="57"/>
        <v>-7.3514984473088893E-3</v>
      </c>
      <c r="P354" s="12">
        <f t="shared" si="58"/>
        <v>-2.1700913809119303E-3</v>
      </c>
      <c r="Q354" s="12">
        <f t="shared" si="59"/>
        <v>-1.1361078518044172E-2</v>
      </c>
      <c r="R354" s="12">
        <f t="shared" si="60"/>
        <v>-8.6292396001865571E-3</v>
      </c>
      <c r="S354" s="12">
        <f t="shared" si="61"/>
        <v>-7.1642380325394103E-3</v>
      </c>
      <c r="T354" s="12">
        <f t="shared" si="62"/>
        <v>-5.7348705925329719E-3</v>
      </c>
      <c r="U354" s="12">
        <f t="shared" si="63"/>
        <v>-5.2511205168391164E-3</v>
      </c>
      <c r="V354" s="12">
        <f t="shared" si="64"/>
        <v>-9.9645552056858719E-4</v>
      </c>
      <c r="W354" s="12">
        <f t="shared" si="65"/>
        <v>1.1233632991789961E-2</v>
      </c>
      <c r="X354" s="12">
        <f t="shared" si="66"/>
        <v>1.231740941763704E-3</v>
      </c>
    </row>
    <row r="355" spans="1:24" x14ac:dyDescent="0.25">
      <c r="A355" s="16">
        <v>43425</v>
      </c>
      <c r="B355" s="12">
        <v>-8.3136640800698838E-4</v>
      </c>
      <c r="C355" s="12">
        <v>-1.5368215979782067E-2</v>
      </c>
      <c r="D355" s="12">
        <v>-7.8838135708115212E-3</v>
      </c>
      <c r="E355" s="12">
        <v>-2.920545762328996E-3</v>
      </c>
      <c r="F355" s="12">
        <v>1.2818619573824075E-3</v>
      </c>
      <c r="G355" s="12">
        <v>3.9124025898465914E-3</v>
      </c>
      <c r="H355" s="12">
        <v>-1.3976967217630065E-3</v>
      </c>
      <c r="I355" s="12">
        <v>-9.4570750215379942E-3</v>
      </c>
      <c r="J355" s="12">
        <v>-3.2249796010083115E-3</v>
      </c>
      <c r="K355" s="12">
        <v>2.2939495553414295E-3</v>
      </c>
      <c r="L355" s="12">
        <v>3.2911819485379745E-3</v>
      </c>
      <c r="N355" s="22">
        <f t="shared" si="56"/>
        <v>-8.5263041776875465E-4</v>
      </c>
      <c r="O355" s="12">
        <f t="shared" si="57"/>
        <v>-1.5801000569063021E-2</v>
      </c>
      <c r="P355" s="12">
        <f t="shared" si="58"/>
        <v>-8.6773577982588238E-3</v>
      </c>
      <c r="Q355" s="12">
        <f t="shared" si="59"/>
        <v>-3.3077390695495112E-3</v>
      </c>
      <c r="R355" s="12">
        <f t="shared" si="60"/>
        <v>9.9905089076192106E-4</v>
      </c>
      <c r="S355" s="12">
        <f t="shared" si="61"/>
        <v>4.1014961025880141E-3</v>
      </c>
      <c r="T355" s="12">
        <f t="shared" si="62"/>
        <v>-1.706067637745786E-3</v>
      </c>
      <c r="U355" s="12">
        <f t="shared" si="63"/>
        <v>-9.9235605005639545E-3</v>
      </c>
      <c r="V355" s="12">
        <f t="shared" si="64"/>
        <v>-3.2280829847040277E-3</v>
      </c>
      <c r="W355" s="12">
        <f t="shared" si="65"/>
        <v>1.9020560542481E-3</v>
      </c>
      <c r="X355" s="12">
        <f t="shared" si="66"/>
        <v>3.2331326616828427E-3</v>
      </c>
    </row>
    <row r="356" spans="1:24" x14ac:dyDescent="0.25">
      <c r="A356" s="16">
        <v>43426</v>
      </c>
      <c r="B356" s="12">
        <v>-7.2160670431334565E-3</v>
      </c>
      <c r="C356" s="12">
        <v>1.1559391446516261E-3</v>
      </c>
      <c r="D356" s="12">
        <v>1.0632512865534802E-2</v>
      </c>
      <c r="E356" s="12">
        <v>-8.2699578718226814E-3</v>
      </c>
      <c r="F356" s="12">
        <v>6.5689481204363615E-5</v>
      </c>
      <c r="G356" s="12">
        <v>-1.8667504116164793E-3</v>
      </c>
      <c r="H356" s="12">
        <v>-5.7596550701082419E-3</v>
      </c>
      <c r="I356" s="12">
        <v>-3.9397017555841502E-3</v>
      </c>
      <c r="J356" s="12">
        <v>-1.931121173070886E-3</v>
      </c>
      <c r="K356" s="12">
        <v>-8.5549954057833229E-3</v>
      </c>
      <c r="L356" s="12">
        <v>-1.335778006240551E-3</v>
      </c>
      <c r="N356" s="22">
        <f t="shared" si="56"/>
        <v>-7.2373310528952225E-3</v>
      </c>
      <c r="O356" s="12">
        <f t="shared" si="57"/>
        <v>7.231545553706717E-4</v>
      </c>
      <c r="P356" s="12">
        <f t="shared" si="58"/>
        <v>9.8389686380874995E-3</v>
      </c>
      <c r="Q356" s="12">
        <f t="shared" si="59"/>
        <v>-8.657151179043197E-3</v>
      </c>
      <c r="R356" s="12">
        <f t="shared" si="60"/>
        <v>-2.1712158541612291E-4</v>
      </c>
      <c r="S356" s="12">
        <f t="shared" si="61"/>
        <v>-1.6776568988750571E-3</v>
      </c>
      <c r="T356" s="12">
        <f t="shared" si="62"/>
        <v>-6.0680259860910217E-3</v>
      </c>
      <c r="U356" s="12">
        <f t="shared" si="63"/>
        <v>-4.4061872346101115E-3</v>
      </c>
      <c r="V356" s="12">
        <f t="shared" si="64"/>
        <v>-1.9342245567666022E-3</v>
      </c>
      <c r="W356" s="12">
        <f t="shared" si="65"/>
        <v>-8.946888906876652E-3</v>
      </c>
      <c r="X356" s="12">
        <f t="shared" si="66"/>
        <v>-1.3938272930956828E-3</v>
      </c>
    </row>
    <row r="357" spans="1:24" x14ac:dyDescent="0.25">
      <c r="A357" s="16">
        <v>43430</v>
      </c>
      <c r="B357" s="12">
        <v>-1.0100319237835215E-2</v>
      </c>
      <c r="C357" s="12">
        <v>4.89427652090278E-4</v>
      </c>
      <c r="D357" s="12">
        <v>2.6140865978656353E-2</v>
      </c>
      <c r="E357" s="12">
        <v>-3.1336997800511177E-3</v>
      </c>
      <c r="F357" s="12">
        <v>6.5142256577533754E-3</v>
      </c>
      <c r="G357" s="12">
        <v>2.1714544659603122E-3</v>
      </c>
      <c r="H357" s="12">
        <v>5.2724503041935355E-3</v>
      </c>
      <c r="I357" s="12">
        <v>2.7087327410306055E-3</v>
      </c>
      <c r="J357" s="12">
        <v>7.9014218869341568E-3</v>
      </c>
      <c r="K357" s="12">
        <v>-2.3631187403472896E-4</v>
      </c>
      <c r="L357" s="12">
        <v>5.573952159392173E-5</v>
      </c>
      <c r="N357" s="22">
        <f t="shared" si="56"/>
        <v>-1.0121583247596981E-2</v>
      </c>
      <c r="O357" s="12">
        <f t="shared" si="57"/>
        <v>5.6643062809323653E-5</v>
      </c>
      <c r="P357" s="12">
        <f t="shared" si="58"/>
        <v>2.5347321751209049E-2</v>
      </c>
      <c r="Q357" s="12">
        <f t="shared" si="59"/>
        <v>-3.5208930872716328E-3</v>
      </c>
      <c r="R357" s="12">
        <f t="shared" si="60"/>
        <v>6.2314145911328885E-3</v>
      </c>
      <c r="S357" s="12">
        <f t="shared" si="61"/>
        <v>2.3605479787017344E-3</v>
      </c>
      <c r="T357" s="12">
        <f t="shared" si="62"/>
        <v>4.9640793882107558E-3</v>
      </c>
      <c r="U357" s="12">
        <f t="shared" si="63"/>
        <v>2.2422472620046447E-3</v>
      </c>
      <c r="V357" s="12">
        <f t="shared" si="64"/>
        <v>7.8983185032384402E-3</v>
      </c>
      <c r="W357" s="12">
        <f t="shared" si="65"/>
        <v>-6.2820537512805856E-4</v>
      </c>
      <c r="X357" s="12">
        <f t="shared" si="66"/>
        <v>-2.3097652612100265E-6</v>
      </c>
    </row>
    <row r="358" spans="1:24" x14ac:dyDescent="0.25">
      <c r="A358" s="16">
        <v>43431</v>
      </c>
      <c r="B358" s="12">
        <v>1.9872197322309557E-3</v>
      </c>
      <c r="C358" s="12">
        <v>1.2026752120652415E-2</v>
      </c>
      <c r="D358" s="12">
        <v>8.5912155534762587E-4</v>
      </c>
      <c r="E358" s="12">
        <v>-8.8409448187980588E-3</v>
      </c>
      <c r="F358" s="12">
        <v>1.126440068306697E-2</v>
      </c>
      <c r="G358" s="12">
        <v>2.9009749752329592E-3</v>
      </c>
      <c r="H358" s="12">
        <v>-2.0768376913039661E-3</v>
      </c>
      <c r="I358" s="12">
        <v>7.1608966691821749E-3</v>
      </c>
      <c r="J358" s="12">
        <v>-1.2180467398518568E-3</v>
      </c>
      <c r="K358" s="12">
        <v>5.6084083557611528E-3</v>
      </c>
      <c r="L358" s="12">
        <v>-4.5945658196021432E-3</v>
      </c>
      <c r="N358" s="22">
        <f t="shared" si="56"/>
        <v>1.9659557224691896E-3</v>
      </c>
      <c r="O358" s="12">
        <f t="shared" si="57"/>
        <v>1.1593967531371461E-2</v>
      </c>
      <c r="P358" s="12">
        <f t="shared" si="58"/>
        <v>6.5577327900322494E-5</v>
      </c>
      <c r="Q358" s="12">
        <f t="shared" si="59"/>
        <v>-9.2281381260185744E-3</v>
      </c>
      <c r="R358" s="12">
        <f t="shared" si="60"/>
        <v>1.0981589616446484E-2</v>
      </c>
      <c r="S358" s="12">
        <f t="shared" si="61"/>
        <v>3.0900684879743815E-3</v>
      </c>
      <c r="T358" s="12">
        <f t="shared" si="62"/>
        <v>-2.3852086072867458E-3</v>
      </c>
      <c r="U358" s="12">
        <f t="shared" si="63"/>
        <v>6.6944111901562145E-3</v>
      </c>
      <c r="V358" s="12">
        <f t="shared" si="64"/>
        <v>-1.2211501235475731E-3</v>
      </c>
      <c r="W358" s="12">
        <f t="shared" si="65"/>
        <v>5.2165148546678228E-3</v>
      </c>
      <c r="X358" s="12">
        <f t="shared" si="66"/>
        <v>-4.652615106457275E-3</v>
      </c>
    </row>
    <row r="359" spans="1:24" x14ac:dyDescent="0.25">
      <c r="A359" s="16">
        <v>43432</v>
      </c>
      <c r="B359" s="12">
        <v>-7.0392133414669128E-3</v>
      </c>
      <c r="C359" s="12">
        <v>1.8302064758384081E-2</v>
      </c>
      <c r="D359" s="12">
        <v>3.1847392393808273E-2</v>
      </c>
      <c r="E359" s="12">
        <v>-3.292018862083045E-3</v>
      </c>
      <c r="F359" s="12">
        <v>-4.6554084848888433E-3</v>
      </c>
      <c r="G359" s="12">
        <v>1.8785633376432629E-3</v>
      </c>
      <c r="H359" s="12">
        <v>5.2945313764929652E-3</v>
      </c>
      <c r="I359" s="12">
        <v>9.3114342777906971E-3</v>
      </c>
      <c r="J359" s="12">
        <v>-4.05915012375663E-3</v>
      </c>
      <c r="K359" s="12">
        <v>-2.428270947417164E-3</v>
      </c>
      <c r="L359" s="12">
        <v>9.0032575784455263E-4</v>
      </c>
      <c r="N359" s="22">
        <f t="shared" si="56"/>
        <v>-7.0604773512286789E-3</v>
      </c>
      <c r="O359" s="12">
        <f t="shared" si="57"/>
        <v>1.7869280169103125E-2</v>
      </c>
      <c r="P359" s="12">
        <f t="shared" si="58"/>
        <v>3.1053848166360969E-2</v>
      </c>
      <c r="Q359" s="12">
        <f t="shared" si="59"/>
        <v>-3.6792121693035602E-3</v>
      </c>
      <c r="R359" s="12">
        <f t="shared" si="60"/>
        <v>-4.9382195515093302E-3</v>
      </c>
      <c r="S359" s="12">
        <f t="shared" si="61"/>
        <v>2.0676568503846852E-3</v>
      </c>
      <c r="T359" s="12">
        <f t="shared" si="62"/>
        <v>4.9861604605101854E-3</v>
      </c>
      <c r="U359" s="12">
        <f t="shared" si="63"/>
        <v>8.8449487987647367E-3</v>
      </c>
      <c r="V359" s="12">
        <f t="shared" si="64"/>
        <v>-4.0622535074523458E-3</v>
      </c>
      <c r="W359" s="12">
        <f t="shared" si="65"/>
        <v>-2.8201644485104935E-3</v>
      </c>
      <c r="X359" s="12">
        <f t="shared" si="66"/>
        <v>8.4227647098942084E-4</v>
      </c>
    </row>
    <row r="360" spans="1:24" x14ac:dyDescent="0.25">
      <c r="A360" s="16">
        <v>43433</v>
      </c>
      <c r="B360" s="12">
        <v>-1.6678552725692547E-3</v>
      </c>
      <c r="C360" s="12">
        <v>-3.5006318362139927E-3</v>
      </c>
      <c r="D360" s="12">
        <v>7.9036662495433826E-3</v>
      </c>
      <c r="E360" s="12">
        <v>1.1927827653656849E-2</v>
      </c>
      <c r="F360" s="12">
        <v>7.9191518253756265E-3</v>
      </c>
      <c r="G360" s="12">
        <v>-7.7340628899560783E-3</v>
      </c>
      <c r="H360" s="12">
        <v>3.8539906129802649E-3</v>
      </c>
      <c r="I360" s="12">
        <v>5.9312403780806596E-3</v>
      </c>
      <c r="J360" s="12">
        <v>8.1563276472257171E-3</v>
      </c>
      <c r="K360" s="12">
        <v>-7.4269805785939008E-3</v>
      </c>
      <c r="L360" s="12">
        <v>4.4946392824513624E-4</v>
      </c>
      <c r="N360" s="22">
        <f t="shared" si="56"/>
        <v>-1.689119282331021E-3</v>
      </c>
      <c r="O360" s="12">
        <f t="shared" si="57"/>
        <v>-3.9334164254949469E-3</v>
      </c>
      <c r="P360" s="12">
        <f t="shared" si="58"/>
        <v>7.1101220220960793E-3</v>
      </c>
      <c r="Q360" s="12">
        <f t="shared" si="59"/>
        <v>1.1540634346436334E-2</v>
      </c>
      <c r="R360" s="12">
        <f t="shared" si="60"/>
        <v>7.6363407587551396E-3</v>
      </c>
      <c r="S360" s="12">
        <f t="shared" si="61"/>
        <v>-7.5449693772146557E-3</v>
      </c>
      <c r="T360" s="12">
        <f t="shared" si="62"/>
        <v>3.5456196969974852E-3</v>
      </c>
      <c r="U360" s="12">
        <f t="shared" si="63"/>
        <v>5.4647548990546992E-3</v>
      </c>
      <c r="V360" s="12">
        <f t="shared" si="64"/>
        <v>8.1532242635300005E-3</v>
      </c>
      <c r="W360" s="12">
        <f t="shared" si="65"/>
        <v>-7.8188740796872307E-3</v>
      </c>
      <c r="X360" s="12">
        <f t="shared" si="66"/>
        <v>3.9141464139000445E-4</v>
      </c>
    </row>
    <row r="361" spans="1:24" x14ac:dyDescent="0.25">
      <c r="A361" s="16">
        <v>43434</v>
      </c>
      <c r="B361" s="12">
        <v>-3.5322785274862867E-3</v>
      </c>
      <c r="C361" s="12">
        <v>4.1844610913375265E-3</v>
      </c>
      <c r="D361" s="12">
        <v>3.9142480531561543E-4</v>
      </c>
      <c r="E361" s="12">
        <v>-4.4001095636146429E-3</v>
      </c>
      <c r="F361" s="12">
        <v>6.3007452892291553E-3</v>
      </c>
      <c r="G361" s="12">
        <v>1.0703126136157058E-2</v>
      </c>
      <c r="H361" s="12">
        <v>-8.5366950249315243E-3</v>
      </c>
      <c r="I361" s="12">
        <v>-3.5328940805090162E-4</v>
      </c>
      <c r="J361" s="12">
        <v>-2.6511553303599292E-3</v>
      </c>
      <c r="K361" s="12">
        <v>-5.7985644520518248E-3</v>
      </c>
      <c r="L361" s="12">
        <v>-5.0834893540713912E-3</v>
      </c>
      <c r="N361" s="22">
        <f t="shared" si="56"/>
        <v>-3.5535425372480527E-3</v>
      </c>
      <c r="O361" s="12">
        <f t="shared" si="57"/>
        <v>3.7516765020565723E-3</v>
      </c>
      <c r="P361" s="12">
        <f t="shared" si="58"/>
        <v>-4.0211942213168794E-4</v>
      </c>
      <c r="Q361" s="12">
        <f t="shared" si="59"/>
        <v>-4.7873028708351585E-3</v>
      </c>
      <c r="R361" s="12">
        <f t="shared" si="60"/>
        <v>6.0179342226086684E-3</v>
      </c>
      <c r="S361" s="12">
        <f t="shared" si="61"/>
        <v>1.089221964889848E-2</v>
      </c>
      <c r="T361" s="12">
        <f t="shared" si="62"/>
        <v>-8.845065940914304E-3</v>
      </c>
      <c r="U361" s="12">
        <f t="shared" si="63"/>
        <v>-8.1977488707686238E-4</v>
      </c>
      <c r="V361" s="12">
        <f t="shared" si="64"/>
        <v>-2.6542587140556454E-3</v>
      </c>
      <c r="W361" s="12">
        <f t="shared" si="65"/>
        <v>-6.1904579531451547E-3</v>
      </c>
      <c r="X361" s="12">
        <f t="shared" si="66"/>
        <v>-5.141538640926523E-3</v>
      </c>
    </row>
    <row r="362" spans="1:24" x14ac:dyDescent="0.25">
      <c r="A362" s="16">
        <v>43437</v>
      </c>
      <c r="B362" s="12">
        <v>7.2105143549762432E-3</v>
      </c>
      <c r="C362" s="12">
        <v>1.8828601358270376E-3</v>
      </c>
      <c r="D362" s="12">
        <v>1.8010365150589416E-2</v>
      </c>
      <c r="E362" s="12">
        <v>8.9730334312151255E-4</v>
      </c>
      <c r="F362" s="12">
        <v>1.5073006644741583E-3</v>
      </c>
      <c r="G362" s="12">
        <v>-2.1432036630206305E-2</v>
      </c>
      <c r="H362" s="12">
        <v>4.2783333445180395E-4</v>
      </c>
      <c r="I362" s="12">
        <v>-4.1485815761751399E-3</v>
      </c>
      <c r="J362" s="12">
        <v>-4.3524806751477716E-3</v>
      </c>
      <c r="K362" s="12">
        <v>6.2160965499781671E-3</v>
      </c>
      <c r="L362" s="12">
        <v>-2.0501744536177541E-3</v>
      </c>
      <c r="N362" s="22">
        <f t="shared" si="56"/>
        <v>7.1892503452144771E-3</v>
      </c>
      <c r="O362" s="12">
        <f t="shared" si="57"/>
        <v>1.4500755465460832E-3</v>
      </c>
      <c r="P362" s="12">
        <f t="shared" si="58"/>
        <v>1.7216820923142112E-2</v>
      </c>
      <c r="Q362" s="12">
        <f t="shared" si="59"/>
        <v>5.1011003590099727E-4</v>
      </c>
      <c r="R362" s="12">
        <f t="shared" si="60"/>
        <v>1.2244895978536718E-3</v>
      </c>
      <c r="S362" s="12">
        <f t="shared" si="61"/>
        <v>-2.1242943117464882E-2</v>
      </c>
      <c r="T362" s="12">
        <f t="shared" si="62"/>
        <v>1.1946241846902438E-4</v>
      </c>
      <c r="U362" s="12">
        <f t="shared" si="63"/>
        <v>-4.6150670552011011E-3</v>
      </c>
      <c r="V362" s="12">
        <f t="shared" si="64"/>
        <v>-4.3555840588434883E-3</v>
      </c>
      <c r="W362" s="12">
        <f t="shared" si="65"/>
        <v>5.8242030488848372E-3</v>
      </c>
      <c r="X362" s="12">
        <f t="shared" si="66"/>
        <v>-2.1082237404728859E-3</v>
      </c>
    </row>
    <row r="363" spans="1:24" x14ac:dyDescent="0.25">
      <c r="A363" s="16">
        <v>43438</v>
      </c>
      <c r="B363" s="12">
        <v>5.6318740756064805E-3</v>
      </c>
      <c r="C363" s="12">
        <v>9.5474800639731069E-3</v>
      </c>
      <c r="D363" s="12">
        <v>-1.2180821489865603E-2</v>
      </c>
      <c r="E363" s="12">
        <v>-2.2122072215431028E-3</v>
      </c>
      <c r="F363" s="12">
        <v>-6.6216497416197962E-3</v>
      </c>
      <c r="G363" s="12">
        <v>-1.3643841098084902E-3</v>
      </c>
      <c r="H363" s="12">
        <v>2.9827586632791671E-3</v>
      </c>
      <c r="I363" s="12">
        <v>-1.5613539111517564E-3</v>
      </c>
      <c r="J363" s="12">
        <v>-1.6917143881452195E-3</v>
      </c>
      <c r="K363" s="12">
        <v>3.5040919338252229E-3</v>
      </c>
      <c r="L363" s="12">
        <v>-5.7087674338248636E-5</v>
      </c>
      <c r="N363" s="22">
        <f t="shared" si="56"/>
        <v>5.6106100658447145E-3</v>
      </c>
      <c r="O363" s="12">
        <f t="shared" si="57"/>
        <v>9.1146954746921527E-3</v>
      </c>
      <c r="P363" s="12">
        <f t="shared" si="58"/>
        <v>-1.2974365717312905E-2</v>
      </c>
      <c r="Q363" s="12">
        <f t="shared" si="59"/>
        <v>-2.5994005287636179E-3</v>
      </c>
      <c r="R363" s="12">
        <f t="shared" si="60"/>
        <v>-6.9044608082402831E-3</v>
      </c>
      <c r="S363" s="12">
        <f t="shared" si="61"/>
        <v>-1.1752905970670679E-3</v>
      </c>
      <c r="T363" s="12">
        <f t="shared" si="62"/>
        <v>2.6743877472963874E-3</v>
      </c>
      <c r="U363" s="12">
        <f t="shared" si="63"/>
        <v>-2.0278393901777174E-3</v>
      </c>
      <c r="V363" s="12">
        <f t="shared" si="64"/>
        <v>-1.6948177718409357E-3</v>
      </c>
      <c r="W363" s="12">
        <f t="shared" si="65"/>
        <v>3.1121984327318933E-3</v>
      </c>
      <c r="X363" s="12">
        <f t="shared" si="66"/>
        <v>-1.151369611933804E-4</v>
      </c>
    </row>
    <row r="364" spans="1:24" x14ac:dyDescent="0.25">
      <c r="A364" s="16">
        <v>43439</v>
      </c>
      <c r="B364" s="12">
        <v>-1.213364718290154E-2</v>
      </c>
      <c r="C364" s="12">
        <v>-2.4469456114602018E-3</v>
      </c>
      <c r="D364" s="12">
        <v>-1.7326836529121571E-2</v>
      </c>
      <c r="E364" s="12">
        <v>-1.2587034848686941E-2</v>
      </c>
      <c r="F364" s="12">
        <v>-2.3839790363758474E-2</v>
      </c>
      <c r="G364" s="12">
        <v>4.8778273490007757E-3</v>
      </c>
      <c r="H364" s="12">
        <v>-8.0206310530708796E-3</v>
      </c>
      <c r="I364" s="12">
        <v>1.0728169555733347E-3</v>
      </c>
      <c r="J364" s="12">
        <v>-1.0132904965800141E-2</v>
      </c>
      <c r="K364" s="12">
        <v>-7.1042721295733343E-4</v>
      </c>
      <c r="L364" s="12">
        <v>1.0833846826325641E-3</v>
      </c>
      <c r="N364" s="22">
        <f t="shared" si="56"/>
        <v>-1.2154911192663306E-2</v>
      </c>
      <c r="O364" s="12">
        <f t="shared" si="57"/>
        <v>-2.879730200741156E-3</v>
      </c>
      <c r="P364" s="12">
        <f t="shared" si="58"/>
        <v>-1.8120380756568875E-2</v>
      </c>
      <c r="Q364" s="12">
        <f t="shared" si="59"/>
        <v>-1.2974228155907456E-2</v>
      </c>
      <c r="R364" s="12">
        <f t="shared" si="60"/>
        <v>-2.4122601430378962E-2</v>
      </c>
      <c r="S364" s="12">
        <f t="shared" si="61"/>
        <v>5.0669208617421975E-3</v>
      </c>
      <c r="T364" s="12">
        <f t="shared" si="62"/>
        <v>-8.3290019690536593E-3</v>
      </c>
      <c r="U364" s="12">
        <f t="shared" si="63"/>
        <v>6.0633147654737393E-4</v>
      </c>
      <c r="V364" s="12">
        <f t="shared" si="64"/>
        <v>-1.0136008349495858E-2</v>
      </c>
      <c r="W364" s="12">
        <f t="shared" si="65"/>
        <v>-1.1023207140506629E-3</v>
      </c>
      <c r="X364" s="12">
        <f t="shared" si="66"/>
        <v>1.0253353957774324E-3</v>
      </c>
    </row>
    <row r="365" spans="1:24" x14ac:dyDescent="0.25">
      <c r="A365" s="16">
        <v>43440</v>
      </c>
      <c r="B365" s="12">
        <v>-8.4019017385810104E-3</v>
      </c>
      <c r="C365" s="12">
        <v>-8.300771350252447E-3</v>
      </c>
      <c r="D365" s="12">
        <v>-1.5957983626327599E-2</v>
      </c>
      <c r="E365" s="12">
        <v>1.4956741403832582E-3</v>
      </c>
      <c r="F365" s="12">
        <v>-1.9365027660522754E-2</v>
      </c>
      <c r="G365" s="12">
        <v>-8.6703977136106487E-4</v>
      </c>
      <c r="H365" s="12">
        <v>-4.6595379226774484E-3</v>
      </c>
      <c r="I365" s="12">
        <v>-1.2007278020728958E-2</v>
      </c>
      <c r="J365" s="12">
        <v>-3.6429233215633998E-3</v>
      </c>
      <c r="K365" s="12">
        <v>-4.3617772575686095E-3</v>
      </c>
      <c r="L365" s="12">
        <v>-2.9715001528443506E-3</v>
      </c>
      <c r="N365" s="22">
        <f t="shared" si="56"/>
        <v>-8.4231657483427765E-3</v>
      </c>
      <c r="O365" s="12">
        <f t="shared" si="57"/>
        <v>-8.7335559395334012E-3</v>
      </c>
      <c r="P365" s="12">
        <f t="shared" si="58"/>
        <v>-1.6751527853774904E-2</v>
      </c>
      <c r="Q365" s="12">
        <f t="shared" si="59"/>
        <v>1.108480833162743E-3</v>
      </c>
      <c r="R365" s="12">
        <f t="shared" si="60"/>
        <v>-1.9647838727143242E-2</v>
      </c>
      <c r="S365" s="12">
        <f t="shared" si="61"/>
        <v>-6.7794625861964265E-4</v>
      </c>
      <c r="T365" s="12">
        <f t="shared" si="62"/>
        <v>-4.9679088386602281E-3</v>
      </c>
      <c r="U365" s="12">
        <f t="shared" si="63"/>
        <v>-1.2473763499754919E-2</v>
      </c>
      <c r="V365" s="12">
        <f t="shared" si="64"/>
        <v>-3.646026705259116E-3</v>
      </c>
      <c r="W365" s="12">
        <f t="shared" si="65"/>
        <v>-4.7536707586619395E-3</v>
      </c>
      <c r="X365" s="12">
        <f t="shared" si="66"/>
        <v>-3.0295494396994824E-3</v>
      </c>
    </row>
    <row r="366" spans="1:24" x14ac:dyDescent="0.25">
      <c r="A366" s="16">
        <v>43441</v>
      </c>
      <c r="B366" s="12">
        <v>-7.0056733801840791E-3</v>
      </c>
      <c r="C366" s="12">
        <v>9.1921307691140482E-3</v>
      </c>
      <c r="D366" s="12">
        <v>3.7350054719050263E-3</v>
      </c>
      <c r="E366" s="12">
        <v>-4.2872569390505723E-3</v>
      </c>
      <c r="F366" s="12">
        <v>-2.6600263945344787E-3</v>
      </c>
      <c r="G366" s="12">
        <v>1.3029264500690529E-2</v>
      </c>
      <c r="H366" s="12">
        <v>5.6471776815574248E-3</v>
      </c>
      <c r="I366" s="12">
        <v>3.9054301224215964E-3</v>
      </c>
      <c r="J366" s="12">
        <v>1.587602641600186E-3</v>
      </c>
      <c r="K366" s="12">
        <v>-8.9862464514447343E-4</v>
      </c>
      <c r="L366" s="12">
        <v>-7.7523652389287255E-3</v>
      </c>
      <c r="N366" s="22">
        <f t="shared" si="56"/>
        <v>-7.0269373899458452E-3</v>
      </c>
      <c r="O366" s="12">
        <f t="shared" si="57"/>
        <v>8.759346179833094E-3</v>
      </c>
      <c r="P366" s="12">
        <f t="shared" si="58"/>
        <v>2.941461244457723E-3</v>
      </c>
      <c r="Q366" s="12">
        <f t="shared" si="59"/>
        <v>-4.6744502462710879E-3</v>
      </c>
      <c r="R366" s="12">
        <f t="shared" si="60"/>
        <v>-2.9428374611549651E-3</v>
      </c>
      <c r="S366" s="12">
        <f t="shared" si="61"/>
        <v>1.3218358013431951E-2</v>
      </c>
      <c r="T366" s="12">
        <f t="shared" si="62"/>
        <v>5.3388067655746451E-3</v>
      </c>
      <c r="U366" s="12">
        <f t="shared" si="63"/>
        <v>3.4389446433956356E-3</v>
      </c>
      <c r="V366" s="12">
        <f t="shared" si="64"/>
        <v>1.5844992579044698E-3</v>
      </c>
      <c r="W366" s="12">
        <f t="shared" si="65"/>
        <v>-1.2905181462378029E-3</v>
      </c>
      <c r="X366" s="12">
        <f t="shared" si="66"/>
        <v>-7.8104145257838573E-3</v>
      </c>
    </row>
    <row r="367" spans="1:24" x14ac:dyDescent="0.25">
      <c r="A367" s="16">
        <v>43444</v>
      </c>
      <c r="B367" s="12">
        <v>2.5606229486025392E-3</v>
      </c>
      <c r="C367" s="12">
        <v>-8.7376875743760078E-3</v>
      </c>
      <c r="D367" s="12">
        <v>-3.0820007088493463E-2</v>
      </c>
      <c r="E367" s="12">
        <v>-1.2086735104895201E-2</v>
      </c>
      <c r="F367" s="12">
        <v>-1.6024101694548615E-2</v>
      </c>
      <c r="G367" s="12">
        <v>-6.4828537510798834E-3</v>
      </c>
      <c r="H367" s="12">
        <v>-7.2741598892955032E-3</v>
      </c>
      <c r="I367" s="12">
        <v>-1.7010419623788853E-2</v>
      </c>
      <c r="J367" s="12">
        <v>-5.7428045267593148E-3</v>
      </c>
      <c r="K367" s="12">
        <v>-1.9643289679617551E-2</v>
      </c>
      <c r="L367" s="12">
        <v>-9.9347499319389697E-4</v>
      </c>
      <c r="N367" s="22">
        <f t="shared" si="56"/>
        <v>2.5393589388407732E-3</v>
      </c>
      <c r="O367" s="12">
        <f t="shared" si="57"/>
        <v>-9.1704721636569619E-3</v>
      </c>
      <c r="P367" s="12">
        <f t="shared" si="58"/>
        <v>-3.1613551315940763E-2</v>
      </c>
      <c r="Q367" s="12">
        <f t="shared" si="59"/>
        <v>-1.2473928412115717E-2</v>
      </c>
      <c r="R367" s="12">
        <f t="shared" si="60"/>
        <v>-1.6306912761169103E-2</v>
      </c>
      <c r="S367" s="12">
        <f t="shared" si="61"/>
        <v>-6.2937602383384608E-3</v>
      </c>
      <c r="T367" s="12">
        <f t="shared" si="62"/>
        <v>-7.5825308052782829E-3</v>
      </c>
      <c r="U367" s="12">
        <f t="shared" si="63"/>
        <v>-1.7476905102814813E-2</v>
      </c>
      <c r="V367" s="12">
        <f t="shared" si="64"/>
        <v>-5.7459079104550306E-3</v>
      </c>
      <c r="W367" s="12">
        <f t="shared" si="65"/>
        <v>-2.0035183180710882E-2</v>
      </c>
      <c r="X367" s="12">
        <f t="shared" si="66"/>
        <v>-1.0515242800490288E-3</v>
      </c>
    </row>
    <row r="368" spans="1:24" x14ac:dyDescent="0.25">
      <c r="A368" s="16">
        <v>43445</v>
      </c>
      <c r="B368" s="12">
        <v>7.144205013041807E-3</v>
      </c>
      <c r="C368" s="12">
        <v>3.4261756245569965E-3</v>
      </c>
      <c r="D368" s="12">
        <v>1.6110998723452695E-2</v>
      </c>
      <c r="E368" s="12">
        <v>9.9992813458584014E-3</v>
      </c>
      <c r="F368" s="12">
        <v>1.4357585049131878E-2</v>
      </c>
      <c r="G368" s="12">
        <v>2.0047890880825196E-2</v>
      </c>
      <c r="H368" s="12">
        <v>-4.4744205751124739E-3</v>
      </c>
      <c r="I368" s="12">
        <v>2.8982571455793277E-3</v>
      </c>
      <c r="J368" s="12">
        <v>6.771666730791907E-3</v>
      </c>
      <c r="K368" s="12">
        <v>6.8631681714457988E-3</v>
      </c>
      <c r="L368" s="12">
        <v>2.3921701857587511E-3</v>
      </c>
      <c r="N368" s="22">
        <f t="shared" si="56"/>
        <v>7.122941003280041E-3</v>
      </c>
      <c r="O368" s="12">
        <f t="shared" si="57"/>
        <v>2.9933910352760423E-3</v>
      </c>
      <c r="P368" s="12">
        <f t="shared" si="58"/>
        <v>1.5317454496005391E-2</v>
      </c>
      <c r="Q368" s="12">
        <f t="shared" si="59"/>
        <v>9.6120880386378858E-3</v>
      </c>
      <c r="R368" s="12">
        <f t="shared" si="60"/>
        <v>1.4074773982511392E-2</v>
      </c>
      <c r="S368" s="12">
        <f t="shared" si="61"/>
        <v>2.023698439356662E-2</v>
      </c>
      <c r="T368" s="12">
        <f t="shared" si="62"/>
        <v>-4.7827914910952537E-3</v>
      </c>
      <c r="U368" s="12">
        <f t="shared" si="63"/>
        <v>2.4317716665533669E-3</v>
      </c>
      <c r="V368" s="12">
        <f t="shared" si="64"/>
        <v>6.7685633470961903E-3</v>
      </c>
      <c r="W368" s="12">
        <f t="shared" si="65"/>
        <v>6.4712746703524688E-3</v>
      </c>
      <c r="X368" s="12">
        <f t="shared" si="66"/>
        <v>2.3341208989036194E-3</v>
      </c>
    </row>
    <row r="369" spans="1:24" x14ac:dyDescent="0.25">
      <c r="A369" s="16">
        <v>43446</v>
      </c>
      <c r="B369" s="12">
        <v>8.7021523118838151E-3</v>
      </c>
      <c r="C369" s="12">
        <v>2.5678475780882581E-3</v>
      </c>
      <c r="D369" s="12">
        <v>1.6770210573722698E-2</v>
      </c>
      <c r="E369" s="12">
        <v>2.1592460614608044E-3</v>
      </c>
      <c r="F369" s="12">
        <v>2.2008450323635961E-2</v>
      </c>
      <c r="G369" s="12">
        <v>-4.1998755648225113E-3</v>
      </c>
      <c r="H369" s="12">
        <v>8.965202830769025E-3</v>
      </c>
      <c r="I369" s="12">
        <v>5.094216794882693E-3</v>
      </c>
      <c r="J369" s="12">
        <v>2.129063574154477E-3</v>
      </c>
      <c r="K369" s="12">
        <v>1.52170718730015E-2</v>
      </c>
      <c r="L369" s="12">
        <v>7.0984533256236411E-3</v>
      </c>
      <c r="N369" s="22">
        <f t="shared" si="56"/>
        <v>8.6808883021220491E-3</v>
      </c>
      <c r="O369" s="12">
        <f t="shared" si="57"/>
        <v>2.1350629888073039E-3</v>
      </c>
      <c r="P369" s="12">
        <f t="shared" si="58"/>
        <v>1.5976666346275394E-2</v>
      </c>
      <c r="Q369" s="12">
        <f t="shared" si="59"/>
        <v>1.7720527542402892E-3</v>
      </c>
      <c r="R369" s="12">
        <f t="shared" si="60"/>
        <v>2.1725639257015473E-2</v>
      </c>
      <c r="S369" s="12">
        <f t="shared" si="61"/>
        <v>-4.0107820520810886E-3</v>
      </c>
      <c r="T369" s="12">
        <f t="shared" si="62"/>
        <v>8.6568319147862453E-3</v>
      </c>
      <c r="U369" s="12">
        <f t="shared" si="63"/>
        <v>4.6277313158567326E-3</v>
      </c>
      <c r="V369" s="12">
        <f t="shared" si="64"/>
        <v>2.1259601904587608E-3</v>
      </c>
      <c r="W369" s="12">
        <f t="shared" si="65"/>
        <v>1.4825178371908171E-2</v>
      </c>
      <c r="X369" s="12">
        <f t="shared" si="66"/>
        <v>7.0404040387685093E-3</v>
      </c>
    </row>
    <row r="370" spans="1:24" x14ac:dyDescent="0.25">
      <c r="A370" s="16">
        <v>43447</v>
      </c>
      <c r="B370" s="12">
        <v>-4.3293369791358675E-3</v>
      </c>
      <c r="C370" s="12">
        <v>1.2149977039639994E-2</v>
      </c>
      <c r="D370" s="12">
        <v>-7.0483540554864615E-3</v>
      </c>
      <c r="E370" s="12">
        <v>-6.3644016825281612E-3</v>
      </c>
      <c r="F370" s="12">
        <v>1.6831203768379972E-3</v>
      </c>
      <c r="G370" s="12">
        <v>1.2159297854338103E-2</v>
      </c>
      <c r="H370" s="12">
        <v>-4.9667598398835523E-4</v>
      </c>
      <c r="I370" s="12">
        <v>-1.3512910538081098E-3</v>
      </c>
      <c r="J370" s="12">
        <v>-1.1815431252050681E-3</v>
      </c>
      <c r="K370" s="12">
        <v>-6.7159420526971556E-3</v>
      </c>
      <c r="L370" s="12">
        <v>-3.3904736448667431E-3</v>
      </c>
      <c r="N370" s="22">
        <f t="shared" si="56"/>
        <v>-4.3506009888976335E-3</v>
      </c>
      <c r="O370" s="12">
        <f t="shared" si="57"/>
        <v>1.171719245035904E-2</v>
      </c>
      <c r="P370" s="12">
        <f t="shared" si="58"/>
        <v>-7.8418982829337649E-3</v>
      </c>
      <c r="Q370" s="12">
        <f t="shared" si="59"/>
        <v>-6.7515949897486768E-3</v>
      </c>
      <c r="R370" s="12">
        <f t="shared" si="60"/>
        <v>1.4003093102175107E-3</v>
      </c>
      <c r="S370" s="12">
        <f t="shared" si="61"/>
        <v>1.2348391367079525E-2</v>
      </c>
      <c r="T370" s="12">
        <f t="shared" si="62"/>
        <v>-8.0504689997113474E-4</v>
      </c>
      <c r="U370" s="12">
        <f t="shared" si="63"/>
        <v>-1.8177765328340706E-3</v>
      </c>
      <c r="V370" s="12">
        <f t="shared" si="64"/>
        <v>-1.1846465089007843E-3</v>
      </c>
      <c r="W370" s="12">
        <f t="shared" si="65"/>
        <v>-7.1078355537904855E-3</v>
      </c>
      <c r="X370" s="12">
        <f t="shared" si="66"/>
        <v>-3.4485229317218749E-3</v>
      </c>
    </row>
    <row r="371" spans="1:24" x14ac:dyDescent="0.25">
      <c r="A371" s="16">
        <v>43448</v>
      </c>
      <c r="B371" s="12">
        <v>4.5929841833276305E-3</v>
      </c>
      <c r="C371" s="12">
        <v>5.1356093641218691E-3</v>
      </c>
      <c r="D371" s="12">
        <v>2.9161203103129398E-3</v>
      </c>
      <c r="E371" s="12">
        <v>-7.2733827583065262E-3</v>
      </c>
      <c r="F371" s="12">
        <v>3.6408385041627814E-3</v>
      </c>
      <c r="G371" s="12">
        <v>-5.6471764507368856E-3</v>
      </c>
      <c r="H371" s="12">
        <v>2.9099327396478018E-3</v>
      </c>
      <c r="I371" s="12">
        <v>2.0156431387047279E-3</v>
      </c>
      <c r="J371" s="12">
        <v>7.0935728654021623E-4</v>
      </c>
      <c r="K371" s="12">
        <v>6.9595217349146751E-4</v>
      </c>
      <c r="L371" s="12">
        <v>-6.8027971524339398E-3</v>
      </c>
      <c r="N371" s="22">
        <f t="shared" si="56"/>
        <v>4.5717201735658644E-3</v>
      </c>
      <c r="O371" s="12">
        <f t="shared" si="57"/>
        <v>4.7028247748409149E-3</v>
      </c>
      <c r="P371" s="12">
        <f t="shared" si="58"/>
        <v>2.1225760828656364E-3</v>
      </c>
      <c r="Q371" s="12">
        <f t="shared" si="59"/>
        <v>-7.6605760655270418E-3</v>
      </c>
      <c r="R371" s="12">
        <f t="shared" si="60"/>
        <v>3.3580274375422949E-3</v>
      </c>
      <c r="S371" s="12">
        <f t="shared" si="61"/>
        <v>-5.4580829379954638E-3</v>
      </c>
      <c r="T371" s="12">
        <f t="shared" si="62"/>
        <v>2.6015618236650221E-3</v>
      </c>
      <c r="U371" s="12">
        <f t="shared" si="63"/>
        <v>1.5491576596787671E-3</v>
      </c>
      <c r="V371" s="12">
        <f t="shared" si="64"/>
        <v>7.0625390284450001E-4</v>
      </c>
      <c r="W371" s="12">
        <f t="shared" si="65"/>
        <v>3.0405867239813794E-4</v>
      </c>
      <c r="X371" s="12">
        <f t="shared" si="66"/>
        <v>-6.8608464392890716E-3</v>
      </c>
    </row>
    <row r="372" spans="1:24" x14ac:dyDescent="0.25">
      <c r="A372" s="16">
        <v>43451</v>
      </c>
      <c r="B372" s="12">
        <v>7.4910633424127441E-3</v>
      </c>
      <c r="C372" s="12">
        <v>-7.2257417314552765E-3</v>
      </c>
      <c r="D372" s="12">
        <v>4.9540078912721983E-3</v>
      </c>
      <c r="E372" s="12">
        <v>9.8883068748908849E-3</v>
      </c>
      <c r="F372" s="12">
        <v>4.1609968762476527E-3</v>
      </c>
      <c r="G372" s="12">
        <v>1.033478963673329E-2</v>
      </c>
      <c r="H372" s="12">
        <v>8.0093403682947283E-3</v>
      </c>
      <c r="I372" s="12">
        <v>6.8571118914931527E-3</v>
      </c>
      <c r="J372" s="12">
        <v>6.4097767698460956E-3</v>
      </c>
      <c r="K372" s="12">
        <v>5.5898721165223647E-4</v>
      </c>
      <c r="L372" s="12">
        <v>-1.7583959288863089E-4</v>
      </c>
      <c r="N372" s="22">
        <f t="shared" si="56"/>
        <v>7.469799332650978E-3</v>
      </c>
      <c r="O372" s="12">
        <f t="shared" si="57"/>
        <v>-7.6585263207362307E-3</v>
      </c>
      <c r="P372" s="12">
        <f t="shared" si="58"/>
        <v>4.1604636638248949E-3</v>
      </c>
      <c r="Q372" s="12">
        <f t="shared" si="59"/>
        <v>9.5011135676703693E-3</v>
      </c>
      <c r="R372" s="12">
        <f t="shared" si="60"/>
        <v>3.8781858096271662E-3</v>
      </c>
      <c r="S372" s="12">
        <f t="shared" si="61"/>
        <v>1.0523883149474712E-2</v>
      </c>
      <c r="T372" s="12">
        <f t="shared" si="62"/>
        <v>7.7009694523119485E-3</v>
      </c>
      <c r="U372" s="12">
        <f t="shared" si="63"/>
        <v>6.3906264124671923E-3</v>
      </c>
      <c r="V372" s="12">
        <f t="shared" si="64"/>
        <v>6.4066733861503789E-3</v>
      </c>
      <c r="W372" s="12">
        <f t="shared" si="65"/>
        <v>1.670937105589069E-4</v>
      </c>
      <c r="X372" s="12">
        <f t="shared" si="66"/>
        <v>-2.3388887974376264E-4</v>
      </c>
    </row>
    <row r="373" spans="1:24" x14ac:dyDescent="0.25">
      <c r="A373" s="16">
        <v>43452</v>
      </c>
      <c r="B373" s="12">
        <v>6.9029396728021895E-4</v>
      </c>
      <c r="C373" s="12">
        <v>-1.1277753592367374E-2</v>
      </c>
      <c r="D373" s="12">
        <v>-8.2177414609868713E-4</v>
      </c>
      <c r="E373" s="12">
        <v>8.0360751524748211E-3</v>
      </c>
      <c r="F373" s="12">
        <v>1.1631127184393425E-3</v>
      </c>
      <c r="G373" s="12">
        <v>9.1873269491829577E-4</v>
      </c>
      <c r="H373" s="12">
        <v>4.5797980273328039E-3</v>
      </c>
      <c r="I373" s="12">
        <v>2.4912789587541932E-3</v>
      </c>
      <c r="J373" s="12">
        <v>-2.6462719110959161E-3</v>
      </c>
      <c r="K373" s="12">
        <v>1.3265296126827445E-3</v>
      </c>
      <c r="L373" s="12">
        <v>1.9303308636756016E-3</v>
      </c>
      <c r="N373" s="22">
        <f t="shared" si="56"/>
        <v>6.6902995751845268E-4</v>
      </c>
      <c r="O373" s="12">
        <f t="shared" si="57"/>
        <v>-1.1710538181648328E-2</v>
      </c>
      <c r="P373" s="12">
        <f t="shared" si="58"/>
        <v>-1.6153183735459905E-3</v>
      </c>
      <c r="Q373" s="12">
        <f t="shared" si="59"/>
        <v>7.6488818452543055E-3</v>
      </c>
      <c r="R373" s="12">
        <f t="shared" si="60"/>
        <v>8.8030165181885605E-4</v>
      </c>
      <c r="S373" s="12">
        <f t="shared" si="61"/>
        <v>1.1078262076597181E-3</v>
      </c>
      <c r="T373" s="12">
        <f t="shared" si="62"/>
        <v>4.2714271113500242E-3</v>
      </c>
      <c r="U373" s="12">
        <f t="shared" si="63"/>
        <v>2.0247934797282324E-3</v>
      </c>
      <c r="V373" s="12">
        <f t="shared" si="64"/>
        <v>-2.6493752947916323E-3</v>
      </c>
      <c r="W373" s="12">
        <f t="shared" si="65"/>
        <v>9.3463611158941498E-4</v>
      </c>
      <c r="X373" s="12">
        <f t="shared" si="66"/>
        <v>1.8722815768204698E-3</v>
      </c>
    </row>
    <row r="374" spans="1:24" x14ac:dyDescent="0.25">
      <c r="A374" s="16">
        <v>43453</v>
      </c>
      <c r="B374" s="12">
        <v>-1.4682141558882565E-3</v>
      </c>
      <c r="C374" s="12">
        <v>-7.6083066684209822E-3</v>
      </c>
      <c r="D374" s="12">
        <v>-8.2329085510936663E-4</v>
      </c>
      <c r="E374" s="12">
        <v>7.8202229075835863E-3</v>
      </c>
      <c r="F374" s="12">
        <v>8.7028544303504175E-4</v>
      </c>
      <c r="G374" s="12">
        <v>5.3773110230224703E-4</v>
      </c>
      <c r="H374" s="12">
        <v>5.0655713493360033E-3</v>
      </c>
      <c r="I374" s="12">
        <v>1.5280322084269327E-4</v>
      </c>
      <c r="J374" s="12">
        <v>8.197489686740762E-3</v>
      </c>
      <c r="K374" s="12">
        <v>3.1941603655703133E-3</v>
      </c>
      <c r="L374" s="12">
        <v>1.1657354520448276E-3</v>
      </c>
      <c r="N374" s="22">
        <f t="shared" si="56"/>
        <v>-1.4894781656500228E-3</v>
      </c>
      <c r="O374" s="12">
        <f t="shared" si="57"/>
        <v>-8.0410912577019364E-3</v>
      </c>
      <c r="P374" s="12">
        <f t="shared" si="58"/>
        <v>-1.6168350825566699E-3</v>
      </c>
      <c r="Q374" s="12">
        <f t="shared" si="59"/>
        <v>7.4330296003630707E-3</v>
      </c>
      <c r="R374" s="12">
        <f t="shared" si="60"/>
        <v>5.8747437641455528E-4</v>
      </c>
      <c r="S374" s="12">
        <f t="shared" si="61"/>
        <v>7.2682461504366925E-4</v>
      </c>
      <c r="T374" s="12">
        <f t="shared" si="62"/>
        <v>4.7572004333532236E-3</v>
      </c>
      <c r="U374" s="12">
        <f t="shared" si="63"/>
        <v>-3.1368225818326754E-4</v>
      </c>
      <c r="V374" s="12">
        <f t="shared" si="64"/>
        <v>8.1943863030450453E-3</v>
      </c>
      <c r="W374" s="12">
        <f t="shared" si="65"/>
        <v>2.8022668644769838E-3</v>
      </c>
      <c r="X374" s="12">
        <f t="shared" si="66"/>
        <v>1.1076861651896958E-3</v>
      </c>
    </row>
    <row r="375" spans="1:24" x14ac:dyDescent="0.25">
      <c r="A375" s="16">
        <v>43454</v>
      </c>
      <c r="B375" s="12">
        <v>-7.7931612139507612E-4</v>
      </c>
      <c r="C375" s="12">
        <v>1.4347778701880136E-3</v>
      </c>
      <c r="D375" s="12">
        <v>-5.8072798186293989E-3</v>
      </c>
      <c r="E375" s="12">
        <v>-3.2237116763811071E-3</v>
      </c>
      <c r="F375" s="12">
        <v>1.2035828910213925E-2</v>
      </c>
      <c r="G375" s="12">
        <v>-1.896744850185621E-4</v>
      </c>
      <c r="H375" s="12">
        <v>-5.1854634776390364E-3</v>
      </c>
      <c r="I375" s="12">
        <v>-3.2017747184645089E-3</v>
      </c>
      <c r="J375" s="12">
        <v>-1.2275428589436619E-3</v>
      </c>
      <c r="K375" s="12">
        <v>-1.5266305213172495E-3</v>
      </c>
      <c r="L375" s="12">
        <v>-6.8052398633231806E-3</v>
      </c>
      <c r="N375" s="22">
        <f t="shared" si="56"/>
        <v>-8.0058013115684239E-4</v>
      </c>
      <c r="O375" s="12">
        <f t="shared" si="57"/>
        <v>1.0019932809070592E-3</v>
      </c>
      <c r="P375" s="12">
        <f t="shared" si="58"/>
        <v>-6.6008240460767023E-3</v>
      </c>
      <c r="Q375" s="12">
        <f t="shared" si="59"/>
        <v>-3.6109049836016223E-3</v>
      </c>
      <c r="R375" s="12">
        <f t="shared" si="60"/>
        <v>1.1753017843593439E-2</v>
      </c>
      <c r="S375" s="12">
        <f t="shared" si="61"/>
        <v>-5.8097227713987325E-7</v>
      </c>
      <c r="T375" s="12">
        <f t="shared" si="62"/>
        <v>-5.4938343936218161E-3</v>
      </c>
      <c r="U375" s="12">
        <f t="shared" si="63"/>
        <v>-3.6682601974904697E-3</v>
      </c>
      <c r="V375" s="12">
        <f t="shared" si="64"/>
        <v>-1.2306462426393782E-3</v>
      </c>
      <c r="W375" s="12">
        <f t="shared" si="65"/>
        <v>-1.918524022410579E-3</v>
      </c>
      <c r="X375" s="12">
        <f t="shared" si="66"/>
        <v>-6.8632891501783123E-3</v>
      </c>
    </row>
    <row r="376" spans="1:24" x14ac:dyDescent="0.25">
      <c r="A376" s="16">
        <v>43455</v>
      </c>
      <c r="B376" s="12">
        <v>3.7967768824514986E-3</v>
      </c>
      <c r="C376" s="12">
        <v>-1.3791459205109106E-2</v>
      </c>
      <c r="D376" s="12">
        <v>-1.4003885996184833E-2</v>
      </c>
      <c r="E376" s="12">
        <v>-9.8592474550802727E-4</v>
      </c>
      <c r="F376" s="12">
        <v>-5.7063832383250895E-3</v>
      </c>
      <c r="G376" s="12">
        <v>-9.2369088903692456E-3</v>
      </c>
      <c r="H376" s="12">
        <v>-9.6399196774497337E-3</v>
      </c>
      <c r="I376" s="12">
        <v>-1.1010671121574481E-2</v>
      </c>
      <c r="J376" s="12">
        <v>-9.161365928162116E-3</v>
      </c>
      <c r="K376" s="12">
        <v>4.4957515214037784E-4</v>
      </c>
      <c r="L376" s="12">
        <v>-7.5147583129347188E-3</v>
      </c>
      <c r="N376" s="22">
        <f t="shared" si="56"/>
        <v>3.7755128726897325E-3</v>
      </c>
      <c r="O376" s="12">
        <f t="shared" si="57"/>
        <v>-1.422424379439006E-2</v>
      </c>
      <c r="P376" s="12">
        <f t="shared" si="58"/>
        <v>-1.4797430223632137E-2</v>
      </c>
      <c r="Q376" s="12">
        <f t="shared" si="59"/>
        <v>-1.3731180527285424E-3</v>
      </c>
      <c r="R376" s="12">
        <f t="shared" si="60"/>
        <v>-5.9891943049455764E-3</v>
      </c>
      <c r="S376" s="12">
        <f t="shared" si="61"/>
        <v>-9.0478153776278238E-3</v>
      </c>
      <c r="T376" s="12">
        <f t="shared" si="62"/>
        <v>-9.9482905934325135E-3</v>
      </c>
      <c r="U376" s="12">
        <f t="shared" si="63"/>
        <v>-1.1477156600600441E-2</v>
      </c>
      <c r="V376" s="12">
        <f t="shared" si="64"/>
        <v>-9.1644693118578327E-3</v>
      </c>
      <c r="W376" s="12">
        <f t="shared" si="65"/>
        <v>5.7681651047048269E-5</v>
      </c>
      <c r="X376" s="12">
        <f t="shared" si="66"/>
        <v>-7.5728075997898506E-3</v>
      </c>
    </row>
    <row r="377" spans="1:24" x14ac:dyDescent="0.25">
      <c r="A377" s="16">
        <v>43458</v>
      </c>
      <c r="B377" s="12">
        <v>-7.7145052865853492E-3</v>
      </c>
      <c r="C377" s="12">
        <v>1.8777381382627629E-3</v>
      </c>
      <c r="D377" s="12">
        <v>3.8642460962008051E-3</v>
      </c>
      <c r="E377" s="12">
        <v>-2.2870451960104815E-2</v>
      </c>
      <c r="F377" s="12">
        <v>-7.3288341412793686E-3</v>
      </c>
      <c r="G377" s="12">
        <v>3.1222107294865561E-3</v>
      </c>
      <c r="H377" s="12">
        <v>-1.7815514395189103E-3</v>
      </c>
      <c r="I377" s="12">
        <v>-4.3839810774685371E-3</v>
      </c>
      <c r="J377" s="12">
        <v>-1.1785523185176225E-3</v>
      </c>
      <c r="K377" s="12">
        <v>-6.8386478058683588E-3</v>
      </c>
      <c r="L377" s="12">
        <v>3.176828400570516E-3</v>
      </c>
      <c r="N377" s="22">
        <f t="shared" si="56"/>
        <v>-7.7357692963471152E-3</v>
      </c>
      <c r="O377" s="12">
        <f t="shared" si="57"/>
        <v>1.4449535489818085E-3</v>
      </c>
      <c r="P377" s="12">
        <f t="shared" si="58"/>
        <v>3.0707018687535018E-3</v>
      </c>
      <c r="Q377" s="12">
        <f t="shared" si="59"/>
        <v>-2.3257645267325329E-2</v>
      </c>
      <c r="R377" s="12">
        <f t="shared" si="60"/>
        <v>-7.6116452078998555E-3</v>
      </c>
      <c r="S377" s="12">
        <f t="shared" si="61"/>
        <v>3.3113042422279783E-3</v>
      </c>
      <c r="T377" s="12">
        <f t="shared" si="62"/>
        <v>-2.0899223555016899E-3</v>
      </c>
      <c r="U377" s="12">
        <f t="shared" si="63"/>
        <v>-4.8504665564944975E-3</v>
      </c>
      <c r="V377" s="12">
        <f t="shared" si="64"/>
        <v>-1.1816557022133387E-3</v>
      </c>
      <c r="W377" s="12">
        <f t="shared" si="65"/>
        <v>-7.2305413069616888E-3</v>
      </c>
      <c r="X377" s="12">
        <f t="shared" si="66"/>
        <v>3.1187791137153842E-3</v>
      </c>
    </row>
    <row r="378" spans="1:24" x14ac:dyDescent="0.25">
      <c r="A378" s="16">
        <v>43460</v>
      </c>
      <c r="B378" s="12">
        <v>-2.1917825947898721E-3</v>
      </c>
      <c r="C378" s="12">
        <v>-3.3251089576798337E-3</v>
      </c>
      <c r="D378" s="12">
        <v>4.2723644255234639E-4</v>
      </c>
      <c r="E378" s="12">
        <v>6.0513860987774486E-3</v>
      </c>
      <c r="F378" s="12">
        <v>5.7710373852807072E-3</v>
      </c>
      <c r="G378" s="12">
        <v>-3.8659123332639481E-3</v>
      </c>
      <c r="H378" s="12">
        <v>3.7999537395648985E-3</v>
      </c>
      <c r="I378" s="12">
        <v>3.6530781294681742E-3</v>
      </c>
      <c r="J378" s="12">
        <v>1.0215738175546932E-3</v>
      </c>
      <c r="K378" s="12">
        <v>4.5578229582968199E-5</v>
      </c>
      <c r="L378" s="12">
        <v>2.3882017753487197E-4</v>
      </c>
      <c r="N378" s="22">
        <f t="shared" si="56"/>
        <v>-2.2130466045516381E-3</v>
      </c>
      <c r="O378" s="12">
        <f t="shared" si="57"/>
        <v>-3.7578935469607879E-3</v>
      </c>
      <c r="P378" s="12">
        <f t="shared" si="58"/>
        <v>-3.6630778489495699E-4</v>
      </c>
      <c r="Q378" s="12">
        <f t="shared" si="59"/>
        <v>5.664192791556933E-3</v>
      </c>
      <c r="R378" s="12">
        <f t="shared" si="60"/>
        <v>5.4882263186602203E-3</v>
      </c>
      <c r="S378" s="12">
        <f t="shared" si="61"/>
        <v>-3.6768188205225259E-3</v>
      </c>
      <c r="T378" s="12">
        <f t="shared" si="62"/>
        <v>3.4915828235821188E-3</v>
      </c>
      <c r="U378" s="12">
        <f t="shared" si="63"/>
        <v>3.1865926504422134E-3</v>
      </c>
      <c r="V378" s="12">
        <f t="shared" si="64"/>
        <v>1.018470433858977E-3</v>
      </c>
      <c r="W378" s="12">
        <f t="shared" si="65"/>
        <v>-3.4631527151036137E-4</v>
      </c>
      <c r="X378" s="12">
        <f t="shared" si="66"/>
        <v>1.8077089067974021E-4</v>
      </c>
    </row>
    <row r="379" spans="1:24" x14ac:dyDescent="0.25">
      <c r="A379" s="16">
        <v>43461</v>
      </c>
      <c r="B379" s="12">
        <v>5.5023383063692553E-3</v>
      </c>
      <c r="C379" s="12">
        <v>8.5135646273095215E-3</v>
      </c>
      <c r="D379" s="12">
        <v>4.2494908408568163E-3</v>
      </c>
      <c r="E379" s="12">
        <v>-4.9381424955500363E-3</v>
      </c>
      <c r="F379" s="12">
        <v>3.4893085195858643E-3</v>
      </c>
      <c r="G379" s="12">
        <v>7.7294736304504043E-3</v>
      </c>
      <c r="H379" s="12">
        <v>-2.4416862909269369E-4</v>
      </c>
      <c r="I379" s="12">
        <v>8.5548172682270093E-3</v>
      </c>
      <c r="J379" s="12">
        <v>6.3891325272315714E-3</v>
      </c>
      <c r="K379" s="12">
        <v>-1.2188062541444941E-3</v>
      </c>
      <c r="L379" s="12">
        <v>6.5607913334700917E-4</v>
      </c>
      <c r="N379" s="22">
        <f t="shared" si="56"/>
        <v>5.4810742966074893E-3</v>
      </c>
      <c r="O379" s="12">
        <f t="shared" si="57"/>
        <v>8.0807800380285674E-3</v>
      </c>
      <c r="P379" s="12">
        <f t="shared" si="58"/>
        <v>3.455946613409513E-3</v>
      </c>
      <c r="Q379" s="12">
        <f t="shared" si="59"/>
        <v>-5.3253358027705519E-3</v>
      </c>
      <c r="R379" s="12">
        <f t="shared" si="60"/>
        <v>3.2064974529653779E-3</v>
      </c>
      <c r="S379" s="12">
        <f t="shared" si="61"/>
        <v>7.9185671431918261E-3</v>
      </c>
      <c r="T379" s="12">
        <f t="shared" si="62"/>
        <v>-5.5253954507547326E-4</v>
      </c>
      <c r="U379" s="12">
        <f t="shared" si="63"/>
        <v>8.0883317892010489E-3</v>
      </c>
      <c r="V379" s="12">
        <f t="shared" si="64"/>
        <v>6.3860291435358547E-3</v>
      </c>
      <c r="W379" s="12">
        <f t="shared" si="65"/>
        <v>-1.6106997552378236E-3</v>
      </c>
      <c r="X379" s="12">
        <f t="shared" si="66"/>
        <v>5.9802984649187738E-4</v>
      </c>
    </row>
    <row r="380" spans="1:24" x14ac:dyDescent="0.25">
      <c r="A380" s="16">
        <v>43462</v>
      </c>
      <c r="B380" s="12">
        <v>-1.1634648615836652E-3</v>
      </c>
      <c r="C380" s="12">
        <v>9.9134141122485757E-5</v>
      </c>
      <c r="D380" s="12">
        <v>-3.3962341518443484E-3</v>
      </c>
      <c r="E380" s="12">
        <v>7.5684156569268569E-3</v>
      </c>
      <c r="F380" s="12">
        <v>9.0979893306400977E-3</v>
      </c>
      <c r="G380" s="12">
        <v>8.592670611892346E-3</v>
      </c>
      <c r="H380" s="12">
        <v>6.183495690708282E-3</v>
      </c>
      <c r="I380" s="12">
        <v>2.0692186577489589E-3</v>
      </c>
      <c r="J380" s="12">
        <v>2.3141931998023621E-3</v>
      </c>
      <c r="K380" s="12">
        <v>-6.2602971984625092E-4</v>
      </c>
      <c r="L380" s="12">
        <v>-1.432725363397706E-3</v>
      </c>
      <c r="N380" s="22">
        <f t="shared" si="56"/>
        <v>-1.1847288713454315E-3</v>
      </c>
      <c r="O380" s="12">
        <f t="shared" si="57"/>
        <v>-3.3365044815846857E-4</v>
      </c>
      <c r="P380" s="12">
        <f t="shared" si="58"/>
        <v>-4.1897783792916518E-3</v>
      </c>
      <c r="Q380" s="12">
        <f t="shared" si="59"/>
        <v>7.1812223497063413E-3</v>
      </c>
      <c r="R380" s="12">
        <f t="shared" si="60"/>
        <v>8.8151782640196116E-3</v>
      </c>
      <c r="S380" s="12">
        <f t="shared" si="61"/>
        <v>8.7817641246337678E-3</v>
      </c>
      <c r="T380" s="12">
        <f t="shared" si="62"/>
        <v>5.8751247747255023E-3</v>
      </c>
      <c r="U380" s="12">
        <f t="shared" si="63"/>
        <v>1.6027331787229981E-3</v>
      </c>
      <c r="V380" s="12">
        <f t="shared" si="64"/>
        <v>2.3110898161066459E-3</v>
      </c>
      <c r="W380" s="12">
        <f t="shared" si="65"/>
        <v>-1.0179232209395804E-3</v>
      </c>
      <c r="X380" s="12">
        <f t="shared" si="66"/>
        <v>-1.4907746502528377E-3</v>
      </c>
    </row>
    <row r="381" spans="1:24" x14ac:dyDescent="0.25">
      <c r="A381" s="16">
        <v>43465</v>
      </c>
      <c r="B381" s="12">
        <v>-2.787090720130986E-3</v>
      </c>
      <c r="C381" s="12">
        <v>1.3201414342673642E-3</v>
      </c>
      <c r="D381" s="12">
        <v>0</v>
      </c>
      <c r="E381" s="12">
        <v>1.2422596692394924E-2</v>
      </c>
      <c r="F381" s="12">
        <v>2.6218545113664109E-3</v>
      </c>
      <c r="G381" s="12">
        <v>-2.312431910819319E-3</v>
      </c>
      <c r="H381" s="12">
        <v>-7.2291711806449764E-4</v>
      </c>
      <c r="I381" s="12">
        <v>-1.6623376919623115E-3</v>
      </c>
      <c r="J381" s="12">
        <v>-9.241914770476608E-4</v>
      </c>
      <c r="K381" s="12">
        <v>6.8217222585470229E-3</v>
      </c>
      <c r="L381" s="12">
        <v>8.3633076005642691E-4</v>
      </c>
      <c r="N381" s="22">
        <f t="shared" si="56"/>
        <v>-2.808354729892752E-3</v>
      </c>
      <c r="O381" s="12">
        <f t="shared" si="57"/>
        <v>8.8735684498640979E-4</v>
      </c>
      <c r="P381" s="12">
        <f t="shared" si="58"/>
        <v>-7.9354422744730337E-4</v>
      </c>
      <c r="Q381" s="12">
        <f t="shared" si="59"/>
        <v>1.2035403385174408E-2</v>
      </c>
      <c r="R381" s="12">
        <f t="shared" si="60"/>
        <v>2.3390434447459244E-3</v>
      </c>
      <c r="S381" s="12">
        <f t="shared" si="61"/>
        <v>-2.1233383980778968E-3</v>
      </c>
      <c r="T381" s="12">
        <f t="shared" si="62"/>
        <v>-1.0312880340472771E-3</v>
      </c>
      <c r="U381" s="12">
        <f t="shared" si="63"/>
        <v>-2.1288231709882723E-3</v>
      </c>
      <c r="V381" s="12">
        <f t="shared" si="64"/>
        <v>-9.2729486074337702E-4</v>
      </c>
      <c r="W381" s="12">
        <f t="shared" si="65"/>
        <v>6.4298287574536929E-3</v>
      </c>
      <c r="X381" s="12">
        <f t="shared" si="66"/>
        <v>7.7828147320129512E-4</v>
      </c>
    </row>
    <row r="382" spans="1:24" x14ac:dyDescent="0.25">
      <c r="A382" s="16">
        <v>43466</v>
      </c>
      <c r="B382" s="12">
        <v>1.3508148760791234E-3</v>
      </c>
      <c r="C382" s="12">
        <v>4.0018585698206634E-3</v>
      </c>
      <c r="D382" s="12">
        <v>-8.532566890125028E-4</v>
      </c>
      <c r="E382" s="12">
        <v>-3.9823767753434684E-3</v>
      </c>
      <c r="F382" s="12">
        <v>8.3456848316609804E-3</v>
      </c>
      <c r="G382" s="12">
        <v>-5.6433609190167282E-4</v>
      </c>
      <c r="H382" s="12">
        <v>4.3195979460897123E-3</v>
      </c>
      <c r="I382" s="12">
        <v>-9.6813960489816611E-5</v>
      </c>
      <c r="J382" s="12">
        <v>1.6160956864897189E-3</v>
      </c>
      <c r="K382" s="12">
        <v>1.4715383182370928E-3</v>
      </c>
      <c r="L382" s="12">
        <v>6.7508273570850291E-3</v>
      </c>
      <c r="N382" s="22">
        <f t="shared" si="56"/>
        <v>1.3295508663173571E-3</v>
      </c>
      <c r="O382" s="12">
        <f t="shared" si="57"/>
        <v>3.5690739805397092E-3</v>
      </c>
      <c r="P382" s="12">
        <f t="shared" si="58"/>
        <v>-1.6468009164598062E-3</v>
      </c>
      <c r="Q382" s="12">
        <f t="shared" si="59"/>
        <v>-4.369570082563984E-3</v>
      </c>
      <c r="R382" s="12">
        <f t="shared" si="60"/>
        <v>8.0628737650404944E-3</v>
      </c>
      <c r="S382" s="12">
        <f t="shared" si="61"/>
        <v>-3.752425791602506E-4</v>
      </c>
      <c r="T382" s="12">
        <f t="shared" si="62"/>
        <v>4.0112270301069326E-3</v>
      </c>
      <c r="U382" s="12">
        <f t="shared" si="63"/>
        <v>-5.6329943951577747E-4</v>
      </c>
      <c r="V382" s="12">
        <f t="shared" si="64"/>
        <v>1.6129923027940027E-3</v>
      </c>
      <c r="W382" s="12">
        <f t="shared" si="65"/>
        <v>1.0796448171437633E-3</v>
      </c>
      <c r="X382" s="12">
        <f t="shared" si="66"/>
        <v>6.6927780702298973E-3</v>
      </c>
    </row>
    <row r="383" spans="1:24" x14ac:dyDescent="0.25">
      <c r="A383" s="16">
        <v>43467</v>
      </c>
      <c r="B383" s="12">
        <v>-8.7188448556687805E-3</v>
      </c>
      <c r="C383" s="12">
        <v>2.604226508290731E-3</v>
      </c>
      <c r="D383" s="12">
        <v>-2.5697888417321236E-3</v>
      </c>
      <c r="E383" s="12">
        <v>-2.2355319052098265E-2</v>
      </c>
      <c r="F383" s="12">
        <v>-7.7310312613247849E-3</v>
      </c>
      <c r="G383" s="12">
        <v>-5.7477009703683912E-3</v>
      </c>
      <c r="H383" s="12">
        <v>1.0137184594647408E-3</v>
      </c>
      <c r="I383" s="12">
        <v>-5.6934730302151786E-3</v>
      </c>
      <c r="J383" s="12">
        <v>-3.2382020728444925E-3</v>
      </c>
      <c r="K383" s="12">
        <v>6.2916937976918068E-4</v>
      </c>
      <c r="L383" s="12">
        <v>-1.2357144194852275E-3</v>
      </c>
      <c r="N383" s="22">
        <f t="shared" si="56"/>
        <v>-8.7401088654305466E-3</v>
      </c>
      <c r="O383" s="12">
        <f t="shared" si="57"/>
        <v>2.1714419190097768E-3</v>
      </c>
      <c r="P383" s="12">
        <f t="shared" si="58"/>
        <v>-3.363333069179427E-3</v>
      </c>
      <c r="Q383" s="12">
        <f t="shared" si="59"/>
        <v>-2.2742512359318779E-2</v>
      </c>
      <c r="R383" s="12">
        <f t="shared" si="60"/>
        <v>-8.0138423279452718E-3</v>
      </c>
      <c r="S383" s="12">
        <f t="shared" si="61"/>
        <v>-5.5586074576269694E-3</v>
      </c>
      <c r="T383" s="12">
        <f t="shared" si="62"/>
        <v>7.0534754348196131E-4</v>
      </c>
      <c r="U383" s="12">
        <f t="shared" si="63"/>
        <v>-6.1599585092411389E-3</v>
      </c>
      <c r="V383" s="12">
        <f t="shared" si="64"/>
        <v>-3.2413054565402087E-3</v>
      </c>
      <c r="W383" s="12">
        <f t="shared" si="65"/>
        <v>2.3727587867585111E-4</v>
      </c>
      <c r="X383" s="12">
        <f t="shared" si="66"/>
        <v>-1.2937637063403593E-3</v>
      </c>
    </row>
    <row r="384" spans="1:24" x14ac:dyDescent="0.25">
      <c r="A384" s="16">
        <v>43468</v>
      </c>
      <c r="B384" s="12">
        <v>-3.1304601736109943E-3</v>
      </c>
      <c r="C384" s="12">
        <v>6.4983933511985768E-5</v>
      </c>
      <c r="D384" s="12">
        <v>-1.7216936970210154E-3</v>
      </c>
      <c r="E384" s="12">
        <v>-9.1979063776495215E-3</v>
      </c>
      <c r="F384" s="12">
        <v>9.1766565573324008E-3</v>
      </c>
      <c r="G384" s="12">
        <v>-1.3889841768088619E-2</v>
      </c>
      <c r="H384" s="12">
        <v>-1.6111063858367707E-3</v>
      </c>
      <c r="I384" s="12">
        <v>-5.3913151296015541E-3</v>
      </c>
      <c r="J384" s="12">
        <v>-2.7170534655932546E-3</v>
      </c>
      <c r="K384" s="12">
        <v>-6.4998838673004326E-3</v>
      </c>
      <c r="L384" s="12">
        <v>2.8193411335398315E-3</v>
      </c>
      <c r="N384" s="22">
        <f t="shared" si="56"/>
        <v>-3.1517241833727604E-3</v>
      </c>
      <c r="O384" s="12">
        <f t="shared" si="57"/>
        <v>-3.6780065576896858E-4</v>
      </c>
      <c r="P384" s="12">
        <f t="shared" si="58"/>
        <v>-2.5152379244683188E-3</v>
      </c>
      <c r="Q384" s="12">
        <f t="shared" si="59"/>
        <v>-9.5850996848700371E-3</v>
      </c>
      <c r="R384" s="12">
        <f t="shared" si="60"/>
        <v>8.8938454907119147E-3</v>
      </c>
      <c r="S384" s="12">
        <f t="shared" si="61"/>
        <v>-1.3700748255347197E-2</v>
      </c>
      <c r="T384" s="12">
        <f t="shared" si="62"/>
        <v>-1.9194773018195502E-3</v>
      </c>
      <c r="U384" s="12">
        <f t="shared" si="63"/>
        <v>-5.8578006086275145E-3</v>
      </c>
      <c r="V384" s="12">
        <f t="shared" si="64"/>
        <v>-2.7201568492889708E-3</v>
      </c>
      <c r="W384" s="12">
        <f t="shared" si="65"/>
        <v>-6.8917773683937625E-3</v>
      </c>
      <c r="X384" s="12">
        <f t="shared" si="66"/>
        <v>2.7612918466846997E-3</v>
      </c>
    </row>
    <row r="385" spans="1:24" x14ac:dyDescent="0.25">
      <c r="A385" s="16">
        <v>43469</v>
      </c>
      <c r="B385" s="12">
        <v>2.7632736921777874E-3</v>
      </c>
      <c r="C385" s="12">
        <v>-5.2891921983110515E-3</v>
      </c>
      <c r="D385" s="12">
        <v>-2.5953845004894182E-3</v>
      </c>
      <c r="E385" s="12">
        <v>8.0681528410789342E-3</v>
      </c>
      <c r="F385" s="12">
        <v>9.9107653182567488E-4</v>
      </c>
      <c r="G385" s="12">
        <v>1.7689043886206757E-3</v>
      </c>
      <c r="H385" s="12">
        <v>2.3252073204779481E-3</v>
      </c>
      <c r="I385" s="12">
        <v>2.3385428717054763E-3</v>
      </c>
      <c r="J385" s="12">
        <v>3.2583919472768726E-3</v>
      </c>
      <c r="K385" s="12">
        <v>1.0270417304018814E-2</v>
      </c>
      <c r="L385" s="12">
        <v>-3.7632034597477686E-3</v>
      </c>
      <c r="N385" s="22">
        <f t="shared" si="56"/>
        <v>2.7420096824160214E-3</v>
      </c>
      <c r="O385" s="12">
        <f t="shared" si="57"/>
        <v>-5.7219767875920056E-3</v>
      </c>
      <c r="P385" s="12">
        <f t="shared" si="58"/>
        <v>-3.3889287279367216E-3</v>
      </c>
      <c r="Q385" s="12">
        <f t="shared" si="59"/>
        <v>7.6809595338584186E-3</v>
      </c>
      <c r="R385" s="12">
        <f t="shared" si="60"/>
        <v>7.0826546520518841E-4</v>
      </c>
      <c r="S385" s="12">
        <f t="shared" si="61"/>
        <v>1.9579979013620982E-3</v>
      </c>
      <c r="T385" s="12">
        <f t="shared" si="62"/>
        <v>2.0168364044951684E-3</v>
      </c>
      <c r="U385" s="12">
        <f t="shared" si="63"/>
        <v>1.8720573926795155E-3</v>
      </c>
      <c r="V385" s="12">
        <f t="shared" si="64"/>
        <v>3.2552885635811564E-3</v>
      </c>
      <c r="W385" s="12">
        <f t="shared" si="65"/>
        <v>9.8785238029254849E-3</v>
      </c>
      <c r="X385" s="12">
        <f t="shared" si="66"/>
        <v>-3.8212527466029004E-3</v>
      </c>
    </row>
    <row r="386" spans="1:24" x14ac:dyDescent="0.25">
      <c r="A386" s="16">
        <v>43472</v>
      </c>
      <c r="B386" s="12">
        <v>-3.6882468101451637E-3</v>
      </c>
      <c r="C386" s="12">
        <v>6.9410155592311397E-3</v>
      </c>
      <c r="D386" s="12">
        <v>2.5953845004893861E-3</v>
      </c>
      <c r="E386" s="12">
        <v>2.856200280294072E-3</v>
      </c>
      <c r="F386" s="12">
        <v>3.2278864441290501E-3</v>
      </c>
      <c r="G386" s="12">
        <v>-6.9863229316921936E-3</v>
      </c>
      <c r="H386" s="12">
        <v>2.9628701027852298E-3</v>
      </c>
      <c r="I386" s="12">
        <v>2.4046540534184702E-3</v>
      </c>
      <c r="J386" s="12">
        <v>1.0807679046711391E-3</v>
      </c>
      <c r="K386" s="12">
        <v>2.5005933924069838E-3</v>
      </c>
      <c r="L386" s="12">
        <v>4.2897983827539224E-3</v>
      </c>
      <c r="N386" s="22">
        <f t="shared" si="56"/>
        <v>-3.7095108199069297E-3</v>
      </c>
      <c r="O386" s="12">
        <f t="shared" si="57"/>
        <v>6.5082309699501855E-3</v>
      </c>
      <c r="P386" s="12">
        <f t="shared" si="58"/>
        <v>1.8018402730420827E-3</v>
      </c>
      <c r="Q386" s="12">
        <f t="shared" si="59"/>
        <v>2.4690069730735568E-3</v>
      </c>
      <c r="R386" s="12">
        <f t="shared" si="60"/>
        <v>2.9450753775085636E-3</v>
      </c>
      <c r="S386" s="12">
        <f t="shared" si="61"/>
        <v>-6.7972294189507718E-3</v>
      </c>
      <c r="T386" s="12">
        <f t="shared" si="62"/>
        <v>2.6544991868024501E-3</v>
      </c>
      <c r="U386" s="12">
        <f t="shared" si="63"/>
        <v>1.9381685743925093E-3</v>
      </c>
      <c r="V386" s="12">
        <f t="shared" si="64"/>
        <v>1.0776645209754228E-3</v>
      </c>
      <c r="W386" s="12">
        <f t="shared" si="65"/>
        <v>2.1086998913136543E-3</v>
      </c>
      <c r="X386" s="12">
        <f t="shared" si="66"/>
        <v>4.2317490958987906E-3</v>
      </c>
    </row>
    <row r="387" spans="1:24" x14ac:dyDescent="0.25">
      <c r="A387" s="16">
        <v>43473</v>
      </c>
      <c r="B387" s="12">
        <v>-2.228100652895196E-3</v>
      </c>
      <c r="C387" s="12">
        <v>-1.0681069912663668E-3</v>
      </c>
      <c r="D387" s="12">
        <v>1.0229203556197717E-2</v>
      </c>
      <c r="E387" s="12">
        <v>6.0262859644658754E-3</v>
      </c>
      <c r="F387" s="12">
        <v>1.1300537236604584E-3</v>
      </c>
      <c r="G387" s="12">
        <v>5.6440903058117993E-4</v>
      </c>
      <c r="H387" s="12">
        <v>1.446129082430142E-2</v>
      </c>
      <c r="I387" s="12">
        <v>-3.9340988064215542E-5</v>
      </c>
      <c r="J387" s="12">
        <v>3.9906682479791435E-3</v>
      </c>
      <c r="K387" s="12">
        <v>6.5308942061680442E-3</v>
      </c>
      <c r="L387" s="12">
        <v>1.2262440576887152E-3</v>
      </c>
      <c r="N387" s="22">
        <f t="shared" si="56"/>
        <v>-2.2493646626569621E-3</v>
      </c>
      <c r="O387" s="12">
        <f t="shared" si="57"/>
        <v>-1.5008915805473212E-3</v>
      </c>
      <c r="P387" s="12">
        <f t="shared" si="58"/>
        <v>9.4356593287504148E-3</v>
      </c>
      <c r="Q387" s="12">
        <f t="shared" si="59"/>
        <v>5.6390926572453598E-3</v>
      </c>
      <c r="R387" s="12">
        <f t="shared" si="60"/>
        <v>8.4724265703997191E-4</v>
      </c>
      <c r="S387" s="12">
        <f t="shared" si="61"/>
        <v>7.5350254332260216E-4</v>
      </c>
      <c r="T387" s="12">
        <f t="shared" si="62"/>
        <v>1.4152919908318641E-2</v>
      </c>
      <c r="U387" s="12">
        <f t="shared" si="63"/>
        <v>-5.0582646709017634E-4</v>
      </c>
      <c r="V387" s="12">
        <f t="shared" si="64"/>
        <v>3.9875648642834268E-3</v>
      </c>
      <c r="W387" s="12">
        <f t="shared" si="65"/>
        <v>6.1390007050747143E-3</v>
      </c>
      <c r="X387" s="12">
        <f t="shared" si="66"/>
        <v>1.1681947708335834E-3</v>
      </c>
    </row>
    <row r="388" spans="1:24" x14ac:dyDescent="0.25">
      <c r="A388" s="16">
        <v>43474</v>
      </c>
      <c r="B388" s="12">
        <v>-1.2116974479172583E-3</v>
      </c>
      <c r="C388" s="12">
        <v>3.9036869254237346E-3</v>
      </c>
      <c r="D388" s="12">
        <v>-5.5108617934374379E-3</v>
      </c>
      <c r="E388" s="12">
        <v>-4.6797956366853742E-3</v>
      </c>
      <c r="F388" s="12">
        <v>4.9904206701020691E-3</v>
      </c>
      <c r="G388" s="12">
        <v>1.4573760692288796E-3</v>
      </c>
      <c r="H388" s="12">
        <v>2.392486999212828E-3</v>
      </c>
      <c r="I388" s="12">
        <v>2.3915802410224883E-3</v>
      </c>
      <c r="J388" s="12">
        <v>9.2961485041691081E-3</v>
      </c>
      <c r="K388" s="12">
        <v>1.5984234645705013E-4</v>
      </c>
      <c r="L388" s="12">
        <v>3.4845959760224886E-3</v>
      </c>
      <c r="N388" s="22">
        <f t="shared" ref="N388:N451" si="67">B388-B$1240</f>
        <v>-1.2329614576790245E-3</v>
      </c>
      <c r="O388" s="12">
        <f t="shared" ref="O388:O451" si="68">C388-C$1240</f>
        <v>3.4709023361427804E-3</v>
      </c>
      <c r="P388" s="12">
        <f t="shared" ref="P388:P451" si="69">D388-D$1240</f>
        <v>-6.3044060208847412E-3</v>
      </c>
      <c r="Q388" s="12">
        <f t="shared" ref="Q388:Q451" si="70">E388-E$1240</f>
        <v>-5.0669889439058898E-3</v>
      </c>
      <c r="R388" s="12">
        <f t="shared" ref="R388:R451" si="71">F388-F$1240</f>
        <v>4.7076096034815822E-3</v>
      </c>
      <c r="S388" s="12">
        <f t="shared" ref="S388:S451" si="72">G388-G$1240</f>
        <v>1.6464695819703018E-3</v>
      </c>
      <c r="T388" s="12">
        <f t="shared" ref="T388:T451" si="73">H388-H$1240</f>
        <v>2.0841160832300483E-3</v>
      </c>
      <c r="U388" s="12">
        <f t="shared" ref="U388:U451" si="74">I388-I$1240</f>
        <v>1.9250947619965275E-3</v>
      </c>
      <c r="V388" s="12">
        <f t="shared" ref="V388:V451" si="75">J388-J$1240</f>
        <v>9.2930451204733915E-3</v>
      </c>
      <c r="W388" s="12">
        <f t="shared" ref="W388:W451" si="76">K388-K$1240</f>
        <v>-2.3205115463627944E-4</v>
      </c>
      <c r="X388" s="12">
        <f t="shared" ref="X388:X451" si="77">L388-L$1240</f>
        <v>3.4265466891673568E-3</v>
      </c>
    </row>
    <row r="389" spans="1:24" x14ac:dyDescent="0.25">
      <c r="A389" s="16">
        <v>43475</v>
      </c>
      <c r="B389" s="12">
        <v>6.5292003083002688E-4</v>
      </c>
      <c r="C389" s="12">
        <v>2.306414463514692E-3</v>
      </c>
      <c r="D389" s="12">
        <v>-3.4264212827131986E-3</v>
      </c>
      <c r="E389" s="12">
        <v>-2.1713045045098161E-3</v>
      </c>
      <c r="F389" s="12">
        <v>2.9553199559534398E-3</v>
      </c>
      <c r="G389" s="12">
        <v>7.3119111100983418E-3</v>
      </c>
      <c r="H389" s="12">
        <v>-3.1356743985449767E-3</v>
      </c>
      <c r="I389" s="12">
        <v>-1.2725460976404685E-3</v>
      </c>
      <c r="J389" s="12">
        <v>-1.1980429195165652E-3</v>
      </c>
      <c r="K389" s="12">
        <v>1.4683972328686627E-2</v>
      </c>
      <c r="L389" s="12">
        <v>-3.1348755314878625E-3</v>
      </c>
      <c r="N389" s="22">
        <f t="shared" si="67"/>
        <v>6.3165602106826061E-4</v>
      </c>
      <c r="O389" s="12">
        <f t="shared" si="68"/>
        <v>1.8736298742337376E-3</v>
      </c>
      <c r="P389" s="12">
        <f t="shared" si="69"/>
        <v>-4.2199655101605015E-3</v>
      </c>
      <c r="Q389" s="12">
        <f t="shared" si="70"/>
        <v>-2.5584978117303312E-3</v>
      </c>
      <c r="R389" s="12">
        <f t="shared" si="71"/>
        <v>2.6725088893329533E-3</v>
      </c>
      <c r="S389" s="12">
        <f t="shared" si="72"/>
        <v>7.5010046228397645E-3</v>
      </c>
      <c r="T389" s="12">
        <f t="shared" si="73"/>
        <v>-3.4440453145277564E-3</v>
      </c>
      <c r="U389" s="12">
        <f t="shared" si="74"/>
        <v>-1.7390315766664293E-3</v>
      </c>
      <c r="V389" s="12">
        <f t="shared" si="75"/>
        <v>-1.2011463032122814E-3</v>
      </c>
      <c r="W389" s="12">
        <f t="shared" si="76"/>
        <v>1.4292078827593297E-2</v>
      </c>
      <c r="X389" s="12">
        <f t="shared" si="77"/>
        <v>-3.1929248183429943E-3</v>
      </c>
    </row>
    <row r="390" spans="1:24" x14ac:dyDescent="0.25">
      <c r="A390" s="16">
        <v>43476</v>
      </c>
      <c r="B390" s="12">
        <v>-1.4002499879566519E-3</v>
      </c>
      <c r="C390" s="12">
        <v>2.4211356959076362E-3</v>
      </c>
      <c r="D390" s="12">
        <v>-2.1553120261349002E-3</v>
      </c>
      <c r="E390" s="12">
        <v>-7.512463065971639E-4</v>
      </c>
      <c r="F390" s="12">
        <v>5.1598202623579868E-3</v>
      </c>
      <c r="G390" s="12">
        <v>-1.0897837807157126E-2</v>
      </c>
      <c r="H390" s="12">
        <v>-1.0885359617752587E-3</v>
      </c>
      <c r="I390" s="12">
        <v>-3.7216082758339355E-3</v>
      </c>
      <c r="J390" s="12">
        <v>8.5384707796640948E-3</v>
      </c>
      <c r="K390" s="12">
        <v>1.024133540260828E-3</v>
      </c>
      <c r="L390" s="12">
        <v>9.3121339757793169E-4</v>
      </c>
      <c r="N390" s="22">
        <f t="shared" si="67"/>
        <v>-1.4215139977184182E-3</v>
      </c>
      <c r="O390" s="12">
        <f t="shared" si="68"/>
        <v>1.9883511066266821E-3</v>
      </c>
      <c r="P390" s="12">
        <f t="shared" si="69"/>
        <v>-2.9488562535822035E-3</v>
      </c>
      <c r="Q390" s="12">
        <f t="shared" si="70"/>
        <v>-1.1384396138176792E-3</v>
      </c>
      <c r="R390" s="12">
        <f t="shared" si="71"/>
        <v>4.8770091957374999E-3</v>
      </c>
      <c r="S390" s="12">
        <f t="shared" si="72"/>
        <v>-1.0708744294415705E-2</v>
      </c>
      <c r="T390" s="12">
        <f t="shared" si="73"/>
        <v>-1.3969068777580382E-3</v>
      </c>
      <c r="U390" s="12">
        <f t="shared" si="74"/>
        <v>-4.1880937548598963E-3</v>
      </c>
      <c r="V390" s="12">
        <f t="shared" si="75"/>
        <v>8.5353673959683782E-3</v>
      </c>
      <c r="W390" s="12">
        <f t="shared" si="76"/>
        <v>6.3224003916749851E-4</v>
      </c>
      <c r="X390" s="12">
        <f t="shared" si="77"/>
        <v>8.7316411072279991E-4</v>
      </c>
    </row>
    <row r="391" spans="1:24" x14ac:dyDescent="0.25">
      <c r="A391" s="16">
        <v>43479</v>
      </c>
      <c r="B391" s="12">
        <v>-2.5318018123774485E-3</v>
      </c>
      <c r="C391" s="12">
        <v>1.1536819517017139E-2</v>
      </c>
      <c r="D391" s="12">
        <v>-6.0924160360050408E-3</v>
      </c>
      <c r="E391" s="12">
        <v>-7.4318345900858873E-3</v>
      </c>
      <c r="F391" s="12">
        <v>-2.8827465154549332E-4</v>
      </c>
      <c r="G391" s="12">
        <v>1.0149369305690135E-2</v>
      </c>
      <c r="H391" s="12">
        <v>-6.0070528137990721E-3</v>
      </c>
      <c r="I391" s="12">
        <v>-4.946734918223121E-4</v>
      </c>
      <c r="J391" s="12">
        <v>-1.5467540876332078E-3</v>
      </c>
      <c r="K391" s="12">
        <v>3.5723756961553413E-3</v>
      </c>
      <c r="L391" s="12">
        <v>3.486908913957076E-4</v>
      </c>
      <c r="N391" s="22">
        <f t="shared" si="67"/>
        <v>-2.5530658221392145E-3</v>
      </c>
      <c r="O391" s="12">
        <f t="shared" si="68"/>
        <v>1.1104034927736185E-2</v>
      </c>
      <c r="P391" s="12">
        <f t="shared" si="69"/>
        <v>-6.8859602634523441E-3</v>
      </c>
      <c r="Q391" s="12">
        <f t="shared" si="70"/>
        <v>-7.819027897306402E-3</v>
      </c>
      <c r="R391" s="12">
        <f t="shared" si="71"/>
        <v>-5.7108571816597985E-4</v>
      </c>
      <c r="S391" s="12">
        <f t="shared" si="72"/>
        <v>1.0338462818431557E-2</v>
      </c>
      <c r="T391" s="12">
        <f t="shared" si="73"/>
        <v>-6.3154237297818518E-3</v>
      </c>
      <c r="U391" s="12">
        <f t="shared" si="74"/>
        <v>-9.6115897084827291E-4</v>
      </c>
      <c r="V391" s="12">
        <f t="shared" si="75"/>
        <v>-1.549857471328924E-3</v>
      </c>
      <c r="W391" s="12">
        <f t="shared" si="76"/>
        <v>3.1804821950620118E-3</v>
      </c>
      <c r="X391" s="12">
        <f t="shared" si="77"/>
        <v>2.9064160454057581E-4</v>
      </c>
    </row>
    <row r="392" spans="1:24" x14ac:dyDescent="0.25">
      <c r="A392" s="16">
        <v>43480</v>
      </c>
      <c r="B392" s="12">
        <v>3.2791317695040323E-3</v>
      </c>
      <c r="C392" s="12">
        <v>1.5020081260282399E-2</v>
      </c>
      <c r="D392" s="12">
        <v>6.0924160360050286E-3</v>
      </c>
      <c r="E392" s="12">
        <v>1.2366204213968734E-2</v>
      </c>
      <c r="F392" s="12">
        <v>1.7554370201616409E-3</v>
      </c>
      <c r="G392" s="12">
        <v>-1.0761961931069319E-3</v>
      </c>
      <c r="H392" s="12">
        <v>-6.9853523965539331E-4</v>
      </c>
      <c r="I392" s="12">
        <v>1.2816489077573346E-2</v>
      </c>
      <c r="J392" s="12">
        <v>3.3076226046633728E-3</v>
      </c>
      <c r="K392" s="12">
        <v>8.4694662001092845E-4</v>
      </c>
      <c r="L392" s="12">
        <v>1.565653743370571E-3</v>
      </c>
      <c r="N392" s="22">
        <f t="shared" si="67"/>
        <v>3.2578677597422663E-3</v>
      </c>
      <c r="O392" s="12">
        <f t="shared" si="68"/>
        <v>1.4587296671001445E-2</v>
      </c>
      <c r="P392" s="12">
        <f t="shared" si="69"/>
        <v>5.2988718085577253E-3</v>
      </c>
      <c r="Q392" s="12">
        <f t="shared" si="70"/>
        <v>1.1979010906748218E-2</v>
      </c>
      <c r="R392" s="12">
        <f t="shared" si="71"/>
        <v>1.4726259535411544E-3</v>
      </c>
      <c r="S392" s="12">
        <f t="shared" si="72"/>
        <v>-8.8710268036550966E-4</v>
      </c>
      <c r="T392" s="12">
        <f t="shared" si="73"/>
        <v>-1.0069061556381728E-3</v>
      </c>
      <c r="U392" s="12">
        <f t="shared" si="74"/>
        <v>1.2350003598547385E-2</v>
      </c>
      <c r="V392" s="12">
        <f t="shared" si="75"/>
        <v>3.3045192209676566E-3</v>
      </c>
      <c r="W392" s="12">
        <f t="shared" si="76"/>
        <v>4.5505311891759888E-4</v>
      </c>
      <c r="X392" s="12">
        <f t="shared" si="77"/>
        <v>1.5076044565154392E-3</v>
      </c>
    </row>
    <row r="393" spans="1:24" x14ac:dyDescent="0.25">
      <c r="A393" s="16">
        <v>43481</v>
      </c>
      <c r="B393" s="12">
        <v>-1.1214391443719169E-3</v>
      </c>
      <c r="C393" s="12">
        <v>6.0541884370861089E-3</v>
      </c>
      <c r="D393" s="12">
        <v>-3.9067320535817844E-3</v>
      </c>
      <c r="E393" s="12">
        <v>-8.4827201046866058E-3</v>
      </c>
      <c r="F393" s="12">
        <v>-1.0699428119699995E-2</v>
      </c>
      <c r="G393" s="12">
        <v>-5.9835330942197614E-3</v>
      </c>
      <c r="H393" s="12">
        <v>2.9608973262486623E-3</v>
      </c>
      <c r="I393" s="12">
        <v>2.3961886718964153E-3</v>
      </c>
      <c r="J393" s="12">
        <v>-3.6767030478656823E-3</v>
      </c>
      <c r="K393" s="12">
        <v>-5.4574685311345912E-3</v>
      </c>
      <c r="L393" s="12">
        <v>-4.1876851446655651E-3</v>
      </c>
      <c r="N393" s="22">
        <f t="shared" si="67"/>
        <v>-1.1427031541336832E-3</v>
      </c>
      <c r="O393" s="12">
        <f t="shared" si="68"/>
        <v>5.6214038478051547E-3</v>
      </c>
      <c r="P393" s="12">
        <f t="shared" si="69"/>
        <v>-4.7002762810290878E-3</v>
      </c>
      <c r="Q393" s="12">
        <f t="shared" si="70"/>
        <v>-8.8699134119071214E-3</v>
      </c>
      <c r="R393" s="12">
        <f t="shared" si="71"/>
        <v>-1.0982239186320481E-2</v>
      </c>
      <c r="S393" s="12">
        <f t="shared" si="72"/>
        <v>-5.7944395814783396E-3</v>
      </c>
      <c r="T393" s="12">
        <f t="shared" si="73"/>
        <v>2.6525264102658826E-3</v>
      </c>
      <c r="U393" s="12">
        <f t="shared" si="74"/>
        <v>1.9297031928704545E-3</v>
      </c>
      <c r="V393" s="12">
        <f t="shared" si="75"/>
        <v>-3.6798064315613985E-3</v>
      </c>
      <c r="W393" s="12">
        <f t="shared" si="76"/>
        <v>-5.8493620322279212E-3</v>
      </c>
      <c r="X393" s="12">
        <f t="shared" si="77"/>
        <v>-4.2457344315206969E-3</v>
      </c>
    </row>
    <row r="394" spans="1:24" x14ac:dyDescent="0.25">
      <c r="A394" s="16">
        <v>43482</v>
      </c>
      <c r="B394" s="12">
        <v>0</v>
      </c>
      <c r="C394" s="12">
        <v>-2.038310945018025E-3</v>
      </c>
      <c r="D394" s="12">
        <v>9.061606138422813E-3</v>
      </c>
      <c r="E394" s="12">
        <v>3.8489652514337282E-3</v>
      </c>
      <c r="F394" s="12">
        <v>-2.3020638150908208E-3</v>
      </c>
      <c r="G394" s="12">
        <v>3.6590865540346504E-3</v>
      </c>
      <c r="H394" s="12">
        <v>-8.1077587760927368E-4</v>
      </c>
      <c r="I394" s="12">
        <v>-5.5479254602340078E-4</v>
      </c>
      <c r="J394" s="12">
        <v>-1.4771341850920822E-4</v>
      </c>
      <c r="K394" s="12">
        <v>-5.6833627706200703E-3</v>
      </c>
      <c r="L394" s="12">
        <v>2.4477209506695166E-3</v>
      </c>
      <c r="N394" s="22">
        <f t="shared" si="67"/>
        <v>-2.126400976176625E-5</v>
      </c>
      <c r="O394" s="12">
        <f t="shared" si="68"/>
        <v>-2.4710955342989792E-3</v>
      </c>
      <c r="P394" s="12">
        <f t="shared" si="69"/>
        <v>8.2680619109755105E-3</v>
      </c>
      <c r="Q394" s="12">
        <f t="shared" si="70"/>
        <v>3.461771944213213E-3</v>
      </c>
      <c r="R394" s="12">
        <f t="shared" si="71"/>
        <v>-2.5848748817113073E-3</v>
      </c>
      <c r="S394" s="12">
        <f t="shared" si="72"/>
        <v>3.8481800667760726E-3</v>
      </c>
      <c r="T394" s="12">
        <f t="shared" si="73"/>
        <v>-1.1191467935920533E-3</v>
      </c>
      <c r="U394" s="12">
        <f t="shared" si="74"/>
        <v>-1.0212780250493615E-3</v>
      </c>
      <c r="V394" s="12">
        <f t="shared" si="75"/>
        <v>-1.5081680220492444E-4</v>
      </c>
      <c r="W394" s="12">
        <f t="shared" si="76"/>
        <v>-6.0752562717134003E-3</v>
      </c>
      <c r="X394" s="12">
        <f t="shared" si="77"/>
        <v>2.3896716638143849E-3</v>
      </c>
    </row>
    <row r="395" spans="1:24" x14ac:dyDescent="0.25">
      <c r="A395" s="16">
        <v>43483</v>
      </c>
      <c r="B395" s="12">
        <v>-3.8537422665594935E-3</v>
      </c>
      <c r="C395" s="12">
        <v>-1.4235824972762736E-3</v>
      </c>
      <c r="D395" s="12">
        <v>-8.5489359211697103E-4</v>
      </c>
      <c r="E395" s="12">
        <v>-5.1396227408373549E-3</v>
      </c>
      <c r="F395" s="12">
        <v>-2.8799757728731278E-3</v>
      </c>
      <c r="G395" s="12">
        <v>-1.4078518643070538E-2</v>
      </c>
      <c r="H395" s="12">
        <v>-3.0248655190682305E-3</v>
      </c>
      <c r="I395" s="12">
        <v>1.8694786376970144E-2</v>
      </c>
      <c r="J395" s="12">
        <v>-3.7093906560129804E-3</v>
      </c>
      <c r="K395" s="12">
        <v>6.6794245085222024E-3</v>
      </c>
      <c r="L395" s="12">
        <v>5.1991181399394315E-3</v>
      </c>
      <c r="N395" s="22">
        <f t="shared" si="67"/>
        <v>-3.8750062763212596E-3</v>
      </c>
      <c r="O395" s="12">
        <f t="shared" si="68"/>
        <v>-1.856367086557228E-3</v>
      </c>
      <c r="P395" s="12">
        <f t="shared" si="69"/>
        <v>-1.6484378195642745E-3</v>
      </c>
      <c r="Q395" s="12">
        <f t="shared" si="70"/>
        <v>-5.5268160480578706E-3</v>
      </c>
      <c r="R395" s="12">
        <f t="shared" si="71"/>
        <v>-3.1627868394936143E-3</v>
      </c>
      <c r="S395" s="12">
        <f t="shared" si="72"/>
        <v>-1.3889425130329116E-2</v>
      </c>
      <c r="T395" s="12">
        <f t="shared" si="73"/>
        <v>-3.3332364350510102E-3</v>
      </c>
      <c r="U395" s="12">
        <f t="shared" si="74"/>
        <v>1.8228300897944184E-2</v>
      </c>
      <c r="V395" s="12">
        <f t="shared" si="75"/>
        <v>-3.7124940397086966E-3</v>
      </c>
      <c r="W395" s="12">
        <f t="shared" si="76"/>
        <v>6.2875310074288725E-3</v>
      </c>
      <c r="X395" s="12">
        <f t="shared" si="77"/>
        <v>5.1410688530842998E-3</v>
      </c>
    </row>
    <row r="396" spans="1:24" x14ac:dyDescent="0.25">
      <c r="A396" s="16">
        <v>43486</v>
      </c>
      <c r="B396" s="12">
        <v>-1.8924261704811201E-3</v>
      </c>
      <c r="C396" s="12">
        <v>8.2685571567593201E-3</v>
      </c>
      <c r="D396" s="12">
        <v>-8.2067125463058319E-3</v>
      </c>
      <c r="E396" s="12">
        <v>-1.5233597749454303E-3</v>
      </c>
      <c r="F396" s="12">
        <v>2.5543222782126542E-3</v>
      </c>
      <c r="G396" s="12">
        <v>3.8484180058472625E-3</v>
      </c>
      <c r="H396" s="12">
        <v>-3.5034115407206869E-4</v>
      </c>
      <c r="I396" s="12">
        <v>1.9135282039037679E-2</v>
      </c>
      <c r="J396" s="12">
        <v>-2.3158884230171537E-3</v>
      </c>
      <c r="K396" s="12">
        <v>5.7078987228839995E-3</v>
      </c>
      <c r="L396" s="12">
        <v>-8.0467502462434036E-4</v>
      </c>
      <c r="N396" s="22">
        <f t="shared" si="67"/>
        <v>-1.9136901802428864E-3</v>
      </c>
      <c r="O396" s="12">
        <f t="shared" si="68"/>
        <v>7.8357725674783659E-3</v>
      </c>
      <c r="P396" s="12">
        <f t="shared" si="69"/>
        <v>-9.0002567737531361E-3</v>
      </c>
      <c r="Q396" s="12">
        <f t="shared" si="70"/>
        <v>-1.9105530821659457E-3</v>
      </c>
      <c r="R396" s="12">
        <f t="shared" si="71"/>
        <v>2.2715112115921678E-3</v>
      </c>
      <c r="S396" s="12">
        <f t="shared" si="72"/>
        <v>4.0375115185886847E-3</v>
      </c>
      <c r="T396" s="12">
        <f t="shared" si="73"/>
        <v>-6.5871207005484831E-4</v>
      </c>
      <c r="U396" s="12">
        <f t="shared" si="74"/>
        <v>1.8668796560011719E-2</v>
      </c>
      <c r="V396" s="12">
        <f t="shared" si="75"/>
        <v>-2.31899180671287E-3</v>
      </c>
      <c r="W396" s="12">
        <f t="shared" si="76"/>
        <v>5.3160052217906695E-3</v>
      </c>
      <c r="X396" s="12">
        <f t="shared" si="77"/>
        <v>-8.6272431147947214E-4</v>
      </c>
    </row>
    <row r="397" spans="1:24" x14ac:dyDescent="0.25">
      <c r="A397" s="16">
        <v>43487</v>
      </c>
      <c r="B397" s="12">
        <v>-2.377108903977028E-3</v>
      </c>
      <c r="C397" s="12">
        <v>2.0404617281919837E-4</v>
      </c>
      <c r="D397" s="12">
        <v>1.2888022607092113E-2</v>
      </c>
      <c r="E397" s="12">
        <v>-1.0190054509219903E-2</v>
      </c>
      <c r="F397" s="12">
        <v>-7.4372940373643899E-3</v>
      </c>
      <c r="G397" s="12">
        <v>7.2326037063454064E-3</v>
      </c>
      <c r="H397" s="12">
        <v>-3.1073950883310094E-3</v>
      </c>
      <c r="I397" s="12">
        <v>-8.9565512902687857E-4</v>
      </c>
      <c r="J397" s="12">
        <v>-2.2480526741495285E-4</v>
      </c>
      <c r="K397" s="12">
        <v>-3.3878224328945218E-3</v>
      </c>
      <c r="L397" s="12">
        <v>2.6955306934959363E-3</v>
      </c>
      <c r="N397" s="22">
        <f t="shared" si="67"/>
        <v>-2.398372913738794E-3</v>
      </c>
      <c r="O397" s="12">
        <f t="shared" si="68"/>
        <v>-2.2873841646175598E-4</v>
      </c>
      <c r="P397" s="12">
        <f t="shared" si="69"/>
        <v>1.2094478379644811E-2</v>
      </c>
      <c r="Q397" s="12">
        <f t="shared" si="70"/>
        <v>-1.0577247816440418E-2</v>
      </c>
      <c r="R397" s="12">
        <f t="shared" si="71"/>
        <v>-7.7201051039848768E-3</v>
      </c>
      <c r="S397" s="12">
        <f t="shared" si="72"/>
        <v>7.4216972190868282E-3</v>
      </c>
      <c r="T397" s="12">
        <f t="shared" si="73"/>
        <v>-3.4157660043137891E-3</v>
      </c>
      <c r="U397" s="12">
        <f t="shared" si="74"/>
        <v>-1.3621406080528394E-3</v>
      </c>
      <c r="V397" s="12">
        <f t="shared" si="75"/>
        <v>-2.2790865111066907E-4</v>
      </c>
      <c r="W397" s="12">
        <f t="shared" si="76"/>
        <v>-3.7797159339878514E-3</v>
      </c>
      <c r="X397" s="12">
        <f t="shared" si="77"/>
        <v>2.6374814066408045E-3</v>
      </c>
    </row>
    <row r="398" spans="1:24" x14ac:dyDescent="0.25">
      <c r="A398" s="16">
        <v>43488</v>
      </c>
      <c r="B398" s="12">
        <v>-4.2155385447338236E-3</v>
      </c>
      <c r="C398" s="12">
        <v>-8.0568879380688747E-3</v>
      </c>
      <c r="D398" s="12">
        <v>3.7929974829185404E-3</v>
      </c>
      <c r="E398" s="12">
        <v>4.5069243153208829E-3</v>
      </c>
      <c r="F398" s="12">
        <v>5.7460313080362211E-3</v>
      </c>
      <c r="G398" s="12">
        <v>-5.0199820655228147E-3</v>
      </c>
      <c r="H398" s="12">
        <v>-1.9460115334767236E-3</v>
      </c>
      <c r="I398" s="12">
        <v>-3.1230376626532664E-3</v>
      </c>
      <c r="J398" s="12">
        <v>-1.9073542384198453E-2</v>
      </c>
      <c r="K398" s="12">
        <v>-5.9647632905216932E-3</v>
      </c>
      <c r="L398" s="12">
        <v>-1.5464508277428846E-3</v>
      </c>
      <c r="N398" s="22">
        <f t="shared" si="67"/>
        <v>-4.2368025544955897E-3</v>
      </c>
      <c r="O398" s="12">
        <f t="shared" si="68"/>
        <v>-8.4896725273498289E-3</v>
      </c>
      <c r="P398" s="12">
        <f t="shared" si="69"/>
        <v>2.9994532554712371E-3</v>
      </c>
      <c r="Q398" s="12">
        <f t="shared" si="70"/>
        <v>4.1197310081003673E-3</v>
      </c>
      <c r="R398" s="12">
        <f t="shared" si="71"/>
        <v>5.4632202414157342E-3</v>
      </c>
      <c r="S398" s="12">
        <f t="shared" si="72"/>
        <v>-4.830888552781392E-3</v>
      </c>
      <c r="T398" s="12">
        <f t="shared" si="73"/>
        <v>-2.2543824494595031E-3</v>
      </c>
      <c r="U398" s="12">
        <f t="shared" si="74"/>
        <v>-3.5895231416792272E-3</v>
      </c>
      <c r="V398" s="12">
        <f t="shared" si="75"/>
        <v>-1.9076645767894168E-2</v>
      </c>
      <c r="W398" s="12">
        <f t="shared" si="76"/>
        <v>-6.3566567916150231E-3</v>
      </c>
      <c r="X398" s="12">
        <f t="shared" si="77"/>
        <v>-1.6045001145980164E-3</v>
      </c>
    </row>
    <row r="399" spans="1:24" x14ac:dyDescent="0.25">
      <c r="A399" s="16">
        <v>43489</v>
      </c>
      <c r="B399" s="12">
        <v>-3.2856408654289865E-3</v>
      </c>
      <c r="C399" s="12">
        <v>2.5885400835776711E-3</v>
      </c>
      <c r="D399" s="12">
        <v>2.9273524989955365E-3</v>
      </c>
      <c r="E399" s="12">
        <v>4.23105789653834E-3</v>
      </c>
      <c r="F399" s="12">
        <v>-8.9208360238503381E-3</v>
      </c>
      <c r="G399" s="12">
        <v>2.3394027174321433E-4</v>
      </c>
      <c r="H399" s="12">
        <v>-3.0843192638985344E-3</v>
      </c>
      <c r="I399" s="12">
        <v>7.4264693058652262E-3</v>
      </c>
      <c r="J399" s="12">
        <v>2.4986463946199511E-3</v>
      </c>
      <c r="K399" s="12">
        <v>5.8114055124604165E-3</v>
      </c>
      <c r="L399" s="12">
        <v>-2.0705378046521573E-3</v>
      </c>
      <c r="N399" s="22">
        <f t="shared" si="67"/>
        <v>-3.3069048751907526E-3</v>
      </c>
      <c r="O399" s="12">
        <f t="shared" si="68"/>
        <v>2.1557554942967169E-3</v>
      </c>
      <c r="P399" s="12">
        <f t="shared" si="69"/>
        <v>2.1338082715482332E-3</v>
      </c>
      <c r="Q399" s="12">
        <f t="shared" si="70"/>
        <v>3.8438645893178248E-3</v>
      </c>
      <c r="R399" s="12">
        <f t="shared" si="71"/>
        <v>-9.2036470904708241E-3</v>
      </c>
      <c r="S399" s="12">
        <f t="shared" si="72"/>
        <v>4.2303378448463655E-4</v>
      </c>
      <c r="T399" s="12">
        <f t="shared" si="73"/>
        <v>-3.3926901798813141E-3</v>
      </c>
      <c r="U399" s="12">
        <f t="shared" si="74"/>
        <v>6.9599838268392649E-3</v>
      </c>
      <c r="V399" s="12">
        <f t="shared" si="75"/>
        <v>2.4955430109242348E-3</v>
      </c>
      <c r="W399" s="12">
        <f t="shared" si="76"/>
        <v>5.4195120113670866E-3</v>
      </c>
      <c r="X399" s="12">
        <f t="shared" si="77"/>
        <v>-2.1285870915072891E-3</v>
      </c>
    </row>
    <row r="400" spans="1:24" x14ac:dyDescent="0.25">
      <c r="A400" s="16">
        <v>43490</v>
      </c>
      <c r="B400" s="12">
        <v>-5.6631528697268906E-3</v>
      </c>
      <c r="C400" s="12">
        <v>-9.8006357143051834E-4</v>
      </c>
      <c r="D400" s="12">
        <v>-2.5314166787590107E-2</v>
      </c>
      <c r="E400" s="12">
        <v>-1.4003191548060196E-2</v>
      </c>
      <c r="F400" s="12">
        <v>-7.6537795572141996E-3</v>
      </c>
      <c r="G400" s="12">
        <v>-1.9090948090510931E-3</v>
      </c>
      <c r="H400" s="12">
        <v>-9.1433941185050677E-3</v>
      </c>
      <c r="I400" s="12">
        <v>-5.0515278329519859E-4</v>
      </c>
      <c r="J400" s="12">
        <v>4.6694017373651703E-4</v>
      </c>
      <c r="K400" s="12">
        <v>-2.7415816883891294E-3</v>
      </c>
      <c r="L400" s="12">
        <v>2.5293198168436191E-3</v>
      </c>
      <c r="N400" s="22">
        <f t="shared" si="67"/>
        <v>-5.6844168794886567E-3</v>
      </c>
      <c r="O400" s="12">
        <f t="shared" si="68"/>
        <v>-1.4128481607114727E-3</v>
      </c>
      <c r="P400" s="12">
        <f t="shared" si="69"/>
        <v>-2.6107711015037411E-2</v>
      </c>
      <c r="Q400" s="12">
        <f t="shared" si="70"/>
        <v>-1.4390384855280712E-2</v>
      </c>
      <c r="R400" s="12">
        <f t="shared" si="71"/>
        <v>-7.9365906238346856E-3</v>
      </c>
      <c r="S400" s="12">
        <f t="shared" si="72"/>
        <v>-1.7200012963096709E-3</v>
      </c>
      <c r="T400" s="12">
        <f t="shared" si="73"/>
        <v>-9.4517650344878475E-3</v>
      </c>
      <c r="U400" s="12">
        <f t="shared" si="74"/>
        <v>-9.7163826232115941E-4</v>
      </c>
      <c r="V400" s="12">
        <f t="shared" si="75"/>
        <v>4.6383679004080081E-4</v>
      </c>
      <c r="W400" s="12">
        <f t="shared" si="76"/>
        <v>-3.133475189482459E-3</v>
      </c>
      <c r="X400" s="12">
        <f t="shared" si="77"/>
        <v>2.4712705299884874E-3</v>
      </c>
    </row>
    <row r="401" spans="1:24" x14ac:dyDescent="0.25">
      <c r="A401" s="16">
        <v>43493</v>
      </c>
      <c r="B401" s="12">
        <v>8.2743701626052657E-3</v>
      </c>
      <c r="C401" s="12">
        <v>-1.4294711475162274E-3</v>
      </c>
      <c r="D401" s="12">
        <v>-8.8921030263911807E-2</v>
      </c>
      <c r="E401" s="12">
        <v>-1.1050092139056925E-2</v>
      </c>
      <c r="F401" s="12">
        <v>-1.7650251076622173E-2</v>
      </c>
      <c r="G401" s="12">
        <v>-1.0395131599689009E-2</v>
      </c>
      <c r="H401" s="12">
        <v>-1.6921487171573726E-2</v>
      </c>
      <c r="I401" s="12">
        <v>-5.7718438856807133E-3</v>
      </c>
      <c r="J401" s="12">
        <v>-6.9777511633191437E-3</v>
      </c>
      <c r="K401" s="12">
        <v>5.1194332879761044E-3</v>
      </c>
      <c r="L401" s="12">
        <v>-1.1478650316530633E-3</v>
      </c>
      <c r="N401" s="22">
        <f t="shared" si="67"/>
        <v>8.2531061528434996E-3</v>
      </c>
      <c r="O401" s="12">
        <f t="shared" si="68"/>
        <v>-1.8622557367971818E-3</v>
      </c>
      <c r="P401" s="12">
        <f t="shared" si="69"/>
        <v>-8.9714574491359111E-2</v>
      </c>
      <c r="Q401" s="12">
        <f t="shared" si="70"/>
        <v>-1.1437285446277441E-2</v>
      </c>
      <c r="R401" s="12">
        <f t="shared" si="71"/>
        <v>-1.793306214324266E-2</v>
      </c>
      <c r="S401" s="12">
        <f t="shared" si="72"/>
        <v>-1.0206038086947587E-2</v>
      </c>
      <c r="T401" s="12">
        <f t="shared" si="73"/>
        <v>-1.7229858087556504E-2</v>
      </c>
      <c r="U401" s="12">
        <f t="shared" si="74"/>
        <v>-6.2383293647066736E-3</v>
      </c>
      <c r="V401" s="12">
        <f t="shared" si="75"/>
        <v>-6.9808545470148604E-3</v>
      </c>
      <c r="W401" s="12">
        <f t="shared" si="76"/>
        <v>4.7275397868827744E-3</v>
      </c>
      <c r="X401" s="12">
        <f t="shared" si="77"/>
        <v>-1.2059143185081951E-3</v>
      </c>
    </row>
    <row r="402" spans="1:24" x14ac:dyDescent="0.25">
      <c r="A402" s="16">
        <v>43494</v>
      </c>
      <c r="B402" s="12">
        <v>-5.1407898188784735E-3</v>
      </c>
      <c r="C402" s="12">
        <v>-2.980230322392477E-5</v>
      </c>
      <c r="D402" s="12">
        <v>3.2378310604302941E-2</v>
      </c>
      <c r="E402" s="12">
        <v>5.1596718404265775E-3</v>
      </c>
      <c r="F402" s="12">
        <v>-2.0348905889163806E-2</v>
      </c>
      <c r="G402" s="12">
        <v>9.5551243823820148E-3</v>
      </c>
      <c r="H402" s="12">
        <v>4.1517638395260703E-3</v>
      </c>
      <c r="I402" s="12">
        <v>-6.7275691394404038E-3</v>
      </c>
      <c r="J402" s="12">
        <v>5.8095289439210112E-3</v>
      </c>
      <c r="K402" s="12">
        <v>-4.4184355069795071E-3</v>
      </c>
      <c r="L402" s="12">
        <v>-6.3262135279876165E-4</v>
      </c>
      <c r="N402" s="22">
        <f t="shared" si="67"/>
        <v>-5.1620538286402395E-3</v>
      </c>
      <c r="O402" s="12">
        <f t="shared" si="68"/>
        <v>-4.625868925048791E-4</v>
      </c>
      <c r="P402" s="12">
        <f t="shared" si="69"/>
        <v>3.1584766376855637E-2</v>
      </c>
      <c r="Q402" s="12">
        <f t="shared" si="70"/>
        <v>4.7724785332060619E-3</v>
      </c>
      <c r="R402" s="12">
        <f t="shared" si="71"/>
        <v>-2.0631716955784293E-2</v>
      </c>
      <c r="S402" s="12">
        <f t="shared" si="72"/>
        <v>9.7442178951234366E-3</v>
      </c>
      <c r="T402" s="12">
        <f t="shared" si="73"/>
        <v>3.8433929235432906E-3</v>
      </c>
      <c r="U402" s="12">
        <f t="shared" si="74"/>
        <v>-7.194054618466365E-3</v>
      </c>
      <c r="V402" s="12">
        <f t="shared" si="75"/>
        <v>5.8064255602252954E-3</v>
      </c>
      <c r="W402" s="12">
        <f t="shared" si="76"/>
        <v>-4.810329008072837E-3</v>
      </c>
      <c r="X402" s="12">
        <f t="shared" si="77"/>
        <v>-6.9067063965389344E-4</v>
      </c>
    </row>
    <row r="403" spans="1:24" x14ac:dyDescent="0.25">
      <c r="A403" s="16">
        <v>43495</v>
      </c>
      <c r="B403" s="12">
        <v>5.1407898188784986E-3</v>
      </c>
      <c r="C403" s="12">
        <v>-1.1949396414917533E-3</v>
      </c>
      <c r="D403" s="12">
        <v>1.3379190800179531E-2</v>
      </c>
      <c r="E403" s="12">
        <v>-3.2984305685546198E-3</v>
      </c>
      <c r="F403" s="12">
        <v>9.0078482301775703E-3</v>
      </c>
      <c r="G403" s="12">
        <v>-4.768311208961558E-3</v>
      </c>
      <c r="H403" s="12">
        <v>2.3220666632114306E-2</v>
      </c>
      <c r="I403" s="12">
        <v>-5.3963553046041772E-3</v>
      </c>
      <c r="J403" s="12">
        <v>-4.6256238424741023E-3</v>
      </c>
      <c r="K403" s="12">
        <v>1.3951111605379513E-2</v>
      </c>
      <c r="L403" s="12">
        <v>-2.8786007675696978E-4</v>
      </c>
      <c r="N403" s="22">
        <f t="shared" si="67"/>
        <v>5.1195258091167326E-3</v>
      </c>
      <c r="O403" s="12">
        <f t="shared" si="68"/>
        <v>-1.6277242307727077E-3</v>
      </c>
      <c r="P403" s="12">
        <f t="shared" si="69"/>
        <v>1.2585646572732229E-2</v>
      </c>
      <c r="Q403" s="12">
        <f t="shared" si="70"/>
        <v>-3.685623875775135E-3</v>
      </c>
      <c r="R403" s="12">
        <f t="shared" si="71"/>
        <v>8.7250371635570843E-3</v>
      </c>
      <c r="S403" s="12">
        <f t="shared" si="72"/>
        <v>-4.5792176962201354E-3</v>
      </c>
      <c r="T403" s="12">
        <f t="shared" si="73"/>
        <v>2.2912295716131528E-2</v>
      </c>
      <c r="U403" s="12">
        <f t="shared" si="74"/>
        <v>-5.8628407836301376E-3</v>
      </c>
      <c r="V403" s="12">
        <f t="shared" si="75"/>
        <v>-4.6287272261698181E-3</v>
      </c>
      <c r="W403" s="12">
        <f t="shared" si="76"/>
        <v>1.3559218104286183E-2</v>
      </c>
      <c r="X403" s="12">
        <f t="shared" si="77"/>
        <v>-3.4590936361210151E-4</v>
      </c>
    </row>
    <row r="404" spans="1:24" x14ac:dyDescent="0.25">
      <c r="A404" s="16">
        <v>43496</v>
      </c>
      <c r="B404" s="12">
        <v>-1.0619392935071708E-3</v>
      </c>
      <c r="C404" s="12">
        <v>1.3923847731675609E-2</v>
      </c>
      <c r="D404" s="12">
        <v>9.6513856761808389E-3</v>
      </c>
      <c r="E404" s="12">
        <v>9.109789412480444E-3</v>
      </c>
      <c r="F404" s="12">
        <v>1.2857949654163895E-3</v>
      </c>
      <c r="G404" s="12">
        <v>8.7855246833635076E-3</v>
      </c>
      <c r="H404" s="12">
        <v>-1.7243970686060023E-3</v>
      </c>
      <c r="I404" s="12">
        <v>1.1275408309337891E-2</v>
      </c>
      <c r="J404" s="12">
        <v>4.9374386339662481E-3</v>
      </c>
      <c r="K404" s="12">
        <v>6.7442348674233493E-3</v>
      </c>
      <c r="L404" s="12">
        <v>-9.2243652233880047E-4</v>
      </c>
      <c r="N404" s="22">
        <f t="shared" si="67"/>
        <v>-1.0832033032689371E-3</v>
      </c>
      <c r="O404" s="12">
        <f t="shared" si="68"/>
        <v>1.3491063142394654E-2</v>
      </c>
      <c r="P404" s="12">
        <f t="shared" si="69"/>
        <v>8.8578414487335347E-3</v>
      </c>
      <c r="Q404" s="12">
        <f t="shared" si="70"/>
        <v>8.7225961052599284E-3</v>
      </c>
      <c r="R404" s="12">
        <f t="shared" si="71"/>
        <v>1.002983898795903E-3</v>
      </c>
      <c r="S404" s="12">
        <f t="shared" si="72"/>
        <v>8.9746181961049293E-3</v>
      </c>
      <c r="T404" s="12">
        <f t="shared" si="73"/>
        <v>-2.032767984588782E-3</v>
      </c>
      <c r="U404" s="12">
        <f t="shared" si="74"/>
        <v>1.0808922830311931E-2</v>
      </c>
      <c r="V404" s="12">
        <f t="shared" si="75"/>
        <v>4.9343352502705315E-3</v>
      </c>
      <c r="W404" s="12">
        <f t="shared" si="76"/>
        <v>6.3523413663300193E-3</v>
      </c>
      <c r="X404" s="12">
        <f t="shared" si="77"/>
        <v>-9.8048580919393225E-4</v>
      </c>
    </row>
    <row r="405" spans="1:24" x14ac:dyDescent="0.25">
      <c r="A405" s="16">
        <v>43497</v>
      </c>
      <c r="B405" s="12">
        <v>-2.8122426228510103E-3</v>
      </c>
      <c r="C405" s="12">
        <v>4.3239083348094783E-3</v>
      </c>
      <c r="D405" s="12">
        <v>-1.2589117482353624E-2</v>
      </c>
      <c r="E405" s="12">
        <v>5.5322319186813644E-4</v>
      </c>
      <c r="F405" s="12">
        <v>1.1916982791805858E-2</v>
      </c>
      <c r="G405" s="12">
        <v>6.7451301879617471E-3</v>
      </c>
      <c r="H405" s="12">
        <v>-1.1838053479042725E-2</v>
      </c>
      <c r="I405" s="12">
        <v>7.9950048689443175E-3</v>
      </c>
      <c r="J405" s="12">
        <v>3.4153808576135778E-3</v>
      </c>
      <c r="K405" s="12">
        <v>1.7862633602630531E-3</v>
      </c>
      <c r="L405" s="12">
        <v>1.4979660021441428E-3</v>
      </c>
      <c r="N405" s="22">
        <f t="shared" si="67"/>
        <v>-2.8335066326127764E-3</v>
      </c>
      <c r="O405" s="12">
        <f t="shared" si="68"/>
        <v>3.8911237455285241E-3</v>
      </c>
      <c r="P405" s="12">
        <f t="shared" si="69"/>
        <v>-1.3382661709800927E-2</v>
      </c>
      <c r="Q405" s="12">
        <f t="shared" si="70"/>
        <v>1.6602988464762115E-4</v>
      </c>
      <c r="R405" s="12">
        <f t="shared" si="71"/>
        <v>1.1634171725185372E-2</v>
      </c>
      <c r="S405" s="12">
        <f t="shared" si="72"/>
        <v>6.9342237007031689E-3</v>
      </c>
      <c r="T405" s="12">
        <f t="shared" si="73"/>
        <v>-1.2146424395025505E-2</v>
      </c>
      <c r="U405" s="12">
        <f t="shared" si="74"/>
        <v>7.5285193899183572E-3</v>
      </c>
      <c r="V405" s="12">
        <f t="shared" si="75"/>
        <v>3.4122774739178616E-3</v>
      </c>
      <c r="W405" s="12">
        <f t="shared" si="76"/>
        <v>1.3943698591697236E-3</v>
      </c>
      <c r="X405" s="12">
        <f t="shared" si="77"/>
        <v>1.439916715289011E-3</v>
      </c>
    </row>
    <row r="406" spans="1:24" x14ac:dyDescent="0.25">
      <c r="A406" s="16">
        <v>43500</v>
      </c>
      <c r="B406" s="12">
        <v>-2.1456235078011446E-3</v>
      </c>
      <c r="C406" s="12">
        <v>-6.6016280997558525E-4</v>
      </c>
      <c r="D406" s="12">
        <v>-4.6085146182269721E-2</v>
      </c>
      <c r="E406" s="12">
        <v>-2.2964090655033216E-3</v>
      </c>
      <c r="F406" s="12">
        <v>3.8421461162986461E-4</v>
      </c>
      <c r="G406" s="12">
        <v>-1.0325353932827666E-2</v>
      </c>
      <c r="H406" s="12">
        <v>-1.2246173263600574E-4</v>
      </c>
      <c r="I406" s="12">
        <v>1.3999906731777104E-2</v>
      </c>
      <c r="J406" s="12">
        <v>-5.8379229739628996E-3</v>
      </c>
      <c r="K406" s="12">
        <v>2.3043264108693676E-2</v>
      </c>
      <c r="L406" s="12">
        <v>-3.9287250449903249E-3</v>
      </c>
      <c r="N406" s="22">
        <f t="shared" si="67"/>
        <v>-2.1668875175629107E-3</v>
      </c>
      <c r="O406" s="12">
        <f t="shared" si="68"/>
        <v>-1.0929473992565397E-3</v>
      </c>
      <c r="P406" s="12">
        <f t="shared" si="69"/>
        <v>-4.6878690409717025E-2</v>
      </c>
      <c r="Q406" s="12">
        <f t="shared" si="70"/>
        <v>-2.6836023727238368E-3</v>
      </c>
      <c r="R406" s="12">
        <f t="shared" si="71"/>
        <v>1.0140354500937809E-4</v>
      </c>
      <c r="S406" s="12">
        <f t="shared" si="72"/>
        <v>-1.0136260420086245E-2</v>
      </c>
      <c r="T406" s="12">
        <f t="shared" si="73"/>
        <v>-4.3083264861878533E-4</v>
      </c>
      <c r="U406" s="12">
        <f t="shared" si="74"/>
        <v>1.3533421252751143E-2</v>
      </c>
      <c r="V406" s="12">
        <f t="shared" si="75"/>
        <v>-5.8410263576586154E-3</v>
      </c>
      <c r="W406" s="12">
        <f t="shared" si="76"/>
        <v>2.2651370607600346E-2</v>
      </c>
      <c r="X406" s="12">
        <f t="shared" si="77"/>
        <v>-3.9867743318454567E-3</v>
      </c>
    </row>
    <row r="407" spans="1:24" x14ac:dyDescent="0.25">
      <c r="A407" s="16">
        <v>43501</v>
      </c>
      <c r="B407" s="12">
        <v>-1.1291301630703932E-2</v>
      </c>
      <c r="C407" s="12">
        <v>-6.0380147428085358E-4</v>
      </c>
      <c r="D407" s="12">
        <v>-2.2420177027282041E-2</v>
      </c>
      <c r="E407" s="12">
        <v>7.9326533623248053E-5</v>
      </c>
      <c r="F407" s="12">
        <v>3.72814544579527E-3</v>
      </c>
      <c r="G407" s="12">
        <v>-7.352800009267915E-3</v>
      </c>
      <c r="H407" s="12">
        <v>-2.3336149906496078E-3</v>
      </c>
      <c r="I407" s="12">
        <v>2.1869160629637958E-4</v>
      </c>
      <c r="J407" s="12">
        <v>-4.648220876452001E-3</v>
      </c>
      <c r="K407" s="12">
        <v>-8.5484279070030117E-3</v>
      </c>
      <c r="L407" s="12">
        <v>7.3089115475380093E-3</v>
      </c>
      <c r="N407" s="22">
        <f t="shared" si="67"/>
        <v>-1.1312565640465698E-2</v>
      </c>
      <c r="O407" s="12">
        <f t="shared" si="68"/>
        <v>-1.0365860635618079E-3</v>
      </c>
      <c r="P407" s="12">
        <f t="shared" si="69"/>
        <v>-2.3213721254729345E-2</v>
      </c>
      <c r="Q407" s="12">
        <f t="shared" si="70"/>
        <v>-3.0786677359726726E-4</v>
      </c>
      <c r="R407" s="12">
        <f t="shared" si="71"/>
        <v>3.4453343791747836E-3</v>
      </c>
      <c r="S407" s="12">
        <f t="shared" si="72"/>
        <v>-7.1637064965264924E-3</v>
      </c>
      <c r="T407" s="12">
        <f t="shared" si="73"/>
        <v>-2.6419859066323876E-3</v>
      </c>
      <c r="U407" s="12">
        <f t="shared" si="74"/>
        <v>-2.4779387272958126E-4</v>
      </c>
      <c r="V407" s="12">
        <f t="shared" si="75"/>
        <v>-4.6513242601477177E-3</v>
      </c>
      <c r="W407" s="12">
        <f t="shared" si="76"/>
        <v>-8.9403214080963408E-3</v>
      </c>
      <c r="X407" s="12">
        <f t="shared" si="77"/>
        <v>7.2508622606828775E-3</v>
      </c>
    </row>
    <row r="408" spans="1:24" x14ac:dyDescent="0.25">
      <c r="A408" s="16">
        <v>43502</v>
      </c>
      <c r="B408" s="12">
        <v>7.0667058122102231E-3</v>
      </c>
      <c r="C408" s="12">
        <v>4.8346118799153792E-3</v>
      </c>
      <c r="D408" s="12">
        <v>3.4376937276003935E-3</v>
      </c>
      <c r="E408" s="12">
        <v>9.0342652212435856E-3</v>
      </c>
      <c r="F408" s="12">
        <v>-3.1741179057907641E-4</v>
      </c>
      <c r="G408" s="12">
        <v>4.1152963038572996E-3</v>
      </c>
      <c r="H408" s="12">
        <v>8.1133377499520362E-3</v>
      </c>
      <c r="I408" s="12">
        <v>6.2429219692306526E-3</v>
      </c>
      <c r="J408" s="12">
        <v>5.5876286097953929E-3</v>
      </c>
      <c r="K408" s="12">
        <v>-1.9673788608902738E-2</v>
      </c>
      <c r="L408" s="12">
        <v>3.5239373920342774E-3</v>
      </c>
      <c r="N408" s="22">
        <f t="shared" si="67"/>
        <v>7.045441802448457E-3</v>
      </c>
      <c r="O408" s="12">
        <f t="shared" si="68"/>
        <v>4.401827290634425E-3</v>
      </c>
      <c r="P408" s="12">
        <f t="shared" si="69"/>
        <v>2.6441495001530901E-3</v>
      </c>
      <c r="Q408" s="12">
        <f t="shared" si="70"/>
        <v>8.64707191402307E-3</v>
      </c>
      <c r="R408" s="12">
        <f t="shared" si="71"/>
        <v>-6.0022285719956293E-4</v>
      </c>
      <c r="S408" s="12">
        <f t="shared" si="72"/>
        <v>4.3043898165987214E-3</v>
      </c>
      <c r="T408" s="12">
        <f t="shared" si="73"/>
        <v>7.8049668339692565E-3</v>
      </c>
      <c r="U408" s="12">
        <f t="shared" si="74"/>
        <v>5.7764364902046922E-3</v>
      </c>
      <c r="V408" s="12">
        <f t="shared" si="75"/>
        <v>5.5845252260996771E-3</v>
      </c>
      <c r="W408" s="12">
        <f t="shared" si="76"/>
        <v>-2.0065682109996069E-2</v>
      </c>
      <c r="X408" s="12">
        <f t="shared" si="77"/>
        <v>3.4658881051791456E-3</v>
      </c>
    </row>
    <row r="409" spans="1:24" x14ac:dyDescent="0.25">
      <c r="A409" s="16">
        <v>43503</v>
      </c>
      <c r="B409" s="12">
        <v>8.3116316213201185E-3</v>
      </c>
      <c r="C409" s="12">
        <v>3.9817196609767403E-4</v>
      </c>
      <c r="D409" s="12">
        <v>-1.5097306272593758E-2</v>
      </c>
      <c r="E409" s="12">
        <v>-9.7492181672439848E-3</v>
      </c>
      <c r="F409" s="12">
        <v>-6.6732372051577047E-4</v>
      </c>
      <c r="G409" s="12">
        <v>-1.0845809666480183E-3</v>
      </c>
      <c r="H409" s="12">
        <v>-7.8638984550892413E-4</v>
      </c>
      <c r="I409" s="12">
        <v>-6.6298510655984459E-3</v>
      </c>
      <c r="J409" s="12">
        <v>4.0471696886738772E-3</v>
      </c>
      <c r="K409" s="12">
        <v>3.4993093905593477E-4</v>
      </c>
      <c r="L409" s="12">
        <v>-3.2386864905457791E-3</v>
      </c>
      <c r="N409" s="22">
        <f t="shared" si="67"/>
        <v>8.2903676115583524E-3</v>
      </c>
      <c r="O409" s="12">
        <f t="shared" si="68"/>
        <v>-3.4612623183280316E-5</v>
      </c>
      <c r="P409" s="12">
        <f t="shared" si="69"/>
        <v>-1.5890850500041062E-2</v>
      </c>
      <c r="Q409" s="12">
        <f t="shared" si="70"/>
        <v>-1.01364114744645E-2</v>
      </c>
      <c r="R409" s="12">
        <f t="shared" si="71"/>
        <v>-9.5013478713625705E-4</v>
      </c>
      <c r="S409" s="12">
        <f t="shared" si="72"/>
        <v>-8.9548745390659605E-4</v>
      </c>
      <c r="T409" s="12">
        <f t="shared" si="73"/>
        <v>-1.0947607614917036E-3</v>
      </c>
      <c r="U409" s="12">
        <f t="shared" si="74"/>
        <v>-7.0963365446244063E-3</v>
      </c>
      <c r="V409" s="12">
        <f t="shared" si="75"/>
        <v>4.0440663049781615E-3</v>
      </c>
      <c r="W409" s="12">
        <f t="shared" si="76"/>
        <v>-4.1962562037394804E-5</v>
      </c>
      <c r="X409" s="12">
        <f t="shared" si="77"/>
        <v>-3.2967357774009109E-3</v>
      </c>
    </row>
    <row r="410" spans="1:24" x14ac:dyDescent="0.25">
      <c r="A410" s="16">
        <v>43504</v>
      </c>
      <c r="B410" s="12">
        <v>-1.0886149316751394E-2</v>
      </c>
      <c r="C410" s="12">
        <v>-1.7658006625566759E-3</v>
      </c>
      <c r="D410" s="12">
        <v>-1.3807369845905627E-2</v>
      </c>
      <c r="E410" s="12">
        <v>-1.6613703072575953E-2</v>
      </c>
      <c r="F410" s="12">
        <v>-1.4847133442727405E-2</v>
      </c>
      <c r="G410" s="12">
        <v>-1.7625524811316792E-2</v>
      </c>
      <c r="H410" s="12">
        <v>-4.320166693578327E-3</v>
      </c>
      <c r="I410" s="12">
        <v>-4.2954576128435909E-3</v>
      </c>
      <c r="J410" s="12">
        <v>-7.5014739396341516E-3</v>
      </c>
      <c r="K410" s="12">
        <v>-9.560907921961171E-3</v>
      </c>
      <c r="L410" s="12">
        <v>-2.8609753128558454E-3</v>
      </c>
      <c r="N410" s="22">
        <f t="shared" si="67"/>
        <v>-1.090741332651316E-2</v>
      </c>
      <c r="O410" s="12">
        <f t="shared" si="68"/>
        <v>-2.19858525183763E-3</v>
      </c>
      <c r="P410" s="12">
        <f t="shared" si="69"/>
        <v>-1.4600914073352931E-2</v>
      </c>
      <c r="Q410" s="12">
        <f t="shared" si="70"/>
        <v>-1.7000896379796467E-2</v>
      </c>
      <c r="R410" s="12">
        <f t="shared" si="71"/>
        <v>-1.5129944509347891E-2</v>
      </c>
      <c r="S410" s="12">
        <f t="shared" si="72"/>
        <v>-1.7436431298575368E-2</v>
      </c>
      <c r="T410" s="12">
        <f t="shared" si="73"/>
        <v>-4.6285376095611067E-3</v>
      </c>
      <c r="U410" s="12">
        <f t="shared" si="74"/>
        <v>-4.7619430918695513E-3</v>
      </c>
      <c r="V410" s="12">
        <f t="shared" si="75"/>
        <v>-7.5045773233298682E-3</v>
      </c>
      <c r="W410" s="12">
        <f t="shared" si="76"/>
        <v>-9.9528014230545001E-3</v>
      </c>
      <c r="X410" s="12">
        <f t="shared" si="77"/>
        <v>-2.9190245997109772E-3</v>
      </c>
    </row>
    <row r="411" spans="1:24" x14ac:dyDescent="0.25">
      <c r="A411" s="16">
        <v>43507</v>
      </c>
      <c r="B411" s="12">
        <v>2.9785408925311782E-4</v>
      </c>
      <c r="C411" s="12">
        <v>1.0830942352071998E-3</v>
      </c>
      <c r="D411" s="12">
        <v>-1.1120486267743439E-2</v>
      </c>
      <c r="E411" s="12">
        <v>-2.0702477921902764E-3</v>
      </c>
      <c r="F411" s="12">
        <v>-1.5679757650240933E-2</v>
      </c>
      <c r="G411" s="12">
        <v>-8.4213719730694934E-3</v>
      </c>
      <c r="H411" s="12">
        <v>-6.2205832244335429E-3</v>
      </c>
      <c r="I411" s="12">
        <v>-8.3911639289388096E-3</v>
      </c>
      <c r="J411" s="12">
        <v>2.5148965176169167E-3</v>
      </c>
      <c r="K411" s="12">
        <v>-1.0437591795564818E-2</v>
      </c>
      <c r="L411" s="12">
        <v>-3.6897668966373214E-3</v>
      </c>
      <c r="N411" s="22">
        <f t="shared" si="67"/>
        <v>2.7659007949135155E-4</v>
      </c>
      <c r="O411" s="12">
        <f t="shared" si="68"/>
        <v>6.5030964592624539E-4</v>
      </c>
      <c r="P411" s="12">
        <f t="shared" si="69"/>
        <v>-1.1914030495190742E-2</v>
      </c>
      <c r="Q411" s="12">
        <f t="shared" si="70"/>
        <v>-2.4574410994107915E-3</v>
      </c>
      <c r="R411" s="12">
        <f t="shared" si="71"/>
        <v>-1.5962568716861421E-2</v>
      </c>
      <c r="S411" s="12">
        <f t="shared" si="72"/>
        <v>-8.2322784603280717E-3</v>
      </c>
      <c r="T411" s="12">
        <f t="shared" si="73"/>
        <v>-6.5289541404163227E-3</v>
      </c>
      <c r="U411" s="12">
        <f t="shared" si="74"/>
        <v>-8.85764940796477E-3</v>
      </c>
      <c r="V411" s="12">
        <f t="shared" si="75"/>
        <v>2.5117931339212005E-3</v>
      </c>
      <c r="W411" s="12">
        <f t="shared" si="76"/>
        <v>-1.0829485296658148E-2</v>
      </c>
      <c r="X411" s="12">
        <f t="shared" si="77"/>
        <v>-3.7478161834924532E-3</v>
      </c>
    </row>
    <row r="412" spans="1:24" x14ac:dyDescent="0.25">
      <c r="A412" s="16">
        <v>43508</v>
      </c>
      <c r="B412" s="12">
        <v>8.3549025000002053E-3</v>
      </c>
      <c r="C412" s="12">
        <v>-7.0889403376098387E-3</v>
      </c>
      <c r="D412" s="12">
        <v>-9.4896958978652052E-3</v>
      </c>
      <c r="E412" s="12">
        <v>1.6531741931543914E-2</v>
      </c>
      <c r="F412" s="12">
        <v>-1.7934904581701754E-2</v>
      </c>
      <c r="G412" s="12">
        <v>-9.0179342647004311E-4</v>
      </c>
      <c r="H412" s="12">
        <v>-7.1930745331154396E-3</v>
      </c>
      <c r="I412" s="12">
        <v>1.0901970362100152E-3</v>
      </c>
      <c r="J412" s="12">
        <v>-2.8303057503574714E-3</v>
      </c>
      <c r="K412" s="12">
        <v>-1.621114777784368E-2</v>
      </c>
      <c r="L412" s="12">
        <v>1.3296214157730954E-3</v>
      </c>
      <c r="N412" s="22">
        <f t="shared" si="67"/>
        <v>8.3336384902384392E-3</v>
      </c>
      <c r="O412" s="12">
        <f t="shared" si="68"/>
        <v>-7.5217249268907929E-3</v>
      </c>
      <c r="P412" s="12">
        <f t="shared" si="69"/>
        <v>-1.0283240125312509E-2</v>
      </c>
      <c r="Q412" s="12">
        <f t="shared" si="70"/>
        <v>1.61445486243234E-2</v>
      </c>
      <c r="R412" s="12">
        <f t="shared" si="71"/>
        <v>-1.8217715648322242E-2</v>
      </c>
      <c r="S412" s="12">
        <f t="shared" si="72"/>
        <v>-7.1269991372862088E-4</v>
      </c>
      <c r="T412" s="12">
        <f t="shared" si="73"/>
        <v>-7.5014454490982194E-3</v>
      </c>
      <c r="U412" s="12">
        <f t="shared" si="74"/>
        <v>6.2371155718405442E-4</v>
      </c>
      <c r="V412" s="12">
        <f t="shared" si="75"/>
        <v>-2.8334091340531877E-3</v>
      </c>
      <c r="W412" s="12">
        <f t="shared" si="76"/>
        <v>-1.6603041278937011E-2</v>
      </c>
      <c r="X412" s="12">
        <f t="shared" si="77"/>
        <v>1.2715721289179637E-3</v>
      </c>
    </row>
    <row r="413" spans="1:24" x14ac:dyDescent="0.25">
      <c r="A413" s="16">
        <v>43510</v>
      </c>
      <c r="B413" s="12">
        <v>-1.1542427844118335E-2</v>
      </c>
      <c r="C413" s="12">
        <v>-6.060672725360954E-3</v>
      </c>
      <c r="D413" s="12">
        <v>3.9119050068485227E-2</v>
      </c>
      <c r="E413" s="12">
        <v>1.3995522834509559E-2</v>
      </c>
      <c r="F413" s="12">
        <v>2.2988658310666682E-2</v>
      </c>
      <c r="G413" s="12">
        <v>5.5965074249078785E-3</v>
      </c>
      <c r="H413" s="12">
        <v>-4.4164196486785108E-4</v>
      </c>
      <c r="I413" s="12">
        <v>-1.1275591820665745E-2</v>
      </c>
      <c r="J413" s="12">
        <v>4.0823147421807961E-3</v>
      </c>
      <c r="K413" s="12">
        <v>-2.4129105486699848E-2</v>
      </c>
      <c r="L413" s="12">
        <v>2.8851026232324349E-4</v>
      </c>
      <c r="N413" s="22">
        <f t="shared" si="67"/>
        <v>-1.1563691853880101E-2</v>
      </c>
      <c r="O413" s="12">
        <f t="shared" si="68"/>
        <v>-6.4934573146419082E-3</v>
      </c>
      <c r="P413" s="12">
        <f t="shared" si="69"/>
        <v>3.8325505841037923E-2</v>
      </c>
      <c r="Q413" s="12">
        <f t="shared" si="70"/>
        <v>1.3608329527289043E-2</v>
      </c>
      <c r="R413" s="12">
        <f t="shared" si="71"/>
        <v>2.2705847244046194E-2</v>
      </c>
      <c r="S413" s="12">
        <f t="shared" si="72"/>
        <v>5.7856009376493003E-3</v>
      </c>
      <c r="T413" s="12">
        <f t="shared" si="73"/>
        <v>-7.500128808506307E-4</v>
      </c>
      <c r="U413" s="12">
        <f t="shared" si="74"/>
        <v>-1.1742077299691706E-2</v>
      </c>
      <c r="V413" s="12">
        <f t="shared" si="75"/>
        <v>4.0792113584850794E-3</v>
      </c>
      <c r="W413" s="12">
        <f t="shared" si="76"/>
        <v>-2.4520998987793179E-2</v>
      </c>
      <c r="X413" s="12">
        <f t="shared" si="77"/>
        <v>2.3046097546811173E-4</v>
      </c>
    </row>
    <row r="414" spans="1:24" x14ac:dyDescent="0.25">
      <c r="A414" s="16">
        <v>43511</v>
      </c>
      <c r="B414" s="12">
        <v>5.46418895029632E-3</v>
      </c>
      <c r="C414" s="12">
        <v>1.1136091104415032E-3</v>
      </c>
      <c r="D414" s="12">
        <v>2.4985873144481002E-2</v>
      </c>
      <c r="E414" s="12">
        <v>-2.181647448997864E-2</v>
      </c>
      <c r="F414" s="12">
        <v>-3.8272792050658214E-3</v>
      </c>
      <c r="G414" s="12">
        <v>-2.9380603842100006E-2</v>
      </c>
      <c r="H414" s="12">
        <v>-2.27883596737512E-3</v>
      </c>
      <c r="I414" s="12">
        <v>7.125126581391159E-3</v>
      </c>
      <c r="J414" s="12">
        <v>3.4246739987564088E-3</v>
      </c>
      <c r="K414" s="12">
        <v>7.7262711312784029E-3</v>
      </c>
      <c r="L414" s="12">
        <v>2.8831872658431276E-4</v>
      </c>
      <c r="N414" s="22">
        <f t="shared" si="67"/>
        <v>5.4429249405345539E-3</v>
      </c>
      <c r="O414" s="12">
        <f t="shared" si="68"/>
        <v>6.8082452116054876E-4</v>
      </c>
      <c r="P414" s="12">
        <f t="shared" si="69"/>
        <v>2.4192328917033698E-2</v>
      </c>
      <c r="Q414" s="12">
        <f t="shared" si="70"/>
        <v>-2.2203667797199154E-2</v>
      </c>
      <c r="R414" s="12">
        <f t="shared" si="71"/>
        <v>-4.1100902716863083E-3</v>
      </c>
      <c r="S414" s="12">
        <f t="shared" si="72"/>
        <v>-2.9191510329358582E-2</v>
      </c>
      <c r="T414" s="12">
        <f t="shared" si="73"/>
        <v>-2.5872068833578997E-3</v>
      </c>
      <c r="U414" s="12">
        <f t="shared" si="74"/>
        <v>6.6586411023651978E-3</v>
      </c>
      <c r="V414" s="12">
        <f t="shared" si="75"/>
        <v>3.4215706150606926E-3</v>
      </c>
      <c r="W414" s="12">
        <f t="shared" si="76"/>
        <v>7.334377630185073E-3</v>
      </c>
      <c r="X414" s="12">
        <f t="shared" si="77"/>
        <v>2.3026943972918101E-4</v>
      </c>
    </row>
    <row r="415" spans="1:24" x14ac:dyDescent="0.25">
      <c r="A415" s="16">
        <v>43514</v>
      </c>
      <c r="B415" s="12">
        <v>-9.5826244744207818E-3</v>
      </c>
      <c r="C415" s="12">
        <v>-5.2717248725175057E-4</v>
      </c>
      <c r="D415" s="12">
        <v>-1.9179711014854894E-2</v>
      </c>
      <c r="E415" s="12">
        <v>-8.2130953038982418E-3</v>
      </c>
      <c r="F415" s="12">
        <v>-6.8923660646002813E-3</v>
      </c>
      <c r="G415" s="12">
        <v>5.8717790780025599E-3</v>
      </c>
      <c r="H415" s="12">
        <v>-4.3372044956022857E-3</v>
      </c>
      <c r="I415" s="12">
        <v>-8.5819816140806655E-3</v>
      </c>
      <c r="J415" s="12">
        <v>-8.4545091898866939E-3</v>
      </c>
      <c r="K415" s="12">
        <v>-1.9858418371626205E-2</v>
      </c>
      <c r="L415" s="12">
        <v>-3.9376302769630689E-3</v>
      </c>
      <c r="N415" s="22">
        <f t="shared" si="67"/>
        <v>-9.6038884841825479E-3</v>
      </c>
      <c r="O415" s="12">
        <f t="shared" si="68"/>
        <v>-9.5995707653270487E-4</v>
      </c>
      <c r="P415" s="12">
        <f t="shared" si="69"/>
        <v>-1.9973255242302198E-2</v>
      </c>
      <c r="Q415" s="12">
        <f t="shared" si="70"/>
        <v>-8.6002886111187574E-3</v>
      </c>
      <c r="R415" s="12">
        <f t="shared" si="71"/>
        <v>-7.1751771312207682E-3</v>
      </c>
      <c r="S415" s="12">
        <f t="shared" si="72"/>
        <v>6.0608725907439816E-3</v>
      </c>
      <c r="T415" s="12">
        <f t="shared" si="73"/>
        <v>-4.6455754115850654E-3</v>
      </c>
      <c r="U415" s="12">
        <f t="shared" si="74"/>
        <v>-9.0484670931066258E-3</v>
      </c>
      <c r="V415" s="12">
        <f t="shared" si="75"/>
        <v>-8.4576125735824105E-3</v>
      </c>
      <c r="W415" s="12">
        <f t="shared" si="76"/>
        <v>-2.0250311872719536E-2</v>
      </c>
      <c r="X415" s="12">
        <f t="shared" si="77"/>
        <v>-3.9956795638182007E-3</v>
      </c>
    </row>
    <row r="416" spans="1:24" x14ac:dyDescent="0.25">
      <c r="A416" s="16">
        <v>43515</v>
      </c>
      <c r="B416" s="12">
        <v>-1.8205554383227179E-3</v>
      </c>
      <c r="C416" s="12">
        <v>-9.9290490258737377E-3</v>
      </c>
      <c r="D416" s="12">
        <v>-9.3275349826763831E-3</v>
      </c>
      <c r="E416" s="12">
        <v>8.131765890979116E-3</v>
      </c>
      <c r="F416" s="12">
        <v>6.1092035131405341E-3</v>
      </c>
      <c r="G416" s="12">
        <v>1.540015624821728E-3</v>
      </c>
      <c r="H416" s="12">
        <v>5.7312513363093854E-3</v>
      </c>
      <c r="I416" s="12">
        <v>-1.426198413339621E-3</v>
      </c>
      <c r="J416" s="12">
        <v>1.893006023316518E-3</v>
      </c>
      <c r="K416" s="12">
        <v>-1.1530635948385607E-2</v>
      </c>
      <c r="L416" s="12">
        <v>3.1876030875931868E-3</v>
      </c>
      <c r="N416" s="22">
        <f t="shared" si="67"/>
        <v>-1.8418194480844842E-3</v>
      </c>
      <c r="O416" s="12">
        <f t="shared" si="68"/>
        <v>-1.0361833615154692E-2</v>
      </c>
      <c r="P416" s="12">
        <f t="shared" si="69"/>
        <v>-1.0121079210123687E-2</v>
      </c>
      <c r="Q416" s="12">
        <f t="shared" si="70"/>
        <v>7.7445725837586004E-3</v>
      </c>
      <c r="R416" s="12">
        <f t="shared" si="71"/>
        <v>5.8263924465200472E-3</v>
      </c>
      <c r="S416" s="12">
        <f t="shared" si="72"/>
        <v>1.7291091375631503E-3</v>
      </c>
      <c r="T416" s="12">
        <f t="shared" si="73"/>
        <v>5.4228804203266057E-3</v>
      </c>
      <c r="U416" s="12">
        <f t="shared" si="74"/>
        <v>-1.8926838923655819E-3</v>
      </c>
      <c r="V416" s="12">
        <f t="shared" si="75"/>
        <v>1.8899026396208018E-3</v>
      </c>
      <c r="W416" s="12">
        <f t="shared" si="76"/>
        <v>-1.1922529449478936E-2</v>
      </c>
      <c r="X416" s="12">
        <f t="shared" si="77"/>
        <v>3.1295538007380551E-3</v>
      </c>
    </row>
    <row r="417" spans="1:24" x14ac:dyDescent="0.25">
      <c r="A417" s="16">
        <v>43516</v>
      </c>
      <c r="B417" s="12">
        <v>1.4166567688835559E-3</v>
      </c>
      <c r="C417" s="12">
        <v>9.7238821924743816E-3</v>
      </c>
      <c r="D417" s="12">
        <v>3.0709008228663678E-2</v>
      </c>
      <c r="E417" s="12">
        <v>1.156250650061794E-2</v>
      </c>
      <c r="F417" s="12">
        <v>1.4610755731611184E-2</v>
      </c>
      <c r="G417" s="12">
        <v>5.8100375418305948E-3</v>
      </c>
      <c r="H417" s="12">
        <v>2.4602285677987161E-3</v>
      </c>
      <c r="I417" s="12">
        <v>6.4690748703888339E-3</v>
      </c>
      <c r="J417" s="12">
        <v>-7.8665426263892246E-5</v>
      </c>
      <c r="K417" s="12">
        <v>-5.9983205168455357E-3</v>
      </c>
      <c r="L417" s="12">
        <v>3.2216985715495488E-3</v>
      </c>
      <c r="N417" s="22">
        <f t="shared" si="67"/>
        <v>1.3953927591217896E-3</v>
      </c>
      <c r="O417" s="12">
        <f t="shared" si="68"/>
        <v>9.2910976031934274E-3</v>
      </c>
      <c r="P417" s="12">
        <f t="shared" si="69"/>
        <v>2.9915464001216373E-2</v>
      </c>
      <c r="Q417" s="12">
        <f t="shared" si="70"/>
        <v>1.1175313193397424E-2</v>
      </c>
      <c r="R417" s="12">
        <f t="shared" si="71"/>
        <v>1.4327944664990698E-2</v>
      </c>
      <c r="S417" s="12">
        <f t="shared" si="72"/>
        <v>5.9991310545720166E-3</v>
      </c>
      <c r="T417" s="12">
        <f t="shared" si="73"/>
        <v>2.1518576518159364E-3</v>
      </c>
      <c r="U417" s="12">
        <f t="shared" si="74"/>
        <v>6.0025893913628735E-3</v>
      </c>
      <c r="V417" s="12">
        <f t="shared" si="75"/>
        <v>-8.1768809959608464E-5</v>
      </c>
      <c r="W417" s="12">
        <f t="shared" si="76"/>
        <v>-6.3902140179388656E-3</v>
      </c>
      <c r="X417" s="12">
        <f t="shared" si="77"/>
        <v>3.1636492846944171E-3</v>
      </c>
    </row>
    <row r="418" spans="1:24" x14ac:dyDescent="0.25">
      <c r="A418" s="16">
        <v>43517</v>
      </c>
      <c r="B418" s="12">
        <v>-2.5329400815585299E-3</v>
      </c>
      <c r="C418" s="12">
        <v>-4.2717666268293868E-3</v>
      </c>
      <c r="D418" s="12">
        <v>0</v>
      </c>
      <c r="E418" s="12">
        <v>4.728360673292807E-3</v>
      </c>
      <c r="F418" s="12">
        <v>-2.4454369911108315E-3</v>
      </c>
      <c r="G418" s="12">
        <v>-7.4016780246336701E-5</v>
      </c>
      <c r="H418" s="12">
        <v>7.6073491934487035E-3</v>
      </c>
      <c r="I418" s="12">
        <v>4.3932645855973692E-3</v>
      </c>
      <c r="J418" s="12">
        <v>-1.2614124775563757E-3</v>
      </c>
      <c r="K418" s="12">
        <v>2.3684518933415697E-2</v>
      </c>
      <c r="L418" s="12">
        <v>1.7191838262502651E-4</v>
      </c>
      <c r="N418" s="22">
        <f t="shared" si="67"/>
        <v>-2.554204091320296E-3</v>
      </c>
      <c r="O418" s="12">
        <f t="shared" si="68"/>
        <v>-4.704551216110341E-3</v>
      </c>
      <c r="P418" s="12">
        <f t="shared" si="69"/>
        <v>-7.9354422744730337E-4</v>
      </c>
      <c r="Q418" s="12">
        <f t="shared" si="70"/>
        <v>4.3411673660722913E-3</v>
      </c>
      <c r="R418" s="12">
        <f t="shared" si="71"/>
        <v>-2.7282480577313179E-3</v>
      </c>
      <c r="S418" s="12">
        <f t="shared" si="72"/>
        <v>1.1507673249508552E-4</v>
      </c>
      <c r="T418" s="12">
        <f t="shared" si="73"/>
        <v>7.2989782774659237E-3</v>
      </c>
      <c r="U418" s="12">
        <f t="shared" si="74"/>
        <v>3.926779106571408E-3</v>
      </c>
      <c r="V418" s="12">
        <f t="shared" si="75"/>
        <v>-1.2645158612520919E-3</v>
      </c>
      <c r="W418" s="12">
        <f t="shared" si="76"/>
        <v>2.3292625432322366E-2</v>
      </c>
      <c r="X418" s="12">
        <f t="shared" si="77"/>
        <v>1.1386909576989476E-4</v>
      </c>
    </row>
    <row r="419" spans="1:24" x14ac:dyDescent="0.25">
      <c r="A419" s="16">
        <v>43518</v>
      </c>
      <c r="B419" s="12">
        <v>2.5329400815585559E-3</v>
      </c>
      <c r="C419" s="12">
        <v>8.8730284284177486E-4</v>
      </c>
      <c r="D419" s="12">
        <v>3.2818270828717118E-3</v>
      </c>
      <c r="E419" s="12">
        <v>1.3580114441832146E-2</v>
      </c>
      <c r="F419" s="12">
        <v>2.3191362811873125E-4</v>
      </c>
      <c r="G419" s="12">
        <v>4.5276240333394172E-3</v>
      </c>
      <c r="H419" s="12">
        <v>9.2619398736865891E-4</v>
      </c>
      <c r="I419" s="12">
        <v>-5.0975240884540219E-3</v>
      </c>
      <c r="J419" s="12">
        <v>-1.1857588430343648E-3</v>
      </c>
      <c r="K419" s="12">
        <v>8.6340586328984663E-3</v>
      </c>
      <c r="L419" s="12">
        <v>-2.0099615204448901E-3</v>
      </c>
      <c r="N419" s="22">
        <f t="shared" si="67"/>
        <v>2.5116760717967899E-3</v>
      </c>
      <c r="O419" s="12">
        <f t="shared" si="68"/>
        <v>4.5451825356082051E-4</v>
      </c>
      <c r="P419" s="12">
        <f t="shared" si="69"/>
        <v>2.4882828554244085E-3</v>
      </c>
      <c r="Q419" s="12">
        <f t="shared" si="70"/>
        <v>1.3192921134611631E-2</v>
      </c>
      <c r="R419" s="12">
        <f t="shared" si="71"/>
        <v>-5.0897438501755276E-5</v>
      </c>
      <c r="S419" s="12">
        <f t="shared" si="72"/>
        <v>4.716717546080839E-3</v>
      </c>
      <c r="T419" s="12">
        <f t="shared" si="73"/>
        <v>6.178230713858794E-4</v>
      </c>
      <c r="U419" s="12">
        <f t="shared" si="74"/>
        <v>-5.5640095674799831E-3</v>
      </c>
      <c r="V419" s="12">
        <f t="shared" si="75"/>
        <v>-1.1888622267300811E-3</v>
      </c>
      <c r="W419" s="12">
        <f t="shared" si="76"/>
        <v>8.2421651318051372E-3</v>
      </c>
      <c r="X419" s="12">
        <f t="shared" si="77"/>
        <v>-2.0680108073000219E-3</v>
      </c>
    </row>
    <row r="420" spans="1:24" x14ac:dyDescent="0.25">
      <c r="A420" s="16">
        <v>43521</v>
      </c>
      <c r="B420" s="12">
        <v>-1.2139156961615317E-3</v>
      </c>
      <c r="C420" s="12">
        <v>1.1631583942912044E-2</v>
      </c>
      <c r="D420" s="12">
        <v>6.4902327491968108E-3</v>
      </c>
      <c r="E420" s="12">
        <v>2.9525107884026376E-3</v>
      </c>
      <c r="F420" s="12">
        <v>-7.6247899679394526E-4</v>
      </c>
      <c r="G420" s="12">
        <v>0</v>
      </c>
      <c r="H420" s="12">
        <v>4.3574443608880766E-3</v>
      </c>
      <c r="I420" s="12">
        <v>-1.7589202425601279E-5</v>
      </c>
      <c r="J420" s="12">
        <v>3.7833407806556192E-3</v>
      </c>
      <c r="K420" s="12">
        <v>1.1229996286396559E-3</v>
      </c>
      <c r="L420" s="12">
        <v>-5.7564382336700182E-5</v>
      </c>
      <c r="N420" s="22">
        <f t="shared" si="67"/>
        <v>-1.235179705923298E-3</v>
      </c>
      <c r="O420" s="12">
        <f t="shared" si="68"/>
        <v>1.119879935363109E-2</v>
      </c>
      <c r="P420" s="12">
        <f t="shared" si="69"/>
        <v>5.6966885217495074E-3</v>
      </c>
      <c r="Q420" s="12">
        <f t="shared" si="70"/>
        <v>2.5653174811821225E-3</v>
      </c>
      <c r="R420" s="12">
        <f t="shared" si="71"/>
        <v>-1.0452900634144318E-3</v>
      </c>
      <c r="S420" s="12">
        <f t="shared" si="72"/>
        <v>1.8909351274142222E-4</v>
      </c>
      <c r="T420" s="12">
        <f t="shared" si="73"/>
        <v>4.0490734449052969E-3</v>
      </c>
      <c r="U420" s="12">
        <f t="shared" si="74"/>
        <v>-4.8407468145156209E-4</v>
      </c>
      <c r="V420" s="12">
        <f t="shared" si="75"/>
        <v>3.780237396959903E-3</v>
      </c>
      <c r="W420" s="12">
        <f t="shared" si="76"/>
        <v>7.311061275463264E-4</v>
      </c>
      <c r="X420" s="12">
        <f t="shared" si="77"/>
        <v>-1.1561366919183195E-4</v>
      </c>
    </row>
    <row r="421" spans="1:24" x14ac:dyDescent="0.25">
      <c r="A421" s="16">
        <v>43522</v>
      </c>
      <c r="B421" s="12">
        <v>1.15951600730149E-2</v>
      </c>
      <c r="C421" s="12">
        <v>-7.1929958446470457E-3</v>
      </c>
      <c r="D421" s="12">
        <v>6.1933130016922175E-2</v>
      </c>
      <c r="E421" s="12">
        <v>-5.0084216318047334E-3</v>
      </c>
      <c r="F421" s="12">
        <v>4.2593050280126414E-3</v>
      </c>
      <c r="G421" s="12">
        <v>-3.1238128214821151E-3</v>
      </c>
      <c r="H421" s="12">
        <v>-9.1329886678943126E-3</v>
      </c>
      <c r="I421" s="12">
        <v>-4.2676903189151558E-3</v>
      </c>
      <c r="J421" s="12">
        <v>-1.8875803754274184E-3</v>
      </c>
      <c r="K421" s="12">
        <v>-7.7348153919619559E-3</v>
      </c>
      <c r="L421" s="12">
        <v>3.4975386597452846E-3</v>
      </c>
      <c r="N421" s="22">
        <f t="shared" si="67"/>
        <v>1.1573896063253134E-2</v>
      </c>
      <c r="O421" s="12">
        <f t="shared" si="68"/>
        <v>-7.6257804339279998E-3</v>
      </c>
      <c r="P421" s="12">
        <f t="shared" si="69"/>
        <v>6.1139585789474871E-2</v>
      </c>
      <c r="Q421" s="12">
        <f t="shared" si="70"/>
        <v>-5.395614939025249E-3</v>
      </c>
      <c r="R421" s="12">
        <f t="shared" si="71"/>
        <v>3.9764939613921545E-3</v>
      </c>
      <c r="S421" s="12">
        <f t="shared" si="72"/>
        <v>-2.9347193087406929E-3</v>
      </c>
      <c r="T421" s="12">
        <f t="shared" si="73"/>
        <v>-9.4413595838770924E-3</v>
      </c>
      <c r="U421" s="12">
        <f t="shared" si="74"/>
        <v>-4.7341757979411161E-3</v>
      </c>
      <c r="V421" s="12">
        <f t="shared" si="75"/>
        <v>-1.8906837591231346E-3</v>
      </c>
      <c r="W421" s="12">
        <f t="shared" si="76"/>
        <v>-8.1267088930552858E-3</v>
      </c>
      <c r="X421" s="12">
        <f t="shared" si="77"/>
        <v>3.4394893728901528E-3</v>
      </c>
    </row>
    <row r="422" spans="1:24" x14ac:dyDescent="0.25">
      <c r="A422" s="16">
        <v>43523</v>
      </c>
      <c r="B422" s="12">
        <v>2.5569439035897949E-3</v>
      </c>
      <c r="C422" s="12">
        <v>-4.2613998707788162E-3</v>
      </c>
      <c r="D422" s="12">
        <v>1.012170921797639E-2</v>
      </c>
      <c r="E422" s="12">
        <v>-7.6403248570799758E-4</v>
      </c>
      <c r="F422" s="12">
        <v>1.6069291548995955E-3</v>
      </c>
      <c r="G422" s="12">
        <v>-3.8528877291989462E-3</v>
      </c>
      <c r="H422" s="12">
        <v>-3.3179172899654831E-3</v>
      </c>
      <c r="I422" s="12">
        <v>1.1551644899233165E-3</v>
      </c>
      <c r="J422" s="12">
        <v>-6.3099178744358605E-4</v>
      </c>
      <c r="K422" s="12">
        <v>1.7013368793626709E-3</v>
      </c>
      <c r="L422" s="12">
        <v>-1.2008940590074019E-3</v>
      </c>
      <c r="N422" s="22">
        <f t="shared" si="67"/>
        <v>2.5356798938280288E-3</v>
      </c>
      <c r="O422" s="12">
        <f t="shared" si="68"/>
        <v>-4.6941844600597703E-3</v>
      </c>
      <c r="P422" s="12">
        <f t="shared" si="69"/>
        <v>9.3281649905290857E-3</v>
      </c>
      <c r="Q422" s="12">
        <f t="shared" si="70"/>
        <v>-1.1512257929285129E-3</v>
      </c>
      <c r="R422" s="12">
        <f t="shared" si="71"/>
        <v>1.3241180882791091E-3</v>
      </c>
      <c r="S422" s="12">
        <f t="shared" si="72"/>
        <v>-3.6637942164575239E-3</v>
      </c>
      <c r="T422" s="12">
        <f t="shared" si="73"/>
        <v>-3.6262882059482629E-3</v>
      </c>
      <c r="U422" s="12">
        <f t="shared" si="74"/>
        <v>6.886790108973557E-4</v>
      </c>
      <c r="V422" s="12">
        <f t="shared" si="75"/>
        <v>-6.3409517113930227E-4</v>
      </c>
      <c r="W422" s="12">
        <f t="shared" si="76"/>
        <v>1.3094433782693414E-3</v>
      </c>
      <c r="X422" s="12">
        <f t="shared" si="77"/>
        <v>-1.2589433458625337E-3</v>
      </c>
    </row>
    <row r="423" spans="1:24" x14ac:dyDescent="0.25">
      <c r="A423" s="16">
        <v>43524</v>
      </c>
      <c r="B423" s="12">
        <v>1.3230281657237296E-2</v>
      </c>
      <c r="C423" s="12">
        <v>-5.6152124048975923E-4</v>
      </c>
      <c r="D423" s="12">
        <v>3.6229335800185875E-3</v>
      </c>
      <c r="E423" s="12">
        <v>-4.457424849817971E-3</v>
      </c>
      <c r="F423" s="12">
        <v>-3.7809178090070302E-3</v>
      </c>
      <c r="G423" s="12">
        <v>9.5688093990275325E-3</v>
      </c>
      <c r="H423" s="12">
        <v>5.7432300165797256E-3</v>
      </c>
      <c r="I423" s="12">
        <v>2.6717264122361269E-3</v>
      </c>
      <c r="J423" s="12">
        <v>1.4971256799080593E-3</v>
      </c>
      <c r="K423" s="12">
        <v>-1.1855167394659541E-3</v>
      </c>
      <c r="L423" s="12">
        <v>1.717597340573402E-4</v>
      </c>
      <c r="N423" s="22">
        <f t="shared" si="67"/>
        <v>1.320901764747553E-2</v>
      </c>
      <c r="O423" s="12">
        <f t="shared" si="68"/>
        <v>-9.9430582977071353E-4</v>
      </c>
      <c r="P423" s="12">
        <f t="shared" si="69"/>
        <v>2.8293893525712841E-3</v>
      </c>
      <c r="Q423" s="12">
        <f t="shared" si="70"/>
        <v>-4.8446181570384866E-3</v>
      </c>
      <c r="R423" s="12">
        <f t="shared" si="71"/>
        <v>-4.0637288756275166E-3</v>
      </c>
      <c r="S423" s="12">
        <f t="shared" si="72"/>
        <v>9.7579029117689543E-3</v>
      </c>
      <c r="T423" s="12">
        <f t="shared" si="73"/>
        <v>5.4348591005969459E-3</v>
      </c>
      <c r="U423" s="12">
        <f t="shared" si="74"/>
        <v>2.2052409332101661E-3</v>
      </c>
      <c r="V423" s="12">
        <f t="shared" si="75"/>
        <v>1.4940222962123431E-3</v>
      </c>
      <c r="W423" s="12">
        <f t="shared" si="76"/>
        <v>-1.5774102405592837E-3</v>
      </c>
      <c r="X423" s="12">
        <f t="shared" si="77"/>
        <v>1.1371044720220845E-4</v>
      </c>
    </row>
    <row r="424" spans="1:24" x14ac:dyDescent="0.25">
      <c r="A424" s="16">
        <v>43525</v>
      </c>
      <c r="B424" s="12">
        <v>8.1971330515065964E-3</v>
      </c>
      <c r="C424" s="12">
        <v>4.4718172955213091E-3</v>
      </c>
      <c r="D424" s="12">
        <v>2.249070090681302E-3</v>
      </c>
      <c r="E424" s="12">
        <v>1.5422951435483893E-3</v>
      </c>
      <c r="F424" s="12">
        <v>1.0730346700485878E-2</v>
      </c>
      <c r="G424" s="12">
        <v>1.8162009070166719E-3</v>
      </c>
      <c r="H424" s="12">
        <v>5.0557541058410989E-3</v>
      </c>
      <c r="I424" s="12">
        <v>-1.7675075774630988E-3</v>
      </c>
      <c r="J424" s="12">
        <v>3.3694188100660133E-3</v>
      </c>
      <c r="K424" s="12">
        <v>4.7075162883562817E-3</v>
      </c>
      <c r="L424" s="12">
        <v>4.8385100985399703E-3</v>
      </c>
      <c r="N424" s="22">
        <f t="shared" si="67"/>
        <v>8.1758690417448304E-3</v>
      </c>
      <c r="O424" s="12">
        <f t="shared" si="68"/>
        <v>4.039032706240355E-3</v>
      </c>
      <c r="P424" s="12">
        <f t="shared" si="69"/>
        <v>1.4555258632339987E-3</v>
      </c>
      <c r="Q424" s="12">
        <f t="shared" si="70"/>
        <v>1.1551018363278741E-3</v>
      </c>
      <c r="R424" s="12">
        <f t="shared" si="71"/>
        <v>1.0447535633865392E-2</v>
      </c>
      <c r="S424" s="12">
        <f t="shared" si="72"/>
        <v>2.0052944197580941E-3</v>
      </c>
      <c r="T424" s="12">
        <f t="shared" si="73"/>
        <v>4.7473831898583192E-3</v>
      </c>
      <c r="U424" s="12">
        <f t="shared" si="74"/>
        <v>-2.2339930564890596E-3</v>
      </c>
      <c r="V424" s="12">
        <f t="shared" si="75"/>
        <v>3.3663154263702971E-3</v>
      </c>
      <c r="W424" s="12">
        <f t="shared" si="76"/>
        <v>4.3156227872629517E-3</v>
      </c>
      <c r="X424" s="12">
        <f t="shared" si="77"/>
        <v>4.7804608116848385E-3</v>
      </c>
    </row>
    <row r="425" spans="1:24" x14ac:dyDescent="0.25">
      <c r="A425" s="16">
        <v>43529</v>
      </c>
      <c r="B425" s="12">
        <v>1.5584230182206619E-2</v>
      </c>
      <c r="C425" s="12">
        <v>-5.5377275553837781E-3</v>
      </c>
      <c r="D425" s="12">
        <v>2.400027543892494E-2</v>
      </c>
      <c r="E425" s="12">
        <v>1.3788246758982875E-2</v>
      </c>
      <c r="F425" s="12">
        <v>2.4306039468254052E-2</v>
      </c>
      <c r="G425" s="12">
        <v>3.8254682027342112E-3</v>
      </c>
      <c r="H425" s="12">
        <v>1.0895745730732235E-2</v>
      </c>
      <c r="I425" s="12">
        <v>4.0896554916727609E-3</v>
      </c>
      <c r="J425" s="12">
        <v>6.7381749017208486E-3</v>
      </c>
      <c r="K425" s="12">
        <v>1.7772646141974043E-2</v>
      </c>
      <c r="L425" s="12">
        <v>-4.6096027368545687E-3</v>
      </c>
      <c r="N425" s="22">
        <f t="shared" si="67"/>
        <v>1.5562966172444853E-2</v>
      </c>
      <c r="O425" s="12">
        <f t="shared" si="68"/>
        <v>-5.9705121446647323E-3</v>
      </c>
      <c r="P425" s="12">
        <f t="shared" si="69"/>
        <v>2.3206731211477635E-2</v>
      </c>
      <c r="Q425" s="12">
        <f t="shared" si="70"/>
        <v>1.340105345176236E-2</v>
      </c>
      <c r="R425" s="12">
        <f t="shared" si="71"/>
        <v>2.4023228401633564E-2</v>
      </c>
      <c r="S425" s="12">
        <f t="shared" si="72"/>
        <v>4.0145617154756334E-3</v>
      </c>
      <c r="T425" s="12">
        <f t="shared" si="73"/>
        <v>1.0587374814749455E-2</v>
      </c>
      <c r="U425" s="12">
        <f t="shared" si="74"/>
        <v>3.6231700126468E-3</v>
      </c>
      <c r="V425" s="12">
        <f t="shared" si="75"/>
        <v>6.7350715180251319E-3</v>
      </c>
      <c r="W425" s="12">
        <f t="shared" si="76"/>
        <v>1.7380752640880712E-2</v>
      </c>
      <c r="X425" s="12">
        <f t="shared" si="77"/>
        <v>-4.6676520237097004E-3</v>
      </c>
    </row>
    <row r="426" spans="1:24" x14ac:dyDescent="0.25">
      <c r="A426" s="16">
        <v>43530</v>
      </c>
      <c r="B426" s="12">
        <v>2.8719608530117856E-3</v>
      </c>
      <c r="C426" s="12">
        <v>0</v>
      </c>
      <c r="D426" s="12">
        <v>-3.8376871300880274E-3</v>
      </c>
      <c r="E426" s="12">
        <v>-1.868261532293056E-3</v>
      </c>
      <c r="F426" s="12">
        <v>1.4940466305896028E-2</v>
      </c>
      <c r="G426" s="12">
        <v>-5.0331903080043133E-4</v>
      </c>
      <c r="H426" s="12">
        <v>1.0278960236451968E-2</v>
      </c>
      <c r="I426" s="12">
        <v>9.4240396846545175E-3</v>
      </c>
      <c r="J426" s="12">
        <v>4.8909035583342168E-3</v>
      </c>
      <c r="K426" s="12">
        <v>1.5559522604220884E-2</v>
      </c>
      <c r="L426" s="12">
        <v>-2.0070421759566122E-3</v>
      </c>
      <c r="N426" s="22">
        <f t="shared" si="67"/>
        <v>2.8506968432500195E-3</v>
      </c>
      <c r="O426" s="12">
        <f t="shared" si="68"/>
        <v>-4.3278458928095435E-4</v>
      </c>
      <c r="P426" s="12">
        <f t="shared" si="69"/>
        <v>-4.6312313575353307E-3</v>
      </c>
      <c r="Q426" s="12">
        <f t="shared" si="70"/>
        <v>-2.2554548395135711E-3</v>
      </c>
      <c r="R426" s="12">
        <f t="shared" si="71"/>
        <v>1.4657655239275542E-2</v>
      </c>
      <c r="S426" s="12">
        <f t="shared" si="72"/>
        <v>-3.1422551805900911E-4</v>
      </c>
      <c r="T426" s="12">
        <f t="shared" si="73"/>
        <v>9.9705893204691878E-3</v>
      </c>
      <c r="U426" s="12">
        <f t="shared" si="74"/>
        <v>8.9575542056285571E-3</v>
      </c>
      <c r="V426" s="12">
        <f t="shared" si="75"/>
        <v>4.887800174638501E-3</v>
      </c>
      <c r="W426" s="12">
        <f t="shared" si="76"/>
        <v>1.5167629103127555E-2</v>
      </c>
      <c r="X426" s="12">
        <f t="shared" si="77"/>
        <v>-2.065091462811744E-3</v>
      </c>
    </row>
    <row r="427" spans="1:24" x14ac:dyDescent="0.25">
      <c r="A427" s="16">
        <v>43531</v>
      </c>
      <c r="B427" s="12">
        <v>-1.4091419816438522E-2</v>
      </c>
      <c r="C427" s="12">
        <v>-5.6993865361176337E-3</v>
      </c>
      <c r="D427" s="12">
        <v>-2.5774142198690619E-3</v>
      </c>
      <c r="E427" s="12">
        <v>-3.7461867969487434E-4</v>
      </c>
      <c r="F427" s="12">
        <v>-1.4740787173848676E-3</v>
      </c>
      <c r="G427" s="12">
        <v>5.5402565527226284E-3</v>
      </c>
      <c r="H427" s="12">
        <v>-1.3448549988929097E-3</v>
      </c>
      <c r="I427" s="12">
        <v>1.8673654917698203E-3</v>
      </c>
      <c r="J427" s="12">
        <v>6.561532493058261E-3</v>
      </c>
      <c r="K427" s="12">
        <v>-9.6372034284707437E-3</v>
      </c>
      <c r="L427" s="12">
        <v>0</v>
      </c>
      <c r="N427" s="22">
        <f t="shared" si="67"/>
        <v>-1.4112683826200288E-2</v>
      </c>
      <c r="O427" s="12">
        <f t="shared" si="68"/>
        <v>-6.1321711253985878E-3</v>
      </c>
      <c r="P427" s="12">
        <f t="shared" si="69"/>
        <v>-3.3709584473163652E-3</v>
      </c>
      <c r="Q427" s="12">
        <f t="shared" si="70"/>
        <v>-7.6181198691538962E-4</v>
      </c>
      <c r="R427" s="12">
        <f t="shared" si="71"/>
        <v>-1.7568897840053541E-3</v>
      </c>
      <c r="S427" s="12">
        <f t="shared" si="72"/>
        <v>5.7293500654640502E-3</v>
      </c>
      <c r="T427" s="12">
        <f t="shared" si="73"/>
        <v>-1.6532259148756892E-3</v>
      </c>
      <c r="U427" s="12">
        <f t="shared" si="74"/>
        <v>1.4008800127438595E-3</v>
      </c>
      <c r="V427" s="12">
        <f t="shared" si="75"/>
        <v>6.5584291093625444E-3</v>
      </c>
      <c r="W427" s="12">
        <f t="shared" si="76"/>
        <v>-1.0029096929564073E-2</v>
      </c>
      <c r="X427" s="12">
        <f t="shared" si="77"/>
        <v>-5.8049286855131756E-5</v>
      </c>
    </row>
    <row r="428" spans="1:24" x14ac:dyDescent="0.25">
      <c r="A428" s="16">
        <v>43532</v>
      </c>
      <c r="B428" s="12">
        <v>-1.8484572991918553E-4</v>
      </c>
      <c r="C428" s="12">
        <v>-6.4148117527738635E-3</v>
      </c>
      <c r="D428" s="12">
        <v>-3.4605493434141767E-3</v>
      </c>
      <c r="E428" s="12">
        <v>-4.9755828176003295E-3</v>
      </c>
      <c r="F428" s="12">
        <v>-3.2309495529553359E-3</v>
      </c>
      <c r="G428" s="12">
        <v>-9.5879477745751656E-3</v>
      </c>
      <c r="H428" s="12">
        <v>-2.3424831737217406E-4</v>
      </c>
      <c r="I428" s="12">
        <v>-1.0783807878598296E-3</v>
      </c>
      <c r="J428" s="12">
        <v>2.8351100222721941E-3</v>
      </c>
      <c r="K428" s="12">
        <v>-2.7890622013502613E-3</v>
      </c>
      <c r="L428" s="12">
        <v>9.1865604196313187E-4</v>
      </c>
      <c r="N428" s="22">
        <f t="shared" si="67"/>
        <v>-2.0610973968095177E-4</v>
      </c>
      <c r="O428" s="12">
        <f t="shared" si="68"/>
        <v>-6.8475963420548177E-3</v>
      </c>
      <c r="P428" s="12">
        <f t="shared" si="69"/>
        <v>-4.2540935708614801E-3</v>
      </c>
      <c r="Q428" s="12">
        <f t="shared" si="70"/>
        <v>-5.3627761248208452E-3</v>
      </c>
      <c r="R428" s="12">
        <f t="shared" si="71"/>
        <v>-3.5137606195758224E-3</v>
      </c>
      <c r="S428" s="12">
        <f t="shared" si="72"/>
        <v>-9.3988542618337438E-3</v>
      </c>
      <c r="T428" s="12">
        <f t="shared" si="73"/>
        <v>-5.4261923335495368E-4</v>
      </c>
      <c r="U428" s="12">
        <f t="shared" si="74"/>
        <v>-1.5448662668857904E-3</v>
      </c>
      <c r="V428" s="12">
        <f t="shared" si="75"/>
        <v>2.8320066385764779E-3</v>
      </c>
      <c r="W428" s="12">
        <f t="shared" si="76"/>
        <v>-3.1809557024435908E-3</v>
      </c>
      <c r="X428" s="12">
        <f t="shared" si="77"/>
        <v>8.6060675510800009E-4</v>
      </c>
    </row>
    <row r="429" spans="1:24" x14ac:dyDescent="0.25">
      <c r="A429" s="16">
        <v>43535</v>
      </c>
      <c r="B429" s="12">
        <v>1.5437615714757888E-2</v>
      </c>
      <c r="C429" s="12">
        <v>-6.710793246920804E-4</v>
      </c>
      <c r="D429" s="12">
        <v>1.4940349792936524E-2</v>
      </c>
      <c r="E429" s="12">
        <v>9.3755383671032533E-3</v>
      </c>
      <c r="F429" s="12">
        <v>6.35014446814346E-3</v>
      </c>
      <c r="G429" s="12">
        <v>1.3019376810550414E-2</v>
      </c>
      <c r="H429" s="12">
        <v>6.1091080465623176E-3</v>
      </c>
      <c r="I429" s="12">
        <v>1.2500033503779864E-2</v>
      </c>
      <c r="J429" s="12">
        <v>1.4106455198758083E-3</v>
      </c>
      <c r="K429" s="12">
        <v>1.191190450610572E-3</v>
      </c>
      <c r="L429" s="12">
        <v>4.5860034029435127E-4</v>
      </c>
      <c r="N429" s="22">
        <f t="shared" si="67"/>
        <v>1.5416351704996122E-2</v>
      </c>
      <c r="O429" s="12">
        <f t="shared" si="68"/>
        <v>-1.1038639139730347E-3</v>
      </c>
      <c r="P429" s="12">
        <f t="shared" si="69"/>
        <v>1.414680556548922E-2</v>
      </c>
      <c r="Q429" s="12">
        <f t="shared" si="70"/>
        <v>8.9883450598827377E-3</v>
      </c>
      <c r="R429" s="12">
        <f t="shared" si="71"/>
        <v>6.0673334015229731E-3</v>
      </c>
      <c r="S429" s="12">
        <f t="shared" si="72"/>
        <v>1.3208470323291836E-2</v>
      </c>
      <c r="T429" s="12">
        <f t="shared" si="73"/>
        <v>5.8007371305795379E-3</v>
      </c>
      <c r="U429" s="12">
        <f t="shared" si="74"/>
        <v>1.2033548024753904E-2</v>
      </c>
      <c r="V429" s="12">
        <f t="shared" si="75"/>
        <v>1.4075421361800921E-3</v>
      </c>
      <c r="W429" s="12">
        <f t="shared" si="76"/>
        <v>7.9929694951724251E-4</v>
      </c>
      <c r="X429" s="12">
        <f t="shared" si="77"/>
        <v>4.0055105343921949E-4</v>
      </c>
    </row>
    <row r="430" spans="1:24" x14ac:dyDescent="0.25">
      <c r="A430" s="16">
        <v>43536</v>
      </c>
      <c r="B430" s="12">
        <v>-8.037242499234435E-4</v>
      </c>
      <c r="C430" s="12">
        <v>-2.6336015433590901E-3</v>
      </c>
      <c r="D430" s="12">
        <v>4.5913264344090441E-3</v>
      </c>
      <c r="E430" s="12">
        <v>-1.263224953421206E-3</v>
      </c>
      <c r="F430" s="12">
        <v>3.24735695313784E-2</v>
      </c>
      <c r="G430" s="12">
        <v>1.3187783973892343E-2</v>
      </c>
      <c r="H430" s="12">
        <v>1.4040951666968404E-2</v>
      </c>
      <c r="I430" s="12">
        <v>8.9813569333438096E-3</v>
      </c>
      <c r="J430" s="12">
        <v>2.2918141985822931E-3</v>
      </c>
      <c r="K430" s="12">
        <v>-1.323801991910064E-3</v>
      </c>
      <c r="L430" s="12">
        <v>-2.7588942874263557E-3</v>
      </c>
      <c r="N430" s="22">
        <f t="shared" si="67"/>
        <v>-8.2498825968520977E-4</v>
      </c>
      <c r="O430" s="12">
        <f t="shared" si="68"/>
        <v>-3.0663861326400443E-3</v>
      </c>
      <c r="P430" s="12">
        <f t="shared" si="69"/>
        <v>3.7977822069617407E-3</v>
      </c>
      <c r="Q430" s="12">
        <f t="shared" si="70"/>
        <v>-1.6504182606417212E-3</v>
      </c>
      <c r="R430" s="12">
        <f t="shared" si="71"/>
        <v>3.2190758464757913E-2</v>
      </c>
      <c r="S430" s="12">
        <f t="shared" si="72"/>
        <v>1.3376877486633765E-2</v>
      </c>
      <c r="T430" s="12">
        <f t="shared" si="73"/>
        <v>1.3732580750985624E-2</v>
      </c>
      <c r="U430" s="12">
        <f t="shared" si="74"/>
        <v>8.5148714543178492E-3</v>
      </c>
      <c r="V430" s="12">
        <f t="shared" si="75"/>
        <v>2.2887108148865768E-3</v>
      </c>
      <c r="W430" s="12">
        <f t="shared" si="76"/>
        <v>-1.7156954930033935E-3</v>
      </c>
      <c r="X430" s="12">
        <f t="shared" si="77"/>
        <v>-2.8169435742814875E-3</v>
      </c>
    </row>
    <row r="431" spans="1:24" x14ac:dyDescent="0.25">
      <c r="A431" s="16">
        <v>43537</v>
      </c>
      <c r="B431" s="12">
        <v>-7.7554370660408928E-3</v>
      </c>
      <c r="C431" s="12">
        <v>9.2048718119249699E-4</v>
      </c>
      <c r="D431" s="12">
        <v>-5.8519957692727909E-3</v>
      </c>
      <c r="E431" s="12">
        <v>-8.3397536842139772E-3</v>
      </c>
      <c r="F431" s="12">
        <v>-5.5311135421198861E-3</v>
      </c>
      <c r="G431" s="12">
        <v>-1.9871595739765179E-3</v>
      </c>
      <c r="H431" s="12">
        <v>4.1197682504397933E-3</v>
      </c>
      <c r="I431" s="12">
        <v>5.1720308783109034E-3</v>
      </c>
      <c r="J431" s="12">
        <v>5.8945377787610086E-4</v>
      </c>
      <c r="K431" s="12">
        <v>-9.9985862866583987E-3</v>
      </c>
      <c r="L431" s="12">
        <v>-1.1547320865727042E-3</v>
      </c>
      <c r="N431" s="22">
        <f t="shared" si="67"/>
        <v>-7.7767010758026589E-3</v>
      </c>
      <c r="O431" s="12">
        <f t="shared" si="68"/>
        <v>4.8770259191154263E-4</v>
      </c>
      <c r="P431" s="12">
        <f t="shared" si="69"/>
        <v>-6.6455399967200943E-3</v>
      </c>
      <c r="Q431" s="12">
        <f t="shared" si="70"/>
        <v>-8.7269469914344928E-3</v>
      </c>
      <c r="R431" s="12">
        <f t="shared" si="71"/>
        <v>-5.813924608740373E-3</v>
      </c>
      <c r="S431" s="12">
        <f t="shared" si="72"/>
        <v>-1.7980660612350956E-3</v>
      </c>
      <c r="T431" s="12">
        <f t="shared" si="73"/>
        <v>3.8113973344570135E-3</v>
      </c>
      <c r="U431" s="12">
        <f t="shared" si="74"/>
        <v>4.7055453992849421E-3</v>
      </c>
      <c r="V431" s="12">
        <f t="shared" si="75"/>
        <v>5.8635039418038464E-4</v>
      </c>
      <c r="W431" s="12">
        <f t="shared" si="76"/>
        <v>-1.0390479787751728E-2</v>
      </c>
      <c r="X431" s="12">
        <f t="shared" si="77"/>
        <v>-1.212781373427836E-3</v>
      </c>
    </row>
    <row r="432" spans="1:24" x14ac:dyDescent="0.25">
      <c r="A432" s="16">
        <v>43538</v>
      </c>
      <c r="B432" s="12">
        <v>8.2021600701412591E-3</v>
      </c>
      <c r="C432" s="12">
        <v>-6.132937912263126E-5</v>
      </c>
      <c r="D432" s="12">
        <v>-3.8040297647015295E-3</v>
      </c>
      <c r="E432" s="12">
        <v>9.8502545568964883E-4</v>
      </c>
      <c r="F432" s="12">
        <v>6.4280679472706092E-3</v>
      </c>
      <c r="G432" s="12">
        <v>-8.5935382679056536E-4</v>
      </c>
      <c r="H432" s="12">
        <v>-4.4555186118552933E-3</v>
      </c>
      <c r="I432" s="12">
        <v>-1.8574107340379306E-3</v>
      </c>
      <c r="J432" s="12">
        <v>8.8273707671987099E-4</v>
      </c>
      <c r="K432" s="12">
        <v>-6.6377075364864929E-3</v>
      </c>
      <c r="L432" s="12">
        <v>5.7809581703135322E-5</v>
      </c>
      <c r="N432" s="22">
        <f t="shared" si="67"/>
        <v>8.1808960603794931E-3</v>
      </c>
      <c r="O432" s="12">
        <f t="shared" si="68"/>
        <v>-4.9411396840358564E-4</v>
      </c>
      <c r="P432" s="12">
        <f t="shared" si="69"/>
        <v>-4.5975739921488325E-3</v>
      </c>
      <c r="Q432" s="12">
        <f t="shared" si="70"/>
        <v>5.9783214846913354E-4</v>
      </c>
      <c r="R432" s="12">
        <f t="shared" si="71"/>
        <v>6.1452568806501223E-3</v>
      </c>
      <c r="S432" s="12">
        <f t="shared" si="72"/>
        <v>-6.7026031404914313E-4</v>
      </c>
      <c r="T432" s="12">
        <f t="shared" si="73"/>
        <v>-4.763889527838073E-3</v>
      </c>
      <c r="U432" s="12">
        <f t="shared" si="74"/>
        <v>-2.3238962130638914E-3</v>
      </c>
      <c r="V432" s="12">
        <f t="shared" si="75"/>
        <v>8.7963369302415477E-4</v>
      </c>
      <c r="W432" s="12">
        <f t="shared" si="76"/>
        <v>-7.0296010375798228E-3</v>
      </c>
      <c r="X432" s="12">
        <f t="shared" si="77"/>
        <v>-2.3970515199643448E-7</v>
      </c>
    </row>
    <row r="433" spans="1:24" x14ac:dyDescent="0.25">
      <c r="A433" s="16">
        <v>43539</v>
      </c>
      <c r="B433" s="12">
        <v>2.0487078907453428E-3</v>
      </c>
      <c r="C433" s="12">
        <v>6.2090623783824187E-3</v>
      </c>
      <c r="D433" s="12">
        <v>-2.5547148520225229E-3</v>
      </c>
      <c r="E433" s="12">
        <v>2.3400902268847397E-3</v>
      </c>
      <c r="F433" s="12">
        <v>4.3421944906772778E-4</v>
      </c>
      <c r="G433" s="12">
        <v>7.1323708704479315E-3</v>
      </c>
      <c r="H433" s="12">
        <v>8.2070382136519709E-3</v>
      </c>
      <c r="I433" s="12">
        <v>-6.4903690295517943E-3</v>
      </c>
      <c r="J433" s="12">
        <v>-6.9631758616098801E-3</v>
      </c>
      <c r="K433" s="12">
        <v>1.7870305792977664E-3</v>
      </c>
      <c r="L433" s="12">
        <v>2.018502653136113E-3</v>
      </c>
      <c r="N433" s="22">
        <f t="shared" si="67"/>
        <v>2.0274438809835768E-3</v>
      </c>
      <c r="O433" s="12">
        <f t="shared" si="68"/>
        <v>5.7762777891014645E-3</v>
      </c>
      <c r="P433" s="12">
        <f t="shared" si="69"/>
        <v>-3.3482590794698262E-3</v>
      </c>
      <c r="Q433" s="12">
        <f t="shared" si="70"/>
        <v>1.9528969196642245E-3</v>
      </c>
      <c r="R433" s="12">
        <f t="shared" si="71"/>
        <v>1.5140838244724126E-4</v>
      </c>
      <c r="S433" s="12">
        <f t="shared" si="72"/>
        <v>7.3214643831893533E-3</v>
      </c>
      <c r="T433" s="12">
        <f t="shared" si="73"/>
        <v>7.8986672976691912E-3</v>
      </c>
      <c r="U433" s="12">
        <f t="shared" si="74"/>
        <v>-6.9568545085777547E-3</v>
      </c>
      <c r="V433" s="12">
        <f t="shared" si="75"/>
        <v>-6.9662792453055958E-3</v>
      </c>
      <c r="W433" s="12">
        <f t="shared" si="76"/>
        <v>1.3951370782044369E-3</v>
      </c>
      <c r="X433" s="12">
        <f t="shared" si="77"/>
        <v>1.9604533662809813E-3</v>
      </c>
    </row>
    <row r="434" spans="1:24" x14ac:dyDescent="0.25">
      <c r="A434" s="16">
        <v>43542</v>
      </c>
      <c r="B434" s="12">
        <v>-2.6666331611629475E-4</v>
      </c>
      <c r="C434" s="12">
        <v>-5.0763112959446187E-3</v>
      </c>
      <c r="D434" s="12">
        <v>-7.3209358413487144E-3</v>
      </c>
      <c r="E434" s="12">
        <v>9.6778307878375158E-3</v>
      </c>
      <c r="F434" s="12">
        <v>-7.9107493422354951E-3</v>
      </c>
      <c r="G434" s="12">
        <v>1.5541350552076927E-3</v>
      </c>
      <c r="H434" s="12">
        <v>3.0108101837568037E-3</v>
      </c>
      <c r="I434" s="12">
        <v>9.23333752346037E-3</v>
      </c>
      <c r="J434" s="12">
        <v>4.0877498016147484E-3</v>
      </c>
      <c r="K434" s="12">
        <v>5.1802220004599185E-4</v>
      </c>
      <c r="L434" s="12">
        <v>2.8759320427373925E-4</v>
      </c>
      <c r="N434" s="22">
        <f t="shared" si="67"/>
        <v>-2.8792732587806102E-4</v>
      </c>
      <c r="O434" s="12">
        <f t="shared" si="68"/>
        <v>-5.5090958852255728E-3</v>
      </c>
      <c r="P434" s="12">
        <f t="shared" si="69"/>
        <v>-8.1144800687960178E-3</v>
      </c>
      <c r="Q434" s="12">
        <f t="shared" si="70"/>
        <v>9.2906374806170002E-3</v>
      </c>
      <c r="R434" s="12">
        <f t="shared" si="71"/>
        <v>-8.1935604088559811E-3</v>
      </c>
      <c r="S434" s="12">
        <f t="shared" si="72"/>
        <v>1.7432285679491149E-3</v>
      </c>
      <c r="T434" s="12">
        <f t="shared" si="73"/>
        <v>2.7024392677740239E-3</v>
      </c>
      <c r="U434" s="12">
        <f t="shared" si="74"/>
        <v>8.7668520444344096E-3</v>
      </c>
      <c r="V434" s="12">
        <f t="shared" si="75"/>
        <v>4.0846464179190318E-3</v>
      </c>
      <c r="W434" s="12">
        <f t="shared" si="76"/>
        <v>1.2612869895266228E-4</v>
      </c>
      <c r="X434" s="12">
        <f t="shared" si="77"/>
        <v>2.2954391741860749E-4</v>
      </c>
    </row>
    <row r="435" spans="1:24" x14ac:dyDescent="0.25">
      <c r="A435" s="16">
        <v>43543</v>
      </c>
      <c r="B435" s="12">
        <v>-2.3181353922957985E-3</v>
      </c>
      <c r="C435" s="12">
        <v>7.306913287603696E-3</v>
      </c>
      <c r="D435" s="12">
        <v>0</v>
      </c>
      <c r="E435" s="12">
        <v>-9.6026152991796846E-3</v>
      </c>
      <c r="F435" s="12">
        <v>1.3650199484703463E-2</v>
      </c>
      <c r="G435" s="12">
        <v>1.1788372255777332E-3</v>
      </c>
      <c r="H435" s="12">
        <v>3.817106936234034E-4</v>
      </c>
      <c r="I435" s="12">
        <v>8.4421391701555836E-3</v>
      </c>
      <c r="J435" s="12">
        <v>8.6422122059348315E-3</v>
      </c>
      <c r="K435" s="12">
        <v>1.0469365649141017E-2</v>
      </c>
      <c r="L435" s="12">
        <v>-2.9424248824635396E-3</v>
      </c>
      <c r="N435" s="22">
        <f t="shared" si="67"/>
        <v>-2.3393994020575646E-3</v>
      </c>
      <c r="O435" s="12">
        <f t="shared" si="68"/>
        <v>6.8741286983227418E-3</v>
      </c>
      <c r="P435" s="12">
        <f t="shared" si="69"/>
        <v>-7.9354422744730337E-4</v>
      </c>
      <c r="Q435" s="12">
        <f t="shared" si="70"/>
        <v>-9.9898086064002002E-3</v>
      </c>
      <c r="R435" s="12">
        <f t="shared" si="71"/>
        <v>1.3367388418082977E-2</v>
      </c>
      <c r="S435" s="12">
        <f t="shared" si="72"/>
        <v>1.3679307383191554E-3</v>
      </c>
      <c r="T435" s="12">
        <f t="shared" si="73"/>
        <v>7.3339777640623834E-5</v>
      </c>
      <c r="U435" s="12">
        <f t="shared" si="74"/>
        <v>7.9756536911296232E-3</v>
      </c>
      <c r="V435" s="12">
        <f t="shared" si="75"/>
        <v>8.6391088222391148E-3</v>
      </c>
      <c r="W435" s="12">
        <f t="shared" si="76"/>
        <v>1.0077472148047687E-2</v>
      </c>
      <c r="X435" s="12">
        <f t="shared" si="77"/>
        <v>-3.0004741693186714E-3</v>
      </c>
    </row>
    <row r="436" spans="1:24" x14ac:dyDescent="0.25">
      <c r="A436" s="16">
        <v>43544</v>
      </c>
      <c r="B436" s="12">
        <v>-1.0679131566522105E-2</v>
      </c>
      <c r="C436" s="12">
        <v>9.9275127742225588E-3</v>
      </c>
      <c r="D436" s="12">
        <v>-1.2333752945926695E-2</v>
      </c>
      <c r="E436" s="12">
        <v>-9.4350234744682831E-3</v>
      </c>
      <c r="F436" s="12">
        <v>5.5060342477232394E-3</v>
      </c>
      <c r="G436" s="12">
        <v>2.4819051275528923E-3</v>
      </c>
      <c r="H436" s="12">
        <v>-6.0372921947205189E-3</v>
      </c>
      <c r="I436" s="12">
        <v>-3.4718854042922346E-4</v>
      </c>
      <c r="J436" s="12">
        <v>-7.9844055315170259E-4</v>
      </c>
      <c r="K436" s="12">
        <v>-2.9691183529925616E-5</v>
      </c>
      <c r="L436" s="12">
        <v>-1.2754619502425473E-3</v>
      </c>
      <c r="N436" s="22">
        <f t="shared" si="67"/>
        <v>-1.0700395576283871E-2</v>
      </c>
      <c r="O436" s="12">
        <f t="shared" si="68"/>
        <v>9.4947281849416046E-3</v>
      </c>
      <c r="P436" s="12">
        <f t="shared" si="69"/>
        <v>-1.3127297173373999E-2</v>
      </c>
      <c r="Q436" s="12">
        <f t="shared" si="70"/>
        <v>-9.8222167816887987E-3</v>
      </c>
      <c r="R436" s="12">
        <f t="shared" si="71"/>
        <v>5.2232231811027525E-3</v>
      </c>
      <c r="S436" s="12">
        <f t="shared" si="72"/>
        <v>2.6709986402943145E-3</v>
      </c>
      <c r="T436" s="12">
        <f t="shared" si="73"/>
        <v>-6.3456631107032986E-3</v>
      </c>
      <c r="U436" s="12">
        <f t="shared" si="74"/>
        <v>-8.1367401945518433E-4</v>
      </c>
      <c r="V436" s="12">
        <f t="shared" si="75"/>
        <v>-8.0154393684741881E-4</v>
      </c>
      <c r="W436" s="12">
        <f t="shared" si="76"/>
        <v>-4.2158468462325519E-4</v>
      </c>
      <c r="X436" s="12">
        <f t="shared" si="77"/>
        <v>-1.3335112370976791E-3</v>
      </c>
    </row>
    <row r="437" spans="1:24" x14ac:dyDescent="0.25">
      <c r="A437" s="16">
        <v>43546</v>
      </c>
      <c r="B437" s="12">
        <v>1.5004301388233231E-3</v>
      </c>
      <c r="C437" s="12">
        <v>2.4321170198700029E-3</v>
      </c>
      <c r="D437" s="12">
        <v>-3.589204140983676E-3</v>
      </c>
      <c r="E437" s="12">
        <v>5.2753853806113294E-3</v>
      </c>
      <c r="F437" s="12">
        <v>-9.1349020330821484E-3</v>
      </c>
      <c r="G437" s="12">
        <v>-2.7173919876046604E-3</v>
      </c>
      <c r="H437" s="12">
        <v>-1.2176020774155867E-3</v>
      </c>
      <c r="I437" s="12">
        <v>-1.0773214634143487E-2</v>
      </c>
      <c r="J437" s="12">
        <v>-1.0181896595086862E-3</v>
      </c>
      <c r="K437" s="12">
        <v>1.6910711276652234E-3</v>
      </c>
      <c r="L437" s="12">
        <v>3.2392919203595317E-3</v>
      </c>
      <c r="N437" s="22">
        <f t="shared" si="67"/>
        <v>1.4791661290615569E-3</v>
      </c>
      <c r="O437" s="12">
        <f t="shared" si="68"/>
        <v>1.9993324305890487E-3</v>
      </c>
      <c r="P437" s="12">
        <f t="shared" si="69"/>
        <v>-4.382748368430979E-3</v>
      </c>
      <c r="Q437" s="12">
        <f t="shared" si="70"/>
        <v>4.8881920733908138E-3</v>
      </c>
      <c r="R437" s="12">
        <f t="shared" si="71"/>
        <v>-9.4177130997026345E-3</v>
      </c>
      <c r="S437" s="12">
        <f t="shared" si="72"/>
        <v>-2.5282984748632381E-3</v>
      </c>
      <c r="T437" s="12">
        <f t="shared" si="73"/>
        <v>-1.5259729933983662E-3</v>
      </c>
      <c r="U437" s="12">
        <f t="shared" si="74"/>
        <v>-1.1239700113169448E-2</v>
      </c>
      <c r="V437" s="12">
        <f t="shared" si="75"/>
        <v>-1.0212930432044025E-3</v>
      </c>
      <c r="W437" s="12">
        <f t="shared" si="76"/>
        <v>1.2991776265718939E-3</v>
      </c>
      <c r="X437" s="12">
        <f t="shared" si="77"/>
        <v>3.1812426335043999E-3</v>
      </c>
    </row>
    <row r="438" spans="1:24" x14ac:dyDescent="0.25">
      <c r="A438" s="16">
        <v>43549</v>
      </c>
      <c r="B438" s="12">
        <v>9.7202988060322553E-3</v>
      </c>
      <c r="C438" s="12">
        <v>-4.6121413089090721E-3</v>
      </c>
      <c r="D438" s="12">
        <v>-5.4401127762829923E-3</v>
      </c>
      <c r="E438" s="12">
        <v>-1.0693456772247341E-2</v>
      </c>
      <c r="F438" s="12">
        <v>-8.5872152591335814E-3</v>
      </c>
      <c r="G438" s="12">
        <v>-6.5099786069614486E-3</v>
      </c>
      <c r="H438" s="12">
        <v>-9.2990622210430227E-3</v>
      </c>
      <c r="I438" s="12">
        <v>-5.6359811840025987E-3</v>
      </c>
      <c r="J438" s="12">
        <v>-4.612040474660321E-3</v>
      </c>
      <c r="K438" s="12">
        <v>-4.449572775097034E-3</v>
      </c>
      <c r="L438" s="12">
        <v>-1.0963395387257801E-3</v>
      </c>
      <c r="N438" s="22">
        <f t="shared" si="67"/>
        <v>9.6990347962704893E-3</v>
      </c>
      <c r="O438" s="12">
        <f t="shared" si="68"/>
        <v>-5.0449258981900263E-3</v>
      </c>
      <c r="P438" s="12">
        <f t="shared" si="69"/>
        <v>-6.2336570037302957E-3</v>
      </c>
      <c r="Q438" s="12">
        <f t="shared" si="70"/>
        <v>-1.1080650079467857E-2</v>
      </c>
      <c r="R438" s="12">
        <f t="shared" si="71"/>
        <v>-8.8700263257540674E-3</v>
      </c>
      <c r="S438" s="12">
        <f t="shared" si="72"/>
        <v>-6.3208850942200259E-3</v>
      </c>
      <c r="T438" s="12">
        <f t="shared" si="73"/>
        <v>-9.6074331370258025E-3</v>
      </c>
      <c r="U438" s="12">
        <f t="shared" si="74"/>
        <v>-6.10246666302856E-3</v>
      </c>
      <c r="V438" s="12">
        <f t="shared" si="75"/>
        <v>-4.6151438583560377E-3</v>
      </c>
      <c r="W438" s="12">
        <f t="shared" si="76"/>
        <v>-4.841466276190364E-3</v>
      </c>
      <c r="X438" s="12">
        <f t="shared" si="77"/>
        <v>-1.1543888255809119E-3</v>
      </c>
    </row>
    <row r="439" spans="1:24" x14ac:dyDescent="0.25">
      <c r="A439" s="16">
        <v>43550</v>
      </c>
      <c r="B439" s="12">
        <v>-1.3753872400584322E-3</v>
      </c>
      <c r="C439" s="12">
        <v>-4.4528103314345532E-3</v>
      </c>
      <c r="D439" s="12">
        <v>1.8209530536347537E-3</v>
      </c>
      <c r="E439" s="12">
        <v>3.9541500640396139E-3</v>
      </c>
      <c r="F439" s="12">
        <v>8.6411742171600223E-3</v>
      </c>
      <c r="G439" s="12">
        <v>9.0266123082748898E-3</v>
      </c>
      <c r="H439" s="12">
        <v>1.1841029349900549E-2</v>
      </c>
      <c r="I439" s="12">
        <v>1.3812367304441051E-2</v>
      </c>
      <c r="J439" s="12">
        <v>-2.4355490846985441E-3</v>
      </c>
      <c r="K439" s="12">
        <v>2.1336058253188909E-2</v>
      </c>
      <c r="L439" s="12">
        <v>-7.5172487508711242E-4</v>
      </c>
      <c r="N439" s="22">
        <f t="shared" si="67"/>
        <v>-1.3966512498201984E-3</v>
      </c>
      <c r="O439" s="12">
        <f t="shared" si="68"/>
        <v>-4.8855949207155074E-3</v>
      </c>
      <c r="P439" s="12">
        <f t="shared" si="69"/>
        <v>1.0274088261874503E-3</v>
      </c>
      <c r="Q439" s="12">
        <f t="shared" si="70"/>
        <v>3.5669567568190987E-3</v>
      </c>
      <c r="R439" s="12">
        <f t="shared" si="71"/>
        <v>8.3583631505395363E-3</v>
      </c>
      <c r="S439" s="12">
        <f t="shared" si="72"/>
        <v>9.2157058210163116E-3</v>
      </c>
      <c r="T439" s="12">
        <f t="shared" si="73"/>
        <v>1.1532658433917769E-2</v>
      </c>
      <c r="U439" s="12">
        <f t="shared" si="74"/>
        <v>1.3345881825415091E-2</v>
      </c>
      <c r="V439" s="12">
        <f t="shared" si="75"/>
        <v>-2.4386524683942604E-3</v>
      </c>
      <c r="W439" s="12">
        <f t="shared" si="76"/>
        <v>2.0944164752095578E-2</v>
      </c>
      <c r="X439" s="12">
        <f t="shared" si="77"/>
        <v>-8.097741619422442E-4</v>
      </c>
    </row>
    <row r="440" spans="1:24" x14ac:dyDescent="0.25">
      <c r="A440" s="16">
        <v>43551</v>
      </c>
      <c r="B440" s="12">
        <v>-3.689034170923831E-3</v>
      </c>
      <c r="C440" s="12">
        <v>1.1620971190741158E-3</v>
      </c>
      <c r="D440" s="12">
        <v>-8.2550262913567325E-3</v>
      </c>
      <c r="E440" s="12">
        <v>9.3909730624225259E-3</v>
      </c>
      <c r="F440" s="12">
        <v>7.75736329823836E-3</v>
      </c>
      <c r="G440" s="12">
        <v>-5.2172618912353832E-3</v>
      </c>
      <c r="H440" s="12">
        <v>-9.9288690680168594E-4</v>
      </c>
      <c r="I440" s="12">
        <v>-5.7555674511244846E-3</v>
      </c>
      <c r="J440" s="12">
        <v>-4.4424918055801268E-4</v>
      </c>
      <c r="K440" s="12">
        <v>1.8320805783226143E-2</v>
      </c>
      <c r="L440" s="12">
        <v>-1.9140889618669606E-3</v>
      </c>
      <c r="N440" s="22">
        <f t="shared" si="67"/>
        <v>-3.710298180685597E-3</v>
      </c>
      <c r="O440" s="12">
        <f t="shared" si="68"/>
        <v>7.2931252979316135E-4</v>
      </c>
      <c r="P440" s="12">
        <f t="shared" si="69"/>
        <v>-9.0485705188040368E-3</v>
      </c>
      <c r="Q440" s="12">
        <f t="shared" si="70"/>
        <v>9.0037797552020103E-3</v>
      </c>
      <c r="R440" s="12">
        <f t="shared" si="71"/>
        <v>7.4745522316178731E-3</v>
      </c>
      <c r="S440" s="12">
        <f t="shared" si="72"/>
        <v>-5.0281683784939614E-3</v>
      </c>
      <c r="T440" s="12">
        <f t="shared" si="73"/>
        <v>-1.3012578227844655E-3</v>
      </c>
      <c r="U440" s="12">
        <f t="shared" si="74"/>
        <v>-6.222052930150445E-3</v>
      </c>
      <c r="V440" s="12">
        <f t="shared" si="75"/>
        <v>-4.473525642537289E-4</v>
      </c>
      <c r="W440" s="12">
        <f t="shared" si="76"/>
        <v>1.7928912282132812E-2</v>
      </c>
      <c r="X440" s="12">
        <f t="shared" si="77"/>
        <v>-1.9721382487220924E-3</v>
      </c>
    </row>
    <row r="441" spans="1:24" x14ac:dyDescent="0.25">
      <c r="A441" s="16">
        <v>43552</v>
      </c>
      <c r="B441" s="12">
        <v>3.0458096792313188E-3</v>
      </c>
      <c r="C441" s="12">
        <v>4.7943132900149926E-3</v>
      </c>
      <c r="D441" s="12">
        <v>0</v>
      </c>
      <c r="E441" s="12">
        <v>1.1314693983725146E-3</v>
      </c>
      <c r="F441" s="12">
        <v>-1.4338500814521114E-2</v>
      </c>
      <c r="G441" s="12">
        <v>6.0863797782366577E-3</v>
      </c>
      <c r="H441" s="12">
        <v>8.0432198488480291E-3</v>
      </c>
      <c r="I441" s="12">
        <v>3.4465238484312445E-3</v>
      </c>
      <c r="J441" s="12">
        <v>1.0105445993309512E-2</v>
      </c>
      <c r="K441" s="12">
        <v>-9.7334610596396514E-3</v>
      </c>
      <c r="L441" s="12">
        <v>-7.5643562411731244E-3</v>
      </c>
      <c r="N441" s="22">
        <f t="shared" si="67"/>
        <v>3.0245456694695527E-3</v>
      </c>
      <c r="O441" s="12">
        <f t="shared" si="68"/>
        <v>4.3615287007340384E-3</v>
      </c>
      <c r="P441" s="12">
        <f t="shared" si="69"/>
        <v>-7.9354422744730337E-4</v>
      </c>
      <c r="Q441" s="12">
        <f t="shared" si="70"/>
        <v>7.4427609115199935E-4</v>
      </c>
      <c r="R441" s="12">
        <f t="shared" si="71"/>
        <v>-1.46213118811416E-2</v>
      </c>
      <c r="S441" s="12">
        <f t="shared" si="72"/>
        <v>6.2754732909780803E-3</v>
      </c>
      <c r="T441" s="12">
        <f t="shared" si="73"/>
        <v>7.7348489328652494E-3</v>
      </c>
      <c r="U441" s="12">
        <f t="shared" si="74"/>
        <v>2.9800383694052837E-3</v>
      </c>
      <c r="V441" s="12">
        <f t="shared" si="75"/>
        <v>1.0102342609613795E-2</v>
      </c>
      <c r="W441" s="12">
        <f t="shared" si="76"/>
        <v>-1.012535456073298E-2</v>
      </c>
      <c r="X441" s="12">
        <f t="shared" si="77"/>
        <v>-7.6224055280282562E-3</v>
      </c>
    </row>
    <row r="442" spans="1:24" x14ac:dyDescent="0.25">
      <c r="A442" s="16">
        <v>43556</v>
      </c>
      <c r="B442" s="12">
        <v>5.5141012377604292E-4</v>
      </c>
      <c r="C442" s="12">
        <v>1.0065807415772062E-2</v>
      </c>
      <c r="D442" s="12">
        <v>1.6356108897281958E-2</v>
      </c>
      <c r="E442" s="12">
        <v>6.0595038234046604E-3</v>
      </c>
      <c r="F442" s="12">
        <v>-9.8383297921627467E-3</v>
      </c>
      <c r="G442" s="12">
        <v>1.8991771603515525E-3</v>
      </c>
      <c r="H442" s="12">
        <v>-2.5009499926995425E-3</v>
      </c>
      <c r="I442" s="12">
        <v>1.0053483224539079E-2</v>
      </c>
      <c r="J442" s="12">
        <v>-3.9994294681110799E-3</v>
      </c>
      <c r="K442" s="12">
        <v>3.0746790131247056E-3</v>
      </c>
      <c r="L442" s="12">
        <v>-8.8818862896241594E-4</v>
      </c>
      <c r="N442" s="22">
        <f t="shared" si="67"/>
        <v>5.3014611401427665E-4</v>
      </c>
      <c r="O442" s="12">
        <f t="shared" si="68"/>
        <v>9.633022826491108E-3</v>
      </c>
      <c r="P442" s="12">
        <f t="shared" si="69"/>
        <v>1.5562564669834654E-2</v>
      </c>
      <c r="Q442" s="12">
        <f t="shared" si="70"/>
        <v>5.6723105161841448E-3</v>
      </c>
      <c r="R442" s="12">
        <f t="shared" si="71"/>
        <v>-1.0121140858783233E-2</v>
      </c>
      <c r="S442" s="12">
        <f t="shared" si="72"/>
        <v>2.0882706730929747E-3</v>
      </c>
      <c r="T442" s="12">
        <f t="shared" si="73"/>
        <v>-2.8093209086823222E-3</v>
      </c>
      <c r="U442" s="12">
        <f t="shared" si="74"/>
        <v>9.5869977455131181E-3</v>
      </c>
      <c r="V442" s="12">
        <f t="shared" si="75"/>
        <v>-4.0025328518067966E-3</v>
      </c>
      <c r="W442" s="12">
        <f t="shared" si="76"/>
        <v>2.6827855120313761E-3</v>
      </c>
      <c r="X442" s="12">
        <f t="shared" si="77"/>
        <v>-9.4623791581754772E-4</v>
      </c>
    </row>
    <row r="443" spans="1:24" x14ac:dyDescent="0.25">
      <c r="A443" s="16">
        <v>43557</v>
      </c>
      <c r="B443" s="12">
        <v>0</v>
      </c>
      <c r="C443" s="12">
        <v>2.4661430909935483E-3</v>
      </c>
      <c r="D443" s="12">
        <v>1.1875103005739473E-2</v>
      </c>
      <c r="E443" s="12">
        <v>-7.7956518663365821E-3</v>
      </c>
      <c r="F443" s="12">
        <v>-1.3194198729624745E-3</v>
      </c>
      <c r="G443" s="12">
        <v>-1.6321374556306138E-3</v>
      </c>
      <c r="H443" s="12">
        <v>-1.2012224669685999E-3</v>
      </c>
      <c r="I443" s="12">
        <v>-6.7133756867870139E-4</v>
      </c>
      <c r="J443" s="12">
        <v>9.4870004875441762E-4</v>
      </c>
      <c r="K443" s="12">
        <v>6.3036576051060198E-3</v>
      </c>
      <c r="L443" s="12">
        <v>-2.3715740215446781E-4</v>
      </c>
      <c r="N443" s="22">
        <f t="shared" si="67"/>
        <v>-2.126400976176625E-5</v>
      </c>
      <c r="O443" s="12">
        <f t="shared" si="68"/>
        <v>2.0333585017125941E-3</v>
      </c>
      <c r="P443" s="12">
        <f t="shared" si="69"/>
        <v>1.1081558778292169E-2</v>
      </c>
      <c r="Q443" s="12">
        <f t="shared" si="70"/>
        <v>-8.1828451735570969E-3</v>
      </c>
      <c r="R443" s="12">
        <f t="shared" si="71"/>
        <v>-1.602230939582961E-3</v>
      </c>
      <c r="S443" s="12">
        <f t="shared" si="72"/>
        <v>-1.4430439428891916E-3</v>
      </c>
      <c r="T443" s="12">
        <f t="shared" si="73"/>
        <v>-1.5095933829513794E-3</v>
      </c>
      <c r="U443" s="12">
        <f t="shared" si="74"/>
        <v>-1.1378230477046623E-3</v>
      </c>
      <c r="V443" s="12">
        <f t="shared" si="75"/>
        <v>9.4559666505870141E-4</v>
      </c>
      <c r="W443" s="12">
        <f t="shared" si="76"/>
        <v>5.9117641040126899E-3</v>
      </c>
      <c r="X443" s="12">
        <f t="shared" si="77"/>
        <v>-2.952066890095996E-4</v>
      </c>
    </row>
    <row r="444" spans="1:24" x14ac:dyDescent="0.25">
      <c r="A444" s="16">
        <v>43558</v>
      </c>
      <c r="B444" s="12">
        <v>-4.2460498421482583E-3</v>
      </c>
      <c r="C444" s="12">
        <v>-3.5026175688383384E-3</v>
      </c>
      <c r="D444" s="12">
        <v>-5.677106631705813E-3</v>
      </c>
      <c r="E444" s="12">
        <v>4.2150235036588369E-3</v>
      </c>
      <c r="F444" s="12">
        <v>-2.6225997154963559E-3</v>
      </c>
      <c r="G444" s="12">
        <v>-6.2857226294599795E-3</v>
      </c>
      <c r="H444" s="12">
        <v>-5.5576845710902257E-3</v>
      </c>
      <c r="I444" s="12">
        <v>-4.5552331726954028E-3</v>
      </c>
      <c r="J444" s="12">
        <v>-2.5587735636157251E-3</v>
      </c>
      <c r="K444" s="12">
        <v>-2.6314652164246711E-3</v>
      </c>
      <c r="L444" s="12">
        <v>1.3618898724239094E-3</v>
      </c>
      <c r="N444" s="22">
        <f t="shared" si="67"/>
        <v>-4.2673138519100243E-3</v>
      </c>
      <c r="O444" s="12">
        <f t="shared" si="68"/>
        <v>-3.935402158119293E-3</v>
      </c>
      <c r="P444" s="12">
        <f t="shared" si="69"/>
        <v>-6.4706508591531164E-3</v>
      </c>
      <c r="Q444" s="12">
        <f t="shared" si="70"/>
        <v>3.8278301964383217E-3</v>
      </c>
      <c r="R444" s="12">
        <f t="shared" si="71"/>
        <v>-2.9054107821168424E-3</v>
      </c>
      <c r="S444" s="12">
        <f t="shared" si="72"/>
        <v>-6.0966291167185577E-3</v>
      </c>
      <c r="T444" s="12">
        <f t="shared" si="73"/>
        <v>-5.8660554870730054E-3</v>
      </c>
      <c r="U444" s="12">
        <f t="shared" si="74"/>
        <v>-5.021718651721364E-3</v>
      </c>
      <c r="V444" s="12">
        <f t="shared" si="75"/>
        <v>-2.5618769473114414E-3</v>
      </c>
      <c r="W444" s="12">
        <f t="shared" si="76"/>
        <v>-3.0233587175180006E-3</v>
      </c>
      <c r="X444" s="12">
        <f t="shared" si="77"/>
        <v>1.3038405855687776E-3</v>
      </c>
    </row>
    <row r="445" spans="1:24" x14ac:dyDescent="0.25">
      <c r="A445" s="16">
        <v>43559</v>
      </c>
      <c r="B445" s="12">
        <v>1.2966921808887459E-3</v>
      </c>
      <c r="C445" s="12">
        <v>-3.1244653784675402E-3</v>
      </c>
      <c r="D445" s="12">
        <v>-1.2938345942500507E-2</v>
      </c>
      <c r="E445" s="12">
        <v>-3.1574639257701469E-3</v>
      </c>
      <c r="F445" s="12">
        <v>1.8910059355998373E-3</v>
      </c>
      <c r="G445" s="12">
        <v>8.7482302311197042E-3</v>
      </c>
      <c r="H445" s="12">
        <v>-3.7264327785468767E-3</v>
      </c>
      <c r="I445" s="12">
        <v>-7.0520080378794446E-3</v>
      </c>
      <c r="J445" s="12">
        <v>-1.9842848678989838E-3</v>
      </c>
      <c r="K445" s="12">
        <v>1.8107914559343256E-3</v>
      </c>
      <c r="L445" s="12">
        <v>-4.3970537953639307E-3</v>
      </c>
      <c r="N445" s="22">
        <f t="shared" si="67"/>
        <v>1.2754281711269797E-3</v>
      </c>
      <c r="O445" s="12">
        <f t="shared" si="68"/>
        <v>-3.5572499677484944E-3</v>
      </c>
      <c r="P445" s="12">
        <f t="shared" si="69"/>
        <v>-1.3731890169947809E-2</v>
      </c>
      <c r="Q445" s="12">
        <f t="shared" si="70"/>
        <v>-3.544657232990662E-3</v>
      </c>
      <c r="R445" s="12">
        <f t="shared" si="71"/>
        <v>1.6081948689793508E-3</v>
      </c>
      <c r="S445" s="12">
        <f t="shared" si="72"/>
        <v>8.937323743861126E-3</v>
      </c>
      <c r="T445" s="12">
        <f t="shared" si="73"/>
        <v>-4.034803694529656E-3</v>
      </c>
      <c r="U445" s="12">
        <f t="shared" si="74"/>
        <v>-7.518493516905405E-3</v>
      </c>
      <c r="V445" s="12">
        <f t="shared" si="75"/>
        <v>-1.9873882515947E-3</v>
      </c>
      <c r="W445" s="12">
        <f t="shared" si="76"/>
        <v>1.4188979548409961E-3</v>
      </c>
      <c r="X445" s="12">
        <f t="shared" si="77"/>
        <v>-4.4551030822190625E-3</v>
      </c>
    </row>
    <row r="446" spans="1:24" x14ac:dyDescent="0.25">
      <c r="A446" s="16">
        <v>43560</v>
      </c>
      <c r="B446" s="12">
        <v>-1.8505307726638862E-4</v>
      </c>
      <c r="C446" s="12">
        <v>6.5698297228611417E-3</v>
      </c>
      <c r="D446" s="12">
        <v>1.6876524659704083E-2</v>
      </c>
      <c r="E446" s="12">
        <v>9.6257648065903086E-3</v>
      </c>
      <c r="F446" s="12">
        <v>-1.2126412189802406E-3</v>
      </c>
      <c r="G446" s="12">
        <v>-6.5867388077137665E-3</v>
      </c>
      <c r="H446" s="12">
        <v>2.0061616327582544E-3</v>
      </c>
      <c r="I446" s="12">
        <v>2.727325727988205E-4</v>
      </c>
      <c r="J446" s="12">
        <v>-3.6845419106754004E-4</v>
      </c>
      <c r="K446" s="12">
        <v>1.053552317765003E-2</v>
      </c>
      <c r="L446" s="12">
        <v>-5.9725570045767881E-5</v>
      </c>
      <c r="N446" s="22">
        <f t="shared" si="67"/>
        <v>-2.0631708702815486E-4</v>
      </c>
      <c r="O446" s="12">
        <f t="shared" si="68"/>
        <v>6.1370451335801875E-3</v>
      </c>
      <c r="P446" s="12">
        <f t="shared" si="69"/>
        <v>1.6082980432256779E-2</v>
      </c>
      <c r="Q446" s="12">
        <f t="shared" si="70"/>
        <v>9.238571499369793E-3</v>
      </c>
      <c r="R446" s="12">
        <f t="shared" si="71"/>
        <v>-1.4954522856007271E-3</v>
      </c>
      <c r="S446" s="12">
        <f t="shared" si="72"/>
        <v>-6.3976452949723438E-3</v>
      </c>
      <c r="T446" s="12">
        <f t="shared" si="73"/>
        <v>1.6977907167754749E-3</v>
      </c>
      <c r="U446" s="12">
        <f t="shared" si="74"/>
        <v>-1.9375290622714031E-4</v>
      </c>
      <c r="V446" s="12">
        <f t="shared" si="75"/>
        <v>-3.7155757476325626E-4</v>
      </c>
      <c r="W446" s="12">
        <f t="shared" si="76"/>
        <v>1.0143629676556701E-2</v>
      </c>
      <c r="X446" s="12">
        <f t="shared" si="77"/>
        <v>-1.1777485690089964E-4</v>
      </c>
    </row>
    <row r="447" spans="1:24" x14ac:dyDescent="0.25">
      <c r="A447" s="16">
        <v>43563</v>
      </c>
      <c r="B447" s="12">
        <v>-3.2503336165795346E-3</v>
      </c>
      <c r="C447" s="12">
        <v>4.5235491913248622E-3</v>
      </c>
      <c r="D447" s="12">
        <v>3.0385805726809829E-3</v>
      </c>
      <c r="E447" s="12">
        <v>-5.7199025447329955E-3</v>
      </c>
      <c r="F447" s="12">
        <v>-4.6850093712070872E-3</v>
      </c>
      <c r="G447" s="12">
        <v>1.011261703401094E-4</v>
      </c>
      <c r="H447" s="12">
        <v>-3.8534172016978902E-3</v>
      </c>
      <c r="I447" s="12">
        <v>-7.9799077801828155E-3</v>
      </c>
      <c r="J447" s="12">
        <v>-2.6621692043497873E-3</v>
      </c>
      <c r="K447" s="12">
        <v>6.5642085874156311E-3</v>
      </c>
      <c r="L447" s="12">
        <v>4.5750029899054787E-3</v>
      </c>
      <c r="N447" s="22">
        <f t="shared" si="67"/>
        <v>-3.2715976263413007E-3</v>
      </c>
      <c r="O447" s="12">
        <f t="shared" si="68"/>
        <v>4.090764602043908E-3</v>
      </c>
      <c r="P447" s="12">
        <f t="shared" si="69"/>
        <v>2.2450363452336795E-3</v>
      </c>
      <c r="Q447" s="12">
        <f t="shared" si="70"/>
        <v>-6.1070958519535111E-3</v>
      </c>
      <c r="R447" s="12">
        <f t="shared" si="71"/>
        <v>-4.9678204378275741E-3</v>
      </c>
      <c r="S447" s="12">
        <f t="shared" si="72"/>
        <v>2.9021968308153164E-4</v>
      </c>
      <c r="T447" s="12">
        <f t="shared" si="73"/>
        <v>-4.1617881176806695E-3</v>
      </c>
      <c r="U447" s="12">
        <f t="shared" si="74"/>
        <v>-8.4463932592087759E-3</v>
      </c>
      <c r="V447" s="12">
        <f t="shared" si="75"/>
        <v>-2.6652725880455036E-3</v>
      </c>
      <c r="W447" s="12">
        <f t="shared" si="76"/>
        <v>6.1723150863223011E-3</v>
      </c>
      <c r="X447" s="12">
        <f t="shared" si="77"/>
        <v>4.5169537030503469E-3</v>
      </c>
    </row>
    <row r="448" spans="1:24" x14ac:dyDescent="0.25">
      <c r="A448" s="16">
        <v>43564</v>
      </c>
      <c r="B448" s="12">
        <v>1.0043552343733686E-2</v>
      </c>
      <c r="C448" s="12">
        <v>-3.7806123083996826E-3</v>
      </c>
      <c r="D448" s="12">
        <v>-4.3277112004734504E-4</v>
      </c>
      <c r="E448" s="12">
        <v>1.7164580144698827E-3</v>
      </c>
      <c r="F448" s="12">
        <v>8.0047296993242274E-3</v>
      </c>
      <c r="G448" s="12">
        <v>-2.5673984944865782E-3</v>
      </c>
      <c r="H448" s="12">
        <v>1.1131372918576765E-2</v>
      </c>
      <c r="I448" s="12">
        <v>1.6956798990140434E-3</v>
      </c>
      <c r="J448" s="12">
        <v>5.2347492375983554E-3</v>
      </c>
      <c r="K448" s="12">
        <v>-3.3956781978603579E-3</v>
      </c>
      <c r="L448" s="12">
        <v>2.9541833796964824E-4</v>
      </c>
      <c r="N448" s="22">
        <f t="shared" si="67"/>
        <v>1.002228833397192E-2</v>
      </c>
      <c r="O448" s="12">
        <f t="shared" si="68"/>
        <v>-4.2133968976806368E-3</v>
      </c>
      <c r="P448" s="12">
        <f t="shared" si="69"/>
        <v>-1.2263153474946485E-3</v>
      </c>
      <c r="Q448" s="12">
        <f t="shared" si="70"/>
        <v>1.3292647072493673E-3</v>
      </c>
      <c r="R448" s="12">
        <f t="shared" si="71"/>
        <v>7.7219186327037405E-3</v>
      </c>
      <c r="S448" s="12">
        <f t="shared" si="72"/>
        <v>-2.378304981745156E-3</v>
      </c>
      <c r="T448" s="12">
        <f t="shared" si="73"/>
        <v>1.0823002002593986E-2</v>
      </c>
      <c r="U448" s="12">
        <f t="shared" si="74"/>
        <v>1.2291944199880826E-3</v>
      </c>
      <c r="V448" s="12">
        <f t="shared" si="75"/>
        <v>5.2316458539026396E-3</v>
      </c>
      <c r="W448" s="12">
        <f t="shared" si="76"/>
        <v>-3.7875716989536875E-3</v>
      </c>
      <c r="X448" s="12">
        <f t="shared" si="77"/>
        <v>2.3736905111451648E-4</v>
      </c>
    </row>
    <row r="449" spans="1:24" x14ac:dyDescent="0.25">
      <c r="A449" s="16">
        <v>43565</v>
      </c>
      <c r="B449" s="12">
        <v>2.9954790221968148E-3</v>
      </c>
      <c r="C449" s="12">
        <v>-4.5343692715995136E-3</v>
      </c>
      <c r="D449" s="12">
        <v>-9.6319518144070519E-3</v>
      </c>
      <c r="E449" s="12">
        <v>-4.4920270056762095E-3</v>
      </c>
      <c r="F449" s="12">
        <v>9.2389973389862107E-4</v>
      </c>
      <c r="G449" s="12">
        <v>6.0562598219166021E-3</v>
      </c>
      <c r="H449" s="12">
        <v>-3.2379191296601148E-3</v>
      </c>
      <c r="I449" s="12">
        <v>-9.9379566474100487E-4</v>
      </c>
      <c r="J449" s="12">
        <v>-2.351491234798467E-3</v>
      </c>
      <c r="K449" s="12">
        <v>8.3482717305937934E-4</v>
      </c>
      <c r="L449" s="12">
        <v>2.7671537592358275E-3</v>
      </c>
      <c r="N449" s="22">
        <f t="shared" si="67"/>
        <v>2.9742150124350488E-3</v>
      </c>
      <c r="O449" s="12">
        <f t="shared" si="68"/>
        <v>-4.9671538608804678E-3</v>
      </c>
      <c r="P449" s="12">
        <f t="shared" si="69"/>
        <v>-1.0425496041854356E-2</v>
      </c>
      <c r="Q449" s="12">
        <f t="shared" si="70"/>
        <v>-4.8792203128967251E-3</v>
      </c>
      <c r="R449" s="12">
        <f t="shared" si="71"/>
        <v>6.410886672781346E-4</v>
      </c>
      <c r="S449" s="12">
        <f t="shared" si="72"/>
        <v>6.2453533346580239E-3</v>
      </c>
      <c r="T449" s="12">
        <f t="shared" si="73"/>
        <v>-3.5462900456428945E-3</v>
      </c>
      <c r="U449" s="12">
        <f t="shared" si="74"/>
        <v>-1.4602811437669657E-3</v>
      </c>
      <c r="V449" s="12">
        <f t="shared" si="75"/>
        <v>-2.3545946184941832E-3</v>
      </c>
      <c r="W449" s="12">
        <f t="shared" si="76"/>
        <v>4.4293367196604976E-4</v>
      </c>
      <c r="X449" s="12">
        <f t="shared" si="77"/>
        <v>2.7091044723806957E-3</v>
      </c>
    </row>
    <row r="450" spans="1:24" x14ac:dyDescent="0.25">
      <c r="A450" s="16">
        <v>43566</v>
      </c>
      <c r="B450" s="12">
        <v>1.6251857501705927E-3</v>
      </c>
      <c r="C450" s="12">
        <v>-5.8085328379945539E-3</v>
      </c>
      <c r="D450" s="12">
        <v>1.222217631949378E-2</v>
      </c>
      <c r="E450" s="12">
        <v>-2.3391297664985774E-3</v>
      </c>
      <c r="F450" s="12">
        <v>-3.7920572928000782E-3</v>
      </c>
      <c r="G450" s="12">
        <v>9.0118629757038121E-4</v>
      </c>
      <c r="H450" s="12">
        <v>-4.5963711500170814E-3</v>
      </c>
      <c r="I450" s="12">
        <v>4.9945966297776437E-3</v>
      </c>
      <c r="J450" s="12">
        <v>2.4980610067402223E-3</v>
      </c>
      <c r="K450" s="12">
        <v>2.0999087207955228E-3</v>
      </c>
      <c r="L450" s="12">
        <v>-1.5285864608785065E-3</v>
      </c>
      <c r="N450" s="22">
        <f t="shared" si="67"/>
        <v>1.6039217404088264E-3</v>
      </c>
      <c r="O450" s="12">
        <f t="shared" si="68"/>
        <v>-6.2413174272755081E-3</v>
      </c>
      <c r="P450" s="12">
        <f t="shared" si="69"/>
        <v>1.1428632092046476E-2</v>
      </c>
      <c r="Q450" s="12">
        <f t="shared" si="70"/>
        <v>-2.7263230737190926E-3</v>
      </c>
      <c r="R450" s="12">
        <f t="shared" si="71"/>
        <v>-4.0748683594205651E-3</v>
      </c>
      <c r="S450" s="12">
        <f t="shared" si="72"/>
        <v>1.0902798103118033E-3</v>
      </c>
      <c r="T450" s="12">
        <f t="shared" si="73"/>
        <v>-4.9047420659998611E-3</v>
      </c>
      <c r="U450" s="12">
        <f t="shared" si="74"/>
        <v>4.5281111507516833E-3</v>
      </c>
      <c r="V450" s="12">
        <f t="shared" si="75"/>
        <v>2.4949576230445061E-3</v>
      </c>
      <c r="W450" s="12">
        <f t="shared" si="76"/>
        <v>1.7080152197021933E-3</v>
      </c>
      <c r="X450" s="12">
        <f t="shared" si="77"/>
        <v>-1.5866357477336383E-3</v>
      </c>
    </row>
    <row r="451" spans="1:24" x14ac:dyDescent="0.25">
      <c r="A451" s="16">
        <v>43567</v>
      </c>
      <c r="B451" s="12">
        <v>-2.7042940825353177E-4</v>
      </c>
      <c r="C451" s="12">
        <v>2.943029492455312E-3</v>
      </c>
      <c r="D451" s="12">
        <v>2.3050461277135101E-2</v>
      </c>
      <c r="E451" s="12">
        <v>-2.270117844873861E-4</v>
      </c>
      <c r="F451" s="12">
        <v>9.8739701381100279E-3</v>
      </c>
      <c r="G451" s="12">
        <v>-1.6369081467827377E-3</v>
      </c>
      <c r="H451" s="12">
        <v>5.0368517334242356E-3</v>
      </c>
      <c r="I451" s="12">
        <v>-1.1948258550476924E-3</v>
      </c>
      <c r="J451" s="12">
        <v>1.3488276886590102E-2</v>
      </c>
      <c r="K451" s="12">
        <v>-6.6246451489699112E-3</v>
      </c>
      <c r="L451" s="12">
        <v>-4.1246341521358504E-4</v>
      </c>
      <c r="N451" s="22">
        <f t="shared" si="67"/>
        <v>-2.9169341801529804E-4</v>
      </c>
      <c r="O451" s="12">
        <f t="shared" si="68"/>
        <v>2.5102449031743578E-3</v>
      </c>
      <c r="P451" s="12">
        <f t="shared" si="69"/>
        <v>2.2256917049687797E-2</v>
      </c>
      <c r="Q451" s="12">
        <f t="shared" si="70"/>
        <v>-6.1420509170790141E-4</v>
      </c>
      <c r="R451" s="12">
        <f t="shared" si="71"/>
        <v>9.5911590714895419E-3</v>
      </c>
      <c r="S451" s="12">
        <f t="shared" si="72"/>
        <v>-1.4478146340413155E-3</v>
      </c>
      <c r="T451" s="12">
        <f t="shared" si="73"/>
        <v>4.7284808174414559E-3</v>
      </c>
      <c r="U451" s="12">
        <f t="shared" si="74"/>
        <v>-1.6613113340736532E-3</v>
      </c>
      <c r="V451" s="12">
        <f t="shared" si="75"/>
        <v>1.3485173502894385E-2</v>
      </c>
      <c r="W451" s="12">
        <f t="shared" si="76"/>
        <v>-7.0165386500632412E-3</v>
      </c>
      <c r="X451" s="12">
        <f t="shared" si="77"/>
        <v>-4.7051270206871683E-4</v>
      </c>
    </row>
    <row r="452" spans="1:24" x14ac:dyDescent="0.25">
      <c r="A452" s="16">
        <v>43570</v>
      </c>
      <c r="B452" s="12">
        <v>1.6283527336017702E-2</v>
      </c>
      <c r="C452" s="12">
        <v>-1.1923365224319565E-2</v>
      </c>
      <c r="D452" s="12">
        <v>1.1280986338035922E-2</v>
      </c>
      <c r="E452" s="12">
        <v>7.9509949361945727E-3</v>
      </c>
      <c r="F452" s="12">
        <v>-6.0716894635411687E-4</v>
      </c>
      <c r="G452" s="12">
        <v>-2.6858055519437506E-3</v>
      </c>
      <c r="H452" s="12">
        <v>-2.0409220987081568E-3</v>
      </c>
      <c r="I452" s="12">
        <v>-9.548769338270682E-4</v>
      </c>
      <c r="J452" s="12">
        <v>-3.5525146458502134E-4</v>
      </c>
      <c r="K452" s="12">
        <v>1.8954830481267885E-3</v>
      </c>
      <c r="L452" s="12">
        <v>2.3574134485928884E-4</v>
      </c>
      <c r="N452" s="22">
        <f t="shared" ref="N452:N515" si="78">B452-B$1240</f>
        <v>1.6262263326255934E-2</v>
      </c>
      <c r="O452" s="12">
        <f t="shared" ref="O452:O515" si="79">C452-C$1240</f>
        <v>-1.2356149813600519E-2</v>
      </c>
      <c r="P452" s="12">
        <f t="shared" ref="P452:P515" si="80">D452-D$1240</f>
        <v>1.0487442110588618E-2</v>
      </c>
      <c r="Q452" s="12">
        <f t="shared" ref="Q452:Q515" si="81">E452-E$1240</f>
        <v>7.5638016289740571E-3</v>
      </c>
      <c r="R452" s="12">
        <f t="shared" ref="R452:R515" si="82">F452-F$1240</f>
        <v>-8.8998001297460345E-4</v>
      </c>
      <c r="S452" s="12">
        <f t="shared" ref="S452:S515" si="83">G452-G$1240</f>
        <v>-2.4967120392023283E-3</v>
      </c>
      <c r="T452" s="12">
        <f t="shared" ref="T452:T515" si="84">H452-H$1240</f>
        <v>-2.3492930146909365E-3</v>
      </c>
      <c r="U452" s="12">
        <f t="shared" ref="U452:U515" si="85">I452-I$1240</f>
        <v>-1.4213624128530289E-3</v>
      </c>
      <c r="V452" s="12">
        <f t="shared" ref="V452:V515" si="86">J452-J$1240</f>
        <v>-3.5835484828073756E-4</v>
      </c>
      <c r="W452" s="12">
        <f t="shared" ref="W452:W515" si="87">K452-K$1240</f>
        <v>1.5035895470334589E-3</v>
      </c>
      <c r="X452" s="12">
        <f t="shared" ref="X452:X515" si="88">L452-L$1240</f>
        <v>1.7769205800415708E-4</v>
      </c>
    </row>
    <row r="453" spans="1:24" x14ac:dyDescent="0.25">
      <c r="A453" s="16">
        <v>43571</v>
      </c>
      <c r="B453" s="12">
        <v>2.7706073783141309E-3</v>
      </c>
      <c r="C453" s="12">
        <v>-2.0345062383341612E-3</v>
      </c>
      <c r="D453" s="12">
        <v>-1.9930943555987791E-3</v>
      </c>
      <c r="E453" s="12">
        <v>-1.4144837206589976E-3</v>
      </c>
      <c r="F453" s="12">
        <v>1.7364076725999683E-3</v>
      </c>
      <c r="G453" s="12">
        <v>-1.3154309646427414E-3</v>
      </c>
      <c r="H453" s="12">
        <v>1.5478203648731564E-2</v>
      </c>
      <c r="I453" s="12">
        <v>1.1650707559481333E-3</v>
      </c>
      <c r="J453" s="12">
        <v>2.4100444439556839E-3</v>
      </c>
      <c r="K453" s="12">
        <v>4.126879458367568E-4</v>
      </c>
      <c r="L453" s="12">
        <v>2.2331835826669968E-3</v>
      </c>
      <c r="N453" s="22">
        <f t="shared" si="78"/>
        <v>2.7493433685523649E-3</v>
      </c>
      <c r="O453" s="12">
        <f t="shared" si="79"/>
        <v>-2.4672908276151153E-3</v>
      </c>
      <c r="P453" s="12">
        <f t="shared" si="80"/>
        <v>-2.7866385830460825E-3</v>
      </c>
      <c r="Q453" s="12">
        <f t="shared" si="81"/>
        <v>-1.8016770278795127E-3</v>
      </c>
      <c r="R453" s="12">
        <f t="shared" si="82"/>
        <v>1.4535966059794818E-3</v>
      </c>
      <c r="S453" s="12">
        <f t="shared" si="83"/>
        <v>-1.1263374519013191E-3</v>
      </c>
      <c r="T453" s="12">
        <f t="shared" si="84"/>
        <v>1.5169832732748785E-2</v>
      </c>
      <c r="U453" s="12">
        <f t="shared" si="85"/>
        <v>6.9858527692217252E-4</v>
      </c>
      <c r="V453" s="12">
        <f t="shared" si="86"/>
        <v>2.4069410602599677E-3</v>
      </c>
      <c r="W453" s="12">
        <f t="shared" si="87"/>
        <v>2.079444474342723E-5</v>
      </c>
      <c r="X453" s="12">
        <f t="shared" si="88"/>
        <v>2.175134295811865E-3</v>
      </c>
    </row>
    <row r="454" spans="1:24" x14ac:dyDescent="0.25">
      <c r="A454" s="16">
        <v>43573</v>
      </c>
      <c r="B454" s="12">
        <v>-2.5897896321357144E-4</v>
      </c>
      <c r="C454" s="12">
        <v>-4.2490350082502841E-3</v>
      </c>
      <c r="D454" s="12">
        <v>-1.6010554391524341E-3</v>
      </c>
      <c r="E454" s="12">
        <v>1.1697625798800232E-2</v>
      </c>
      <c r="F454" s="12">
        <v>-1.0552046306857923E-2</v>
      </c>
      <c r="G454" s="12">
        <v>-2.5067953005900034E-3</v>
      </c>
      <c r="H454" s="12">
        <v>-2.7832586050629197E-3</v>
      </c>
      <c r="I454" s="12">
        <v>1.3429074968996958E-2</v>
      </c>
      <c r="J454" s="12">
        <v>-3.9766875261230961E-3</v>
      </c>
      <c r="K454" s="12">
        <v>-1.6397871023402985E-3</v>
      </c>
      <c r="L454" s="12">
        <v>-9.9763657036003013E-4</v>
      </c>
      <c r="N454" s="22">
        <f t="shared" si="78"/>
        <v>-2.8024297297533771E-4</v>
      </c>
      <c r="O454" s="12">
        <f t="shared" si="79"/>
        <v>-4.6818195975312383E-3</v>
      </c>
      <c r="P454" s="12">
        <f t="shared" si="80"/>
        <v>-2.3945996665997375E-3</v>
      </c>
      <c r="Q454" s="12">
        <f t="shared" si="81"/>
        <v>1.1310432491579717E-2</v>
      </c>
      <c r="R454" s="12">
        <f t="shared" si="82"/>
        <v>-1.0834857373478409E-2</v>
      </c>
      <c r="S454" s="12">
        <f t="shared" si="83"/>
        <v>-2.3177017878485812E-3</v>
      </c>
      <c r="T454" s="12">
        <f t="shared" si="84"/>
        <v>-3.0916295210456995E-3</v>
      </c>
      <c r="U454" s="12">
        <f t="shared" si="85"/>
        <v>1.2962589489970998E-2</v>
      </c>
      <c r="V454" s="12">
        <f t="shared" si="86"/>
        <v>-3.9797909098188127E-3</v>
      </c>
      <c r="W454" s="12">
        <f t="shared" si="87"/>
        <v>-2.0316806034336283E-3</v>
      </c>
      <c r="X454" s="12">
        <f t="shared" si="88"/>
        <v>-1.0556858572151619E-3</v>
      </c>
    </row>
    <row r="455" spans="1:24" x14ac:dyDescent="0.25">
      <c r="A455" s="16">
        <v>43577</v>
      </c>
      <c r="B455" s="12">
        <v>1.0350621530476809E-3</v>
      </c>
      <c r="C455" s="12">
        <v>2.4158931804664917E-3</v>
      </c>
      <c r="D455" s="12">
        <v>-2.7307536824395431E-2</v>
      </c>
      <c r="E455" s="12">
        <v>-1.1623022842749497E-2</v>
      </c>
      <c r="F455" s="12">
        <v>-8.107217323065647E-3</v>
      </c>
      <c r="G455" s="12">
        <v>-8.9591292124771675E-3</v>
      </c>
      <c r="H455" s="12">
        <v>-1.0764151419066928E-2</v>
      </c>
      <c r="I455" s="12">
        <v>-1.2912271554075856E-2</v>
      </c>
      <c r="J455" s="12">
        <v>-3.7253685989074802E-3</v>
      </c>
      <c r="K455" s="12">
        <v>-1.1189336132455248E-2</v>
      </c>
      <c r="L455" s="12">
        <v>-1.1751981722456525E-4</v>
      </c>
      <c r="N455" s="22">
        <f t="shared" si="78"/>
        <v>1.0137981432859146E-3</v>
      </c>
      <c r="O455" s="12">
        <f t="shared" si="79"/>
        <v>1.9831085911855375E-3</v>
      </c>
      <c r="P455" s="12">
        <f t="shared" si="80"/>
        <v>-2.8101081051842735E-2</v>
      </c>
      <c r="Q455" s="12">
        <f t="shared" si="81"/>
        <v>-1.2010216149970013E-2</v>
      </c>
      <c r="R455" s="12">
        <f t="shared" si="82"/>
        <v>-8.3900283896861331E-3</v>
      </c>
      <c r="S455" s="12">
        <f t="shared" si="83"/>
        <v>-8.7700356997357457E-3</v>
      </c>
      <c r="T455" s="12">
        <f t="shared" si="84"/>
        <v>-1.1072522335049708E-2</v>
      </c>
      <c r="U455" s="12">
        <f t="shared" si="85"/>
        <v>-1.3378757033101816E-2</v>
      </c>
      <c r="V455" s="12">
        <f t="shared" si="86"/>
        <v>-3.7284719826031964E-3</v>
      </c>
      <c r="W455" s="12">
        <f t="shared" si="87"/>
        <v>-1.1581229633548577E-2</v>
      </c>
      <c r="X455" s="12">
        <f t="shared" si="88"/>
        <v>-1.7556910407969699E-4</v>
      </c>
    </row>
    <row r="456" spans="1:24" x14ac:dyDescent="0.25">
      <c r="A456" s="16">
        <v>43578</v>
      </c>
      <c r="B456" s="12">
        <v>5.9041903522806952E-3</v>
      </c>
      <c r="C456" s="12">
        <v>4.2852848250318288E-3</v>
      </c>
      <c r="D456" s="12">
        <v>2.1299429595178433E-3</v>
      </c>
      <c r="E456" s="12">
        <v>-4.4213611978920426E-3</v>
      </c>
      <c r="F456" s="12">
        <v>-6.4216927707191123E-3</v>
      </c>
      <c r="G456" s="12">
        <v>2.2140479709798853E-3</v>
      </c>
      <c r="H456" s="12">
        <v>2.196183624093104E-3</v>
      </c>
      <c r="I456" s="12">
        <v>5.9312987291336378E-3</v>
      </c>
      <c r="J456" s="12">
        <v>2.2963950534948797E-3</v>
      </c>
      <c r="K456" s="12">
        <v>-4.3388728635851154E-3</v>
      </c>
      <c r="L456" s="12">
        <v>1.7594668842013566E-3</v>
      </c>
      <c r="N456" s="22">
        <f t="shared" si="78"/>
        <v>5.8829263425189291E-3</v>
      </c>
      <c r="O456" s="12">
        <f t="shared" si="79"/>
        <v>3.8525002357508746E-3</v>
      </c>
      <c r="P456" s="12">
        <f t="shared" si="80"/>
        <v>1.33639873207054E-3</v>
      </c>
      <c r="Q456" s="12">
        <f t="shared" si="81"/>
        <v>-4.8085545051125582E-3</v>
      </c>
      <c r="R456" s="12">
        <f t="shared" si="82"/>
        <v>-6.7045038373395992E-3</v>
      </c>
      <c r="S456" s="12">
        <f t="shared" si="83"/>
        <v>2.4031414837213075E-3</v>
      </c>
      <c r="T456" s="12">
        <f t="shared" si="84"/>
        <v>1.8878127081103245E-3</v>
      </c>
      <c r="U456" s="12">
        <f t="shared" si="85"/>
        <v>5.4648132501076765E-3</v>
      </c>
      <c r="V456" s="12">
        <f t="shared" si="86"/>
        <v>2.2932916697991634E-3</v>
      </c>
      <c r="W456" s="12">
        <f t="shared" si="87"/>
        <v>-4.7307663646784454E-3</v>
      </c>
      <c r="X456" s="12">
        <f t="shared" si="88"/>
        <v>1.7014175973462248E-3</v>
      </c>
    </row>
    <row r="457" spans="1:24" x14ac:dyDescent="0.25">
      <c r="A457" s="16">
        <v>43579</v>
      </c>
      <c r="B457" s="12">
        <v>-2.5572265828181359E-3</v>
      </c>
      <c r="C457" s="12">
        <v>4.8925941335424307E-3</v>
      </c>
      <c r="D457" s="12">
        <v>1.3389740316543223E-2</v>
      </c>
      <c r="E457" s="12">
        <v>6.0584124845851975E-3</v>
      </c>
      <c r="F457" s="12">
        <v>5.4730525805047232E-3</v>
      </c>
      <c r="G457" s="12">
        <v>4.8724347013239478E-3</v>
      </c>
      <c r="H457" s="12">
        <v>5.0095010969687164E-3</v>
      </c>
      <c r="I457" s="12">
        <v>8.0919543767705281E-3</v>
      </c>
      <c r="J457" s="12">
        <v>4.3440209757738104E-3</v>
      </c>
      <c r="K457" s="12">
        <v>-2.5965201073821012E-3</v>
      </c>
      <c r="L457" s="12">
        <v>3.149188234591687E-3</v>
      </c>
      <c r="N457" s="22">
        <f t="shared" si="78"/>
        <v>-2.5784905925799019E-3</v>
      </c>
      <c r="O457" s="12">
        <f t="shared" si="79"/>
        <v>4.4598095442614765E-3</v>
      </c>
      <c r="P457" s="12">
        <f t="shared" si="80"/>
        <v>1.2596196089095919E-2</v>
      </c>
      <c r="Q457" s="12">
        <f t="shared" si="81"/>
        <v>5.6712191773646819E-3</v>
      </c>
      <c r="R457" s="12">
        <f t="shared" si="82"/>
        <v>5.1902415138842363E-3</v>
      </c>
      <c r="S457" s="12">
        <f t="shared" si="83"/>
        <v>5.0615282140653705E-3</v>
      </c>
      <c r="T457" s="12">
        <f t="shared" si="84"/>
        <v>4.7011301809859367E-3</v>
      </c>
      <c r="U457" s="12">
        <f t="shared" si="85"/>
        <v>7.6254688977445678E-3</v>
      </c>
      <c r="V457" s="12">
        <f t="shared" si="86"/>
        <v>4.3409175920780946E-3</v>
      </c>
      <c r="W457" s="12">
        <f t="shared" si="87"/>
        <v>-2.9884136084754307E-3</v>
      </c>
      <c r="X457" s="12">
        <f t="shared" si="88"/>
        <v>3.0911389477365553E-3</v>
      </c>
    </row>
    <row r="458" spans="1:24" x14ac:dyDescent="0.25">
      <c r="A458" s="16">
        <v>43580</v>
      </c>
      <c r="B458" s="12">
        <v>-4.0367788571512159E-3</v>
      </c>
      <c r="C458" s="12">
        <v>-4.6839063448137095E-3</v>
      </c>
      <c r="D458" s="12">
        <v>-1.6802655554126557E-2</v>
      </c>
      <c r="E458" s="12">
        <v>-8.6268848772173539E-3</v>
      </c>
      <c r="F458" s="12">
        <v>-3.147977442976296E-3</v>
      </c>
      <c r="G458" s="12">
        <v>3.2633933673174246E-3</v>
      </c>
      <c r="H458" s="12">
        <v>-6.215998394116057E-3</v>
      </c>
      <c r="I458" s="12">
        <v>-5.3778229078120651E-3</v>
      </c>
      <c r="J458" s="12">
        <v>-3.2718245572696345E-3</v>
      </c>
      <c r="K458" s="12">
        <v>7.8800708148264089E-3</v>
      </c>
      <c r="L458" s="12">
        <v>-5.8111257449825523E-5</v>
      </c>
      <c r="N458" s="22">
        <f t="shared" si="78"/>
        <v>-4.0580428669129819E-3</v>
      </c>
      <c r="O458" s="12">
        <f t="shared" si="79"/>
        <v>-5.1166909340946637E-3</v>
      </c>
      <c r="P458" s="12">
        <f t="shared" si="80"/>
        <v>-1.7596199781573861E-2</v>
      </c>
      <c r="Q458" s="12">
        <f t="shared" si="81"/>
        <v>-9.0140781844378695E-3</v>
      </c>
      <c r="R458" s="12">
        <f t="shared" si="82"/>
        <v>-3.4307885095967825E-3</v>
      </c>
      <c r="S458" s="12">
        <f t="shared" si="83"/>
        <v>3.4524868800588468E-3</v>
      </c>
      <c r="T458" s="12">
        <f t="shared" si="84"/>
        <v>-6.5243693100988367E-3</v>
      </c>
      <c r="U458" s="12">
        <f t="shared" si="85"/>
        <v>-5.8443083868380263E-3</v>
      </c>
      <c r="V458" s="12">
        <f t="shared" si="86"/>
        <v>-3.2749279409653507E-3</v>
      </c>
      <c r="W458" s="12">
        <f t="shared" si="87"/>
        <v>7.488177313733079E-3</v>
      </c>
      <c r="X458" s="12">
        <f t="shared" si="88"/>
        <v>-1.1616054430495728E-4</v>
      </c>
    </row>
    <row r="459" spans="1:24" x14ac:dyDescent="0.25">
      <c r="A459" s="16">
        <v>43581</v>
      </c>
      <c r="B459" s="12">
        <v>-1.9891656840049098E-3</v>
      </c>
      <c r="C459" s="12">
        <v>5.5969955095365453E-3</v>
      </c>
      <c r="D459" s="12">
        <v>-2.0162588308836906E-2</v>
      </c>
      <c r="E459" s="12">
        <v>1.1071190619243394E-2</v>
      </c>
      <c r="F459" s="12">
        <v>-8.8135634336334433E-3</v>
      </c>
      <c r="G459" s="12">
        <v>4.447420480132319E-3</v>
      </c>
      <c r="H459" s="12">
        <v>1.2771093853367698E-2</v>
      </c>
      <c r="I459" s="12">
        <v>6.4080080400382043E-3</v>
      </c>
      <c r="J459" s="12">
        <v>5.7076408214020628E-4</v>
      </c>
      <c r="K459" s="12">
        <v>1.3319278491596937E-2</v>
      </c>
      <c r="L459" s="12">
        <v>-2.8570190453632831E-3</v>
      </c>
      <c r="N459" s="22">
        <f t="shared" si="78"/>
        <v>-2.0104296937666758E-3</v>
      </c>
      <c r="O459" s="12">
        <f t="shared" si="79"/>
        <v>5.1642109202555912E-3</v>
      </c>
      <c r="P459" s="12">
        <f t="shared" si="80"/>
        <v>-2.095613253628421E-2</v>
      </c>
      <c r="Q459" s="12">
        <f t="shared" si="81"/>
        <v>1.0683997312022879E-2</v>
      </c>
      <c r="R459" s="12">
        <f t="shared" si="82"/>
        <v>-9.0963745002539294E-3</v>
      </c>
      <c r="S459" s="12">
        <f t="shared" si="83"/>
        <v>4.6365139928737416E-3</v>
      </c>
      <c r="T459" s="12">
        <f t="shared" si="84"/>
        <v>1.2462722937384919E-2</v>
      </c>
      <c r="U459" s="12">
        <f t="shared" si="85"/>
        <v>5.941522561012243E-3</v>
      </c>
      <c r="V459" s="12">
        <f t="shared" si="86"/>
        <v>5.6766069844449007E-4</v>
      </c>
      <c r="W459" s="12">
        <f t="shared" si="87"/>
        <v>1.2927384990503608E-2</v>
      </c>
      <c r="X459" s="12">
        <f t="shared" si="88"/>
        <v>-2.9150683322184149E-3</v>
      </c>
    </row>
    <row r="460" spans="1:24" x14ac:dyDescent="0.25">
      <c r="A460" s="16">
        <v>43585</v>
      </c>
      <c r="B460" s="12">
        <v>2.8512288391343687E-3</v>
      </c>
      <c r="C460" s="12">
        <v>7.7858959637726339E-3</v>
      </c>
      <c r="D460" s="12">
        <v>-3.2599019242176529E-2</v>
      </c>
      <c r="E460" s="12">
        <v>2.0696558136571883E-2</v>
      </c>
      <c r="F460" s="12">
        <v>2.8304464400605235E-3</v>
      </c>
      <c r="G460" s="12">
        <v>-6.3480885020107168E-3</v>
      </c>
      <c r="H460" s="12">
        <v>3.1984162231426242E-4</v>
      </c>
      <c r="I460" s="12">
        <v>0</v>
      </c>
      <c r="J460" s="12">
        <v>-4.5873604606645009E-3</v>
      </c>
      <c r="K460" s="12">
        <v>-3.8902009816180138E-3</v>
      </c>
      <c r="L460" s="12">
        <v>1.5766001867798631E-3</v>
      </c>
      <c r="N460" s="22">
        <f t="shared" si="78"/>
        <v>2.8299648293726026E-3</v>
      </c>
      <c r="O460" s="12">
        <f t="shared" si="79"/>
        <v>7.3531113744916797E-3</v>
      </c>
      <c r="P460" s="12">
        <f t="shared" si="80"/>
        <v>-3.3392563469623833E-2</v>
      </c>
      <c r="Q460" s="12">
        <f t="shared" si="81"/>
        <v>2.0309364829351369E-2</v>
      </c>
      <c r="R460" s="12">
        <f t="shared" si="82"/>
        <v>2.5476353734400371E-3</v>
      </c>
      <c r="S460" s="12">
        <f t="shared" si="83"/>
        <v>-6.1589949892692942E-3</v>
      </c>
      <c r="T460" s="12">
        <f t="shared" si="84"/>
        <v>1.1470706331482856E-5</v>
      </c>
      <c r="U460" s="12">
        <f t="shared" si="85"/>
        <v>-4.6648547902596081E-4</v>
      </c>
      <c r="V460" s="12">
        <f t="shared" si="86"/>
        <v>-4.5904638443602166E-3</v>
      </c>
      <c r="W460" s="12">
        <f t="shared" si="87"/>
        <v>-4.2820944827113433E-3</v>
      </c>
      <c r="X460" s="12">
        <f t="shared" si="88"/>
        <v>1.5185508999247313E-3</v>
      </c>
    </row>
    <row r="461" spans="1:24" x14ac:dyDescent="0.25">
      <c r="A461" s="16">
        <v>43587</v>
      </c>
      <c r="B461" s="12">
        <v>3.4435824160978476E-4</v>
      </c>
      <c r="C461" s="12">
        <v>-1.2043682095927233E-2</v>
      </c>
      <c r="D461" s="12">
        <v>-4.3745852716516103E-3</v>
      </c>
      <c r="E461" s="12">
        <v>-2.4009061389526744E-3</v>
      </c>
      <c r="F461" s="12">
        <v>-3.5534246353375515E-2</v>
      </c>
      <c r="G461" s="12">
        <v>-7.894583130842639E-3</v>
      </c>
      <c r="H461" s="12">
        <v>-1.292624700568965E-2</v>
      </c>
      <c r="I461" s="12">
        <v>3.8029994117302342E-3</v>
      </c>
      <c r="J461" s="12">
        <v>5.2285885721492188E-3</v>
      </c>
      <c r="K461" s="12">
        <v>-8.5819622867926368E-3</v>
      </c>
      <c r="L461" s="12">
        <v>-2.5135897237075987E-3</v>
      </c>
      <c r="N461" s="22">
        <f t="shared" si="78"/>
        <v>3.2309423184801849E-4</v>
      </c>
      <c r="O461" s="12">
        <f t="shared" si="79"/>
        <v>-1.2476466685208187E-2</v>
      </c>
      <c r="P461" s="12">
        <f t="shared" si="80"/>
        <v>-5.1681294990989137E-3</v>
      </c>
      <c r="Q461" s="12">
        <f t="shared" si="81"/>
        <v>-2.7880994461731896E-3</v>
      </c>
      <c r="R461" s="12">
        <f t="shared" si="82"/>
        <v>-3.5817057419996003E-2</v>
      </c>
      <c r="S461" s="12">
        <f t="shared" si="83"/>
        <v>-7.7054896181012172E-3</v>
      </c>
      <c r="T461" s="12">
        <f t="shared" si="84"/>
        <v>-1.323461792167243E-2</v>
      </c>
      <c r="U461" s="12">
        <f t="shared" si="85"/>
        <v>3.3365139327042733E-3</v>
      </c>
      <c r="V461" s="12">
        <f t="shared" si="86"/>
        <v>5.225485188453503E-3</v>
      </c>
      <c r="W461" s="12">
        <f t="shared" si="87"/>
        <v>-8.9738557878859659E-3</v>
      </c>
      <c r="X461" s="12">
        <f t="shared" si="88"/>
        <v>-2.5716390105627305E-3</v>
      </c>
    </row>
    <row r="462" spans="1:24" x14ac:dyDescent="0.25">
      <c r="A462" s="16">
        <v>43588</v>
      </c>
      <c r="B462" s="12">
        <v>-4.3049221486554467E-4</v>
      </c>
      <c r="C462" s="12">
        <v>-4.3000637380634791E-3</v>
      </c>
      <c r="D462" s="12">
        <v>-5.902197182764234E-3</v>
      </c>
      <c r="E462" s="12">
        <v>3.1045606468506465E-3</v>
      </c>
      <c r="F462" s="12">
        <v>-1.0066543120600931E-2</v>
      </c>
      <c r="G462" s="12">
        <v>4.3425731940497361E-3</v>
      </c>
      <c r="H462" s="12">
        <v>6.8085320951696239E-3</v>
      </c>
      <c r="I462" s="12">
        <v>1.173024224813219E-3</v>
      </c>
      <c r="J462" s="12">
        <v>-1.069154158208286E-3</v>
      </c>
      <c r="K462" s="12">
        <v>-2.5462501832120041E-3</v>
      </c>
      <c r="L462" s="12">
        <v>3.5160801966694168E-4</v>
      </c>
      <c r="N462" s="22">
        <f t="shared" si="78"/>
        <v>-4.5175622462731094E-4</v>
      </c>
      <c r="O462" s="12">
        <f t="shared" si="79"/>
        <v>-4.7328483273444332E-3</v>
      </c>
      <c r="P462" s="12">
        <f t="shared" si="80"/>
        <v>-6.6957414102115373E-3</v>
      </c>
      <c r="Q462" s="12">
        <f t="shared" si="81"/>
        <v>2.7173673396301314E-3</v>
      </c>
      <c r="R462" s="12">
        <f t="shared" si="82"/>
        <v>-1.0349354187221417E-2</v>
      </c>
      <c r="S462" s="12">
        <f t="shared" si="83"/>
        <v>4.5316667067911588E-3</v>
      </c>
      <c r="T462" s="12">
        <f t="shared" si="84"/>
        <v>6.5001611791868441E-3</v>
      </c>
      <c r="U462" s="12">
        <f t="shared" si="85"/>
        <v>7.0653874578725817E-4</v>
      </c>
      <c r="V462" s="12">
        <f t="shared" si="86"/>
        <v>-1.0722575419040022E-3</v>
      </c>
      <c r="W462" s="12">
        <f t="shared" si="87"/>
        <v>-2.9381436843053336E-3</v>
      </c>
      <c r="X462" s="12">
        <f t="shared" si="88"/>
        <v>2.935587328118099E-4</v>
      </c>
    </row>
    <row r="463" spans="1:24" x14ac:dyDescent="0.25">
      <c r="A463" s="16">
        <v>43591</v>
      </c>
      <c r="B463" s="12">
        <v>-1.2939039145755545E-3</v>
      </c>
      <c r="C463" s="12">
        <v>-3.1321809950632831E-3</v>
      </c>
      <c r="D463" s="12">
        <v>-1.0525819027768137E-2</v>
      </c>
      <c r="E463" s="12">
        <v>-1.7430025458409583E-2</v>
      </c>
      <c r="F463" s="12">
        <v>-5.2258446544936057E-4</v>
      </c>
      <c r="G463" s="12">
        <v>-6.5302954698940995E-3</v>
      </c>
      <c r="H463" s="12">
        <v>-5.407480406835677E-4</v>
      </c>
      <c r="I463" s="12">
        <v>-7.4463717990420749E-3</v>
      </c>
      <c r="J463" s="12">
        <v>3.907698310526753E-3</v>
      </c>
      <c r="K463" s="12">
        <v>-1.237431192124787E-3</v>
      </c>
      <c r="L463" s="12">
        <v>-1.6432783785848819E-3</v>
      </c>
      <c r="N463" s="22">
        <f t="shared" si="78"/>
        <v>-1.3151679243373208E-3</v>
      </c>
      <c r="O463" s="12">
        <f t="shared" si="79"/>
        <v>-3.5649655843442373E-3</v>
      </c>
      <c r="P463" s="12">
        <f t="shared" si="80"/>
        <v>-1.1319363255215441E-2</v>
      </c>
      <c r="Q463" s="12">
        <f t="shared" si="81"/>
        <v>-1.7817218765630097E-2</v>
      </c>
      <c r="R463" s="12">
        <f t="shared" si="82"/>
        <v>-8.0539553206984715E-4</v>
      </c>
      <c r="S463" s="12">
        <f t="shared" si="83"/>
        <v>-6.3412019571526777E-3</v>
      </c>
      <c r="T463" s="12">
        <f t="shared" si="84"/>
        <v>-8.4911895666634732E-4</v>
      </c>
      <c r="U463" s="12">
        <f t="shared" si="85"/>
        <v>-7.9128572780680362E-3</v>
      </c>
      <c r="V463" s="12">
        <f t="shared" si="86"/>
        <v>3.9045949268310368E-3</v>
      </c>
      <c r="W463" s="12">
        <f t="shared" si="87"/>
        <v>-1.6293246932181165E-3</v>
      </c>
      <c r="X463" s="12">
        <f t="shared" si="88"/>
        <v>-1.7013276654400137E-3</v>
      </c>
    </row>
    <row r="464" spans="1:24" x14ac:dyDescent="0.25">
      <c r="A464" s="16">
        <v>43592</v>
      </c>
      <c r="B464" s="12">
        <v>-4.4285364081165964E-3</v>
      </c>
      <c r="C464" s="12">
        <v>3.7020008156615531E-3</v>
      </c>
      <c r="D464" s="12">
        <v>-1.3395662154011868E-2</v>
      </c>
      <c r="E464" s="12">
        <v>-1.2774250345948512E-2</v>
      </c>
      <c r="F464" s="12">
        <v>-1.0384930725237364E-2</v>
      </c>
      <c r="G464" s="12">
        <v>7.6605109617679462E-3</v>
      </c>
      <c r="H464" s="12">
        <v>-1.6319634447312503E-2</v>
      </c>
      <c r="I464" s="12">
        <v>-1.318075631429619E-2</v>
      </c>
      <c r="J464" s="12">
        <v>-7.2752286893530693E-3</v>
      </c>
      <c r="K464" s="12">
        <v>6.1250453894047046E-3</v>
      </c>
      <c r="L464" s="12">
        <v>6.4631538694798608E-4</v>
      </c>
      <c r="N464" s="22">
        <f t="shared" si="78"/>
        <v>-4.4498004178783624E-3</v>
      </c>
      <c r="O464" s="12">
        <f t="shared" si="79"/>
        <v>3.2692162263805989E-3</v>
      </c>
      <c r="P464" s="12">
        <f t="shared" si="80"/>
        <v>-1.4189206381459173E-2</v>
      </c>
      <c r="Q464" s="12">
        <f t="shared" si="81"/>
        <v>-1.3161443653169028E-2</v>
      </c>
      <c r="R464" s="12">
        <f t="shared" si="82"/>
        <v>-1.066774179185785E-2</v>
      </c>
      <c r="S464" s="12">
        <f t="shared" si="83"/>
        <v>7.8496044745093689E-3</v>
      </c>
      <c r="T464" s="12">
        <f t="shared" si="84"/>
        <v>-1.6628005363295281E-2</v>
      </c>
      <c r="U464" s="12">
        <f t="shared" si="85"/>
        <v>-1.364724179332215E-2</v>
      </c>
      <c r="V464" s="12">
        <f t="shared" si="86"/>
        <v>-7.278332073048786E-3</v>
      </c>
      <c r="W464" s="12">
        <f t="shared" si="87"/>
        <v>5.7331518883113747E-3</v>
      </c>
      <c r="X464" s="12">
        <f t="shared" si="88"/>
        <v>5.882661000928543E-4</v>
      </c>
    </row>
    <row r="465" spans="1:24" x14ac:dyDescent="0.25">
      <c r="A465" s="16">
        <v>43593</v>
      </c>
      <c r="B465" s="12">
        <v>5.2335285664283548E-4</v>
      </c>
      <c r="C465" s="12">
        <v>-3.1280592589582822E-3</v>
      </c>
      <c r="D465" s="12">
        <v>-1.5726038293068035E-3</v>
      </c>
      <c r="E465" s="12">
        <v>1.7300336189337276E-3</v>
      </c>
      <c r="F465" s="12">
        <v>-1.4290621739661866E-2</v>
      </c>
      <c r="G465" s="12">
        <v>-2.1849910734168268E-2</v>
      </c>
      <c r="H465" s="12">
        <v>-4.858848546922671E-3</v>
      </c>
      <c r="I465" s="12">
        <v>-1.4478059668592011E-2</v>
      </c>
      <c r="J465" s="12">
        <v>-1.8019884474435022E-3</v>
      </c>
      <c r="K465" s="12">
        <v>-5.8772491564119062E-3</v>
      </c>
      <c r="L465" s="12">
        <v>-1.7617246481997065E-4</v>
      </c>
      <c r="N465" s="22">
        <f t="shared" si="78"/>
        <v>5.0208884688106921E-4</v>
      </c>
      <c r="O465" s="12">
        <f t="shared" si="79"/>
        <v>-3.5608438482392364E-3</v>
      </c>
      <c r="P465" s="12">
        <f t="shared" si="80"/>
        <v>-2.3661480567541068E-3</v>
      </c>
      <c r="Q465" s="12">
        <f t="shared" si="81"/>
        <v>1.3428403117132122E-3</v>
      </c>
      <c r="R465" s="12">
        <f t="shared" si="82"/>
        <v>-1.4573432806282352E-2</v>
      </c>
      <c r="S465" s="12">
        <f t="shared" si="83"/>
        <v>-2.1660817221426844E-2</v>
      </c>
      <c r="T465" s="12">
        <f t="shared" si="84"/>
        <v>-5.1672194629054508E-3</v>
      </c>
      <c r="U465" s="12">
        <f t="shared" si="85"/>
        <v>-1.4944545147617972E-2</v>
      </c>
      <c r="V465" s="12">
        <f t="shared" si="86"/>
        <v>-1.8050918311392184E-3</v>
      </c>
      <c r="W465" s="12">
        <f t="shared" si="87"/>
        <v>-6.2691426575052361E-3</v>
      </c>
      <c r="X465" s="12">
        <f t="shared" si="88"/>
        <v>-2.342217516751024E-4</v>
      </c>
    </row>
    <row r="466" spans="1:24" x14ac:dyDescent="0.25">
      <c r="A466" s="16">
        <v>43594</v>
      </c>
      <c r="B466" s="12">
        <v>-1.2020349368559939E-2</v>
      </c>
      <c r="C466" s="12">
        <v>1.0251211852811306E-3</v>
      </c>
      <c r="D466" s="12">
        <v>-4.2215761808669094E-3</v>
      </c>
      <c r="E466" s="12">
        <v>-5.7432739521974946E-3</v>
      </c>
      <c r="F466" s="12">
        <v>-1.2563731487560011E-2</v>
      </c>
      <c r="G466" s="12">
        <v>4.7221403134390504E-3</v>
      </c>
      <c r="H466" s="12">
        <v>-9.1000138041907636E-4</v>
      </c>
      <c r="I466" s="12">
        <v>-1.4614328569390213E-2</v>
      </c>
      <c r="J466" s="12">
        <v>-1.1570397364154617E-3</v>
      </c>
      <c r="K466" s="12">
        <v>3.5495012756954817E-3</v>
      </c>
      <c r="L466" s="12">
        <v>-7.0540537744965745E-4</v>
      </c>
      <c r="N466" s="22">
        <f t="shared" si="78"/>
        <v>-1.2041613378321705E-2</v>
      </c>
      <c r="O466" s="12">
        <f t="shared" si="79"/>
        <v>5.9233659600017624E-4</v>
      </c>
      <c r="P466" s="12">
        <f t="shared" si="80"/>
        <v>-5.0151204083142128E-3</v>
      </c>
      <c r="Q466" s="12">
        <f t="shared" si="81"/>
        <v>-6.1304672594180102E-3</v>
      </c>
      <c r="R466" s="12">
        <f t="shared" si="82"/>
        <v>-1.2846542554180497E-2</v>
      </c>
      <c r="S466" s="12">
        <f t="shared" si="83"/>
        <v>4.9112338261804722E-3</v>
      </c>
      <c r="T466" s="12">
        <f t="shared" si="84"/>
        <v>-1.2183722964018559E-3</v>
      </c>
      <c r="U466" s="12">
        <f t="shared" si="85"/>
        <v>-1.5080814048416174E-2</v>
      </c>
      <c r="V466" s="12">
        <f t="shared" si="86"/>
        <v>-1.1601431201111779E-3</v>
      </c>
      <c r="W466" s="12">
        <f t="shared" si="87"/>
        <v>3.1576077746021522E-3</v>
      </c>
      <c r="X466" s="12">
        <f t="shared" si="88"/>
        <v>-7.6345466430478924E-4</v>
      </c>
    </row>
    <row r="467" spans="1:24" x14ac:dyDescent="0.25">
      <c r="A467" s="16">
        <v>43595</v>
      </c>
      <c r="B467" s="12">
        <v>-1.8860753871722963E-3</v>
      </c>
      <c r="C467" s="12">
        <v>-2.5370898249431088E-3</v>
      </c>
      <c r="D467" s="12">
        <v>5.2706286619240246E-3</v>
      </c>
      <c r="E467" s="12">
        <v>2.8811811396424821E-3</v>
      </c>
      <c r="F467" s="12">
        <v>-8.5218164776475133E-3</v>
      </c>
      <c r="G467" s="12">
        <v>4.9177841729879986E-3</v>
      </c>
      <c r="H467" s="12">
        <v>4.1928323509807077E-3</v>
      </c>
      <c r="I467" s="12">
        <v>-1.8358999671790803E-3</v>
      </c>
      <c r="J467" s="12">
        <v>-3.0522867945801213E-3</v>
      </c>
      <c r="K467" s="12">
        <v>-1.654653447795143E-3</v>
      </c>
      <c r="L467" s="12">
        <v>-4.120162094377463E-4</v>
      </c>
      <c r="N467" s="22">
        <f t="shared" si="78"/>
        <v>-1.9073393969340625E-3</v>
      </c>
      <c r="O467" s="12">
        <f t="shared" si="79"/>
        <v>-2.969874414224063E-3</v>
      </c>
      <c r="P467" s="12">
        <f t="shared" si="80"/>
        <v>4.4770844344767212E-3</v>
      </c>
      <c r="Q467" s="12">
        <f t="shared" si="81"/>
        <v>2.4939878324219669E-3</v>
      </c>
      <c r="R467" s="12">
        <f t="shared" si="82"/>
        <v>-8.8046275442679994E-3</v>
      </c>
      <c r="S467" s="12">
        <f t="shared" si="83"/>
        <v>5.1068776857294204E-3</v>
      </c>
      <c r="T467" s="12">
        <f t="shared" si="84"/>
        <v>3.8844614349979279E-3</v>
      </c>
      <c r="U467" s="12">
        <f t="shared" si="85"/>
        <v>-2.3023854462050413E-3</v>
      </c>
      <c r="V467" s="12">
        <f t="shared" si="86"/>
        <v>-3.0553901782758375E-3</v>
      </c>
      <c r="W467" s="12">
        <f t="shared" si="87"/>
        <v>-2.0465469488884728E-3</v>
      </c>
      <c r="X467" s="12">
        <f t="shared" si="88"/>
        <v>-4.7006549629287808E-4</v>
      </c>
    </row>
    <row r="468" spans="1:24" x14ac:dyDescent="0.25">
      <c r="A468" s="16">
        <v>43598</v>
      </c>
      <c r="B468" s="12">
        <v>1.5274641761378136E-3</v>
      </c>
      <c r="C468" s="12">
        <v>1.7232232325715929E-3</v>
      </c>
      <c r="D468" s="12">
        <v>-3.2628189931348327E-2</v>
      </c>
      <c r="E468" s="12">
        <v>-1.6088294421735351E-2</v>
      </c>
      <c r="F468" s="12">
        <v>-1.8774004789275808E-2</v>
      </c>
      <c r="G468" s="12">
        <v>-1.788274222250226E-2</v>
      </c>
      <c r="H468" s="12">
        <v>-1.0039308161011805E-2</v>
      </c>
      <c r="I468" s="12">
        <v>-6.6810343623682896E-3</v>
      </c>
      <c r="J468" s="12">
        <v>-1.2503419219697207E-2</v>
      </c>
      <c r="K468" s="12">
        <v>-1.0020504097475466E-2</v>
      </c>
      <c r="L468" s="12">
        <v>1.2935940517073935E-3</v>
      </c>
      <c r="N468" s="22">
        <f t="shared" si="78"/>
        <v>1.5062001663760473E-3</v>
      </c>
      <c r="O468" s="12">
        <f t="shared" si="79"/>
        <v>1.2904386432906385E-3</v>
      </c>
      <c r="P468" s="12">
        <f t="shared" si="80"/>
        <v>-3.3421734158795631E-2</v>
      </c>
      <c r="Q468" s="12">
        <f t="shared" si="81"/>
        <v>-1.6475487728955865E-2</v>
      </c>
      <c r="R468" s="12">
        <f t="shared" si="82"/>
        <v>-1.9056815855896296E-2</v>
      </c>
      <c r="S468" s="12">
        <f t="shared" si="83"/>
        <v>-1.7693648709760836E-2</v>
      </c>
      <c r="T468" s="12">
        <f t="shared" si="84"/>
        <v>-1.0347679076994585E-2</v>
      </c>
      <c r="U468" s="12">
        <f t="shared" si="85"/>
        <v>-7.1475198413942509E-3</v>
      </c>
      <c r="V468" s="12">
        <f t="shared" si="86"/>
        <v>-1.2506522603392923E-2</v>
      </c>
      <c r="W468" s="12">
        <f t="shared" si="87"/>
        <v>-1.0412397598568796E-2</v>
      </c>
      <c r="X468" s="12">
        <f t="shared" si="88"/>
        <v>1.2355447648522617E-3</v>
      </c>
    </row>
    <row r="469" spans="1:24" x14ac:dyDescent="0.25">
      <c r="A469" s="16">
        <v>43599</v>
      </c>
      <c r="B469" s="12">
        <v>-5.3849432255511818E-4</v>
      </c>
      <c r="C469" s="12">
        <v>-3.5445947074909832E-3</v>
      </c>
      <c r="D469" s="12">
        <v>2.5763797012912516E-2</v>
      </c>
      <c r="E469" s="12">
        <v>6.383358634948497E-3</v>
      </c>
      <c r="F469" s="12">
        <v>-2.6554075668965737E-4</v>
      </c>
      <c r="G469" s="12">
        <v>7.5228242206277426E-3</v>
      </c>
      <c r="H469" s="12">
        <v>4.7063128593543063E-3</v>
      </c>
      <c r="I469" s="12">
        <v>9.8973179785970811E-3</v>
      </c>
      <c r="J469" s="12">
        <v>7.5157205605106605E-3</v>
      </c>
      <c r="K469" s="12">
        <v>1.4696915060811958E-3</v>
      </c>
      <c r="L469" s="12">
        <v>9.383814198339074E-4</v>
      </c>
      <c r="N469" s="22">
        <f t="shared" si="78"/>
        <v>-5.5975833231688445E-4</v>
      </c>
      <c r="O469" s="12">
        <f t="shared" si="79"/>
        <v>-3.9773792967719374E-3</v>
      </c>
      <c r="P469" s="12">
        <f t="shared" si="80"/>
        <v>2.4970252785465212E-2</v>
      </c>
      <c r="Q469" s="12">
        <f t="shared" si="81"/>
        <v>5.9961653277279814E-3</v>
      </c>
      <c r="R469" s="12">
        <f t="shared" si="82"/>
        <v>-5.4835182331014389E-4</v>
      </c>
      <c r="S469" s="12">
        <f t="shared" si="83"/>
        <v>7.7119177333691644E-3</v>
      </c>
      <c r="T469" s="12">
        <f t="shared" si="84"/>
        <v>4.3979419433715266E-3</v>
      </c>
      <c r="U469" s="12">
        <f t="shared" si="85"/>
        <v>9.4308324995711207E-3</v>
      </c>
      <c r="V469" s="12">
        <f t="shared" si="86"/>
        <v>7.5126171768149438E-3</v>
      </c>
      <c r="W469" s="12">
        <f t="shared" si="87"/>
        <v>1.0777980049878663E-3</v>
      </c>
      <c r="X469" s="12">
        <f t="shared" si="88"/>
        <v>8.8033213297877562E-4</v>
      </c>
    </row>
    <row r="470" spans="1:24" x14ac:dyDescent="0.25">
      <c r="A470" s="16">
        <v>43600</v>
      </c>
      <c r="B470" s="12">
        <v>-1.220361551067828E-2</v>
      </c>
      <c r="C470" s="12">
        <v>1.366743890353221E-3</v>
      </c>
      <c r="D470" s="12">
        <v>-2.3510631717869677E-2</v>
      </c>
      <c r="E470" s="12">
        <v>-1.9762000294265693E-2</v>
      </c>
      <c r="F470" s="12">
        <v>-1.7338393894685836E-2</v>
      </c>
      <c r="G470" s="12">
        <v>-1.0391623802812631E-2</v>
      </c>
      <c r="H470" s="12">
        <v>-3.841590574937181E-3</v>
      </c>
      <c r="I470" s="12">
        <v>-1.2248892544022129E-3</v>
      </c>
      <c r="J470" s="12">
        <v>3.9654390698130766E-3</v>
      </c>
      <c r="K470" s="12">
        <v>1.7152960217849665E-3</v>
      </c>
      <c r="L470" s="12">
        <v>-1.4671133535380659E-3</v>
      </c>
      <c r="N470" s="22">
        <f t="shared" si="78"/>
        <v>-1.2224879520440046E-2</v>
      </c>
      <c r="O470" s="12">
        <f t="shared" si="79"/>
        <v>9.3395930107226656E-4</v>
      </c>
      <c r="P470" s="12">
        <f t="shared" si="80"/>
        <v>-2.4304175945316982E-2</v>
      </c>
      <c r="Q470" s="12">
        <f t="shared" si="81"/>
        <v>-2.0149193601486207E-2</v>
      </c>
      <c r="R470" s="12">
        <f t="shared" si="82"/>
        <v>-1.7621204961306324E-2</v>
      </c>
      <c r="S470" s="12">
        <f t="shared" si="83"/>
        <v>-1.020253029007121E-2</v>
      </c>
      <c r="T470" s="12">
        <f t="shared" si="84"/>
        <v>-4.1499614909199607E-3</v>
      </c>
      <c r="U470" s="12">
        <f t="shared" si="85"/>
        <v>-1.6913747334281737E-3</v>
      </c>
      <c r="V470" s="12">
        <f t="shared" si="86"/>
        <v>3.96233568611736E-3</v>
      </c>
      <c r="W470" s="12">
        <f t="shared" si="87"/>
        <v>1.3234025206916369E-3</v>
      </c>
      <c r="X470" s="12">
        <f t="shared" si="88"/>
        <v>-1.5251626403931977E-3</v>
      </c>
    </row>
    <row r="471" spans="1:24" x14ac:dyDescent="0.25">
      <c r="A471" s="16">
        <v>43601</v>
      </c>
      <c r="B471" s="12">
        <v>-5.4840150785218653E-3</v>
      </c>
      <c r="C471" s="12">
        <v>1.0189505574382257E-2</v>
      </c>
      <c r="D471" s="12">
        <v>1.8155514637033788E-2</v>
      </c>
      <c r="E471" s="12">
        <v>1.1886120894930709E-2</v>
      </c>
      <c r="F471" s="12">
        <v>9.0651616170803057E-3</v>
      </c>
      <c r="G471" s="12">
        <v>-9.1362928439739852E-3</v>
      </c>
      <c r="H471" s="12">
        <v>6.2325448999360636E-3</v>
      </c>
      <c r="I471" s="12">
        <v>2.9099519168185681E-3</v>
      </c>
      <c r="J471" s="12">
        <v>-3.3757373238923888E-3</v>
      </c>
      <c r="K471" s="12">
        <v>-1.252265970728018E-4</v>
      </c>
      <c r="L471" s="12">
        <v>-5.8823587741915762E-4</v>
      </c>
      <c r="N471" s="22">
        <f t="shared" si="78"/>
        <v>-5.5052790882836313E-3</v>
      </c>
      <c r="O471" s="12">
        <f t="shared" si="79"/>
        <v>9.7567209851013026E-3</v>
      </c>
      <c r="P471" s="12">
        <f t="shared" si="80"/>
        <v>1.7361970409586484E-2</v>
      </c>
      <c r="Q471" s="12">
        <f t="shared" si="81"/>
        <v>1.1498927587710194E-2</v>
      </c>
      <c r="R471" s="12">
        <f t="shared" si="82"/>
        <v>8.7823505504598196E-3</v>
      </c>
      <c r="S471" s="12">
        <f t="shared" si="83"/>
        <v>-8.9471993312325634E-3</v>
      </c>
      <c r="T471" s="12">
        <f t="shared" si="84"/>
        <v>5.9241739839532839E-3</v>
      </c>
      <c r="U471" s="12">
        <f t="shared" si="85"/>
        <v>2.4434664377926073E-3</v>
      </c>
      <c r="V471" s="12">
        <f t="shared" si="86"/>
        <v>-3.378840707588105E-3</v>
      </c>
      <c r="W471" s="12">
        <f t="shared" si="87"/>
        <v>-5.171200981661314E-4</v>
      </c>
      <c r="X471" s="12">
        <f t="shared" si="88"/>
        <v>-6.462851642742894E-4</v>
      </c>
    </row>
    <row r="472" spans="1:24" x14ac:dyDescent="0.25">
      <c r="A472" s="16">
        <v>43602</v>
      </c>
      <c r="B472" s="12">
        <v>7.4192814975003194E-3</v>
      </c>
      <c r="C472" s="12">
        <v>-5.4845425559692882E-3</v>
      </c>
      <c r="D472" s="12">
        <v>3.7555359330173096E-3</v>
      </c>
      <c r="E472" s="12">
        <v>7.0765261328716391E-4</v>
      </c>
      <c r="F472" s="12">
        <v>-1.1616344656596748E-3</v>
      </c>
      <c r="G472" s="12">
        <v>3.6776042778664335E-3</v>
      </c>
      <c r="H472" s="12">
        <v>8.0989587369460266E-3</v>
      </c>
      <c r="I472" s="12">
        <v>7.0296710231119032E-4</v>
      </c>
      <c r="J472" s="12">
        <v>9.6894189316856626E-3</v>
      </c>
      <c r="K472" s="12">
        <v>4.7216953893179084E-3</v>
      </c>
      <c r="L472" s="12">
        <v>5.8859454166582387E-5</v>
      </c>
      <c r="N472" s="22">
        <f t="shared" si="78"/>
        <v>7.3980174877385533E-3</v>
      </c>
      <c r="O472" s="12">
        <f t="shared" si="79"/>
        <v>-5.9173271452502424E-3</v>
      </c>
      <c r="P472" s="12">
        <f t="shared" si="80"/>
        <v>2.9619917055700063E-3</v>
      </c>
      <c r="Q472" s="12">
        <f t="shared" si="81"/>
        <v>3.2045930606664863E-4</v>
      </c>
      <c r="R472" s="12">
        <f t="shared" si="82"/>
        <v>-1.4444455322801613E-3</v>
      </c>
      <c r="S472" s="12">
        <f t="shared" si="83"/>
        <v>3.8666977906078558E-3</v>
      </c>
      <c r="T472" s="12">
        <f t="shared" si="84"/>
        <v>7.7905878209632469E-3</v>
      </c>
      <c r="U472" s="12">
        <f t="shared" si="85"/>
        <v>2.364816232852295E-4</v>
      </c>
      <c r="V472" s="12">
        <f t="shared" si="86"/>
        <v>9.686315547989946E-3</v>
      </c>
      <c r="W472" s="12">
        <f t="shared" si="87"/>
        <v>4.3298018882245784E-3</v>
      </c>
      <c r="X472" s="12">
        <f t="shared" si="88"/>
        <v>8.1016731145063084E-7</v>
      </c>
    </row>
    <row r="473" spans="1:24" x14ac:dyDescent="0.25">
      <c r="A473" s="16">
        <v>43605</v>
      </c>
      <c r="B473" s="12">
        <v>2.8412392281979902E-3</v>
      </c>
      <c r="C473" s="12">
        <v>-9.0090200641175597E-4</v>
      </c>
      <c r="D473" s="12">
        <v>6.0721043910947917E-2</v>
      </c>
      <c r="E473" s="12">
        <v>1.4068036379306852E-2</v>
      </c>
      <c r="F473" s="12">
        <v>2.1630352736577395E-2</v>
      </c>
      <c r="G473" s="12">
        <v>-3.3009016684724113E-3</v>
      </c>
      <c r="H473" s="12">
        <v>1.9610305627234512E-2</v>
      </c>
      <c r="I473" s="12">
        <v>1.9597143180163739E-2</v>
      </c>
      <c r="J473" s="12">
        <v>7.9951216493724594E-3</v>
      </c>
      <c r="K473" s="12">
        <v>1.2475430569758247E-2</v>
      </c>
      <c r="L473" s="12">
        <v>-1.1772688657160461E-4</v>
      </c>
      <c r="N473" s="22">
        <f t="shared" si="78"/>
        <v>2.8199752184362241E-3</v>
      </c>
      <c r="O473" s="12">
        <f t="shared" si="79"/>
        <v>-1.3336865956927104E-3</v>
      </c>
      <c r="P473" s="12">
        <f t="shared" si="80"/>
        <v>5.9927499683500612E-2</v>
      </c>
      <c r="Q473" s="12">
        <f t="shared" si="81"/>
        <v>1.3680843072086337E-2</v>
      </c>
      <c r="R473" s="12">
        <f t="shared" si="82"/>
        <v>2.1347541669956907E-2</v>
      </c>
      <c r="S473" s="12">
        <f t="shared" si="83"/>
        <v>-3.1118081557309891E-3</v>
      </c>
      <c r="T473" s="12">
        <f t="shared" si="84"/>
        <v>1.9301934711251734E-2</v>
      </c>
      <c r="U473" s="12">
        <f t="shared" si="85"/>
        <v>1.9130657701137779E-2</v>
      </c>
      <c r="V473" s="12">
        <f t="shared" si="86"/>
        <v>7.9920182656767428E-3</v>
      </c>
      <c r="W473" s="12">
        <f t="shared" si="87"/>
        <v>1.2083537068664918E-2</v>
      </c>
      <c r="X473" s="12">
        <f t="shared" si="88"/>
        <v>-1.7577617342673637E-4</v>
      </c>
    </row>
    <row r="474" spans="1:24" x14ac:dyDescent="0.25">
      <c r="A474" s="16">
        <v>43606</v>
      </c>
      <c r="B474" s="12">
        <v>-9.1452151141749359E-4</v>
      </c>
      <c r="C474" s="12">
        <v>-7.9477663180338581E-3</v>
      </c>
      <c r="D474" s="12">
        <v>-7.0237835269624837E-3</v>
      </c>
      <c r="E474" s="12">
        <v>-9.3797135694688848E-3</v>
      </c>
      <c r="F474" s="12">
        <v>5.2069203998434174E-3</v>
      </c>
      <c r="G474" s="12">
        <v>-9.42369119131258E-4</v>
      </c>
      <c r="H474" s="12">
        <v>-8.1179260348097134E-3</v>
      </c>
      <c r="I474" s="12">
        <v>4.5291880295609691E-3</v>
      </c>
      <c r="J474" s="12">
        <v>-1.5588206789987219E-3</v>
      </c>
      <c r="K474" s="12">
        <v>2.4620595553459752E-2</v>
      </c>
      <c r="L474" s="12">
        <v>-8.8397034773172361E-4</v>
      </c>
      <c r="N474" s="22">
        <f t="shared" si="78"/>
        <v>-9.3578552117925986E-4</v>
      </c>
      <c r="O474" s="12">
        <f t="shared" si="79"/>
        <v>-8.3805509073148123E-3</v>
      </c>
      <c r="P474" s="12">
        <f t="shared" si="80"/>
        <v>-7.817327754409787E-3</v>
      </c>
      <c r="Q474" s="12">
        <f t="shared" si="81"/>
        <v>-9.7669068766894004E-3</v>
      </c>
      <c r="R474" s="12">
        <f t="shared" si="82"/>
        <v>4.9241093332229304E-3</v>
      </c>
      <c r="S474" s="12">
        <f t="shared" si="83"/>
        <v>-7.5327560638983578E-4</v>
      </c>
      <c r="T474" s="12">
        <f t="shared" si="84"/>
        <v>-8.4262969507924931E-3</v>
      </c>
      <c r="U474" s="12">
        <f t="shared" si="85"/>
        <v>4.0627025505350078E-3</v>
      </c>
      <c r="V474" s="12">
        <f t="shared" si="86"/>
        <v>-1.5619240626944381E-3</v>
      </c>
      <c r="W474" s="12">
        <f t="shared" si="87"/>
        <v>2.4228702052366421E-2</v>
      </c>
      <c r="X474" s="12">
        <f t="shared" si="88"/>
        <v>-9.4201963458685539E-4</v>
      </c>
    </row>
    <row r="475" spans="1:24" x14ac:dyDescent="0.25">
      <c r="A475" s="16">
        <v>43607</v>
      </c>
      <c r="B475" s="12">
        <v>7.3526615213366899E-3</v>
      </c>
      <c r="C475" s="12">
        <v>2.7542391848874351E-4</v>
      </c>
      <c r="D475" s="12">
        <v>6.5590581842057318E-3</v>
      </c>
      <c r="E475" s="12">
        <v>-3.8249993082789396E-3</v>
      </c>
      <c r="F475" s="12">
        <v>-1.0217759027245272E-3</v>
      </c>
      <c r="G475" s="12">
        <v>-4.0946313355889634E-3</v>
      </c>
      <c r="H475" s="12">
        <v>5.6073835206109836E-3</v>
      </c>
      <c r="I475" s="12">
        <v>1.9441947201979937E-4</v>
      </c>
      <c r="J475" s="12">
        <v>-5.792044931641323E-4</v>
      </c>
      <c r="K475" s="12">
        <v>-5.2793643344279965E-3</v>
      </c>
      <c r="L475" s="12">
        <v>-4.5066462047508313E-3</v>
      </c>
      <c r="N475" s="22">
        <f t="shared" si="78"/>
        <v>7.3313975115749238E-3</v>
      </c>
      <c r="O475" s="12">
        <f t="shared" si="79"/>
        <v>-1.5736067079221084E-4</v>
      </c>
      <c r="P475" s="12">
        <f t="shared" si="80"/>
        <v>5.7655139567584284E-3</v>
      </c>
      <c r="Q475" s="12">
        <f t="shared" si="81"/>
        <v>-4.2121926154994552E-3</v>
      </c>
      <c r="R475" s="12">
        <f t="shared" si="82"/>
        <v>-1.3045869693450137E-3</v>
      </c>
      <c r="S475" s="12">
        <f t="shared" si="83"/>
        <v>-3.9055378228475411E-3</v>
      </c>
      <c r="T475" s="12">
        <f t="shared" si="84"/>
        <v>5.2990126046282039E-3</v>
      </c>
      <c r="U475" s="12">
        <f t="shared" si="85"/>
        <v>-2.7206600700616145E-4</v>
      </c>
      <c r="V475" s="12">
        <f t="shared" si="86"/>
        <v>-5.8230787685984852E-4</v>
      </c>
      <c r="W475" s="12">
        <f t="shared" si="87"/>
        <v>-5.6712578355213265E-3</v>
      </c>
      <c r="X475" s="12">
        <f t="shared" si="88"/>
        <v>-4.5646954916059631E-3</v>
      </c>
    </row>
    <row r="476" spans="1:24" x14ac:dyDescent="0.25">
      <c r="A476" s="16">
        <v>43608</v>
      </c>
      <c r="B476" s="12">
        <v>5.189400941371311E-3</v>
      </c>
      <c r="C476" s="12">
        <v>-5.3564337777050634E-3</v>
      </c>
      <c r="D476" s="12">
        <v>-4.6522316399100433E-4</v>
      </c>
      <c r="E476" s="12">
        <v>-1.5709761148462022E-3</v>
      </c>
      <c r="F476" s="12">
        <v>6.2390094077715459E-3</v>
      </c>
      <c r="G476" s="12">
        <v>-5.9062706618136143E-3</v>
      </c>
      <c r="H476" s="12">
        <v>5.8531385328313094E-3</v>
      </c>
      <c r="I476" s="12">
        <v>-2.1111589824954974E-3</v>
      </c>
      <c r="J476" s="12">
        <v>-1.7065206395182286E-2</v>
      </c>
      <c r="K476" s="12">
        <v>7.9893897519015857E-3</v>
      </c>
      <c r="L476" s="12">
        <v>1.0121337355530192E-3</v>
      </c>
      <c r="N476" s="22">
        <f t="shared" si="78"/>
        <v>5.168136931609545E-3</v>
      </c>
      <c r="O476" s="12">
        <f t="shared" si="79"/>
        <v>-5.7892183669860176E-3</v>
      </c>
      <c r="P476" s="12">
        <f t="shared" si="80"/>
        <v>-1.2587673914383076E-3</v>
      </c>
      <c r="Q476" s="12">
        <f t="shared" si="81"/>
        <v>-1.9581694220667176E-3</v>
      </c>
      <c r="R476" s="12">
        <f t="shared" si="82"/>
        <v>5.956198341151059E-3</v>
      </c>
      <c r="S476" s="12">
        <f t="shared" si="83"/>
        <v>-5.7171771490721925E-3</v>
      </c>
      <c r="T476" s="12">
        <f t="shared" si="84"/>
        <v>5.5447676168485296E-3</v>
      </c>
      <c r="U476" s="12">
        <f t="shared" si="85"/>
        <v>-2.5776444615214582E-3</v>
      </c>
      <c r="V476" s="12">
        <f t="shared" si="86"/>
        <v>-1.7068309778878001E-2</v>
      </c>
      <c r="W476" s="12">
        <f t="shared" si="87"/>
        <v>7.5974962508082557E-3</v>
      </c>
      <c r="X476" s="12">
        <f t="shared" si="88"/>
        <v>9.5408444869788745E-4</v>
      </c>
    </row>
    <row r="477" spans="1:24" x14ac:dyDescent="0.25">
      <c r="A477" s="16">
        <v>43609</v>
      </c>
      <c r="B477" s="12">
        <v>1.3320385812712243E-3</v>
      </c>
      <c r="C477" s="12">
        <v>5.0197539793696497E-3</v>
      </c>
      <c r="D477" s="12">
        <v>1.3941770925385173E-3</v>
      </c>
      <c r="E477" s="12">
        <v>1.8562122656276176E-2</v>
      </c>
      <c r="F477" s="12">
        <v>2.2424038829429886E-2</v>
      </c>
      <c r="G477" s="12">
        <v>-2.5948961421202962E-3</v>
      </c>
      <c r="H477" s="12">
        <v>2.154901811938801E-2</v>
      </c>
      <c r="I477" s="12">
        <v>9.5938667339881913E-4</v>
      </c>
      <c r="J477" s="12">
        <v>3.3774205185236926E-3</v>
      </c>
      <c r="K477" s="12">
        <v>1.7353674379404372E-2</v>
      </c>
      <c r="L477" s="12">
        <v>-2.5646799413563759E-3</v>
      </c>
      <c r="N477" s="22">
        <f t="shared" si="78"/>
        <v>1.310774571509458E-3</v>
      </c>
      <c r="O477" s="12">
        <f t="shared" si="79"/>
        <v>4.5869693900886955E-3</v>
      </c>
      <c r="P477" s="12">
        <f t="shared" si="80"/>
        <v>6.0063286509121397E-4</v>
      </c>
      <c r="Q477" s="12">
        <f t="shared" si="81"/>
        <v>1.8174929349055662E-2</v>
      </c>
      <c r="R477" s="12">
        <f t="shared" si="82"/>
        <v>2.2141227762809398E-2</v>
      </c>
      <c r="S477" s="12">
        <f t="shared" si="83"/>
        <v>-2.405802629378874E-3</v>
      </c>
      <c r="T477" s="12">
        <f t="shared" si="84"/>
        <v>2.1240647203405232E-2</v>
      </c>
      <c r="U477" s="12">
        <f t="shared" si="85"/>
        <v>4.9290119437285832E-4</v>
      </c>
      <c r="V477" s="12">
        <f t="shared" si="86"/>
        <v>3.3743171348279764E-3</v>
      </c>
      <c r="W477" s="12">
        <f t="shared" si="87"/>
        <v>1.6961780878311041E-2</v>
      </c>
      <c r="X477" s="12">
        <f t="shared" si="88"/>
        <v>-2.6227292282115077E-3</v>
      </c>
    </row>
    <row r="478" spans="1:24" x14ac:dyDescent="0.25">
      <c r="A478" s="16">
        <v>43612</v>
      </c>
      <c r="B478" s="12">
        <v>-1.4209593897295204E-3</v>
      </c>
      <c r="C478" s="12">
        <v>-6.7414429855023738E-4</v>
      </c>
      <c r="D478" s="12">
        <v>2.0835630638437859E-2</v>
      </c>
      <c r="E478" s="12">
        <v>-3.7715623427389381E-4</v>
      </c>
      <c r="F478" s="12">
        <v>2.183364960950895E-3</v>
      </c>
      <c r="G478" s="12">
        <v>3.494649949404703E-4</v>
      </c>
      <c r="H478" s="12">
        <v>3.7558245407820351E-3</v>
      </c>
      <c r="I478" s="12">
        <v>-8.5959229033207053E-3</v>
      </c>
      <c r="J478" s="12">
        <v>5.977114675418606E-4</v>
      </c>
      <c r="K478" s="12">
        <v>1.6465950608282005E-2</v>
      </c>
      <c r="L478" s="12">
        <v>-1.2580440716454613E-3</v>
      </c>
      <c r="N478" s="22">
        <f t="shared" si="78"/>
        <v>-1.4422233994912867E-3</v>
      </c>
      <c r="O478" s="12">
        <f t="shared" si="79"/>
        <v>-1.1069288878311917E-3</v>
      </c>
      <c r="P478" s="12">
        <f t="shared" si="80"/>
        <v>2.0042086410990555E-2</v>
      </c>
      <c r="Q478" s="12">
        <f t="shared" si="81"/>
        <v>-7.643495414944091E-4</v>
      </c>
      <c r="R478" s="12">
        <f t="shared" si="82"/>
        <v>1.9005538943304085E-3</v>
      </c>
      <c r="S478" s="12">
        <f t="shared" si="83"/>
        <v>5.3855850768189258E-4</v>
      </c>
      <c r="T478" s="12">
        <f t="shared" si="84"/>
        <v>3.4474536247992554E-3</v>
      </c>
      <c r="U478" s="12">
        <f t="shared" si="85"/>
        <v>-9.0624083823466657E-3</v>
      </c>
      <c r="V478" s="12">
        <f t="shared" si="86"/>
        <v>5.9460808384614438E-4</v>
      </c>
      <c r="W478" s="12">
        <f t="shared" si="87"/>
        <v>1.6074057107188674E-2</v>
      </c>
      <c r="X478" s="12">
        <f t="shared" si="88"/>
        <v>-1.3160933585005931E-3</v>
      </c>
    </row>
    <row r="479" spans="1:24" x14ac:dyDescent="0.25">
      <c r="A479" s="16">
        <v>43613</v>
      </c>
      <c r="B479" s="12">
        <v>1.1586599941401036E-2</v>
      </c>
      <c r="C479" s="12">
        <v>1.2096401290296942E-2</v>
      </c>
      <c r="D479" s="12">
        <v>-8.8539440425150311E-4</v>
      </c>
      <c r="E479" s="12">
        <v>7.7781483441372729E-3</v>
      </c>
      <c r="F479" s="12">
        <v>-5.2725000057476015E-3</v>
      </c>
      <c r="G479" s="12">
        <v>-1.8671042207553999E-3</v>
      </c>
      <c r="H479" s="12">
        <v>-1.1983542597220724E-3</v>
      </c>
      <c r="I479" s="12">
        <v>4.3192487808528602E-3</v>
      </c>
      <c r="J479" s="12">
        <v>-2.9215858594577003E-3</v>
      </c>
      <c r="K479" s="12">
        <v>-1.0435113512231732E-2</v>
      </c>
      <c r="L479" s="12">
        <v>-7.8061939644482464E-4</v>
      </c>
      <c r="N479" s="22">
        <f t="shared" si="78"/>
        <v>1.156533593163927E-2</v>
      </c>
      <c r="O479" s="12">
        <f t="shared" si="79"/>
        <v>1.1663616701015988E-2</v>
      </c>
      <c r="P479" s="12">
        <f t="shared" si="80"/>
        <v>-1.6789386316988066E-3</v>
      </c>
      <c r="Q479" s="12">
        <f t="shared" si="81"/>
        <v>7.3909550369167572E-3</v>
      </c>
      <c r="R479" s="12">
        <f t="shared" si="82"/>
        <v>-5.5553110723680884E-3</v>
      </c>
      <c r="S479" s="12">
        <f t="shared" si="83"/>
        <v>-1.6780107080139777E-3</v>
      </c>
      <c r="T479" s="12">
        <f t="shared" si="84"/>
        <v>-1.5067251757048519E-3</v>
      </c>
      <c r="U479" s="12">
        <f t="shared" si="85"/>
        <v>3.8527633018268993E-3</v>
      </c>
      <c r="V479" s="12">
        <f t="shared" si="86"/>
        <v>-2.9246892431534165E-3</v>
      </c>
      <c r="W479" s="12">
        <f t="shared" si="87"/>
        <v>-1.0827007013325061E-2</v>
      </c>
      <c r="X479" s="12">
        <f t="shared" si="88"/>
        <v>-8.3866868329995643E-4</v>
      </c>
    </row>
    <row r="480" spans="1:24" x14ac:dyDescent="0.25">
      <c r="A480" s="16">
        <v>43614</v>
      </c>
      <c r="B480" s="12">
        <v>0</v>
      </c>
      <c r="C480" s="12">
        <v>-1.7896849788670818E-4</v>
      </c>
      <c r="D480" s="12">
        <v>-5.7996195741050341E-3</v>
      </c>
      <c r="E480" s="12">
        <v>-1.8783294430224157E-2</v>
      </c>
      <c r="F480" s="12">
        <v>-8.3467139633086607E-3</v>
      </c>
      <c r="G480" s="12">
        <v>-9.8165621911796321E-3</v>
      </c>
      <c r="H480" s="12">
        <v>-1.1141577193010063E-2</v>
      </c>
      <c r="I480" s="12">
        <v>-3.5246999258588519E-3</v>
      </c>
      <c r="J480" s="12">
        <v>-1.2043044746849378E-3</v>
      </c>
      <c r="K480" s="12">
        <v>-1.116816986463693E-2</v>
      </c>
      <c r="L480" s="12">
        <v>-3.5605527624631358E-3</v>
      </c>
      <c r="N480" s="22">
        <f t="shared" si="78"/>
        <v>-2.126400976176625E-5</v>
      </c>
      <c r="O480" s="12">
        <f t="shared" si="79"/>
        <v>-6.1175308716766256E-4</v>
      </c>
      <c r="P480" s="12">
        <f t="shared" si="80"/>
        <v>-6.5931638015523375E-3</v>
      </c>
      <c r="Q480" s="12">
        <f t="shared" si="81"/>
        <v>-1.9170487737444671E-2</v>
      </c>
      <c r="R480" s="12">
        <f t="shared" si="82"/>
        <v>-8.6295250299291467E-3</v>
      </c>
      <c r="S480" s="12">
        <f t="shared" si="83"/>
        <v>-9.6274686784382103E-3</v>
      </c>
      <c r="T480" s="12">
        <f t="shared" si="84"/>
        <v>-1.1449948108992842E-2</v>
      </c>
      <c r="U480" s="12">
        <f t="shared" si="85"/>
        <v>-3.9911854048848127E-3</v>
      </c>
      <c r="V480" s="12">
        <f t="shared" si="86"/>
        <v>-1.2074078583806541E-3</v>
      </c>
      <c r="W480" s="12">
        <f t="shared" si="87"/>
        <v>-1.1560063365730259E-2</v>
      </c>
      <c r="X480" s="12">
        <f t="shared" si="88"/>
        <v>-3.6186020493182676E-3</v>
      </c>
    </row>
    <row r="481" spans="1:24" x14ac:dyDescent="0.25">
      <c r="A481" s="16">
        <v>43615</v>
      </c>
      <c r="B481" s="12">
        <v>3.8803016755094375E-3</v>
      </c>
      <c r="C481" s="12">
        <v>3.4177022732447037E-3</v>
      </c>
      <c r="D481" s="12">
        <v>2.7832200740403424E-2</v>
      </c>
      <c r="E481" s="12">
        <v>-6.1580191951794037E-3</v>
      </c>
      <c r="F481" s="12">
        <v>-1.4773445412626944E-3</v>
      </c>
      <c r="G481" s="12">
        <v>7.4713607070922726E-3</v>
      </c>
      <c r="H481" s="12">
        <v>2.9652034202417954E-3</v>
      </c>
      <c r="I481" s="12">
        <v>5.4887468898001364E-3</v>
      </c>
      <c r="J481" s="12">
        <v>8.2832012152562801E-4</v>
      </c>
      <c r="K481" s="12">
        <v>1.5634072817759481E-2</v>
      </c>
      <c r="L481" s="12">
        <v>-1.0921074034217393E-3</v>
      </c>
      <c r="N481" s="22">
        <f t="shared" si="78"/>
        <v>3.8590376657476715E-3</v>
      </c>
      <c r="O481" s="12">
        <f t="shared" si="79"/>
        <v>2.9849176839637495E-3</v>
      </c>
      <c r="P481" s="12">
        <f t="shared" si="80"/>
        <v>2.703865651295612E-2</v>
      </c>
      <c r="Q481" s="12">
        <f t="shared" si="81"/>
        <v>-6.5452125023999193E-3</v>
      </c>
      <c r="R481" s="12">
        <f t="shared" si="82"/>
        <v>-1.7601556078831809E-3</v>
      </c>
      <c r="S481" s="12">
        <f t="shared" si="83"/>
        <v>7.6604542198336952E-3</v>
      </c>
      <c r="T481" s="12">
        <f t="shared" si="84"/>
        <v>2.6568325042590157E-3</v>
      </c>
      <c r="U481" s="12">
        <f t="shared" si="85"/>
        <v>5.0222614107741752E-3</v>
      </c>
      <c r="V481" s="12">
        <f t="shared" si="86"/>
        <v>8.2521673782991179E-4</v>
      </c>
      <c r="W481" s="12">
        <f t="shared" si="87"/>
        <v>1.5242179316666151E-2</v>
      </c>
      <c r="X481" s="12">
        <f t="shared" si="88"/>
        <v>-1.1501566902768711E-3</v>
      </c>
    </row>
    <row r="482" spans="1:24" x14ac:dyDescent="0.25">
      <c r="A482" s="16">
        <v>43616</v>
      </c>
      <c r="B482" s="12">
        <v>9.4327314372477438E-4</v>
      </c>
      <c r="C482" s="12">
        <v>2.4794951699153036E-3</v>
      </c>
      <c r="D482" s="12">
        <v>-1.0229203556197696E-2</v>
      </c>
      <c r="E482" s="12">
        <v>-7.7625756319816327E-3</v>
      </c>
      <c r="F482" s="12">
        <v>-1.3127259104801885E-2</v>
      </c>
      <c r="G482" s="12">
        <v>-6.8736720141175959E-3</v>
      </c>
      <c r="H482" s="12">
        <v>-2.5549895737930796E-3</v>
      </c>
      <c r="I482" s="12">
        <v>1.3062920194742325E-4</v>
      </c>
      <c r="J482" s="12">
        <v>-1.546836792523666E-2</v>
      </c>
      <c r="K482" s="12">
        <v>6.2248997609724221E-3</v>
      </c>
      <c r="L482" s="12">
        <v>-1.4604283855707558E-3</v>
      </c>
      <c r="N482" s="22">
        <f t="shared" si="78"/>
        <v>9.2200913396300811E-4</v>
      </c>
      <c r="O482" s="12">
        <f t="shared" si="79"/>
        <v>2.0467105806343494E-3</v>
      </c>
      <c r="P482" s="12">
        <f t="shared" si="80"/>
        <v>-1.1022747783644999E-2</v>
      </c>
      <c r="Q482" s="12">
        <f t="shared" si="81"/>
        <v>-8.1497689392021483E-3</v>
      </c>
      <c r="R482" s="12">
        <f t="shared" si="82"/>
        <v>-1.3410070171422371E-2</v>
      </c>
      <c r="S482" s="12">
        <f t="shared" si="83"/>
        <v>-6.6845785013761733E-3</v>
      </c>
      <c r="T482" s="12">
        <f t="shared" si="84"/>
        <v>-2.8633604897758593E-3</v>
      </c>
      <c r="U482" s="12">
        <f t="shared" si="85"/>
        <v>-3.3585627707853757E-4</v>
      </c>
      <c r="V482" s="12">
        <f t="shared" si="86"/>
        <v>-1.5471471308932377E-2</v>
      </c>
      <c r="W482" s="12">
        <f t="shared" si="87"/>
        <v>5.8330062598790922E-3</v>
      </c>
      <c r="X482" s="12">
        <f t="shared" si="88"/>
        <v>-1.5184776724258876E-3</v>
      </c>
    </row>
    <row r="483" spans="1:24" x14ac:dyDescent="0.25">
      <c r="A483" s="16">
        <v>43619</v>
      </c>
      <c r="B483" s="12">
        <v>1.2496115848205369E-2</v>
      </c>
      <c r="C483" s="12">
        <v>4.0430291724011412E-3</v>
      </c>
      <c r="D483" s="12">
        <v>0</v>
      </c>
      <c r="E483" s="12">
        <v>4.5318248435077023E-3</v>
      </c>
      <c r="F483" s="12">
        <v>5.6285213641140948E-3</v>
      </c>
      <c r="G483" s="12">
        <v>7.956400660318805E-4</v>
      </c>
      <c r="H483" s="12">
        <v>-8.2075342875262468E-4</v>
      </c>
      <c r="I483" s="12">
        <v>9.7021460665325087E-3</v>
      </c>
      <c r="J483" s="12">
        <v>0</v>
      </c>
      <c r="K483" s="12">
        <v>-1.2215739167359386E-3</v>
      </c>
      <c r="L483" s="12">
        <v>4.8735534013546019E-4</v>
      </c>
      <c r="N483" s="22">
        <f t="shared" si="78"/>
        <v>1.2474851838443603E-2</v>
      </c>
      <c r="O483" s="12">
        <f t="shared" si="79"/>
        <v>3.610244583120187E-3</v>
      </c>
      <c r="P483" s="12">
        <f t="shared" si="80"/>
        <v>-7.9354422744730337E-4</v>
      </c>
      <c r="Q483" s="12">
        <f t="shared" si="81"/>
        <v>4.1446315362871867E-3</v>
      </c>
      <c r="R483" s="12">
        <f t="shared" si="82"/>
        <v>5.3457102974936079E-3</v>
      </c>
      <c r="S483" s="12">
        <f t="shared" si="83"/>
        <v>9.8473357877330273E-4</v>
      </c>
      <c r="T483" s="12">
        <f t="shared" si="84"/>
        <v>-1.1291243447354043E-3</v>
      </c>
      <c r="U483" s="12">
        <f t="shared" si="85"/>
        <v>9.2356605875065483E-3</v>
      </c>
      <c r="V483" s="12">
        <f t="shared" si="86"/>
        <v>-3.1033836957162185E-6</v>
      </c>
      <c r="W483" s="12">
        <f t="shared" si="87"/>
        <v>-1.6134674178292681E-3</v>
      </c>
      <c r="X483" s="12">
        <f t="shared" si="88"/>
        <v>4.2930605328032846E-4</v>
      </c>
    </row>
    <row r="484" spans="1:24" x14ac:dyDescent="0.25">
      <c r="A484" s="16">
        <v>43620</v>
      </c>
      <c r="B484" s="12">
        <v>4.1417065392495992E-3</v>
      </c>
      <c r="C484" s="12">
        <v>-5.4876409841916312E-3</v>
      </c>
      <c r="D484" s="12">
        <v>-4.3148121677214857E-4</v>
      </c>
      <c r="E484" s="12">
        <v>-5.5397869813703234E-4</v>
      </c>
      <c r="F484" s="12">
        <v>-1.9760892345630494E-3</v>
      </c>
      <c r="G484" s="12">
        <v>-4.5949164486057325E-3</v>
      </c>
      <c r="H484" s="12">
        <v>-3.9200144865295496E-3</v>
      </c>
      <c r="I484" s="12">
        <v>-2.7385521959010835E-3</v>
      </c>
      <c r="J484" s="12">
        <v>1.0900278935043084E-3</v>
      </c>
      <c r="K484" s="12">
        <v>-4.1438478852541356E-3</v>
      </c>
      <c r="L484" s="12">
        <v>-6.1933619549677538E-3</v>
      </c>
      <c r="N484" s="22">
        <f t="shared" si="78"/>
        <v>4.1204425294878331E-3</v>
      </c>
      <c r="O484" s="12">
        <f t="shared" si="79"/>
        <v>-5.9204255734725854E-3</v>
      </c>
      <c r="P484" s="12">
        <f t="shared" si="80"/>
        <v>-1.2250254442194518E-3</v>
      </c>
      <c r="Q484" s="12">
        <f t="shared" si="81"/>
        <v>-9.4117200535754762E-4</v>
      </c>
      <c r="R484" s="12">
        <f t="shared" si="82"/>
        <v>-2.2589003011835359E-3</v>
      </c>
      <c r="S484" s="12">
        <f t="shared" si="83"/>
        <v>-4.4058229358643099E-3</v>
      </c>
      <c r="T484" s="12">
        <f t="shared" si="84"/>
        <v>-4.2283854025123293E-3</v>
      </c>
      <c r="U484" s="12">
        <f t="shared" si="85"/>
        <v>-3.2050376749270444E-3</v>
      </c>
      <c r="V484" s="12">
        <f t="shared" si="86"/>
        <v>1.0869245098085922E-3</v>
      </c>
      <c r="W484" s="12">
        <f t="shared" si="87"/>
        <v>-4.5357413863474656E-3</v>
      </c>
      <c r="X484" s="12">
        <f t="shared" si="88"/>
        <v>-6.2514112418228856E-3</v>
      </c>
    </row>
    <row r="485" spans="1:24" x14ac:dyDescent="0.25">
      <c r="A485" s="16">
        <v>43622</v>
      </c>
      <c r="B485" s="12">
        <v>9.378593775460976E-3</v>
      </c>
      <c r="C485" s="12">
        <v>1.7706446270435278E-4</v>
      </c>
      <c r="D485" s="12">
        <v>-1.8520929172733722E-2</v>
      </c>
      <c r="E485" s="12">
        <v>-1.2044488282688594E-2</v>
      </c>
      <c r="F485" s="12">
        <v>-1.8427063078147236E-2</v>
      </c>
      <c r="G485" s="12">
        <v>-2.1744649208898193E-3</v>
      </c>
      <c r="H485" s="12">
        <v>-7.8950895606977167E-3</v>
      </c>
      <c r="I485" s="12">
        <v>-7.8787843455964107E-3</v>
      </c>
      <c r="J485" s="12">
        <v>-5.4776764434042325E-3</v>
      </c>
      <c r="K485" s="12">
        <v>-1.8280950834511863E-2</v>
      </c>
      <c r="L485" s="12">
        <v>-3.0990175875554543E-3</v>
      </c>
      <c r="N485" s="22">
        <f t="shared" si="78"/>
        <v>9.3573297656992099E-3</v>
      </c>
      <c r="O485" s="12">
        <f t="shared" si="79"/>
        <v>-2.557201265766016E-4</v>
      </c>
      <c r="P485" s="12">
        <f t="shared" si="80"/>
        <v>-1.9314473400181026E-2</v>
      </c>
      <c r="Q485" s="12">
        <f t="shared" si="81"/>
        <v>-1.2431681589909109E-2</v>
      </c>
      <c r="R485" s="12">
        <f t="shared" si="82"/>
        <v>-1.8709874144767723E-2</v>
      </c>
      <c r="S485" s="12">
        <f t="shared" si="83"/>
        <v>-1.9853714081483971E-3</v>
      </c>
      <c r="T485" s="12">
        <f t="shared" si="84"/>
        <v>-8.2034604766804964E-3</v>
      </c>
      <c r="U485" s="12">
        <f t="shared" si="85"/>
        <v>-8.345269824622371E-3</v>
      </c>
      <c r="V485" s="12">
        <f t="shared" si="86"/>
        <v>-5.4807798270999492E-3</v>
      </c>
      <c r="W485" s="12">
        <f t="shared" si="87"/>
        <v>-1.8672844335605194E-2</v>
      </c>
      <c r="X485" s="12">
        <f t="shared" si="88"/>
        <v>-3.1570668744105861E-3</v>
      </c>
    </row>
    <row r="486" spans="1:24" x14ac:dyDescent="0.25">
      <c r="A486" s="16">
        <v>43623</v>
      </c>
      <c r="B486" s="12">
        <v>-5.848082625491048E-3</v>
      </c>
      <c r="C486" s="12">
        <v>2.0615199177809237E-3</v>
      </c>
      <c r="D486" s="12">
        <v>-7.7270822538285022E-3</v>
      </c>
      <c r="E486" s="12">
        <v>-7.0592195868942782E-3</v>
      </c>
      <c r="F486" s="12">
        <v>6.2666590590149361E-3</v>
      </c>
      <c r="G486" s="12">
        <v>-8.6026147818804924E-3</v>
      </c>
      <c r="H486" s="12">
        <v>5.2966861646465717E-3</v>
      </c>
      <c r="I486" s="12">
        <v>-4.0927515096114515E-3</v>
      </c>
      <c r="J486" s="12">
        <v>-7.8820254242742264E-4</v>
      </c>
      <c r="K486" s="12">
        <v>3.3240013580490887E-3</v>
      </c>
      <c r="L486" s="12">
        <v>2.48098065117244E-3</v>
      </c>
      <c r="N486" s="22">
        <f t="shared" si="78"/>
        <v>-5.869346635252814E-3</v>
      </c>
      <c r="O486" s="12">
        <f t="shared" si="79"/>
        <v>1.6287353284999693E-3</v>
      </c>
      <c r="P486" s="12">
        <f t="shared" si="80"/>
        <v>-8.5206264812758056E-3</v>
      </c>
      <c r="Q486" s="12">
        <f t="shared" si="81"/>
        <v>-7.4464128941147938E-3</v>
      </c>
      <c r="R486" s="12">
        <f t="shared" si="82"/>
        <v>5.9838479923944492E-3</v>
      </c>
      <c r="S486" s="12">
        <f t="shared" si="83"/>
        <v>-8.4135212691390706E-3</v>
      </c>
      <c r="T486" s="12">
        <f t="shared" si="84"/>
        <v>4.9883152486637919E-3</v>
      </c>
      <c r="U486" s="12">
        <f t="shared" si="85"/>
        <v>-4.5592369886374128E-3</v>
      </c>
      <c r="V486" s="12">
        <f t="shared" si="86"/>
        <v>-7.9130592612313886E-4</v>
      </c>
      <c r="W486" s="12">
        <f t="shared" si="87"/>
        <v>2.9321078569557592E-3</v>
      </c>
      <c r="X486" s="12">
        <f t="shared" si="88"/>
        <v>2.4229313643173082E-3</v>
      </c>
    </row>
    <row r="487" spans="1:24" x14ac:dyDescent="0.25">
      <c r="A487" s="16">
        <v>43626</v>
      </c>
      <c r="B487" s="12">
        <v>-1.0343759957293053E-2</v>
      </c>
      <c r="C487" s="12">
        <v>8.3800608003953038E-3</v>
      </c>
      <c r="D487" s="12">
        <v>0</v>
      </c>
      <c r="E487" s="12">
        <v>7.3034584309732697E-3</v>
      </c>
      <c r="F487" s="12">
        <v>-3.7192369315633311E-3</v>
      </c>
      <c r="G487" s="12">
        <v>4.8726355191619549E-3</v>
      </c>
      <c r="H487" s="12">
        <v>-5.2152600947002776E-4</v>
      </c>
      <c r="I487" s="12">
        <v>1.4014459236152731E-3</v>
      </c>
      <c r="J487" s="12">
        <v>6.4990908461959682E-3</v>
      </c>
      <c r="K487" s="12">
        <v>-9.6259621326381106E-3</v>
      </c>
      <c r="L487" s="12">
        <v>-5.6649262822386238E-3</v>
      </c>
      <c r="N487" s="22">
        <f t="shared" si="78"/>
        <v>-1.0365023967054819E-2</v>
      </c>
      <c r="O487" s="12">
        <f t="shared" si="79"/>
        <v>7.9472762111143496E-3</v>
      </c>
      <c r="P487" s="12">
        <f t="shared" si="80"/>
        <v>-7.9354422744730337E-4</v>
      </c>
      <c r="Q487" s="12">
        <f t="shared" si="81"/>
        <v>6.9162651237527541E-3</v>
      </c>
      <c r="R487" s="12">
        <f t="shared" si="82"/>
        <v>-4.0020479981838176E-3</v>
      </c>
      <c r="S487" s="12">
        <f t="shared" si="83"/>
        <v>5.0617290319033767E-3</v>
      </c>
      <c r="T487" s="12">
        <f t="shared" si="84"/>
        <v>-8.2989692545280738E-4</v>
      </c>
      <c r="U487" s="12">
        <f t="shared" si="85"/>
        <v>9.3496044458931228E-4</v>
      </c>
      <c r="V487" s="12">
        <f t="shared" si="86"/>
        <v>6.4959874625002516E-3</v>
      </c>
      <c r="W487" s="12">
        <f t="shared" si="87"/>
        <v>-1.001785563373144E-2</v>
      </c>
      <c r="X487" s="12">
        <f t="shared" si="88"/>
        <v>-5.7229755690937556E-3</v>
      </c>
    </row>
    <row r="488" spans="1:24" x14ac:dyDescent="0.25">
      <c r="A488" s="16">
        <v>43627</v>
      </c>
      <c r="B488" s="12">
        <v>-9.2215163180136184E-4</v>
      </c>
      <c r="C488" s="12">
        <v>8.0620666937997502E-4</v>
      </c>
      <c r="D488" s="12">
        <v>8.1773526845314269E-3</v>
      </c>
      <c r="E488" s="12">
        <v>1.0451817726859226E-2</v>
      </c>
      <c r="F488" s="12">
        <v>6.2670946642616075E-3</v>
      </c>
      <c r="G488" s="12">
        <v>-4.5845189879312074E-3</v>
      </c>
      <c r="H488" s="12">
        <v>5.4452544694239035E-3</v>
      </c>
      <c r="I488" s="12">
        <v>3.2798491883808158E-3</v>
      </c>
      <c r="J488" s="12">
        <v>6.9891388929673543E-4</v>
      </c>
      <c r="K488" s="12">
        <v>-4.4286965683226782E-3</v>
      </c>
      <c r="L488" s="12">
        <v>2.686044192863923E-3</v>
      </c>
      <c r="N488" s="22">
        <f t="shared" si="78"/>
        <v>-9.4341564156312811E-4</v>
      </c>
      <c r="O488" s="12">
        <f t="shared" si="79"/>
        <v>3.7342208009902067E-4</v>
      </c>
      <c r="P488" s="12">
        <f t="shared" si="80"/>
        <v>7.3838084570841235E-3</v>
      </c>
      <c r="Q488" s="12">
        <f t="shared" si="81"/>
        <v>1.006462441963871E-2</v>
      </c>
      <c r="R488" s="12">
        <f t="shared" si="82"/>
        <v>5.9842835976411206E-3</v>
      </c>
      <c r="S488" s="12">
        <f t="shared" si="83"/>
        <v>-4.3954254751897848E-3</v>
      </c>
      <c r="T488" s="12">
        <f t="shared" si="84"/>
        <v>5.1368835534411237E-3</v>
      </c>
      <c r="U488" s="12">
        <f t="shared" si="85"/>
        <v>2.813363709354855E-3</v>
      </c>
      <c r="V488" s="12">
        <f t="shared" si="86"/>
        <v>6.9581050560101922E-4</v>
      </c>
      <c r="W488" s="12">
        <f t="shared" si="87"/>
        <v>-4.8205900694160081E-3</v>
      </c>
      <c r="X488" s="12">
        <f t="shared" si="88"/>
        <v>2.6279949060087912E-3</v>
      </c>
    </row>
    <row r="489" spans="1:24" x14ac:dyDescent="0.25">
      <c r="A489" s="16">
        <v>43628</v>
      </c>
      <c r="B489" s="12">
        <v>-2.947301462693857E-3</v>
      </c>
      <c r="C489" s="12">
        <v>-6.3334176589276928E-4</v>
      </c>
      <c r="D489" s="12">
        <v>7.5841567529537609E-3</v>
      </c>
      <c r="E489" s="12">
        <v>-3.349266967510874E-3</v>
      </c>
      <c r="F489" s="12">
        <v>-1.0810422191016479E-2</v>
      </c>
      <c r="G489" s="12">
        <v>-3.7193041734388996E-3</v>
      </c>
      <c r="H489" s="12">
        <v>-3.466741172982752E-3</v>
      </c>
      <c r="I489" s="12">
        <v>9.7912351960320262E-4</v>
      </c>
      <c r="J489" s="12">
        <v>1.5517315049951513E-4</v>
      </c>
      <c r="K489" s="12">
        <v>2.2825790479745296E-3</v>
      </c>
      <c r="L489" s="12">
        <v>6.3672525653001074E-3</v>
      </c>
      <c r="N489" s="22">
        <f t="shared" si="78"/>
        <v>-2.9685654724556231E-3</v>
      </c>
      <c r="O489" s="12">
        <f t="shared" si="79"/>
        <v>-1.0661263551737237E-3</v>
      </c>
      <c r="P489" s="12">
        <f t="shared" si="80"/>
        <v>6.7906125255064575E-3</v>
      </c>
      <c r="Q489" s="12">
        <f t="shared" si="81"/>
        <v>-3.7364602747313892E-3</v>
      </c>
      <c r="R489" s="12">
        <f t="shared" si="82"/>
        <v>-1.1093233257636965E-2</v>
      </c>
      <c r="S489" s="12">
        <f t="shared" si="83"/>
        <v>-3.5302106606974774E-3</v>
      </c>
      <c r="T489" s="12">
        <f t="shared" si="84"/>
        <v>-3.7751120889655317E-3</v>
      </c>
      <c r="U489" s="12">
        <f t="shared" si="85"/>
        <v>5.1263804057724181E-4</v>
      </c>
      <c r="V489" s="12">
        <f t="shared" si="86"/>
        <v>1.5206976680379891E-4</v>
      </c>
      <c r="W489" s="12">
        <f t="shared" si="87"/>
        <v>1.8906855468812001E-3</v>
      </c>
      <c r="X489" s="12">
        <f t="shared" si="88"/>
        <v>6.3092032784449756E-3</v>
      </c>
    </row>
    <row r="490" spans="1:24" x14ac:dyDescent="0.25">
      <c r="A490" s="16">
        <v>43629</v>
      </c>
      <c r="B490" s="12">
        <v>-2.3722642266201981E-3</v>
      </c>
      <c r="C490" s="12">
        <v>-3.7992386541641193E-4</v>
      </c>
      <c r="D490" s="12">
        <v>-6.6850139783565521E-3</v>
      </c>
      <c r="E490" s="12">
        <v>4.935207812683559E-3</v>
      </c>
      <c r="F490" s="12">
        <v>3.8704449622960092E-3</v>
      </c>
      <c r="G490" s="12">
        <v>0</v>
      </c>
      <c r="H490" s="12">
        <v>1.6592424699611486E-3</v>
      </c>
      <c r="I490" s="12">
        <v>-1.6004102785174617E-3</v>
      </c>
      <c r="J490" s="12">
        <v>1.0071974111975888E-3</v>
      </c>
      <c r="K490" s="12">
        <v>-1.4157407125765264E-3</v>
      </c>
      <c r="L490" s="12">
        <v>-2.461644577862515E-3</v>
      </c>
      <c r="N490" s="22">
        <f t="shared" si="78"/>
        <v>-2.3935282363819642E-3</v>
      </c>
      <c r="O490" s="12">
        <f t="shared" si="79"/>
        <v>-8.1270845469736622E-4</v>
      </c>
      <c r="P490" s="12">
        <f t="shared" si="80"/>
        <v>-7.4785582058038555E-3</v>
      </c>
      <c r="Q490" s="12">
        <f t="shared" si="81"/>
        <v>4.5480145054630433E-3</v>
      </c>
      <c r="R490" s="12">
        <f t="shared" si="82"/>
        <v>3.5876338956755227E-3</v>
      </c>
      <c r="S490" s="12">
        <f t="shared" si="83"/>
        <v>1.8909351274142222E-4</v>
      </c>
      <c r="T490" s="12">
        <f t="shared" si="84"/>
        <v>1.3508715539783691E-3</v>
      </c>
      <c r="U490" s="12">
        <f t="shared" si="85"/>
        <v>-2.0668957575434225E-3</v>
      </c>
      <c r="V490" s="12">
        <f t="shared" si="86"/>
        <v>1.0040940275018726E-3</v>
      </c>
      <c r="W490" s="12">
        <f t="shared" si="87"/>
        <v>-1.8076342136698559E-3</v>
      </c>
      <c r="X490" s="12">
        <f t="shared" si="88"/>
        <v>-2.5196938647176468E-3</v>
      </c>
    </row>
    <row r="491" spans="1:24" x14ac:dyDescent="0.25">
      <c r="A491" s="16">
        <v>43630</v>
      </c>
      <c r="B491" s="12">
        <v>-7.652970973901211E-4</v>
      </c>
      <c r="C491" s="12">
        <v>-1.2884791424653691E-3</v>
      </c>
      <c r="D491" s="12">
        <v>1.3452781478550083E-3</v>
      </c>
      <c r="E491" s="12">
        <v>-4.9352078126835529E-3</v>
      </c>
      <c r="F491" s="12">
        <v>-1.6042282424379998E-2</v>
      </c>
      <c r="G491" s="12">
        <v>2.1115318804756614E-3</v>
      </c>
      <c r="H491" s="12">
        <v>-1.9190538392127024E-3</v>
      </c>
      <c r="I491" s="12">
        <v>-3.1855954121259348E-3</v>
      </c>
      <c r="J491" s="12">
        <v>-3.9647965576693261E-3</v>
      </c>
      <c r="K491" s="12">
        <v>5.3133739923238235E-3</v>
      </c>
      <c r="L491" s="12">
        <v>-1.545643605638075E-3</v>
      </c>
      <c r="N491" s="22">
        <f t="shared" si="78"/>
        <v>-7.8656110715188737E-4</v>
      </c>
      <c r="O491" s="12">
        <f t="shared" si="79"/>
        <v>-1.7212637317463235E-3</v>
      </c>
      <c r="P491" s="12">
        <f t="shared" si="80"/>
        <v>5.5173392040770491E-4</v>
      </c>
      <c r="Q491" s="12">
        <f t="shared" si="81"/>
        <v>-5.3224011199040685E-3</v>
      </c>
      <c r="R491" s="12">
        <f t="shared" si="82"/>
        <v>-1.6325093491000486E-2</v>
      </c>
      <c r="S491" s="12">
        <f t="shared" si="83"/>
        <v>2.3006253932170836E-3</v>
      </c>
      <c r="T491" s="12">
        <f t="shared" si="84"/>
        <v>-2.2274247551954821E-3</v>
      </c>
      <c r="U491" s="12">
        <f t="shared" si="85"/>
        <v>-3.6520808911518956E-3</v>
      </c>
      <c r="V491" s="12">
        <f t="shared" si="86"/>
        <v>-3.9678999413650419E-3</v>
      </c>
      <c r="W491" s="12">
        <f t="shared" si="87"/>
        <v>4.9214804912304936E-3</v>
      </c>
      <c r="X491" s="12">
        <f t="shared" si="88"/>
        <v>-1.6036928924932068E-3</v>
      </c>
    </row>
    <row r="492" spans="1:24" x14ac:dyDescent="0.25">
      <c r="A492" s="16">
        <v>43633</v>
      </c>
      <c r="B492" s="12">
        <v>2.5529528264439145E-4</v>
      </c>
      <c r="C492" s="12">
        <v>5.8704495171425062E-5</v>
      </c>
      <c r="D492" s="12">
        <v>-1.5960123393727071E-2</v>
      </c>
      <c r="E492" s="12">
        <v>-1.8062485088243735E-2</v>
      </c>
      <c r="F492" s="12">
        <v>-1.080837756140569E-2</v>
      </c>
      <c r="G492" s="12">
        <v>-4.2333810161718438E-3</v>
      </c>
      <c r="H492" s="12">
        <v>-3.7063344536966535E-3</v>
      </c>
      <c r="I492" s="12">
        <v>-1.1777501595220435E-2</v>
      </c>
      <c r="J492" s="12">
        <v>-4.7902463725649604E-3</v>
      </c>
      <c r="K492" s="12">
        <v>-1.2130661826715707E-2</v>
      </c>
      <c r="L492" s="12">
        <v>-1.8584743821295989E-4</v>
      </c>
      <c r="N492" s="22">
        <f t="shared" si="78"/>
        <v>2.3403127288262521E-4</v>
      </c>
      <c r="O492" s="12">
        <f t="shared" si="79"/>
        <v>-3.740800941095293E-4</v>
      </c>
      <c r="P492" s="12">
        <f t="shared" si="80"/>
        <v>-1.6753667621174376E-2</v>
      </c>
      <c r="Q492" s="12">
        <f t="shared" si="81"/>
        <v>-1.8449678395464249E-2</v>
      </c>
      <c r="R492" s="12">
        <f t="shared" si="82"/>
        <v>-1.1091188628026176E-2</v>
      </c>
      <c r="S492" s="12">
        <f t="shared" si="83"/>
        <v>-4.0442875034304212E-3</v>
      </c>
      <c r="T492" s="12">
        <f t="shared" si="84"/>
        <v>-4.0147053696794333E-3</v>
      </c>
      <c r="U492" s="12">
        <f t="shared" si="85"/>
        <v>-1.2243987074246395E-2</v>
      </c>
      <c r="V492" s="12">
        <f t="shared" si="86"/>
        <v>-4.7933497562606762E-3</v>
      </c>
      <c r="W492" s="12">
        <f t="shared" si="87"/>
        <v>-1.2522555327809036E-2</v>
      </c>
      <c r="X492" s="12">
        <f t="shared" si="88"/>
        <v>-2.4389672506809165E-4</v>
      </c>
    </row>
    <row r="493" spans="1:24" x14ac:dyDescent="0.25">
      <c r="A493" s="16">
        <v>43634</v>
      </c>
      <c r="B493" s="12">
        <v>8.50673511759731E-3</v>
      </c>
      <c r="C493" s="12">
        <v>5.5937576933180258E-3</v>
      </c>
      <c r="D493" s="12">
        <v>9.2796147547431068E-4</v>
      </c>
      <c r="E493" s="12">
        <v>5.555719302089689E-3</v>
      </c>
      <c r="F493" s="12">
        <v>-7.5872916240399338E-3</v>
      </c>
      <c r="G493" s="12">
        <v>5.3883048945660766E-3</v>
      </c>
      <c r="H493" s="12">
        <v>8.256688975468671E-3</v>
      </c>
      <c r="I493" s="12">
        <v>-4.4048116269810775E-4</v>
      </c>
      <c r="J493" s="12">
        <v>1.5793862262570253E-4</v>
      </c>
      <c r="K493" s="12">
        <v>6.7921538849337326E-3</v>
      </c>
      <c r="L493" s="12">
        <v>-5.6127293800503934E-3</v>
      </c>
      <c r="N493" s="22">
        <f t="shared" si="78"/>
        <v>8.485471107835544E-3</v>
      </c>
      <c r="O493" s="12">
        <f t="shared" si="79"/>
        <v>5.1609731040370716E-3</v>
      </c>
      <c r="P493" s="12">
        <f t="shared" si="80"/>
        <v>1.3441724802700731E-4</v>
      </c>
      <c r="Q493" s="12">
        <f t="shared" si="81"/>
        <v>5.1685259948691734E-3</v>
      </c>
      <c r="R493" s="12">
        <f t="shared" si="82"/>
        <v>-7.8701026906604198E-3</v>
      </c>
      <c r="S493" s="12">
        <f t="shared" si="83"/>
        <v>5.5773984073074993E-3</v>
      </c>
      <c r="T493" s="12">
        <f t="shared" si="84"/>
        <v>7.9483180594858913E-3</v>
      </c>
      <c r="U493" s="12">
        <f t="shared" si="85"/>
        <v>-9.0696664172406857E-4</v>
      </c>
      <c r="V493" s="12">
        <f t="shared" si="86"/>
        <v>1.5483523892998631E-4</v>
      </c>
      <c r="W493" s="12">
        <f t="shared" si="87"/>
        <v>6.4002603838404027E-3</v>
      </c>
      <c r="X493" s="12">
        <f t="shared" si="88"/>
        <v>-5.6707786669055252E-3</v>
      </c>
    </row>
    <row r="494" spans="1:24" x14ac:dyDescent="0.25">
      <c r="A494" s="16">
        <v>43635</v>
      </c>
      <c r="B494" s="12">
        <v>-5.539979448889793E-3</v>
      </c>
      <c r="C494" s="12">
        <v>1.0118683348870328E-3</v>
      </c>
      <c r="D494" s="12">
        <v>-1.3926868182311133E-3</v>
      </c>
      <c r="E494" s="12">
        <v>-4.9719556900985323E-3</v>
      </c>
      <c r="F494" s="12">
        <v>-1.0244241902896221E-2</v>
      </c>
      <c r="G494" s="12">
        <v>-1.5003164597411921E-2</v>
      </c>
      <c r="H494" s="12">
        <v>-2.4243685421060117E-3</v>
      </c>
      <c r="I494" s="12">
        <v>-1.2391916045358131E-3</v>
      </c>
      <c r="J494" s="12">
        <v>3.3026062490147611E-3</v>
      </c>
      <c r="K494" s="12">
        <v>-3.6674947129371766E-3</v>
      </c>
      <c r="L494" s="12">
        <v>7.5256824359986913E-4</v>
      </c>
      <c r="N494" s="22">
        <f t="shared" si="78"/>
        <v>-5.561243458651559E-3</v>
      </c>
      <c r="O494" s="12">
        <f t="shared" si="79"/>
        <v>5.7908374560607838E-4</v>
      </c>
      <c r="P494" s="12">
        <f t="shared" si="80"/>
        <v>-2.1862310456784166E-3</v>
      </c>
      <c r="Q494" s="12">
        <f t="shared" si="81"/>
        <v>-5.3591489973190479E-3</v>
      </c>
      <c r="R494" s="12">
        <f t="shared" si="82"/>
        <v>-1.0527052969516707E-2</v>
      </c>
      <c r="S494" s="12">
        <f t="shared" si="83"/>
        <v>-1.48140710846705E-2</v>
      </c>
      <c r="T494" s="12">
        <f t="shared" si="84"/>
        <v>-2.7327394580887914E-3</v>
      </c>
      <c r="U494" s="12">
        <f t="shared" si="85"/>
        <v>-1.7056770835617739E-3</v>
      </c>
      <c r="V494" s="12">
        <f t="shared" si="86"/>
        <v>3.2995028653190449E-3</v>
      </c>
      <c r="W494" s="12">
        <f t="shared" si="87"/>
        <v>-4.0593882140305066E-3</v>
      </c>
      <c r="X494" s="12">
        <f t="shared" si="88"/>
        <v>6.9451895674473734E-4</v>
      </c>
    </row>
    <row r="495" spans="1:24" x14ac:dyDescent="0.25">
      <c r="A495" s="16">
        <v>43636</v>
      </c>
      <c r="B495" s="12">
        <v>5.5399794488898016E-3</v>
      </c>
      <c r="C495" s="12">
        <v>1.7293924881640922E-3</v>
      </c>
      <c r="D495" s="12">
        <v>7.3767197590868007E-3</v>
      </c>
      <c r="E495" s="12">
        <v>1.4264600178378011E-2</v>
      </c>
      <c r="F495" s="12">
        <v>2.2344780158146706E-2</v>
      </c>
      <c r="G495" s="12">
        <v>6.7694700720840528E-3</v>
      </c>
      <c r="H495" s="12">
        <v>1.3846455313023453E-2</v>
      </c>
      <c r="I495" s="12">
        <v>6.5463177243613706E-3</v>
      </c>
      <c r="J495" s="12">
        <v>-3.1345687138949164E-4</v>
      </c>
      <c r="K495" s="12">
        <v>2.0959030726160665E-3</v>
      </c>
      <c r="L495" s="12">
        <v>-7.7763517705623222E-3</v>
      </c>
      <c r="N495" s="22">
        <f t="shared" si="78"/>
        <v>5.5187154391280356E-3</v>
      </c>
      <c r="O495" s="12">
        <f t="shared" si="79"/>
        <v>1.2966078988831378E-3</v>
      </c>
      <c r="P495" s="12">
        <f t="shared" si="80"/>
        <v>6.5831755316394973E-3</v>
      </c>
      <c r="Q495" s="12">
        <f t="shared" si="81"/>
        <v>1.3877406871157495E-2</v>
      </c>
      <c r="R495" s="12">
        <f t="shared" si="82"/>
        <v>2.2061969091526218E-2</v>
      </c>
      <c r="S495" s="12">
        <f t="shared" si="83"/>
        <v>6.9585635848254754E-3</v>
      </c>
      <c r="T495" s="12">
        <f t="shared" si="84"/>
        <v>1.3538084397040673E-2</v>
      </c>
      <c r="U495" s="12">
        <f t="shared" si="85"/>
        <v>6.0798322453354103E-3</v>
      </c>
      <c r="V495" s="12">
        <f t="shared" si="86"/>
        <v>-3.1656025508520786E-4</v>
      </c>
      <c r="W495" s="12">
        <f t="shared" si="87"/>
        <v>1.7040095715227369E-3</v>
      </c>
      <c r="X495" s="12">
        <f t="shared" si="88"/>
        <v>-7.834401057417454E-3</v>
      </c>
    </row>
    <row r="496" spans="1:24" x14ac:dyDescent="0.25">
      <c r="A496" s="16">
        <v>43637</v>
      </c>
      <c r="B496" s="12">
        <v>-1.0296572310755465E-2</v>
      </c>
      <c r="C496" s="12">
        <v>-2.7123255990636618E-3</v>
      </c>
      <c r="D496" s="12">
        <v>3.6419219230775846E-3</v>
      </c>
      <c r="E496" s="12">
        <v>-3.400466485880329E-3</v>
      </c>
      <c r="F496" s="12">
        <v>-5.1229149279204925E-4</v>
      </c>
      <c r="G496" s="12">
        <v>-1.4773943132174526E-2</v>
      </c>
      <c r="H496" s="12">
        <v>-2.613209963427105E-3</v>
      </c>
      <c r="I496" s="12">
        <v>-5.8160242805103072E-3</v>
      </c>
      <c r="J496" s="12">
        <v>-4.3330768142582623E-3</v>
      </c>
      <c r="K496" s="12">
        <v>1.0059812967533707E-2</v>
      </c>
      <c r="L496" s="12">
        <v>2.1000433480182126E-3</v>
      </c>
      <c r="N496" s="22">
        <f t="shared" si="78"/>
        <v>-1.0317836320517231E-2</v>
      </c>
      <c r="O496" s="12">
        <f t="shared" si="79"/>
        <v>-3.145110188344616E-3</v>
      </c>
      <c r="P496" s="12">
        <f t="shared" si="80"/>
        <v>2.8483776956302813E-3</v>
      </c>
      <c r="Q496" s="12">
        <f t="shared" si="81"/>
        <v>-3.7876597931008442E-3</v>
      </c>
      <c r="R496" s="12">
        <f t="shared" si="82"/>
        <v>-7.9510255941253583E-4</v>
      </c>
      <c r="S496" s="12">
        <f t="shared" si="83"/>
        <v>-1.4584849619433104E-2</v>
      </c>
      <c r="T496" s="12">
        <f t="shared" si="84"/>
        <v>-2.9215808794098848E-3</v>
      </c>
      <c r="U496" s="12">
        <f t="shared" si="85"/>
        <v>-6.2825097595362676E-3</v>
      </c>
      <c r="V496" s="12">
        <f t="shared" si="86"/>
        <v>-4.3361801979539781E-3</v>
      </c>
      <c r="W496" s="12">
        <f t="shared" si="87"/>
        <v>9.6679194664403782E-3</v>
      </c>
      <c r="X496" s="12">
        <f t="shared" si="88"/>
        <v>2.0419940611630808E-3</v>
      </c>
    </row>
    <row r="497" spans="1:24" x14ac:dyDescent="0.25">
      <c r="A497" s="16">
        <v>43640</v>
      </c>
      <c r="B497" s="12">
        <v>4.2494378514955815E-3</v>
      </c>
      <c r="C497" s="12">
        <v>-2.7294483459787675E-3</v>
      </c>
      <c r="D497" s="12">
        <v>1.9935423128312282E-2</v>
      </c>
      <c r="E497" s="12">
        <v>-1.5472308365923561E-2</v>
      </c>
      <c r="F497" s="12">
        <v>7.4857539899647987E-4</v>
      </c>
      <c r="G497" s="12">
        <v>-3.5225674169609832E-2</v>
      </c>
      <c r="H497" s="12">
        <v>-1.363048975696427E-3</v>
      </c>
      <c r="I497" s="12">
        <v>-5.8432418465991249E-3</v>
      </c>
      <c r="J497" s="12">
        <v>3.1556354326659807E-3</v>
      </c>
      <c r="K497" s="12">
        <v>9.4467969111044926E-3</v>
      </c>
      <c r="L497" s="12">
        <v>-3.1858599578041959E-3</v>
      </c>
      <c r="N497" s="22">
        <f t="shared" si="78"/>
        <v>4.2281738417338155E-3</v>
      </c>
      <c r="O497" s="12">
        <f t="shared" si="79"/>
        <v>-3.1622329352597217E-3</v>
      </c>
      <c r="P497" s="12">
        <f t="shared" si="80"/>
        <v>1.9141878900864977E-2</v>
      </c>
      <c r="Q497" s="12">
        <f t="shared" si="81"/>
        <v>-1.5859501673144077E-2</v>
      </c>
      <c r="R497" s="12">
        <f t="shared" si="82"/>
        <v>4.6576433237599334E-4</v>
      </c>
      <c r="S497" s="12">
        <f t="shared" si="83"/>
        <v>-3.5036580656868412E-2</v>
      </c>
      <c r="T497" s="12">
        <f t="shared" si="84"/>
        <v>-1.6714198916792065E-3</v>
      </c>
      <c r="U497" s="12">
        <f t="shared" si="85"/>
        <v>-6.3097273256250853E-3</v>
      </c>
      <c r="V497" s="12">
        <f t="shared" si="86"/>
        <v>3.1525320489702645E-3</v>
      </c>
      <c r="W497" s="12">
        <f t="shared" si="87"/>
        <v>9.0549034100111635E-3</v>
      </c>
      <c r="X497" s="12">
        <f t="shared" si="88"/>
        <v>-3.2439092446593276E-3</v>
      </c>
    </row>
    <row r="498" spans="1:24" x14ac:dyDescent="0.25">
      <c r="A498" s="16">
        <v>43641</v>
      </c>
      <c r="B498" s="12">
        <v>2.6980613059381653E-3</v>
      </c>
      <c r="C498" s="12">
        <v>1.5119917276472609E-3</v>
      </c>
      <c r="D498" s="12">
        <v>3.4501966593789763E-3</v>
      </c>
      <c r="E498" s="12">
        <v>1.5309652060310576E-2</v>
      </c>
      <c r="F498" s="12">
        <v>-5.745496109955138E-3</v>
      </c>
      <c r="G498" s="12">
        <v>-5.1648416118538409E-3</v>
      </c>
      <c r="H498" s="12">
        <v>4.2266902633977784E-3</v>
      </c>
      <c r="I498" s="12">
        <v>1.1357741422009624E-2</v>
      </c>
      <c r="J498" s="12">
        <v>3.5229025062409021E-3</v>
      </c>
      <c r="K498" s="12">
        <v>-1.5683033079956386E-3</v>
      </c>
      <c r="L498" s="12">
        <v>4.4536888596654429E-3</v>
      </c>
      <c r="N498" s="22">
        <f t="shared" si="78"/>
        <v>2.6767972961763992E-3</v>
      </c>
      <c r="O498" s="12">
        <f t="shared" si="79"/>
        <v>1.0792071383663065E-3</v>
      </c>
      <c r="P498" s="12">
        <f t="shared" si="80"/>
        <v>2.656652431931673E-3</v>
      </c>
      <c r="Q498" s="12">
        <f t="shared" si="81"/>
        <v>1.492245875309006E-2</v>
      </c>
      <c r="R498" s="12">
        <f t="shared" si="82"/>
        <v>-6.0283071765756249E-3</v>
      </c>
      <c r="S498" s="12">
        <f t="shared" si="83"/>
        <v>-4.9757480991124182E-3</v>
      </c>
      <c r="T498" s="12">
        <f t="shared" si="84"/>
        <v>3.9183193474149986E-3</v>
      </c>
      <c r="U498" s="12">
        <f t="shared" si="85"/>
        <v>1.0891255942983664E-2</v>
      </c>
      <c r="V498" s="12">
        <f t="shared" si="86"/>
        <v>3.5197991225451859E-3</v>
      </c>
      <c r="W498" s="12">
        <f t="shared" si="87"/>
        <v>-1.9601968090889681E-3</v>
      </c>
      <c r="X498" s="12">
        <f t="shared" si="88"/>
        <v>4.3956395728103111E-3</v>
      </c>
    </row>
    <row r="499" spans="1:24" x14ac:dyDescent="0.25">
      <c r="A499" s="16">
        <v>43642</v>
      </c>
      <c r="B499" s="12">
        <v>3.2656545566360565E-3</v>
      </c>
      <c r="C499" s="12">
        <v>-5.1976838792619478E-3</v>
      </c>
      <c r="D499" s="12">
        <v>6.3962053104014713E-3</v>
      </c>
      <c r="E499" s="12">
        <v>1.612231993141423E-2</v>
      </c>
      <c r="F499" s="12">
        <v>7.1210176728833691E-3</v>
      </c>
      <c r="G499" s="12">
        <v>-2.1024161932839914E-3</v>
      </c>
      <c r="H499" s="12">
        <v>4.9787990044709652E-3</v>
      </c>
      <c r="I499" s="12">
        <v>-5.7013718551568145E-4</v>
      </c>
      <c r="J499" s="12">
        <v>-1.7187208665390271E-3</v>
      </c>
      <c r="K499" s="12">
        <v>-2.7157278292719374E-3</v>
      </c>
      <c r="L499" s="12">
        <v>-6.3345180702751127E-4</v>
      </c>
      <c r="N499" s="22">
        <f t="shared" si="78"/>
        <v>3.2443905468742904E-3</v>
      </c>
      <c r="O499" s="12">
        <f t="shared" si="79"/>
        <v>-5.630468468542902E-3</v>
      </c>
      <c r="P499" s="12">
        <f t="shared" si="80"/>
        <v>5.6026610829541679E-3</v>
      </c>
      <c r="Q499" s="12">
        <f t="shared" si="81"/>
        <v>1.5735126624193716E-2</v>
      </c>
      <c r="R499" s="12">
        <f t="shared" si="82"/>
        <v>6.8382066062628822E-3</v>
      </c>
      <c r="S499" s="12">
        <f t="shared" si="83"/>
        <v>-1.9133226805425692E-3</v>
      </c>
      <c r="T499" s="12">
        <f t="shared" si="84"/>
        <v>4.6704280884881854E-3</v>
      </c>
      <c r="U499" s="12">
        <f t="shared" si="85"/>
        <v>-1.0366226645416423E-3</v>
      </c>
      <c r="V499" s="12">
        <f t="shared" si="86"/>
        <v>-1.7218242502347434E-3</v>
      </c>
      <c r="W499" s="12">
        <f t="shared" si="87"/>
        <v>-3.1076213303652669E-3</v>
      </c>
      <c r="X499" s="12">
        <f t="shared" si="88"/>
        <v>-6.9150109388264305E-4</v>
      </c>
    </row>
    <row r="500" spans="1:24" x14ac:dyDescent="0.25">
      <c r="A500" s="16">
        <v>43643</v>
      </c>
      <c r="B500" s="12">
        <v>-1.5041644326533482E-3</v>
      </c>
      <c r="C500" s="12">
        <v>-5.1120154599645778E-3</v>
      </c>
      <c r="D500" s="12">
        <v>1.6898723951542156E-3</v>
      </c>
      <c r="E500" s="12">
        <v>3.1334920916832078E-4</v>
      </c>
      <c r="F500" s="12">
        <v>-4.1397527393478286E-3</v>
      </c>
      <c r="G500" s="12">
        <v>-4.9617783830407589E-3</v>
      </c>
      <c r="H500" s="12">
        <v>2.2712426145230845E-3</v>
      </c>
      <c r="I500" s="12">
        <v>-6.7640041837921027E-3</v>
      </c>
      <c r="J500" s="12">
        <v>-6.1491381161990931E-3</v>
      </c>
      <c r="K500" s="12">
        <v>-7.7901621044097129E-4</v>
      </c>
      <c r="L500" s="12">
        <v>1.9607007655279246E-3</v>
      </c>
      <c r="N500" s="22">
        <f t="shared" si="78"/>
        <v>-1.5254284424151144E-3</v>
      </c>
      <c r="O500" s="12">
        <f t="shared" si="79"/>
        <v>-5.544800049245532E-3</v>
      </c>
      <c r="P500" s="12">
        <f t="shared" si="80"/>
        <v>8.9632816770691221E-4</v>
      </c>
      <c r="Q500" s="12">
        <f t="shared" si="81"/>
        <v>-7.3844098052194503E-5</v>
      </c>
      <c r="R500" s="12">
        <f t="shared" si="82"/>
        <v>-4.4225638059683155E-3</v>
      </c>
      <c r="S500" s="12">
        <f t="shared" si="83"/>
        <v>-4.7726848702993371E-3</v>
      </c>
      <c r="T500" s="12">
        <f t="shared" si="84"/>
        <v>1.9628716985403047E-3</v>
      </c>
      <c r="U500" s="12">
        <f t="shared" si="85"/>
        <v>-7.230489662818064E-3</v>
      </c>
      <c r="V500" s="12">
        <f t="shared" si="86"/>
        <v>-6.1522414998948088E-3</v>
      </c>
      <c r="W500" s="12">
        <f t="shared" si="87"/>
        <v>-1.1709097115343008E-3</v>
      </c>
      <c r="X500" s="12">
        <f t="shared" si="88"/>
        <v>1.9026514786727928E-3</v>
      </c>
    </row>
    <row r="501" spans="1:24" x14ac:dyDescent="0.25">
      <c r="A501" s="16">
        <v>43644</v>
      </c>
      <c r="B501" s="12">
        <v>-9.4783167073908721E-3</v>
      </c>
      <c r="C501" s="12">
        <v>8.6109538653232815E-4</v>
      </c>
      <c r="D501" s="12">
        <v>-1.2667980229666789E-3</v>
      </c>
      <c r="E501" s="12">
        <v>-1.1759968853424236E-3</v>
      </c>
      <c r="F501" s="12">
        <v>-9.370166585066883E-3</v>
      </c>
      <c r="G501" s="12">
        <v>-4.7251652270505987E-3</v>
      </c>
      <c r="H501" s="12">
        <v>-3.8085412860334711E-3</v>
      </c>
      <c r="I501" s="12">
        <v>-7.2348535998737673E-3</v>
      </c>
      <c r="J501" s="12">
        <v>5.5543382577930868E-4</v>
      </c>
      <c r="K501" s="12">
        <v>-1.0368677850916958E-3</v>
      </c>
      <c r="L501" s="12">
        <v>3.206531913860452E-3</v>
      </c>
      <c r="N501" s="22">
        <f t="shared" si="78"/>
        <v>-9.4995807171526381E-3</v>
      </c>
      <c r="O501" s="12">
        <f t="shared" si="79"/>
        <v>4.283107972513738E-4</v>
      </c>
      <c r="P501" s="12">
        <f t="shared" si="80"/>
        <v>-2.0603422504139822E-3</v>
      </c>
      <c r="Q501" s="12">
        <f t="shared" si="81"/>
        <v>-1.563190192562939E-3</v>
      </c>
      <c r="R501" s="12">
        <f t="shared" si="82"/>
        <v>-9.6529776516873691E-3</v>
      </c>
      <c r="S501" s="12">
        <f t="shared" si="83"/>
        <v>-4.5360717143091769E-3</v>
      </c>
      <c r="T501" s="12">
        <f t="shared" si="84"/>
        <v>-4.1169122020162504E-3</v>
      </c>
      <c r="U501" s="12">
        <f t="shared" si="85"/>
        <v>-7.7013390788997285E-3</v>
      </c>
      <c r="V501" s="12">
        <f t="shared" si="86"/>
        <v>5.5233044208359246E-4</v>
      </c>
      <c r="W501" s="12">
        <f t="shared" si="87"/>
        <v>-1.4287612861850253E-3</v>
      </c>
      <c r="X501" s="12">
        <f t="shared" si="88"/>
        <v>3.1484826270053203E-3</v>
      </c>
    </row>
    <row r="502" spans="1:24" x14ac:dyDescent="0.25">
      <c r="A502" s="16">
        <v>43647</v>
      </c>
      <c r="B502" s="12">
        <v>-7.8564985378861574E-3</v>
      </c>
      <c r="C502" s="12">
        <v>-4.1547310767954152E-4</v>
      </c>
      <c r="D502" s="12">
        <v>6.9776873919696655E-2</v>
      </c>
      <c r="E502" s="12">
        <v>-1.3366374828718709E-3</v>
      </c>
      <c r="F502" s="12">
        <v>2.6536011396843764E-2</v>
      </c>
      <c r="G502" s="12">
        <v>-2.0619844377083424E-3</v>
      </c>
      <c r="H502" s="12">
        <v>1.8836935663069311E-3</v>
      </c>
      <c r="I502" s="12">
        <v>5.4245531348009017E-3</v>
      </c>
      <c r="J502" s="12">
        <v>1.7409565355810169E-3</v>
      </c>
      <c r="K502" s="12">
        <v>1.1343060276727106E-3</v>
      </c>
      <c r="L502" s="12">
        <v>-2.2609742098302589E-3</v>
      </c>
      <c r="N502" s="22">
        <f t="shared" si="78"/>
        <v>-7.8777625476479235E-3</v>
      </c>
      <c r="O502" s="12">
        <f t="shared" si="79"/>
        <v>-8.4825769696049587E-4</v>
      </c>
      <c r="P502" s="12">
        <f t="shared" si="80"/>
        <v>6.8983329692249351E-2</v>
      </c>
      <c r="Q502" s="12">
        <f t="shared" si="81"/>
        <v>-1.723830790092386E-3</v>
      </c>
      <c r="R502" s="12">
        <f t="shared" si="82"/>
        <v>2.6253200330223277E-2</v>
      </c>
      <c r="S502" s="12">
        <f t="shared" si="83"/>
        <v>-1.8728909249669202E-3</v>
      </c>
      <c r="T502" s="12">
        <f t="shared" si="84"/>
        <v>1.5753226503241516E-3</v>
      </c>
      <c r="U502" s="12">
        <f t="shared" si="85"/>
        <v>4.9580676557749413E-3</v>
      </c>
      <c r="V502" s="12">
        <f t="shared" si="86"/>
        <v>1.7378531518853007E-3</v>
      </c>
      <c r="W502" s="12">
        <f t="shared" si="87"/>
        <v>7.4241252657938103E-4</v>
      </c>
      <c r="X502" s="12">
        <f t="shared" si="88"/>
        <v>-2.3190234966853907E-3</v>
      </c>
    </row>
    <row r="503" spans="1:24" x14ac:dyDescent="0.25">
      <c r="A503" s="16">
        <v>43648</v>
      </c>
      <c r="B503" s="12">
        <v>5.9700995597837042E-3</v>
      </c>
      <c r="C503" s="12">
        <v>5.136137578294446E-3</v>
      </c>
      <c r="D503" s="12">
        <v>3.0922467815368414E-2</v>
      </c>
      <c r="E503" s="12">
        <v>6.2944630234246029E-4</v>
      </c>
      <c r="F503" s="12">
        <v>-4.8246553947884187E-3</v>
      </c>
      <c r="G503" s="12">
        <v>-3.4461789913049214E-4</v>
      </c>
      <c r="H503" s="12">
        <v>-2.2316258353844713E-3</v>
      </c>
      <c r="I503" s="12">
        <v>3.2904020568319389E-3</v>
      </c>
      <c r="J503" s="12">
        <v>-1.7409565355809976E-3</v>
      </c>
      <c r="K503" s="12">
        <v>4.4957094654268651E-3</v>
      </c>
      <c r="L503" s="12">
        <v>-1.1349165393402072E-3</v>
      </c>
      <c r="N503" s="22">
        <f t="shared" si="78"/>
        <v>5.9488355500219381E-3</v>
      </c>
      <c r="O503" s="12">
        <f t="shared" si="79"/>
        <v>4.7033529890134918E-3</v>
      </c>
      <c r="P503" s="12">
        <f t="shared" si="80"/>
        <v>3.012892358792111E-2</v>
      </c>
      <c r="Q503" s="12">
        <f t="shared" si="81"/>
        <v>2.4225299512194501E-4</v>
      </c>
      <c r="R503" s="12">
        <f t="shared" si="82"/>
        <v>-5.1074664614089056E-3</v>
      </c>
      <c r="S503" s="12">
        <f t="shared" si="83"/>
        <v>-1.5552438638906992E-4</v>
      </c>
      <c r="T503" s="12">
        <f t="shared" si="84"/>
        <v>-2.5399967513672511E-3</v>
      </c>
      <c r="U503" s="12">
        <f t="shared" si="85"/>
        <v>2.8239165778059781E-3</v>
      </c>
      <c r="V503" s="12">
        <f t="shared" si="86"/>
        <v>-1.7440599192767138E-3</v>
      </c>
      <c r="W503" s="12">
        <f t="shared" si="87"/>
        <v>4.1038159643335351E-3</v>
      </c>
      <c r="X503" s="12">
        <f t="shared" si="88"/>
        <v>-1.192965826195339E-3</v>
      </c>
    </row>
    <row r="504" spans="1:24" x14ac:dyDescent="0.25">
      <c r="A504" s="16">
        <v>43649</v>
      </c>
      <c r="B504" s="12">
        <v>-3.0180751244048955E-3</v>
      </c>
      <c r="C504" s="12">
        <v>-5.1361375782944052E-3</v>
      </c>
      <c r="D504" s="12">
        <v>6.6559844085060278E-3</v>
      </c>
      <c r="E504" s="12">
        <v>1.9613613980122764E-3</v>
      </c>
      <c r="F504" s="12">
        <v>6.0034768465107129E-3</v>
      </c>
      <c r="G504" s="12">
        <v>2.4555917176704691E-3</v>
      </c>
      <c r="H504" s="12">
        <v>-7.96206999195188E-4</v>
      </c>
      <c r="I504" s="12">
        <v>1.3735568376510156E-3</v>
      </c>
      <c r="J504" s="12">
        <v>4.496343205851302E-3</v>
      </c>
      <c r="K504" s="12">
        <v>7.2537891632278376E-4</v>
      </c>
      <c r="L504" s="12">
        <v>1.8935883531004193E-4</v>
      </c>
      <c r="N504" s="22">
        <f t="shared" si="78"/>
        <v>-3.0393391341666616E-3</v>
      </c>
      <c r="O504" s="12">
        <f t="shared" si="79"/>
        <v>-5.5689221675753594E-3</v>
      </c>
      <c r="P504" s="12">
        <f t="shared" si="80"/>
        <v>5.8624401810587244E-3</v>
      </c>
      <c r="Q504" s="12">
        <f t="shared" si="81"/>
        <v>1.5741680907917612E-3</v>
      </c>
      <c r="R504" s="12">
        <f t="shared" si="82"/>
        <v>5.720665779890226E-3</v>
      </c>
      <c r="S504" s="12">
        <f t="shared" si="83"/>
        <v>2.6446852304118913E-3</v>
      </c>
      <c r="T504" s="12">
        <f t="shared" si="84"/>
        <v>-1.1045779151779675E-3</v>
      </c>
      <c r="U504" s="12">
        <f t="shared" si="85"/>
        <v>9.0707135862505475E-4</v>
      </c>
      <c r="V504" s="12">
        <f t="shared" si="86"/>
        <v>4.4932398221555862E-3</v>
      </c>
      <c r="W504" s="12">
        <f t="shared" si="87"/>
        <v>3.3348541522945418E-4</v>
      </c>
      <c r="X504" s="12">
        <f t="shared" si="88"/>
        <v>1.3130954845491018E-4</v>
      </c>
    </row>
    <row r="505" spans="1:24" x14ac:dyDescent="0.25">
      <c r="A505" s="16">
        <v>43650</v>
      </c>
      <c r="B505" s="12">
        <v>2.5952960765917595E-4</v>
      </c>
      <c r="C505" s="12">
        <v>1.4821390508553368E-3</v>
      </c>
      <c r="D505" s="12">
        <v>-2.6501785365709877E-3</v>
      </c>
      <c r="E505" s="12">
        <v>-3.694692638437171E-3</v>
      </c>
      <c r="F505" s="12">
        <v>-6.8403609991732621E-4</v>
      </c>
      <c r="G505" s="12">
        <v>-3.1456489778432812E-3</v>
      </c>
      <c r="H505" s="12">
        <v>2.4896789093287961E-4</v>
      </c>
      <c r="I505" s="12">
        <v>4.9076515193606323E-4</v>
      </c>
      <c r="J505" s="12">
        <v>1.4885050968655503E-3</v>
      </c>
      <c r="K505" s="12">
        <v>4.4961278955128912E-3</v>
      </c>
      <c r="L505" s="12">
        <v>-2.2777734830530007E-3</v>
      </c>
      <c r="N505" s="22">
        <f t="shared" si="78"/>
        <v>2.3826559789740971E-4</v>
      </c>
      <c r="O505" s="12">
        <f t="shared" si="79"/>
        <v>1.0493544615743824E-3</v>
      </c>
      <c r="P505" s="12">
        <f t="shared" si="80"/>
        <v>-3.4437227640182911E-3</v>
      </c>
      <c r="Q505" s="12">
        <f t="shared" si="81"/>
        <v>-4.0818859456576862E-3</v>
      </c>
      <c r="R505" s="12">
        <f t="shared" si="82"/>
        <v>-9.6684716653781268E-4</v>
      </c>
      <c r="S505" s="12">
        <f t="shared" si="83"/>
        <v>-2.956555465101859E-3</v>
      </c>
      <c r="T505" s="12">
        <f t="shared" si="84"/>
        <v>-5.9403025049899953E-5</v>
      </c>
      <c r="U505" s="12">
        <f t="shared" si="85"/>
        <v>2.4279672910102411E-5</v>
      </c>
      <c r="V505" s="12">
        <f t="shared" si="86"/>
        <v>1.4854017131698341E-3</v>
      </c>
      <c r="W505" s="12">
        <f t="shared" si="87"/>
        <v>4.1042343944195613E-3</v>
      </c>
      <c r="X505" s="12">
        <f t="shared" si="88"/>
        <v>-2.3358227699081325E-3</v>
      </c>
    </row>
    <row r="506" spans="1:24" x14ac:dyDescent="0.25">
      <c r="A506" s="16">
        <v>43651</v>
      </c>
      <c r="B506" s="12">
        <v>-1.6210846027800273E-2</v>
      </c>
      <c r="C506" s="12">
        <v>-9.4532404873331026E-3</v>
      </c>
      <c r="D506" s="12">
        <v>-1.1447156989219597E-2</v>
      </c>
      <c r="E506" s="12">
        <v>-1.3470059514434536E-2</v>
      </c>
      <c r="F506" s="12">
        <v>-2.3202260243630955E-2</v>
      </c>
      <c r="G506" s="12">
        <v>-9.6264525357803027E-3</v>
      </c>
      <c r="H506" s="12">
        <v>1.4931807284610855E-4</v>
      </c>
      <c r="I506" s="12">
        <v>-7.0413542905501661E-3</v>
      </c>
      <c r="J506" s="12">
        <v>2.8065046754965441E-3</v>
      </c>
      <c r="K506" s="12">
        <v>-7.4032460176432606E-3</v>
      </c>
      <c r="L506" s="12">
        <v>-8.2547407917107928E-4</v>
      </c>
      <c r="N506" s="22">
        <f t="shared" si="78"/>
        <v>-1.6232110037562041E-2</v>
      </c>
      <c r="O506" s="12">
        <f t="shared" si="79"/>
        <v>-9.8860250766140568E-3</v>
      </c>
      <c r="P506" s="12">
        <f t="shared" si="80"/>
        <v>-1.2240701216666899E-2</v>
      </c>
      <c r="Q506" s="12">
        <f t="shared" si="81"/>
        <v>-1.3857252821655052E-2</v>
      </c>
      <c r="R506" s="12">
        <f t="shared" si="82"/>
        <v>-2.3485071310251442E-2</v>
      </c>
      <c r="S506" s="12">
        <f t="shared" si="83"/>
        <v>-9.4373590230388809E-3</v>
      </c>
      <c r="T506" s="12">
        <f t="shared" si="84"/>
        <v>-1.5905284313667102E-4</v>
      </c>
      <c r="U506" s="12">
        <f t="shared" si="85"/>
        <v>-7.5078397695761273E-3</v>
      </c>
      <c r="V506" s="12">
        <f t="shared" si="86"/>
        <v>2.8034012918008279E-3</v>
      </c>
      <c r="W506" s="12">
        <f t="shared" si="87"/>
        <v>-7.7951395187365905E-3</v>
      </c>
      <c r="X506" s="12">
        <f t="shared" si="88"/>
        <v>-8.8352336602621107E-4</v>
      </c>
    </row>
    <row r="507" spans="1:24" x14ac:dyDescent="0.25">
      <c r="A507" s="16">
        <v>43654</v>
      </c>
      <c r="B507" s="12">
        <v>-1.739971031804971E-2</v>
      </c>
      <c r="C507" s="12">
        <v>-2.4204525091739434E-4</v>
      </c>
      <c r="D507" s="12">
        <v>-1.0706835446364776E-2</v>
      </c>
      <c r="E507" s="12">
        <v>-4.9657488650187078E-4</v>
      </c>
      <c r="F507" s="12">
        <v>-1.7855818429639909E-2</v>
      </c>
      <c r="G507" s="12">
        <v>6.0104152745438788E-3</v>
      </c>
      <c r="H507" s="12">
        <v>-1.0527337960108954E-2</v>
      </c>
      <c r="I507" s="12">
        <v>-3.9020178642379466E-3</v>
      </c>
      <c r="J507" s="12">
        <v>-3.1193699390286707E-3</v>
      </c>
      <c r="K507" s="12">
        <v>-2.2370708726416051E-3</v>
      </c>
      <c r="L507" s="12">
        <v>-5.2433127338669255E-3</v>
      </c>
      <c r="N507" s="22">
        <f t="shared" si="78"/>
        <v>-1.7420974327811478E-2</v>
      </c>
      <c r="O507" s="12">
        <f t="shared" si="79"/>
        <v>-6.7482984019834867E-4</v>
      </c>
      <c r="P507" s="12">
        <f t="shared" si="80"/>
        <v>-1.1500379673812081E-2</v>
      </c>
      <c r="Q507" s="12">
        <f t="shared" si="81"/>
        <v>-8.8376819372238606E-4</v>
      </c>
      <c r="R507" s="12">
        <f t="shared" si="82"/>
        <v>-1.8138629496260397E-2</v>
      </c>
      <c r="S507" s="12">
        <f t="shared" si="83"/>
        <v>6.1995087872853006E-3</v>
      </c>
      <c r="T507" s="12">
        <f t="shared" si="84"/>
        <v>-1.0835708876091733E-2</v>
      </c>
      <c r="U507" s="12">
        <f t="shared" si="85"/>
        <v>-4.3685033432639079E-3</v>
      </c>
      <c r="V507" s="12">
        <f t="shared" si="86"/>
        <v>-3.1224733227243869E-3</v>
      </c>
      <c r="W507" s="12">
        <f t="shared" si="87"/>
        <v>-2.6289643737349346E-3</v>
      </c>
      <c r="X507" s="12">
        <f t="shared" si="88"/>
        <v>-5.3013620207220573E-3</v>
      </c>
    </row>
    <row r="508" spans="1:24" x14ac:dyDescent="0.25">
      <c r="A508" s="16">
        <v>43655</v>
      </c>
      <c r="B508" s="12">
        <v>-5.2642557904112614E-3</v>
      </c>
      <c r="C508" s="12">
        <v>-1.2727659831107121E-3</v>
      </c>
      <c r="D508" s="12">
        <v>3.3954443750149173E-2</v>
      </c>
      <c r="E508" s="12">
        <v>7.0089804512757934E-3</v>
      </c>
      <c r="F508" s="12">
        <v>1.3298032893891814E-2</v>
      </c>
      <c r="G508" s="12">
        <v>1.2405769725113879E-2</v>
      </c>
      <c r="H508" s="12">
        <v>2.643182712421329E-3</v>
      </c>
      <c r="I508" s="12">
        <v>9.6222552494372171E-3</v>
      </c>
      <c r="J508" s="12">
        <v>-6.8630436431039192E-3</v>
      </c>
      <c r="K508" s="12">
        <v>-1.5367092664810338E-2</v>
      </c>
      <c r="L508" s="12">
        <v>-3.6175266407924753E-3</v>
      </c>
      <c r="N508" s="22">
        <f t="shared" si="78"/>
        <v>-5.2855198001730275E-3</v>
      </c>
      <c r="O508" s="12">
        <f t="shared" si="79"/>
        <v>-1.7055505723916665E-3</v>
      </c>
      <c r="P508" s="12">
        <f t="shared" si="80"/>
        <v>3.3160899522701869E-2</v>
      </c>
      <c r="Q508" s="12">
        <f t="shared" si="81"/>
        <v>6.6217871440552778E-3</v>
      </c>
      <c r="R508" s="12">
        <f t="shared" si="82"/>
        <v>1.3015221827271328E-2</v>
      </c>
      <c r="S508" s="12">
        <f t="shared" si="83"/>
        <v>1.2594863237855301E-2</v>
      </c>
      <c r="T508" s="12">
        <f t="shared" si="84"/>
        <v>2.3348117964385492E-3</v>
      </c>
      <c r="U508" s="12">
        <f t="shared" si="85"/>
        <v>9.1557697704112567E-3</v>
      </c>
      <c r="V508" s="12">
        <f t="shared" si="86"/>
        <v>-6.866147026799635E-3</v>
      </c>
      <c r="W508" s="12">
        <f t="shared" si="87"/>
        <v>-1.5758986165903668E-2</v>
      </c>
      <c r="X508" s="12">
        <f t="shared" si="88"/>
        <v>-3.6755759276476071E-3</v>
      </c>
    </row>
    <row r="509" spans="1:24" x14ac:dyDescent="0.25">
      <c r="A509" s="16">
        <v>43656</v>
      </c>
      <c r="B509" s="12">
        <v>7.035906783715077E-3</v>
      </c>
      <c r="C509" s="12">
        <v>1.0609307603194902E-3</v>
      </c>
      <c r="D509" s="12">
        <v>-2.8050288596869293E-2</v>
      </c>
      <c r="E509" s="12">
        <v>-1.2511274081105363E-2</v>
      </c>
      <c r="F509" s="12">
        <v>1.6996633119464727E-3</v>
      </c>
      <c r="G509" s="12">
        <v>-3.2022991581248444E-3</v>
      </c>
      <c r="H509" s="12">
        <v>2.4256863822452283E-3</v>
      </c>
      <c r="I509" s="12">
        <v>-4.2428924862265995E-4</v>
      </c>
      <c r="J509" s="12">
        <v>7.9483521358631693E-5</v>
      </c>
      <c r="K509" s="12">
        <v>-1.1616243058370687E-2</v>
      </c>
      <c r="L509" s="12">
        <v>-8.7143552979989155E-3</v>
      </c>
      <c r="N509" s="22">
        <f t="shared" si="78"/>
        <v>7.0146427739533109E-3</v>
      </c>
      <c r="O509" s="12">
        <f t="shared" si="79"/>
        <v>6.2814617103853576E-4</v>
      </c>
      <c r="P509" s="12">
        <f t="shared" si="80"/>
        <v>-2.8843832824316597E-2</v>
      </c>
      <c r="Q509" s="12">
        <f t="shared" si="81"/>
        <v>-1.2898467388325879E-2</v>
      </c>
      <c r="R509" s="12">
        <f t="shared" si="82"/>
        <v>1.4168522453259862E-3</v>
      </c>
      <c r="S509" s="12">
        <f t="shared" si="83"/>
        <v>-3.0132056453834222E-3</v>
      </c>
      <c r="T509" s="12">
        <f t="shared" si="84"/>
        <v>2.1173154662624486E-3</v>
      </c>
      <c r="U509" s="12">
        <f t="shared" si="85"/>
        <v>-8.9077472764862082E-4</v>
      </c>
      <c r="V509" s="12">
        <f t="shared" si="86"/>
        <v>7.6380137662915474E-5</v>
      </c>
      <c r="W509" s="12">
        <f t="shared" si="87"/>
        <v>-1.2008136559464016E-2</v>
      </c>
      <c r="X509" s="12">
        <f t="shared" si="88"/>
        <v>-8.7724045848540464E-3</v>
      </c>
    </row>
    <row r="510" spans="1:24" x14ac:dyDescent="0.25">
      <c r="A510" s="16">
        <v>43657</v>
      </c>
      <c r="B510" s="12">
        <v>2.8752214124876719E-3</v>
      </c>
      <c r="C510" s="12">
        <v>2.5657563540982128E-3</v>
      </c>
      <c r="D510" s="12">
        <v>-1.7281935856568308E-3</v>
      </c>
      <c r="E510" s="12">
        <v>2.0629139599035284E-2</v>
      </c>
      <c r="F510" s="12">
        <v>7.6419939400084588E-3</v>
      </c>
      <c r="G510" s="12">
        <v>5.2278458528020356E-3</v>
      </c>
      <c r="H510" s="12">
        <v>-4.4065870928376265E-3</v>
      </c>
      <c r="I510" s="12">
        <v>9.1595082809090749E-4</v>
      </c>
      <c r="J510" s="12">
        <v>3.95675885450621E-3</v>
      </c>
      <c r="K510" s="12">
        <v>-2.5943339644040877E-3</v>
      </c>
      <c r="L510" s="12">
        <v>1.7173644476878183E-3</v>
      </c>
      <c r="N510" s="22">
        <f t="shared" si="78"/>
        <v>2.8539574027259059E-3</v>
      </c>
      <c r="O510" s="12">
        <f t="shared" si="79"/>
        <v>2.1329717648172586E-3</v>
      </c>
      <c r="P510" s="12">
        <f t="shared" si="80"/>
        <v>-2.521737813104134E-3</v>
      </c>
      <c r="Q510" s="12">
        <f t="shared" si="81"/>
        <v>2.0241946291814771E-2</v>
      </c>
      <c r="R510" s="12">
        <f t="shared" si="82"/>
        <v>7.3591828733879719E-3</v>
      </c>
      <c r="S510" s="12">
        <f t="shared" si="83"/>
        <v>5.4169393655434574E-3</v>
      </c>
      <c r="T510" s="12">
        <f t="shared" si="84"/>
        <v>-4.7149580088204062E-3</v>
      </c>
      <c r="U510" s="12">
        <f t="shared" si="85"/>
        <v>4.4946534906494667E-4</v>
      </c>
      <c r="V510" s="12">
        <f t="shared" si="86"/>
        <v>3.9536554708104934E-3</v>
      </c>
      <c r="W510" s="12">
        <f t="shared" si="87"/>
        <v>-2.9862274654974172E-3</v>
      </c>
      <c r="X510" s="12">
        <f t="shared" si="88"/>
        <v>1.6593151608326865E-3</v>
      </c>
    </row>
    <row r="511" spans="1:24" x14ac:dyDescent="0.25">
      <c r="A511" s="16">
        <v>43658</v>
      </c>
      <c r="B511" s="12">
        <v>-6.8013255928229136E-3</v>
      </c>
      <c r="C511" s="12">
        <v>3.1487010514586445E-3</v>
      </c>
      <c r="D511" s="12">
        <v>7.8933402385847149E-3</v>
      </c>
      <c r="E511" s="12">
        <v>9.7373406900101267E-4</v>
      </c>
      <c r="F511" s="12">
        <v>-2.278536165997172E-3</v>
      </c>
      <c r="G511" s="12">
        <v>4.8125465769917878E-5</v>
      </c>
      <c r="H511" s="12">
        <v>5.0878750747287093E-4</v>
      </c>
      <c r="I511" s="12">
        <v>-3.5600887038477673E-4</v>
      </c>
      <c r="J511" s="12">
        <v>-9.4634388135250377E-4</v>
      </c>
      <c r="K511" s="12">
        <v>1.563614929764328E-2</v>
      </c>
      <c r="L511" s="12">
        <v>-2.9766701993540045E-3</v>
      </c>
      <c r="N511" s="22">
        <f t="shared" si="78"/>
        <v>-6.8225896025846796E-3</v>
      </c>
      <c r="O511" s="12">
        <f t="shared" si="79"/>
        <v>2.7159164621776903E-3</v>
      </c>
      <c r="P511" s="12">
        <f t="shared" si="80"/>
        <v>7.0997960111374115E-3</v>
      </c>
      <c r="Q511" s="12">
        <f t="shared" si="81"/>
        <v>5.8654076178049738E-4</v>
      </c>
      <c r="R511" s="12">
        <f t="shared" si="82"/>
        <v>-2.5613472326176585E-3</v>
      </c>
      <c r="S511" s="12">
        <f t="shared" si="83"/>
        <v>2.372189785113401E-4</v>
      </c>
      <c r="T511" s="12">
        <f t="shared" si="84"/>
        <v>2.0041659149009136E-4</v>
      </c>
      <c r="U511" s="12">
        <f t="shared" si="85"/>
        <v>-8.2249434941073754E-4</v>
      </c>
      <c r="V511" s="12">
        <f t="shared" si="86"/>
        <v>-9.4944726504821999E-4</v>
      </c>
      <c r="W511" s="12">
        <f t="shared" si="87"/>
        <v>1.5244255796549951E-2</v>
      </c>
      <c r="X511" s="12">
        <f t="shared" si="88"/>
        <v>-3.0347194862091363E-3</v>
      </c>
    </row>
    <row r="512" spans="1:24" x14ac:dyDescent="0.25">
      <c r="A512" s="16">
        <v>43661</v>
      </c>
      <c r="B512" s="12">
        <v>-1.5992633510004829E-3</v>
      </c>
      <c r="C512" s="12">
        <v>3.0347479405940313E-2</v>
      </c>
      <c r="D512" s="12">
        <v>-7.8933402385847392E-3</v>
      </c>
      <c r="E512" s="12">
        <v>4.916516223763533E-3</v>
      </c>
      <c r="F512" s="12">
        <v>-1.026014979635835E-2</v>
      </c>
      <c r="G512" s="12">
        <v>-5.4707995899407266E-3</v>
      </c>
      <c r="H512" s="12">
        <v>-4.8576098845512844E-3</v>
      </c>
      <c r="I512" s="12">
        <v>-1.4948562470019338E-3</v>
      </c>
      <c r="J512" s="12">
        <v>-6.5224493897211465E-3</v>
      </c>
      <c r="K512" s="12">
        <v>-1.5814249201313588E-3</v>
      </c>
      <c r="L512" s="12">
        <v>-3.3315174256067252E-3</v>
      </c>
      <c r="N512" s="22">
        <f t="shared" si="78"/>
        <v>-1.6205273607622491E-3</v>
      </c>
      <c r="O512" s="12">
        <f t="shared" si="79"/>
        <v>2.9914694816659357E-2</v>
      </c>
      <c r="P512" s="12">
        <f t="shared" si="80"/>
        <v>-8.6868844660320417E-3</v>
      </c>
      <c r="Q512" s="12">
        <f t="shared" si="81"/>
        <v>4.5293229165430174E-3</v>
      </c>
      <c r="R512" s="12">
        <f t="shared" si="82"/>
        <v>-1.0542960862978836E-2</v>
      </c>
      <c r="S512" s="12">
        <f t="shared" si="83"/>
        <v>-5.2817060771993048E-3</v>
      </c>
      <c r="T512" s="12">
        <f t="shared" si="84"/>
        <v>-5.1659808005340641E-3</v>
      </c>
      <c r="U512" s="12">
        <f t="shared" si="85"/>
        <v>-1.9613417260278946E-3</v>
      </c>
      <c r="V512" s="12">
        <f t="shared" si="86"/>
        <v>-6.5255527734168622E-3</v>
      </c>
      <c r="W512" s="12">
        <f t="shared" si="87"/>
        <v>-1.9733184212246883E-3</v>
      </c>
      <c r="X512" s="12">
        <f t="shared" si="88"/>
        <v>-3.389566712461857E-3</v>
      </c>
    </row>
    <row r="513" spans="1:24" x14ac:dyDescent="0.25">
      <c r="A513" s="16">
        <v>43662</v>
      </c>
      <c r="B513" s="12">
        <v>4.5005056301519325E-3</v>
      </c>
      <c r="C513" s="12">
        <v>3.054141594898723E-3</v>
      </c>
      <c r="D513" s="12">
        <v>7.2126413487296551E-3</v>
      </c>
      <c r="E513" s="12">
        <v>4.7027580869088998E-3</v>
      </c>
      <c r="F513" s="12">
        <v>1.3215925751919067E-2</v>
      </c>
      <c r="G513" s="12">
        <v>7.3430840590692067E-3</v>
      </c>
      <c r="H513" s="12">
        <v>2.3589068311094994E-3</v>
      </c>
      <c r="I513" s="12">
        <v>5.7138333673182632E-3</v>
      </c>
      <c r="J513" s="12">
        <v>1.5999298411497112E-3</v>
      </c>
      <c r="K513" s="12">
        <v>9.5994982675769711E-4</v>
      </c>
      <c r="L513" s="12">
        <v>-3.3456166965634978E-4</v>
      </c>
      <c r="N513" s="22">
        <f t="shared" si="78"/>
        <v>4.4792416203901664E-3</v>
      </c>
      <c r="O513" s="12">
        <f t="shared" si="79"/>
        <v>2.6213570056177688E-3</v>
      </c>
      <c r="P513" s="12">
        <f t="shared" si="80"/>
        <v>6.4190971212823517E-3</v>
      </c>
      <c r="Q513" s="12">
        <f t="shared" si="81"/>
        <v>4.3155647796883842E-3</v>
      </c>
      <c r="R513" s="12">
        <f t="shared" si="82"/>
        <v>1.2933114685298581E-2</v>
      </c>
      <c r="S513" s="12">
        <f t="shared" si="83"/>
        <v>7.5321775718106294E-3</v>
      </c>
      <c r="T513" s="12">
        <f t="shared" si="84"/>
        <v>2.0505359151267197E-3</v>
      </c>
      <c r="U513" s="12">
        <f t="shared" si="85"/>
        <v>5.247347888292302E-3</v>
      </c>
      <c r="V513" s="12">
        <f t="shared" si="86"/>
        <v>1.596826457453995E-3</v>
      </c>
      <c r="W513" s="12">
        <f t="shared" si="87"/>
        <v>5.6805632566436759E-4</v>
      </c>
      <c r="X513" s="12">
        <f t="shared" si="88"/>
        <v>-3.9261095651148151E-4</v>
      </c>
    </row>
    <row r="514" spans="1:24" x14ac:dyDescent="0.25">
      <c r="A514" s="16">
        <v>43663</v>
      </c>
      <c r="B514" s="12">
        <v>-5.2550805448148292E-3</v>
      </c>
      <c r="C514" s="12">
        <v>5.1158943733328223E-3</v>
      </c>
      <c r="D514" s="12">
        <v>-2.3909175241189299E-3</v>
      </c>
      <c r="E514" s="12">
        <v>-3.1827923666740321E-3</v>
      </c>
      <c r="F514" s="12">
        <v>-5.1254732887852043E-3</v>
      </c>
      <c r="G514" s="12">
        <v>-6.5156194465475796E-3</v>
      </c>
      <c r="H514" s="12">
        <v>1.022605178462964E-4</v>
      </c>
      <c r="I514" s="12">
        <v>-3.761286951553422E-3</v>
      </c>
      <c r="J514" s="12">
        <v>1.5144584641345431E-3</v>
      </c>
      <c r="K514" s="12">
        <v>1.7327556339553217E-3</v>
      </c>
      <c r="L514" s="12">
        <v>-3.6972898027315547E-3</v>
      </c>
      <c r="N514" s="22">
        <f t="shared" si="78"/>
        <v>-5.2763445545765952E-3</v>
      </c>
      <c r="O514" s="12">
        <f t="shared" si="79"/>
        <v>4.6831097840518681E-3</v>
      </c>
      <c r="P514" s="12">
        <f t="shared" si="80"/>
        <v>-3.1844617515662333E-3</v>
      </c>
      <c r="Q514" s="12">
        <f t="shared" si="81"/>
        <v>-3.5699856738945473E-3</v>
      </c>
      <c r="R514" s="12">
        <f t="shared" si="82"/>
        <v>-5.4082843554056912E-3</v>
      </c>
      <c r="S514" s="12">
        <f t="shared" si="83"/>
        <v>-6.3265259338061569E-3</v>
      </c>
      <c r="T514" s="12">
        <f t="shared" si="84"/>
        <v>-2.0611039813648316E-4</v>
      </c>
      <c r="U514" s="12">
        <f t="shared" si="85"/>
        <v>-4.2277724305793823E-3</v>
      </c>
      <c r="V514" s="12">
        <f t="shared" si="86"/>
        <v>1.5113550804388269E-3</v>
      </c>
      <c r="W514" s="12">
        <f t="shared" si="87"/>
        <v>1.3408621328619922E-3</v>
      </c>
      <c r="X514" s="12">
        <f t="shared" si="88"/>
        <v>-3.7553390895866865E-3</v>
      </c>
    </row>
    <row r="515" spans="1:24" x14ac:dyDescent="0.25">
      <c r="A515" s="16">
        <v>43664</v>
      </c>
      <c r="B515" s="12">
        <v>-1.8713326118013858E-2</v>
      </c>
      <c r="C515" s="12">
        <v>-7.9371674477304659E-4</v>
      </c>
      <c r="D515" s="12">
        <v>-4.8217238246107052E-3</v>
      </c>
      <c r="E515" s="12">
        <v>-9.3642855598568119E-3</v>
      </c>
      <c r="F515" s="12">
        <v>-8.090452463133873E-3</v>
      </c>
      <c r="G515" s="12">
        <v>-5.5792785638046566E-3</v>
      </c>
      <c r="H515" s="12">
        <v>-6.2311757652470986E-3</v>
      </c>
      <c r="I515" s="12">
        <v>-6.8295494704024183E-3</v>
      </c>
      <c r="J515" s="12">
        <v>1.590947668756386E-4</v>
      </c>
      <c r="K515" s="12">
        <v>-8.7845162221122464E-4</v>
      </c>
      <c r="L515" s="12">
        <v>-6.9412378788969442E-3</v>
      </c>
      <c r="N515" s="22">
        <f t="shared" si="78"/>
        <v>-1.8734590127775626E-2</v>
      </c>
      <c r="O515" s="12">
        <f t="shared" si="79"/>
        <v>-1.2265013340540009E-3</v>
      </c>
      <c r="P515" s="12">
        <f t="shared" si="80"/>
        <v>-5.6152680520580086E-3</v>
      </c>
      <c r="Q515" s="12">
        <f t="shared" si="81"/>
        <v>-9.7514788670773275E-3</v>
      </c>
      <c r="R515" s="12">
        <f t="shared" si="82"/>
        <v>-8.373263529754359E-3</v>
      </c>
      <c r="S515" s="12">
        <f t="shared" si="83"/>
        <v>-5.390185051063234E-3</v>
      </c>
      <c r="T515" s="12">
        <f t="shared" si="84"/>
        <v>-6.5395466812298783E-3</v>
      </c>
      <c r="U515" s="12">
        <f t="shared" si="85"/>
        <v>-7.2960349494283795E-3</v>
      </c>
      <c r="V515" s="12">
        <f t="shared" si="86"/>
        <v>1.5599138317992238E-4</v>
      </c>
      <c r="W515" s="12">
        <f t="shared" si="87"/>
        <v>-1.2703451233045543E-3</v>
      </c>
      <c r="X515" s="12">
        <f t="shared" si="88"/>
        <v>-6.999287165752076E-3</v>
      </c>
    </row>
    <row r="516" spans="1:24" x14ac:dyDescent="0.25">
      <c r="A516" s="16">
        <v>43665</v>
      </c>
      <c r="B516" s="12">
        <v>3.1427393784211758E-3</v>
      </c>
      <c r="C516" s="12">
        <v>-4.0179446108545187E-3</v>
      </c>
      <c r="D516" s="12">
        <v>-1.2293830677440311E-2</v>
      </c>
      <c r="E516" s="12">
        <v>-1.1661314308423081E-2</v>
      </c>
      <c r="F516" s="12">
        <v>-1.6989077592448776E-2</v>
      </c>
      <c r="G516" s="12">
        <v>-7.953403212463973E-3</v>
      </c>
      <c r="H516" s="12">
        <v>-8.7495888227074915E-3</v>
      </c>
      <c r="I516" s="12">
        <v>-4.4452413076918728E-3</v>
      </c>
      <c r="J516" s="12">
        <v>-7.5420093817586062E-3</v>
      </c>
      <c r="K516" s="12">
        <v>-1.0603012279284976E-2</v>
      </c>
      <c r="L516" s="12">
        <v>9.5931290925246773E-4</v>
      </c>
      <c r="N516" s="22">
        <f t="shared" ref="N516:N579" si="89">B516-B$1240</f>
        <v>3.1214753686594097E-3</v>
      </c>
      <c r="O516" s="12">
        <f t="shared" ref="O516:O579" si="90">C516-C$1240</f>
        <v>-4.4507292001354729E-3</v>
      </c>
      <c r="P516" s="12">
        <f t="shared" ref="P516:P579" si="91">D516-D$1240</f>
        <v>-1.3087374904887615E-2</v>
      </c>
      <c r="Q516" s="12">
        <f t="shared" ref="Q516:Q579" si="92">E516-E$1240</f>
        <v>-1.2048507615643597E-2</v>
      </c>
      <c r="R516" s="12">
        <f t="shared" ref="R516:R579" si="93">F516-F$1240</f>
        <v>-1.7271888659069264E-2</v>
      </c>
      <c r="S516" s="12">
        <f t="shared" ref="S516:S579" si="94">G516-G$1240</f>
        <v>-7.7643096997225512E-3</v>
      </c>
      <c r="T516" s="12">
        <f t="shared" ref="T516:T579" si="95">H516-H$1240</f>
        <v>-9.0579597386902713E-3</v>
      </c>
      <c r="U516" s="12">
        <f t="shared" ref="U516:U579" si="96">I516-I$1240</f>
        <v>-4.9117267867178332E-3</v>
      </c>
      <c r="V516" s="12">
        <f t="shared" ref="V516:V579" si="97">J516-J$1240</f>
        <v>-7.5451127654543228E-3</v>
      </c>
      <c r="W516" s="12">
        <f t="shared" ref="W516:W579" si="98">K516-K$1240</f>
        <v>-1.0994905780378305E-2</v>
      </c>
      <c r="X516" s="12">
        <f t="shared" ref="X516:X579" si="99">L516-L$1240</f>
        <v>9.0126362239733595E-4</v>
      </c>
    </row>
    <row r="517" spans="1:24" x14ac:dyDescent="0.25">
      <c r="A517" s="16">
        <v>43668</v>
      </c>
      <c r="B517" s="12">
        <v>-9.7971194487771608E-4</v>
      </c>
      <c r="C517" s="12">
        <v>-5.5332853707233426E-4</v>
      </c>
      <c r="D517" s="12">
        <v>1.4022024263097101E-2</v>
      </c>
      <c r="E517" s="12">
        <v>8.8778343207789739E-3</v>
      </c>
      <c r="F517" s="12">
        <v>-1.334662067173582E-2</v>
      </c>
      <c r="G517" s="12">
        <v>-5.4013046324371513E-3</v>
      </c>
      <c r="H517" s="12">
        <v>2.3281126030336814E-3</v>
      </c>
      <c r="I517" s="12">
        <v>1.0817100609331283E-2</v>
      </c>
      <c r="J517" s="12">
        <v>-6.3592066365301125E-3</v>
      </c>
      <c r="K517" s="12">
        <v>-2.3784122339471523E-3</v>
      </c>
      <c r="L517" s="12">
        <v>2.8652897272614269E-3</v>
      </c>
      <c r="N517" s="22">
        <f t="shared" si="89"/>
        <v>-1.0009759546394824E-3</v>
      </c>
      <c r="O517" s="12">
        <f t="shared" si="90"/>
        <v>-9.8611312635328856E-4</v>
      </c>
      <c r="P517" s="12">
        <f t="shared" si="91"/>
        <v>1.3228480035649796E-2</v>
      </c>
      <c r="Q517" s="12">
        <f t="shared" si="92"/>
        <v>8.4906410135584583E-3</v>
      </c>
      <c r="R517" s="12">
        <f t="shared" si="93"/>
        <v>-1.3629431738356306E-2</v>
      </c>
      <c r="S517" s="12">
        <f t="shared" si="94"/>
        <v>-5.2122111196957286E-3</v>
      </c>
      <c r="T517" s="12">
        <f t="shared" si="95"/>
        <v>2.0197416870509017E-3</v>
      </c>
      <c r="U517" s="12">
        <f t="shared" si="96"/>
        <v>1.0350615130305323E-2</v>
      </c>
      <c r="V517" s="12">
        <f t="shared" si="97"/>
        <v>-6.3623100202258292E-3</v>
      </c>
      <c r="W517" s="12">
        <f t="shared" si="98"/>
        <v>-2.7703057350404819E-3</v>
      </c>
      <c r="X517" s="12">
        <f t="shared" si="99"/>
        <v>2.8072404404062951E-3</v>
      </c>
    </row>
    <row r="518" spans="1:24" x14ac:dyDescent="0.25">
      <c r="A518" s="16">
        <v>43669</v>
      </c>
      <c r="B518" s="12">
        <v>-6.6214580562681718E-3</v>
      </c>
      <c r="C518" s="12">
        <v>3.1170171435578836E-3</v>
      </c>
      <c r="D518" s="12">
        <v>1.0336041359373161E-3</v>
      </c>
      <c r="E518" s="12">
        <v>-1.8106146518686765E-3</v>
      </c>
      <c r="F518" s="12">
        <v>7.547067068455815E-3</v>
      </c>
      <c r="G518" s="12">
        <v>-6.2931139068712998E-3</v>
      </c>
      <c r="H518" s="12">
        <v>1.5313492056672471E-3</v>
      </c>
      <c r="I518" s="12">
        <v>-2.3635751976136565E-3</v>
      </c>
      <c r="J518" s="12">
        <v>1.014657003863877E-2</v>
      </c>
      <c r="K518" s="12">
        <v>4.3942422229813178E-4</v>
      </c>
      <c r="L518" s="12">
        <v>-1.7715205814526158E-3</v>
      </c>
      <c r="N518" s="22">
        <f t="shared" si="89"/>
        <v>-6.6427220660299378E-3</v>
      </c>
      <c r="O518" s="12">
        <f t="shared" si="90"/>
        <v>2.6842325542769294E-3</v>
      </c>
      <c r="P518" s="12">
        <f t="shared" si="91"/>
        <v>2.4005990849001275E-4</v>
      </c>
      <c r="Q518" s="12">
        <f t="shared" si="92"/>
        <v>-2.1978079590891917E-3</v>
      </c>
      <c r="R518" s="12">
        <f t="shared" si="93"/>
        <v>7.2642560018353281E-3</v>
      </c>
      <c r="S518" s="12">
        <f t="shared" si="94"/>
        <v>-6.104020394129878E-3</v>
      </c>
      <c r="T518" s="12">
        <f t="shared" si="95"/>
        <v>1.2229782896844676E-3</v>
      </c>
      <c r="U518" s="12">
        <f t="shared" si="96"/>
        <v>-2.8300606766396173E-3</v>
      </c>
      <c r="V518" s="12">
        <f t="shared" si="97"/>
        <v>1.0143466654943053E-2</v>
      </c>
      <c r="W518" s="12">
        <f t="shared" si="98"/>
        <v>4.7530721204802205E-5</v>
      </c>
      <c r="X518" s="12">
        <f t="shared" si="99"/>
        <v>-1.8295698683077476E-3</v>
      </c>
    </row>
    <row r="519" spans="1:24" x14ac:dyDescent="0.25">
      <c r="A519" s="16">
        <v>43670</v>
      </c>
      <c r="B519" s="12">
        <v>-2.396667942795902E-3</v>
      </c>
      <c r="C519" s="12">
        <v>-2.0663093526781455E-3</v>
      </c>
      <c r="D519" s="12">
        <v>-3.8020383925757889E-3</v>
      </c>
      <c r="E519" s="12">
        <v>-1.3485022189444071E-2</v>
      </c>
      <c r="F519" s="12">
        <v>-1.7157924980643988E-2</v>
      </c>
      <c r="G519" s="12">
        <v>-3.8824940658520844E-3</v>
      </c>
      <c r="H519" s="12">
        <v>-3.6524604617595635E-3</v>
      </c>
      <c r="I519" s="12">
        <v>-4.9557646505554226E-3</v>
      </c>
      <c r="J519" s="12">
        <v>3.2089207635186188E-4</v>
      </c>
      <c r="K519" s="12">
        <v>-4.527389676173556E-4</v>
      </c>
      <c r="L519" s="12">
        <v>3.8743171829529102E-3</v>
      </c>
      <c r="N519" s="22">
        <f t="shared" si="89"/>
        <v>-2.4179319525576681E-3</v>
      </c>
      <c r="O519" s="12">
        <f t="shared" si="90"/>
        <v>-2.4990939419590997E-3</v>
      </c>
      <c r="P519" s="12">
        <f t="shared" si="91"/>
        <v>-4.5955826200230927E-3</v>
      </c>
      <c r="Q519" s="12">
        <f t="shared" si="92"/>
        <v>-1.3872215496664586E-2</v>
      </c>
      <c r="R519" s="12">
        <f t="shared" si="93"/>
        <v>-1.7440736047264475E-2</v>
      </c>
      <c r="S519" s="12">
        <f t="shared" si="94"/>
        <v>-3.6934005531106622E-3</v>
      </c>
      <c r="T519" s="12">
        <f t="shared" si="95"/>
        <v>-3.9608313777423432E-3</v>
      </c>
      <c r="U519" s="12">
        <f t="shared" si="96"/>
        <v>-5.4222501295813838E-3</v>
      </c>
      <c r="V519" s="12">
        <f t="shared" si="97"/>
        <v>3.1778869265614566E-4</v>
      </c>
      <c r="W519" s="12">
        <f t="shared" si="98"/>
        <v>-8.4463246871068517E-4</v>
      </c>
      <c r="X519" s="12">
        <f t="shared" si="99"/>
        <v>3.8162678960977784E-3</v>
      </c>
    </row>
    <row r="520" spans="1:24" x14ac:dyDescent="0.25">
      <c r="A520" s="16">
        <v>43671</v>
      </c>
      <c r="B520" s="12">
        <v>-1.5909309806691332E-2</v>
      </c>
      <c r="C520" s="12">
        <v>4.5056458010730698E-3</v>
      </c>
      <c r="D520" s="12">
        <v>-3.1357208966413925E-3</v>
      </c>
      <c r="E520" s="12">
        <v>-1.1377298538171189E-2</v>
      </c>
      <c r="F520" s="12">
        <v>-1.1349664460337841E-2</v>
      </c>
      <c r="G520" s="12">
        <v>8.2411081494737047E-3</v>
      </c>
      <c r="H520" s="12">
        <v>5.3127457613294656E-4</v>
      </c>
      <c r="I520" s="12">
        <v>-9.6257280880627741E-3</v>
      </c>
      <c r="J520" s="12">
        <v>-4.8372239123099176E-3</v>
      </c>
      <c r="K520" s="12">
        <v>4.8626956111148716E-3</v>
      </c>
      <c r="L520" s="12">
        <v>3.1016350070445448E-3</v>
      </c>
      <c r="N520" s="22">
        <f t="shared" si="89"/>
        <v>-1.59305738164531E-2</v>
      </c>
      <c r="O520" s="12">
        <f t="shared" si="90"/>
        <v>4.0728612117921156E-3</v>
      </c>
      <c r="P520" s="12">
        <f t="shared" si="91"/>
        <v>-3.9292651240886954E-3</v>
      </c>
      <c r="Q520" s="12">
        <f t="shared" si="92"/>
        <v>-1.1764491845391705E-2</v>
      </c>
      <c r="R520" s="12">
        <f t="shared" si="93"/>
        <v>-1.1632475526958327E-2</v>
      </c>
      <c r="S520" s="12">
        <f t="shared" si="94"/>
        <v>8.4302016622151265E-3</v>
      </c>
      <c r="T520" s="12">
        <f t="shared" si="95"/>
        <v>2.22903660150167E-4</v>
      </c>
      <c r="U520" s="12">
        <f t="shared" si="96"/>
        <v>-1.0092213567088735E-2</v>
      </c>
      <c r="V520" s="12">
        <f t="shared" si="97"/>
        <v>-4.8403272960056334E-3</v>
      </c>
      <c r="W520" s="12">
        <f t="shared" si="98"/>
        <v>4.4708021100215416E-3</v>
      </c>
      <c r="X520" s="12">
        <f t="shared" si="99"/>
        <v>3.043585720189413E-3</v>
      </c>
    </row>
    <row r="521" spans="1:24" x14ac:dyDescent="0.25">
      <c r="A521" s="16">
        <v>43672</v>
      </c>
      <c r="B521" s="12">
        <v>3.3113086924685012E-3</v>
      </c>
      <c r="C521" s="12">
        <v>-4.1191848611430324E-3</v>
      </c>
      <c r="D521" s="12">
        <v>5.5590730646741509E-3</v>
      </c>
      <c r="E521" s="12">
        <v>1.8300555644367817E-3</v>
      </c>
      <c r="F521" s="12">
        <v>2.9914872883289889E-3</v>
      </c>
      <c r="G521" s="12">
        <v>5.6086234017656224E-4</v>
      </c>
      <c r="H521" s="12">
        <v>7.1089408593238848E-3</v>
      </c>
      <c r="I521" s="12">
        <v>-6.2873211239317514E-3</v>
      </c>
      <c r="J521" s="12">
        <v>4.115010939091464E-3</v>
      </c>
      <c r="K521" s="12">
        <v>-2.5504601423834324E-3</v>
      </c>
      <c r="L521" s="12">
        <v>-1.7503754169350667E-3</v>
      </c>
      <c r="N521" s="22">
        <f t="shared" si="89"/>
        <v>3.2900446827067351E-3</v>
      </c>
      <c r="O521" s="12">
        <f t="shared" si="90"/>
        <v>-4.5519694504239866E-3</v>
      </c>
      <c r="P521" s="12">
        <f t="shared" si="91"/>
        <v>4.7655288372268475E-3</v>
      </c>
      <c r="Q521" s="12">
        <f t="shared" si="92"/>
        <v>1.4428622572162666E-3</v>
      </c>
      <c r="R521" s="12">
        <f t="shared" si="93"/>
        <v>2.7086762217085024E-3</v>
      </c>
      <c r="S521" s="12">
        <f t="shared" si="94"/>
        <v>7.4995585291798446E-4</v>
      </c>
      <c r="T521" s="12">
        <f t="shared" si="95"/>
        <v>6.8005699433411051E-3</v>
      </c>
      <c r="U521" s="12">
        <f t="shared" si="96"/>
        <v>-6.7538066029577126E-3</v>
      </c>
      <c r="V521" s="12">
        <f t="shared" si="97"/>
        <v>4.1119075553957482E-3</v>
      </c>
      <c r="W521" s="12">
        <f t="shared" si="98"/>
        <v>-2.9423536434767619E-3</v>
      </c>
      <c r="X521" s="12">
        <f t="shared" si="99"/>
        <v>-1.8084247037901985E-3</v>
      </c>
    </row>
    <row r="522" spans="1:24" x14ac:dyDescent="0.25">
      <c r="A522" s="16">
        <v>43675</v>
      </c>
      <c r="B522" s="12">
        <v>-1.0961013763086178E-2</v>
      </c>
      <c r="C522" s="12">
        <v>2.4487628634779013E-3</v>
      </c>
      <c r="D522" s="12">
        <v>-9.069961190359202E-3</v>
      </c>
      <c r="E522" s="12">
        <v>-1.4681264862878341E-2</v>
      </c>
      <c r="F522" s="12">
        <v>-2.2071409089775519E-3</v>
      </c>
      <c r="G522" s="12">
        <v>-3.7871201186723169E-3</v>
      </c>
      <c r="H522" s="12">
        <v>1.3979217458640714E-2</v>
      </c>
      <c r="I522" s="12">
        <v>-1.0209627301464726E-3</v>
      </c>
      <c r="J522" s="12">
        <v>-4.277223460310957E-3</v>
      </c>
      <c r="K522" s="12">
        <v>3.2614070859806978E-3</v>
      </c>
      <c r="L522" s="12">
        <v>5.0967818792596016E-3</v>
      </c>
      <c r="N522" s="22">
        <f t="shared" si="89"/>
        <v>-1.0982277772847944E-2</v>
      </c>
      <c r="O522" s="12">
        <f t="shared" si="90"/>
        <v>2.0159782741969471E-3</v>
      </c>
      <c r="P522" s="12">
        <f t="shared" si="91"/>
        <v>-9.8635054178065062E-3</v>
      </c>
      <c r="Q522" s="12">
        <f t="shared" si="92"/>
        <v>-1.5068458170098857E-2</v>
      </c>
      <c r="R522" s="12">
        <f t="shared" si="93"/>
        <v>-2.4899519755980383E-3</v>
      </c>
      <c r="S522" s="12">
        <f t="shared" si="94"/>
        <v>-3.5980266059308947E-3</v>
      </c>
      <c r="T522" s="12">
        <f t="shared" si="95"/>
        <v>1.3670846542657935E-2</v>
      </c>
      <c r="U522" s="12">
        <f t="shared" si="96"/>
        <v>-1.4874482091724334E-3</v>
      </c>
      <c r="V522" s="12">
        <f t="shared" si="97"/>
        <v>-4.2803268440066728E-3</v>
      </c>
      <c r="W522" s="12">
        <f t="shared" si="98"/>
        <v>2.8695135848873683E-3</v>
      </c>
      <c r="X522" s="12">
        <f t="shared" si="99"/>
        <v>5.0387325924044699E-3</v>
      </c>
    </row>
    <row r="523" spans="1:24" x14ac:dyDescent="0.25">
      <c r="A523" s="16">
        <v>43676</v>
      </c>
      <c r="B523" s="12">
        <v>-1.2548696613624039E-2</v>
      </c>
      <c r="C523" s="12">
        <v>6.8534155363916079E-4</v>
      </c>
      <c r="D523" s="12">
        <v>-6.7498785400285314E-3</v>
      </c>
      <c r="E523" s="12">
        <v>-2.0537638271565753E-2</v>
      </c>
      <c r="F523" s="12">
        <v>-1.0403581130370555E-2</v>
      </c>
      <c r="G523" s="12">
        <v>-4.702984168943573E-3</v>
      </c>
      <c r="H523" s="12">
        <v>-4.0650504375189574E-3</v>
      </c>
      <c r="I523" s="12">
        <v>-1.0913083358304581E-2</v>
      </c>
      <c r="J523" s="12">
        <v>1.8613348279228285E-3</v>
      </c>
      <c r="K523" s="12">
        <v>-5.3471811531442754E-3</v>
      </c>
      <c r="L523" s="12">
        <v>7.3276178146428398E-4</v>
      </c>
      <c r="N523" s="22">
        <f t="shared" si="89"/>
        <v>-1.2569960623385805E-2</v>
      </c>
      <c r="O523" s="12">
        <f t="shared" si="90"/>
        <v>2.5255696435820643E-4</v>
      </c>
      <c r="P523" s="12">
        <f t="shared" si="91"/>
        <v>-7.5434227674758348E-3</v>
      </c>
      <c r="Q523" s="12">
        <f t="shared" si="92"/>
        <v>-2.0924831578786267E-2</v>
      </c>
      <c r="R523" s="12">
        <f t="shared" si="93"/>
        <v>-1.0686392196991041E-2</v>
      </c>
      <c r="S523" s="12">
        <f t="shared" si="94"/>
        <v>-4.5138906562021512E-3</v>
      </c>
      <c r="T523" s="12">
        <f t="shared" si="95"/>
        <v>-4.3734213535017372E-3</v>
      </c>
      <c r="U523" s="12">
        <f t="shared" si="96"/>
        <v>-1.1379568837330541E-2</v>
      </c>
      <c r="V523" s="12">
        <f t="shared" si="97"/>
        <v>1.8582314442271122E-3</v>
      </c>
      <c r="W523" s="12">
        <f t="shared" si="98"/>
        <v>-5.7390746542376053E-3</v>
      </c>
      <c r="X523" s="12">
        <f t="shared" si="99"/>
        <v>6.7471249460915219E-4</v>
      </c>
    </row>
    <row r="524" spans="1:24" x14ac:dyDescent="0.25">
      <c r="A524" s="16">
        <v>43677</v>
      </c>
      <c r="B524" s="12">
        <v>1.0535406848645183E-2</v>
      </c>
      <c r="C524" s="12">
        <v>5.201886106038124E-4</v>
      </c>
      <c r="D524" s="12">
        <v>2.4990154868405096E-3</v>
      </c>
      <c r="E524" s="12">
        <v>1.337252637128887E-2</v>
      </c>
      <c r="F524" s="12">
        <v>9.3882801465491553E-3</v>
      </c>
      <c r="G524" s="12">
        <v>8.3881863758691801E-3</v>
      </c>
      <c r="H524" s="12">
        <v>-7.6643975573195526E-4</v>
      </c>
      <c r="I524" s="12">
        <v>-5.4214582862264944E-3</v>
      </c>
      <c r="J524" s="12">
        <v>2.0945758595788708E-3</v>
      </c>
      <c r="K524" s="12">
        <v>9.3408350507160204E-3</v>
      </c>
      <c r="L524" s="12">
        <v>-7.5870023282113832E-3</v>
      </c>
      <c r="N524" s="22">
        <f t="shared" si="89"/>
        <v>1.0514142838883416E-2</v>
      </c>
      <c r="O524" s="12">
        <f t="shared" si="90"/>
        <v>8.7404021322858049E-5</v>
      </c>
      <c r="P524" s="12">
        <f t="shared" si="91"/>
        <v>1.7054712593932062E-3</v>
      </c>
      <c r="Q524" s="12">
        <f t="shared" si="92"/>
        <v>1.2985333064068355E-2</v>
      </c>
      <c r="R524" s="12">
        <f t="shared" si="93"/>
        <v>9.1054690799286693E-3</v>
      </c>
      <c r="S524" s="12">
        <f t="shared" si="94"/>
        <v>8.5772798886106019E-3</v>
      </c>
      <c r="T524" s="12">
        <f t="shared" si="95"/>
        <v>-1.0748106717147349E-3</v>
      </c>
      <c r="U524" s="12">
        <f t="shared" si="96"/>
        <v>-5.8879437652524548E-3</v>
      </c>
      <c r="V524" s="12">
        <f t="shared" si="97"/>
        <v>2.0914724758831545E-3</v>
      </c>
      <c r="W524" s="12">
        <f t="shared" si="98"/>
        <v>8.9489415496226913E-3</v>
      </c>
      <c r="X524" s="12">
        <f t="shared" si="99"/>
        <v>-7.645051615066515E-3</v>
      </c>
    </row>
    <row r="525" spans="1:24" x14ac:dyDescent="0.25">
      <c r="A525" s="16">
        <v>43678</v>
      </c>
      <c r="B525" s="12">
        <v>-4.2693216360768678E-3</v>
      </c>
      <c r="C525" s="12">
        <v>-1.3787421711844111E-2</v>
      </c>
      <c r="D525" s="12">
        <v>-1.1543375406863874E-2</v>
      </c>
      <c r="E525" s="12">
        <v>-2.2907361299579234E-2</v>
      </c>
      <c r="F525" s="12">
        <v>-9.6716438974776397E-3</v>
      </c>
      <c r="G525" s="12">
        <v>-2.9149107248498513E-3</v>
      </c>
      <c r="H525" s="12">
        <v>-7.7918927011722278E-3</v>
      </c>
      <c r="I525" s="12">
        <v>5.1823618172492716E-3</v>
      </c>
      <c r="J525" s="12">
        <v>-4.2804630768531445E-3</v>
      </c>
      <c r="K525" s="12">
        <v>1.6945248172713879E-4</v>
      </c>
      <c r="L525" s="12">
        <v>-1.6965975241222415E-3</v>
      </c>
      <c r="N525" s="22">
        <f t="shared" si="89"/>
        <v>-4.2905856458386338E-3</v>
      </c>
      <c r="O525" s="12">
        <f t="shared" si="90"/>
        <v>-1.4220206301125065E-2</v>
      </c>
      <c r="P525" s="12">
        <f t="shared" si="91"/>
        <v>-1.2336919634311178E-2</v>
      </c>
      <c r="Q525" s="12">
        <f t="shared" si="92"/>
        <v>-2.3294554606799748E-2</v>
      </c>
      <c r="R525" s="12">
        <f t="shared" si="93"/>
        <v>-9.9544549640981257E-3</v>
      </c>
      <c r="S525" s="12">
        <f t="shared" si="94"/>
        <v>-2.7258172121084291E-3</v>
      </c>
      <c r="T525" s="12">
        <f t="shared" si="95"/>
        <v>-8.1002636171550076E-3</v>
      </c>
      <c r="U525" s="12">
        <f t="shared" si="96"/>
        <v>4.7158763382233113E-3</v>
      </c>
      <c r="V525" s="12">
        <f t="shared" si="97"/>
        <v>-4.2835664605488603E-3</v>
      </c>
      <c r="W525" s="12">
        <f t="shared" si="98"/>
        <v>-2.2244101936619079E-4</v>
      </c>
      <c r="X525" s="12">
        <f t="shared" si="99"/>
        <v>-1.7546468109773733E-3</v>
      </c>
    </row>
    <row r="526" spans="1:24" x14ac:dyDescent="0.25">
      <c r="A526" s="16">
        <v>43679</v>
      </c>
      <c r="B526" s="12">
        <v>-1.1410902398249257E-2</v>
      </c>
      <c r="C526" s="12">
        <v>3.7961298074956091E-3</v>
      </c>
      <c r="D526" s="12">
        <v>1.4735434686014515E-2</v>
      </c>
      <c r="E526" s="12">
        <v>-1.9286465233333197E-4</v>
      </c>
      <c r="F526" s="12">
        <v>1.9798512554751965E-3</v>
      </c>
      <c r="G526" s="12">
        <v>1.7921658779034399E-3</v>
      </c>
      <c r="H526" s="12">
        <v>-6.7691297578906838E-3</v>
      </c>
      <c r="I526" s="12">
        <v>3.9044481055959027E-3</v>
      </c>
      <c r="J526" s="12">
        <v>-4.9792344262182186E-3</v>
      </c>
      <c r="K526" s="12">
        <v>5.210862582855167E-5</v>
      </c>
      <c r="L526" s="12">
        <v>-1.2256672723237564E-3</v>
      </c>
      <c r="N526" s="22">
        <f t="shared" si="89"/>
        <v>-1.1432166408011023E-2</v>
      </c>
      <c r="O526" s="12">
        <f t="shared" si="90"/>
        <v>3.3633452182146549E-3</v>
      </c>
      <c r="P526" s="12">
        <f t="shared" si="91"/>
        <v>1.394189045856721E-2</v>
      </c>
      <c r="Q526" s="12">
        <f t="shared" si="92"/>
        <v>-5.8005795955384722E-4</v>
      </c>
      <c r="R526" s="12">
        <f t="shared" si="93"/>
        <v>1.69704018885471E-3</v>
      </c>
      <c r="S526" s="12">
        <f t="shared" si="94"/>
        <v>1.9812593906448619E-3</v>
      </c>
      <c r="T526" s="12">
        <f t="shared" si="95"/>
        <v>-7.0775006738734636E-3</v>
      </c>
      <c r="U526" s="12">
        <f t="shared" si="96"/>
        <v>3.4379626265699419E-3</v>
      </c>
      <c r="V526" s="12">
        <f t="shared" si="97"/>
        <v>-4.9823378099139344E-3</v>
      </c>
      <c r="W526" s="12">
        <f t="shared" si="98"/>
        <v>-3.397848752647779E-4</v>
      </c>
      <c r="X526" s="12">
        <f t="shared" si="99"/>
        <v>-1.2837165591788882E-3</v>
      </c>
    </row>
    <row r="527" spans="1:24" x14ac:dyDescent="0.25">
      <c r="A527" s="16">
        <v>43682</v>
      </c>
      <c r="B527" s="12">
        <v>7.4240370481585809E-3</v>
      </c>
      <c r="C527" s="12">
        <v>6.1557468220197072E-4</v>
      </c>
      <c r="D527" s="12">
        <v>-2.2853346980208591E-2</v>
      </c>
      <c r="E527" s="12">
        <v>-1.4613474348694944E-2</v>
      </c>
      <c r="F527" s="12">
        <v>-2.7364912982536099E-3</v>
      </c>
      <c r="G527" s="12">
        <v>-1.3229825286953689E-2</v>
      </c>
      <c r="H527" s="12">
        <v>-8.4912725284377061E-3</v>
      </c>
      <c r="I527" s="12">
        <v>-1.5300885503663654E-2</v>
      </c>
      <c r="J527" s="12">
        <v>-7.7865659099528133E-3</v>
      </c>
      <c r="K527" s="12">
        <v>3.6970122203852868E-3</v>
      </c>
      <c r="L527" s="12">
        <v>3.6666731284395937E-3</v>
      </c>
      <c r="N527" s="22">
        <f t="shared" si="89"/>
        <v>7.4027730383968149E-3</v>
      </c>
      <c r="O527" s="12">
        <f t="shared" si="90"/>
        <v>1.8279009292101637E-4</v>
      </c>
      <c r="P527" s="12">
        <f t="shared" si="91"/>
        <v>-2.3646891207655896E-2</v>
      </c>
      <c r="Q527" s="12">
        <f t="shared" si="92"/>
        <v>-1.500066765591546E-2</v>
      </c>
      <c r="R527" s="12">
        <f t="shared" si="93"/>
        <v>-3.0193023648740964E-3</v>
      </c>
      <c r="S527" s="12">
        <f t="shared" si="94"/>
        <v>-1.3040731774212267E-2</v>
      </c>
      <c r="T527" s="12">
        <f t="shared" si="95"/>
        <v>-8.7996434444204859E-3</v>
      </c>
      <c r="U527" s="12">
        <f t="shared" si="96"/>
        <v>-1.5767370982689616E-2</v>
      </c>
      <c r="V527" s="12">
        <f t="shared" si="97"/>
        <v>-7.7896692936485299E-3</v>
      </c>
      <c r="W527" s="12">
        <f t="shared" si="98"/>
        <v>3.3051187192919573E-3</v>
      </c>
      <c r="X527" s="12">
        <f t="shared" si="99"/>
        <v>3.6086238415844619E-3</v>
      </c>
    </row>
    <row r="528" spans="1:24" x14ac:dyDescent="0.25">
      <c r="A528" s="16">
        <v>43683</v>
      </c>
      <c r="B528" s="12">
        <v>9.6347416268600227E-3</v>
      </c>
      <c r="C528" s="12">
        <v>-1.259903270117097E-3</v>
      </c>
      <c r="D528" s="12">
        <v>9.2132112161488304E-3</v>
      </c>
      <c r="E528" s="12">
        <v>-2.9935214561712043E-4</v>
      </c>
      <c r="F528" s="12">
        <v>1.5572760321829759E-2</v>
      </c>
      <c r="G528" s="12">
        <v>2.9924307824365374E-3</v>
      </c>
      <c r="H528" s="12">
        <v>8.1208951294499381E-3</v>
      </c>
      <c r="I528" s="12">
        <v>-5.7546140133741455E-3</v>
      </c>
      <c r="J528" s="12">
        <v>-1.5070749544482114E-3</v>
      </c>
      <c r="K528" s="12">
        <v>1.013687171972597E-2</v>
      </c>
      <c r="L528" s="12">
        <v>-4.8274325950609185E-3</v>
      </c>
      <c r="N528" s="22">
        <f t="shared" si="89"/>
        <v>9.6134776170982567E-3</v>
      </c>
      <c r="O528" s="12">
        <f t="shared" si="90"/>
        <v>-1.6926878593980514E-3</v>
      </c>
      <c r="P528" s="12">
        <f t="shared" si="91"/>
        <v>8.4196669887015262E-3</v>
      </c>
      <c r="Q528" s="12">
        <f t="shared" si="92"/>
        <v>-6.8654545283763566E-4</v>
      </c>
      <c r="R528" s="12">
        <f t="shared" si="93"/>
        <v>1.5289949255209273E-2</v>
      </c>
      <c r="S528" s="12">
        <f t="shared" si="94"/>
        <v>3.1815242951779596E-3</v>
      </c>
      <c r="T528" s="12">
        <f t="shared" si="95"/>
        <v>7.8125242134671584E-3</v>
      </c>
      <c r="U528" s="12">
        <f t="shared" si="96"/>
        <v>-6.2210994924001058E-3</v>
      </c>
      <c r="V528" s="12">
        <f t="shared" si="97"/>
        <v>-1.5101783381439276E-3</v>
      </c>
      <c r="W528" s="12">
        <f t="shared" si="98"/>
        <v>9.7449782186326411E-3</v>
      </c>
      <c r="X528" s="12">
        <f t="shared" si="99"/>
        <v>-4.8854818819160503E-3</v>
      </c>
    </row>
    <row r="529" spans="1:24" x14ac:dyDescent="0.25">
      <c r="A529" s="16">
        <v>43684</v>
      </c>
      <c r="B529" s="12">
        <v>2.1123027955863736E-3</v>
      </c>
      <c r="C529" s="12">
        <v>9.2429349768094818E-4</v>
      </c>
      <c r="D529" s="12">
        <v>-1.0952989219546905E-3</v>
      </c>
      <c r="E529" s="12">
        <v>-1.0711435410798345E-2</v>
      </c>
      <c r="F529" s="12">
        <v>-1.5005199941059102E-2</v>
      </c>
      <c r="G529" s="12">
        <v>-7.3310443111090863E-4</v>
      </c>
      <c r="H529" s="12">
        <v>-1.9628627803398874E-3</v>
      </c>
      <c r="I529" s="12">
        <v>-7.3364150110981864E-3</v>
      </c>
      <c r="J529" s="12">
        <v>-8.8971785415028082E-3</v>
      </c>
      <c r="K529" s="12">
        <v>1.2328709292114045E-2</v>
      </c>
      <c r="L529" s="12">
        <v>2.5903687393602631E-3</v>
      </c>
      <c r="N529" s="22">
        <f t="shared" si="89"/>
        <v>2.0910387858246076E-3</v>
      </c>
      <c r="O529" s="12">
        <f t="shared" si="90"/>
        <v>4.9150890839999377E-4</v>
      </c>
      <c r="P529" s="12">
        <f t="shared" si="91"/>
        <v>-1.8888431494019939E-3</v>
      </c>
      <c r="Q529" s="12">
        <f t="shared" si="92"/>
        <v>-1.1098628718018861E-2</v>
      </c>
      <c r="R529" s="12">
        <f t="shared" si="93"/>
        <v>-1.5288011007679589E-2</v>
      </c>
      <c r="S529" s="12">
        <f t="shared" si="94"/>
        <v>-5.4401091836948641E-4</v>
      </c>
      <c r="T529" s="12">
        <f t="shared" si="95"/>
        <v>-2.2712336963226672E-3</v>
      </c>
      <c r="U529" s="12">
        <f t="shared" si="96"/>
        <v>-7.8029004901241476E-3</v>
      </c>
      <c r="V529" s="12">
        <f t="shared" si="97"/>
        <v>-8.9002819251985249E-3</v>
      </c>
      <c r="W529" s="12">
        <f t="shared" si="98"/>
        <v>1.1936815791020716E-2</v>
      </c>
      <c r="X529" s="12">
        <f t="shared" si="99"/>
        <v>2.5323194525051313E-3</v>
      </c>
    </row>
    <row r="530" spans="1:24" x14ac:dyDescent="0.25">
      <c r="A530" s="16">
        <v>43685</v>
      </c>
      <c r="B530" s="12">
        <v>1.1950537162235311E-2</v>
      </c>
      <c r="C530" s="12">
        <v>7.0216484564470365E-3</v>
      </c>
      <c r="D530" s="12">
        <v>4.3647907797404583E-3</v>
      </c>
      <c r="E530" s="12">
        <v>1.8918034034369754E-2</v>
      </c>
      <c r="F530" s="12">
        <v>2.0946175961753348E-2</v>
      </c>
      <c r="G530" s="12">
        <v>1.2195161694321353E-2</v>
      </c>
      <c r="H530" s="12">
        <v>6.3340133871598115E-3</v>
      </c>
      <c r="I530" s="12">
        <v>1.6496278415566661E-2</v>
      </c>
      <c r="J530" s="12">
        <v>6.9638187133124344E-3</v>
      </c>
      <c r="K530" s="12">
        <v>-2.5588125138561253E-3</v>
      </c>
      <c r="L530" s="12">
        <v>-3.54862330411843E-3</v>
      </c>
      <c r="N530" s="22">
        <f t="shared" si="89"/>
        <v>1.1929273152473545E-2</v>
      </c>
      <c r="O530" s="12">
        <f t="shared" si="90"/>
        <v>6.5888638671660824E-3</v>
      </c>
      <c r="P530" s="12">
        <f t="shared" si="91"/>
        <v>3.5712465522931549E-3</v>
      </c>
      <c r="Q530" s="12">
        <f t="shared" si="92"/>
        <v>1.853084072714924E-2</v>
      </c>
      <c r="R530" s="12">
        <f t="shared" si="93"/>
        <v>2.066336489513286E-2</v>
      </c>
      <c r="S530" s="12">
        <f t="shared" si="94"/>
        <v>1.2384255207062775E-2</v>
      </c>
      <c r="T530" s="12">
        <f t="shared" si="95"/>
        <v>6.0256424711770317E-3</v>
      </c>
      <c r="U530" s="12">
        <f t="shared" si="96"/>
        <v>1.60297929365407E-2</v>
      </c>
      <c r="V530" s="12">
        <f t="shared" si="97"/>
        <v>6.9607153296167186E-3</v>
      </c>
      <c r="W530" s="12">
        <f t="shared" si="98"/>
        <v>-2.9507060149494549E-3</v>
      </c>
      <c r="X530" s="12">
        <f t="shared" si="99"/>
        <v>-3.6066725909735618E-3</v>
      </c>
    </row>
    <row r="531" spans="1:24" x14ac:dyDescent="0.25">
      <c r="A531" s="16">
        <v>43686</v>
      </c>
      <c r="B531" s="12">
        <v>-8.8011772907323118E-3</v>
      </c>
      <c r="C531" s="12">
        <v>6.0528270802683156E-4</v>
      </c>
      <c r="D531" s="12">
        <v>3.9628899229338732E-3</v>
      </c>
      <c r="E531" s="12">
        <v>-2.1602121599740396E-3</v>
      </c>
      <c r="F531" s="12">
        <v>5.1936801967790392E-3</v>
      </c>
      <c r="G531" s="12">
        <v>5.0965508198117686E-5</v>
      </c>
      <c r="H531" s="12">
        <v>5.9846234054584989E-3</v>
      </c>
      <c r="I531" s="12">
        <v>3.6590825062319783E-3</v>
      </c>
      <c r="J531" s="12">
        <v>-6.0231520534965973E-3</v>
      </c>
      <c r="K531" s="12">
        <v>1.7485351099347697E-3</v>
      </c>
      <c r="L531" s="12">
        <v>2.1190140313794661E-3</v>
      </c>
      <c r="N531" s="22">
        <f t="shared" si="89"/>
        <v>-8.8224413004940778E-3</v>
      </c>
      <c r="O531" s="12">
        <f t="shared" si="90"/>
        <v>1.7249811874587721E-4</v>
      </c>
      <c r="P531" s="12">
        <f t="shared" si="91"/>
        <v>3.1693456954865699E-3</v>
      </c>
      <c r="Q531" s="12">
        <f t="shared" si="92"/>
        <v>-2.5474054671945547E-3</v>
      </c>
      <c r="R531" s="12">
        <f t="shared" si="93"/>
        <v>4.9108691301585523E-3</v>
      </c>
      <c r="S531" s="12">
        <f t="shared" si="94"/>
        <v>2.4005902093953991E-4</v>
      </c>
      <c r="T531" s="12">
        <f t="shared" si="95"/>
        <v>5.6762524894757192E-3</v>
      </c>
      <c r="U531" s="12">
        <f t="shared" si="96"/>
        <v>3.1925970272060175E-3</v>
      </c>
      <c r="V531" s="12">
        <f t="shared" si="97"/>
        <v>-6.0262554371923131E-3</v>
      </c>
      <c r="W531" s="12">
        <f t="shared" si="98"/>
        <v>1.3566416088414402E-3</v>
      </c>
      <c r="X531" s="12">
        <f t="shared" si="99"/>
        <v>2.0609647445243343E-3</v>
      </c>
    </row>
    <row r="532" spans="1:24" x14ac:dyDescent="0.25">
      <c r="A532" s="16">
        <v>43690</v>
      </c>
      <c r="B532" s="12">
        <v>-8.1297728656700655E-3</v>
      </c>
      <c r="C532" s="12">
        <v>-1.4025131908308768E-2</v>
      </c>
      <c r="D532" s="12">
        <v>-1.4958274224397031E-2</v>
      </c>
      <c r="E532" s="12">
        <v>-8.8684816564925644E-4</v>
      </c>
      <c r="F532" s="12">
        <v>-2.4017980019209493E-2</v>
      </c>
      <c r="G532" s="12">
        <v>-1.0937881693901006E-2</v>
      </c>
      <c r="H532" s="12">
        <v>-1.0355774012278452E-2</v>
      </c>
      <c r="I532" s="12">
        <v>4.018154565486267E-2</v>
      </c>
      <c r="J532" s="12">
        <v>-1.3711085167192445E-2</v>
      </c>
      <c r="K532" s="12">
        <v>-1.0573044130678945E-2</v>
      </c>
      <c r="L532" s="12">
        <v>2.2444209224522942E-3</v>
      </c>
      <c r="N532" s="22">
        <f t="shared" si="89"/>
        <v>-8.1510368754318316E-3</v>
      </c>
      <c r="O532" s="12">
        <f t="shared" si="90"/>
        <v>-1.4457916497589722E-2</v>
      </c>
      <c r="P532" s="12">
        <f t="shared" si="91"/>
        <v>-1.5751818451844334E-2</v>
      </c>
      <c r="Q532" s="12">
        <f t="shared" si="92"/>
        <v>-1.2740414728697716E-3</v>
      </c>
      <c r="R532" s="12">
        <f t="shared" si="93"/>
        <v>-2.4300791085829981E-2</v>
      </c>
      <c r="S532" s="12">
        <f t="shared" si="94"/>
        <v>-1.0748788181159584E-2</v>
      </c>
      <c r="T532" s="12">
        <f t="shared" si="95"/>
        <v>-1.0664144928261232E-2</v>
      </c>
      <c r="U532" s="12">
        <f t="shared" si="96"/>
        <v>3.971506017583671E-2</v>
      </c>
      <c r="V532" s="12">
        <f t="shared" si="97"/>
        <v>-1.3714188550888162E-2</v>
      </c>
      <c r="W532" s="12">
        <f t="shared" si="98"/>
        <v>-1.0964937631772274E-2</v>
      </c>
      <c r="X532" s="12">
        <f t="shared" si="99"/>
        <v>2.1863716355971625E-3</v>
      </c>
    </row>
    <row r="533" spans="1:24" x14ac:dyDescent="0.25">
      <c r="A533" s="16">
        <v>43691</v>
      </c>
      <c r="B533" s="12">
        <v>-6.9831982269457941E-3</v>
      </c>
      <c r="C533" s="12">
        <v>5.6701370332345805E-3</v>
      </c>
      <c r="D533" s="12">
        <v>5.1658479767946854E-3</v>
      </c>
      <c r="E533" s="12">
        <v>1.4739752557510805E-2</v>
      </c>
      <c r="F533" s="12">
        <v>3.3268618185620588E-3</v>
      </c>
      <c r="G533" s="12">
        <v>-3.4118187909524311E-2</v>
      </c>
      <c r="H533" s="12">
        <v>7.3997964925103616E-3</v>
      </c>
      <c r="I533" s="12">
        <v>4.5750569496433458E-3</v>
      </c>
      <c r="J533" s="12">
        <v>4.298665912093381E-3</v>
      </c>
      <c r="K533" s="12">
        <v>3.2114877850554155E-3</v>
      </c>
      <c r="L533" s="12">
        <v>6.1966144818690798E-3</v>
      </c>
      <c r="N533" s="22">
        <f t="shared" si="89"/>
        <v>-7.0044622367075602E-3</v>
      </c>
      <c r="O533" s="12">
        <f t="shared" si="90"/>
        <v>5.2373524439536263E-3</v>
      </c>
      <c r="P533" s="12">
        <f t="shared" si="91"/>
        <v>4.372303749347382E-3</v>
      </c>
      <c r="Q533" s="12">
        <f t="shared" si="92"/>
        <v>1.4352559250290289E-2</v>
      </c>
      <c r="R533" s="12">
        <f t="shared" si="93"/>
        <v>3.0440507519415723E-3</v>
      </c>
      <c r="S533" s="12">
        <f t="shared" si="94"/>
        <v>-3.3929094396782891E-2</v>
      </c>
      <c r="T533" s="12">
        <f t="shared" si="95"/>
        <v>7.0914255765275819E-3</v>
      </c>
      <c r="U533" s="12">
        <f t="shared" si="96"/>
        <v>4.1085714706173854E-3</v>
      </c>
      <c r="V533" s="12">
        <f t="shared" si="97"/>
        <v>4.2955625283976652E-3</v>
      </c>
      <c r="W533" s="12">
        <f t="shared" si="98"/>
        <v>2.819594283962086E-3</v>
      </c>
      <c r="X533" s="12">
        <f t="shared" si="99"/>
        <v>6.138565195013948E-3</v>
      </c>
    </row>
    <row r="534" spans="1:24" x14ac:dyDescent="0.25">
      <c r="A534" s="16">
        <v>43693</v>
      </c>
      <c r="B534" s="12">
        <v>3.1294770234570769E-3</v>
      </c>
      <c r="C534" s="12">
        <v>-1.4021323819343417E-4</v>
      </c>
      <c r="D534" s="12">
        <v>1.098994596605754E-3</v>
      </c>
      <c r="E534" s="12">
        <v>-1.1456816789422047E-3</v>
      </c>
      <c r="F534" s="12">
        <v>2.4205045888041547E-3</v>
      </c>
      <c r="G534" s="12">
        <v>-2.6869780428071505E-2</v>
      </c>
      <c r="H534" s="12">
        <v>1.7138299667117105E-3</v>
      </c>
      <c r="I534" s="12">
        <v>-3.4692698567577031E-3</v>
      </c>
      <c r="J534" s="12">
        <v>7.3574340103117032E-3</v>
      </c>
      <c r="K534" s="12">
        <v>-3.8039710693675226E-2</v>
      </c>
      <c r="L534" s="12">
        <v>1.6020718391426853E-3</v>
      </c>
      <c r="N534" s="22">
        <f t="shared" si="89"/>
        <v>3.1082130136953108E-3</v>
      </c>
      <c r="O534" s="12">
        <f t="shared" si="90"/>
        <v>-5.7299782747438849E-4</v>
      </c>
      <c r="P534" s="12">
        <f t="shared" si="91"/>
        <v>3.0545036915845063E-4</v>
      </c>
      <c r="Q534" s="12">
        <f t="shared" si="92"/>
        <v>-1.5328749861627201E-3</v>
      </c>
      <c r="R534" s="12">
        <f t="shared" si="93"/>
        <v>2.1376935221836682E-3</v>
      </c>
      <c r="S534" s="12">
        <f t="shared" si="94"/>
        <v>-2.6680686915330081E-2</v>
      </c>
      <c r="T534" s="12">
        <f t="shared" si="95"/>
        <v>1.405459050728931E-3</v>
      </c>
      <c r="U534" s="12">
        <f t="shared" si="96"/>
        <v>-3.9357553357836639E-3</v>
      </c>
      <c r="V534" s="12">
        <f t="shared" si="97"/>
        <v>7.3543306266159875E-3</v>
      </c>
      <c r="W534" s="12">
        <f t="shared" si="98"/>
        <v>-3.8431604194768557E-2</v>
      </c>
      <c r="X534" s="12">
        <f t="shared" si="99"/>
        <v>1.5440225522875535E-3</v>
      </c>
    </row>
    <row r="535" spans="1:24" x14ac:dyDescent="0.25">
      <c r="A535" s="16">
        <v>43696</v>
      </c>
      <c r="B535" s="12">
        <v>-6.4999191862081295E-3</v>
      </c>
      <c r="C535" s="12">
        <v>1.7347852302130404E-3</v>
      </c>
      <c r="D535" s="12">
        <v>6.8965962823401457E-3</v>
      </c>
      <c r="E535" s="12">
        <v>-1.8201588606688776E-3</v>
      </c>
      <c r="F535" s="12">
        <v>-3.1212241991237992E-3</v>
      </c>
      <c r="G535" s="12">
        <v>8.337220150518812E-3</v>
      </c>
      <c r="H535" s="12">
        <v>4.5886306732845043E-3</v>
      </c>
      <c r="I535" s="12">
        <v>4.9333220520046744E-3</v>
      </c>
      <c r="J535" s="12">
        <v>-2.4961942506170026E-3</v>
      </c>
      <c r="K535" s="12">
        <v>-5.9894792902853312E-3</v>
      </c>
      <c r="L535" s="12">
        <v>6.7436333105745337E-3</v>
      </c>
      <c r="N535" s="22">
        <f t="shared" si="89"/>
        <v>-6.5211831959698955E-3</v>
      </c>
      <c r="O535" s="12">
        <f t="shared" si="90"/>
        <v>1.302000640932086E-3</v>
      </c>
      <c r="P535" s="12">
        <f t="shared" si="91"/>
        <v>6.1030520548928423E-3</v>
      </c>
      <c r="Q535" s="12">
        <f t="shared" si="92"/>
        <v>-2.207352167889393E-3</v>
      </c>
      <c r="R535" s="12">
        <f t="shared" si="93"/>
        <v>-3.4040352657442857E-3</v>
      </c>
      <c r="S535" s="12">
        <f t="shared" si="94"/>
        <v>8.5263136632602338E-3</v>
      </c>
      <c r="T535" s="12">
        <f t="shared" si="95"/>
        <v>4.2802597573017246E-3</v>
      </c>
      <c r="U535" s="12">
        <f t="shared" si="96"/>
        <v>4.4668365729787132E-3</v>
      </c>
      <c r="V535" s="12">
        <f t="shared" si="97"/>
        <v>-2.4992976343127188E-3</v>
      </c>
      <c r="W535" s="12">
        <f t="shared" si="98"/>
        <v>-6.3813727913786611E-3</v>
      </c>
      <c r="X535" s="12">
        <f t="shared" si="99"/>
        <v>6.6855840237194019E-3</v>
      </c>
    </row>
    <row r="536" spans="1:24" x14ac:dyDescent="0.25">
      <c r="A536" s="16">
        <v>43697</v>
      </c>
      <c r="B536" s="12">
        <v>-8.0417152370797981E-3</v>
      </c>
      <c r="C536" s="12">
        <v>8.3520844204317997E-3</v>
      </c>
      <c r="D536" s="12">
        <v>-9.09741034307812E-3</v>
      </c>
      <c r="E536" s="12">
        <v>-2.599639697945549E-3</v>
      </c>
      <c r="F536" s="12">
        <v>-4.7952508015666664E-3</v>
      </c>
      <c r="G536" s="12">
        <v>7.0789763328813508E-3</v>
      </c>
      <c r="H536" s="12">
        <v>-6.7189531474189075E-3</v>
      </c>
      <c r="I536" s="12">
        <v>-5.6305392070727673E-3</v>
      </c>
      <c r="J536" s="12">
        <v>-8.8073939423880896E-3</v>
      </c>
      <c r="K536" s="12">
        <v>-1.1734789487224326E-2</v>
      </c>
      <c r="L536" s="12">
        <v>-5.6123975231368453E-3</v>
      </c>
      <c r="N536" s="22">
        <f t="shared" si="89"/>
        <v>-8.0629792468415642E-3</v>
      </c>
      <c r="O536" s="12">
        <f t="shared" si="90"/>
        <v>7.9192998311508455E-3</v>
      </c>
      <c r="P536" s="12">
        <f t="shared" si="91"/>
        <v>-9.8909545705254225E-3</v>
      </c>
      <c r="Q536" s="12">
        <f t="shared" si="92"/>
        <v>-2.9868330051660641E-3</v>
      </c>
      <c r="R536" s="12">
        <f t="shared" si="93"/>
        <v>-5.0780618681871533E-3</v>
      </c>
      <c r="S536" s="12">
        <f t="shared" si="94"/>
        <v>7.2680698456227735E-3</v>
      </c>
      <c r="T536" s="12">
        <f t="shared" si="95"/>
        <v>-7.0273240634016873E-3</v>
      </c>
      <c r="U536" s="12">
        <f t="shared" si="96"/>
        <v>-6.0970246860987277E-3</v>
      </c>
      <c r="V536" s="12">
        <f t="shared" si="97"/>
        <v>-8.8104973260838063E-3</v>
      </c>
      <c r="W536" s="12">
        <f t="shared" si="98"/>
        <v>-1.2126682988317655E-2</v>
      </c>
      <c r="X536" s="12">
        <f t="shared" si="99"/>
        <v>-5.6704468099919771E-3</v>
      </c>
    </row>
    <row r="537" spans="1:24" x14ac:dyDescent="0.25">
      <c r="A537" s="16">
        <v>43698</v>
      </c>
      <c r="B537" s="12">
        <v>-1.4700252442987335E-2</v>
      </c>
      <c r="C537" s="12">
        <v>3.6550514453858544E-3</v>
      </c>
      <c r="D537" s="12">
        <v>-5.9239648967863122E-3</v>
      </c>
      <c r="E537" s="12">
        <v>-1.1448837874637355E-2</v>
      </c>
      <c r="F537" s="12">
        <v>-9.5106484104899285E-3</v>
      </c>
      <c r="G537" s="12">
        <v>-1.3077513794926892E-2</v>
      </c>
      <c r="H537" s="12">
        <v>-5.0819825364616699E-3</v>
      </c>
      <c r="I537" s="12">
        <v>-1.7051916939005058E-3</v>
      </c>
      <c r="J537" s="12">
        <v>-8.9897429362893327E-3</v>
      </c>
      <c r="K537" s="12">
        <v>-1.5346105497619845E-2</v>
      </c>
      <c r="L537" s="12">
        <v>3.0462988834328753E-3</v>
      </c>
      <c r="N537" s="22">
        <f t="shared" si="89"/>
        <v>-1.4721516452749101E-2</v>
      </c>
      <c r="O537" s="12">
        <f t="shared" si="90"/>
        <v>3.2222668561049002E-3</v>
      </c>
      <c r="P537" s="12">
        <f t="shared" si="91"/>
        <v>-6.7175091242336156E-3</v>
      </c>
      <c r="Q537" s="12">
        <f t="shared" si="92"/>
        <v>-1.1836031181857871E-2</v>
      </c>
      <c r="R537" s="12">
        <f t="shared" si="93"/>
        <v>-9.7934594771104146E-3</v>
      </c>
      <c r="S537" s="12">
        <f t="shared" si="94"/>
        <v>-1.2888420282185471E-2</v>
      </c>
      <c r="T537" s="12">
        <f t="shared" si="95"/>
        <v>-5.3903534524444496E-3</v>
      </c>
      <c r="U537" s="12">
        <f t="shared" si="96"/>
        <v>-2.1716771729264669E-3</v>
      </c>
      <c r="V537" s="12">
        <f t="shared" si="97"/>
        <v>-8.9928463199850494E-3</v>
      </c>
      <c r="W537" s="12">
        <f t="shared" si="98"/>
        <v>-1.5737998998713174E-2</v>
      </c>
      <c r="X537" s="12">
        <f t="shared" si="99"/>
        <v>2.9882495965777435E-3</v>
      </c>
    </row>
    <row r="538" spans="1:24" x14ac:dyDescent="0.25">
      <c r="A538" s="16">
        <v>43699</v>
      </c>
      <c r="B538" s="12">
        <v>-1.86834689365621E-2</v>
      </c>
      <c r="C538" s="12">
        <v>-2.0419567447128046E-3</v>
      </c>
      <c r="D538" s="12">
        <v>-1.0183648037801793E-2</v>
      </c>
      <c r="E538" s="12">
        <v>-3.9843403061115201E-3</v>
      </c>
      <c r="F538" s="12">
        <v>-1.6496371385437327E-2</v>
      </c>
      <c r="G538" s="12">
        <v>-3.8444367720609426E-3</v>
      </c>
      <c r="H538" s="12">
        <v>-1.3868166336016573E-2</v>
      </c>
      <c r="I538" s="12">
        <v>-8.349095278815357E-3</v>
      </c>
      <c r="J538" s="12">
        <v>-2.5254552688964097E-3</v>
      </c>
      <c r="K538" s="12">
        <v>-2.2583362544738288E-3</v>
      </c>
      <c r="L538" s="12">
        <v>-1.9802165336002393E-4</v>
      </c>
      <c r="N538" s="22">
        <f t="shared" si="89"/>
        <v>-1.8704732946323868E-2</v>
      </c>
      <c r="O538" s="12">
        <f t="shared" si="90"/>
        <v>-2.4747413339937588E-3</v>
      </c>
      <c r="P538" s="12">
        <f t="shared" si="91"/>
        <v>-1.0977192265249097E-2</v>
      </c>
      <c r="Q538" s="12">
        <f t="shared" si="92"/>
        <v>-4.3715336133320357E-3</v>
      </c>
      <c r="R538" s="12">
        <f t="shared" si="93"/>
        <v>-1.6779182452057815E-2</v>
      </c>
      <c r="S538" s="12">
        <f t="shared" si="94"/>
        <v>-3.6553432593195204E-3</v>
      </c>
      <c r="T538" s="12">
        <f t="shared" si="95"/>
        <v>-1.4176537251999353E-2</v>
      </c>
      <c r="U538" s="12">
        <f t="shared" si="96"/>
        <v>-8.8155807578413174E-3</v>
      </c>
      <c r="V538" s="12">
        <f t="shared" si="97"/>
        <v>-2.5285586525921259E-3</v>
      </c>
      <c r="W538" s="12">
        <f t="shared" si="98"/>
        <v>-2.6502297555671584E-3</v>
      </c>
      <c r="X538" s="12">
        <f t="shared" si="99"/>
        <v>-2.5607094021515568E-4</v>
      </c>
    </row>
    <row r="539" spans="1:24" x14ac:dyDescent="0.25">
      <c r="A539" s="16">
        <v>43700</v>
      </c>
      <c r="B539" s="12">
        <v>1.6839341979873728E-2</v>
      </c>
      <c r="C539" s="12">
        <v>3.5332986619927885E-3</v>
      </c>
      <c r="D539" s="12">
        <v>1.2785319535498323E-2</v>
      </c>
      <c r="E539" s="12">
        <v>7.2441696305150733E-3</v>
      </c>
      <c r="F539" s="12">
        <v>2.0584202592792353E-2</v>
      </c>
      <c r="G539" s="12">
        <v>9.8429742341064417E-3</v>
      </c>
      <c r="H539" s="12">
        <v>-4.0450749108151395E-3</v>
      </c>
      <c r="I539" s="12">
        <v>1.0020243485796259E-2</v>
      </c>
      <c r="J539" s="12">
        <v>-7.2057124633037595E-3</v>
      </c>
      <c r="K539" s="12">
        <v>7.4245591959579893E-3</v>
      </c>
      <c r="L539" s="12">
        <v>-1.190029770975665E-3</v>
      </c>
      <c r="N539" s="22">
        <f t="shared" si="89"/>
        <v>1.681807797011196E-2</v>
      </c>
      <c r="O539" s="12">
        <f t="shared" si="90"/>
        <v>3.1005140727118343E-3</v>
      </c>
      <c r="P539" s="12">
        <f t="shared" si="91"/>
        <v>1.1991775308051018E-2</v>
      </c>
      <c r="Q539" s="12">
        <f t="shared" si="92"/>
        <v>6.8569763232945577E-3</v>
      </c>
      <c r="R539" s="12">
        <f t="shared" si="93"/>
        <v>2.0301391526171865E-2</v>
      </c>
      <c r="S539" s="12">
        <f t="shared" si="94"/>
        <v>1.0032067746847863E-2</v>
      </c>
      <c r="T539" s="12">
        <f t="shared" si="95"/>
        <v>-4.3534458267979192E-3</v>
      </c>
      <c r="U539" s="12">
        <f t="shared" si="96"/>
        <v>9.5537580067702986E-3</v>
      </c>
      <c r="V539" s="12">
        <f t="shared" si="97"/>
        <v>-7.2088158469994761E-3</v>
      </c>
      <c r="W539" s="12">
        <f t="shared" si="98"/>
        <v>7.0326656948646593E-3</v>
      </c>
      <c r="X539" s="12">
        <f t="shared" si="99"/>
        <v>-1.2480790578307968E-3</v>
      </c>
    </row>
    <row r="540" spans="1:24" x14ac:dyDescent="0.25">
      <c r="A540" s="16">
        <v>43703</v>
      </c>
      <c r="B540" s="12">
        <v>1.729137101307785E-3</v>
      </c>
      <c r="C540" s="12">
        <v>1.8944321114979811E-4</v>
      </c>
      <c r="D540" s="12">
        <v>4.0571624527091727E-3</v>
      </c>
      <c r="E540" s="12">
        <v>-1.3087222092766125E-2</v>
      </c>
      <c r="F540" s="12">
        <v>2.0201213151812468E-2</v>
      </c>
      <c r="G540" s="12">
        <v>1.1754097649738464E-2</v>
      </c>
      <c r="H540" s="12">
        <v>1.7491440608389554E-2</v>
      </c>
      <c r="I540" s="12">
        <v>-3.0915590956931195E-3</v>
      </c>
      <c r="J540" s="12">
        <v>1.1615730902457896E-2</v>
      </c>
      <c r="K540" s="12">
        <v>4.2706926800356523E-3</v>
      </c>
      <c r="L540" s="12">
        <v>-3.9740232930324623E-4</v>
      </c>
      <c r="N540" s="22">
        <f t="shared" si="89"/>
        <v>1.7078730915460188E-3</v>
      </c>
      <c r="O540" s="12">
        <f t="shared" si="90"/>
        <v>-2.4334137813115624E-4</v>
      </c>
      <c r="P540" s="12">
        <f t="shared" si="91"/>
        <v>3.2636182252618693E-3</v>
      </c>
      <c r="Q540" s="12">
        <f t="shared" si="92"/>
        <v>-1.3474415399986641E-2</v>
      </c>
      <c r="R540" s="12">
        <f t="shared" si="93"/>
        <v>1.991840208519198E-2</v>
      </c>
      <c r="S540" s="12">
        <f t="shared" si="94"/>
        <v>1.1943191162479886E-2</v>
      </c>
      <c r="T540" s="12">
        <f t="shared" si="95"/>
        <v>1.7183069692406776E-2</v>
      </c>
      <c r="U540" s="12">
        <f t="shared" si="96"/>
        <v>-3.5580445747190803E-3</v>
      </c>
      <c r="V540" s="12">
        <f t="shared" si="97"/>
        <v>1.1612627518762179E-2</v>
      </c>
      <c r="W540" s="12">
        <f t="shared" si="98"/>
        <v>3.8787991789423228E-3</v>
      </c>
      <c r="X540" s="12">
        <f t="shared" si="99"/>
        <v>-4.5545161615837795E-4</v>
      </c>
    </row>
    <row r="541" spans="1:24" x14ac:dyDescent="0.25">
      <c r="A541" s="16">
        <v>43704</v>
      </c>
      <c r="B541" s="12">
        <v>7.0748640154473389E-3</v>
      </c>
      <c r="C541" s="12">
        <v>-9.796147710457696E-3</v>
      </c>
      <c r="D541" s="12">
        <v>5.8344310306834186E-3</v>
      </c>
      <c r="E541" s="12">
        <v>-1.4223089532076523E-3</v>
      </c>
      <c r="F541" s="12">
        <v>1.8165361203140495E-2</v>
      </c>
      <c r="G541" s="12">
        <v>-3.9214079355401445E-3</v>
      </c>
      <c r="H541" s="12">
        <v>7.2711132455506849E-3</v>
      </c>
      <c r="I541" s="12">
        <v>2.7510629074503808E-3</v>
      </c>
      <c r="J541" s="12">
        <v>5.3397282457263353E-3</v>
      </c>
      <c r="K541" s="12">
        <v>1.9264196613377148E-2</v>
      </c>
      <c r="L541" s="12">
        <v>6.6213533469855403E-4</v>
      </c>
      <c r="N541" s="22">
        <f t="shared" si="89"/>
        <v>7.0536000056855728E-3</v>
      </c>
      <c r="O541" s="12">
        <f t="shared" si="90"/>
        <v>-1.022893229973865E-2</v>
      </c>
      <c r="P541" s="12">
        <f t="shared" si="91"/>
        <v>5.0408868032361153E-3</v>
      </c>
      <c r="Q541" s="12">
        <f t="shared" si="92"/>
        <v>-1.8095022604281675E-3</v>
      </c>
      <c r="R541" s="12">
        <f t="shared" si="93"/>
        <v>1.7882550136520008E-2</v>
      </c>
      <c r="S541" s="12">
        <f t="shared" si="94"/>
        <v>-3.7323144227987223E-3</v>
      </c>
      <c r="T541" s="12">
        <f t="shared" si="95"/>
        <v>6.9627423295679051E-3</v>
      </c>
      <c r="U541" s="12">
        <f t="shared" si="96"/>
        <v>2.2845774284244199E-3</v>
      </c>
      <c r="V541" s="12">
        <f t="shared" si="97"/>
        <v>5.3366248620306186E-3</v>
      </c>
      <c r="W541" s="12">
        <f t="shared" si="98"/>
        <v>1.8872303112283818E-2</v>
      </c>
      <c r="X541" s="12">
        <f t="shared" si="99"/>
        <v>6.0408604784342225E-4</v>
      </c>
    </row>
    <row r="542" spans="1:24" x14ac:dyDescent="0.25">
      <c r="A542" s="16">
        <v>43705</v>
      </c>
      <c r="B542" s="12">
        <v>-1.5672759992700097E-2</v>
      </c>
      <c r="C542" s="12">
        <v>9.7691356413614899E-3</v>
      </c>
      <c r="D542" s="12">
        <v>-5.1008399970042043E-3</v>
      </c>
      <c r="E542" s="12">
        <v>-1.5854559116352938E-2</v>
      </c>
      <c r="F542" s="12">
        <v>-2.4608615114585747E-3</v>
      </c>
      <c r="G542" s="12">
        <v>4.0936437574593011E-3</v>
      </c>
      <c r="H542" s="12">
        <v>-5.9017315639275985E-3</v>
      </c>
      <c r="I542" s="12">
        <v>-3.9525879714191973E-3</v>
      </c>
      <c r="J542" s="12">
        <v>7.9533549377095272E-4</v>
      </c>
      <c r="K542" s="12">
        <v>5.4893968475273336E-3</v>
      </c>
      <c r="L542" s="12">
        <v>-6.1300637768396818E-3</v>
      </c>
      <c r="N542" s="22">
        <f t="shared" si="89"/>
        <v>-1.5694024002461865E-2</v>
      </c>
      <c r="O542" s="12">
        <f t="shared" si="90"/>
        <v>9.3363510520805357E-3</v>
      </c>
      <c r="P542" s="12">
        <f t="shared" si="91"/>
        <v>-5.8943842244515076E-3</v>
      </c>
      <c r="Q542" s="12">
        <f t="shared" si="92"/>
        <v>-1.6241752423573452E-2</v>
      </c>
      <c r="R542" s="12">
        <f t="shared" si="93"/>
        <v>-2.7436725780790611E-3</v>
      </c>
      <c r="S542" s="12">
        <f t="shared" si="94"/>
        <v>4.2827372702007229E-3</v>
      </c>
      <c r="T542" s="12">
        <f t="shared" si="95"/>
        <v>-6.2101024799103783E-3</v>
      </c>
      <c r="U542" s="12">
        <f t="shared" si="96"/>
        <v>-4.4190734504451577E-3</v>
      </c>
      <c r="V542" s="12">
        <f t="shared" si="97"/>
        <v>7.922321100752365E-4</v>
      </c>
      <c r="W542" s="12">
        <f t="shared" si="98"/>
        <v>5.0975033464340036E-3</v>
      </c>
      <c r="X542" s="12">
        <f t="shared" si="99"/>
        <v>-6.1881130636948136E-3</v>
      </c>
    </row>
    <row r="543" spans="1:24" x14ac:dyDescent="0.25">
      <c r="A543" s="16">
        <v>43706</v>
      </c>
      <c r="B543" s="12">
        <v>9.1727782748752748E-3</v>
      </c>
      <c r="C543" s="12">
        <v>2.4015250705019249E-3</v>
      </c>
      <c r="D543" s="12">
        <v>-1.4154947590260017E-2</v>
      </c>
      <c r="E543" s="12">
        <v>1.2893586691515427E-2</v>
      </c>
      <c r="F543" s="12">
        <v>2.1115837971833137E-2</v>
      </c>
      <c r="G543" s="12">
        <v>5.4176663277881766E-3</v>
      </c>
      <c r="H543" s="12">
        <v>-9.0863410416869312E-3</v>
      </c>
      <c r="I543" s="12">
        <v>-7.4723685150439572E-3</v>
      </c>
      <c r="J543" s="12">
        <v>-8.4695383653635662E-3</v>
      </c>
      <c r="K543" s="12">
        <v>-6.9777342730101841E-4</v>
      </c>
      <c r="L543" s="12">
        <v>3.2756916032436268E-3</v>
      </c>
      <c r="N543" s="22">
        <f t="shared" si="89"/>
        <v>9.1515142651135088E-3</v>
      </c>
      <c r="O543" s="12">
        <f t="shared" si="90"/>
        <v>1.9687404812209707E-3</v>
      </c>
      <c r="P543" s="12">
        <f t="shared" si="91"/>
        <v>-1.494849181770732E-2</v>
      </c>
      <c r="Q543" s="12">
        <f t="shared" si="92"/>
        <v>1.2506393384294911E-2</v>
      </c>
      <c r="R543" s="12">
        <f t="shared" si="93"/>
        <v>2.0833026905212649E-2</v>
      </c>
      <c r="S543" s="12">
        <f t="shared" si="94"/>
        <v>5.6067598405295984E-3</v>
      </c>
      <c r="T543" s="12">
        <f t="shared" si="95"/>
        <v>-9.3947119576697109E-3</v>
      </c>
      <c r="U543" s="12">
        <f t="shared" si="96"/>
        <v>-7.9388539940699176E-3</v>
      </c>
      <c r="V543" s="12">
        <f t="shared" si="97"/>
        <v>-8.4726417490592829E-3</v>
      </c>
      <c r="W543" s="12">
        <f t="shared" si="98"/>
        <v>-1.0896669283943479E-3</v>
      </c>
      <c r="X543" s="12">
        <f t="shared" si="99"/>
        <v>3.217642316388495E-3</v>
      </c>
    </row>
    <row r="544" spans="1:24" x14ac:dyDescent="0.25">
      <c r="A544" s="16">
        <v>43707</v>
      </c>
      <c r="B544" s="12">
        <v>-9.8774193114251757E-3</v>
      </c>
      <c r="C544" s="12">
        <v>4.2576897050715014E-3</v>
      </c>
      <c r="D544" s="12">
        <v>7.8794548936165117E-3</v>
      </c>
      <c r="E544" s="12">
        <v>1.1125977716398986E-2</v>
      </c>
      <c r="F544" s="12">
        <v>-6.0019899038747842E-3</v>
      </c>
      <c r="G544" s="12">
        <v>1.3015430455213545E-3</v>
      </c>
      <c r="H544" s="12">
        <v>5.6017881400413864E-3</v>
      </c>
      <c r="I544" s="12">
        <v>2.3718217161336369E-3</v>
      </c>
      <c r="J544" s="12">
        <v>7.9394656488692514E-3</v>
      </c>
      <c r="K544" s="12">
        <v>1.5582553760764709E-3</v>
      </c>
      <c r="L544" s="12">
        <v>2.8543721735960546E-3</v>
      </c>
      <c r="N544" s="22">
        <f t="shared" si="89"/>
        <v>-9.8986833211869418E-3</v>
      </c>
      <c r="O544" s="12">
        <f t="shared" si="90"/>
        <v>3.8249051157905473E-3</v>
      </c>
      <c r="P544" s="12">
        <f t="shared" si="91"/>
        <v>7.0859106661692083E-3</v>
      </c>
      <c r="Q544" s="12">
        <f t="shared" si="92"/>
        <v>1.073878440917847E-2</v>
      </c>
      <c r="R544" s="12">
        <f t="shared" si="93"/>
        <v>-6.2848009704952711E-3</v>
      </c>
      <c r="S544" s="12">
        <f t="shared" si="94"/>
        <v>1.4906365582627768E-3</v>
      </c>
      <c r="T544" s="12">
        <f t="shared" si="95"/>
        <v>5.2934172240586067E-3</v>
      </c>
      <c r="U544" s="12">
        <f t="shared" si="96"/>
        <v>1.905336237107676E-3</v>
      </c>
      <c r="V544" s="12">
        <f t="shared" si="97"/>
        <v>7.9363622651735348E-3</v>
      </c>
      <c r="W544" s="12">
        <f t="shared" si="98"/>
        <v>1.1663618749831414E-3</v>
      </c>
      <c r="X544" s="12">
        <f t="shared" si="99"/>
        <v>2.7963228867409228E-3</v>
      </c>
    </row>
    <row r="545" spans="1:24" x14ac:dyDescent="0.25">
      <c r="A545" s="16">
        <v>43711</v>
      </c>
      <c r="B545" s="12">
        <v>-8.7858443545322691E-3</v>
      </c>
      <c r="C545" s="12">
        <v>-3.4659992803995798E-4</v>
      </c>
      <c r="D545" s="12">
        <v>-7.5009544553127491E-3</v>
      </c>
      <c r="E545" s="12">
        <v>-1.4829991688929511E-2</v>
      </c>
      <c r="F545" s="12">
        <v>-1.6128574808781947E-2</v>
      </c>
      <c r="G545" s="12">
        <v>7.3397719587417103E-3</v>
      </c>
      <c r="H545" s="12">
        <v>-1.8960712046773433E-2</v>
      </c>
      <c r="I545" s="12">
        <v>-1.4914643638417874E-2</v>
      </c>
      <c r="J545" s="12">
        <v>-7.309738779618811E-3</v>
      </c>
      <c r="K545" s="12">
        <v>-2.2434756818774043E-3</v>
      </c>
      <c r="L545" s="12">
        <v>-1.3916520826928788E-3</v>
      </c>
      <c r="N545" s="22">
        <f t="shared" si="89"/>
        <v>-8.8071083642940352E-3</v>
      </c>
      <c r="O545" s="12">
        <f t="shared" si="90"/>
        <v>-7.7938451732091239E-4</v>
      </c>
      <c r="P545" s="12">
        <f t="shared" si="91"/>
        <v>-8.2944986827600525E-3</v>
      </c>
      <c r="Q545" s="12">
        <f t="shared" si="92"/>
        <v>-1.5217184996150027E-2</v>
      </c>
      <c r="R545" s="12">
        <f t="shared" si="93"/>
        <v>-1.6411385875402435E-2</v>
      </c>
      <c r="S545" s="12">
        <f t="shared" si="94"/>
        <v>7.528865471483133E-3</v>
      </c>
      <c r="T545" s="12">
        <f t="shared" si="95"/>
        <v>-1.9269082962756211E-2</v>
      </c>
      <c r="U545" s="12">
        <f t="shared" si="96"/>
        <v>-1.5381129117443835E-2</v>
      </c>
      <c r="V545" s="12">
        <f t="shared" si="97"/>
        <v>-7.3128421633145268E-3</v>
      </c>
      <c r="W545" s="12">
        <f t="shared" si="98"/>
        <v>-2.6353691829707339E-3</v>
      </c>
      <c r="X545" s="12">
        <f t="shared" si="99"/>
        <v>-1.4497013695480105E-3</v>
      </c>
    </row>
    <row r="546" spans="1:24" x14ac:dyDescent="0.25">
      <c r="A546" s="16">
        <v>43712</v>
      </c>
      <c r="B546" s="12">
        <v>2.6305824243975755E-3</v>
      </c>
      <c r="C546" s="12">
        <v>3.7440882480902636E-3</v>
      </c>
      <c r="D546" s="12">
        <v>-5.711977998219292E-3</v>
      </c>
      <c r="E546" s="12">
        <v>9.5049298846177702E-3</v>
      </c>
      <c r="F546" s="12">
        <v>-3.0225191635313661E-2</v>
      </c>
      <c r="G546" s="12">
        <v>-9.2084350255105824E-3</v>
      </c>
      <c r="H546" s="12">
        <v>5.8849138690811398E-3</v>
      </c>
      <c r="I546" s="12">
        <v>-1.8940522468338509E-3</v>
      </c>
      <c r="J546" s="12">
        <v>3.045840142961059E-3</v>
      </c>
      <c r="K546" s="12">
        <v>-3.8434321372799625E-3</v>
      </c>
      <c r="L546" s="12">
        <v>8.6202460009875473E-4</v>
      </c>
      <c r="N546" s="22">
        <f t="shared" si="89"/>
        <v>2.6093184146358094E-3</v>
      </c>
      <c r="O546" s="12">
        <f t="shared" si="90"/>
        <v>3.3113036588093094E-3</v>
      </c>
      <c r="P546" s="12">
        <f t="shared" si="91"/>
        <v>-6.5055222256665953E-3</v>
      </c>
      <c r="Q546" s="12">
        <f t="shared" si="92"/>
        <v>9.1177365773972546E-3</v>
      </c>
      <c r="R546" s="12">
        <f t="shared" si="93"/>
        <v>-3.0508002701934149E-2</v>
      </c>
      <c r="S546" s="12">
        <f t="shared" si="94"/>
        <v>-9.0193415127691606E-3</v>
      </c>
      <c r="T546" s="12">
        <f t="shared" si="95"/>
        <v>5.5765429530983601E-3</v>
      </c>
      <c r="U546" s="12">
        <f t="shared" si="96"/>
        <v>-2.3605377258598117E-3</v>
      </c>
      <c r="V546" s="12">
        <f t="shared" si="97"/>
        <v>3.0427367592653428E-3</v>
      </c>
      <c r="W546" s="12">
        <f t="shared" si="98"/>
        <v>-4.2353256383732924E-3</v>
      </c>
      <c r="X546" s="12">
        <f t="shared" si="99"/>
        <v>8.0397531324362295E-4</v>
      </c>
    </row>
    <row r="547" spans="1:24" x14ac:dyDescent="0.25">
      <c r="A547" s="16">
        <v>43713</v>
      </c>
      <c r="B547" s="12">
        <v>2.9271274189654906E-2</v>
      </c>
      <c r="C547" s="12">
        <v>6.6902754246599668E-3</v>
      </c>
      <c r="D547" s="12">
        <v>3.8163203977414442E-3</v>
      </c>
      <c r="E547" s="12">
        <v>2.9218151448601433E-3</v>
      </c>
      <c r="F547" s="12">
        <v>1.1588118583303861E-2</v>
      </c>
      <c r="G547" s="12">
        <v>8.2629200576136777E-3</v>
      </c>
      <c r="H547" s="12">
        <v>-9.3875367639139652E-3</v>
      </c>
      <c r="I547" s="12">
        <v>-9.2297543143858172E-4</v>
      </c>
      <c r="J547" s="12">
        <v>1.781745933490741E-3</v>
      </c>
      <c r="K547" s="12">
        <v>3.5141518112179874E-3</v>
      </c>
      <c r="L547" s="12">
        <v>-2.6578692619896949E-3</v>
      </c>
      <c r="N547" s="22">
        <f t="shared" si="89"/>
        <v>2.9250010179893138E-2</v>
      </c>
      <c r="O547" s="12">
        <f t="shared" si="90"/>
        <v>6.2574908353790126E-3</v>
      </c>
      <c r="P547" s="12">
        <f t="shared" si="91"/>
        <v>3.0227761702941408E-3</v>
      </c>
      <c r="Q547" s="12">
        <f t="shared" si="92"/>
        <v>2.5346218376396282E-3</v>
      </c>
      <c r="R547" s="12">
        <f t="shared" si="93"/>
        <v>1.1305307516683375E-2</v>
      </c>
      <c r="S547" s="12">
        <f t="shared" si="94"/>
        <v>8.4520135703550995E-3</v>
      </c>
      <c r="T547" s="12">
        <f t="shared" si="95"/>
        <v>-9.6959076798967449E-3</v>
      </c>
      <c r="U547" s="12">
        <f t="shared" si="96"/>
        <v>-1.3894609104645426E-3</v>
      </c>
      <c r="V547" s="12">
        <f t="shared" si="97"/>
        <v>1.7786425497950248E-3</v>
      </c>
      <c r="W547" s="12">
        <f t="shared" si="98"/>
        <v>3.1222583101246579E-3</v>
      </c>
      <c r="X547" s="12">
        <f t="shared" si="99"/>
        <v>-2.7159185488448267E-3</v>
      </c>
    </row>
    <row r="548" spans="1:24" x14ac:dyDescent="0.25">
      <c r="A548" s="16">
        <v>43714</v>
      </c>
      <c r="B548" s="12">
        <v>8.278775121623996E-3</v>
      </c>
      <c r="C548" s="12">
        <v>3.1647172246773098E-3</v>
      </c>
      <c r="D548" s="12">
        <v>9.0245955658379597E-3</v>
      </c>
      <c r="E548" s="12">
        <v>3.4006968327281407E-3</v>
      </c>
      <c r="F548" s="12">
        <v>1.3482688145213681E-2</v>
      </c>
      <c r="G548" s="12">
        <v>1.0566454067925792E-3</v>
      </c>
      <c r="H548" s="12">
        <v>2.6157366051655067E-3</v>
      </c>
      <c r="I548" s="12">
        <v>8.5745842452304762E-3</v>
      </c>
      <c r="J548" s="12">
        <v>-6.228245815849446E-4</v>
      </c>
      <c r="K548" s="12">
        <v>-2.7457892412605355E-4</v>
      </c>
      <c r="L548" s="12">
        <v>1.9285752503028126E-3</v>
      </c>
      <c r="N548" s="22">
        <f t="shared" si="89"/>
        <v>8.2575111118622299E-3</v>
      </c>
      <c r="O548" s="12">
        <f t="shared" si="90"/>
        <v>2.7319326353963556E-3</v>
      </c>
      <c r="P548" s="12">
        <f t="shared" si="91"/>
        <v>8.2310513383906554E-3</v>
      </c>
      <c r="Q548" s="12">
        <f t="shared" si="92"/>
        <v>3.0135035255076255E-3</v>
      </c>
      <c r="R548" s="12">
        <f t="shared" si="93"/>
        <v>1.3199877078593195E-2</v>
      </c>
      <c r="S548" s="12">
        <f t="shared" si="94"/>
        <v>1.2457389195340014E-3</v>
      </c>
      <c r="T548" s="12">
        <f t="shared" si="95"/>
        <v>2.307365689182727E-3</v>
      </c>
      <c r="U548" s="12">
        <f t="shared" si="96"/>
        <v>8.1080987662045158E-3</v>
      </c>
      <c r="V548" s="12">
        <f t="shared" si="97"/>
        <v>-6.2592796528066082E-4</v>
      </c>
      <c r="W548" s="12">
        <f t="shared" si="98"/>
        <v>-6.6647242521938313E-4</v>
      </c>
      <c r="X548" s="12">
        <f t="shared" si="99"/>
        <v>1.8705259634476808E-3</v>
      </c>
    </row>
    <row r="549" spans="1:24" x14ac:dyDescent="0.25">
      <c r="A549" s="16">
        <v>43717</v>
      </c>
      <c r="B549" s="12">
        <v>1.6370643614074187E-3</v>
      </c>
      <c r="C549" s="12">
        <v>-5.7499081201787504E-3</v>
      </c>
      <c r="D549" s="12">
        <v>1.3194800620699779E-2</v>
      </c>
      <c r="E549" s="12">
        <v>3.0776778695132383E-3</v>
      </c>
      <c r="F549" s="12">
        <v>1.6188391104104666E-2</v>
      </c>
      <c r="G549" s="12">
        <v>-7.1119532241724634E-3</v>
      </c>
      <c r="H549" s="12">
        <v>4.526257036463306E-3</v>
      </c>
      <c r="I549" s="12">
        <v>-1.0660433388522983E-4</v>
      </c>
      <c r="J549" s="12">
        <v>2.8397145074752937E-3</v>
      </c>
      <c r="K549" s="12">
        <v>9.876811398427819E-4</v>
      </c>
      <c r="L549" s="12">
        <v>1.7218163037407807E-3</v>
      </c>
      <c r="N549" s="22">
        <f t="shared" si="89"/>
        <v>1.6158003516456524E-3</v>
      </c>
      <c r="O549" s="12">
        <f t="shared" si="90"/>
        <v>-6.1826927094597046E-3</v>
      </c>
      <c r="P549" s="12">
        <f t="shared" si="91"/>
        <v>1.2401256393252475E-2</v>
      </c>
      <c r="Q549" s="12">
        <f t="shared" si="92"/>
        <v>2.6904845622927232E-3</v>
      </c>
      <c r="R549" s="12">
        <f t="shared" si="93"/>
        <v>1.5905580037484178E-2</v>
      </c>
      <c r="S549" s="12">
        <f t="shared" si="94"/>
        <v>-6.9228597114310408E-3</v>
      </c>
      <c r="T549" s="12">
        <f t="shared" si="95"/>
        <v>4.2178861204805263E-3</v>
      </c>
      <c r="U549" s="12">
        <f t="shared" si="96"/>
        <v>-5.7308981291119066E-4</v>
      </c>
      <c r="V549" s="12">
        <f t="shared" si="97"/>
        <v>2.8366111237795775E-3</v>
      </c>
      <c r="W549" s="12">
        <f t="shared" si="98"/>
        <v>5.9578763874945239E-4</v>
      </c>
      <c r="X549" s="12">
        <f t="shared" si="99"/>
        <v>1.6637670168856489E-3</v>
      </c>
    </row>
    <row r="550" spans="1:24" x14ac:dyDescent="0.25">
      <c r="A550" s="16">
        <v>43719</v>
      </c>
      <c r="B550" s="12">
        <v>-5.8119684153255394E-3</v>
      </c>
      <c r="C550" s="12">
        <v>-4.7400728607420129E-3</v>
      </c>
      <c r="D550" s="12">
        <v>2.5244542989747699E-2</v>
      </c>
      <c r="E550" s="12">
        <v>1.5928507527055231E-2</v>
      </c>
      <c r="F550" s="12">
        <v>2.2203176019299095E-2</v>
      </c>
      <c r="G550" s="12">
        <v>1.6932271514747739E-4</v>
      </c>
      <c r="H550" s="12">
        <v>-9.3451610954133372E-4</v>
      </c>
      <c r="I550" s="12">
        <v>4.313663954016703E-3</v>
      </c>
      <c r="J550" s="12">
        <v>-3.1068481326413941E-3</v>
      </c>
      <c r="K550" s="12">
        <v>3.8199429689407191E-3</v>
      </c>
      <c r="L550" s="12">
        <v>1.7150168899375162E-3</v>
      </c>
      <c r="N550" s="22">
        <f t="shared" si="89"/>
        <v>-5.8332324250873055E-3</v>
      </c>
      <c r="O550" s="12">
        <f t="shared" si="90"/>
        <v>-5.1728574500229671E-3</v>
      </c>
      <c r="P550" s="12">
        <f t="shared" si="91"/>
        <v>2.4450998762300395E-2</v>
      </c>
      <c r="Q550" s="12">
        <f t="shared" si="92"/>
        <v>1.5541314219834715E-2</v>
      </c>
      <c r="R550" s="12">
        <f t="shared" si="93"/>
        <v>2.1920364952678607E-2</v>
      </c>
      <c r="S550" s="12">
        <f t="shared" si="94"/>
        <v>3.5841622788889961E-4</v>
      </c>
      <c r="T550" s="12">
        <f t="shared" si="95"/>
        <v>-1.2428870255241132E-3</v>
      </c>
      <c r="U550" s="12">
        <f t="shared" si="96"/>
        <v>3.8471784749907422E-3</v>
      </c>
      <c r="V550" s="12">
        <f t="shared" si="97"/>
        <v>-3.1099515163371103E-3</v>
      </c>
      <c r="W550" s="12">
        <f t="shared" si="98"/>
        <v>3.4280494678473896E-3</v>
      </c>
      <c r="X550" s="12">
        <f t="shared" si="99"/>
        <v>1.6569676030823845E-3</v>
      </c>
    </row>
    <row r="551" spans="1:24" x14ac:dyDescent="0.25">
      <c r="A551" s="16">
        <v>43720</v>
      </c>
      <c r="B551" s="12">
        <v>2.2023270013411117E-3</v>
      </c>
      <c r="C551" s="12">
        <v>-1.9638326281173333E-3</v>
      </c>
      <c r="D551" s="12">
        <v>3.4048280804593206E-4</v>
      </c>
      <c r="E551" s="12">
        <v>-1.0912248421012733E-2</v>
      </c>
      <c r="F551" s="12">
        <v>-6.2228542546199977E-3</v>
      </c>
      <c r="G551" s="12">
        <v>-2.9447607423825689E-3</v>
      </c>
      <c r="H551" s="12">
        <v>8.8245518220750104E-3</v>
      </c>
      <c r="I551" s="12">
        <v>-8.5449806947139294E-3</v>
      </c>
      <c r="J551" s="12">
        <v>-5.3783362510153882E-3</v>
      </c>
      <c r="K551" s="12">
        <v>-3.6966198912894328E-3</v>
      </c>
      <c r="L551" s="12">
        <v>-1.7811145206720416E-3</v>
      </c>
      <c r="N551" s="22">
        <f t="shared" si="89"/>
        <v>2.1810629915793456E-3</v>
      </c>
      <c r="O551" s="12">
        <f t="shared" si="90"/>
        <v>-2.3966172173982875E-3</v>
      </c>
      <c r="P551" s="12">
        <f t="shared" si="91"/>
        <v>-4.5306141940137132E-4</v>
      </c>
      <c r="Q551" s="12">
        <f t="shared" si="92"/>
        <v>-1.1299441728233248E-2</v>
      </c>
      <c r="R551" s="12">
        <f t="shared" si="93"/>
        <v>-6.5056653212404846E-3</v>
      </c>
      <c r="S551" s="12">
        <f t="shared" si="94"/>
        <v>-2.7556672296411466E-3</v>
      </c>
      <c r="T551" s="12">
        <f t="shared" si="95"/>
        <v>8.5161809060922307E-3</v>
      </c>
      <c r="U551" s="12">
        <f t="shared" si="96"/>
        <v>-9.0114661737398898E-3</v>
      </c>
      <c r="V551" s="12">
        <f t="shared" si="97"/>
        <v>-5.3814396347111049E-3</v>
      </c>
      <c r="W551" s="12">
        <f t="shared" si="98"/>
        <v>-4.0885133923827628E-3</v>
      </c>
      <c r="X551" s="12">
        <f t="shared" si="99"/>
        <v>-1.8391638075271734E-3</v>
      </c>
    </row>
    <row r="552" spans="1:24" x14ac:dyDescent="0.25">
      <c r="A552" s="16">
        <v>43721</v>
      </c>
      <c r="B552" s="12">
        <v>1.096966068048054E-3</v>
      </c>
      <c r="C552" s="12">
        <v>6.8087212149652724E-3</v>
      </c>
      <c r="D552" s="12">
        <v>5.4118326353955063E-3</v>
      </c>
      <c r="E552" s="12">
        <v>8.0417868537593137E-3</v>
      </c>
      <c r="F552" s="12">
        <v>9.8086805426423392E-3</v>
      </c>
      <c r="G552" s="12">
        <v>-1.5325228558457376E-2</v>
      </c>
      <c r="H552" s="12">
        <v>1.1388843210516586E-2</v>
      </c>
      <c r="I552" s="12">
        <v>5.4378379220575701E-3</v>
      </c>
      <c r="J552" s="12">
        <v>-1.5360487106755119E-3</v>
      </c>
      <c r="K552" s="12">
        <v>-5.0714496730603178E-4</v>
      </c>
      <c r="L552" s="12">
        <v>6.820832758993132E-3</v>
      </c>
      <c r="N552" s="22">
        <f t="shared" si="89"/>
        <v>1.0757020582862877E-3</v>
      </c>
      <c r="O552" s="12">
        <f t="shared" si="90"/>
        <v>6.3759366256843182E-3</v>
      </c>
      <c r="P552" s="12">
        <f t="shared" si="91"/>
        <v>4.6182884079482029E-3</v>
      </c>
      <c r="Q552" s="12">
        <f t="shared" si="92"/>
        <v>7.6545935465387981E-3</v>
      </c>
      <c r="R552" s="12">
        <f t="shared" si="93"/>
        <v>9.5258694760218532E-3</v>
      </c>
      <c r="S552" s="12">
        <f t="shared" si="94"/>
        <v>-1.5136135045715954E-2</v>
      </c>
      <c r="T552" s="12">
        <f t="shared" si="95"/>
        <v>1.1080472294533806E-2</v>
      </c>
      <c r="U552" s="12">
        <f t="shared" si="96"/>
        <v>4.9713524430316097E-3</v>
      </c>
      <c r="V552" s="12">
        <f t="shared" si="97"/>
        <v>-1.5391520943712281E-3</v>
      </c>
      <c r="W552" s="12">
        <f t="shared" si="98"/>
        <v>-8.9903846839936141E-4</v>
      </c>
      <c r="X552" s="12">
        <f t="shared" si="99"/>
        <v>6.7627834721380002E-3</v>
      </c>
    </row>
    <row r="553" spans="1:24" x14ac:dyDescent="0.25">
      <c r="A553" s="16">
        <v>43724</v>
      </c>
      <c r="B553" s="12">
        <v>5.1190151114136875E-3</v>
      </c>
      <c r="C553" s="12">
        <v>-8.387146052700414E-4</v>
      </c>
      <c r="D553" s="12">
        <v>6.7175598196347192E-4</v>
      </c>
      <c r="E553" s="12">
        <v>-1.0572160240684917E-3</v>
      </c>
      <c r="F553" s="12">
        <v>6.8936676597790942E-4</v>
      </c>
      <c r="G553" s="12">
        <v>6.0210168878001005E-3</v>
      </c>
      <c r="H553" s="12">
        <v>-1.3151875103838324E-3</v>
      </c>
      <c r="I553" s="12">
        <v>-5.2943135294619042E-3</v>
      </c>
      <c r="J553" s="12">
        <v>-9.0614382954435344E-4</v>
      </c>
      <c r="K553" s="12">
        <v>-6.4664560256975341E-3</v>
      </c>
      <c r="L553" s="12">
        <v>-1.0424114981253923E-3</v>
      </c>
      <c r="N553" s="22">
        <f t="shared" si="89"/>
        <v>5.0977511016519214E-3</v>
      </c>
      <c r="O553" s="12">
        <f t="shared" si="90"/>
        <v>-1.2714991945509957E-3</v>
      </c>
      <c r="P553" s="12">
        <f t="shared" si="91"/>
        <v>-1.2178824548383146E-4</v>
      </c>
      <c r="Q553" s="12">
        <f t="shared" si="92"/>
        <v>-1.4444093312890069E-3</v>
      </c>
      <c r="R553" s="12">
        <f t="shared" si="93"/>
        <v>4.065556993574229E-4</v>
      </c>
      <c r="S553" s="12">
        <f t="shared" si="94"/>
        <v>6.2101104005415231E-3</v>
      </c>
      <c r="T553" s="12">
        <f t="shared" si="95"/>
        <v>-1.6235584263666119E-3</v>
      </c>
      <c r="U553" s="12">
        <f t="shared" si="96"/>
        <v>-5.7607990084878654E-3</v>
      </c>
      <c r="V553" s="12">
        <f t="shared" si="97"/>
        <v>-9.0924721324006966E-4</v>
      </c>
      <c r="W553" s="12">
        <f t="shared" si="98"/>
        <v>-6.8583495267908641E-3</v>
      </c>
      <c r="X553" s="12">
        <f t="shared" si="99"/>
        <v>-1.1004607849805241E-3</v>
      </c>
    </row>
    <row r="554" spans="1:24" x14ac:dyDescent="0.25">
      <c r="A554" s="16">
        <v>43725</v>
      </c>
      <c r="B554" s="12">
        <v>-6.435681345689742E-3</v>
      </c>
      <c r="C554" s="12">
        <v>1.8586447798041468E-3</v>
      </c>
      <c r="D554" s="12">
        <v>-6.0835886173590519E-3</v>
      </c>
      <c r="E554" s="12">
        <v>-1.8579656371613466E-2</v>
      </c>
      <c r="F554" s="12">
        <v>-2.7081666311937504E-2</v>
      </c>
      <c r="G554" s="12">
        <v>-4.0242450024738433E-3</v>
      </c>
      <c r="H554" s="12">
        <v>-1.2290162089334073E-2</v>
      </c>
      <c r="I554" s="12">
        <v>-4.7970900274041123E-3</v>
      </c>
      <c r="J554" s="12">
        <v>-4.0094104372629547E-3</v>
      </c>
      <c r="K554" s="12">
        <v>-3.9996408256410283E-3</v>
      </c>
      <c r="L554" s="12">
        <v>-1.7647629086397401E-3</v>
      </c>
      <c r="N554" s="22">
        <f t="shared" si="89"/>
        <v>-6.456945355451508E-3</v>
      </c>
      <c r="O554" s="12">
        <f t="shared" si="90"/>
        <v>1.4258601905231924E-3</v>
      </c>
      <c r="P554" s="12">
        <f t="shared" si="91"/>
        <v>-6.8771328448063553E-3</v>
      </c>
      <c r="Q554" s="12">
        <f t="shared" si="92"/>
        <v>-1.896684967883398E-2</v>
      </c>
      <c r="R554" s="12">
        <f t="shared" si="93"/>
        <v>-2.7364477378557992E-2</v>
      </c>
      <c r="S554" s="12">
        <f t="shared" si="94"/>
        <v>-3.835151489732421E-3</v>
      </c>
      <c r="T554" s="12">
        <f t="shared" si="95"/>
        <v>-1.2598533005316853E-2</v>
      </c>
      <c r="U554" s="12">
        <f t="shared" si="96"/>
        <v>-5.2635755064300727E-3</v>
      </c>
      <c r="V554" s="12">
        <f t="shared" si="97"/>
        <v>-4.0125138209586714E-3</v>
      </c>
      <c r="W554" s="12">
        <f t="shared" si="98"/>
        <v>-4.3915343267343582E-3</v>
      </c>
      <c r="X554" s="12">
        <f t="shared" si="99"/>
        <v>-1.8228121954948719E-3</v>
      </c>
    </row>
    <row r="555" spans="1:24" x14ac:dyDescent="0.25">
      <c r="A555" s="16">
        <v>43726</v>
      </c>
      <c r="B555" s="12">
        <v>-1.1694737388069762E-2</v>
      </c>
      <c r="C555" s="12">
        <v>-7.3206804667982873E-4</v>
      </c>
      <c r="D555" s="12">
        <v>3.0524600892934089E-3</v>
      </c>
      <c r="E555" s="12">
        <v>1.0321925056889105E-2</v>
      </c>
      <c r="F555" s="12">
        <v>7.9477313071085187E-3</v>
      </c>
      <c r="G555" s="12">
        <v>-9.1782603549796001E-3</v>
      </c>
      <c r="H555" s="12">
        <v>-1.4114238460731989E-3</v>
      </c>
      <c r="I555" s="12">
        <v>2.9818697735575399E-3</v>
      </c>
      <c r="J555" s="12">
        <v>3.7372202807201605E-3</v>
      </c>
      <c r="K555" s="12">
        <v>3.8882396848639728E-3</v>
      </c>
      <c r="L555" s="12">
        <v>5.1434922569832016E-3</v>
      </c>
      <c r="N555" s="22">
        <f t="shared" si="89"/>
        <v>-1.1716001397831528E-2</v>
      </c>
      <c r="O555" s="12">
        <f t="shared" si="90"/>
        <v>-1.164852635960783E-3</v>
      </c>
      <c r="P555" s="12">
        <f t="shared" si="91"/>
        <v>2.2589158618461056E-3</v>
      </c>
      <c r="Q555" s="12">
        <f t="shared" si="92"/>
        <v>9.9347317496685898E-3</v>
      </c>
      <c r="R555" s="12">
        <f t="shared" si="93"/>
        <v>7.6649202404880318E-3</v>
      </c>
      <c r="S555" s="12">
        <f t="shared" si="94"/>
        <v>-8.9891668422381783E-3</v>
      </c>
      <c r="T555" s="12">
        <f t="shared" si="95"/>
        <v>-1.7197947620559784E-3</v>
      </c>
      <c r="U555" s="12">
        <f t="shared" si="96"/>
        <v>2.5153842945315791E-3</v>
      </c>
      <c r="V555" s="12">
        <f t="shared" si="97"/>
        <v>3.7341168970244443E-3</v>
      </c>
      <c r="W555" s="12">
        <f t="shared" si="98"/>
        <v>3.4963461837706432E-3</v>
      </c>
      <c r="X555" s="12">
        <f t="shared" si="99"/>
        <v>5.0854429701280698E-3</v>
      </c>
    </row>
    <row r="556" spans="1:24" x14ac:dyDescent="0.25">
      <c r="A556" s="16">
        <v>43727</v>
      </c>
      <c r="B556" s="12">
        <v>2.4764864148198915E-3</v>
      </c>
      <c r="C556" s="12">
        <v>-4.8151056225117714E-3</v>
      </c>
      <c r="D556" s="12">
        <v>-1.6182468951082517E-2</v>
      </c>
      <c r="E556" s="12">
        <v>-3.6441878149425628E-3</v>
      </c>
      <c r="F556" s="12">
        <v>1.395011621139135E-3</v>
      </c>
      <c r="G556" s="12">
        <v>-3.0193330521613489E-3</v>
      </c>
      <c r="H556" s="12">
        <v>-1.4091830215600426E-2</v>
      </c>
      <c r="I556" s="12">
        <v>-9.7069969791477168E-3</v>
      </c>
      <c r="J556" s="12">
        <v>-4.6536277988368201E-3</v>
      </c>
      <c r="K556" s="12">
        <v>-4.3520972062460299E-3</v>
      </c>
      <c r="L556" s="12">
        <v>1.1634626208636538E-3</v>
      </c>
      <c r="N556" s="22">
        <f t="shared" si="89"/>
        <v>2.4552224050581255E-3</v>
      </c>
      <c r="O556" s="12">
        <f t="shared" si="90"/>
        <v>-5.2478902117927256E-3</v>
      </c>
      <c r="P556" s="12">
        <f t="shared" si="91"/>
        <v>-1.6976013178529821E-2</v>
      </c>
      <c r="Q556" s="12">
        <f t="shared" si="92"/>
        <v>-4.0313811221630779E-3</v>
      </c>
      <c r="R556" s="12">
        <f t="shared" si="93"/>
        <v>1.1122005545186485E-3</v>
      </c>
      <c r="S556" s="12">
        <f t="shared" si="94"/>
        <v>-2.8302395394199267E-3</v>
      </c>
      <c r="T556" s="12">
        <f t="shared" si="95"/>
        <v>-1.4400201131583206E-2</v>
      </c>
      <c r="U556" s="12">
        <f t="shared" si="96"/>
        <v>-1.0173482458173677E-2</v>
      </c>
      <c r="V556" s="12">
        <f t="shared" si="97"/>
        <v>-4.6567311825325367E-3</v>
      </c>
      <c r="W556" s="12">
        <f t="shared" si="98"/>
        <v>-4.7439907073393598E-3</v>
      </c>
      <c r="X556" s="12">
        <f t="shared" si="99"/>
        <v>1.105413334008522E-3</v>
      </c>
    </row>
    <row r="557" spans="1:24" x14ac:dyDescent="0.25">
      <c r="A557" s="16">
        <v>43728</v>
      </c>
      <c r="B557" s="12">
        <v>1.4569879970928032E-2</v>
      </c>
      <c r="C557" s="12">
        <v>-8.3885867459116831E-3</v>
      </c>
      <c r="D557" s="12">
        <v>1.3470224943598232E-2</v>
      </c>
      <c r="E557" s="12">
        <v>3.5225986829459342E-2</v>
      </c>
      <c r="F557" s="12">
        <v>4.2695337809841388E-2</v>
      </c>
      <c r="G557" s="12">
        <v>-7.1482842249486634E-3</v>
      </c>
      <c r="H557" s="12">
        <v>3.3394592293495153E-2</v>
      </c>
      <c r="I557" s="12">
        <v>2.6886452268579036E-2</v>
      </c>
      <c r="J557" s="12">
        <v>2.4698756827456017E-3</v>
      </c>
      <c r="K557" s="12">
        <v>2.1899291475569561E-2</v>
      </c>
      <c r="L557" s="12">
        <v>-7.2248481462602243E-3</v>
      </c>
      <c r="N557" s="22">
        <f t="shared" si="89"/>
        <v>1.4548615961166265E-2</v>
      </c>
      <c r="O557" s="12">
        <f t="shared" si="90"/>
        <v>-8.8213713351926373E-3</v>
      </c>
      <c r="P557" s="12">
        <f t="shared" si="91"/>
        <v>1.2676680716150929E-2</v>
      </c>
      <c r="Q557" s="12">
        <f t="shared" si="92"/>
        <v>3.4838793522238828E-2</v>
      </c>
      <c r="R557" s="12">
        <f t="shared" si="93"/>
        <v>4.24125267432209E-2</v>
      </c>
      <c r="S557" s="12">
        <f t="shared" si="94"/>
        <v>-6.9591907122072416E-3</v>
      </c>
      <c r="T557" s="12">
        <f t="shared" si="95"/>
        <v>3.3086221377512375E-2</v>
      </c>
      <c r="U557" s="12">
        <f t="shared" si="96"/>
        <v>2.6419966789553075E-2</v>
      </c>
      <c r="V557" s="12">
        <f t="shared" si="97"/>
        <v>2.4667722990498854E-3</v>
      </c>
      <c r="W557" s="12">
        <f t="shared" si="98"/>
        <v>2.150739797447623E-2</v>
      </c>
      <c r="X557" s="12">
        <f t="shared" si="99"/>
        <v>-7.2828974331153561E-3</v>
      </c>
    </row>
    <row r="558" spans="1:24" x14ac:dyDescent="0.25">
      <c r="A558" s="16">
        <v>43731</v>
      </c>
      <c r="B558" s="12">
        <v>5.7151469194358442E-3</v>
      </c>
      <c r="C558" s="12">
        <v>-2.2503635952737942E-2</v>
      </c>
      <c r="D558" s="12">
        <v>1.3724539778570882E-2</v>
      </c>
      <c r="E558" s="12">
        <v>1.009610655432102E-2</v>
      </c>
      <c r="F558" s="12">
        <v>4.3117601339573687E-2</v>
      </c>
      <c r="G558" s="12">
        <v>6.161578460839064E-5</v>
      </c>
      <c r="H558" s="12">
        <v>2.8970401565878399E-2</v>
      </c>
      <c r="I558" s="12">
        <v>-5.2772531517233682E-3</v>
      </c>
      <c r="J558" s="12">
        <v>2.9616468417641845E-2</v>
      </c>
      <c r="K558" s="12">
        <v>1.3261834981824719E-2</v>
      </c>
      <c r="L558" s="12">
        <v>1.1143325398679862E-3</v>
      </c>
      <c r="N558" s="22">
        <f t="shared" si="89"/>
        <v>5.6938829096740782E-3</v>
      </c>
      <c r="O558" s="12">
        <f t="shared" si="90"/>
        <v>-2.2936420542018898E-2</v>
      </c>
      <c r="P558" s="12">
        <f t="shared" si="91"/>
        <v>1.2930995551123578E-2</v>
      </c>
      <c r="Q558" s="12">
        <f t="shared" si="92"/>
        <v>9.7089132471005046E-3</v>
      </c>
      <c r="R558" s="12">
        <f t="shared" si="93"/>
        <v>4.2834790272953199E-2</v>
      </c>
      <c r="S558" s="12">
        <f t="shared" si="94"/>
        <v>2.5070929734981285E-4</v>
      </c>
      <c r="T558" s="12">
        <f t="shared" si="95"/>
        <v>2.8662030649895621E-2</v>
      </c>
      <c r="U558" s="12">
        <f t="shared" si="96"/>
        <v>-5.7437386307493295E-3</v>
      </c>
      <c r="V558" s="12">
        <f t="shared" si="97"/>
        <v>2.961336503394613E-2</v>
      </c>
      <c r="W558" s="12">
        <f t="shared" si="98"/>
        <v>1.286994148073139E-2</v>
      </c>
      <c r="X558" s="12">
        <f t="shared" si="99"/>
        <v>1.0562832530128545E-3</v>
      </c>
    </row>
    <row r="559" spans="1:24" x14ac:dyDescent="0.25">
      <c r="A559" s="16">
        <v>43732</v>
      </c>
      <c r="B559" s="12">
        <v>-9.8596893293480918E-3</v>
      </c>
      <c r="C559" s="12">
        <v>1.6555558693245018E-2</v>
      </c>
      <c r="D559" s="12">
        <v>1.1061255318267783E-2</v>
      </c>
      <c r="E559" s="12">
        <v>-1.8847697448100435E-2</v>
      </c>
      <c r="F559" s="12">
        <v>-1.5371156668278398E-2</v>
      </c>
      <c r="G559" s="12">
        <v>-4.5197822379361091E-3</v>
      </c>
      <c r="H559" s="12">
        <v>-5.2867697573826507E-3</v>
      </c>
      <c r="I559" s="12">
        <v>1.3627198332870844E-2</v>
      </c>
      <c r="J559" s="12">
        <v>1.9552810329675047E-3</v>
      </c>
      <c r="K559" s="12">
        <v>-9.5335123566905773E-3</v>
      </c>
      <c r="L559" s="12">
        <v>9.5823182586039987E-3</v>
      </c>
      <c r="N559" s="22">
        <f t="shared" si="89"/>
        <v>-9.8809533391098579E-3</v>
      </c>
      <c r="O559" s="12">
        <f t="shared" si="90"/>
        <v>1.6122774103964062E-2</v>
      </c>
      <c r="P559" s="12">
        <f t="shared" si="91"/>
        <v>1.0267711090820478E-2</v>
      </c>
      <c r="Q559" s="12">
        <f t="shared" si="92"/>
        <v>-1.9234890755320949E-2</v>
      </c>
      <c r="R559" s="12">
        <f t="shared" si="93"/>
        <v>-1.5653967734898886E-2</v>
      </c>
      <c r="S559" s="12">
        <f t="shared" si="94"/>
        <v>-4.3306887251946865E-3</v>
      </c>
      <c r="T559" s="12">
        <f t="shared" si="95"/>
        <v>-5.5951406733654304E-3</v>
      </c>
      <c r="U559" s="12">
        <f t="shared" si="96"/>
        <v>1.3160712853844883E-2</v>
      </c>
      <c r="V559" s="12">
        <f t="shared" si="97"/>
        <v>1.9521776492717885E-3</v>
      </c>
      <c r="W559" s="12">
        <f t="shared" si="98"/>
        <v>-9.9254058577839064E-3</v>
      </c>
      <c r="X559" s="12">
        <f t="shared" si="99"/>
        <v>9.5242689717488678E-3</v>
      </c>
    </row>
    <row r="560" spans="1:24" x14ac:dyDescent="0.25">
      <c r="A560" s="16">
        <v>43733</v>
      </c>
      <c r="B560" s="12">
        <v>-1.2337736458503478E-2</v>
      </c>
      <c r="C560" s="12">
        <v>-7.6632299705041017E-4</v>
      </c>
      <c r="D560" s="12">
        <v>5.4267503432320245E-3</v>
      </c>
      <c r="E560" s="12">
        <v>1.9497774094721701E-3</v>
      </c>
      <c r="F560" s="12">
        <v>-1.2745382947943964E-2</v>
      </c>
      <c r="G560" s="12">
        <v>-4.0015344715169177E-3</v>
      </c>
      <c r="H560" s="12">
        <v>-6.6502602886570105E-3</v>
      </c>
      <c r="I560" s="12">
        <v>2.8863918708188957E-4</v>
      </c>
      <c r="J560" s="12">
        <v>-1.4576972929386573E-2</v>
      </c>
      <c r="K560" s="12">
        <v>-4.8128818565464342E-3</v>
      </c>
      <c r="L560" s="12">
        <v>-2.7623290703651729E-3</v>
      </c>
      <c r="N560" s="22">
        <f t="shared" si="89"/>
        <v>-1.2359000468265244E-2</v>
      </c>
      <c r="O560" s="12">
        <f t="shared" si="90"/>
        <v>-1.1991075863313646E-3</v>
      </c>
      <c r="P560" s="12">
        <f t="shared" si="91"/>
        <v>4.6332061157847212E-3</v>
      </c>
      <c r="Q560" s="12">
        <f t="shared" si="92"/>
        <v>1.5625841022516547E-3</v>
      </c>
      <c r="R560" s="12">
        <f t="shared" si="93"/>
        <v>-1.302819401456445E-2</v>
      </c>
      <c r="S560" s="12">
        <f t="shared" si="94"/>
        <v>-3.8124409587754955E-3</v>
      </c>
      <c r="T560" s="12">
        <f t="shared" si="95"/>
        <v>-6.9586312046397902E-3</v>
      </c>
      <c r="U560" s="12">
        <f t="shared" si="96"/>
        <v>-1.7784629194407124E-4</v>
      </c>
      <c r="V560" s="12">
        <f t="shared" si="97"/>
        <v>-1.458007631308229E-2</v>
      </c>
      <c r="W560" s="12">
        <f t="shared" si="98"/>
        <v>-5.2047753576397642E-3</v>
      </c>
      <c r="X560" s="12">
        <f t="shared" si="99"/>
        <v>-2.8203783572203047E-3</v>
      </c>
    </row>
    <row r="561" spans="1:24" x14ac:dyDescent="0.25">
      <c r="A561" s="16">
        <v>43734</v>
      </c>
      <c r="B561" s="12">
        <v>2.3481056226052319E-2</v>
      </c>
      <c r="C561" s="12">
        <v>-5.5693686265662684E-3</v>
      </c>
      <c r="D561" s="12">
        <v>-1.2707777231249215E-3</v>
      </c>
      <c r="E561" s="12">
        <v>1.9410629377197063E-3</v>
      </c>
      <c r="F561" s="12">
        <v>1.6141287345386741E-2</v>
      </c>
      <c r="G561" s="12">
        <v>5.0221260800121592E-4</v>
      </c>
      <c r="H561" s="12">
        <v>1.7400572874585921E-2</v>
      </c>
      <c r="I561" s="12">
        <v>5.815730622700614E-3</v>
      </c>
      <c r="J561" s="12">
        <v>4.971378189620311E-3</v>
      </c>
      <c r="K561" s="12">
        <v>-4.541565477876301E-3</v>
      </c>
      <c r="L561" s="12">
        <v>2.3138431747410635E-3</v>
      </c>
      <c r="N561" s="22">
        <f t="shared" si="89"/>
        <v>2.3459792216290552E-2</v>
      </c>
      <c r="O561" s="12">
        <f t="shared" si="90"/>
        <v>-6.0021532158472226E-3</v>
      </c>
      <c r="P561" s="12">
        <f t="shared" si="91"/>
        <v>-2.0643219505722251E-3</v>
      </c>
      <c r="Q561" s="12">
        <f t="shared" si="92"/>
        <v>1.5538696304991909E-3</v>
      </c>
      <c r="R561" s="12">
        <f t="shared" si="93"/>
        <v>1.5858476278766253E-2</v>
      </c>
      <c r="S561" s="12">
        <f t="shared" si="94"/>
        <v>6.9130612074263815E-4</v>
      </c>
      <c r="T561" s="12">
        <f t="shared" si="95"/>
        <v>1.7092201958603143E-2</v>
      </c>
      <c r="U561" s="12">
        <f t="shared" si="96"/>
        <v>5.3492451436746528E-3</v>
      </c>
      <c r="V561" s="12">
        <f t="shared" si="97"/>
        <v>4.9682748059245944E-3</v>
      </c>
      <c r="W561" s="12">
        <f t="shared" si="98"/>
        <v>-4.933458978969631E-3</v>
      </c>
      <c r="X561" s="12">
        <f t="shared" si="99"/>
        <v>2.2557938878859317E-3</v>
      </c>
    </row>
    <row r="562" spans="1:24" x14ac:dyDescent="0.25">
      <c r="A562" s="16">
        <v>43735</v>
      </c>
      <c r="B562" s="12">
        <v>-8.521064775102255E-3</v>
      </c>
      <c r="C562" s="12">
        <v>-1.9432257561894558E-4</v>
      </c>
      <c r="D562" s="12">
        <v>-8.0278530119672325E-3</v>
      </c>
      <c r="E562" s="12">
        <v>-6.036450225529697E-3</v>
      </c>
      <c r="F562" s="12">
        <v>-1.4297450767818831E-2</v>
      </c>
      <c r="G562" s="12">
        <v>-1.6431471927829937E-2</v>
      </c>
      <c r="H562" s="12">
        <v>-2.6506455549966269E-3</v>
      </c>
      <c r="I562" s="12">
        <v>4.0832226298614747E-3</v>
      </c>
      <c r="J562" s="12">
        <v>4.4003598157969573E-3</v>
      </c>
      <c r="K562" s="12">
        <v>6.3743416844257864E-3</v>
      </c>
      <c r="L562" s="12">
        <v>-1.3482432470506582E-3</v>
      </c>
      <c r="N562" s="22">
        <f t="shared" si="89"/>
        <v>-8.5423287848640211E-3</v>
      </c>
      <c r="O562" s="12">
        <f t="shared" si="90"/>
        <v>-6.2710716489989995E-4</v>
      </c>
      <c r="P562" s="12">
        <f t="shared" si="91"/>
        <v>-8.821397239414535E-3</v>
      </c>
      <c r="Q562" s="12">
        <f t="shared" si="92"/>
        <v>-6.4236435327502126E-3</v>
      </c>
      <c r="R562" s="12">
        <f t="shared" si="93"/>
        <v>-1.4580261834439317E-2</v>
      </c>
      <c r="S562" s="12">
        <f t="shared" si="94"/>
        <v>-1.6242378415088514E-2</v>
      </c>
      <c r="T562" s="12">
        <f t="shared" si="95"/>
        <v>-2.9590164709794066E-3</v>
      </c>
      <c r="U562" s="12">
        <f t="shared" si="96"/>
        <v>3.6167371508355139E-3</v>
      </c>
      <c r="V562" s="12">
        <f t="shared" si="97"/>
        <v>4.3972564321012406E-3</v>
      </c>
      <c r="W562" s="12">
        <f t="shared" si="98"/>
        <v>5.9824481833324564E-3</v>
      </c>
      <c r="X562" s="12">
        <f t="shared" si="99"/>
        <v>-1.40629253390579E-3</v>
      </c>
    </row>
    <row r="563" spans="1:24" x14ac:dyDescent="0.25">
      <c r="A563" s="16">
        <v>43738</v>
      </c>
      <c r="B563" s="12">
        <v>1.0878540682308483E-3</v>
      </c>
      <c r="C563" s="12">
        <v>1.2828636306260332E-2</v>
      </c>
      <c r="D563" s="12">
        <v>-1.7863809514031784E-2</v>
      </c>
      <c r="E563" s="12">
        <v>-4.2287889967046787E-3</v>
      </c>
      <c r="F563" s="12">
        <v>-7.2356290812343712E-3</v>
      </c>
      <c r="G563" s="12">
        <v>-1.0820001380534985E-2</v>
      </c>
      <c r="H563" s="12">
        <v>-1.5250318993624978E-2</v>
      </c>
      <c r="I563" s="12">
        <v>7.6294911365014009E-3</v>
      </c>
      <c r="J563" s="12">
        <v>1.1688026704252993E-2</v>
      </c>
      <c r="K563" s="12">
        <v>-6.7809108441004486E-3</v>
      </c>
      <c r="L563" s="12">
        <v>-2.8385361304005987E-3</v>
      </c>
      <c r="N563" s="22">
        <f t="shared" si="89"/>
        <v>1.0665900584690821E-3</v>
      </c>
      <c r="O563" s="12">
        <f t="shared" si="90"/>
        <v>1.2395851716979378E-2</v>
      </c>
      <c r="P563" s="12">
        <f t="shared" si="91"/>
        <v>-1.8657353741479088E-2</v>
      </c>
      <c r="Q563" s="12">
        <f t="shared" si="92"/>
        <v>-4.6159823039251943E-3</v>
      </c>
      <c r="R563" s="12">
        <f t="shared" si="93"/>
        <v>-7.5184401478548581E-3</v>
      </c>
      <c r="S563" s="12">
        <f t="shared" si="94"/>
        <v>-1.0630907867793563E-2</v>
      </c>
      <c r="T563" s="12">
        <f t="shared" si="95"/>
        <v>-1.5558689909607758E-2</v>
      </c>
      <c r="U563" s="12">
        <f t="shared" si="96"/>
        <v>7.1630056574754405E-3</v>
      </c>
      <c r="V563" s="12">
        <f t="shared" si="97"/>
        <v>1.1684923320557277E-2</v>
      </c>
      <c r="W563" s="12">
        <f t="shared" si="98"/>
        <v>-7.1728043451937786E-3</v>
      </c>
      <c r="X563" s="12">
        <f t="shared" si="99"/>
        <v>-2.8965854172557305E-3</v>
      </c>
    </row>
    <row r="564" spans="1:24" x14ac:dyDescent="0.25">
      <c r="A564" s="16">
        <v>43739</v>
      </c>
      <c r="B564" s="12">
        <v>-1.2678590437932609E-2</v>
      </c>
      <c r="C564" s="12">
        <v>-6.5721486656559556E-3</v>
      </c>
      <c r="D564" s="12">
        <v>-1.7574031255091337E-2</v>
      </c>
      <c r="E564" s="12">
        <v>-1.4010719278227548E-2</v>
      </c>
      <c r="F564" s="12">
        <v>2.1283787342953019E-2</v>
      </c>
      <c r="G564" s="12">
        <v>-7.2074970293460102E-3</v>
      </c>
      <c r="H564" s="12">
        <v>-9.2094558330903381E-3</v>
      </c>
      <c r="I564" s="12">
        <v>-9.0085359729966501E-3</v>
      </c>
      <c r="J564" s="12">
        <v>-6.6524554806040147E-3</v>
      </c>
      <c r="K564" s="12">
        <v>-2.3313946678635785E-2</v>
      </c>
      <c r="L564" s="12">
        <v>1.228008133638121E-3</v>
      </c>
      <c r="N564" s="22">
        <f t="shared" si="89"/>
        <v>-1.2699854447694375E-2</v>
      </c>
      <c r="O564" s="12">
        <f t="shared" si="90"/>
        <v>-7.0049332549369098E-3</v>
      </c>
      <c r="P564" s="12">
        <f t="shared" si="91"/>
        <v>-1.8367575482538642E-2</v>
      </c>
      <c r="Q564" s="12">
        <f t="shared" si="92"/>
        <v>-1.4397912585448064E-2</v>
      </c>
      <c r="R564" s="12">
        <f t="shared" si="93"/>
        <v>2.1000976276332531E-2</v>
      </c>
      <c r="S564" s="12">
        <f t="shared" si="94"/>
        <v>-7.0184035166045884E-3</v>
      </c>
      <c r="T564" s="12">
        <f t="shared" si="95"/>
        <v>-9.5178267490731178E-3</v>
      </c>
      <c r="U564" s="12">
        <f t="shared" si="96"/>
        <v>-9.4750214520226105E-3</v>
      </c>
      <c r="V564" s="12">
        <f t="shared" si="97"/>
        <v>-6.6555588642997314E-3</v>
      </c>
      <c r="W564" s="12">
        <f t="shared" si="98"/>
        <v>-2.3705840179729116E-2</v>
      </c>
      <c r="X564" s="12">
        <f t="shared" si="99"/>
        <v>1.1699588467829892E-3</v>
      </c>
    </row>
    <row r="565" spans="1:24" x14ac:dyDescent="0.25">
      <c r="A565" s="16">
        <v>43741</v>
      </c>
      <c r="B565" s="12">
        <v>-1.676491498971255E-2</v>
      </c>
      <c r="C565" s="12">
        <v>-4.3728556424360836E-3</v>
      </c>
      <c r="D565" s="12">
        <v>-3.176494498027046E-3</v>
      </c>
      <c r="E565" s="12">
        <v>-2.1509415782387377E-3</v>
      </c>
      <c r="F565" s="12">
        <v>6.8922643627364888E-3</v>
      </c>
      <c r="G565" s="12">
        <v>-2.0383310743120306E-4</v>
      </c>
      <c r="H565" s="12">
        <v>2.7528934453213538E-3</v>
      </c>
      <c r="I565" s="12">
        <v>2.0420405901283092E-3</v>
      </c>
      <c r="J565" s="12">
        <v>9.6504597452198235E-3</v>
      </c>
      <c r="K565" s="12">
        <v>-5.7320672339673095E-3</v>
      </c>
      <c r="L565" s="12">
        <v>-2.199946954602365E-3</v>
      </c>
      <c r="N565" s="22">
        <f t="shared" si="89"/>
        <v>-1.6786178999474318E-2</v>
      </c>
      <c r="O565" s="12">
        <f t="shared" si="90"/>
        <v>-4.8056402317170378E-3</v>
      </c>
      <c r="P565" s="12">
        <f t="shared" si="91"/>
        <v>-3.9700387254743494E-3</v>
      </c>
      <c r="Q565" s="12">
        <f t="shared" si="92"/>
        <v>-2.5381348854592528E-3</v>
      </c>
      <c r="R565" s="12">
        <f t="shared" si="93"/>
        <v>6.6094532961160019E-3</v>
      </c>
      <c r="S565" s="12">
        <f t="shared" si="94"/>
        <v>-1.4739594689780841E-5</v>
      </c>
      <c r="T565" s="12">
        <f t="shared" si="95"/>
        <v>2.444522529338574E-3</v>
      </c>
      <c r="U565" s="12">
        <f t="shared" si="96"/>
        <v>1.5755551111023484E-3</v>
      </c>
      <c r="V565" s="12">
        <f t="shared" si="97"/>
        <v>9.6473563615241068E-3</v>
      </c>
      <c r="W565" s="12">
        <f t="shared" si="98"/>
        <v>-6.1239607350606394E-3</v>
      </c>
      <c r="X565" s="12">
        <f t="shared" si="99"/>
        <v>-2.2579962414574968E-3</v>
      </c>
    </row>
    <row r="566" spans="1:24" x14ac:dyDescent="0.25">
      <c r="A566" s="16">
        <v>43742</v>
      </c>
      <c r="B566" s="12">
        <v>-2.2149596583593847E-3</v>
      </c>
      <c r="C566" s="12">
        <v>4.3181443168689012E-3</v>
      </c>
      <c r="D566" s="12">
        <v>-8.5860098833324058E-3</v>
      </c>
      <c r="E566" s="12">
        <v>-1.3740863536080068E-2</v>
      </c>
      <c r="F566" s="12">
        <v>-1.494701629857771E-2</v>
      </c>
      <c r="G566" s="12">
        <v>-5.6082554182189607E-3</v>
      </c>
      <c r="H566" s="12">
        <v>-1.3837457513483656E-2</v>
      </c>
      <c r="I566" s="12">
        <v>-9.7829093088676929E-4</v>
      </c>
      <c r="J566" s="12">
        <v>-7.3653495277365474E-3</v>
      </c>
      <c r="K566" s="12">
        <v>5.7320672339673329E-3</v>
      </c>
      <c r="L566" s="12">
        <v>-2.4720243963570433E-3</v>
      </c>
      <c r="N566" s="22">
        <f t="shared" si="89"/>
        <v>-2.2362236681211507E-3</v>
      </c>
      <c r="O566" s="12">
        <f t="shared" si="90"/>
        <v>3.885359727587947E-3</v>
      </c>
      <c r="P566" s="12">
        <f t="shared" si="91"/>
        <v>-9.3795541107797101E-3</v>
      </c>
      <c r="Q566" s="12">
        <f t="shared" si="92"/>
        <v>-1.4128056843300584E-2</v>
      </c>
      <c r="R566" s="12">
        <f t="shared" si="93"/>
        <v>-1.5229827365198196E-2</v>
      </c>
      <c r="S566" s="12">
        <f t="shared" si="94"/>
        <v>-5.4191619054775389E-3</v>
      </c>
      <c r="T566" s="12">
        <f t="shared" si="95"/>
        <v>-1.4145828429466436E-2</v>
      </c>
      <c r="U566" s="12">
        <f t="shared" si="96"/>
        <v>-1.4447764099127301E-3</v>
      </c>
      <c r="V566" s="12">
        <f t="shared" si="97"/>
        <v>-7.368452911432264E-3</v>
      </c>
      <c r="W566" s="12">
        <f t="shared" si="98"/>
        <v>5.3401737328740029E-3</v>
      </c>
      <c r="X566" s="12">
        <f t="shared" si="99"/>
        <v>-2.5300736832121751E-3</v>
      </c>
    </row>
    <row r="567" spans="1:24" x14ac:dyDescent="0.25">
      <c r="A567" s="16">
        <v>43745</v>
      </c>
      <c r="B567" s="12">
        <v>-3.284779519670497E-3</v>
      </c>
      <c r="C567" s="12">
        <v>-2.1399408700226766E-3</v>
      </c>
      <c r="D567" s="12">
        <v>-5.8197715097656659E-3</v>
      </c>
      <c r="E567" s="12">
        <v>-1.3667531077053079E-2</v>
      </c>
      <c r="F567" s="12">
        <v>1.7386512469892634E-3</v>
      </c>
      <c r="G567" s="12">
        <v>-4.3172379956931323E-2</v>
      </c>
      <c r="H567" s="12">
        <v>2.3022850945377529E-3</v>
      </c>
      <c r="I567" s="12">
        <v>6.6351766586570488E-4</v>
      </c>
      <c r="J567" s="12">
        <v>-9.1271965273746949E-3</v>
      </c>
      <c r="K567" s="12">
        <v>-3.0150329985160567E-3</v>
      </c>
      <c r="L567" s="12">
        <v>-3.3399875962753407E-3</v>
      </c>
      <c r="N567" s="22">
        <f t="shared" si="89"/>
        <v>-3.306043529432263E-3</v>
      </c>
      <c r="O567" s="12">
        <f t="shared" si="90"/>
        <v>-2.5727254593036308E-3</v>
      </c>
      <c r="P567" s="12">
        <f t="shared" si="91"/>
        <v>-6.6133157372129693E-3</v>
      </c>
      <c r="Q567" s="12">
        <f t="shared" si="92"/>
        <v>-1.4054724384273595E-2</v>
      </c>
      <c r="R567" s="12">
        <f t="shared" si="93"/>
        <v>1.4558401803687769E-3</v>
      </c>
      <c r="S567" s="12">
        <f t="shared" si="94"/>
        <v>-4.2983286444189903E-2</v>
      </c>
      <c r="T567" s="12">
        <f t="shared" si="95"/>
        <v>1.9939141785549732E-3</v>
      </c>
      <c r="U567" s="12">
        <f t="shared" si="96"/>
        <v>1.9703218683974407E-4</v>
      </c>
      <c r="V567" s="12">
        <f t="shared" si="97"/>
        <v>-9.1302999110704115E-3</v>
      </c>
      <c r="W567" s="12">
        <f t="shared" si="98"/>
        <v>-3.4069264996093862E-3</v>
      </c>
      <c r="X567" s="12">
        <f t="shared" si="99"/>
        <v>-3.3980368831304725E-3</v>
      </c>
    </row>
    <row r="568" spans="1:24" x14ac:dyDescent="0.25">
      <c r="A568" s="16">
        <v>43747</v>
      </c>
      <c r="B568" s="12">
        <v>2.2316825842165324E-3</v>
      </c>
      <c r="C568" s="12">
        <v>-3.2574739769283172E-3</v>
      </c>
      <c r="D568" s="12">
        <v>1.0491596229771572E-2</v>
      </c>
      <c r="E568" s="12">
        <v>9.9082467184338843E-3</v>
      </c>
      <c r="F568" s="12">
        <v>5.2459126837527455E-3</v>
      </c>
      <c r="G568" s="12">
        <v>7.9109190838656789E-3</v>
      </c>
      <c r="H568" s="12">
        <v>2.0985503907074925E-2</v>
      </c>
      <c r="I568" s="12">
        <v>4.8294259698261188E-3</v>
      </c>
      <c r="J568" s="12">
        <v>-8.3554131763716039E-3</v>
      </c>
      <c r="K568" s="12">
        <v>3.5298722323155551E-3</v>
      </c>
      <c r="L568" s="12">
        <v>4.8378931201502225E-3</v>
      </c>
      <c r="N568" s="22">
        <f t="shared" si="89"/>
        <v>2.2104185744547663E-3</v>
      </c>
      <c r="O568" s="12">
        <f t="shared" si="90"/>
        <v>-3.6902585662092714E-3</v>
      </c>
      <c r="P568" s="12">
        <f t="shared" si="91"/>
        <v>9.6980520023242679E-3</v>
      </c>
      <c r="Q568" s="12">
        <f t="shared" si="92"/>
        <v>9.5210534112133687E-3</v>
      </c>
      <c r="R568" s="12">
        <f t="shared" si="93"/>
        <v>4.9631016171322586E-3</v>
      </c>
      <c r="S568" s="12">
        <f t="shared" si="94"/>
        <v>8.1000125966071007E-3</v>
      </c>
      <c r="T568" s="12">
        <f t="shared" si="95"/>
        <v>2.0677132991092147E-2</v>
      </c>
      <c r="U568" s="12">
        <f t="shared" si="96"/>
        <v>4.3629404908001584E-3</v>
      </c>
      <c r="V568" s="12">
        <f t="shared" si="97"/>
        <v>-8.3585165600673205E-3</v>
      </c>
      <c r="W568" s="12">
        <f t="shared" si="98"/>
        <v>3.1379787312222256E-3</v>
      </c>
      <c r="X568" s="12">
        <f t="shared" si="99"/>
        <v>4.7798438332950907E-3</v>
      </c>
    </row>
    <row r="569" spans="1:24" x14ac:dyDescent="0.25">
      <c r="A569" s="16">
        <v>43748</v>
      </c>
      <c r="B569" s="12">
        <v>-1.8784794333335604E-3</v>
      </c>
      <c r="C569" s="12">
        <v>-3.3266872769977977E-4</v>
      </c>
      <c r="D569" s="12">
        <v>1.2333735073725415E-2</v>
      </c>
      <c r="E569" s="12">
        <v>1.93451908997675E-3</v>
      </c>
      <c r="F569" s="12">
        <v>-3.1183709757853836E-3</v>
      </c>
      <c r="G569" s="12">
        <v>-1.6456476928049825E-3</v>
      </c>
      <c r="H569" s="12">
        <v>-1.3124747212115954E-2</v>
      </c>
      <c r="I569" s="12">
        <v>1.2282293667139595E-2</v>
      </c>
      <c r="J569" s="12">
        <v>-6.9092195267559465E-3</v>
      </c>
      <c r="K569" s="12">
        <v>3.0758227597119099E-3</v>
      </c>
      <c r="L569" s="12">
        <v>-7.1574505689265882E-4</v>
      </c>
      <c r="N569" s="22">
        <f t="shared" si="89"/>
        <v>-1.8997434430953267E-3</v>
      </c>
      <c r="O569" s="12">
        <f t="shared" si="90"/>
        <v>-7.6545331698073412E-4</v>
      </c>
      <c r="P569" s="12">
        <f t="shared" si="91"/>
        <v>1.1540190846278112E-2</v>
      </c>
      <c r="Q569" s="12">
        <f t="shared" si="92"/>
        <v>1.5473257827562348E-3</v>
      </c>
      <c r="R569" s="12">
        <f t="shared" si="93"/>
        <v>-3.40118204240587E-3</v>
      </c>
      <c r="S569" s="12">
        <f t="shared" si="94"/>
        <v>-1.4565541800635603E-3</v>
      </c>
      <c r="T569" s="12">
        <f t="shared" si="95"/>
        <v>-1.3433118128098734E-2</v>
      </c>
      <c r="U569" s="12">
        <f t="shared" si="96"/>
        <v>1.1815808188113635E-2</v>
      </c>
      <c r="V569" s="12">
        <f t="shared" si="97"/>
        <v>-6.9123229104516622E-3</v>
      </c>
      <c r="W569" s="12">
        <f t="shared" si="98"/>
        <v>2.6839292586185804E-3</v>
      </c>
      <c r="X569" s="12">
        <f t="shared" si="99"/>
        <v>-7.7379434374779061E-4</v>
      </c>
    </row>
    <row r="570" spans="1:24" x14ac:dyDescent="0.25">
      <c r="A570" s="16">
        <v>43749</v>
      </c>
      <c r="B570" s="12">
        <v>1.046264200182135E-2</v>
      </c>
      <c r="C570" s="12">
        <v>1.726159768578216E-2</v>
      </c>
      <c r="D570" s="12">
        <v>-3.4756767964584109E-4</v>
      </c>
      <c r="E570" s="12">
        <v>7.0536242804799228E-3</v>
      </c>
      <c r="F570" s="12">
        <v>-4.0840145887987818E-3</v>
      </c>
      <c r="G570" s="12">
        <v>-4.8988207662823456E-3</v>
      </c>
      <c r="H570" s="12">
        <v>4.9430095362661538E-3</v>
      </c>
      <c r="I570" s="12">
        <v>-3.2468166841757812E-3</v>
      </c>
      <c r="J570" s="12">
        <v>1.337269363812374E-3</v>
      </c>
      <c r="K570" s="12">
        <v>2.4620639127253706E-3</v>
      </c>
      <c r="L570" s="12">
        <v>-9.1265760795905982E-4</v>
      </c>
      <c r="N570" s="22">
        <f t="shared" si="89"/>
        <v>1.0441377992059584E-2</v>
      </c>
      <c r="O570" s="12">
        <f t="shared" si="90"/>
        <v>1.6828813096501204E-2</v>
      </c>
      <c r="P570" s="12">
        <f t="shared" si="91"/>
        <v>-1.1411119070931445E-3</v>
      </c>
      <c r="Q570" s="12">
        <f t="shared" si="92"/>
        <v>6.6664309732594072E-3</v>
      </c>
      <c r="R570" s="12">
        <f t="shared" si="93"/>
        <v>-4.3668256554192687E-3</v>
      </c>
      <c r="S570" s="12">
        <f t="shared" si="94"/>
        <v>-4.709727253540923E-3</v>
      </c>
      <c r="T570" s="12">
        <f t="shared" si="95"/>
        <v>4.6346386202833741E-3</v>
      </c>
      <c r="U570" s="12">
        <f t="shared" si="96"/>
        <v>-3.713302163201742E-3</v>
      </c>
      <c r="V570" s="12">
        <f t="shared" si="97"/>
        <v>1.3341659801166578E-3</v>
      </c>
      <c r="W570" s="12">
        <f t="shared" si="98"/>
        <v>2.070170411632041E-3</v>
      </c>
      <c r="X570" s="12">
        <f t="shared" si="99"/>
        <v>-9.707068948141916E-4</v>
      </c>
    </row>
    <row r="571" spans="1:24" x14ac:dyDescent="0.25">
      <c r="A571" s="16">
        <v>43752</v>
      </c>
      <c r="B571" s="12">
        <v>2.4053674507514534E-3</v>
      </c>
      <c r="C571" s="12">
        <v>-1.5573328325562774E-2</v>
      </c>
      <c r="D571" s="12">
        <v>-1.0444099762787849E-3</v>
      </c>
      <c r="E571" s="12">
        <v>8.3159488355211055E-3</v>
      </c>
      <c r="F571" s="12">
        <v>1.051128700900586E-2</v>
      </c>
      <c r="G571" s="12">
        <v>-9.6565032185459629E-3</v>
      </c>
      <c r="H571" s="12">
        <v>3.0395546374263052E-4</v>
      </c>
      <c r="I571" s="12">
        <v>1.7304068810342558E-3</v>
      </c>
      <c r="J571" s="12">
        <v>2.6700951011047618E-4</v>
      </c>
      <c r="K571" s="12">
        <v>7.6124989205680264E-4</v>
      </c>
      <c r="L571" s="12">
        <v>1.5633836540404138E-3</v>
      </c>
      <c r="N571" s="22">
        <f t="shared" si="89"/>
        <v>2.3841034409896873E-3</v>
      </c>
      <c r="O571" s="12">
        <f t="shared" si="90"/>
        <v>-1.6006112914843728E-2</v>
      </c>
      <c r="P571" s="12">
        <f t="shared" si="91"/>
        <v>-1.8379542037260882E-3</v>
      </c>
      <c r="Q571" s="12">
        <f t="shared" si="92"/>
        <v>7.9287555283005899E-3</v>
      </c>
      <c r="R571" s="12">
        <f t="shared" si="93"/>
        <v>1.0228475942385374E-2</v>
      </c>
      <c r="S571" s="12">
        <f t="shared" si="94"/>
        <v>-9.4674097058045411E-3</v>
      </c>
      <c r="T571" s="12">
        <f t="shared" si="95"/>
        <v>-4.4154522401490472E-6</v>
      </c>
      <c r="U571" s="12">
        <f t="shared" si="96"/>
        <v>1.263921402008295E-3</v>
      </c>
      <c r="V571" s="12">
        <f t="shared" si="97"/>
        <v>2.6390612641475996E-4</v>
      </c>
      <c r="W571" s="12">
        <f t="shared" si="98"/>
        <v>3.6935639096347307E-4</v>
      </c>
      <c r="X571" s="12">
        <f t="shared" si="99"/>
        <v>1.5053343671852821E-3</v>
      </c>
    </row>
    <row r="572" spans="1:24" x14ac:dyDescent="0.25">
      <c r="A572" s="16">
        <v>43753</v>
      </c>
      <c r="B572" s="12">
        <v>2.3921642135910069E-3</v>
      </c>
      <c r="C572" s="12">
        <v>-9.9469765008090329E-3</v>
      </c>
      <c r="D572" s="12">
        <v>-2.7973766359009203E-3</v>
      </c>
      <c r="E572" s="12">
        <v>-3.5445305758685678E-3</v>
      </c>
      <c r="F572" s="12">
        <v>1.2231474684928162E-2</v>
      </c>
      <c r="G572" s="12">
        <v>9.5807286884514765E-3</v>
      </c>
      <c r="H572" s="12">
        <v>3.0275088776762871E-3</v>
      </c>
      <c r="I572" s="12">
        <v>1.9623734409576262E-3</v>
      </c>
      <c r="J572" s="12">
        <v>6.182817213708002E-3</v>
      </c>
      <c r="K572" s="12">
        <v>-6.8711511493646446E-3</v>
      </c>
      <c r="L572" s="12">
        <v>3.1099842180678352E-3</v>
      </c>
      <c r="N572" s="22">
        <f t="shared" si="89"/>
        <v>2.3709002038292408E-3</v>
      </c>
      <c r="O572" s="12">
        <f t="shared" si="90"/>
        <v>-1.0379761090089987E-2</v>
      </c>
      <c r="P572" s="12">
        <f t="shared" si="91"/>
        <v>-3.5909208633482237E-3</v>
      </c>
      <c r="Q572" s="12">
        <f t="shared" si="92"/>
        <v>-3.9317238830890834E-3</v>
      </c>
      <c r="R572" s="12">
        <f t="shared" si="93"/>
        <v>1.1948663618307676E-2</v>
      </c>
      <c r="S572" s="12">
        <f t="shared" si="94"/>
        <v>9.7698222011928983E-3</v>
      </c>
      <c r="T572" s="12">
        <f t="shared" si="95"/>
        <v>2.7191379616935073E-3</v>
      </c>
      <c r="U572" s="12">
        <f t="shared" si="96"/>
        <v>1.4958879619316654E-3</v>
      </c>
      <c r="V572" s="12">
        <f t="shared" si="97"/>
        <v>6.1797138300122862E-3</v>
      </c>
      <c r="W572" s="12">
        <f t="shared" si="98"/>
        <v>-7.2630446504579746E-3</v>
      </c>
      <c r="X572" s="12">
        <f t="shared" si="99"/>
        <v>3.0519349312127034E-3</v>
      </c>
    </row>
    <row r="573" spans="1:24" x14ac:dyDescent="0.25">
      <c r="A573" s="16">
        <v>43754</v>
      </c>
      <c r="B573" s="12">
        <v>7.6569526964008231E-3</v>
      </c>
      <c r="C573" s="12">
        <v>1.7770443773400327E-3</v>
      </c>
      <c r="D573" s="12">
        <v>-5.2941874757106901E-3</v>
      </c>
      <c r="E573" s="12">
        <v>1.28332198961114E-3</v>
      </c>
      <c r="F573" s="12">
        <v>-3.7921176418262501E-4</v>
      </c>
      <c r="G573" s="12">
        <v>-8.3473104150091004E-4</v>
      </c>
      <c r="H573" s="12">
        <v>3.4557263359296527E-3</v>
      </c>
      <c r="I573" s="12">
        <v>2.6027148286150987E-3</v>
      </c>
      <c r="J573" s="12">
        <v>-6.9842478815038828E-3</v>
      </c>
      <c r="K573" s="12">
        <v>2.3973619361733092E-3</v>
      </c>
      <c r="L573" s="12">
        <v>-3.6955937662532406E-3</v>
      </c>
      <c r="N573" s="22">
        <f t="shared" si="89"/>
        <v>7.6356886866390571E-3</v>
      </c>
      <c r="O573" s="12">
        <f t="shared" si="90"/>
        <v>1.3442597880590783E-3</v>
      </c>
      <c r="P573" s="12">
        <f t="shared" si="91"/>
        <v>-6.0877317031579935E-3</v>
      </c>
      <c r="Q573" s="12">
        <f t="shared" si="92"/>
        <v>8.9612868239062474E-4</v>
      </c>
      <c r="R573" s="12">
        <f t="shared" si="93"/>
        <v>-6.6202283080311159E-4</v>
      </c>
      <c r="S573" s="12">
        <f t="shared" si="94"/>
        <v>-6.4563752875948781E-4</v>
      </c>
      <c r="T573" s="12">
        <f t="shared" si="95"/>
        <v>3.147355419946873E-3</v>
      </c>
      <c r="U573" s="12">
        <f t="shared" si="96"/>
        <v>2.1362293495891379E-3</v>
      </c>
      <c r="V573" s="12">
        <f t="shared" si="97"/>
        <v>-6.9873512651995994E-3</v>
      </c>
      <c r="W573" s="12">
        <f t="shared" si="98"/>
        <v>2.0054684350799797E-3</v>
      </c>
      <c r="X573" s="12">
        <f t="shared" si="99"/>
        <v>-3.7536430531083724E-3</v>
      </c>
    </row>
    <row r="574" spans="1:24" x14ac:dyDescent="0.25">
      <c r="A574" s="16">
        <v>43755</v>
      </c>
      <c r="B574" s="12">
        <v>1.0693937303032018E-2</v>
      </c>
      <c r="C574" s="12">
        <v>-1.09920363409449E-3</v>
      </c>
      <c r="D574" s="12">
        <v>7.7428801912350033E-3</v>
      </c>
      <c r="E574" s="12">
        <v>5.1930020299118633E-3</v>
      </c>
      <c r="F574" s="12">
        <v>1.1537420237638756E-2</v>
      </c>
      <c r="G574" s="12">
        <v>4.006938855159084E-3</v>
      </c>
      <c r="H574" s="12">
        <v>5.2558447579895183E-3</v>
      </c>
      <c r="I574" s="12">
        <v>7.5760567437403638E-3</v>
      </c>
      <c r="J574" s="12">
        <v>3.9038725569674752E-3</v>
      </c>
      <c r="K574" s="12">
        <v>-3.7158547637745104E-3</v>
      </c>
      <c r="L574" s="12">
        <v>-6.5160474624789255E-4</v>
      </c>
      <c r="N574" s="22">
        <f t="shared" si="89"/>
        <v>1.0672673293270252E-2</v>
      </c>
      <c r="O574" s="12">
        <f t="shared" si="90"/>
        <v>-1.5319882233754444E-3</v>
      </c>
      <c r="P574" s="12">
        <f t="shared" si="91"/>
        <v>6.9493359637876999E-3</v>
      </c>
      <c r="Q574" s="12">
        <f t="shared" si="92"/>
        <v>4.8058087226913477E-3</v>
      </c>
      <c r="R574" s="12">
        <f t="shared" si="93"/>
        <v>1.1254609171018269E-2</v>
      </c>
      <c r="S574" s="12">
        <f t="shared" si="94"/>
        <v>4.1960323679005058E-3</v>
      </c>
      <c r="T574" s="12">
        <f t="shared" si="95"/>
        <v>4.9474738420067386E-3</v>
      </c>
      <c r="U574" s="12">
        <f t="shared" si="96"/>
        <v>7.1095712647144035E-3</v>
      </c>
      <c r="V574" s="12">
        <f t="shared" si="97"/>
        <v>3.900769173271759E-3</v>
      </c>
      <c r="W574" s="12">
        <f t="shared" si="98"/>
        <v>-4.1077482648678399E-3</v>
      </c>
      <c r="X574" s="12">
        <f t="shared" si="99"/>
        <v>-7.0965403310302433E-4</v>
      </c>
    </row>
    <row r="575" spans="1:24" x14ac:dyDescent="0.25">
      <c r="A575" s="16">
        <v>43756</v>
      </c>
      <c r="B575" s="12">
        <v>1.4036646229769157E-2</v>
      </c>
      <c r="C575" s="12">
        <v>-9.3219243570090134E-4</v>
      </c>
      <c r="D575" s="12">
        <v>1.3057318483141404E-2</v>
      </c>
      <c r="E575" s="12">
        <v>7.7848507567066915E-4</v>
      </c>
      <c r="F575" s="12">
        <v>2.7119362834017186E-3</v>
      </c>
      <c r="G575" s="12">
        <v>1.6683017378848274E-2</v>
      </c>
      <c r="H575" s="12">
        <v>-2.7687798180644407E-3</v>
      </c>
      <c r="I575" s="12">
        <v>6.1296814854558774E-3</v>
      </c>
      <c r="J575" s="12">
        <v>1.1466832164515478E-3</v>
      </c>
      <c r="K575" s="12">
        <v>2.6772760336317321E-2</v>
      </c>
      <c r="L575" s="12">
        <v>-2.6091588763355392E-4</v>
      </c>
      <c r="N575" s="22">
        <f t="shared" si="89"/>
        <v>1.4015382220007391E-2</v>
      </c>
      <c r="O575" s="12">
        <f t="shared" si="90"/>
        <v>-1.3649770249818556E-3</v>
      </c>
      <c r="P575" s="12">
        <f t="shared" si="91"/>
        <v>1.2263774255694099E-2</v>
      </c>
      <c r="Q575" s="12">
        <f t="shared" si="92"/>
        <v>3.9129176845015387E-4</v>
      </c>
      <c r="R575" s="12">
        <f t="shared" si="93"/>
        <v>2.4291252167812321E-3</v>
      </c>
      <c r="S575" s="12">
        <f t="shared" si="94"/>
        <v>1.6872110891589697E-2</v>
      </c>
      <c r="T575" s="12">
        <f t="shared" si="95"/>
        <v>-3.0771507340472204E-3</v>
      </c>
      <c r="U575" s="12">
        <f t="shared" si="96"/>
        <v>5.6631960064299162E-3</v>
      </c>
      <c r="V575" s="12">
        <f t="shared" si="97"/>
        <v>1.1435798327558316E-3</v>
      </c>
      <c r="W575" s="12">
        <f t="shared" si="98"/>
        <v>2.638086683522399E-2</v>
      </c>
      <c r="X575" s="12">
        <f t="shared" si="99"/>
        <v>-3.189651744886857E-4</v>
      </c>
    </row>
    <row r="576" spans="1:24" x14ac:dyDescent="0.25">
      <c r="A576" s="16">
        <v>43760</v>
      </c>
      <c r="B576" s="12">
        <v>5.968682334244098E-3</v>
      </c>
      <c r="C576" s="12">
        <v>-7.2145606000632773E-2</v>
      </c>
      <c r="D576" s="12">
        <v>-6.1361444030598074E-3</v>
      </c>
      <c r="E576" s="12">
        <v>-7.1559349508747644E-3</v>
      </c>
      <c r="F576" s="12">
        <v>-3.6533353985802233E-3</v>
      </c>
      <c r="G576" s="12">
        <v>-1.0876462662490799E-3</v>
      </c>
      <c r="H576" s="12">
        <v>1.3045215114291383E-2</v>
      </c>
      <c r="I576" s="12">
        <v>-6.7513353633578152E-4</v>
      </c>
      <c r="J576" s="12">
        <v>4.2079522518467423E-3</v>
      </c>
      <c r="K576" s="12">
        <v>9.2924139066172581E-3</v>
      </c>
      <c r="L576" s="12">
        <v>2.7966645084328331E-3</v>
      </c>
      <c r="N576" s="22">
        <f t="shared" si="89"/>
        <v>5.947418324482332E-3</v>
      </c>
      <c r="O576" s="12">
        <f t="shared" si="90"/>
        <v>-7.2578390589913722E-2</v>
      </c>
      <c r="P576" s="12">
        <f t="shared" si="91"/>
        <v>-6.9296886305071108E-3</v>
      </c>
      <c r="Q576" s="12">
        <f t="shared" si="92"/>
        <v>-7.54312825809528E-3</v>
      </c>
      <c r="R576" s="12">
        <f t="shared" si="93"/>
        <v>-3.9361464652007102E-3</v>
      </c>
      <c r="S576" s="12">
        <f t="shared" si="94"/>
        <v>-8.9855275350765769E-4</v>
      </c>
      <c r="T576" s="12">
        <f t="shared" si="95"/>
        <v>1.2736844198308603E-2</v>
      </c>
      <c r="U576" s="12">
        <f t="shared" si="96"/>
        <v>-1.1416190153617422E-3</v>
      </c>
      <c r="V576" s="12">
        <f t="shared" si="97"/>
        <v>4.2048488681510256E-3</v>
      </c>
      <c r="W576" s="12">
        <f t="shared" si="98"/>
        <v>8.900520405523929E-3</v>
      </c>
      <c r="X576" s="12">
        <f t="shared" si="99"/>
        <v>2.7386152215777013E-3</v>
      </c>
    </row>
    <row r="577" spans="1:24" x14ac:dyDescent="0.25">
      <c r="A577" s="16">
        <v>43761</v>
      </c>
      <c r="B577" s="12">
        <v>0</v>
      </c>
      <c r="C577" s="12">
        <v>1.0164349953579401E-2</v>
      </c>
      <c r="D577" s="12">
        <v>-4.8332227615740147E-3</v>
      </c>
      <c r="E577" s="12">
        <v>5.8901632612757167E-3</v>
      </c>
      <c r="F577" s="12">
        <v>6.911920088799344E-3</v>
      </c>
      <c r="G577" s="12">
        <v>1.4517336393144611E-4</v>
      </c>
      <c r="H577" s="12">
        <v>3.7858825457152382E-3</v>
      </c>
      <c r="I577" s="12">
        <v>-6.7314709206306661E-3</v>
      </c>
      <c r="J577" s="12">
        <v>3.7353658797709965E-3</v>
      </c>
      <c r="K577" s="12">
        <v>9.9247050402618397E-3</v>
      </c>
      <c r="L577" s="12">
        <v>-4.5404550074347623E-4</v>
      </c>
      <c r="N577" s="22">
        <f t="shared" si="89"/>
        <v>-2.126400976176625E-5</v>
      </c>
      <c r="O577" s="12">
        <f t="shared" si="90"/>
        <v>9.7315653642984466E-3</v>
      </c>
      <c r="P577" s="12">
        <f t="shared" si="91"/>
        <v>-5.626766989021318E-3</v>
      </c>
      <c r="Q577" s="12">
        <f t="shared" si="92"/>
        <v>5.5029699540552011E-3</v>
      </c>
      <c r="R577" s="12">
        <f t="shared" si="93"/>
        <v>6.6291090221788571E-3</v>
      </c>
      <c r="S577" s="12">
        <f t="shared" si="94"/>
        <v>3.3426687667286836E-4</v>
      </c>
      <c r="T577" s="12">
        <f t="shared" si="95"/>
        <v>3.4775116297324584E-3</v>
      </c>
      <c r="U577" s="12">
        <f t="shared" si="96"/>
        <v>-7.1979563996566274E-3</v>
      </c>
      <c r="V577" s="12">
        <f t="shared" si="97"/>
        <v>3.7322624960752803E-3</v>
      </c>
      <c r="W577" s="12">
        <f t="shared" si="98"/>
        <v>9.5328115391685106E-3</v>
      </c>
      <c r="X577" s="12">
        <f t="shared" si="99"/>
        <v>-5.1209478759860802E-4</v>
      </c>
    </row>
    <row r="578" spans="1:24" x14ac:dyDescent="0.25">
      <c r="A578" s="16">
        <v>43762</v>
      </c>
      <c r="B578" s="12">
        <v>-7.5531432236007464E-3</v>
      </c>
      <c r="C578" s="12">
        <v>-1.0301055240433874E-2</v>
      </c>
      <c r="D578" s="12">
        <v>6.2043261891146983E-3</v>
      </c>
      <c r="E578" s="12">
        <v>2.9246232723902256E-4</v>
      </c>
      <c r="F578" s="12">
        <v>-4.2610882359640717E-3</v>
      </c>
      <c r="G578" s="12">
        <v>7.2690080277919341E-3</v>
      </c>
      <c r="H578" s="12">
        <v>-3.3411898553921697E-4</v>
      </c>
      <c r="I578" s="12">
        <v>1.3526538786171225E-2</v>
      </c>
      <c r="J578" s="12">
        <v>-3.4736952306715636E-3</v>
      </c>
      <c r="K578" s="12">
        <v>1.4024674976107264E-2</v>
      </c>
      <c r="L578" s="12">
        <v>5.1887041046953623E-4</v>
      </c>
      <c r="N578" s="22">
        <f t="shared" si="89"/>
        <v>-7.5744072333625125E-3</v>
      </c>
      <c r="O578" s="12">
        <f t="shared" si="90"/>
        <v>-1.0733839829714828E-2</v>
      </c>
      <c r="P578" s="12">
        <f t="shared" si="91"/>
        <v>5.4107819616673949E-3</v>
      </c>
      <c r="Q578" s="12">
        <f t="shared" si="92"/>
        <v>-9.473097998149272E-5</v>
      </c>
      <c r="R578" s="12">
        <f t="shared" si="93"/>
        <v>-4.5438993025845587E-3</v>
      </c>
      <c r="S578" s="12">
        <f t="shared" si="94"/>
        <v>7.4581015405333559E-3</v>
      </c>
      <c r="T578" s="12">
        <f t="shared" si="95"/>
        <v>-6.4248990152199659E-4</v>
      </c>
      <c r="U578" s="12">
        <f t="shared" si="96"/>
        <v>1.3060053307145264E-2</v>
      </c>
      <c r="V578" s="12">
        <f t="shared" si="97"/>
        <v>-3.4767986143672798E-3</v>
      </c>
      <c r="W578" s="12">
        <f t="shared" si="98"/>
        <v>1.3632781475013935E-2</v>
      </c>
      <c r="X578" s="12">
        <f t="shared" si="99"/>
        <v>4.6082112361440445E-4</v>
      </c>
    </row>
    <row r="579" spans="1:24" x14ac:dyDescent="0.25">
      <c r="A579" s="16">
        <v>43763</v>
      </c>
      <c r="B579" s="12">
        <v>1.3735636861254682E-3</v>
      </c>
      <c r="C579" s="12">
        <v>1.4330886568210217E-3</v>
      </c>
      <c r="D579" s="12">
        <v>5.1033744993219318E-3</v>
      </c>
      <c r="E579" s="12">
        <v>-1.0853010481556508E-2</v>
      </c>
      <c r="F579" s="12">
        <v>-6.1316184324990159E-3</v>
      </c>
      <c r="G579" s="12">
        <v>9.1805106752336531E-3</v>
      </c>
      <c r="H579" s="12">
        <v>1.3492725812848974E-2</v>
      </c>
      <c r="I579" s="12">
        <v>-1.5902357927912467E-3</v>
      </c>
      <c r="J579" s="12">
        <v>-2.3605503503533729E-3</v>
      </c>
      <c r="K579" s="12">
        <v>6.9948507768446435E-4</v>
      </c>
      <c r="L579" s="12">
        <v>-1.428387982474498E-3</v>
      </c>
      <c r="N579" s="22">
        <f t="shared" si="89"/>
        <v>1.352299676363702E-3</v>
      </c>
      <c r="O579" s="12">
        <f t="shared" si="90"/>
        <v>1.0003040675400673E-3</v>
      </c>
      <c r="P579" s="12">
        <f t="shared" si="91"/>
        <v>4.3098302718746285E-3</v>
      </c>
      <c r="Q579" s="12">
        <f t="shared" si="92"/>
        <v>-1.1240203788777024E-2</v>
      </c>
      <c r="R579" s="12">
        <f t="shared" si="93"/>
        <v>-6.4144294991195028E-3</v>
      </c>
      <c r="S579" s="12">
        <f t="shared" si="94"/>
        <v>9.3696041879750749E-3</v>
      </c>
      <c r="T579" s="12">
        <f t="shared" si="95"/>
        <v>1.3184354896866195E-2</v>
      </c>
      <c r="U579" s="12">
        <f t="shared" si="96"/>
        <v>-2.0567212718172077E-3</v>
      </c>
      <c r="V579" s="12">
        <f t="shared" si="97"/>
        <v>-2.3636537340490892E-3</v>
      </c>
      <c r="W579" s="12">
        <f t="shared" si="98"/>
        <v>3.0759157659113477E-4</v>
      </c>
      <c r="X579" s="12">
        <f t="shared" si="99"/>
        <v>-1.4864372693296297E-3</v>
      </c>
    </row>
    <row r="580" spans="1:24" x14ac:dyDescent="0.25">
      <c r="A580" s="16">
        <v>43765</v>
      </c>
      <c r="B580" s="12">
        <v>-6.375863624662372E-3</v>
      </c>
      <c r="C580" s="12">
        <v>7.6982038144937093E-3</v>
      </c>
      <c r="D580" s="12">
        <v>2.0247068605496444E-3</v>
      </c>
      <c r="E580" s="12">
        <v>3.977986473917808E-3</v>
      </c>
      <c r="F580" s="12">
        <v>9.1513677350174105E-4</v>
      </c>
      <c r="G580" s="12">
        <v>1.8130247091356166E-3</v>
      </c>
      <c r="H580" s="12">
        <v>4.163959518540581E-4</v>
      </c>
      <c r="I580" s="12">
        <v>9.2451868007488805E-4</v>
      </c>
      <c r="J580" s="12">
        <v>4.70831144343427E-3</v>
      </c>
      <c r="K580" s="12">
        <v>3.7775698547824949E-3</v>
      </c>
      <c r="L580" s="12">
        <v>0</v>
      </c>
      <c r="N580" s="22">
        <f t="shared" ref="N580:N643" si="100">B580-B$1240</f>
        <v>-6.3971276344241381E-3</v>
      </c>
      <c r="O580" s="12">
        <f t="shared" ref="O580:O643" si="101">C580-C$1240</f>
        <v>7.2654192252127551E-3</v>
      </c>
      <c r="P580" s="12">
        <f t="shared" ref="P580:P643" si="102">D580-D$1240</f>
        <v>1.231162633102341E-3</v>
      </c>
      <c r="Q580" s="12">
        <f t="shared" ref="Q580:Q643" si="103">E580-E$1240</f>
        <v>3.5907931666972928E-3</v>
      </c>
      <c r="R580" s="12">
        <f t="shared" ref="R580:R643" si="104">F580-F$1240</f>
        <v>6.3232570688125447E-4</v>
      </c>
      <c r="S580" s="12">
        <f t="shared" ref="S580:S643" si="105">G580-G$1240</f>
        <v>2.0021182218770391E-3</v>
      </c>
      <c r="T580" s="12">
        <f t="shared" ref="T580:T643" si="106">H580-H$1240</f>
        <v>1.0802503587127853E-4</v>
      </c>
      <c r="U580" s="12">
        <f t="shared" ref="U580:U643" si="107">I580-I$1240</f>
        <v>4.5803320104892723E-4</v>
      </c>
      <c r="V580" s="12">
        <f t="shared" ref="V580:V643" si="108">J580-J$1240</f>
        <v>4.7052080597385533E-3</v>
      </c>
      <c r="W580" s="12">
        <f t="shared" ref="W580:W643" si="109">K580-K$1240</f>
        <v>3.3856763536891654E-3</v>
      </c>
      <c r="X580" s="12">
        <f t="shared" ref="X580:X643" si="110">L580-L$1240</f>
        <v>-5.8049286855131756E-5</v>
      </c>
    </row>
    <row r="581" spans="1:24" x14ac:dyDescent="0.25">
      <c r="A581" s="16">
        <v>43767</v>
      </c>
      <c r="B581" s="12">
        <v>1.4526926148876877E-2</v>
      </c>
      <c r="C581" s="12">
        <v>1.203141793320131E-3</v>
      </c>
      <c r="D581" s="12">
        <v>1.1626167973577711E-2</v>
      </c>
      <c r="E581" s="12">
        <v>2.8541960784091554E-2</v>
      </c>
      <c r="F581" s="12">
        <v>1.7486286250666876E-2</v>
      </c>
      <c r="G581" s="12">
        <v>-4.0549233637075591E-3</v>
      </c>
      <c r="H581" s="12">
        <v>7.2005754946595961E-3</v>
      </c>
      <c r="I581" s="12">
        <v>9.8201130094402976E-3</v>
      </c>
      <c r="J581" s="12">
        <v>4.9151439630738857E-3</v>
      </c>
      <c r="K581" s="12">
        <v>-1.1893371805301266E-3</v>
      </c>
      <c r="L581" s="12">
        <v>-5.20580801802989E-4</v>
      </c>
      <c r="N581" s="22">
        <f t="shared" si="100"/>
        <v>1.4505662139115111E-2</v>
      </c>
      <c r="O581" s="12">
        <f t="shared" si="101"/>
        <v>7.7035720403917656E-4</v>
      </c>
      <c r="P581" s="12">
        <f t="shared" si="102"/>
        <v>1.0832623746130407E-2</v>
      </c>
      <c r="Q581" s="12">
        <f t="shared" si="103"/>
        <v>2.815476747687104E-2</v>
      </c>
      <c r="R581" s="12">
        <f t="shared" si="104"/>
        <v>1.7203475184046389E-2</v>
      </c>
      <c r="S581" s="12">
        <f t="shared" si="105"/>
        <v>-3.8658298509661368E-3</v>
      </c>
      <c r="T581" s="12">
        <f t="shared" si="106"/>
        <v>6.8922045786768164E-3</v>
      </c>
      <c r="U581" s="12">
        <f t="shared" si="107"/>
        <v>9.3536275304143372E-3</v>
      </c>
      <c r="V581" s="12">
        <f t="shared" si="108"/>
        <v>4.9120405793781699E-3</v>
      </c>
      <c r="W581" s="12">
        <f t="shared" si="109"/>
        <v>-1.5812306816234561E-3</v>
      </c>
      <c r="X581" s="12">
        <f t="shared" si="110"/>
        <v>-5.7863008865812078E-4</v>
      </c>
    </row>
    <row r="582" spans="1:24" x14ac:dyDescent="0.25">
      <c r="A582" s="16">
        <v>43768</v>
      </c>
      <c r="B582" s="12">
        <v>-7.3080451464002001E-3</v>
      </c>
      <c r="C582" s="12">
        <v>6.5910383907610177E-3</v>
      </c>
      <c r="D582" s="12">
        <v>-1.3130409325853053E-3</v>
      </c>
      <c r="E582" s="12">
        <v>2.7798689628440198E-4</v>
      </c>
      <c r="F582" s="12">
        <v>-1.0745572941388093E-3</v>
      </c>
      <c r="G582" s="12">
        <v>7.7196593441001562E-4</v>
      </c>
      <c r="H582" s="12">
        <v>-5.7232173089256724E-3</v>
      </c>
      <c r="I582" s="12">
        <v>3.5526030575439953E-3</v>
      </c>
      <c r="J582" s="12">
        <v>1.0420490285756843E-2</v>
      </c>
      <c r="K582" s="12">
        <v>-2.3885819476482792E-3</v>
      </c>
      <c r="L582" s="12">
        <v>5.8560954818535514E-4</v>
      </c>
      <c r="N582" s="22">
        <f t="shared" si="100"/>
        <v>-7.3293091561619662E-3</v>
      </c>
      <c r="O582" s="12">
        <f t="shared" si="101"/>
        <v>6.1582538014800636E-3</v>
      </c>
      <c r="P582" s="12">
        <f t="shared" si="102"/>
        <v>-2.1065851600326089E-3</v>
      </c>
      <c r="Q582" s="12">
        <f t="shared" si="103"/>
        <v>-1.092064109361133E-4</v>
      </c>
      <c r="R582" s="12">
        <f t="shared" si="104"/>
        <v>-1.3573683607592958E-3</v>
      </c>
      <c r="S582" s="12">
        <f t="shared" si="105"/>
        <v>9.6105944715143784E-4</v>
      </c>
      <c r="T582" s="12">
        <f t="shared" si="106"/>
        <v>-6.0315882249084522E-3</v>
      </c>
      <c r="U582" s="12">
        <f t="shared" si="107"/>
        <v>3.0861175785180345E-3</v>
      </c>
      <c r="V582" s="12">
        <f t="shared" si="108"/>
        <v>1.0417386902061126E-2</v>
      </c>
      <c r="W582" s="12">
        <f t="shared" si="109"/>
        <v>-2.7804754487416087E-3</v>
      </c>
      <c r="X582" s="12">
        <f t="shared" si="110"/>
        <v>5.2756026133022335E-4</v>
      </c>
    </row>
    <row r="583" spans="1:24" x14ac:dyDescent="0.25">
      <c r="A583" s="16">
        <v>43769</v>
      </c>
      <c r="B583" s="12">
        <v>2.7287960364611574E-3</v>
      </c>
      <c r="C583" s="12">
        <v>1.613228512299799E-2</v>
      </c>
      <c r="D583" s="12">
        <v>0</v>
      </c>
      <c r="E583" s="12">
        <v>-1.2022741684386875E-2</v>
      </c>
      <c r="F583" s="12">
        <v>-4.3908250759331149E-3</v>
      </c>
      <c r="G583" s="12">
        <v>7.9205026160137013E-3</v>
      </c>
      <c r="H583" s="12">
        <v>-7.5313097329567941E-3</v>
      </c>
      <c r="I583" s="12">
        <v>-4.3526364607830714E-3</v>
      </c>
      <c r="J583" s="12">
        <v>-2.9398335663051796E-3</v>
      </c>
      <c r="K583" s="12">
        <v>3.0580018881710518E-3</v>
      </c>
      <c r="L583" s="12">
        <v>-9.7645506600318522E-4</v>
      </c>
      <c r="N583" s="22">
        <f t="shared" si="100"/>
        <v>2.7075320266993913E-3</v>
      </c>
      <c r="O583" s="12">
        <f t="shared" si="101"/>
        <v>1.5699500533717034E-2</v>
      </c>
      <c r="P583" s="12">
        <f t="shared" si="102"/>
        <v>-7.9354422744730337E-4</v>
      </c>
      <c r="Q583" s="12">
        <f t="shared" si="103"/>
        <v>-1.2409934991607391E-2</v>
      </c>
      <c r="R583" s="12">
        <f t="shared" si="104"/>
        <v>-4.6736361425536018E-3</v>
      </c>
      <c r="S583" s="12">
        <f t="shared" si="105"/>
        <v>8.109596128755123E-3</v>
      </c>
      <c r="T583" s="12">
        <f t="shared" si="106"/>
        <v>-7.8396806489395739E-3</v>
      </c>
      <c r="U583" s="12">
        <f t="shared" si="107"/>
        <v>-4.8191219398090318E-3</v>
      </c>
      <c r="V583" s="12">
        <f t="shared" si="108"/>
        <v>-2.9429369500008958E-3</v>
      </c>
      <c r="W583" s="12">
        <f t="shared" si="109"/>
        <v>2.6661083870777222E-3</v>
      </c>
      <c r="X583" s="12">
        <f t="shared" si="110"/>
        <v>-1.0345043528583169E-3</v>
      </c>
    </row>
    <row r="584" spans="1:24" x14ac:dyDescent="0.25">
      <c r="A584" s="16">
        <v>43770</v>
      </c>
      <c r="B584" s="12">
        <v>-9.4261876531822502E-4</v>
      </c>
      <c r="C584" s="12">
        <v>1.4545547946239808E-3</v>
      </c>
      <c r="D584" s="12">
        <v>1.1996945396420473E-2</v>
      </c>
      <c r="E584" s="12">
        <v>1.7911604513381744E-2</v>
      </c>
      <c r="F584" s="12">
        <v>-1.1872442670177409E-3</v>
      </c>
      <c r="G584" s="12">
        <v>4.8168527874544272E-4</v>
      </c>
      <c r="H584" s="12">
        <v>-7.509721077465333E-4</v>
      </c>
      <c r="I584" s="12">
        <v>-2.2151472874985712E-3</v>
      </c>
      <c r="J584" s="12">
        <v>6.1092713622430293E-3</v>
      </c>
      <c r="K584" s="12">
        <v>4.4570740146125979E-4</v>
      </c>
      <c r="L584" s="12">
        <v>-1.3707359571816697E-3</v>
      </c>
      <c r="N584" s="22">
        <f t="shared" si="100"/>
        <v>-9.6388277507999129E-4</v>
      </c>
      <c r="O584" s="12">
        <f t="shared" si="101"/>
        <v>1.0217702053430264E-3</v>
      </c>
      <c r="P584" s="12">
        <f t="shared" si="102"/>
        <v>1.1203401168973171E-2</v>
      </c>
      <c r="Q584" s="12">
        <f t="shared" si="103"/>
        <v>1.7524411206161231E-2</v>
      </c>
      <c r="R584" s="12">
        <f t="shared" si="104"/>
        <v>-1.4700553336382273E-3</v>
      </c>
      <c r="S584" s="12">
        <f t="shared" si="105"/>
        <v>6.7077879148686489E-4</v>
      </c>
      <c r="T584" s="12">
        <f t="shared" si="106"/>
        <v>-1.0593430237293129E-3</v>
      </c>
      <c r="U584" s="12">
        <f t="shared" si="107"/>
        <v>-2.681632766524532E-3</v>
      </c>
      <c r="V584" s="12">
        <f t="shared" si="108"/>
        <v>6.1061679785473135E-3</v>
      </c>
      <c r="W584" s="12">
        <f t="shared" si="109"/>
        <v>5.3813900367930218E-5</v>
      </c>
      <c r="X584" s="12">
        <f t="shared" si="110"/>
        <v>-1.4287852440368015E-3</v>
      </c>
    </row>
    <row r="585" spans="1:24" x14ac:dyDescent="0.25">
      <c r="A585" s="16">
        <v>43773</v>
      </c>
      <c r="B585" s="12">
        <v>1.6258306725823877E-2</v>
      </c>
      <c r="C585" s="12">
        <v>1.3120913351131856E-2</v>
      </c>
      <c r="D585" s="12">
        <v>2.3043223104044004E-2</v>
      </c>
      <c r="E585" s="12">
        <v>2.2440858204745298E-2</v>
      </c>
      <c r="F585" s="12">
        <v>-5.9518199161825531E-3</v>
      </c>
      <c r="G585" s="12">
        <v>5.4977749178899732E-4</v>
      </c>
      <c r="H585" s="12">
        <v>7.6827144473735516E-3</v>
      </c>
      <c r="I585" s="12">
        <v>2.2347313140800611E-4</v>
      </c>
      <c r="J585" s="12">
        <v>-9.1508003512247315E-4</v>
      </c>
      <c r="K585" s="12">
        <v>-1.2707074186075727E-2</v>
      </c>
      <c r="L585" s="12">
        <v>-1.3141330752127638E-2</v>
      </c>
      <c r="N585" s="22">
        <f t="shared" si="100"/>
        <v>1.6237042716062109E-2</v>
      </c>
      <c r="O585" s="12">
        <f t="shared" si="101"/>
        <v>1.2688128761850902E-2</v>
      </c>
      <c r="P585" s="12">
        <f t="shared" si="102"/>
        <v>2.22496788765967E-2</v>
      </c>
      <c r="Q585" s="12">
        <f t="shared" si="103"/>
        <v>2.2053664897524784E-2</v>
      </c>
      <c r="R585" s="12">
        <f t="shared" si="104"/>
        <v>-6.23463098280304E-3</v>
      </c>
      <c r="S585" s="12">
        <f t="shared" si="105"/>
        <v>7.3887100453041954E-4</v>
      </c>
      <c r="T585" s="12">
        <f t="shared" si="106"/>
        <v>7.3743435313907719E-3</v>
      </c>
      <c r="U585" s="12">
        <f t="shared" si="107"/>
        <v>-2.4301234761795471E-4</v>
      </c>
      <c r="V585" s="12">
        <f t="shared" si="108"/>
        <v>-9.1818341881818937E-4</v>
      </c>
      <c r="W585" s="12">
        <f t="shared" si="109"/>
        <v>-1.3098967687169056E-2</v>
      </c>
      <c r="X585" s="12">
        <f t="shared" si="110"/>
        <v>-1.3199380038982769E-2</v>
      </c>
    </row>
    <row r="586" spans="1:24" x14ac:dyDescent="0.25">
      <c r="A586" s="16">
        <v>43774</v>
      </c>
      <c r="B586" s="12">
        <v>-7.8473318112888615E-3</v>
      </c>
      <c r="C586" s="12">
        <v>-7.9746527130378202E-3</v>
      </c>
      <c r="D586" s="12">
        <v>-1.0435822004877917E-2</v>
      </c>
      <c r="E586" s="12">
        <v>-7.2639575083041016E-3</v>
      </c>
      <c r="F586" s="12">
        <v>2.6368569367735549E-3</v>
      </c>
      <c r="G586" s="12">
        <v>1.3030593008643533E-3</v>
      </c>
      <c r="H586" s="12">
        <v>-1.9890882569888507E-3</v>
      </c>
      <c r="I586" s="12">
        <v>-3.0946376560484668E-3</v>
      </c>
      <c r="J586" s="12">
        <v>3.5662447803431127E-3</v>
      </c>
      <c r="K586" s="12">
        <v>-3.6338587419368247E-3</v>
      </c>
      <c r="L586" s="12">
        <v>1.7484781327856331E-3</v>
      </c>
      <c r="N586" s="22">
        <f t="shared" si="100"/>
        <v>-7.8685958210506276E-3</v>
      </c>
      <c r="O586" s="12">
        <f t="shared" si="101"/>
        <v>-8.4074373023187744E-3</v>
      </c>
      <c r="P586" s="12">
        <f t="shared" si="102"/>
        <v>-1.1229366232325219E-2</v>
      </c>
      <c r="Q586" s="12">
        <f t="shared" si="103"/>
        <v>-7.6511508155246172E-3</v>
      </c>
      <c r="R586" s="12">
        <f t="shared" si="104"/>
        <v>2.3540458701530684E-3</v>
      </c>
      <c r="S586" s="12">
        <f t="shared" si="105"/>
        <v>1.4921528136057755E-3</v>
      </c>
      <c r="T586" s="12">
        <f t="shared" si="106"/>
        <v>-2.2974591729716305E-3</v>
      </c>
      <c r="U586" s="12">
        <f t="shared" si="107"/>
        <v>-3.5611231350744276E-3</v>
      </c>
      <c r="V586" s="12">
        <f t="shared" si="108"/>
        <v>3.5631413966473965E-3</v>
      </c>
      <c r="W586" s="12">
        <f t="shared" si="109"/>
        <v>-4.0257522430301547E-3</v>
      </c>
      <c r="X586" s="12">
        <f t="shared" si="110"/>
        <v>1.6904288459305013E-3</v>
      </c>
    </row>
    <row r="587" spans="1:24" x14ac:dyDescent="0.25">
      <c r="A587" s="16">
        <v>43775</v>
      </c>
      <c r="B587" s="12">
        <v>2.5633920811378949E-3</v>
      </c>
      <c r="C587" s="12">
        <v>9.9912919705113963E-3</v>
      </c>
      <c r="D587" s="12">
        <v>7.3924003414783104E-3</v>
      </c>
      <c r="E587" s="12">
        <v>3.8658834293280372E-3</v>
      </c>
      <c r="F587" s="12">
        <v>1.9257714505455984E-3</v>
      </c>
      <c r="G587" s="12">
        <v>-2.2197110490515301E-2</v>
      </c>
      <c r="H587" s="12">
        <v>1.1303588012595241E-2</v>
      </c>
      <c r="I587" s="12">
        <v>-3.7369614578896364E-3</v>
      </c>
      <c r="J587" s="12">
        <v>-2.5680633063074072E-3</v>
      </c>
      <c r="K587" s="12">
        <v>-1.3546324368813062E-2</v>
      </c>
      <c r="L587" s="12">
        <v>2.8763544066468028E-3</v>
      </c>
      <c r="N587" s="22">
        <f t="shared" si="100"/>
        <v>2.5421280713761288E-3</v>
      </c>
      <c r="O587" s="12">
        <f t="shared" si="101"/>
        <v>9.5585073812304421E-3</v>
      </c>
      <c r="P587" s="12">
        <f t="shared" si="102"/>
        <v>6.598856114031007E-3</v>
      </c>
      <c r="Q587" s="12">
        <f t="shared" si="103"/>
        <v>3.478690122107522E-3</v>
      </c>
      <c r="R587" s="12">
        <f t="shared" si="104"/>
        <v>1.6429603839251119E-3</v>
      </c>
      <c r="S587" s="12">
        <f t="shared" si="105"/>
        <v>-2.2008016977773878E-2</v>
      </c>
      <c r="T587" s="12">
        <f t="shared" si="106"/>
        <v>1.0995217096612461E-2</v>
      </c>
      <c r="U587" s="12">
        <f t="shared" si="107"/>
        <v>-4.2034469369155968E-3</v>
      </c>
      <c r="V587" s="12">
        <f t="shared" si="108"/>
        <v>-2.5711666900031234E-3</v>
      </c>
      <c r="W587" s="12">
        <f t="shared" si="109"/>
        <v>-1.3938217869906391E-2</v>
      </c>
      <c r="X587" s="12">
        <f t="shared" si="110"/>
        <v>2.8183051197916711E-3</v>
      </c>
    </row>
    <row r="588" spans="1:24" x14ac:dyDescent="0.25">
      <c r="A588" s="16">
        <v>43776</v>
      </c>
      <c r="B588" s="12">
        <v>2.0443621917369656E-4</v>
      </c>
      <c r="C588" s="12">
        <v>4.7298545170498807E-3</v>
      </c>
      <c r="D588" s="12">
        <v>-3.372551955440021E-3</v>
      </c>
      <c r="E588" s="12">
        <v>7.6300619552064266E-3</v>
      </c>
      <c r="F588" s="12">
        <v>-5.0315848555455081E-3</v>
      </c>
      <c r="G588" s="12">
        <v>-1.0873399448431343E-2</v>
      </c>
      <c r="H588" s="12">
        <v>-1.9468142223904989E-3</v>
      </c>
      <c r="I588" s="12">
        <v>7.1145938501337002E-3</v>
      </c>
      <c r="J588" s="12">
        <v>7.4141691405476048E-3</v>
      </c>
      <c r="K588" s="12">
        <v>2.6506063593097911E-4</v>
      </c>
      <c r="L588" s="12">
        <v>-1.8708098919003636E-3</v>
      </c>
      <c r="N588" s="22">
        <f t="shared" si="100"/>
        <v>1.8317220941193032E-4</v>
      </c>
      <c r="O588" s="12">
        <f t="shared" si="101"/>
        <v>4.2970699277689265E-3</v>
      </c>
      <c r="P588" s="12">
        <f t="shared" si="102"/>
        <v>-4.1660961828873244E-3</v>
      </c>
      <c r="Q588" s="12">
        <f t="shared" si="103"/>
        <v>7.242868647985911E-3</v>
      </c>
      <c r="R588" s="12">
        <f t="shared" si="104"/>
        <v>-5.314395922165995E-3</v>
      </c>
      <c r="S588" s="12">
        <f t="shared" si="105"/>
        <v>-1.0684305935689921E-2</v>
      </c>
      <c r="T588" s="12">
        <f t="shared" si="106"/>
        <v>-2.2551851383732784E-3</v>
      </c>
      <c r="U588" s="12">
        <f t="shared" si="107"/>
        <v>6.6481083711077398E-3</v>
      </c>
      <c r="V588" s="12">
        <f t="shared" si="108"/>
        <v>7.4110657568518881E-3</v>
      </c>
      <c r="W588" s="12">
        <f t="shared" si="109"/>
        <v>-1.2683286516235046E-4</v>
      </c>
      <c r="X588" s="12">
        <f t="shared" si="110"/>
        <v>-1.9288591787554954E-3</v>
      </c>
    </row>
    <row r="589" spans="1:24" x14ac:dyDescent="0.25">
      <c r="A589" s="16">
        <v>43777</v>
      </c>
      <c r="B589" s="12">
        <v>-6.6934241179030527E-3</v>
      </c>
      <c r="C589" s="12">
        <v>-7.2674531745162124E-3</v>
      </c>
      <c r="D589" s="12">
        <v>-1.1540318463159531E-2</v>
      </c>
      <c r="E589" s="12">
        <v>-4.5793139113350758E-3</v>
      </c>
      <c r="F589" s="12">
        <v>3.9036907383675238E-3</v>
      </c>
      <c r="G589" s="12">
        <v>-1.107685302151842E-2</v>
      </c>
      <c r="H589" s="12">
        <v>9.7810272141865256E-3</v>
      </c>
      <c r="I589" s="12">
        <v>-3.9181419755713173E-3</v>
      </c>
      <c r="J589" s="12">
        <v>-8.828946800743703E-3</v>
      </c>
      <c r="K589" s="12">
        <v>-3.9124830160378737E-3</v>
      </c>
      <c r="L589" s="12">
        <v>1.0700208231538527E-3</v>
      </c>
      <c r="N589" s="22">
        <f t="shared" si="100"/>
        <v>-6.7146881276648187E-3</v>
      </c>
      <c r="O589" s="12">
        <f t="shared" si="101"/>
        <v>-7.7002377637971665E-3</v>
      </c>
      <c r="P589" s="12">
        <f t="shared" si="102"/>
        <v>-1.2333862690606833E-2</v>
      </c>
      <c r="Q589" s="12">
        <f t="shared" si="103"/>
        <v>-4.9665072185555914E-3</v>
      </c>
      <c r="R589" s="12">
        <f t="shared" si="104"/>
        <v>3.6208796717470374E-3</v>
      </c>
      <c r="S589" s="12">
        <f t="shared" si="105"/>
        <v>-1.0887759508776998E-2</v>
      </c>
      <c r="T589" s="12">
        <f t="shared" si="106"/>
        <v>9.4726562982037459E-3</v>
      </c>
      <c r="U589" s="12">
        <f t="shared" si="107"/>
        <v>-4.3846274545972785E-3</v>
      </c>
      <c r="V589" s="12">
        <f t="shared" si="108"/>
        <v>-8.8320501844394196E-3</v>
      </c>
      <c r="W589" s="12">
        <f t="shared" si="109"/>
        <v>-4.3043765171312037E-3</v>
      </c>
      <c r="X589" s="12">
        <f t="shared" si="110"/>
        <v>1.0119715362987209E-3</v>
      </c>
    </row>
    <row r="590" spans="1:24" x14ac:dyDescent="0.25">
      <c r="A590" s="16">
        <v>43780</v>
      </c>
      <c r="B590" s="12">
        <v>1.2435072263439939E-3</v>
      </c>
      <c r="C590" s="12">
        <v>-2.305914418375069E-3</v>
      </c>
      <c r="D590" s="12">
        <v>-8.9416345114110268E-3</v>
      </c>
      <c r="E590" s="12">
        <v>3.288164713850926E-3</v>
      </c>
      <c r="F590" s="12">
        <v>1.166670841511085E-2</v>
      </c>
      <c r="G590" s="12">
        <v>6.3214596293989511E-3</v>
      </c>
      <c r="H590" s="12">
        <v>6.4732369924251189E-3</v>
      </c>
      <c r="I590" s="12">
        <v>-5.3506928481296583E-3</v>
      </c>
      <c r="J590" s="12">
        <v>-1.7540224246223096E-3</v>
      </c>
      <c r="K590" s="12">
        <v>1.9739813127088576E-3</v>
      </c>
      <c r="L590" s="12">
        <v>3.4594718862491387E-3</v>
      </c>
      <c r="N590" s="22">
        <f t="shared" si="100"/>
        <v>1.2222432165822277E-3</v>
      </c>
      <c r="O590" s="12">
        <f t="shared" si="101"/>
        <v>-2.7386990076560232E-3</v>
      </c>
      <c r="P590" s="12">
        <f t="shared" si="102"/>
        <v>-9.7351787388583293E-3</v>
      </c>
      <c r="Q590" s="12">
        <f t="shared" si="103"/>
        <v>2.9009714066304108E-3</v>
      </c>
      <c r="R590" s="12">
        <f t="shared" si="104"/>
        <v>1.1383897348490364E-2</v>
      </c>
      <c r="S590" s="12">
        <f t="shared" si="105"/>
        <v>6.5105531421403729E-3</v>
      </c>
      <c r="T590" s="12">
        <f t="shared" si="106"/>
        <v>6.1648660764423392E-3</v>
      </c>
      <c r="U590" s="12">
        <f t="shared" si="107"/>
        <v>-5.8171783271556195E-3</v>
      </c>
      <c r="V590" s="12">
        <f t="shared" si="108"/>
        <v>-1.7571258083180258E-3</v>
      </c>
      <c r="W590" s="12">
        <f t="shared" si="109"/>
        <v>1.5820878116155281E-3</v>
      </c>
      <c r="X590" s="12">
        <f t="shared" si="110"/>
        <v>3.401422599394007E-3</v>
      </c>
    </row>
    <row r="591" spans="1:24" x14ac:dyDescent="0.25">
      <c r="A591" s="16">
        <v>43782</v>
      </c>
      <c r="B591" s="12">
        <v>-5.4144227186394044E-3</v>
      </c>
      <c r="C591" s="12">
        <v>-8.1214430210690917E-3</v>
      </c>
      <c r="D591" s="12">
        <v>-2.6268478074808945E-2</v>
      </c>
      <c r="E591" s="12">
        <v>-5.4650612458153336E-3</v>
      </c>
      <c r="F591" s="12">
        <v>-1.2964029996280695E-2</v>
      </c>
      <c r="G591" s="12">
        <v>-2.4353572146590799E-2</v>
      </c>
      <c r="H591" s="12">
        <v>-9.7687705196952759E-3</v>
      </c>
      <c r="I591" s="12">
        <v>1.3328918881883237E-2</v>
      </c>
      <c r="J591" s="12">
        <v>-9.4765217973174342E-3</v>
      </c>
      <c r="K591" s="12">
        <v>-7.7254475401304743E-4</v>
      </c>
      <c r="L591" s="12">
        <v>4.6360071094250202E-4</v>
      </c>
      <c r="N591" s="22">
        <f t="shared" si="100"/>
        <v>-5.4356867284011704E-3</v>
      </c>
      <c r="O591" s="12">
        <f t="shared" si="101"/>
        <v>-8.5542276103500459E-3</v>
      </c>
      <c r="P591" s="12">
        <f t="shared" si="102"/>
        <v>-2.7062022302256249E-2</v>
      </c>
      <c r="Q591" s="12">
        <f t="shared" si="103"/>
        <v>-5.8522545530358492E-3</v>
      </c>
      <c r="R591" s="12">
        <f t="shared" si="104"/>
        <v>-1.3246841062901181E-2</v>
      </c>
      <c r="S591" s="12">
        <f t="shared" si="105"/>
        <v>-2.4164478633849375E-2</v>
      </c>
      <c r="T591" s="12">
        <f t="shared" si="106"/>
        <v>-1.0077141435678056E-2</v>
      </c>
      <c r="U591" s="12">
        <f t="shared" si="107"/>
        <v>1.2862433402857277E-2</v>
      </c>
      <c r="V591" s="12">
        <f t="shared" si="108"/>
        <v>-9.4796251810131509E-3</v>
      </c>
      <c r="W591" s="12">
        <f t="shared" si="109"/>
        <v>-1.1644382551063771E-3</v>
      </c>
      <c r="X591" s="12">
        <f t="shared" si="110"/>
        <v>4.0555142408737024E-4</v>
      </c>
    </row>
    <row r="592" spans="1:24" x14ac:dyDescent="0.25">
      <c r="A592" s="16">
        <v>43783</v>
      </c>
      <c r="B592" s="12">
        <v>-1.0391310577193362E-2</v>
      </c>
      <c r="C592" s="12">
        <v>8.6759277335932885E-3</v>
      </c>
      <c r="D592" s="12">
        <v>-1.0758137447108495E-2</v>
      </c>
      <c r="E592" s="12">
        <v>-5.2695950197752537E-3</v>
      </c>
      <c r="F592" s="12">
        <v>6.665274810217393E-5</v>
      </c>
      <c r="G592" s="12">
        <v>1.1309340307369856E-2</v>
      </c>
      <c r="H592" s="12">
        <v>1.1383011204028222E-2</v>
      </c>
      <c r="I592" s="12">
        <v>-2.8262236254711056E-3</v>
      </c>
      <c r="J592" s="12">
        <v>8.5510337681772071E-5</v>
      </c>
      <c r="K592" s="12">
        <v>-8.3176745746866496E-3</v>
      </c>
      <c r="L592" s="12">
        <v>-2.1898920114947775E-3</v>
      </c>
      <c r="N592" s="22">
        <f t="shared" si="100"/>
        <v>-1.0412574586955128E-2</v>
      </c>
      <c r="O592" s="12">
        <f t="shared" si="101"/>
        <v>8.2431431443123343E-3</v>
      </c>
      <c r="P592" s="12">
        <f t="shared" si="102"/>
        <v>-1.1551681674555798E-2</v>
      </c>
      <c r="Q592" s="12">
        <f t="shared" si="103"/>
        <v>-5.6567883269957693E-3</v>
      </c>
      <c r="R592" s="12">
        <f t="shared" si="104"/>
        <v>-2.161583185183126E-4</v>
      </c>
      <c r="S592" s="12">
        <f t="shared" si="105"/>
        <v>1.1498433820111278E-2</v>
      </c>
      <c r="T592" s="12">
        <f t="shared" si="106"/>
        <v>1.1074640288045442E-2</v>
      </c>
      <c r="U592" s="12">
        <f t="shared" si="107"/>
        <v>-3.2927091044970664E-3</v>
      </c>
      <c r="V592" s="12">
        <f t="shared" si="108"/>
        <v>8.2406953986055852E-5</v>
      </c>
      <c r="W592" s="12">
        <f t="shared" si="109"/>
        <v>-8.7095680757799786E-3</v>
      </c>
      <c r="X592" s="12">
        <f t="shared" si="110"/>
        <v>-2.2479412983499093E-3</v>
      </c>
    </row>
    <row r="593" spans="1:24" x14ac:dyDescent="0.25">
      <c r="A593" s="16">
        <v>43784</v>
      </c>
      <c r="B593" s="12">
        <v>-2.5832620920722789E-3</v>
      </c>
      <c r="C593" s="12">
        <v>-8.629043204063867E-4</v>
      </c>
      <c r="D593" s="12">
        <v>-6.727899769577432E-3</v>
      </c>
      <c r="E593" s="12">
        <v>-1.7708356743038995E-3</v>
      </c>
      <c r="F593" s="12">
        <v>4.2428338054127032E-3</v>
      </c>
      <c r="G593" s="12">
        <v>2.8240395439692676E-2</v>
      </c>
      <c r="H593" s="12">
        <v>1.0438786623587848E-3</v>
      </c>
      <c r="I593" s="12">
        <v>2.398305852332255E-3</v>
      </c>
      <c r="J593" s="12">
        <v>-5.5949725488609317E-3</v>
      </c>
      <c r="K593" s="12">
        <v>3.3570586321082277E-3</v>
      </c>
      <c r="L593" s="12">
        <v>-8.657256972012218E-4</v>
      </c>
      <c r="N593" s="22">
        <f t="shared" si="100"/>
        <v>-2.6045261018340449E-3</v>
      </c>
      <c r="O593" s="12">
        <f t="shared" si="101"/>
        <v>-1.295688909687341E-3</v>
      </c>
      <c r="P593" s="12">
        <f t="shared" si="102"/>
        <v>-7.5214439970247354E-3</v>
      </c>
      <c r="Q593" s="12">
        <f t="shared" si="103"/>
        <v>-2.1580289815244149E-3</v>
      </c>
      <c r="R593" s="12">
        <f t="shared" si="104"/>
        <v>3.9600227387922163E-3</v>
      </c>
      <c r="S593" s="12">
        <f t="shared" si="105"/>
        <v>2.84294889524341E-2</v>
      </c>
      <c r="T593" s="12">
        <f t="shared" si="106"/>
        <v>7.3550774637600532E-4</v>
      </c>
      <c r="U593" s="12">
        <f t="shared" si="107"/>
        <v>1.9318203733062942E-3</v>
      </c>
      <c r="V593" s="12">
        <f t="shared" si="108"/>
        <v>-5.5980759325566475E-3</v>
      </c>
      <c r="W593" s="12">
        <f t="shared" si="109"/>
        <v>2.9651651310148982E-3</v>
      </c>
      <c r="X593" s="12">
        <f t="shared" si="110"/>
        <v>-9.2377498405635358E-4</v>
      </c>
    </row>
    <row r="594" spans="1:24" x14ac:dyDescent="0.25">
      <c r="A594" s="16">
        <v>43787</v>
      </c>
      <c r="B594" s="12">
        <v>-1.8390372531990184E-3</v>
      </c>
      <c r="C594" s="12">
        <v>8.0135600905059223E-4</v>
      </c>
      <c r="D594" s="12">
        <v>-7.1964280621549664E-3</v>
      </c>
      <c r="E594" s="12">
        <v>8.5219240571490582E-3</v>
      </c>
      <c r="F594" s="12">
        <v>8.8976404802984196E-4</v>
      </c>
      <c r="G594" s="12">
        <v>8.4380283366350159E-2</v>
      </c>
      <c r="H594" s="12">
        <v>-1.3052200866155886E-3</v>
      </c>
      <c r="I594" s="12">
        <v>-3.4535650730566614E-3</v>
      </c>
      <c r="J594" s="12">
        <v>1.7321667574366615E-4</v>
      </c>
      <c r="K594" s="12">
        <v>1.5678651182091524E-2</v>
      </c>
      <c r="L594" s="12">
        <v>2.6656099158351028E-4</v>
      </c>
      <c r="N594" s="22">
        <f t="shared" si="100"/>
        <v>-1.8603012629607846E-3</v>
      </c>
      <c r="O594" s="12">
        <f t="shared" si="101"/>
        <v>3.6857141976963788E-4</v>
      </c>
      <c r="P594" s="12">
        <f t="shared" si="102"/>
        <v>-7.9899722896022707E-3</v>
      </c>
      <c r="Q594" s="12">
        <f t="shared" si="103"/>
        <v>8.1347307499285426E-3</v>
      </c>
      <c r="R594" s="12">
        <f t="shared" si="104"/>
        <v>6.0695298140935549E-4</v>
      </c>
      <c r="S594" s="12">
        <f t="shared" si="105"/>
        <v>8.4569376879091579E-2</v>
      </c>
      <c r="T594" s="12">
        <f t="shared" si="106"/>
        <v>-1.6135910025983681E-3</v>
      </c>
      <c r="U594" s="12">
        <f t="shared" si="107"/>
        <v>-3.9200505520826222E-3</v>
      </c>
      <c r="V594" s="12">
        <f t="shared" si="108"/>
        <v>1.7011329204794993E-4</v>
      </c>
      <c r="W594" s="12">
        <f t="shared" si="109"/>
        <v>1.5286757680998195E-2</v>
      </c>
      <c r="X594" s="12">
        <f t="shared" si="110"/>
        <v>2.0851170472837853E-4</v>
      </c>
    </row>
    <row r="595" spans="1:24" x14ac:dyDescent="0.25">
      <c r="A595" s="16">
        <v>43788</v>
      </c>
      <c r="B595" s="12">
        <v>-1.5203841043404966E-3</v>
      </c>
      <c r="C595" s="12">
        <v>4.6858268905014787E-3</v>
      </c>
      <c r="D595" s="12">
        <v>2.8929110172414103E-3</v>
      </c>
      <c r="E595" s="12">
        <v>-2.9680577955991851E-3</v>
      </c>
      <c r="F595" s="12">
        <v>1.8395078025539571E-3</v>
      </c>
      <c r="G595" s="12">
        <v>-1.825871954145562E-2</v>
      </c>
      <c r="H595" s="12">
        <v>-4.2473103930823304E-3</v>
      </c>
      <c r="I595" s="12">
        <v>1.4790212726133642E-2</v>
      </c>
      <c r="J595" s="12">
        <v>-2.5186277166210766E-3</v>
      </c>
      <c r="K595" s="12">
        <v>3.4717058524286431E-3</v>
      </c>
      <c r="L595" s="12">
        <v>-2.8070839862937443E-3</v>
      </c>
      <c r="N595" s="22">
        <f t="shared" si="100"/>
        <v>-1.5416481141022629E-3</v>
      </c>
      <c r="O595" s="12">
        <f t="shared" si="101"/>
        <v>4.2530423012205245E-3</v>
      </c>
      <c r="P595" s="12">
        <f t="shared" si="102"/>
        <v>2.0993667897941069E-3</v>
      </c>
      <c r="Q595" s="12">
        <f t="shared" si="103"/>
        <v>-3.3552511028197003E-3</v>
      </c>
      <c r="R595" s="12">
        <f t="shared" si="104"/>
        <v>1.5566967359334706E-3</v>
      </c>
      <c r="S595" s="12">
        <f t="shared" si="105"/>
        <v>-1.8069626028714196E-2</v>
      </c>
      <c r="T595" s="12">
        <f t="shared" si="106"/>
        <v>-4.5556813090651101E-3</v>
      </c>
      <c r="U595" s="12">
        <f t="shared" si="107"/>
        <v>1.4323727247107681E-2</v>
      </c>
      <c r="V595" s="12">
        <f t="shared" si="108"/>
        <v>-2.5217311003167928E-3</v>
      </c>
      <c r="W595" s="12">
        <f t="shared" si="109"/>
        <v>3.0798123513353136E-3</v>
      </c>
      <c r="X595" s="12">
        <f t="shared" si="110"/>
        <v>-2.8651332731488761E-3</v>
      </c>
    </row>
    <row r="596" spans="1:24" x14ac:dyDescent="0.25">
      <c r="A596" s="16">
        <v>43789</v>
      </c>
      <c r="B596" s="12">
        <v>7.4423976342868712E-3</v>
      </c>
      <c r="C596" s="12">
        <v>9.138645410747128E-5</v>
      </c>
      <c r="D596" s="12">
        <v>7.2020879393546453E-4</v>
      </c>
      <c r="E596" s="12">
        <v>1.3992383623782007E-3</v>
      </c>
      <c r="F596" s="12">
        <v>5.3104069710917983E-3</v>
      </c>
      <c r="G596" s="12">
        <v>1.0829609353665177E-2</v>
      </c>
      <c r="H596" s="12">
        <v>1.3180280469261608E-3</v>
      </c>
      <c r="I596" s="12">
        <v>1.0767701050184099E-2</v>
      </c>
      <c r="J596" s="12">
        <v>2.4320129643199228E-3</v>
      </c>
      <c r="K596" s="12">
        <v>3.2136407762888772E-3</v>
      </c>
      <c r="L596" s="12">
        <v>-2.6829003596285782E-4</v>
      </c>
      <c r="N596" s="22">
        <f t="shared" si="100"/>
        <v>7.4211336245251051E-3</v>
      </c>
      <c r="O596" s="12">
        <f t="shared" si="101"/>
        <v>-3.4139813517348306E-4</v>
      </c>
      <c r="P596" s="12">
        <f t="shared" si="102"/>
        <v>-7.3335433511838841E-5</v>
      </c>
      <c r="Q596" s="12">
        <f t="shared" si="103"/>
        <v>1.0120450551576853E-3</v>
      </c>
      <c r="R596" s="12">
        <f t="shared" si="104"/>
        <v>5.0275959044713114E-3</v>
      </c>
      <c r="S596" s="12">
        <f t="shared" si="105"/>
        <v>1.1018702866406599E-2</v>
      </c>
      <c r="T596" s="12">
        <f t="shared" si="106"/>
        <v>1.0096571309433813E-3</v>
      </c>
      <c r="U596" s="12">
        <f t="shared" si="107"/>
        <v>1.0301215571158139E-2</v>
      </c>
      <c r="V596" s="12">
        <f t="shared" si="108"/>
        <v>2.4289095806242066E-3</v>
      </c>
      <c r="W596" s="12">
        <f t="shared" si="109"/>
        <v>2.8217472751955477E-3</v>
      </c>
      <c r="X596" s="12">
        <f t="shared" si="110"/>
        <v>-3.2633932281798961E-4</v>
      </c>
    </row>
    <row r="597" spans="1:24" x14ac:dyDescent="0.25">
      <c r="A597" s="16">
        <v>43790</v>
      </c>
      <c r="B597" s="12">
        <v>-1.4019425579951809E-2</v>
      </c>
      <c r="C597" s="12">
        <v>1.5223010713763272E-4</v>
      </c>
      <c r="D597" s="12">
        <v>8.1978557345752517E-3</v>
      </c>
      <c r="E597" s="12">
        <v>-6.0667694648179563E-3</v>
      </c>
      <c r="F597" s="12">
        <v>-1.2049429907718526E-2</v>
      </c>
      <c r="G597" s="12">
        <v>-1.200832816816505E-2</v>
      </c>
      <c r="H597" s="12">
        <v>2.8421061872499868E-3</v>
      </c>
      <c r="I597" s="12">
        <v>-2.8293501552063911E-3</v>
      </c>
      <c r="J597" s="12">
        <v>-8.7491688796092777E-3</v>
      </c>
      <c r="K597" s="12">
        <v>-2.1827216938229746E-3</v>
      </c>
      <c r="L597" s="12">
        <v>-1.0075663367875313E-3</v>
      </c>
      <c r="N597" s="22">
        <f t="shared" si="100"/>
        <v>-1.4040689589713575E-2</v>
      </c>
      <c r="O597" s="12">
        <f t="shared" si="101"/>
        <v>-2.805544821433216E-4</v>
      </c>
      <c r="P597" s="12">
        <f t="shared" si="102"/>
        <v>7.4043115071279484E-3</v>
      </c>
      <c r="Q597" s="12">
        <f t="shared" si="103"/>
        <v>-6.4539627720384719E-3</v>
      </c>
      <c r="R597" s="12">
        <f t="shared" si="104"/>
        <v>-1.2332240974339012E-2</v>
      </c>
      <c r="S597" s="12">
        <f t="shared" si="105"/>
        <v>-1.1819234655423628E-2</v>
      </c>
      <c r="T597" s="12">
        <f t="shared" si="106"/>
        <v>2.5337352712672071E-3</v>
      </c>
      <c r="U597" s="12">
        <f t="shared" si="107"/>
        <v>-3.295835634232352E-3</v>
      </c>
      <c r="V597" s="12">
        <f t="shared" si="108"/>
        <v>-8.7522722633049943E-3</v>
      </c>
      <c r="W597" s="12">
        <f t="shared" si="109"/>
        <v>-2.5746151949163042E-3</v>
      </c>
      <c r="X597" s="12">
        <f t="shared" si="110"/>
        <v>-1.0656156236426631E-3</v>
      </c>
    </row>
    <row r="598" spans="1:24" x14ac:dyDescent="0.25">
      <c r="A598" s="16">
        <v>43791</v>
      </c>
      <c r="B598" s="12">
        <v>5.2695202821716903E-3</v>
      </c>
      <c r="C598" s="12">
        <v>-1.2383176319317672E-2</v>
      </c>
      <c r="D598" s="12">
        <v>-7.11974112294784E-3</v>
      </c>
      <c r="E598" s="12">
        <v>1.0497087117842625E-2</v>
      </c>
      <c r="F598" s="12">
        <v>-2.8390506959094352E-3</v>
      </c>
      <c r="G598" s="12">
        <v>-6.8877660665843474E-3</v>
      </c>
      <c r="H598" s="12">
        <v>-1.2657231011698759E-3</v>
      </c>
      <c r="I598" s="12">
        <v>2.5065440423783321E-3</v>
      </c>
      <c r="J598" s="12">
        <v>3.4331522513728462E-3</v>
      </c>
      <c r="K598" s="12">
        <v>-9.3416697517531028E-3</v>
      </c>
      <c r="L598" s="12">
        <v>3.1492602164621855E-3</v>
      </c>
      <c r="N598" s="22">
        <f t="shared" si="100"/>
        <v>5.2482562724099242E-3</v>
      </c>
      <c r="O598" s="12">
        <f t="shared" si="101"/>
        <v>-1.2815960908598626E-2</v>
      </c>
      <c r="P598" s="12">
        <f t="shared" si="102"/>
        <v>-7.9132853503951425E-3</v>
      </c>
      <c r="Q598" s="12">
        <f t="shared" si="103"/>
        <v>1.0109893810622109E-2</v>
      </c>
      <c r="R598" s="12">
        <f t="shared" si="104"/>
        <v>-3.1218617625299217E-3</v>
      </c>
      <c r="S598" s="12">
        <f t="shared" si="105"/>
        <v>-6.6986725538429256E-3</v>
      </c>
      <c r="T598" s="12">
        <f t="shared" si="106"/>
        <v>-1.5740940171526554E-3</v>
      </c>
      <c r="U598" s="12">
        <f t="shared" si="107"/>
        <v>2.0400585633523712E-3</v>
      </c>
      <c r="V598" s="12">
        <f t="shared" si="108"/>
        <v>3.43004886767713E-3</v>
      </c>
      <c r="W598" s="12">
        <f t="shared" si="109"/>
        <v>-9.7335632528464319E-3</v>
      </c>
      <c r="X598" s="12">
        <f t="shared" si="110"/>
        <v>3.0912109296070537E-3</v>
      </c>
    </row>
    <row r="599" spans="1:24" x14ac:dyDescent="0.25">
      <c r="A599" s="16">
        <v>43794</v>
      </c>
      <c r="B599" s="12">
        <v>3.6942852359639834E-3</v>
      </c>
      <c r="C599" s="12">
        <v>3.0590531165344435E-3</v>
      </c>
      <c r="D599" s="12">
        <v>1.3429228949649831E-2</v>
      </c>
      <c r="E599" s="12">
        <v>1.511775463201776E-2</v>
      </c>
      <c r="F599" s="12">
        <v>7.2445003393876361E-3</v>
      </c>
      <c r="G599" s="12">
        <v>6.7013431298991177E-3</v>
      </c>
      <c r="H599" s="12">
        <v>8.7329594033825903E-4</v>
      </c>
      <c r="I599" s="12">
        <v>4.2059742389986684E-3</v>
      </c>
      <c r="J599" s="12">
        <v>1.7534708157342777E-4</v>
      </c>
      <c r="K599" s="12">
        <v>-4.7074140388789773E-3</v>
      </c>
      <c r="L599" s="12">
        <v>-6.6814548855837191E-4</v>
      </c>
      <c r="N599" s="22">
        <f t="shared" si="100"/>
        <v>3.6730212262022174E-3</v>
      </c>
      <c r="O599" s="12">
        <f t="shared" si="101"/>
        <v>2.6262685272534893E-3</v>
      </c>
      <c r="P599" s="12">
        <f t="shared" si="102"/>
        <v>1.2635684722202528E-2</v>
      </c>
      <c r="Q599" s="12">
        <f t="shared" si="103"/>
        <v>1.4730561324797244E-2</v>
      </c>
      <c r="R599" s="12">
        <f t="shared" si="104"/>
        <v>6.9616892727671492E-3</v>
      </c>
      <c r="S599" s="12">
        <f t="shared" si="105"/>
        <v>6.8904366426405395E-3</v>
      </c>
      <c r="T599" s="12">
        <f t="shared" si="106"/>
        <v>5.6492502435547941E-4</v>
      </c>
      <c r="U599" s="12">
        <f t="shared" si="107"/>
        <v>3.7394887599727076E-3</v>
      </c>
      <c r="V599" s="12">
        <f t="shared" si="108"/>
        <v>1.7224369787771155E-4</v>
      </c>
      <c r="W599" s="12">
        <f t="shared" si="109"/>
        <v>-5.0993075399723073E-3</v>
      </c>
      <c r="X599" s="12">
        <f t="shared" si="110"/>
        <v>-7.2619477541350369E-4</v>
      </c>
    </row>
    <row r="600" spans="1:24" x14ac:dyDescent="0.25">
      <c r="A600" s="16">
        <v>43795</v>
      </c>
      <c r="B600" s="12">
        <v>-6.4308794865836419E-3</v>
      </c>
      <c r="C600" s="12">
        <v>-4.6911094306485426E-3</v>
      </c>
      <c r="D600" s="12">
        <v>-3.8449136804550293E-3</v>
      </c>
      <c r="E600" s="12">
        <v>-1.1674377718926286E-2</v>
      </c>
      <c r="F600" s="12">
        <v>-6.0732164039881192E-3</v>
      </c>
      <c r="G600" s="12">
        <v>-9.9957812393615952E-3</v>
      </c>
      <c r="H600" s="12">
        <v>1.1110989608053855E-2</v>
      </c>
      <c r="I600" s="12">
        <v>-3.617227451893837E-4</v>
      </c>
      <c r="J600" s="12">
        <v>2.4472161148282492E-3</v>
      </c>
      <c r="K600" s="12">
        <v>-9.9514205396916671E-3</v>
      </c>
      <c r="L600" s="12">
        <v>-1.8091441746831778E-3</v>
      </c>
      <c r="N600" s="22">
        <f t="shared" si="100"/>
        <v>-6.4521434963454079E-3</v>
      </c>
      <c r="O600" s="12">
        <f t="shared" si="101"/>
        <v>-5.1238940199294968E-3</v>
      </c>
      <c r="P600" s="12">
        <f t="shared" si="102"/>
        <v>-4.6384579079023327E-3</v>
      </c>
      <c r="Q600" s="12">
        <f t="shared" si="103"/>
        <v>-1.2061571026146802E-2</v>
      </c>
      <c r="R600" s="12">
        <f t="shared" si="104"/>
        <v>-6.3560274706086061E-3</v>
      </c>
      <c r="S600" s="12">
        <f t="shared" si="105"/>
        <v>-9.8066877266201734E-3</v>
      </c>
      <c r="T600" s="12">
        <f t="shared" si="106"/>
        <v>1.0802618692071076E-2</v>
      </c>
      <c r="U600" s="12">
        <f t="shared" si="107"/>
        <v>-8.2820822421534452E-4</v>
      </c>
      <c r="V600" s="12">
        <f t="shared" si="108"/>
        <v>2.444112731132533E-3</v>
      </c>
      <c r="W600" s="12">
        <f t="shared" si="109"/>
        <v>-1.0343314040784996E-2</v>
      </c>
      <c r="X600" s="12">
        <f t="shared" si="110"/>
        <v>-1.8671934615383096E-3</v>
      </c>
    </row>
    <row r="601" spans="1:24" x14ac:dyDescent="0.25">
      <c r="A601" s="16">
        <v>43796</v>
      </c>
      <c r="B601" s="12">
        <v>7.0795661041624484E-3</v>
      </c>
      <c r="C601" s="12">
        <v>3.2267096573775776E-3</v>
      </c>
      <c r="D601" s="12">
        <v>-1.0545188496135698E-3</v>
      </c>
      <c r="E601" s="12">
        <v>-5.147869881359107E-4</v>
      </c>
      <c r="F601" s="12">
        <v>-1.2383378641596552E-3</v>
      </c>
      <c r="G601" s="12">
        <v>6.4387366387052064E-3</v>
      </c>
      <c r="H601" s="12">
        <v>-4.4446947945425974E-3</v>
      </c>
      <c r="I601" s="12">
        <v>2.6639854132730436E-3</v>
      </c>
      <c r="J601" s="12">
        <v>-3.8518425939746263E-3</v>
      </c>
      <c r="K601" s="12">
        <v>1.0376671486258883E-2</v>
      </c>
      <c r="L601" s="12">
        <v>6.7093243979457538E-4</v>
      </c>
      <c r="N601" s="22">
        <f t="shared" si="100"/>
        <v>7.0583020944006824E-3</v>
      </c>
      <c r="O601" s="12">
        <f t="shared" si="101"/>
        <v>2.7939250680966234E-3</v>
      </c>
      <c r="P601" s="12">
        <f t="shared" si="102"/>
        <v>-1.8480630770608731E-3</v>
      </c>
      <c r="Q601" s="12">
        <f t="shared" si="103"/>
        <v>-9.0198029535642598E-4</v>
      </c>
      <c r="R601" s="12">
        <f t="shared" si="104"/>
        <v>-1.5211489307801417E-3</v>
      </c>
      <c r="S601" s="12">
        <f t="shared" si="105"/>
        <v>6.627830151446629E-3</v>
      </c>
      <c r="T601" s="12">
        <f t="shared" si="106"/>
        <v>-4.7530657105253771E-3</v>
      </c>
      <c r="U601" s="12">
        <f t="shared" si="107"/>
        <v>2.1974999342470828E-3</v>
      </c>
      <c r="V601" s="12">
        <f t="shared" si="108"/>
        <v>-3.8549459776703425E-3</v>
      </c>
      <c r="W601" s="12">
        <f t="shared" si="109"/>
        <v>9.9847779851655535E-3</v>
      </c>
      <c r="X601" s="12">
        <f t="shared" si="110"/>
        <v>6.128831529394436E-4</v>
      </c>
    </row>
    <row r="602" spans="1:24" x14ac:dyDescent="0.25">
      <c r="A602" s="16">
        <v>43797</v>
      </c>
      <c r="B602" s="12">
        <v>1.0354871583150172E-2</v>
      </c>
      <c r="C602" s="12">
        <v>3.791067790082136E-3</v>
      </c>
      <c r="D602" s="12">
        <v>-1.0571208606773609E-3</v>
      </c>
      <c r="E602" s="12">
        <v>1.8487037341641203E-2</v>
      </c>
      <c r="F602" s="12">
        <v>-2.3186996609769537E-3</v>
      </c>
      <c r="G602" s="12">
        <v>-2.6396787659114592E-3</v>
      </c>
      <c r="H602" s="12">
        <v>1.1571689176377348E-2</v>
      </c>
      <c r="I602" s="12">
        <v>2.8813684131891049E-3</v>
      </c>
      <c r="J602" s="12">
        <v>-4.3985548945350193E-4</v>
      </c>
      <c r="K602" s="12">
        <v>1.5832126406947301E-2</v>
      </c>
      <c r="L602" s="12">
        <v>-7.3808272704136671E-4</v>
      </c>
      <c r="N602" s="22">
        <f t="shared" si="100"/>
        <v>1.0333607573388406E-2</v>
      </c>
      <c r="O602" s="12">
        <f t="shared" si="101"/>
        <v>3.3582832008011818E-3</v>
      </c>
      <c r="P602" s="12">
        <f t="shared" si="102"/>
        <v>-1.8506650881246643E-3</v>
      </c>
      <c r="Q602" s="12">
        <f t="shared" si="103"/>
        <v>1.8099844034420689E-2</v>
      </c>
      <c r="R602" s="12">
        <f t="shared" si="104"/>
        <v>-2.6015107275974402E-3</v>
      </c>
      <c r="S602" s="12">
        <f t="shared" si="105"/>
        <v>-2.4505852531700369E-3</v>
      </c>
      <c r="T602" s="12">
        <f t="shared" si="106"/>
        <v>1.1263318260394568E-2</v>
      </c>
      <c r="U602" s="12">
        <f t="shared" si="107"/>
        <v>2.4148829341631441E-3</v>
      </c>
      <c r="V602" s="12">
        <f t="shared" si="108"/>
        <v>-4.4295887314921815E-4</v>
      </c>
      <c r="W602" s="12">
        <f t="shared" si="109"/>
        <v>1.5440232905853972E-2</v>
      </c>
      <c r="X602" s="12">
        <f t="shared" si="110"/>
        <v>-7.9613201389649849E-4</v>
      </c>
    </row>
    <row r="603" spans="1:24" x14ac:dyDescent="0.25">
      <c r="A603" s="16">
        <v>43798</v>
      </c>
      <c r="B603" s="12">
        <v>-1.267705830770434E-3</v>
      </c>
      <c r="C603" s="12">
        <v>-3.4166979115782476E-3</v>
      </c>
      <c r="D603" s="12">
        <v>1.4229051779981803E-2</v>
      </c>
      <c r="E603" s="12">
        <v>-3.9670708346263217E-3</v>
      </c>
      <c r="F603" s="12">
        <v>-4.9134963666165824E-3</v>
      </c>
      <c r="G603" s="12">
        <v>-9.1098603659062732E-3</v>
      </c>
      <c r="H603" s="12">
        <v>-5.5142614045533842E-3</v>
      </c>
      <c r="I603" s="12">
        <v>-8.0857466541223687E-3</v>
      </c>
      <c r="J603" s="12">
        <v>-5.2846022485836578E-4</v>
      </c>
      <c r="K603" s="12">
        <v>-2.1310703644444513E-3</v>
      </c>
      <c r="L603" s="12">
        <v>-9.4119583999172833E-4</v>
      </c>
      <c r="N603" s="22">
        <f t="shared" si="100"/>
        <v>-1.2889698405322003E-3</v>
      </c>
      <c r="O603" s="12">
        <f t="shared" si="101"/>
        <v>-3.8494825008592018E-3</v>
      </c>
      <c r="P603" s="12">
        <f t="shared" si="102"/>
        <v>1.34355075525345E-2</v>
      </c>
      <c r="Q603" s="12">
        <f t="shared" si="103"/>
        <v>-4.3542641418468373E-3</v>
      </c>
      <c r="R603" s="12">
        <f t="shared" si="104"/>
        <v>-5.1963074332370693E-3</v>
      </c>
      <c r="S603" s="12">
        <f t="shared" si="105"/>
        <v>-8.9207668531648514E-3</v>
      </c>
      <c r="T603" s="12">
        <f t="shared" si="106"/>
        <v>-5.8226323205361639E-3</v>
      </c>
      <c r="U603" s="12">
        <f t="shared" si="107"/>
        <v>-8.5522321331483291E-3</v>
      </c>
      <c r="V603" s="12">
        <f t="shared" si="108"/>
        <v>-5.31563608554082E-4</v>
      </c>
      <c r="W603" s="12">
        <f t="shared" si="109"/>
        <v>-2.5229638655377808E-3</v>
      </c>
      <c r="X603" s="12">
        <f t="shared" si="110"/>
        <v>-9.9924512684686001E-4</v>
      </c>
    </row>
    <row r="604" spans="1:24" x14ac:dyDescent="0.25">
      <c r="A604" s="16">
        <v>43801</v>
      </c>
      <c r="B604" s="12">
        <v>1.2677058307704295E-3</v>
      </c>
      <c r="C604" s="12">
        <v>-2.2823867111881023E-3</v>
      </c>
      <c r="D604" s="12">
        <v>-8.9690623032038994E-3</v>
      </c>
      <c r="E604" s="12">
        <v>1.1065970316361685E-2</v>
      </c>
      <c r="F604" s="12">
        <v>1.6910074972106264E-2</v>
      </c>
      <c r="G604" s="12">
        <v>-6.355278577824355E-3</v>
      </c>
      <c r="H604" s="12">
        <v>-1.4427001726853989E-3</v>
      </c>
      <c r="I604" s="12">
        <v>9.7862648225104203E-3</v>
      </c>
      <c r="J604" s="12">
        <v>-2.5632543358778364E-3</v>
      </c>
      <c r="K604" s="12">
        <v>-8.5255140312212249E-3</v>
      </c>
      <c r="L604" s="12">
        <v>4.7085288795904414E-4</v>
      </c>
      <c r="N604" s="22">
        <f t="shared" si="100"/>
        <v>1.2464418210086632E-3</v>
      </c>
      <c r="O604" s="12">
        <f t="shared" si="101"/>
        <v>-2.7151713004690565E-3</v>
      </c>
      <c r="P604" s="12">
        <f t="shared" si="102"/>
        <v>-9.7626065306512036E-3</v>
      </c>
      <c r="Q604" s="12">
        <f t="shared" si="103"/>
        <v>1.0678777009141169E-2</v>
      </c>
      <c r="R604" s="12">
        <f t="shared" si="104"/>
        <v>1.6627263905485776E-2</v>
      </c>
      <c r="S604" s="12">
        <f t="shared" si="105"/>
        <v>-6.1661850650829332E-3</v>
      </c>
      <c r="T604" s="12">
        <f t="shared" si="106"/>
        <v>-1.7510710886681784E-3</v>
      </c>
      <c r="U604" s="12">
        <f t="shared" si="107"/>
        <v>9.3197793434844599E-3</v>
      </c>
      <c r="V604" s="12">
        <f t="shared" si="108"/>
        <v>-2.5663577195735527E-3</v>
      </c>
      <c r="W604" s="12">
        <f t="shared" si="109"/>
        <v>-8.917407532314554E-3</v>
      </c>
      <c r="X604" s="12">
        <f t="shared" si="110"/>
        <v>4.1280360110391241E-4</v>
      </c>
    </row>
    <row r="605" spans="1:24" x14ac:dyDescent="0.25">
      <c r="A605" s="16">
        <v>43802</v>
      </c>
      <c r="B605" s="12">
        <v>-5.2783878271811405E-4</v>
      </c>
      <c r="C605" s="12">
        <v>3.5279346728842162E-3</v>
      </c>
      <c r="D605" s="12">
        <v>-1.7786862962189353E-2</v>
      </c>
      <c r="E605" s="12">
        <v>-1.8265207136520925E-2</v>
      </c>
      <c r="F605" s="12">
        <v>-2.6697780051242855E-2</v>
      </c>
      <c r="G605" s="12">
        <v>-7.0469063993588276E-3</v>
      </c>
      <c r="H605" s="12">
        <v>-1.3195633326154341E-3</v>
      </c>
      <c r="I605" s="12">
        <v>-2.0854568523138595E-3</v>
      </c>
      <c r="J605" s="12">
        <v>-1.5986398825031938E-3</v>
      </c>
      <c r="K605" s="12">
        <v>-1.0843984836101151E-2</v>
      </c>
      <c r="L605" s="12">
        <v>1.6104881813932491E-3</v>
      </c>
      <c r="N605" s="22">
        <f t="shared" si="100"/>
        <v>-5.4910279247988032E-4</v>
      </c>
      <c r="O605" s="12">
        <f t="shared" si="101"/>
        <v>3.095150083603262E-3</v>
      </c>
      <c r="P605" s="12">
        <f t="shared" si="102"/>
        <v>-1.8580407189636657E-2</v>
      </c>
      <c r="Q605" s="12">
        <f t="shared" si="103"/>
        <v>-1.8652400443741439E-2</v>
      </c>
      <c r="R605" s="12">
        <f t="shared" si="104"/>
        <v>-2.6980591117863342E-2</v>
      </c>
      <c r="S605" s="12">
        <f t="shared" si="105"/>
        <v>-6.8578128866174058E-3</v>
      </c>
      <c r="T605" s="12">
        <f t="shared" si="106"/>
        <v>-1.6279342485982136E-3</v>
      </c>
      <c r="U605" s="12">
        <f t="shared" si="107"/>
        <v>-2.5519423313398204E-3</v>
      </c>
      <c r="V605" s="12">
        <f t="shared" si="108"/>
        <v>-1.60174326619891E-3</v>
      </c>
      <c r="W605" s="12">
        <f t="shared" si="109"/>
        <v>-1.123587833719448E-2</v>
      </c>
      <c r="X605" s="12">
        <f t="shared" si="110"/>
        <v>1.5524388945381174E-3</v>
      </c>
    </row>
    <row r="606" spans="1:24" x14ac:dyDescent="0.25">
      <c r="A606" s="16">
        <v>43803</v>
      </c>
      <c r="B606" s="12">
        <v>-6.0622319709814527E-3</v>
      </c>
      <c r="C606" s="12">
        <v>6.4811963703190331E-3</v>
      </c>
      <c r="D606" s="12">
        <v>1.4287291335435754E-2</v>
      </c>
      <c r="E606" s="12">
        <v>4.2836881751463695E-3</v>
      </c>
      <c r="F606" s="12">
        <v>-8.2691659174612599E-3</v>
      </c>
      <c r="G606" s="12">
        <v>-2.3301202139696655E-3</v>
      </c>
      <c r="H606" s="12">
        <v>1.6644519276798057E-2</v>
      </c>
      <c r="I606" s="12">
        <v>-7.2670565717221133E-3</v>
      </c>
      <c r="J606" s="12">
        <v>-1.604577266078879E-3</v>
      </c>
      <c r="K606" s="12">
        <v>-4.5777061845141354E-4</v>
      </c>
      <c r="L606" s="12">
        <v>-1.4760524948521383E-3</v>
      </c>
      <c r="N606" s="22">
        <f t="shared" si="100"/>
        <v>-6.0834959807432188E-3</v>
      </c>
      <c r="O606" s="12">
        <f t="shared" si="101"/>
        <v>6.0484117810380789E-3</v>
      </c>
      <c r="P606" s="12">
        <f t="shared" si="102"/>
        <v>1.3493747107988452E-2</v>
      </c>
      <c r="Q606" s="12">
        <f t="shared" si="103"/>
        <v>3.8964948679258544E-3</v>
      </c>
      <c r="R606" s="12">
        <f t="shared" si="104"/>
        <v>-8.551976984081746E-3</v>
      </c>
      <c r="S606" s="12">
        <f t="shared" si="105"/>
        <v>-2.1410267012282433E-3</v>
      </c>
      <c r="T606" s="12">
        <f t="shared" si="106"/>
        <v>1.6336148360815279E-2</v>
      </c>
      <c r="U606" s="12">
        <f t="shared" si="107"/>
        <v>-7.7335420507480736E-3</v>
      </c>
      <c r="V606" s="12">
        <f t="shared" si="108"/>
        <v>-1.6076806497745952E-3</v>
      </c>
      <c r="W606" s="12">
        <f t="shared" si="109"/>
        <v>-8.4966411954474311E-4</v>
      </c>
      <c r="X606" s="12">
        <f t="shared" si="110"/>
        <v>-1.53410178170727E-3</v>
      </c>
    </row>
    <row r="607" spans="1:24" x14ac:dyDescent="0.25">
      <c r="A607" s="16">
        <v>43804</v>
      </c>
      <c r="B607" s="12">
        <v>-1.3819353755035992E-2</v>
      </c>
      <c r="C607" s="12">
        <v>3.6605505127619664E-3</v>
      </c>
      <c r="D607" s="12">
        <v>-6.727899769577432E-3</v>
      </c>
      <c r="E607" s="12">
        <v>-1.4187463029177692E-2</v>
      </c>
      <c r="F607" s="12">
        <v>5.2612108903893956E-3</v>
      </c>
      <c r="G607" s="12">
        <v>3.3249230177857698E-3</v>
      </c>
      <c r="H607" s="12">
        <v>-9.4471938516137871E-4</v>
      </c>
      <c r="I607" s="12">
        <v>-5.1776674964506848E-4</v>
      </c>
      <c r="J607" s="12">
        <v>6.7347871987717802E-3</v>
      </c>
      <c r="K607" s="12">
        <v>-3.2178745787810382E-3</v>
      </c>
      <c r="L607" s="12">
        <v>0</v>
      </c>
      <c r="N607" s="22">
        <f t="shared" si="100"/>
        <v>-1.3840617764797758E-2</v>
      </c>
      <c r="O607" s="12">
        <f t="shared" si="101"/>
        <v>3.2277659234810122E-3</v>
      </c>
      <c r="P607" s="12">
        <f t="shared" si="102"/>
        <v>-7.5214439970247354E-3</v>
      </c>
      <c r="Q607" s="12">
        <f t="shared" si="103"/>
        <v>-1.4574656336398208E-2</v>
      </c>
      <c r="R607" s="12">
        <f t="shared" si="104"/>
        <v>4.9783998237689087E-3</v>
      </c>
      <c r="S607" s="12">
        <f t="shared" si="105"/>
        <v>3.5140165305271921E-3</v>
      </c>
      <c r="T607" s="12">
        <f t="shared" si="106"/>
        <v>-1.2530903011441583E-3</v>
      </c>
      <c r="U607" s="12">
        <f t="shared" si="107"/>
        <v>-9.8425222867102929E-4</v>
      </c>
      <c r="V607" s="12">
        <f t="shared" si="108"/>
        <v>6.7316838150760644E-3</v>
      </c>
      <c r="W607" s="12">
        <f t="shared" si="109"/>
        <v>-3.6097680798743677E-3</v>
      </c>
      <c r="X607" s="12">
        <f t="shared" si="110"/>
        <v>-5.8049286855131756E-5</v>
      </c>
    </row>
    <row r="608" spans="1:24" x14ac:dyDescent="0.25">
      <c r="A608" s="16">
        <v>43805</v>
      </c>
      <c r="B608" s="12">
        <v>-9.8402012356989064E-3</v>
      </c>
      <c r="C608" s="12">
        <v>1.518746906128029E-4</v>
      </c>
      <c r="D608" s="12">
        <v>-7.559391565858318E-3</v>
      </c>
      <c r="E608" s="12">
        <v>4.553044899471833E-3</v>
      </c>
      <c r="F608" s="12">
        <v>-1.0946831566758774E-2</v>
      </c>
      <c r="G608" s="12">
        <v>-3.8592255969215898E-3</v>
      </c>
      <c r="H608" s="12">
        <v>-2.7223242157365167E-3</v>
      </c>
      <c r="I608" s="12">
        <v>1.1327342744795539E-3</v>
      </c>
      <c r="J608" s="12">
        <v>-6.3776815785057785E-3</v>
      </c>
      <c r="K608" s="12">
        <v>-1.0271506697636369E-2</v>
      </c>
      <c r="L608" s="12">
        <v>9.7030806307005554E-3</v>
      </c>
      <c r="N608" s="22">
        <f t="shared" si="100"/>
        <v>-9.8614652454606724E-3</v>
      </c>
      <c r="O608" s="12">
        <f t="shared" si="101"/>
        <v>-2.8090989866815148E-4</v>
      </c>
      <c r="P608" s="12">
        <f t="shared" si="102"/>
        <v>-8.3529357933056214E-3</v>
      </c>
      <c r="Q608" s="12">
        <f t="shared" si="103"/>
        <v>4.1658515922513174E-3</v>
      </c>
      <c r="R608" s="12">
        <f t="shared" si="104"/>
        <v>-1.122964263337926E-2</v>
      </c>
      <c r="S608" s="12">
        <f t="shared" si="105"/>
        <v>-3.6701320841801676E-3</v>
      </c>
      <c r="T608" s="12">
        <f t="shared" si="106"/>
        <v>-3.0306951317192964E-3</v>
      </c>
      <c r="U608" s="12">
        <f t="shared" si="107"/>
        <v>6.6624879545359311E-4</v>
      </c>
      <c r="V608" s="12">
        <f t="shared" si="108"/>
        <v>-6.3807849622014943E-3</v>
      </c>
      <c r="W608" s="12">
        <f t="shared" si="109"/>
        <v>-1.0663400198729698E-2</v>
      </c>
      <c r="X608" s="12">
        <f t="shared" si="110"/>
        <v>9.6450313438454244E-3</v>
      </c>
    </row>
    <row r="609" spans="1:24" x14ac:dyDescent="0.25">
      <c r="A609" s="16">
        <v>43808</v>
      </c>
      <c r="B609" s="12">
        <v>-7.9250730450495252E-4</v>
      </c>
      <c r="C609" s="12">
        <v>1.3037807352594191E-3</v>
      </c>
      <c r="D609" s="12">
        <v>1.450073657682362E-3</v>
      </c>
      <c r="E609" s="12">
        <v>8.0435049704418327E-3</v>
      </c>
      <c r="F609" s="12">
        <v>-4.1227005826456452E-3</v>
      </c>
      <c r="G609" s="12">
        <v>3.6604303851929042E-3</v>
      </c>
      <c r="H609" s="12">
        <v>1.4045758165374751E-3</v>
      </c>
      <c r="I609" s="12">
        <v>4.9157496522192071E-3</v>
      </c>
      <c r="J609" s="12">
        <v>-3.404140639810677E-3</v>
      </c>
      <c r="K609" s="12">
        <v>7.8764344005350859E-3</v>
      </c>
      <c r="L609" s="12">
        <v>3.4693993445331843E-3</v>
      </c>
      <c r="N609" s="22">
        <f t="shared" si="100"/>
        <v>-8.1377131426671879E-4</v>
      </c>
      <c r="O609" s="12">
        <f t="shared" si="101"/>
        <v>8.7099614597846474E-4</v>
      </c>
      <c r="P609" s="12">
        <f t="shared" si="102"/>
        <v>6.5652943023505861E-4</v>
      </c>
      <c r="Q609" s="12">
        <f t="shared" si="103"/>
        <v>7.6563116632213171E-3</v>
      </c>
      <c r="R609" s="12">
        <f t="shared" si="104"/>
        <v>-4.4055116492661322E-3</v>
      </c>
      <c r="S609" s="12">
        <f t="shared" si="105"/>
        <v>3.8495238979343264E-3</v>
      </c>
      <c r="T609" s="12">
        <f t="shared" si="106"/>
        <v>1.0962049005546956E-3</v>
      </c>
      <c r="U609" s="12">
        <f t="shared" si="107"/>
        <v>4.4492641731932459E-3</v>
      </c>
      <c r="V609" s="12">
        <f t="shared" si="108"/>
        <v>-3.4072440235063933E-3</v>
      </c>
      <c r="W609" s="12">
        <f t="shared" si="109"/>
        <v>7.4845408994417559E-3</v>
      </c>
      <c r="X609" s="12">
        <f t="shared" si="110"/>
        <v>3.4113500576780525E-3</v>
      </c>
    </row>
    <row r="610" spans="1:24" x14ac:dyDescent="0.25">
      <c r="A610" s="16">
        <v>43809</v>
      </c>
      <c r="B610" s="12">
        <v>-1.02029350891523E-2</v>
      </c>
      <c r="C610" s="12">
        <v>-1.6379365588615614E-3</v>
      </c>
      <c r="D610" s="12">
        <v>-6.196486735181376E-3</v>
      </c>
      <c r="E610" s="12">
        <v>-1.337446570036447E-2</v>
      </c>
      <c r="F610" s="12">
        <v>-4.4925217171322123E-3</v>
      </c>
      <c r="G610" s="12">
        <v>4.4834405023156856E-3</v>
      </c>
      <c r="H610" s="12">
        <v>1.8109561944756945E-3</v>
      </c>
      <c r="I610" s="12">
        <v>-2.9511380016247297E-3</v>
      </c>
      <c r="J610" s="12">
        <v>-1.0651913365677708E-2</v>
      </c>
      <c r="K610" s="12">
        <v>-6.0460813559840409E-3</v>
      </c>
      <c r="L610" s="12">
        <v>-1.304187643143823E-4</v>
      </c>
      <c r="N610" s="22">
        <f t="shared" si="100"/>
        <v>-1.0224199098914066E-2</v>
      </c>
      <c r="O610" s="12">
        <f t="shared" si="101"/>
        <v>-2.0707211481425158E-3</v>
      </c>
      <c r="P610" s="12">
        <f t="shared" si="102"/>
        <v>-6.9900309626286794E-3</v>
      </c>
      <c r="Q610" s="12">
        <f t="shared" si="103"/>
        <v>-1.3761659007584985E-2</v>
      </c>
      <c r="R610" s="12">
        <f t="shared" si="104"/>
        <v>-4.7753327837526992E-3</v>
      </c>
      <c r="S610" s="12">
        <f t="shared" si="105"/>
        <v>4.6725340150571074E-3</v>
      </c>
      <c r="T610" s="12">
        <f t="shared" si="106"/>
        <v>1.502585278492915E-3</v>
      </c>
      <c r="U610" s="12">
        <f t="shared" si="107"/>
        <v>-3.4176234806506905E-3</v>
      </c>
      <c r="V610" s="12">
        <f t="shared" si="108"/>
        <v>-1.0655016749373424E-2</v>
      </c>
      <c r="W610" s="12">
        <f t="shared" si="109"/>
        <v>-6.4379748570773708E-3</v>
      </c>
      <c r="X610" s="12">
        <f t="shared" si="110"/>
        <v>-1.8846805116951406E-4</v>
      </c>
    </row>
    <row r="611" spans="1:24" x14ac:dyDescent="0.25">
      <c r="A611" s="16">
        <v>43810</v>
      </c>
      <c r="B611" s="12">
        <v>-1.1601947138644297E-4</v>
      </c>
      <c r="C611" s="12">
        <v>3.9327666553671866E-3</v>
      </c>
      <c r="D611" s="12">
        <v>6.5582408582479951E-3</v>
      </c>
      <c r="E611" s="12">
        <v>-1.8205572981144461E-3</v>
      </c>
      <c r="F611" s="12">
        <v>3.2188747362228236E-3</v>
      </c>
      <c r="G611" s="12">
        <v>3.982889362351894E-3</v>
      </c>
      <c r="H611" s="12">
        <v>3.9657936448867417E-3</v>
      </c>
      <c r="I611" s="12">
        <v>1.2512151844178688E-4</v>
      </c>
      <c r="J611" s="12">
        <v>3.6711329497898207E-3</v>
      </c>
      <c r="K611" s="12">
        <v>-2.0527856567431734E-3</v>
      </c>
      <c r="L611" s="12">
        <v>2.8602045011816876E-3</v>
      </c>
      <c r="N611" s="22">
        <f t="shared" si="100"/>
        <v>-1.3728348114820923E-4</v>
      </c>
      <c r="O611" s="12">
        <f t="shared" si="101"/>
        <v>3.4999820660862324E-3</v>
      </c>
      <c r="P611" s="12">
        <f t="shared" si="102"/>
        <v>5.7646966308006918E-3</v>
      </c>
      <c r="Q611" s="12">
        <f t="shared" si="103"/>
        <v>-2.2077506053349615E-3</v>
      </c>
      <c r="R611" s="12">
        <f t="shared" si="104"/>
        <v>2.9360636696023372E-3</v>
      </c>
      <c r="S611" s="12">
        <f t="shared" si="105"/>
        <v>4.1719828750933167E-3</v>
      </c>
      <c r="T611" s="12">
        <f t="shared" si="106"/>
        <v>3.6574227289039619E-3</v>
      </c>
      <c r="U611" s="12">
        <f t="shared" si="107"/>
        <v>-3.4136396058417396E-4</v>
      </c>
      <c r="V611" s="12">
        <f t="shared" si="108"/>
        <v>3.6680295660941045E-3</v>
      </c>
      <c r="W611" s="12">
        <f t="shared" si="109"/>
        <v>-2.4446791578365029E-3</v>
      </c>
      <c r="X611" s="12">
        <f t="shared" si="110"/>
        <v>2.8021552143265558E-3</v>
      </c>
    </row>
    <row r="612" spans="1:24" x14ac:dyDescent="0.25">
      <c r="A612" s="16">
        <v>43811</v>
      </c>
      <c r="B612" s="12">
        <v>6.9064577344325308E-3</v>
      </c>
      <c r="C612" s="12">
        <v>-1.1566434362557483E-2</v>
      </c>
      <c r="D612" s="12">
        <v>2.5239484950333162E-3</v>
      </c>
      <c r="E612" s="12">
        <v>9.7076771769994494E-3</v>
      </c>
      <c r="F612" s="12">
        <v>1.7820524227400334E-3</v>
      </c>
      <c r="G612" s="12">
        <v>9.6414112082243222E-3</v>
      </c>
      <c r="H612" s="12">
        <v>1.462677130650164E-3</v>
      </c>
      <c r="I612" s="12">
        <v>1.6091844491208035E-3</v>
      </c>
      <c r="J612" s="12">
        <v>1.7330319603917951E-3</v>
      </c>
      <c r="K612" s="12">
        <v>6.6773533888149833E-3</v>
      </c>
      <c r="L612" s="12">
        <v>3.6774765479096949E-3</v>
      </c>
      <c r="N612" s="22">
        <f t="shared" si="100"/>
        <v>6.8851937246707648E-3</v>
      </c>
      <c r="O612" s="12">
        <f t="shared" si="101"/>
        <v>-1.1999218951838437E-2</v>
      </c>
      <c r="P612" s="12">
        <f t="shared" si="102"/>
        <v>1.7304042675860129E-3</v>
      </c>
      <c r="Q612" s="12">
        <f t="shared" si="103"/>
        <v>9.3204838697789338E-3</v>
      </c>
      <c r="R612" s="12">
        <f t="shared" si="104"/>
        <v>1.4992413561195469E-3</v>
      </c>
      <c r="S612" s="12">
        <f t="shared" si="105"/>
        <v>9.830504720965744E-3</v>
      </c>
      <c r="T612" s="12">
        <f t="shared" si="106"/>
        <v>1.1543062146673845E-3</v>
      </c>
      <c r="U612" s="12">
        <f t="shared" si="107"/>
        <v>1.1426989700948427E-3</v>
      </c>
      <c r="V612" s="12">
        <f t="shared" si="108"/>
        <v>1.7299285766960788E-3</v>
      </c>
      <c r="W612" s="12">
        <f t="shared" si="109"/>
        <v>6.2854598877216533E-3</v>
      </c>
      <c r="X612" s="12">
        <f t="shared" si="110"/>
        <v>3.6194272610545631E-3</v>
      </c>
    </row>
    <row r="613" spans="1:24" x14ac:dyDescent="0.25">
      <c r="A613" s="16">
        <v>43812</v>
      </c>
      <c r="B613" s="12">
        <v>1.3713362749408322E-2</v>
      </c>
      <c r="C613" s="12">
        <v>5.6538482677166808E-3</v>
      </c>
      <c r="D613" s="12">
        <v>6.4235144319327361E-3</v>
      </c>
      <c r="E613" s="12">
        <v>3.3850291885923318E-3</v>
      </c>
      <c r="F613" s="12">
        <v>1.3401351847410405E-2</v>
      </c>
      <c r="G613" s="12">
        <v>-2.5502241500342093E-3</v>
      </c>
      <c r="H613" s="12">
        <v>1.3768905040463767E-3</v>
      </c>
      <c r="I613" s="12">
        <v>4.0520534884910678E-3</v>
      </c>
      <c r="J613" s="12">
        <v>5.5174905160738103E-3</v>
      </c>
      <c r="K613" s="12">
        <v>-7.2895258421578841E-3</v>
      </c>
      <c r="L613" s="12">
        <v>6.4197274350841454E-4</v>
      </c>
      <c r="N613" s="22">
        <f t="shared" si="100"/>
        <v>1.3692098739646556E-2</v>
      </c>
      <c r="O613" s="12">
        <f t="shared" si="101"/>
        <v>5.2210636784357266E-3</v>
      </c>
      <c r="P613" s="12">
        <f t="shared" si="102"/>
        <v>5.6299702044854327E-3</v>
      </c>
      <c r="Q613" s="12">
        <f t="shared" si="103"/>
        <v>2.9978358813718166E-3</v>
      </c>
      <c r="R613" s="12">
        <f t="shared" si="104"/>
        <v>1.3118540780789919E-2</v>
      </c>
      <c r="S613" s="12">
        <f t="shared" si="105"/>
        <v>-2.361130637292787E-3</v>
      </c>
      <c r="T613" s="12">
        <f t="shared" si="106"/>
        <v>1.0685195880635971E-3</v>
      </c>
      <c r="U613" s="12">
        <f t="shared" si="107"/>
        <v>3.585568009465107E-3</v>
      </c>
      <c r="V613" s="12">
        <f t="shared" si="108"/>
        <v>5.5143871323780937E-3</v>
      </c>
      <c r="W613" s="12">
        <f t="shared" si="109"/>
        <v>-7.681419343251214E-3</v>
      </c>
      <c r="X613" s="12">
        <f t="shared" si="110"/>
        <v>5.8392345665328276E-4</v>
      </c>
    </row>
    <row r="614" spans="1:24" x14ac:dyDescent="0.25">
      <c r="A614" s="16">
        <v>43815</v>
      </c>
      <c r="B614" s="12">
        <v>-8.1533496308859397E-3</v>
      </c>
      <c r="C614" s="12">
        <v>1.6454063109677482E-3</v>
      </c>
      <c r="D614" s="12">
        <v>-2.1306324229092457E-3</v>
      </c>
      <c r="E614" s="12">
        <v>-7.6537174077604868E-3</v>
      </c>
      <c r="F614" s="12">
        <v>-2.9307154274082993E-3</v>
      </c>
      <c r="G614" s="12">
        <v>5.1486942865320131E-3</v>
      </c>
      <c r="H614" s="12">
        <v>1.7754538627227526E-3</v>
      </c>
      <c r="I614" s="12">
        <v>-4.4953440313814175E-3</v>
      </c>
      <c r="J614" s="12">
        <v>-8.5319086245458121E-3</v>
      </c>
      <c r="K614" s="12">
        <v>-4.0000873435372146E-3</v>
      </c>
      <c r="L614" s="12">
        <v>7.6911675692317857E-4</v>
      </c>
      <c r="N614" s="22">
        <f t="shared" si="100"/>
        <v>-8.1746136406477057E-3</v>
      </c>
      <c r="O614" s="12">
        <f t="shared" si="101"/>
        <v>1.2126217216867938E-3</v>
      </c>
      <c r="P614" s="12">
        <f t="shared" si="102"/>
        <v>-2.9241766503565491E-3</v>
      </c>
      <c r="Q614" s="12">
        <f t="shared" si="103"/>
        <v>-8.0409107149810016E-3</v>
      </c>
      <c r="R614" s="12">
        <f t="shared" si="104"/>
        <v>-3.2135264940287857E-3</v>
      </c>
      <c r="S614" s="12">
        <f t="shared" si="105"/>
        <v>5.3377877992734357E-3</v>
      </c>
      <c r="T614" s="12">
        <f t="shared" si="106"/>
        <v>1.4670829467399731E-3</v>
      </c>
      <c r="U614" s="12">
        <f t="shared" si="107"/>
        <v>-4.9618295104073788E-3</v>
      </c>
      <c r="V614" s="12">
        <f t="shared" si="108"/>
        <v>-8.5350120082415288E-3</v>
      </c>
      <c r="W614" s="12">
        <f t="shared" si="109"/>
        <v>-4.3919808446305445E-3</v>
      </c>
      <c r="X614" s="12">
        <f t="shared" si="110"/>
        <v>7.1106747006804678E-4</v>
      </c>
    </row>
    <row r="615" spans="1:24" x14ac:dyDescent="0.25">
      <c r="A615" s="16">
        <v>43816</v>
      </c>
      <c r="B615" s="12">
        <v>8.0426365133995387E-3</v>
      </c>
      <c r="C615" s="12">
        <v>9.4461554994277799E-3</v>
      </c>
      <c r="D615" s="12">
        <v>6.0098549108966682E-3</v>
      </c>
      <c r="E615" s="12">
        <v>9.9237942444755142E-3</v>
      </c>
      <c r="F615" s="12">
        <v>2.014782224275953E-3</v>
      </c>
      <c r="G615" s="12">
        <v>3.08526733020863E-3</v>
      </c>
      <c r="H615" s="12">
        <v>1.5275227334276872E-3</v>
      </c>
      <c r="I615" s="12">
        <v>-1.0824995827149158E-3</v>
      </c>
      <c r="J615" s="12">
        <v>7.5420634713047998E-3</v>
      </c>
      <c r="K615" s="12">
        <v>-2.2540658444874539E-3</v>
      </c>
      <c r="L615" s="12">
        <v>7.6775709194159538E-4</v>
      </c>
      <c r="N615" s="22">
        <f t="shared" si="100"/>
        <v>8.0213725036377727E-3</v>
      </c>
      <c r="O615" s="12">
        <f t="shared" si="101"/>
        <v>9.0133709101468257E-3</v>
      </c>
      <c r="P615" s="12">
        <f t="shared" si="102"/>
        <v>5.2163106834493649E-3</v>
      </c>
      <c r="Q615" s="12">
        <f t="shared" si="103"/>
        <v>9.5366009372549986E-3</v>
      </c>
      <c r="R615" s="12">
        <f t="shared" si="104"/>
        <v>1.7319711576554665E-3</v>
      </c>
      <c r="S615" s="12">
        <f t="shared" si="105"/>
        <v>3.2743608429500522E-3</v>
      </c>
      <c r="T615" s="12">
        <f t="shared" si="106"/>
        <v>1.2191518174449077E-3</v>
      </c>
      <c r="U615" s="12">
        <f t="shared" si="107"/>
        <v>-1.5489850617408766E-3</v>
      </c>
      <c r="V615" s="12">
        <f t="shared" si="108"/>
        <v>7.538960087609084E-3</v>
      </c>
      <c r="W615" s="12">
        <f t="shared" si="109"/>
        <v>-2.6459593455807834E-3</v>
      </c>
      <c r="X615" s="12">
        <f t="shared" si="110"/>
        <v>7.097078050864636E-4</v>
      </c>
    </row>
    <row r="616" spans="1:24" x14ac:dyDescent="0.25">
      <c r="A616" s="16">
        <v>43817</v>
      </c>
      <c r="B616" s="12">
        <v>3.417542555811066E-3</v>
      </c>
      <c r="C616" s="12">
        <v>1.6336441936102579E-3</v>
      </c>
      <c r="D616" s="12">
        <v>-4.2335968850935671E-3</v>
      </c>
      <c r="E616" s="12">
        <v>9.0454756360965737E-3</v>
      </c>
      <c r="F616" s="12">
        <v>-3.0789392204789881E-3</v>
      </c>
      <c r="G616" s="12">
        <v>9.5562120465443618E-3</v>
      </c>
      <c r="H616" s="12">
        <v>2.0058693591496542E-4</v>
      </c>
      <c r="I616" s="12">
        <v>3.6392237919498534E-3</v>
      </c>
      <c r="J616" s="12">
        <v>7.3247761804677309E-3</v>
      </c>
      <c r="K616" s="12">
        <v>-2.2605866444293246E-4</v>
      </c>
      <c r="L616" s="12">
        <v>-3.2079809173232205E-3</v>
      </c>
      <c r="N616" s="22">
        <f t="shared" si="100"/>
        <v>3.3962785460492999E-3</v>
      </c>
      <c r="O616" s="12">
        <f t="shared" si="101"/>
        <v>1.2008596043293035E-3</v>
      </c>
      <c r="P616" s="12">
        <f t="shared" si="102"/>
        <v>-5.0271411125408704E-3</v>
      </c>
      <c r="Q616" s="12">
        <f t="shared" si="103"/>
        <v>8.6582823288760581E-3</v>
      </c>
      <c r="R616" s="12">
        <f t="shared" si="104"/>
        <v>-3.3617502870994746E-3</v>
      </c>
      <c r="S616" s="12">
        <f t="shared" si="105"/>
        <v>9.7453055592857836E-3</v>
      </c>
      <c r="T616" s="12">
        <f t="shared" si="106"/>
        <v>-1.0778398006781414E-4</v>
      </c>
      <c r="U616" s="12">
        <f t="shared" si="107"/>
        <v>3.1727383129238926E-3</v>
      </c>
      <c r="V616" s="12">
        <f t="shared" si="108"/>
        <v>7.3216727967720142E-3</v>
      </c>
      <c r="W616" s="12">
        <f t="shared" si="109"/>
        <v>-6.1795216553626206E-4</v>
      </c>
      <c r="X616" s="12">
        <f t="shared" si="110"/>
        <v>-3.2660302041783522E-3</v>
      </c>
    </row>
    <row r="617" spans="1:24" x14ac:dyDescent="0.25">
      <c r="A617" s="16">
        <v>43818</v>
      </c>
      <c r="B617" s="12">
        <v>-1.8708134323046572E-3</v>
      </c>
      <c r="C617" s="12">
        <v>-9.4980903779279746E-4</v>
      </c>
      <c r="D617" s="12">
        <v>1.7690227388466821E-3</v>
      </c>
      <c r="E617" s="12">
        <v>7.3855131015722439E-4</v>
      </c>
      <c r="F617" s="12">
        <v>7.9185732465015986E-3</v>
      </c>
      <c r="G617" s="12">
        <v>-3.8839884994917038E-3</v>
      </c>
      <c r="H617" s="12">
        <v>-9.6365172239004844E-4</v>
      </c>
      <c r="I617" s="12">
        <v>9.2975484105888972E-3</v>
      </c>
      <c r="J617" s="12">
        <v>-1.4195171217040615E-3</v>
      </c>
      <c r="K617" s="12">
        <v>3.1821369390072885E-3</v>
      </c>
      <c r="L617" s="12">
        <v>-2.518779429068196E-3</v>
      </c>
      <c r="N617" s="22">
        <f t="shared" si="100"/>
        <v>-1.8920774420664234E-3</v>
      </c>
      <c r="O617" s="12">
        <f t="shared" si="101"/>
        <v>-1.3825936270737518E-3</v>
      </c>
      <c r="P617" s="12">
        <f t="shared" si="102"/>
        <v>9.7547851139937868E-4</v>
      </c>
      <c r="Q617" s="12">
        <f t="shared" si="103"/>
        <v>3.5135800293670911E-4</v>
      </c>
      <c r="R617" s="12">
        <f t="shared" si="104"/>
        <v>7.6357621798811117E-3</v>
      </c>
      <c r="S617" s="12">
        <f t="shared" si="105"/>
        <v>-3.6948949867502815E-3</v>
      </c>
      <c r="T617" s="12">
        <f t="shared" si="106"/>
        <v>-1.2720226383728279E-3</v>
      </c>
      <c r="U617" s="12">
        <f t="shared" si="107"/>
        <v>8.8310629315629368E-3</v>
      </c>
      <c r="V617" s="12">
        <f t="shared" si="108"/>
        <v>-1.4226205053997777E-3</v>
      </c>
      <c r="W617" s="12">
        <f t="shared" si="109"/>
        <v>2.790243437913959E-3</v>
      </c>
      <c r="X617" s="12">
        <f t="shared" si="110"/>
        <v>-2.5768287159233278E-3</v>
      </c>
    </row>
    <row r="618" spans="1:24" x14ac:dyDescent="0.25">
      <c r="A618" s="16">
        <v>43819</v>
      </c>
      <c r="B618" s="12">
        <v>8.5180439665139378E-3</v>
      </c>
      <c r="C618" s="12">
        <v>4.1581384271331055E-4</v>
      </c>
      <c r="D618" s="12">
        <v>2.8155472768328902E-3</v>
      </c>
      <c r="E618" s="12">
        <v>-2.4604481434407281E-4</v>
      </c>
      <c r="F618" s="12">
        <v>2.122118609527639E-3</v>
      </c>
      <c r="G618" s="12">
        <v>-1.4266626680449256E-3</v>
      </c>
      <c r="H618" s="12">
        <v>4.7175285896286405E-3</v>
      </c>
      <c r="I618" s="12">
        <v>-2.9368008739728141E-3</v>
      </c>
      <c r="J618" s="12">
        <v>-5.7251119292030016E-3</v>
      </c>
      <c r="K618" s="12">
        <v>-5.477475812542554E-3</v>
      </c>
      <c r="L618" s="12">
        <v>2.6475546655649299E-3</v>
      </c>
      <c r="N618" s="22">
        <f t="shared" si="100"/>
        <v>8.4967799567521717E-3</v>
      </c>
      <c r="O618" s="12">
        <f t="shared" si="101"/>
        <v>-1.6970746567643801E-5</v>
      </c>
      <c r="P618" s="12">
        <f t="shared" si="102"/>
        <v>2.0220030493855868E-3</v>
      </c>
      <c r="Q618" s="12">
        <f t="shared" si="103"/>
        <v>-6.3323812156458809E-4</v>
      </c>
      <c r="R618" s="12">
        <f t="shared" si="104"/>
        <v>1.8393075429071525E-3</v>
      </c>
      <c r="S618" s="12">
        <f t="shared" si="105"/>
        <v>-1.2375691553035033E-3</v>
      </c>
      <c r="T618" s="12">
        <f t="shared" si="106"/>
        <v>4.4091576736458608E-3</v>
      </c>
      <c r="U618" s="12">
        <f t="shared" si="107"/>
        <v>-3.4032863529987749E-3</v>
      </c>
      <c r="V618" s="12">
        <f t="shared" si="108"/>
        <v>-5.7282153128987174E-3</v>
      </c>
      <c r="W618" s="12">
        <f t="shared" si="109"/>
        <v>-5.8693693136358839E-3</v>
      </c>
      <c r="X618" s="12">
        <f t="shared" si="110"/>
        <v>2.5895053787097981E-3</v>
      </c>
    </row>
    <row r="619" spans="1:24" x14ac:dyDescent="0.25">
      <c r="A619" s="16">
        <v>43822</v>
      </c>
      <c r="B619" s="12">
        <v>-7.7466959681505125E-3</v>
      </c>
      <c r="C619" s="12">
        <v>2.6337755254577434E-3</v>
      </c>
      <c r="D619" s="12">
        <v>-6.3608280414825854E-3</v>
      </c>
      <c r="E619" s="12">
        <v>-1.6437689849738079E-3</v>
      </c>
      <c r="F619" s="12">
        <v>-5.5565180571689782E-4</v>
      </c>
      <c r="G619" s="12">
        <v>3.527103538252474E-3</v>
      </c>
      <c r="H619" s="12">
        <v>-3.8341196756415397E-3</v>
      </c>
      <c r="I619" s="12">
        <v>-7.5888869621314088E-3</v>
      </c>
      <c r="J619" s="12">
        <v>-4.0710753168000866E-3</v>
      </c>
      <c r="K619" s="12">
        <v>9.9157274970979852E-3</v>
      </c>
      <c r="L619" s="12">
        <v>-9.6340256438576105E-3</v>
      </c>
      <c r="N619" s="22">
        <f t="shared" si="100"/>
        <v>-7.7679599779122786E-3</v>
      </c>
      <c r="O619" s="12">
        <f t="shared" si="101"/>
        <v>2.2009909361767892E-3</v>
      </c>
      <c r="P619" s="12">
        <f t="shared" si="102"/>
        <v>-7.1543722689298888E-3</v>
      </c>
      <c r="Q619" s="12">
        <f t="shared" si="103"/>
        <v>-2.0309622921943233E-3</v>
      </c>
      <c r="R619" s="12">
        <f t="shared" si="104"/>
        <v>-8.3846287233738429E-4</v>
      </c>
      <c r="S619" s="12">
        <f t="shared" si="105"/>
        <v>3.7161970509938962E-3</v>
      </c>
      <c r="T619" s="12">
        <f t="shared" si="106"/>
        <v>-4.1424905916243194E-3</v>
      </c>
      <c r="U619" s="12">
        <f t="shared" si="107"/>
        <v>-8.0553724411573692E-3</v>
      </c>
      <c r="V619" s="12">
        <f t="shared" si="108"/>
        <v>-4.0741787004958032E-3</v>
      </c>
      <c r="W619" s="12">
        <f t="shared" si="109"/>
        <v>9.5238339960046561E-3</v>
      </c>
      <c r="X619" s="12">
        <f t="shared" si="110"/>
        <v>-9.6920749307127414E-3</v>
      </c>
    </row>
    <row r="620" spans="1:24" x14ac:dyDescent="0.25">
      <c r="A620" s="16">
        <v>43823</v>
      </c>
      <c r="B620" s="12">
        <v>3.7269206223792314E-3</v>
      </c>
      <c r="C620" s="12">
        <v>-1.5369044715262236E-3</v>
      </c>
      <c r="D620" s="12">
        <v>-2.1411367807404342E-3</v>
      </c>
      <c r="E620" s="12">
        <v>4.9943209792739449E-3</v>
      </c>
      <c r="F620" s="12">
        <v>-3.2087278941146688E-3</v>
      </c>
      <c r="G620" s="12">
        <v>-6.1671109033265697E-4</v>
      </c>
      <c r="H620" s="12">
        <v>-1.6048181105729053E-4</v>
      </c>
      <c r="I620" s="12">
        <v>-6.9508679961957191E-3</v>
      </c>
      <c r="J620" s="12">
        <v>-2.7279158470836147E-4</v>
      </c>
      <c r="K620" s="12">
        <v>1.2104866259072998E-2</v>
      </c>
      <c r="L620" s="12">
        <v>-2.37608515929617E-3</v>
      </c>
      <c r="N620" s="22">
        <f t="shared" si="100"/>
        <v>3.7056566126174653E-3</v>
      </c>
      <c r="O620" s="12">
        <f t="shared" si="101"/>
        <v>-1.969689060807178E-3</v>
      </c>
      <c r="P620" s="12">
        <f t="shared" si="102"/>
        <v>-2.9346810081877376E-3</v>
      </c>
      <c r="Q620" s="12">
        <f t="shared" si="103"/>
        <v>4.6071276720534293E-3</v>
      </c>
      <c r="R620" s="12">
        <f t="shared" si="104"/>
        <v>-3.4915389607351553E-3</v>
      </c>
      <c r="S620" s="12">
        <f t="shared" si="105"/>
        <v>-4.2761757759123475E-4</v>
      </c>
      <c r="T620" s="12">
        <f t="shared" si="106"/>
        <v>-4.6885272704007009E-4</v>
      </c>
      <c r="U620" s="12">
        <f t="shared" si="107"/>
        <v>-7.4173534752216795E-3</v>
      </c>
      <c r="V620" s="12">
        <f t="shared" si="108"/>
        <v>-2.7589496840407768E-4</v>
      </c>
      <c r="W620" s="12">
        <f t="shared" si="109"/>
        <v>1.1712972757979669E-2</v>
      </c>
      <c r="X620" s="12">
        <f t="shared" si="110"/>
        <v>-2.4341344461513018E-3</v>
      </c>
    </row>
    <row r="621" spans="1:24" x14ac:dyDescent="0.25">
      <c r="A621" s="16">
        <v>43825</v>
      </c>
      <c r="B621" s="12">
        <v>-3.6168853384917488E-3</v>
      </c>
      <c r="C621" s="12">
        <v>-2.643141681808841E-3</v>
      </c>
      <c r="D621" s="12">
        <v>-4.6756937233162982E-3</v>
      </c>
      <c r="E621" s="12">
        <v>3.8898763173618209E-3</v>
      </c>
      <c r="F621" s="12">
        <v>-2.2814397325863238E-3</v>
      </c>
      <c r="G621" s="12">
        <v>-5.9029567369090173E-3</v>
      </c>
      <c r="H621" s="12">
        <v>-1.8902514116497749E-3</v>
      </c>
      <c r="I621" s="12">
        <v>-8.8085788785356219E-3</v>
      </c>
      <c r="J621" s="12">
        <v>-3.5616893716835462E-3</v>
      </c>
      <c r="K621" s="12">
        <v>1.4292694085645301E-2</v>
      </c>
      <c r="L621" s="12">
        <v>5.9524114048643481E-4</v>
      </c>
      <c r="N621" s="22">
        <f t="shared" si="100"/>
        <v>-3.6381493482535148E-3</v>
      </c>
      <c r="O621" s="12">
        <f t="shared" si="101"/>
        <v>-3.0759262710897952E-3</v>
      </c>
      <c r="P621" s="12">
        <f t="shared" si="102"/>
        <v>-5.4692379507636016E-3</v>
      </c>
      <c r="Q621" s="12">
        <f t="shared" si="103"/>
        <v>3.5026830101413057E-3</v>
      </c>
      <c r="R621" s="12">
        <f t="shared" si="104"/>
        <v>-2.5642507992068102E-3</v>
      </c>
      <c r="S621" s="12">
        <f t="shared" si="105"/>
        <v>-5.7138632241675955E-3</v>
      </c>
      <c r="T621" s="12">
        <f t="shared" si="106"/>
        <v>-2.1986223276325547E-3</v>
      </c>
      <c r="U621" s="12">
        <f t="shared" si="107"/>
        <v>-9.2750643575615823E-3</v>
      </c>
      <c r="V621" s="12">
        <f t="shared" si="108"/>
        <v>-3.5647927553792624E-3</v>
      </c>
      <c r="W621" s="12">
        <f t="shared" si="109"/>
        <v>1.3900800584551972E-2</v>
      </c>
      <c r="X621" s="12">
        <f t="shared" si="110"/>
        <v>5.3719185363130303E-4</v>
      </c>
    </row>
    <row r="622" spans="1:24" x14ac:dyDescent="0.25">
      <c r="A622" s="16">
        <v>43826</v>
      </c>
      <c r="B622" s="12">
        <v>1.3437326178489532E-2</v>
      </c>
      <c r="C622" s="12">
        <v>4.7402853994712021E-3</v>
      </c>
      <c r="D622" s="12">
        <v>1.4440467401956971E-3</v>
      </c>
      <c r="E622" s="12">
        <v>-4.0357740225644036E-4</v>
      </c>
      <c r="F622" s="12">
        <v>4.4812737979778574E-3</v>
      </c>
      <c r="G622" s="12">
        <v>1.1246527896759755E-3</v>
      </c>
      <c r="H622" s="12">
        <v>8.501412018575032E-3</v>
      </c>
      <c r="I622" s="12">
        <v>7.6556359510791408E-3</v>
      </c>
      <c r="J622" s="12">
        <v>1.8334567232664074E-4</v>
      </c>
      <c r="K622" s="12">
        <v>2.1896809275230322E-3</v>
      </c>
      <c r="L622" s="12">
        <v>3.3033734147859615E-4</v>
      </c>
      <c r="N622" s="22">
        <f t="shared" si="100"/>
        <v>1.3416062168727766E-2</v>
      </c>
      <c r="O622" s="12">
        <f t="shared" si="101"/>
        <v>4.3075008101902479E-3</v>
      </c>
      <c r="P622" s="12">
        <f t="shared" si="102"/>
        <v>6.5050251274839373E-4</v>
      </c>
      <c r="Q622" s="12">
        <f t="shared" si="103"/>
        <v>-7.9077070947695558E-4</v>
      </c>
      <c r="R622" s="12">
        <f t="shared" si="104"/>
        <v>4.1984627313573705E-3</v>
      </c>
      <c r="S622" s="12">
        <f t="shared" si="105"/>
        <v>1.3137463024173977E-3</v>
      </c>
      <c r="T622" s="12">
        <f t="shared" si="106"/>
        <v>8.1930411025922523E-3</v>
      </c>
      <c r="U622" s="12">
        <f t="shared" si="107"/>
        <v>7.1891504720531796E-3</v>
      </c>
      <c r="V622" s="12">
        <f t="shared" si="108"/>
        <v>1.8024228863092453E-4</v>
      </c>
      <c r="W622" s="12">
        <f t="shared" si="109"/>
        <v>1.7977874264297027E-3</v>
      </c>
      <c r="X622" s="12">
        <f t="shared" si="110"/>
        <v>2.7228805462346437E-4</v>
      </c>
    </row>
    <row r="623" spans="1:24" x14ac:dyDescent="0.25">
      <c r="A623" s="16">
        <v>43829</v>
      </c>
      <c r="B623" s="12">
        <v>4.8810348328891442E-3</v>
      </c>
      <c r="C623" s="12">
        <v>-2.3932873910274773E-3</v>
      </c>
      <c r="D623" s="12">
        <v>5.7286099202445307E-3</v>
      </c>
      <c r="E623" s="12">
        <v>3.5387615448235713E-3</v>
      </c>
      <c r="F623" s="12">
        <v>5.4341596512682113E-3</v>
      </c>
      <c r="G623" s="12">
        <v>-2.879861987695602E-3</v>
      </c>
      <c r="H623" s="12">
        <v>-4.3297178151198512E-3</v>
      </c>
      <c r="I623" s="12">
        <v>5.2061821315693203E-4</v>
      </c>
      <c r="J623" s="12">
        <v>2.3767006016538685E-3</v>
      </c>
      <c r="K623" s="12">
        <v>1.3759894241968087E-3</v>
      </c>
      <c r="L623" s="12">
        <v>-5.0484478891383942E-3</v>
      </c>
      <c r="N623" s="22">
        <f t="shared" si="100"/>
        <v>4.8597708231273781E-3</v>
      </c>
      <c r="O623" s="12">
        <f t="shared" si="101"/>
        <v>-2.8260719803084315E-3</v>
      </c>
      <c r="P623" s="12">
        <f t="shared" si="102"/>
        <v>4.9350656927972273E-3</v>
      </c>
      <c r="Q623" s="12">
        <f t="shared" si="103"/>
        <v>3.1515682376030561E-3</v>
      </c>
      <c r="R623" s="12">
        <f t="shared" si="104"/>
        <v>5.1513485846477244E-3</v>
      </c>
      <c r="S623" s="12">
        <f t="shared" si="105"/>
        <v>-2.6907684749541798E-3</v>
      </c>
      <c r="T623" s="12">
        <f t="shared" si="106"/>
        <v>-4.638088731102631E-3</v>
      </c>
      <c r="U623" s="12">
        <f t="shared" si="107"/>
        <v>5.4132734130971213E-5</v>
      </c>
      <c r="V623" s="12">
        <f t="shared" si="108"/>
        <v>2.3735972179581523E-3</v>
      </c>
      <c r="W623" s="12">
        <f t="shared" si="109"/>
        <v>9.8409592310347922E-4</v>
      </c>
      <c r="X623" s="12">
        <f t="shared" si="110"/>
        <v>-5.1064971759935259E-3</v>
      </c>
    </row>
    <row r="624" spans="1:24" x14ac:dyDescent="0.25">
      <c r="A624" s="16">
        <v>43830</v>
      </c>
      <c r="B624" s="12">
        <v>1.1556827316440053E-2</v>
      </c>
      <c r="C624" s="12">
        <v>-1.0382104770174977E-3</v>
      </c>
      <c r="D624" s="12">
        <v>5.3028068942465034E-3</v>
      </c>
      <c r="E624" s="12">
        <v>-1.6854417480880331E-3</v>
      </c>
      <c r="F624" s="12">
        <v>-1.1710570007473079E-3</v>
      </c>
      <c r="G624" s="12">
        <v>2.1929252200560993E-3</v>
      </c>
      <c r="H624" s="12">
        <v>-4.0507655491160803E-3</v>
      </c>
      <c r="I624" s="12">
        <v>-8.5632706605487576E-3</v>
      </c>
      <c r="J624" s="12">
        <v>-9.1255422740120322E-4</v>
      </c>
      <c r="K624" s="12">
        <v>-3.6441113120127006E-3</v>
      </c>
      <c r="L624" s="12">
        <v>2.9299340204109541E-3</v>
      </c>
      <c r="N624" s="22">
        <f t="shared" si="100"/>
        <v>1.1535563306678287E-2</v>
      </c>
      <c r="O624" s="12">
        <f t="shared" si="101"/>
        <v>-1.4709950662984521E-3</v>
      </c>
      <c r="P624" s="12">
        <f t="shared" si="102"/>
        <v>4.5092626667992E-3</v>
      </c>
      <c r="Q624" s="12">
        <f t="shared" si="103"/>
        <v>-2.0726350553085483E-3</v>
      </c>
      <c r="R624" s="12">
        <f t="shared" si="104"/>
        <v>-1.4538680673677944E-3</v>
      </c>
      <c r="S624" s="12">
        <f t="shared" si="105"/>
        <v>2.3820187327975215E-3</v>
      </c>
      <c r="T624" s="12">
        <f t="shared" si="106"/>
        <v>-4.35913646509886E-3</v>
      </c>
      <c r="U624" s="12">
        <f t="shared" si="107"/>
        <v>-9.029756139574718E-3</v>
      </c>
      <c r="V624" s="12">
        <f t="shared" si="108"/>
        <v>-9.1565761109691944E-4</v>
      </c>
      <c r="W624" s="12">
        <f t="shared" si="109"/>
        <v>-4.0360048131060306E-3</v>
      </c>
      <c r="X624" s="12">
        <f t="shared" si="110"/>
        <v>2.8718847335558223E-3</v>
      </c>
    </row>
    <row r="625" spans="1:24" x14ac:dyDescent="0.25">
      <c r="A625" s="16">
        <v>43831</v>
      </c>
      <c r="B625" s="12">
        <v>1.2311691896357065E-3</v>
      </c>
      <c r="C625" s="12">
        <v>3.3725551126440249E-3</v>
      </c>
      <c r="D625" s="12">
        <v>1.4512403689944471E-2</v>
      </c>
      <c r="E625" s="12">
        <v>-3.1472658367312826E-3</v>
      </c>
      <c r="F625" s="12">
        <v>-1.6448784207443719E-2</v>
      </c>
      <c r="G625" s="12">
        <v>-2.1929252200560746E-3</v>
      </c>
      <c r="H625" s="12">
        <v>-1.7361424711510572E-3</v>
      </c>
      <c r="I625" s="12">
        <v>-1.2783785840546978E-3</v>
      </c>
      <c r="J625" s="12">
        <v>7.3020939401737689E-4</v>
      </c>
      <c r="K625" s="12">
        <v>3.6700521917191792E-3</v>
      </c>
      <c r="L625" s="12">
        <v>6.6314638309045105E-4</v>
      </c>
      <c r="N625" s="22">
        <f t="shared" si="100"/>
        <v>1.2099051798739402E-3</v>
      </c>
      <c r="O625" s="12">
        <f t="shared" si="101"/>
        <v>2.9397705233630707E-3</v>
      </c>
      <c r="P625" s="12">
        <f t="shared" si="102"/>
        <v>1.3718859462497169E-2</v>
      </c>
      <c r="Q625" s="12">
        <f t="shared" si="103"/>
        <v>-3.5344591439517977E-3</v>
      </c>
      <c r="R625" s="12">
        <f t="shared" si="104"/>
        <v>-1.6731595274064207E-2</v>
      </c>
      <c r="S625" s="12">
        <f t="shared" si="105"/>
        <v>-2.0038317073146523E-3</v>
      </c>
      <c r="T625" s="12">
        <f t="shared" si="106"/>
        <v>-2.0445133871338367E-3</v>
      </c>
      <c r="U625" s="12">
        <f t="shared" si="107"/>
        <v>-1.7448640630806586E-3</v>
      </c>
      <c r="V625" s="12">
        <f t="shared" si="108"/>
        <v>7.2710601032166067E-4</v>
      </c>
      <c r="W625" s="12">
        <f t="shared" si="109"/>
        <v>3.2781586906258497E-3</v>
      </c>
      <c r="X625" s="12">
        <f t="shared" si="110"/>
        <v>6.0509709623531927E-4</v>
      </c>
    </row>
    <row r="626" spans="1:24" x14ac:dyDescent="0.25">
      <c r="A626" s="16">
        <v>43832</v>
      </c>
      <c r="B626" s="12">
        <v>-1.7451811092980929E-3</v>
      </c>
      <c r="C626" s="12">
        <v>-1.2690498318217798E-3</v>
      </c>
      <c r="D626" s="12">
        <v>3.7220297226656022E-3</v>
      </c>
      <c r="E626" s="12">
        <v>1.3319738479831223E-2</v>
      </c>
      <c r="F626" s="12">
        <v>9.0045649388819527E-3</v>
      </c>
      <c r="G626" s="12">
        <v>1.0181156359088233E-2</v>
      </c>
      <c r="H626" s="12">
        <v>3.103926938674042E-3</v>
      </c>
      <c r="I626" s="12">
        <v>7.3313959579554625E-3</v>
      </c>
      <c r="J626" s="12">
        <v>3.1803366198713211E-3</v>
      </c>
      <c r="K626" s="12">
        <v>1.2681475068569638E-3</v>
      </c>
      <c r="L626" s="12">
        <v>-3.5262710068765784E-3</v>
      </c>
      <c r="N626" s="22">
        <f t="shared" si="100"/>
        <v>-1.7664451190598591E-3</v>
      </c>
      <c r="O626" s="12">
        <f t="shared" si="101"/>
        <v>-1.7018344211027342E-3</v>
      </c>
      <c r="P626" s="12">
        <f t="shared" si="102"/>
        <v>2.9284854952182989E-3</v>
      </c>
      <c r="Q626" s="12">
        <f t="shared" si="103"/>
        <v>1.2932545172610707E-2</v>
      </c>
      <c r="R626" s="12">
        <f t="shared" si="104"/>
        <v>8.7217538722614667E-3</v>
      </c>
      <c r="S626" s="12">
        <f t="shared" si="105"/>
        <v>1.0370249871829655E-2</v>
      </c>
      <c r="T626" s="12">
        <f t="shared" si="106"/>
        <v>2.7955560226912623E-3</v>
      </c>
      <c r="U626" s="12">
        <f t="shared" si="107"/>
        <v>6.8649104789295021E-3</v>
      </c>
      <c r="V626" s="12">
        <f t="shared" si="108"/>
        <v>3.1772332361756049E-3</v>
      </c>
      <c r="W626" s="12">
        <f t="shared" si="109"/>
        <v>8.7625400576363428E-4</v>
      </c>
      <c r="X626" s="12">
        <f t="shared" si="110"/>
        <v>-3.5843202937317102E-3</v>
      </c>
    </row>
    <row r="627" spans="1:24" x14ac:dyDescent="0.25">
      <c r="A627" s="16">
        <v>43833</v>
      </c>
      <c r="B627" s="12">
        <v>1.5402994764346044E-3</v>
      </c>
      <c r="C627" s="12">
        <v>6.628760414959604E-3</v>
      </c>
      <c r="D627" s="12">
        <v>-8.1623716261515818E-3</v>
      </c>
      <c r="E627" s="12">
        <v>-6.3297685757536378E-3</v>
      </c>
      <c r="F627" s="12">
        <v>1.3661350690407554E-3</v>
      </c>
      <c r="G627" s="12">
        <v>-2.2145061050709235E-3</v>
      </c>
      <c r="H627" s="12">
        <v>-1.408139854995561E-3</v>
      </c>
      <c r="I627" s="12">
        <v>5.2297260495400542E-4</v>
      </c>
      <c r="J627" s="12">
        <v>-2.4513508075824451E-3</v>
      </c>
      <c r="K627" s="12">
        <v>2.3252511495502204E-4</v>
      </c>
      <c r="L627" s="12">
        <v>6.67991206274183E-5</v>
      </c>
      <c r="N627" s="22">
        <f t="shared" si="100"/>
        <v>1.5190354666728381E-3</v>
      </c>
      <c r="O627" s="12">
        <f t="shared" si="101"/>
        <v>6.1959758256786499E-3</v>
      </c>
      <c r="P627" s="12">
        <f t="shared" si="102"/>
        <v>-8.9559158535988843E-3</v>
      </c>
      <c r="Q627" s="12">
        <f t="shared" si="103"/>
        <v>-6.7169618829741535E-3</v>
      </c>
      <c r="R627" s="12">
        <f t="shared" si="104"/>
        <v>1.0833240024202689E-3</v>
      </c>
      <c r="S627" s="12">
        <f t="shared" si="105"/>
        <v>-2.0254125923295013E-3</v>
      </c>
      <c r="T627" s="12">
        <f t="shared" si="106"/>
        <v>-1.7165107709783405E-3</v>
      </c>
      <c r="U627" s="12">
        <f t="shared" si="107"/>
        <v>5.6487125928044606E-5</v>
      </c>
      <c r="V627" s="12">
        <f t="shared" si="108"/>
        <v>-2.4544541912781613E-3</v>
      </c>
      <c r="W627" s="12">
        <f t="shared" si="109"/>
        <v>-1.5936838613830754E-4</v>
      </c>
      <c r="X627" s="12">
        <f t="shared" si="110"/>
        <v>8.7498337722865442E-6</v>
      </c>
    </row>
    <row r="628" spans="1:24" x14ac:dyDescent="0.25">
      <c r="A628" s="16">
        <v>43836</v>
      </c>
      <c r="B628" s="12">
        <v>-1.2794293210086551E-2</v>
      </c>
      <c r="C628" s="12">
        <v>-4.1824919060640857E-3</v>
      </c>
      <c r="D628" s="12">
        <v>-2.2186072297511641E-2</v>
      </c>
      <c r="E628" s="12">
        <v>-1.3271791930729105E-2</v>
      </c>
      <c r="F628" s="12">
        <v>-9.5833698746001679E-3</v>
      </c>
      <c r="G628" s="12">
        <v>-1.5250981327108087E-2</v>
      </c>
      <c r="H628" s="12">
        <v>-1.0729880546511335E-2</v>
      </c>
      <c r="I628" s="12">
        <v>-1.0190946336120249E-2</v>
      </c>
      <c r="J628" s="12">
        <v>-6.2357260364678405E-3</v>
      </c>
      <c r="K628" s="12">
        <v>7.8073526493469122E-3</v>
      </c>
      <c r="L628" s="12">
        <v>5.3402340808403478E-4</v>
      </c>
      <c r="N628" s="22">
        <f t="shared" si="100"/>
        <v>-1.2815557219848317E-2</v>
      </c>
      <c r="O628" s="12">
        <f t="shared" si="101"/>
        <v>-4.6152764953450399E-3</v>
      </c>
      <c r="P628" s="12">
        <f t="shared" si="102"/>
        <v>-2.2979616524958946E-2</v>
      </c>
      <c r="Q628" s="12">
        <f t="shared" si="103"/>
        <v>-1.365898523794962E-2</v>
      </c>
      <c r="R628" s="12">
        <f t="shared" si="104"/>
        <v>-9.8661809412206539E-3</v>
      </c>
      <c r="S628" s="12">
        <f t="shared" si="105"/>
        <v>-1.5061887814366666E-2</v>
      </c>
      <c r="T628" s="12">
        <f t="shared" si="106"/>
        <v>-1.1038251462494115E-2</v>
      </c>
      <c r="U628" s="12">
        <f t="shared" si="107"/>
        <v>-1.0657431815146209E-2</v>
      </c>
      <c r="V628" s="12">
        <f t="shared" si="108"/>
        <v>-6.2388294201635563E-3</v>
      </c>
      <c r="W628" s="12">
        <f t="shared" si="109"/>
        <v>7.4154591482535823E-3</v>
      </c>
      <c r="X628" s="12">
        <f t="shared" si="110"/>
        <v>4.7597412122890299E-4</v>
      </c>
    </row>
    <row r="629" spans="1:24" x14ac:dyDescent="0.25">
      <c r="A629" s="16">
        <v>43837</v>
      </c>
      <c r="B629" s="12">
        <v>0</v>
      </c>
      <c r="C629" s="12">
        <v>-6.4845430012098158E-3</v>
      </c>
      <c r="D629" s="12">
        <v>6.4553774604231996E-3</v>
      </c>
      <c r="E629" s="12">
        <v>1.6403797839067613E-3</v>
      </c>
      <c r="F629" s="12">
        <v>3.4190983985664279E-3</v>
      </c>
      <c r="G629" s="12">
        <v>4.1321958697490765E-3</v>
      </c>
      <c r="H629" s="12">
        <v>-2.3193215138949388E-3</v>
      </c>
      <c r="I629" s="12">
        <v>6.6306081764061289E-3</v>
      </c>
      <c r="J629" s="12">
        <v>4.6158094012663497E-4</v>
      </c>
      <c r="K629" s="12">
        <v>1.8038162676851061E-2</v>
      </c>
      <c r="L629" s="12">
        <v>3.6537418573062246E-3</v>
      </c>
      <c r="N629" s="22">
        <f t="shared" si="100"/>
        <v>-2.126400976176625E-5</v>
      </c>
      <c r="O629" s="12">
        <f t="shared" si="101"/>
        <v>-6.91732759049077E-3</v>
      </c>
      <c r="P629" s="12">
        <f t="shared" si="102"/>
        <v>5.6618332329758962E-3</v>
      </c>
      <c r="Q629" s="12">
        <f t="shared" si="103"/>
        <v>1.2531864766862459E-3</v>
      </c>
      <c r="R629" s="12">
        <f t="shared" si="104"/>
        <v>3.1362873319459414E-3</v>
      </c>
      <c r="S629" s="12">
        <f t="shared" si="105"/>
        <v>4.3212893824904983E-3</v>
      </c>
      <c r="T629" s="12">
        <f t="shared" si="106"/>
        <v>-2.6276924298777185E-3</v>
      </c>
      <c r="U629" s="12">
        <f t="shared" si="107"/>
        <v>6.1641226973801685E-3</v>
      </c>
      <c r="V629" s="12">
        <f t="shared" si="108"/>
        <v>4.5847755643091875E-4</v>
      </c>
      <c r="W629" s="12">
        <f t="shared" si="109"/>
        <v>1.764626917575773E-2</v>
      </c>
      <c r="X629" s="12">
        <f t="shared" si="110"/>
        <v>3.5956925704510928E-3</v>
      </c>
    </row>
    <row r="630" spans="1:24" x14ac:dyDescent="0.25">
      <c r="A630" s="16">
        <v>43838</v>
      </c>
      <c r="B630" s="12">
        <v>-1.1770157748695808E-2</v>
      </c>
      <c r="C630" s="12">
        <v>-5.8263670631060844E-3</v>
      </c>
      <c r="D630" s="12">
        <v>-8.2656947811024731E-3</v>
      </c>
      <c r="E630" s="12">
        <v>-4.5260645648523817E-3</v>
      </c>
      <c r="F630" s="12">
        <v>7.7979133240354745E-4</v>
      </c>
      <c r="G630" s="12">
        <v>-3.4301547611379013E-3</v>
      </c>
      <c r="H630" s="12">
        <v>2.5258021804868635E-3</v>
      </c>
      <c r="I630" s="12">
        <v>-3.2739257413459785E-3</v>
      </c>
      <c r="J630" s="12">
        <v>-2.1273599284653542E-3</v>
      </c>
      <c r="K630" s="12">
        <v>-5.6585619503828352E-3</v>
      </c>
      <c r="L630" s="12">
        <v>-9.9343043371513565E-4</v>
      </c>
      <c r="N630" s="22">
        <f t="shared" si="100"/>
        <v>-1.1791421758457574E-2</v>
      </c>
      <c r="O630" s="12">
        <f t="shared" si="101"/>
        <v>-6.2591516523870386E-3</v>
      </c>
      <c r="P630" s="12">
        <f t="shared" si="102"/>
        <v>-9.0592390085497757E-3</v>
      </c>
      <c r="Q630" s="12">
        <f t="shared" si="103"/>
        <v>-4.9132578720728973E-3</v>
      </c>
      <c r="R630" s="12">
        <f t="shared" si="104"/>
        <v>4.9698026578306087E-4</v>
      </c>
      <c r="S630" s="12">
        <f t="shared" si="105"/>
        <v>-3.2410612483964791E-3</v>
      </c>
      <c r="T630" s="12">
        <f t="shared" si="106"/>
        <v>2.2174312645040837E-3</v>
      </c>
      <c r="U630" s="12">
        <f t="shared" si="107"/>
        <v>-3.7404112203719394E-3</v>
      </c>
      <c r="V630" s="12">
        <f t="shared" si="108"/>
        <v>-2.1304633121610704E-3</v>
      </c>
      <c r="W630" s="12">
        <f t="shared" si="109"/>
        <v>-6.0504554514761652E-3</v>
      </c>
      <c r="X630" s="12">
        <f t="shared" si="110"/>
        <v>-1.0514797205702674E-3</v>
      </c>
    </row>
    <row r="631" spans="1:24" x14ac:dyDescent="0.25">
      <c r="A631" s="16">
        <v>43839</v>
      </c>
      <c r="B631" s="12">
        <v>-4.7989011419430809E-3</v>
      </c>
      <c r="C631" s="12">
        <v>5.6174673925202204E-3</v>
      </c>
      <c r="D631" s="12">
        <v>9.3323353468743528E-3</v>
      </c>
      <c r="E631" s="12">
        <v>2.5071724453950773E-2</v>
      </c>
      <c r="F631" s="12">
        <v>2.0642607811222662E-2</v>
      </c>
      <c r="G631" s="12">
        <v>7.9619410520281146E-3</v>
      </c>
      <c r="H631" s="12">
        <v>1.648674089735519E-2</v>
      </c>
      <c r="I631" s="12">
        <v>9.8889380386465234E-3</v>
      </c>
      <c r="J631" s="12">
        <v>2.9569291222492937E-3</v>
      </c>
      <c r="K631" s="12">
        <v>1.9172200113493135E-2</v>
      </c>
      <c r="L631" s="12">
        <v>4.6388367473228724E-4</v>
      </c>
      <c r="N631" s="22">
        <f t="shared" si="100"/>
        <v>-4.820165151704847E-3</v>
      </c>
      <c r="O631" s="12">
        <f t="shared" si="101"/>
        <v>5.1846828032392663E-3</v>
      </c>
      <c r="P631" s="12">
        <f t="shared" si="102"/>
        <v>8.5387911194270485E-3</v>
      </c>
      <c r="Q631" s="12">
        <f t="shared" si="103"/>
        <v>2.4684531146730259E-2</v>
      </c>
      <c r="R631" s="12">
        <f t="shared" si="104"/>
        <v>2.0359796744602175E-2</v>
      </c>
      <c r="S631" s="12">
        <f t="shared" si="105"/>
        <v>8.1510345647695364E-3</v>
      </c>
      <c r="T631" s="12">
        <f t="shared" si="106"/>
        <v>1.6178369981372412E-2</v>
      </c>
      <c r="U631" s="12">
        <f t="shared" si="107"/>
        <v>9.422452559620563E-3</v>
      </c>
      <c r="V631" s="12">
        <f t="shared" si="108"/>
        <v>2.9538257385535774E-3</v>
      </c>
      <c r="W631" s="12">
        <f t="shared" si="109"/>
        <v>1.8780306612399805E-2</v>
      </c>
      <c r="X631" s="12">
        <f t="shared" si="110"/>
        <v>4.0583438787715552E-4</v>
      </c>
    </row>
    <row r="632" spans="1:24" x14ac:dyDescent="0.25">
      <c r="A632" s="16">
        <v>43840</v>
      </c>
      <c r="B632" s="12">
        <v>1.5723785188580832E-2</v>
      </c>
      <c r="C632" s="12">
        <v>6.2817770274591223E-3</v>
      </c>
      <c r="D632" s="12">
        <v>3.5495366533725564E-4</v>
      </c>
      <c r="E632" s="12">
        <v>-3.1251889797736019E-4</v>
      </c>
      <c r="F632" s="12">
        <v>2.5588046303880959E-3</v>
      </c>
      <c r="G632" s="12">
        <v>-5.011604083318699E-4</v>
      </c>
      <c r="H632" s="12">
        <v>-4.8364346063264931E-3</v>
      </c>
      <c r="I632" s="12">
        <v>-9.8184081013580766E-5</v>
      </c>
      <c r="J632" s="12">
        <v>4.0331369578386336E-3</v>
      </c>
      <c r="K632" s="12">
        <v>-2.7561868448497444E-2</v>
      </c>
      <c r="L632" s="12">
        <v>-2.1912312982771812E-3</v>
      </c>
      <c r="N632" s="22">
        <f t="shared" si="100"/>
        <v>1.5702521178819064E-2</v>
      </c>
      <c r="O632" s="12">
        <f t="shared" si="101"/>
        <v>5.8489924381781681E-3</v>
      </c>
      <c r="P632" s="12">
        <f t="shared" si="102"/>
        <v>-4.3859056211004773E-4</v>
      </c>
      <c r="Q632" s="12">
        <f t="shared" si="103"/>
        <v>-6.9971220519787552E-4</v>
      </c>
      <c r="R632" s="12">
        <f t="shared" si="104"/>
        <v>2.2759935637676094E-3</v>
      </c>
      <c r="S632" s="12">
        <f t="shared" si="105"/>
        <v>-3.1206689559044767E-4</v>
      </c>
      <c r="T632" s="12">
        <f t="shared" si="106"/>
        <v>-5.1448055223092728E-3</v>
      </c>
      <c r="U632" s="12">
        <f t="shared" si="107"/>
        <v>-5.6466956003954161E-4</v>
      </c>
      <c r="V632" s="12">
        <f t="shared" si="108"/>
        <v>4.0300335741429178E-3</v>
      </c>
      <c r="W632" s="12">
        <f t="shared" si="109"/>
        <v>-2.7953761949590775E-2</v>
      </c>
      <c r="X632" s="12">
        <f t="shared" si="110"/>
        <v>-2.249280585132313E-3</v>
      </c>
    </row>
    <row r="633" spans="1:24" x14ac:dyDescent="0.25">
      <c r="A633" s="16">
        <v>43843</v>
      </c>
      <c r="B633" s="12">
        <v>1.3024044162404902E-2</v>
      </c>
      <c r="C633" s="12">
        <v>2.0343788684080107E-2</v>
      </c>
      <c r="D633" s="12">
        <v>7.7366104462743843E-3</v>
      </c>
      <c r="E633" s="12">
        <v>1.0925845333693476E-3</v>
      </c>
      <c r="F633" s="12">
        <v>4.0097960839168348E-3</v>
      </c>
      <c r="G633" s="12">
        <v>-1.7588026479890566E-3</v>
      </c>
      <c r="H633" s="12">
        <v>-1.3284420140984865E-3</v>
      </c>
      <c r="I633" s="12">
        <v>-1.1098044773876321E-3</v>
      </c>
      <c r="J633" s="12">
        <v>2.2749882636922932E-3</v>
      </c>
      <c r="K633" s="12">
        <v>-8.426760560931482E-3</v>
      </c>
      <c r="L633" s="12">
        <v>4.0418269295644359E-3</v>
      </c>
      <c r="N633" s="22">
        <f t="shared" si="100"/>
        <v>1.3002780152643136E-2</v>
      </c>
      <c r="O633" s="12">
        <f t="shared" si="101"/>
        <v>1.9911004094799151E-2</v>
      </c>
      <c r="P633" s="12">
        <f t="shared" si="102"/>
        <v>6.9430662188270809E-3</v>
      </c>
      <c r="Q633" s="12">
        <f t="shared" si="103"/>
        <v>7.0539122614883228E-4</v>
      </c>
      <c r="R633" s="12">
        <f t="shared" si="104"/>
        <v>3.7269850172963483E-3</v>
      </c>
      <c r="S633" s="12">
        <f t="shared" si="105"/>
        <v>-1.5697091352476344E-3</v>
      </c>
      <c r="T633" s="12">
        <f t="shared" si="106"/>
        <v>-1.636812930081266E-3</v>
      </c>
      <c r="U633" s="12">
        <f t="shared" si="107"/>
        <v>-1.5762899564135929E-3</v>
      </c>
      <c r="V633" s="12">
        <f t="shared" si="108"/>
        <v>2.271884879996577E-3</v>
      </c>
      <c r="W633" s="12">
        <f t="shared" si="109"/>
        <v>-8.8186540620248111E-3</v>
      </c>
      <c r="X633" s="12">
        <f t="shared" si="110"/>
        <v>3.9837776427093042E-3</v>
      </c>
    </row>
    <row r="634" spans="1:24" x14ac:dyDescent="0.25">
      <c r="A634" s="16">
        <v>43844</v>
      </c>
      <c r="B634" s="12">
        <v>2.8646031107719943E-3</v>
      </c>
      <c r="C634" s="12">
        <v>1.1774047543302074E-3</v>
      </c>
      <c r="D634" s="12">
        <v>1.0444099762787866E-3</v>
      </c>
      <c r="E634" s="12">
        <v>3.5706104928233634E-3</v>
      </c>
      <c r="F634" s="12">
        <v>1.3201719427662842E-2</v>
      </c>
      <c r="G634" s="12">
        <v>-3.4122261888289204E-3</v>
      </c>
      <c r="H634" s="12">
        <v>-8.0708056815133788E-4</v>
      </c>
      <c r="I634" s="12">
        <v>-4.0418610079952467E-3</v>
      </c>
      <c r="J634" s="12">
        <v>7.2009312210383888E-3</v>
      </c>
      <c r="K634" s="12">
        <v>3.5734340605779063E-3</v>
      </c>
      <c r="L634" s="12">
        <v>4.6141939125676648E-4</v>
      </c>
      <c r="N634" s="22">
        <f t="shared" si="100"/>
        <v>2.8433391010102282E-3</v>
      </c>
      <c r="O634" s="12">
        <f t="shared" si="101"/>
        <v>7.44620165049253E-4</v>
      </c>
      <c r="P634" s="12">
        <f t="shared" si="102"/>
        <v>2.5086574883148322E-4</v>
      </c>
      <c r="Q634" s="12">
        <f t="shared" si="103"/>
        <v>3.1834171856028482E-3</v>
      </c>
      <c r="R634" s="12">
        <f t="shared" si="104"/>
        <v>1.2918908361042356E-2</v>
      </c>
      <c r="S634" s="12">
        <f t="shared" si="105"/>
        <v>-3.2231326760874981E-3</v>
      </c>
      <c r="T634" s="12">
        <f t="shared" si="106"/>
        <v>-1.1154514841341175E-3</v>
      </c>
      <c r="U634" s="12">
        <f t="shared" si="107"/>
        <v>-4.508346487021208E-3</v>
      </c>
      <c r="V634" s="12">
        <f t="shared" si="108"/>
        <v>7.197827837342673E-3</v>
      </c>
      <c r="W634" s="12">
        <f t="shared" si="109"/>
        <v>3.1815405594845768E-3</v>
      </c>
      <c r="X634" s="12">
        <f t="shared" si="110"/>
        <v>4.033701044016347E-4</v>
      </c>
    </row>
    <row r="635" spans="1:24" x14ac:dyDescent="0.25">
      <c r="A635" s="16">
        <v>43845</v>
      </c>
      <c r="B635" s="12">
        <v>-1.0208541394774178E-3</v>
      </c>
      <c r="C635" s="12">
        <v>-4.5591658276907922E-3</v>
      </c>
      <c r="D635" s="12">
        <v>5.8712534920333749E-3</v>
      </c>
      <c r="E635" s="12">
        <v>2.4667768497308E-3</v>
      </c>
      <c r="F635" s="12">
        <v>3.2466452345679942E-3</v>
      </c>
      <c r="G635" s="12">
        <v>4.1668542390697425E-3</v>
      </c>
      <c r="H635" s="12">
        <v>-1.6186755010953672E-3</v>
      </c>
      <c r="I635" s="12">
        <v>-1.5788553703091411E-3</v>
      </c>
      <c r="J635" s="12">
        <v>-1.520234335177976E-3</v>
      </c>
      <c r="K635" s="12">
        <v>-1.2983340239095568E-3</v>
      </c>
      <c r="L635" s="12">
        <v>4.5874296660986481E-3</v>
      </c>
      <c r="N635" s="22">
        <f t="shared" si="100"/>
        <v>-1.042118149239184E-3</v>
      </c>
      <c r="O635" s="12">
        <f t="shared" si="101"/>
        <v>-4.9919504169717464E-3</v>
      </c>
      <c r="P635" s="12">
        <f t="shared" si="102"/>
        <v>5.0777092645860715E-3</v>
      </c>
      <c r="Q635" s="12">
        <f t="shared" si="103"/>
        <v>2.0795835425102848E-3</v>
      </c>
      <c r="R635" s="12">
        <f t="shared" si="104"/>
        <v>2.9638341679475077E-3</v>
      </c>
      <c r="S635" s="12">
        <f t="shared" si="105"/>
        <v>4.3559477518111643E-3</v>
      </c>
      <c r="T635" s="12">
        <f t="shared" si="106"/>
        <v>-1.9270464170781467E-3</v>
      </c>
      <c r="U635" s="12">
        <f t="shared" si="107"/>
        <v>-2.0453408493351019E-3</v>
      </c>
      <c r="V635" s="12">
        <f t="shared" si="108"/>
        <v>-1.5233377188736922E-3</v>
      </c>
      <c r="W635" s="12">
        <f t="shared" si="109"/>
        <v>-1.6902275250028863E-3</v>
      </c>
      <c r="X635" s="12">
        <f t="shared" si="110"/>
        <v>4.5293803792435163E-3</v>
      </c>
    </row>
    <row r="636" spans="1:24" x14ac:dyDescent="0.25">
      <c r="A636" s="16">
        <v>43846</v>
      </c>
      <c r="B636" s="12">
        <v>-4.5207479959571122E-3</v>
      </c>
      <c r="C636" s="12">
        <v>-3.1131333668740476E-4</v>
      </c>
      <c r="D636" s="12">
        <v>1.1175432192792139E-2</v>
      </c>
      <c r="E636" s="12">
        <v>-7.8338115739301911E-3</v>
      </c>
      <c r="F636" s="12">
        <v>1.0003859561457017E-2</v>
      </c>
      <c r="G636" s="12">
        <v>7.9689363389591952E-3</v>
      </c>
      <c r="H636" s="12">
        <v>1.2550086660578143E-3</v>
      </c>
      <c r="I636" s="12">
        <v>3.9858749399266698E-3</v>
      </c>
      <c r="J636" s="12">
        <v>-2.9663141890976462E-3</v>
      </c>
      <c r="K636" s="12">
        <v>3.4536252532003878E-3</v>
      </c>
      <c r="L636" s="12">
        <v>-2.5498733082697967E-3</v>
      </c>
      <c r="N636" s="22">
        <f t="shared" si="100"/>
        <v>-4.5420120057188783E-3</v>
      </c>
      <c r="O636" s="12">
        <f t="shared" si="101"/>
        <v>-7.4409792596835905E-4</v>
      </c>
      <c r="P636" s="12">
        <f t="shared" si="102"/>
        <v>1.0381887965344835E-2</v>
      </c>
      <c r="Q636" s="12">
        <f t="shared" si="103"/>
        <v>-8.2210048811507067E-3</v>
      </c>
      <c r="R636" s="12">
        <f t="shared" si="104"/>
        <v>9.7210484948365306E-3</v>
      </c>
      <c r="S636" s="12">
        <f t="shared" si="105"/>
        <v>8.158029851700617E-3</v>
      </c>
      <c r="T636" s="12">
        <f t="shared" si="106"/>
        <v>9.4663775007503481E-4</v>
      </c>
      <c r="U636" s="12">
        <f t="shared" si="107"/>
        <v>3.519389460900709E-3</v>
      </c>
      <c r="V636" s="12">
        <f t="shared" si="108"/>
        <v>-2.9694175727933625E-3</v>
      </c>
      <c r="W636" s="12">
        <f t="shared" si="109"/>
        <v>3.0617317521070583E-3</v>
      </c>
      <c r="X636" s="12">
        <f t="shared" si="110"/>
        <v>-2.6079225951249284E-3</v>
      </c>
    </row>
    <row r="637" spans="1:24" x14ac:dyDescent="0.25">
      <c r="A637" s="16">
        <v>43847</v>
      </c>
      <c r="B637" s="12">
        <v>-4.8815557648799199E-3</v>
      </c>
      <c r="C637" s="12">
        <v>4.8100966261073886E-4</v>
      </c>
      <c r="D637" s="12">
        <v>-2.3466307998205932E-3</v>
      </c>
      <c r="E637" s="12">
        <v>-6.4656279996917355E-3</v>
      </c>
      <c r="F637" s="12">
        <v>7.4160681799556446E-3</v>
      </c>
      <c r="G637" s="12">
        <v>9.6995488637985176E-3</v>
      </c>
      <c r="H637" s="12">
        <v>-4.1431599518042097E-3</v>
      </c>
      <c r="I637" s="12">
        <v>1.2003769420694062E-2</v>
      </c>
      <c r="J637" s="12">
        <v>-1.4455665306512013E-3</v>
      </c>
      <c r="K637" s="12">
        <v>6.319021125675454E-4</v>
      </c>
      <c r="L637" s="12">
        <v>-1.6424438375630915E-3</v>
      </c>
      <c r="N637" s="22">
        <f t="shared" si="100"/>
        <v>-4.902819774641686E-3</v>
      </c>
      <c r="O637" s="12">
        <f t="shared" si="101"/>
        <v>4.8225073329784512E-5</v>
      </c>
      <c r="P637" s="12">
        <f t="shared" si="102"/>
        <v>-3.1401750272678965E-3</v>
      </c>
      <c r="Q637" s="12">
        <f t="shared" si="103"/>
        <v>-6.8528213069122511E-3</v>
      </c>
      <c r="R637" s="12">
        <f t="shared" si="104"/>
        <v>7.1332571133351577E-3</v>
      </c>
      <c r="S637" s="12">
        <f t="shared" si="105"/>
        <v>9.8886423765399394E-3</v>
      </c>
      <c r="T637" s="12">
        <f t="shared" si="106"/>
        <v>-4.4515308677869894E-3</v>
      </c>
      <c r="U637" s="12">
        <f t="shared" si="107"/>
        <v>1.1537283941668102E-2</v>
      </c>
      <c r="V637" s="12">
        <f t="shared" si="108"/>
        <v>-1.4486699143469175E-3</v>
      </c>
      <c r="W637" s="12">
        <f t="shared" si="109"/>
        <v>2.4000861147421582E-4</v>
      </c>
      <c r="X637" s="12">
        <f t="shared" si="110"/>
        <v>-1.7004931244182233E-3</v>
      </c>
    </row>
    <row r="638" spans="1:24" x14ac:dyDescent="0.25">
      <c r="A638" s="16">
        <v>43850</v>
      </c>
      <c r="B638" s="12">
        <v>-1.4334444923602628E-2</v>
      </c>
      <c r="C638" s="12">
        <v>3.3926784945881051E-4</v>
      </c>
      <c r="D638" s="12">
        <v>-8.4858990409288071E-3</v>
      </c>
      <c r="E638" s="12">
        <v>-3.1892196628545873E-3</v>
      </c>
      <c r="F638" s="12">
        <v>4.4687529743265069E-3</v>
      </c>
      <c r="G638" s="12">
        <v>-1.1306424289931422E-2</v>
      </c>
      <c r="H638" s="12">
        <v>2.2795890921801288E-3</v>
      </c>
      <c r="I638" s="12">
        <v>-1.3573882605848388E-2</v>
      </c>
      <c r="J638" s="12">
        <v>3.5151211949457023E-3</v>
      </c>
      <c r="K638" s="12">
        <v>2.091289280315298E-3</v>
      </c>
      <c r="L638" s="12">
        <v>1.5768652067245364E-3</v>
      </c>
      <c r="N638" s="22">
        <f t="shared" si="100"/>
        <v>-1.4355708933364394E-2</v>
      </c>
      <c r="O638" s="12">
        <f t="shared" si="101"/>
        <v>-9.3516739822143845E-5</v>
      </c>
      <c r="P638" s="12">
        <f t="shared" si="102"/>
        <v>-9.2794432683761113E-3</v>
      </c>
      <c r="Q638" s="12">
        <f t="shared" si="103"/>
        <v>-3.5764129700751024E-3</v>
      </c>
      <c r="R638" s="12">
        <f t="shared" si="104"/>
        <v>4.18594190770602E-3</v>
      </c>
      <c r="S638" s="12">
        <f t="shared" si="105"/>
        <v>-1.111733077719E-2</v>
      </c>
      <c r="T638" s="12">
        <f t="shared" si="106"/>
        <v>1.9712181761973491E-3</v>
      </c>
      <c r="U638" s="12">
        <f t="shared" si="107"/>
        <v>-1.4040368084874348E-2</v>
      </c>
      <c r="V638" s="12">
        <f t="shared" si="108"/>
        <v>3.5120178112499861E-3</v>
      </c>
      <c r="W638" s="12">
        <f t="shared" si="109"/>
        <v>1.6993957792219684E-3</v>
      </c>
      <c r="X638" s="12">
        <f t="shared" si="110"/>
        <v>1.5188159198694046E-3</v>
      </c>
    </row>
    <row r="639" spans="1:24" x14ac:dyDescent="0.25">
      <c r="A639" s="16">
        <v>43851</v>
      </c>
      <c r="B639" s="12">
        <v>2.1537259703659772E-3</v>
      </c>
      <c r="C639" s="12">
        <v>-3.3758107448790013E-3</v>
      </c>
      <c r="D639" s="12">
        <v>-4.1328753554297423E-3</v>
      </c>
      <c r="E639" s="12">
        <v>-6.6121384945269056E-3</v>
      </c>
      <c r="F639" s="12">
        <v>-5.5777619907110866E-3</v>
      </c>
      <c r="G639" s="12">
        <v>3.7134468460687793E-4</v>
      </c>
      <c r="H639" s="12">
        <v>-3.0966148895310987E-3</v>
      </c>
      <c r="I639" s="12">
        <v>4.3906999060162785E-4</v>
      </c>
      <c r="J639" s="12">
        <v>-6.2385190178831339E-3</v>
      </c>
      <c r="K639" s="12">
        <v>4.0200411238177779E-4</v>
      </c>
      <c r="L639" s="12">
        <v>1.113492230870783E-3</v>
      </c>
      <c r="N639" s="22">
        <f t="shared" si="100"/>
        <v>2.1324619606042112E-3</v>
      </c>
      <c r="O639" s="12">
        <f t="shared" si="101"/>
        <v>-3.8085953341599555E-3</v>
      </c>
      <c r="P639" s="12">
        <f t="shared" si="102"/>
        <v>-4.9264195828770457E-3</v>
      </c>
      <c r="Q639" s="12">
        <f t="shared" si="103"/>
        <v>-6.9993318017474212E-3</v>
      </c>
      <c r="R639" s="12">
        <f t="shared" si="104"/>
        <v>-5.8605730573315735E-3</v>
      </c>
      <c r="S639" s="12">
        <f t="shared" si="105"/>
        <v>5.6043819734830015E-4</v>
      </c>
      <c r="T639" s="12">
        <f t="shared" si="106"/>
        <v>-3.4049858055138784E-3</v>
      </c>
      <c r="U639" s="12">
        <f t="shared" si="107"/>
        <v>-2.7415488424332969E-5</v>
      </c>
      <c r="V639" s="12">
        <f t="shared" si="108"/>
        <v>-6.2416224015788505E-3</v>
      </c>
      <c r="W639" s="12">
        <f t="shared" si="109"/>
        <v>1.0110611288448215E-5</v>
      </c>
      <c r="X639" s="12">
        <f t="shared" si="110"/>
        <v>1.0554429440156512E-3</v>
      </c>
    </row>
    <row r="640" spans="1:24" x14ac:dyDescent="0.25">
      <c r="A640" s="16">
        <v>43852</v>
      </c>
      <c r="B640" s="12">
        <v>-2.259870698817253E-2</v>
      </c>
      <c r="C640" s="12">
        <v>4.3636476749971875E-3</v>
      </c>
      <c r="D640" s="12">
        <v>-1.7337128090005281E-3</v>
      </c>
      <c r="E640" s="12">
        <v>-2.2810112433383893E-3</v>
      </c>
      <c r="F640" s="12">
        <v>6.1673160541530906E-5</v>
      </c>
      <c r="G640" s="12">
        <v>-1.1770374760252482E-3</v>
      </c>
      <c r="H640" s="12">
        <v>-6.7582727541784767E-3</v>
      </c>
      <c r="I640" s="12">
        <v>-1.557381558070486E-4</v>
      </c>
      <c r="J640" s="12">
        <v>-7.2917045926534311E-4</v>
      </c>
      <c r="K640" s="12">
        <v>-2.0136564103532318E-3</v>
      </c>
      <c r="L640" s="12">
        <v>-3.9267134854405601E-4</v>
      </c>
      <c r="N640" s="22">
        <f t="shared" si="100"/>
        <v>-2.2619970997934297E-2</v>
      </c>
      <c r="O640" s="12">
        <f t="shared" si="101"/>
        <v>3.9308630857162333E-3</v>
      </c>
      <c r="P640" s="12">
        <f t="shared" si="102"/>
        <v>-2.5272570364478315E-3</v>
      </c>
      <c r="Q640" s="12">
        <f t="shared" si="103"/>
        <v>-2.6682045505589044E-3</v>
      </c>
      <c r="R640" s="12">
        <f t="shared" si="104"/>
        <v>-2.2113790607895562E-4</v>
      </c>
      <c r="S640" s="12">
        <f t="shared" si="105"/>
        <v>-9.8794396328382599E-4</v>
      </c>
      <c r="T640" s="12">
        <f t="shared" si="106"/>
        <v>-7.0666436701612564E-3</v>
      </c>
      <c r="U640" s="12">
        <f t="shared" si="107"/>
        <v>-6.2222363483300938E-4</v>
      </c>
      <c r="V640" s="12">
        <f t="shared" si="108"/>
        <v>-7.3227384296105933E-4</v>
      </c>
      <c r="W640" s="12">
        <f t="shared" si="109"/>
        <v>-2.4055499114465613E-3</v>
      </c>
      <c r="X640" s="12">
        <f t="shared" si="110"/>
        <v>-4.5072063539918774E-4</v>
      </c>
    </row>
    <row r="641" spans="1:24" x14ac:dyDescent="0.25">
      <c r="A641" s="16">
        <v>43853</v>
      </c>
      <c r="B641" s="12">
        <v>-2.6104711818396007E-3</v>
      </c>
      <c r="C641" s="12">
        <v>7.9064102519649637E-3</v>
      </c>
      <c r="D641" s="12">
        <v>5.8665881644303008E-3</v>
      </c>
      <c r="E641" s="12">
        <v>1.3049062156102107E-3</v>
      </c>
      <c r="F641" s="12">
        <v>5.2724574291044398E-3</v>
      </c>
      <c r="G641" s="12">
        <v>1.053252864768026E-3</v>
      </c>
      <c r="H641" s="12">
        <v>4.0100119534026996E-3</v>
      </c>
      <c r="I641" s="12">
        <v>-1.8449531875501704E-3</v>
      </c>
      <c r="J641" s="12">
        <v>-2.7373424324402028E-4</v>
      </c>
      <c r="K641" s="12">
        <v>3.6929204933493311E-3</v>
      </c>
      <c r="L641" s="12">
        <v>1.3092990207796664E-4</v>
      </c>
      <c r="N641" s="22">
        <f t="shared" si="100"/>
        <v>-2.6317351916013668E-3</v>
      </c>
      <c r="O641" s="12">
        <f t="shared" si="101"/>
        <v>7.4736256626840095E-3</v>
      </c>
      <c r="P641" s="12">
        <f t="shared" si="102"/>
        <v>5.0730439369829974E-3</v>
      </c>
      <c r="Q641" s="12">
        <f t="shared" si="103"/>
        <v>9.1771290838969539E-4</v>
      </c>
      <c r="R641" s="12">
        <f t="shared" si="104"/>
        <v>4.9896463624839529E-3</v>
      </c>
      <c r="S641" s="12">
        <f t="shared" si="105"/>
        <v>1.2423463775094483E-3</v>
      </c>
      <c r="T641" s="12">
        <f t="shared" si="106"/>
        <v>3.7016410374199199E-3</v>
      </c>
      <c r="U641" s="12">
        <f t="shared" si="107"/>
        <v>-2.311438666576131E-3</v>
      </c>
      <c r="V641" s="12">
        <f t="shared" si="108"/>
        <v>-2.768376269397365E-4</v>
      </c>
      <c r="W641" s="12">
        <f t="shared" si="109"/>
        <v>3.3010269922560016E-3</v>
      </c>
      <c r="X641" s="12">
        <f t="shared" si="110"/>
        <v>7.2880615222834882E-5</v>
      </c>
    </row>
    <row r="642" spans="1:24" x14ac:dyDescent="0.25">
      <c r="A642" s="16">
        <v>43854</v>
      </c>
      <c r="B642" s="12">
        <v>7.2251835848929262E-3</v>
      </c>
      <c r="C642" s="12">
        <v>-8.8682512089538804E-4</v>
      </c>
      <c r="D642" s="12">
        <v>1.3689425476193229E-3</v>
      </c>
      <c r="E642" s="12">
        <v>8.4675863167098207E-3</v>
      </c>
      <c r="F642" s="12">
        <v>6.5917614512826612E-3</v>
      </c>
      <c r="G642" s="12">
        <v>-1.8566682654923132E-4</v>
      </c>
      <c r="H642" s="12">
        <v>5.0320814184424889E-3</v>
      </c>
      <c r="I642" s="12">
        <v>-1.5101231742660798E-3</v>
      </c>
      <c r="J642" s="12">
        <v>4.5611737138194193E-4</v>
      </c>
      <c r="K642" s="12">
        <v>-8.8194345149619768E-3</v>
      </c>
      <c r="L642" s="12">
        <v>-2.5602802279731125E-3</v>
      </c>
      <c r="N642" s="22">
        <f t="shared" si="100"/>
        <v>7.2039195751311602E-3</v>
      </c>
      <c r="O642" s="12">
        <f t="shared" si="101"/>
        <v>-1.3196097101763424E-3</v>
      </c>
      <c r="P642" s="12">
        <f t="shared" si="102"/>
        <v>5.7539832017201951E-4</v>
      </c>
      <c r="Q642" s="12">
        <f t="shared" si="103"/>
        <v>8.0803930094893051E-3</v>
      </c>
      <c r="R642" s="12">
        <f t="shared" si="104"/>
        <v>6.3089503846621743E-3</v>
      </c>
      <c r="S642" s="12">
        <f t="shared" si="105"/>
        <v>3.426686192190909E-6</v>
      </c>
      <c r="T642" s="12">
        <f t="shared" si="106"/>
        <v>4.7237105024597091E-3</v>
      </c>
      <c r="U642" s="12">
        <f t="shared" si="107"/>
        <v>-1.9766086532920406E-3</v>
      </c>
      <c r="V642" s="12">
        <f t="shared" si="108"/>
        <v>4.5301398768622572E-4</v>
      </c>
      <c r="W642" s="12">
        <f t="shared" si="109"/>
        <v>-9.2113280160553059E-3</v>
      </c>
      <c r="X642" s="12">
        <f t="shared" si="110"/>
        <v>-2.6183295148282442E-3</v>
      </c>
    </row>
    <row r="643" spans="1:24" x14ac:dyDescent="0.25">
      <c r="A643" s="16">
        <v>43857</v>
      </c>
      <c r="B643" s="12">
        <v>-1.3455629540248227E-3</v>
      </c>
      <c r="C643" s="12">
        <v>-2.5876523081469868E-3</v>
      </c>
      <c r="D643" s="12">
        <v>7.7887124752730663E-3</v>
      </c>
      <c r="E643" s="12">
        <v>-1.4783817583692837E-2</v>
      </c>
      <c r="F643" s="12">
        <v>6.3454056175891622E-3</v>
      </c>
      <c r="G643" s="12">
        <v>6.635253289856936E-3</v>
      </c>
      <c r="H643" s="12">
        <v>2.7572286449714313E-3</v>
      </c>
      <c r="I643" s="12">
        <v>-4.3026448501702827E-3</v>
      </c>
      <c r="J643" s="12">
        <v>-6.5225061501529621E-3</v>
      </c>
      <c r="K643" s="12">
        <v>3.6354037105803187E-3</v>
      </c>
      <c r="L643" s="12">
        <v>-1.1867778258452825E-3</v>
      </c>
      <c r="N643" s="22">
        <f t="shared" si="100"/>
        <v>-1.366826963786589E-3</v>
      </c>
      <c r="O643" s="12">
        <f t="shared" si="101"/>
        <v>-3.020436897427941E-3</v>
      </c>
      <c r="P643" s="12">
        <f t="shared" si="102"/>
        <v>6.9951682478257629E-3</v>
      </c>
      <c r="Q643" s="12">
        <f t="shared" si="103"/>
        <v>-1.5171010890913352E-2</v>
      </c>
      <c r="R643" s="12">
        <f t="shared" si="104"/>
        <v>6.0625945509686753E-3</v>
      </c>
      <c r="S643" s="12">
        <f t="shared" si="105"/>
        <v>6.8243468025983578E-3</v>
      </c>
      <c r="T643" s="12">
        <f t="shared" si="106"/>
        <v>2.4488577289886516E-3</v>
      </c>
      <c r="U643" s="12">
        <f t="shared" si="107"/>
        <v>-4.7691303291962431E-3</v>
      </c>
      <c r="V643" s="12">
        <f t="shared" si="108"/>
        <v>-6.5256095338486787E-3</v>
      </c>
      <c r="W643" s="12">
        <f t="shared" si="109"/>
        <v>3.2435102094869892E-3</v>
      </c>
      <c r="X643" s="12">
        <f t="shared" si="110"/>
        <v>-1.2448271127004143E-3</v>
      </c>
    </row>
    <row r="644" spans="1:24" x14ac:dyDescent="0.25">
      <c r="A644" s="16">
        <v>43858</v>
      </c>
      <c r="B644" s="12">
        <v>-9.5378402645864991E-3</v>
      </c>
      <c r="C644" s="12">
        <v>-5.5788815550639603E-5</v>
      </c>
      <c r="D644" s="12">
        <v>-6.0835886173590519E-3</v>
      </c>
      <c r="E644" s="12">
        <v>-1.2659584805120867E-2</v>
      </c>
      <c r="F644" s="12">
        <v>-3.8915817936960831E-3</v>
      </c>
      <c r="G644" s="12">
        <v>-1.393973378568138E-2</v>
      </c>
      <c r="H644" s="12">
        <v>-7.3780117334013347E-3</v>
      </c>
      <c r="I644" s="12">
        <v>-1.0149537502897052E-2</v>
      </c>
      <c r="J644" s="12">
        <v>-7.1863371271746815E-3</v>
      </c>
      <c r="K644" s="12">
        <v>2.2014268996883645E-2</v>
      </c>
      <c r="L644" s="12">
        <v>-1.7862697146960955E-3</v>
      </c>
      <c r="N644" s="22">
        <f t="shared" ref="N644:N707" si="111">B644-B$1240</f>
        <v>-9.5591042743482652E-3</v>
      </c>
      <c r="O644" s="12">
        <f t="shared" ref="O644:O707" si="112">C644-C$1240</f>
        <v>-4.8857340483159399E-4</v>
      </c>
      <c r="P644" s="12">
        <f t="shared" ref="P644:P707" si="113">D644-D$1240</f>
        <v>-6.8771328448063553E-3</v>
      </c>
      <c r="Q644" s="12">
        <f t="shared" ref="Q644:Q707" si="114">E644-E$1240</f>
        <v>-1.3046778112341383E-2</v>
      </c>
      <c r="R644" s="12">
        <f t="shared" ref="R644:R707" si="115">F644-F$1240</f>
        <v>-4.1743928603165696E-3</v>
      </c>
      <c r="S644" s="12">
        <f t="shared" ref="S644:S707" si="116">G644-G$1240</f>
        <v>-1.3750640272939959E-2</v>
      </c>
      <c r="T644" s="12">
        <f t="shared" ref="T644:T707" si="117">H644-H$1240</f>
        <v>-7.6863826493841145E-3</v>
      </c>
      <c r="U644" s="12">
        <f t="shared" ref="U644:U707" si="118">I644-I$1240</f>
        <v>-1.0616022981923013E-2</v>
      </c>
      <c r="V644" s="12">
        <f t="shared" ref="V644:V707" si="119">J644-J$1240</f>
        <v>-7.1894405108703981E-3</v>
      </c>
      <c r="W644" s="12">
        <f t="shared" ref="W644:W707" si="120">K644-K$1240</f>
        <v>2.1622375495790314E-2</v>
      </c>
      <c r="X644" s="12">
        <f t="shared" ref="X644:X707" si="121">L644-L$1240</f>
        <v>-1.8443190015512273E-3</v>
      </c>
    </row>
    <row r="645" spans="1:24" x14ac:dyDescent="0.25">
      <c r="A645" s="16">
        <v>43859</v>
      </c>
      <c r="B645" s="12">
        <v>4.3406710560306427E-3</v>
      </c>
      <c r="C645" s="12">
        <v>6.4825415818433154E-3</v>
      </c>
      <c r="D645" s="12">
        <v>1.6984825083278792E-3</v>
      </c>
      <c r="E645" s="12">
        <v>1.0090500904453618E-2</v>
      </c>
      <c r="F645" s="12">
        <v>1.1949244870693413E-2</v>
      </c>
      <c r="G645" s="12">
        <v>-1.187123692122412E-2</v>
      </c>
      <c r="H645" s="12">
        <v>-1.3175992407163605E-3</v>
      </c>
      <c r="I645" s="12">
        <v>2.383679812164616E-3</v>
      </c>
      <c r="J645" s="12">
        <v>1.0964796029003878E-2</v>
      </c>
      <c r="K645" s="12">
        <v>3.9887172885040865E-2</v>
      </c>
      <c r="L645" s="12">
        <v>1.5881577298556538E-3</v>
      </c>
      <c r="N645" s="22">
        <f t="shared" si="111"/>
        <v>4.3194070462688767E-3</v>
      </c>
      <c r="O645" s="12">
        <f t="shared" si="112"/>
        <v>6.0497569925623612E-3</v>
      </c>
      <c r="P645" s="12">
        <f t="shared" si="113"/>
        <v>9.0493828088057584E-4</v>
      </c>
      <c r="Q645" s="12">
        <f t="shared" si="114"/>
        <v>9.7033075972331028E-3</v>
      </c>
      <c r="R645" s="12">
        <f t="shared" si="115"/>
        <v>1.1666433804072927E-2</v>
      </c>
      <c r="S645" s="12">
        <f t="shared" si="116"/>
        <v>-1.1682143408482698E-2</v>
      </c>
      <c r="T645" s="12">
        <f t="shared" si="117"/>
        <v>-1.62597015669914E-3</v>
      </c>
      <c r="U645" s="12">
        <f t="shared" si="118"/>
        <v>1.9171943331386552E-3</v>
      </c>
      <c r="V645" s="12">
        <f t="shared" si="119"/>
        <v>1.0961692645308161E-2</v>
      </c>
      <c r="W645" s="12">
        <f t="shared" si="120"/>
        <v>3.9495279383947535E-2</v>
      </c>
      <c r="X645" s="12">
        <f t="shared" si="121"/>
        <v>1.530108443000522E-3</v>
      </c>
    </row>
    <row r="646" spans="1:24" x14ac:dyDescent="0.25">
      <c r="A646" s="16">
        <v>43860</v>
      </c>
      <c r="B646" s="12">
        <v>-7.1046876521613928E-3</v>
      </c>
      <c r="C646" s="12">
        <v>-4.97799214759043E-3</v>
      </c>
      <c r="D646" s="12">
        <v>-9.2516066651034349E-3</v>
      </c>
      <c r="E646" s="12">
        <v>-7.2076527571265595E-3</v>
      </c>
      <c r="F646" s="12">
        <v>3.9037482142511029E-2</v>
      </c>
      <c r="G646" s="12">
        <v>-2.0807753093965563E-2</v>
      </c>
      <c r="H646" s="12">
        <v>4.5940387886355136E-3</v>
      </c>
      <c r="I646" s="12">
        <v>-1.0725716398863496E-2</v>
      </c>
      <c r="J646" s="12">
        <v>-4.79784145631701E-3</v>
      </c>
      <c r="K646" s="12">
        <v>-5.8568537087654114E-3</v>
      </c>
      <c r="L646" s="12">
        <v>-4.6261305041114245E-4</v>
      </c>
      <c r="N646" s="22">
        <f t="shared" si="111"/>
        <v>-7.1259516619231588E-3</v>
      </c>
      <c r="O646" s="12">
        <f t="shared" si="112"/>
        <v>-5.4107767368713842E-3</v>
      </c>
      <c r="P646" s="12">
        <f t="shared" si="113"/>
        <v>-1.0045150892550737E-2</v>
      </c>
      <c r="Q646" s="12">
        <f t="shared" si="114"/>
        <v>-7.5948460643470751E-3</v>
      </c>
      <c r="R646" s="12">
        <f t="shared" si="115"/>
        <v>3.8754671075890541E-2</v>
      </c>
      <c r="S646" s="12">
        <f t="shared" si="116"/>
        <v>-2.0618659581224139E-2</v>
      </c>
      <c r="T646" s="12">
        <f t="shared" si="117"/>
        <v>4.2856678726527339E-3</v>
      </c>
      <c r="U646" s="12">
        <f t="shared" si="118"/>
        <v>-1.1192201877889456E-2</v>
      </c>
      <c r="V646" s="12">
        <f t="shared" si="119"/>
        <v>-4.8009448400127257E-3</v>
      </c>
      <c r="W646" s="12">
        <f t="shared" si="120"/>
        <v>-6.2487472098587413E-3</v>
      </c>
      <c r="X646" s="12">
        <f t="shared" si="121"/>
        <v>-5.2066233726627423E-4</v>
      </c>
    </row>
    <row r="647" spans="1:24" x14ac:dyDescent="0.25">
      <c r="A647" s="16">
        <v>43861</v>
      </c>
      <c r="B647" s="12">
        <v>-1.4687409592287849E-2</v>
      </c>
      <c r="C647" s="12">
        <v>-2.6504041823797535E-3</v>
      </c>
      <c r="D647" s="12">
        <v>-1.1581886590112646E-2</v>
      </c>
      <c r="E647" s="12">
        <v>-1.0694290183197681E-2</v>
      </c>
      <c r="F647" s="12">
        <v>-7.8721405684578569E-3</v>
      </c>
      <c r="G647" s="12">
        <v>-1.3372390236938727E-2</v>
      </c>
      <c r="H647" s="12">
        <v>-5.3781565134337298E-3</v>
      </c>
      <c r="I647" s="12">
        <v>-9.7649892827894168E-3</v>
      </c>
      <c r="J647" s="12">
        <v>2.0362795882953558E-3</v>
      </c>
      <c r="K647" s="12">
        <v>4.0749988451315835E-3</v>
      </c>
      <c r="L647" s="12">
        <v>-6.6173177803790085E-4</v>
      </c>
      <c r="N647" s="22">
        <f t="shared" si="111"/>
        <v>-1.4708673602049615E-2</v>
      </c>
      <c r="O647" s="12">
        <f t="shared" si="112"/>
        <v>-3.0831887716607077E-3</v>
      </c>
      <c r="P647" s="12">
        <f t="shared" si="113"/>
        <v>-1.237543081755995E-2</v>
      </c>
      <c r="Q647" s="12">
        <f t="shared" si="114"/>
        <v>-1.1081483490418197E-2</v>
      </c>
      <c r="R647" s="12">
        <f t="shared" si="115"/>
        <v>-8.1549516350783429E-3</v>
      </c>
      <c r="S647" s="12">
        <f t="shared" si="116"/>
        <v>-1.3183296724197305E-2</v>
      </c>
      <c r="T647" s="12">
        <f t="shared" si="117"/>
        <v>-5.6865274294165095E-3</v>
      </c>
      <c r="U647" s="12">
        <f t="shared" si="118"/>
        <v>-1.0231474761815377E-2</v>
      </c>
      <c r="V647" s="12">
        <f t="shared" si="119"/>
        <v>2.0331762045996396E-3</v>
      </c>
      <c r="W647" s="12">
        <f t="shared" si="120"/>
        <v>3.6831053440382539E-3</v>
      </c>
      <c r="X647" s="12">
        <f t="shared" si="121"/>
        <v>-7.1978106489303264E-4</v>
      </c>
    </row>
    <row r="648" spans="1:24" x14ac:dyDescent="0.25">
      <c r="A648" s="16">
        <v>43864</v>
      </c>
      <c r="B648" s="12">
        <v>-7.3518218871674035E-3</v>
      </c>
      <c r="C648" s="12">
        <v>-4.8119454741524193E-3</v>
      </c>
      <c r="D648" s="12">
        <v>-1.4833649525006294E-2</v>
      </c>
      <c r="E648" s="12">
        <v>1.3836355168915582E-3</v>
      </c>
      <c r="F648" s="12">
        <v>2.2893371021698295E-2</v>
      </c>
      <c r="G648" s="12">
        <v>-1.4158823571555285E-2</v>
      </c>
      <c r="H648" s="12">
        <v>-8.4259129965286034E-3</v>
      </c>
      <c r="I648" s="12">
        <v>-8.1204824348224073E-3</v>
      </c>
      <c r="J648" s="12">
        <v>-5.411757952299525E-2</v>
      </c>
      <c r="K648" s="12">
        <v>-7.1341257086978953E-3</v>
      </c>
      <c r="L648" s="12">
        <v>2.7067160287761747E-3</v>
      </c>
      <c r="N648" s="22">
        <f t="shared" si="111"/>
        <v>-7.3730858969291695E-3</v>
      </c>
      <c r="O648" s="12">
        <f t="shared" si="112"/>
        <v>-5.2447300634333735E-3</v>
      </c>
      <c r="P648" s="12">
        <f t="shared" si="113"/>
        <v>-1.5627193752453597E-2</v>
      </c>
      <c r="Q648" s="12">
        <f t="shared" si="114"/>
        <v>9.9644220967104284E-4</v>
      </c>
      <c r="R648" s="12">
        <f t="shared" si="115"/>
        <v>2.2610559955077807E-2</v>
      </c>
      <c r="S648" s="12">
        <f t="shared" si="116"/>
        <v>-1.3969730058813863E-2</v>
      </c>
      <c r="T648" s="12">
        <f t="shared" si="117"/>
        <v>-8.7342839125113831E-3</v>
      </c>
      <c r="U648" s="12">
        <f t="shared" si="118"/>
        <v>-8.5869679138483677E-3</v>
      </c>
      <c r="V648" s="12">
        <f t="shared" si="119"/>
        <v>-5.4120682906690969E-2</v>
      </c>
      <c r="W648" s="12">
        <f t="shared" si="120"/>
        <v>-7.5260192097912253E-3</v>
      </c>
      <c r="X648" s="12">
        <f t="shared" si="121"/>
        <v>2.6486667419210429E-3</v>
      </c>
    </row>
    <row r="649" spans="1:24" x14ac:dyDescent="0.25">
      <c r="A649" s="16">
        <v>43865</v>
      </c>
      <c r="B649" s="12">
        <v>9.2597492140775034E-3</v>
      </c>
      <c r="C649" s="12">
        <v>1.1421726223961867E-2</v>
      </c>
      <c r="D649" s="12">
        <v>1.0544300739005157E-2</v>
      </c>
      <c r="E649" s="12">
        <v>1.1670511841408493E-2</v>
      </c>
      <c r="F649" s="12">
        <v>-2.3075834149676464E-4</v>
      </c>
      <c r="G649" s="12">
        <v>1.9515776201336585E-2</v>
      </c>
      <c r="H649" s="12">
        <v>1.2660095183428005E-2</v>
      </c>
      <c r="I649" s="12">
        <v>1.2634771221980937E-2</v>
      </c>
      <c r="J649" s="12">
        <v>1.6522082154714228E-2</v>
      </c>
      <c r="K649" s="12">
        <v>-2.6071637337068843E-3</v>
      </c>
      <c r="L649" s="12">
        <v>-6.3643743542240033E-3</v>
      </c>
      <c r="N649" s="22">
        <f t="shared" si="111"/>
        <v>9.2384852043157373E-3</v>
      </c>
      <c r="O649" s="12">
        <f t="shared" si="112"/>
        <v>1.0988941634680912E-2</v>
      </c>
      <c r="P649" s="12">
        <f t="shared" si="113"/>
        <v>9.7507565115578544E-3</v>
      </c>
      <c r="Q649" s="12">
        <f t="shared" si="114"/>
        <v>1.1283318534187977E-2</v>
      </c>
      <c r="R649" s="12">
        <f t="shared" si="115"/>
        <v>-5.1356940811725111E-4</v>
      </c>
      <c r="S649" s="12">
        <f t="shared" si="116"/>
        <v>1.9704869714078008E-2</v>
      </c>
      <c r="T649" s="12">
        <f t="shared" si="117"/>
        <v>1.2351724267445225E-2</v>
      </c>
      <c r="U649" s="12">
        <f t="shared" si="118"/>
        <v>1.2168285742954976E-2</v>
      </c>
      <c r="V649" s="12">
        <f t="shared" si="119"/>
        <v>1.6518978771018513E-2</v>
      </c>
      <c r="W649" s="12">
        <f t="shared" si="120"/>
        <v>-2.9990572348002138E-3</v>
      </c>
      <c r="X649" s="12">
        <f t="shared" si="121"/>
        <v>-6.4224236410791351E-3</v>
      </c>
    </row>
    <row r="650" spans="1:24" x14ac:dyDescent="0.25">
      <c r="A650" s="16">
        <v>43866</v>
      </c>
      <c r="B650" s="12">
        <v>-7.8037025969158423E-3</v>
      </c>
      <c r="C650" s="12">
        <v>-1.8229205406554015E-3</v>
      </c>
      <c r="D650" s="12">
        <v>1.0995377117104561E-2</v>
      </c>
      <c r="E650" s="12">
        <v>1.7947232977643203E-2</v>
      </c>
      <c r="F650" s="12">
        <v>4.3888860748080424E-3</v>
      </c>
      <c r="G650" s="12">
        <v>6.7918971601409256E-3</v>
      </c>
      <c r="H650" s="12">
        <v>6.7384089358530352E-3</v>
      </c>
      <c r="I650" s="12">
        <v>6.6771549779585729E-3</v>
      </c>
      <c r="J650" s="12">
        <v>1.6081182883531317E-3</v>
      </c>
      <c r="K650" s="12">
        <v>1.0159869792250717E-2</v>
      </c>
      <c r="L650" s="12">
        <v>6.6778578113103833E-5</v>
      </c>
      <c r="N650" s="22">
        <f t="shared" si="111"/>
        <v>-7.8249666066776084E-3</v>
      </c>
      <c r="O650" s="12">
        <f t="shared" si="112"/>
        <v>-2.2557051299363557E-3</v>
      </c>
      <c r="P650" s="12">
        <f t="shared" si="113"/>
        <v>1.0201832889657259E-2</v>
      </c>
      <c r="Q650" s="12">
        <f t="shared" si="114"/>
        <v>1.7560039670422689E-2</v>
      </c>
      <c r="R650" s="12">
        <f t="shared" si="115"/>
        <v>4.1060750081875555E-3</v>
      </c>
      <c r="S650" s="12">
        <f t="shared" si="116"/>
        <v>6.9809906728823482E-3</v>
      </c>
      <c r="T650" s="12">
        <f t="shared" si="117"/>
        <v>6.4300380198702555E-3</v>
      </c>
      <c r="U650" s="12">
        <f t="shared" si="118"/>
        <v>6.2106694989326125E-3</v>
      </c>
      <c r="V650" s="12">
        <f t="shared" si="119"/>
        <v>1.6050149046574155E-3</v>
      </c>
      <c r="W650" s="12">
        <f t="shared" si="120"/>
        <v>9.7679762911573875E-3</v>
      </c>
      <c r="X650" s="12">
        <f t="shared" si="121"/>
        <v>8.7292912579720766E-6</v>
      </c>
    </row>
    <row r="651" spans="1:24" x14ac:dyDescent="0.25">
      <c r="A651" s="16">
        <v>43867</v>
      </c>
      <c r="B651" s="12">
        <v>1.6926555264295034E-3</v>
      </c>
      <c r="C651" s="12">
        <v>-7.3691372356475444E-3</v>
      </c>
      <c r="D651" s="12">
        <v>-8.4881173685203478E-3</v>
      </c>
      <c r="E651" s="12">
        <v>1.1460848386294308E-2</v>
      </c>
      <c r="F651" s="12">
        <v>5.3283684335680504E-4</v>
      </c>
      <c r="G651" s="12">
        <v>-6.8053952993732655E-5</v>
      </c>
      <c r="H651" s="12">
        <v>2.0093527319371852E-3</v>
      </c>
      <c r="I651" s="12">
        <v>2.7794909157054896E-3</v>
      </c>
      <c r="J651" s="12">
        <v>-5.85796709677579E-3</v>
      </c>
      <c r="K651" s="12">
        <v>-1.1243315528331355E-2</v>
      </c>
      <c r="L651" s="12">
        <v>6.6768311593317874E-5</v>
      </c>
      <c r="N651" s="22">
        <f t="shared" si="111"/>
        <v>1.6713915166677372E-3</v>
      </c>
      <c r="O651" s="12">
        <f t="shared" si="112"/>
        <v>-7.8019218249284986E-3</v>
      </c>
      <c r="P651" s="12">
        <f t="shared" si="113"/>
        <v>-9.2816615959676503E-3</v>
      </c>
      <c r="Q651" s="12">
        <f t="shared" si="114"/>
        <v>1.1073655079073793E-2</v>
      </c>
      <c r="R651" s="12">
        <f t="shared" si="115"/>
        <v>2.5002577673631851E-4</v>
      </c>
      <c r="S651" s="12">
        <f t="shared" si="116"/>
        <v>1.2103955974768957E-4</v>
      </c>
      <c r="T651" s="12">
        <f t="shared" si="117"/>
        <v>1.7009818159544057E-3</v>
      </c>
      <c r="U651" s="12">
        <f t="shared" si="118"/>
        <v>2.3130054366795288E-3</v>
      </c>
      <c r="V651" s="12">
        <f t="shared" si="119"/>
        <v>-5.8610704804715058E-3</v>
      </c>
      <c r="W651" s="12">
        <f t="shared" si="120"/>
        <v>-1.1635209029424684E-2</v>
      </c>
      <c r="X651" s="12">
        <f t="shared" si="121"/>
        <v>8.7190247381861182E-6</v>
      </c>
    </row>
    <row r="652" spans="1:24" x14ac:dyDescent="0.25">
      <c r="A652" s="16">
        <v>43868</v>
      </c>
      <c r="B652" s="12">
        <v>1.2137296169444652E-2</v>
      </c>
      <c r="C652" s="12">
        <v>3.3371550277062701E-3</v>
      </c>
      <c r="D652" s="12">
        <v>3.5699616208602195E-4</v>
      </c>
      <c r="E652" s="12">
        <v>4.4543875414157471E-3</v>
      </c>
      <c r="F652" s="12">
        <v>5.818430477305082E-3</v>
      </c>
      <c r="G652" s="12">
        <v>1.0094092193331596E-2</v>
      </c>
      <c r="H652" s="12">
        <v>-4.1493934023776619E-3</v>
      </c>
      <c r="I652" s="12">
        <v>-7.2548095431490302E-3</v>
      </c>
      <c r="J652" s="12">
        <v>-3.0518774288561278E-4</v>
      </c>
      <c r="K652" s="12">
        <v>1.2496830065767524E-2</v>
      </c>
      <c r="L652" s="12">
        <v>-3.9569997212893912E-3</v>
      </c>
      <c r="N652" s="22">
        <f t="shared" si="111"/>
        <v>1.2116032159682886E-2</v>
      </c>
      <c r="O652" s="12">
        <f t="shared" si="112"/>
        <v>2.9043704384253159E-3</v>
      </c>
      <c r="P652" s="12">
        <f t="shared" si="113"/>
        <v>-4.3654806536128142E-4</v>
      </c>
      <c r="Q652" s="12">
        <f t="shared" si="114"/>
        <v>4.0671942341952315E-3</v>
      </c>
      <c r="R652" s="12">
        <f t="shared" si="115"/>
        <v>5.5356194106845951E-3</v>
      </c>
      <c r="S652" s="12">
        <f t="shared" si="116"/>
        <v>1.0283185706073018E-2</v>
      </c>
      <c r="T652" s="12">
        <f t="shared" si="117"/>
        <v>-4.4577643183604417E-3</v>
      </c>
      <c r="U652" s="12">
        <f t="shared" si="118"/>
        <v>-7.7212950221749906E-3</v>
      </c>
      <c r="V652" s="12">
        <f t="shared" si="119"/>
        <v>-3.08291126581329E-4</v>
      </c>
      <c r="W652" s="12">
        <f t="shared" si="120"/>
        <v>1.2104936564674195E-2</v>
      </c>
      <c r="X652" s="12">
        <f t="shared" si="121"/>
        <v>-4.015049008144523E-3</v>
      </c>
    </row>
    <row r="653" spans="1:24" x14ac:dyDescent="0.25">
      <c r="A653" s="16">
        <v>43871</v>
      </c>
      <c r="B653" s="12">
        <v>-1.4800141563536541E-2</v>
      </c>
      <c r="C653" s="12">
        <v>-2.2967762454920992E-3</v>
      </c>
      <c r="D653" s="12">
        <v>-6.8337314018579211E-3</v>
      </c>
      <c r="E653" s="12">
        <v>-2.18242727287061E-3</v>
      </c>
      <c r="F653" s="12">
        <v>1.2990833126405405E-3</v>
      </c>
      <c r="G653" s="12">
        <v>-5.6911604151063189E-3</v>
      </c>
      <c r="H653" s="12">
        <v>-2.0286381223406894E-3</v>
      </c>
      <c r="I653" s="12">
        <v>5.9032367997995398E-4</v>
      </c>
      <c r="J653" s="12">
        <v>-5.8391868056541967E-3</v>
      </c>
      <c r="K653" s="12">
        <v>1.1933645870161349E-2</v>
      </c>
      <c r="L653" s="12">
        <v>-4.7187608419144432E-4</v>
      </c>
      <c r="N653" s="22">
        <f t="shared" si="111"/>
        <v>-1.4821405573298307E-2</v>
      </c>
      <c r="O653" s="12">
        <f t="shared" si="112"/>
        <v>-2.7295608347730534E-3</v>
      </c>
      <c r="P653" s="12">
        <f t="shared" si="113"/>
        <v>-7.6272756293052245E-3</v>
      </c>
      <c r="Q653" s="12">
        <f t="shared" si="114"/>
        <v>-2.5696205800911252E-3</v>
      </c>
      <c r="R653" s="12">
        <f t="shared" si="115"/>
        <v>1.0162722460200541E-3</v>
      </c>
      <c r="S653" s="12">
        <f t="shared" si="116"/>
        <v>-5.5020669023648962E-3</v>
      </c>
      <c r="T653" s="12">
        <f t="shared" si="117"/>
        <v>-2.3370090383234691E-3</v>
      </c>
      <c r="U653" s="12">
        <f t="shared" si="118"/>
        <v>1.2383820095399317E-4</v>
      </c>
      <c r="V653" s="12">
        <f t="shared" si="119"/>
        <v>-5.8422901893499125E-3</v>
      </c>
      <c r="W653" s="12">
        <f t="shared" si="120"/>
        <v>1.154175236906802E-2</v>
      </c>
      <c r="X653" s="12">
        <f t="shared" si="121"/>
        <v>-5.2992537104657605E-4</v>
      </c>
    </row>
    <row r="654" spans="1:24" x14ac:dyDescent="0.25">
      <c r="A654" s="16">
        <v>43872</v>
      </c>
      <c r="B654" s="12">
        <v>1.2124234152583479E-3</v>
      </c>
      <c r="C654" s="12">
        <v>1.9656895289433984E-4</v>
      </c>
      <c r="D654" s="12">
        <v>1.8088092262834728E-3</v>
      </c>
      <c r="E654" s="12">
        <v>1.6633465038726685E-2</v>
      </c>
      <c r="F654" s="12">
        <v>-2.3512347860401204E-3</v>
      </c>
      <c r="G654" s="12">
        <v>1.189920211078887E-2</v>
      </c>
      <c r="H654" s="12">
        <v>4.6920219520617951E-3</v>
      </c>
      <c r="I654" s="12">
        <v>5.1574212850201322E-3</v>
      </c>
      <c r="J654" s="12">
        <v>4.2080391276488639E-3</v>
      </c>
      <c r="K654" s="12">
        <v>-3.065793361022718E-3</v>
      </c>
      <c r="L654" s="12">
        <v>6.7442267687908998E-5</v>
      </c>
      <c r="N654" s="22">
        <f t="shared" si="111"/>
        <v>1.1911594054965816E-3</v>
      </c>
      <c r="O654" s="12">
        <f t="shared" si="112"/>
        <v>-2.3621563638661451E-4</v>
      </c>
      <c r="P654" s="12">
        <f t="shared" si="113"/>
        <v>1.0152649988361695E-3</v>
      </c>
      <c r="Q654" s="12">
        <f t="shared" si="114"/>
        <v>1.6246271731506171E-2</v>
      </c>
      <c r="R654" s="12">
        <f t="shared" si="115"/>
        <v>-2.6340458526606068E-3</v>
      </c>
      <c r="S654" s="12">
        <f t="shared" si="116"/>
        <v>1.2088295623530292E-2</v>
      </c>
      <c r="T654" s="12">
        <f t="shared" si="117"/>
        <v>4.3836510360790153E-3</v>
      </c>
      <c r="U654" s="12">
        <f t="shared" si="118"/>
        <v>4.690935805994171E-3</v>
      </c>
      <c r="V654" s="12">
        <f t="shared" si="119"/>
        <v>4.2049357439531473E-3</v>
      </c>
      <c r="W654" s="12">
        <f t="shared" si="120"/>
        <v>-3.4576868621160476E-3</v>
      </c>
      <c r="X654" s="12">
        <f t="shared" si="121"/>
        <v>9.3929808327772421E-6</v>
      </c>
    </row>
    <row r="655" spans="1:24" x14ac:dyDescent="0.25">
      <c r="A655" s="16">
        <v>43873</v>
      </c>
      <c r="B655" s="12">
        <v>2.2944033567851075E-3</v>
      </c>
      <c r="C655" s="12">
        <v>4.1903786616471926E-3</v>
      </c>
      <c r="D655" s="12">
        <v>2.1606662649042044E-3</v>
      </c>
      <c r="E655" s="12">
        <v>7.3820025195841044E-3</v>
      </c>
      <c r="F655" s="12">
        <v>6.4724795166267229E-3</v>
      </c>
      <c r="G655" s="12">
        <v>-7.8074688304683648E-3</v>
      </c>
      <c r="H655" s="12">
        <v>7.6169292451863978E-3</v>
      </c>
      <c r="I655" s="12">
        <v>5.21507771204023E-3</v>
      </c>
      <c r="J655" s="12">
        <v>9.1824874764112922E-4</v>
      </c>
      <c r="K655" s="12">
        <v>-1.0738380240688674E-2</v>
      </c>
      <c r="L655" s="12">
        <v>1.6154804067176774E-3</v>
      </c>
      <c r="N655" s="22">
        <f t="shared" si="111"/>
        <v>2.2731393470233415E-3</v>
      </c>
      <c r="O655" s="12">
        <f t="shared" si="112"/>
        <v>3.7575940723662384E-3</v>
      </c>
      <c r="P655" s="12">
        <f t="shared" si="113"/>
        <v>1.367122037456901E-3</v>
      </c>
      <c r="Q655" s="12">
        <f t="shared" si="114"/>
        <v>6.9948092123635888E-3</v>
      </c>
      <c r="R655" s="12">
        <f t="shared" si="115"/>
        <v>6.189668450006236E-3</v>
      </c>
      <c r="S655" s="12">
        <f t="shared" si="116"/>
        <v>-7.6183753177269421E-3</v>
      </c>
      <c r="T655" s="12">
        <f t="shared" si="117"/>
        <v>7.3085583292036181E-3</v>
      </c>
      <c r="U655" s="12">
        <f t="shared" si="118"/>
        <v>4.7485922330142687E-3</v>
      </c>
      <c r="V655" s="12">
        <f t="shared" si="119"/>
        <v>9.15145363945413E-4</v>
      </c>
      <c r="W655" s="12">
        <f t="shared" si="120"/>
        <v>-1.1130273741782003E-2</v>
      </c>
      <c r="X655" s="12">
        <f t="shared" si="121"/>
        <v>1.5574311198625456E-3</v>
      </c>
    </row>
    <row r="656" spans="1:24" x14ac:dyDescent="0.25">
      <c r="A656" s="16">
        <v>43874</v>
      </c>
      <c r="B656" s="12">
        <v>-6.0639917608752442E-3</v>
      </c>
      <c r="C656" s="12">
        <v>6.1834142853335588E-3</v>
      </c>
      <c r="D656" s="12">
        <v>-2.5218548308054514E-3</v>
      </c>
      <c r="E656" s="12">
        <v>-5.1783912574242762E-4</v>
      </c>
      <c r="F656" s="12">
        <v>4.7918247903393262E-3</v>
      </c>
      <c r="G656" s="12">
        <v>3.1266064943117552E-3</v>
      </c>
      <c r="H656" s="12">
        <v>-6.612325298482693E-3</v>
      </c>
      <c r="I656" s="12">
        <v>1.1357063390521269E-3</v>
      </c>
      <c r="J656" s="12">
        <v>-2.3505995740749673E-3</v>
      </c>
      <c r="K656" s="12">
        <v>-6.0850068994677707E-3</v>
      </c>
      <c r="L656" s="12">
        <v>6.0425925140062124E-4</v>
      </c>
      <c r="N656" s="22">
        <f t="shared" si="111"/>
        <v>-6.0852557706370103E-3</v>
      </c>
      <c r="O656" s="12">
        <f t="shared" si="112"/>
        <v>5.7506296960526046E-3</v>
      </c>
      <c r="P656" s="12">
        <f t="shared" si="113"/>
        <v>-3.3153990582527547E-3</v>
      </c>
      <c r="Q656" s="12">
        <f t="shared" si="114"/>
        <v>-9.050324329629429E-4</v>
      </c>
      <c r="R656" s="12">
        <f t="shared" si="115"/>
        <v>4.5090137237188393E-3</v>
      </c>
      <c r="S656" s="12">
        <f t="shared" si="116"/>
        <v>3.3157000070531775E-3</v>
      </c>
      <c r="T656" s="12">
        <f t="shared" si="117"/>
        <v>-6.9206962144654728E-3</v>
      </c>
      <c r="U656" s="12">
        <f t="shared" si="118"/>
        <v>6.6922086002616605E-4</v>
      </c>
      <c r="V656" s="12">
        <f t="shared" si="119"/>
        <v>-2.3537029577706836E-3</v>
      </c>
      <c r="W656" s="12">
        <f t="shared" si="120"/>
        <v>-6.4769004005611006E-3</v>
      </c>
      <c r="X656" s="12">
        <f t="shared" si="121"/>
        <v>5.4620996454548946E-4</v>
      </c>
    </row>
    <row r="657" spans="1:24" x14ac:dyDescent="0.25">
      <c r="A657" s="16">
        <v>43875</v>
      </c>
      <c r="B657" s="12">
        <v>-7.514638018426118E-3</v>
      </c>
      <c r="C657" s="12">
        <v>-3.1911282071253036E-3</v>
      </c>
      <c r="D657" s="12">
        <v>-3.6282123837480364E-3</v>
      </c>
      <c r="E657" s="12">
        <v>-6.2629557989409721E-3</v>
      </c>
      <c r="F657" s="12">
        <v>-2.6965714544003017E-3</v>
      </c>
      <c r="G657" s="12">
        <v>8.1424092108333956E-3</v>
      </c>
      <c r="H657" s="12">
        <v>3.8362859898965203E-3</v>
      </c>
      <c r="I657" s="12">
        <v>3.9444998975795955E-3</v>
      </c>
      <c r="J657" s="12">
        <v>-8.6944554754198895E-3</v>
      </c>
      <c r="K657" s="12">
        <v>1.832679037041627E-2</v>
      </c>
      <c r="L657" s="12">
        <v>-3.3676850038296007E-3</v>
      </c>
      <c r="N657" s="22">
        <f t="shared" si="111"/>
        <v>-7.535902028187884E-3</v>
      </c>
      <c r="O657" s="12">
        <f t="shared" si="112"/>
        <v>-3.6239127964062577E-3</v>
      </c>
      <c r="P657" s="12">
        <f t="shared" si="113"/>
        <v>-4.4217566111953398E-3</v>
      </c>
      <c r="Q657" s="12">
        <f t="shared" si="114"/>
        <v>-6.6501491061614878E-3</v>
      </c>
      <c r="R657" s="12">
        <f t="shared" si="115"/>
        <v>-2.9793825210207882E-3</v>
      </c>
      <c r="S657" s="12">
        <f t="shared" si="116"/>
        <v>8.3315027235748174E-3</v>
      </c>
      <c r="T657" s="12">
        <f t="shared" si="117"/>
        <v>3.5279150739137405E-3</v>
      </c>
      <c r="U657" s="12">
        <f t="shared" si="118"/>
        <v>3.4780144185536347E-3</v>
      </c>
      <c r="V657" s="12">
        <f t="shared" si="119"/>
        <v>-8.6975588591156061E-3</v>
      </c>
      <c r="W657" s="12">
        <f t="shared" si="120"/>
        <v>1.7934896869322939E-2</v>
      </c>
      <c r="X657" s="12">
        <f t="shared" si="121"/>
        <v>-3.4257342906847325E-3</v>
      </c>
    </row>
    <row r="658" spans="1:24" x14ac:dyDescent="0.25">
      <c r="A658" s="16">
        <v>43878</v>
      </c>
      <c r="B658" s="12">
        <v>-1.7495775623955212E-2</v>
      </c>
      <c r="C658" s="12">
        <v>1.6535349195909766E-3</v>
      </c>
      <c r="D658" s="12">
        <v>-1.5200924747170724E-2</v>
      </c>
      <c r="E658" s="12">
        <v>-1.504557273330188E-3</v>
      </c>
      <c r="F658" s="12">
        <v>1.2768589986236721E-3</v>
      </c>
      <c r="G658" s="12">
        <v>-3.1564561471862526E-2</v>
      </c>
      <c r="H658" s="12">
        <v>-3.3548803639436701E-3</v>
      </c>
      <c r="I658" s="12">
        <v>-2.7382913691565056E-3</v>
      </c>
      <c r="J658" s="12">
        <v>-6.1064975930796442E-3</v>
      </c>
      <c r="K658" s="12">
        <v>-9.8665249670365877E-3</v>
      </c>
      <c r="L658" s="12">
        <v>-3.6666731284395659E-3</v>
      </c>
      <c r="N658" s="22">
        <f t="shared" si="111"/>
        <v>-1.751703963371698E-2</v>
      </c>
      <c r="O658" s="12">
        <f t="shared" si="112"/>
        <v>1.2207503303100222E-3</v>
      </c>
      <c r="P658" s="12">
        <f t="shared" si="113"/>
        <v>-1.5994468974618026E-2</v>
      </c>
      <c r="Q658" s="12">
        <f t="shared" si="114"/>
        <v>-1.8917505805507032E-3</v>
      </c>
      <c r="R658" s="12">
        <f t="shared" si="115"/>
        <v>9.9404793200318564E-4</v>
      </c>
      <c r="S658" s="12">
        <f t="shared" si="116"/>
        <v>-3.1375467959121106E-2</v>
      </c>
      <c r="T658" s="12">
        <f t="shared" si="117"/>
        <v>-3.6632512799264498E-3</v>
      </c>
      <c r="U658" s="12">
        <f t="shared" si="118"/>
        <v>-3.2047768481824664E-3</v>
      </c>
      <c r="V658" s="12">
        <f t="shared" si="119"/>
        <v>-6.10960097677536E-3</v>
      </c>
      <c r="W658" s="12">
        <f t="shared" si="120"/>
        <v>-1.0258418468129917E-2</v>
      </c>
      <c r="X658" s="12">
        <f t="shared" si="121"/>
        <v>-3.7247224152946977E-3</v>
      </c>
    </row>
    <row r="659" spans="1:24" x14ac:dyDescent="0.25">
      <c r="A659" s="16">
        <v>43879</v>
      </c>
      <c r="B659" s="12">
        <v>1.0228189379154391E-2</v>
      </c>
      <c r="C659" s="12">
        <v>4.4877559555716725E-3</v>
      </c>
      <c r="D659" s="12">
        <v>-6.0794545542647875E-3</v>
      </c>
      <c r="E659" s="12">
        <v>-5.078675080688046E-3</v>
      </c>
      <c r="F659" s="12">
        <v>1.4686068887963144E-3</v>
      </c>
      <c r="G659" s="12">
        <v>2.1632688513559405E-3</v>
      </c>
      <c r="H659" s="12">
        <v>-3.2084505558873283E-4</v>
      </c>
      <c r="I659" s="12">
        <v>-3.1994120196914113E-3</v>
      </c>
      <c r="J659" s="12">
        <v>-2.0192548187803788E-3</v>
      </c>
      <c r="K659" s="12">
        <v>2.6458165453114657E-3</v>
      </c>
      <c r="L659" s="12">
        <v>1.2256672723237869E-3</v>
      </c>
      <c r="N659" s="22">
        <f t="shared" si="111"/>
        <v>1.0206925369392625E-2</v>
      </c>
      <c r="O659" s="12">
        <f t="shared" si="112"/>
        <v>4.0549713662907183E-3</v>
      </c>
      <c r="P659" s="12">
        <f t="shared" si="113"/>
        <v>-6.8729987817120908E-3</v>
      </c>
      <c r="Q659" s="12">
        <f t="shared" si="114"/>
        <v>-5.4658683879085616E-3</v>
      </c>
      <c r="R659" s="12">
        <f t="shared" si="115"/>
        <v>1.185795822175828E-3</v>
      </c>
      <c r="S659" s="12">
        <f t="shared" si="116"/>
        <v>2.3523623640973627E-3</v>
      </c>
      <c r="T659" s="12">
        <f t="shared" si="117"/>
        <v>-6.292159715715124E-4</v>
      </c>
      <c r="U659" s="12">
        <f t="shared" si="118"/>
        <v>-3.6658974987173721E-3</v>
      </c>
      <c r="V659" s="12">
        <f t="shared" si="119"/>
        <v>-2.0223582024760951E-3</v>
      </c>
      <c r="W659" s="12">
        <f t="shared" si="120"/>
        <v>2.2539230442181362E-3</v>
      </c>
      <c r="X659" s="12">
        <f t="shared" si="121"/>
        <v>1.1676179854686552E-3</v>
      </c>
    </row>
    <row r="660" spans="1:24" x14ac:dyDescent="0.25">
      <c r="A660" s="16">
        <v>43880</v>
      </c>
      <c r="B660" s="12">
        <v>1.465996861182212E-2</v>
      </c>
      <c r="C660" s="12">
        <v>1.5218141315636565E-3</v>
      </c>
      <c r="D660" s="12">
        <v>1.2818657062886398E-2</v>
      </c>
      <c r="E660" s="12">
        <v>-6.0655257490418663E-3</v>
      </c>
      <c r="F660" s="12">
        <v>1.0239047772822873E-2</v>
      </c>
      <c r="G660" s="12">
        <v>8.4786685337194349E-3</v>
      </c>
      <c r="H660" s="12">
        <v>2.87930139404008E-3</v>
      </c>
      <c r="I660" s="12">
        <v>1.0641596289062796E-2</v>
      </c>
      <c r="J660" s="12">
        <v>6.0297422278067069E-3</v>
      </c>
      <c r="K660" s="12">
        <v>-1.7444128163592216E-4</v>
      </c>
      <c r="L660" s="12">
        <v>-2.0403781531194359E-4</v>
      </c>
      <c r="N660" s="22">
        <f t="shared" si="111"/>
        <v>1.4638704602060354E-2</v>
      </c>
      <c r="O660" s="12">
        <f t="shared" si="112"/>
        <v>1.0890295422827021E-3</v>
      </c>
      <c r="P660" s="12">
        <f t="shared" si="113"/>
        <v>1.2025112835439094E-2</v>
      </c>
      <c r="Q660" s="12">
        <f t="shared" si="114"/>
        <v>-6.4527190562623819E-3</v>
      </c>
      <c r="R660" s="12">
        <f t="shared" si="115"/>
        <v>9.9562367062023868E-3</v>
      </c>
      <c r="S660" s="12">
        <f t="shared" si="116"/>
        <v>8.6677620464608567E-3</v>
      </c>
      <c r="T660" s="12">
        <f t="shared" si="117"/>
        <v>2.5709304780573003E-3</v>
      </c>
      <c r="U660" s="12">
        <f t="shared" si="118"/>
        <v>1.0175110810036836E-2</v>
      </c>
      <c r="V660" s="12">
        <f t="shared" si="119"/>
        <v>6.0266388441109903E-3</v>
      </c>
      <c r="W660" s="12">
        <f t="shared" si="120"/>
        <v>-5.6633478272925179E-4</v>
      </c>
      <c r="X660" s="12">
        <f t="shared" si="121"/>
        <v>-2.6208710216707535E-4</v>
      </c>
    </row>
    <row r="661" spans="1:24" x14ac:dyDescent="0.25">
      <c r="A661" s="16">
        <v>43881</v>
      </c>
      <c r="B661" s="12">
        <v>3.891844055495022E-3</v>
      </c>
      <c r="C661" s="12">
        <v>-1.8758352257923997E-3</v>
      </c>
      <c r="D661" s="12">
        <v>-5.9851962307382886E-3</v>
      </c>
      <c r="E661" s="12">
        <v>1.4664772438067078E-3</v>
      </c>
      <c r="F661" s="12">
        <v>-1.5326945906975449E-2</v>
      </c>
      <c r="G661" s="12">
        <v>4.6848432299888536E-3</v>
      </c>
      <c r="H661" s="12">
        <v>1.7501994258347609E-3</v>
      </c>
      <c r="I661" s="12">
        <v>-5.1858658053545751E-3</v>
      </c>
      <c r="J661" s="12">
        <v>1.5729831243973301E-3</v>
      </c>
      <c r="K661" s="12">
        <v>1.913443128762302E-2</v>
      </c>
      <c r="L661" s="12">
        <v>2.5774228878106755E-3</v>
      </c>
      <c r="N661" s="22">
        <f t="shared" si="111"/>
        <v>3.8705800457332559E-3</v>
      </c>
      <c r="O661" s="12">
        <f t="shared" si="112"/>
        <v>-2.3086198150733539E-3</v>
      </c>
      <c r="P661" s="12">
        <f t="shared" si="113"/>
        <v>-6.778740458185592E-3</v>
      </c>
      <c r="Q661" s="12">
        <f t="shared" si="114"/>
        <v>1.0792839365861926E-3</v>
      </c>
      <c r="R661" s="12">
        <f t="shared" si="115"/>
        <v>-1.5609756973595935E-2</v>
      </c>
      <c r="S661" s="12">
        <f t="shared" si="116"/>
        <v>4.8739367427302754E-3</v>
      </c>
      <c r="T661" s="12">
        <f t="shared" si="117"/>
        <v>1.4418285098519814E-3</v>
      </c>
      <c r="U661" s="12">
        <f t="shared" si="118"/>
        <v>-5.6523512843805364E-3</v>
      </c>
      <c r="V661" s="12">
        <f t="shared" si="119"/>
        <v>1.5698797407016139E-3</v>
      </c>
      <c r="W661" s="12">
        <f t="shared" si="120"/>
        <v>1.8742537786529689E-2</v>
      </c>
      <c r="X661" s="12">
        <f t="shared" si="121"/>
        <v>2.5193736009555437E-3</v>
      </c>
    </row>
    <row r="662" spans="1:24" x14ac:dyDescent="0.25">
      <c r="A662" s="16">
        <v>43885</v>
      </c>
      <c r="B662" s="12">
        <v>-1.1035756877802798E-2</v>
      </c>
      <c r="C662" s="12">
        <v>-6.2714142789526252E-4</v>
      </c>
      <c r="D662" s="12">
        <v>-1.2223717514657013E-2</v>
      </c>
      <c r="E662" s="12">
        <v>-3.6724977524069842E-2</v>
      </c>
      <c r="F662" s="12">
        <v>-2.0995265375615163E-2</v>
      </c>
      <c r="G662" s="12">
        <v>-2.8826338667249013E-2</v>
      </c>
      <c r="H662" s="12">
        <v>-1.3834374513207019E-2</v>
      </c>
      <c r="I662" s="12">
        <v>-1.2151353174705158E-2</v>
      </c>
      <c r="J662" s="12">
        <v>-9.4174043577793277E-3</v>
      </c>
      <c r="K662" s="12">
        <v>-6.5761764487027455E-3</v>
      </c>
      <c r="L662" s="12">
        <v>-3.735451366641912E-3</v>
      </c>
      <c r="N662" s="22">
        <f t="shared" si="111"/>
        <v>-1.1057020887564564E-2</v>
      </c>
      <c r="O662" s="12">
        <f t="shared" si="112"/>
        <v>-1.0599260171762169E-3</v>
      </c>
      <c r="P662" s="12">
        <f t="shared" si="113"/>
        <v>-1.3017261742104318E-2</v>
      </c>
      <c r="Q662" s="12">
        <f t="shared" si="114"/>
        <v>-3.7112170831290356E-2</v>
      </c>
      <c r="R662" s="12">
        <f t="shared" si="115"/>
        <v>-2.1278076442235651E-2</v>
      </c>
      <c r="S662" s="12">
        <f t="shared" si="116"/>
        <v>-2.8637245154507589E-2</v>
      </c>
      <c r="T662" s="12">
        <f t="shared" si="117"/>
        <v>-1.4142745429189798E-2</v>
      </c>
      <c r="U662" s="12">
        <f t="shared" si="118"/>
        <v>-1.2617838653731119E-2</v>
      </c>
      <c r="V662" s="12">
        <f t="shared" si="119"/>
        <v>-9.4205077414750444E-3</v>
      </c>
      <c r="W662" s="12">
        <f t="shared" si="120"/>
        <v>-6.9680699497960755E-3</v>
      </c>
      <c r="X662" s="12">
        <f t="shared" si="121"/>
        <v>-3.7935006534970438E-3</v>
      </c>
    </row>
    <row r="663" spans="1:24" x14ac:dyDescent="0.25">
      <c r="A663" s="16">
        <v>43886</v>
      </c>
      <c r="B663" s="12">
        <v>6.2055430739217329E-4</v>
      </c>
      <c r="C663" s="12">
        <v>1.3893005510324556E-3</v>
      </c>
      <c r="D663" s="12">
        <v>0</v>
      </c>
      <c r="E663" s="12">
        <v>6.0788081753207933E-3</v>
      </c>
      <c r="F663" s="12">
        <v>-3.4387167580039002E-3</v>
      </c>
      <c r="G663" s="12">
        <v>-1.2890588432845811E-2</v>
      </c>
      <c r="H663" s="12">
        <v>9.0069668220412672E-4</v>
      </c>
      <c r="I663" s="12">
        <v>-8.6669148180717956E-3</v>
      </c>
      <c r="J663" s="12">
        <v>-2.5748260056227203E-3</v>
      </c>
      <c r="K663" s="12">
        <v>-1.0631792662802824E-3</v>
      </c>
      <c r="L663" s="12">
        <v>0</v>
      </c>
      <c r="N663" s="22">
        <f t="shared" si="111"/>
        <v>5.9929029763040702E-4</v>
      </c>
      <c r="O663" s="12">
        <f t="shared" si="112"/>
        <v>9.5651596175150115E-4</v>
      </c>
      <c r="P663" s="12">
        <f t="shared" si="113"/>
        <v>-7.9354422744730337E-4</v>
      </c>
      <c r="Q663" s="12">
        <f t="shared" si="114"/>
        <v>5.6916148681002776E-3</v>
      </c>
      <c r="R663" s="12">
        <f t="shared" si="115"/>
        <v>-3.7215278246243867E-3</v>
      </c>
      <c r="S663" s="12">
        <f t="shared" si="116"/>
        <v>-1.2701494920104389E-2</v>
      </c>
      <c r="T663" s="12">
        <f t="shared" si="117"/>
        <v>5.923257662213471E-4</v>
      </c>
      <c r="U663" s="12">
        <f t="shared" si="118"/>
        <v>-9.133400297097756E-3</v>
      </c>
      <c r="V663" s="12">
        <f t="shared" si="119"/>
        <v>-2.5779293893184365E-3</v>
      </c>
      <c r="W663" s="12">
        <f t="shared" si="120"/>
        <v>-1.4550727673736119E-3</v>
      </c>
      <c r="X663" s="12">
        <f t="shared" si="121"/>
        <v>-5.8049286855131756E-5</v>
      </c>
    </row>
    <row r="664" spans="1:24" x14ac:dyDescent="0.25">
      <c r="A664" s="16">
        <v>43887</v>
      </c>
      <c r="B664" s="12">
        <v>-3.2363453487554731E-3</v>
      </c>
      <c r="C664" s="12">
        <v>-8.5974684807171957E-3</v>
      </c>
      <c r="D664" s="12">
        <v>-1.25777171148342E-2</v>
      </c>
      <c r="E664" s="12">
        <v>-2.9871780054622982E-3</v>
      </c>
      <c r="F664" s="12">
        <v>-1.2572471873313039E-3</v>
      </c>
      <c r="G664" s="12">
        <v>5.6133762254231218E-3</v>
      </c>
      <c r="H664" s="12">
        <v>-5.9710397839522643E-3</v>
      </c>
      <c r="I664" s="12">
        <v>-7.5466972294549271E-3</v>
      </c>
      <c r="J664" s="12">
        <v>-6.9419595997678944E-3</v>
      </c>
      <c r="K664" s="12">
        <v>-8.7092171936768333E-3</v>
      </c>
      <c r="L664" s="12">
        <v>-1.4347820994483318E-3</v>
      </c>
      <c r="N664" s="22">
        <f t="shared" si="111"/>
        <v>-3.2576093585172392E-3</v>
      </c>
      <c r="O664" s="12">
        <f t="shared" si="112"/>
        <v>-9.0302530699981499E-3</v>
      </c>
      <c r="P664" s="12">
        <f t="shared" si="113"/>
        <v>-1.3371261342281504E-2</v>
      </c>
      <c r="Q664" s="12">
        <f t="shared" si="114"/>
        <v>-3.3743713126828134E-3</v>
      </c>
      <c r="R664" s="12">
        <f t="shared" si="115"/>
        <v>-1.5400582539517903E-3</v>
      </c>
      <c r="S664" s="12">
        <f t="shared" si="116"/>
        <v>5.8024697381645444E-3</v>
      </c>
      <c r="T664" s="12">
        <f t="shared" si="117"/>
        <v>-6.279410699935044E-3</v>
      </c>
      <c r="U664" s="12">
        <f t="shared" si="118"/>
        <v>-8.0131827084808874E-3</v>
      </c>
      <c r="V664" s="12">
        <f t="shared" si="119"/>
        <v>-6.945062983463611E-3</v>
      </c>
      <c r="W664" s="12">
        <f t="shared" si="120"/>
        <v>-9.1011106947701623E-3</v>
      </c>
      <c r="X664" s="12">
        <f t="shared" si="121"/>
        <v>-1.4928313863034636E-3</v>
      </c>
    </row>
    <row r="665" spans="1:24" x14ac:dyDescent="0.25">
      <c r="A665" s="16">
        <v>43888</v>
      </c>
      <c r="B665" s="12">
        <v>7.4890050954577487E-4</v>
      </c>
      <c r="C665" s="12">
        <v>-2.7271923135323865E-3</v>
      </c>
      <c r="D665" s="12">
        <v>-1.3363977759279321E-2</v>
      </c>
      <c r="E665" s="12">
        <v>-1.4734734940675726E-2</v>
      </c>
      <c r="F665" s="12">
        <v>-5.3841846930199238E-3</v>
      </c>
      <c r="G665" s="12">
        <v>-3.1670683826324343E-3</v>
      </c>
      <c r="H665" s="12">
        <v>-6.9803454475889032E-3</v>
      </c>
      <c r="I665" s="12">
        <v>-1.7976730838389382E-3</v>
      </c>
      <c r="J665" s="12">
        <v>-2.3022112401662798E-3</v>
      </c>
      <c r="K665" s="12">
        <v>-4.1686710885772129E-3</v>
      </c>
      <c r="L665" s="12">
        <v>2.1844471425469243E-3</v>
      </c>
      <c r="N665" s="22">
        <f t="shared" si="111"/>
        <v>7.276364997840086E-4</v>
      </c>
      <c r="O665" s="12">
        <f t="shared" si="112"/>
        <v>-3.1599769028133407E-3</v>
      </c>
      <c r="P665" s="12">
        <f t="shared" si="113"/>
        <v>-1.4157521986726623E-2</v>
      </c>
      <c r="Q665" s="12">
        <f t="shared" si="114"/>
        <v>-1.5121928247896241E-2</v>
      </c>
      <c r="R665" s="12">
        <f t="shared" si="115"/>
        <v>-5.6669957596404107E-3</v>
      </c>
      <c r="S665" s="12">
        <f t="shared" si="116"/>
        <v>-2.9779748698910121E-3</v>
      </c>
      <c r="T665" s="12">
        <f t="shared" si="117"/>
        <v>-7.2887163635716829E-3</v>
      </c>
      <c r="U665" s="12">
        <f t="shared" si="118"/>
        <v>-2.2641585628648993E-3</v>
      </c>
      <c r="V665" s="12">
        <f t="shared" si="119"/>
        <v>-2.3053146238619961E-3</v>
      </c>
      <c r="W665" s="12">
        <f t="shared" si="120"/>
        <v>-4.5605645896705429E-3</v>
      </c>
      <c r="X665" s="12">
        <f t="shared" si="121"/>
        <v>2.1263978556917925E-3</v>
      </c>
    </row>
    <row r="666" spans="1:24" x14ac:dyDescent="0.25">
      <c r="A666" s="16">
        <v>43889</v>
      </c>
      <c r="B666" s="12">
        <v>-1.4456675166766688E-2</v>
      </c>
      <c r="C666" s="12">
        <v>-2.6562795926097976E-2</v>
      </c>
      <c r="D666" s="12">
        <v>-4.7772782752427974E-2</v>
      </c>
      <c r="E666" s="12">
        <v>-2.9213237034534847E-2</v>
      </c>
      <c r="F666" s="12">
        <v>-2.0417205082043904E-2</v>
      </c>
      <c r="G666" s="12">
        <v>-2.4636679997565667E-2</v>
      </c>
      <c r="H666" s="12">
        <v>-1.5527456414719708E-2</v>
      </c>
      <c r="I666" s="12">
        <v>-1.84309817075516E-2</v>
      </c>
      <c r="J666" s="12">
        <v>0</v>
      </c>
      <c r="K666" s="12">
        <v>-6.2289569975768318E-3</v>
      </c>
      <c r="L666" s="12">
        <v>-4.7690982489893477E-4</v>
      </c>
      <c r="N666" s="22">
        <f t="shared" si="111"/>
        <v>-1.4477939176528454E-2</v>
      </c>
      <c r="O666" s="12">
        <f t="shared" si="112"/>
        <v>-2.6995580515378932E-2</v>
      </c>
      <c r="P666" s="12">
        <f t="shared" si="113"/>
        <v>-4.8566326979875278E-2</v>
      </c>
      <c r="Q666" s="12">
        <f t="shared" si="114"/>
        <v>-2.9600430341755361E-2</v>
      </c>
      <c r="R666" s="12">
        <f t="shared" si="115"/>
        <v>-2.0700016148664391E-2</v>
      </c>
      <c r="S666" s="12">
        <f t="shared" si="116"/>
        <v>-2.4447586484824244E-2</v>
      </c>
      <c r="T666" s="12">
        <f t="shared" si="117"/>
        <v>-1.5835827330702486E-2</v>
      </c>
      <c r="U666" s="12">
        <f t="shared" si="118"/>
        <v>-1.889746718657756E-2</v>
      </c>
      <c r="V666" s="12">
        <f t="shared" si="119"/>
        <v>-3.1033836957162185E-6</v>
      </c>
      <c r="W666" s="12">
        <f t="shared" si="120"/>
        <v>-6.6208504986701618E-3</v>
      </c>
      <c r="X666" s="12">
        <f t="shared" si="121"/>
        <v>-5.349591117540665E-4</v>
      </c>
    </row>
    <row r="667" spans="1:24" x14ac:dyDescent="0.25">
      <c r="A667" s="16">
        <v>43892</v>
      </c>
      <c r="B667" s="12">
        <v>2.4432062990280457E-3</v>
      </c>
      <c r="C667" s="12">
        <v>5.5144413459769755E-3</v>
      </c>
      <c r="D667" s="12">
        <v>-2.3015130233227958E-3</v>
      </c>
      <c r="E667" s="12">
        <v>-1.291741008367745E-3</v>
      </c>
      <c r="F667" s="12">
        <v>3.4346561869723707E-2</v>
      </c>
      <c r="G667" s="12">
        <v>-5.9078283765791571E-3</v>
      </c>
      <c r="H667" s="12">
        <v>7.6615416982715292E-3</v>
      </c>
      <c r="I667" s="12">
        <v>-4.1052059444912671E-3</v>
      </c>
      <c r="J667" s="12">
        <v>-4.9747761952187311E-3</v>
      </c>
      <c r="K667" s="12">
        <v>-2.2528452940200469E-3</v>
      </c>
      <c r="L667" s="12">
        <v>-1.7075373176480371E-3</v>
      </c>
      <c r="N667" s="22">
        <f t="shared" si="111"/>
        <v>2.4219422892662796E-3</v>
      </c>
      <c r="O667" s="12">
        <f t="shared" si="112"/>
        <v>5.0816567566960213E-3</v>
      </c>
      <c r="P667" s="12">
        <f t="shared" si="113"/>
        <v>-3.0950572507700991E-3</v>
      </c>
      <c r="Q667" s="12">
        <f t="shared" si="114"/>
        <v>-1.6789343155882604E-3</v>
      </c>
      <c r="R667" s="12">
        <f t="shared" si="115"/>
        <v>3.406375080310322E-2</v>
      </c>
      <c r="S667" s="12">
        <f t="shared" si="116"/>
        <v>-5.7187348638377353E-3</v>
      </c>
      <c r="T667" s="12">
        <f t="shared" si="117"/>
        <v>7.3531707822887494E-3</v>
      </c>
      <c r="U667" s="12">
        <f t="shared" si="118"/>
        <v>-4.5716914235172275E-3</v>
      </c>
      <c r="V667" s="12">
        <f t="shared" si="119"/>
        <v>-4.9778795789144469E-3</v>
      </c>
      <c r="W667" s="12">
        <f t="shared" si="120"/>
        <v>-2.6447387951133764E-3</v>
      </c>
      <c r="X667" s="12">
        <f t="shared" si="121"/>
        <v>-1.7655866045031689E-3</v>
      </c>
    </row>
    <row r="668" spans="1:24" x14ac:dyDescent="0.25">
      <c r="A668" s="16">
        <v>43893</v>
      </c>
      <c r="B668" s="12">
        <v>2.2122440724734918E-2</v>
      </c>
      <c r="C668" s="12">
        <v>3.4730976729918212E-3</v>
      </c>
      <c r="D668" s="12">
        <v>1.6749258353388238E-2</v>
      </c>
      <c r="E668" s="12">
        <v>2.0660959116205163E-2</v>
      </c>
      <c r="F668" s="12">
        <v>4.4522367523995238E-3</v>
      </c>
      <c r="G668" s="12">
        <v>1.3277445806495413E-2</v>
      </c>
      <c r="H668" s="12">
        <v>7.3600253803802924E-3</v>
      </c>
      <c r="I668" s="12">
        <v>8.7221218606920795E-3</v>
      </c>
      <c r="J668" s="12">
        <v>-3.236472633081116E-3</v>
      </c>
      <c r="K668" s="12">
        <v>5.5330514141633596E-3</v>
      </c>
      <c r="L668" s="12">
        <v>-2.738300733235693E-4</v>
      </c>
      <c r="N668" s="22">
        <f t="shared" si="111"/>
        <v>2.210117671497315E-2</v>
      </c>
      <c r="O668" s="12">
        <f t="shared" si="112"/>
        <v>3.040313083710867E-3</v>
      </c>
      <c r="P668" s="12">
        <f t="shared" si="113"/>
        <v>1.5955714125940934E-2</v>
      </c>
      <c r="Q668" s="12">
        <f t="shared" si="114"/>
        <v>2.0273765808984649E-2</v>
      </c>
      <c r="R668" s="12">
        <f t="shared" si="115"/>
        <v>4.1694256857790369E-3</v>
      </c>
      <c r="S668" s="12">
        <f t="shared" si="116"/>
        <v>1.3466539319236834E-2</v>
      </c>
      <c r="T668" s="12">
        <f t="shared" si="117"/>
        <v>7.0516544643975127E-3</v>
      </c>
      <c r="U668" s="12">
        <f t="shared" si="118"/>
        <v>8.2556363816661191E-3</v>
      </c>
      <c r="V668" s="12">
        <f t="shared" si="119"/>
        <v>-3.2395760167768322E-3</v>
      </c>
      <c r="W668" s="12">
        <f t="shared" si="120"/>
        <v>5.1411579130700297E-3</v>
      </c>
      <c r="X668" s="12">
        <f t="shared" si="121"/>
        <v>-3.3187936017870109E-4</v>
      </c>
    </row>
    <row r="669" spans="1:24" x14ac:dyDescent="0.25">
      <c r="A669" s="16">
        <v>43894</v>
      </c>
      <c r="B669" s="12">
        <v>-2.4374817428360603E-4</v>
      </c>
      <c r="C669" s="12">
        <v>6.7781069540193903E-3</v>
      </c>
      <c r="D669" s="12">
        <v>-1.1245953683310824E-2</v>
      </c>
      <c r="E669" s="12">
        <v>-1.5004342402480349E-3</v>
      </c>
      <c r="F669" s="12">
        <v>-1.137412741054492E-2</v>
      </c>
      <c r="G669" s="12">
        <v>1.0562509162830698E-2</v>
      </c>
      <c r="H669" s="12">
        <v>-5.4335288900209432E-3</v>
      </c>
      <c r="I669" s="12">
        <v>-1.0199780488545388E-3</v>
      </c>
      <c r="J669" s="12">
        <v>-1.4464493979076612E-2</v>
      </c>
      <c r="K669" s="12">
        <v>-8.8103980987090744E-3</v>
      </c>
      <c r="L669" s="12">
        <v>-8.0171213445734274E-3</v>
      </c>
      <c r="N669" s="22">
        <f t="shared" si="111"/>
        <v>-2.6501218404537227E-4</v>
      </c>
      <c r="O669" s="12">
        <f t="shared" si="112"/>
        <v>6.3453223647384361E-3</v>
      </c>
      <c r="P669" s="12">
        <f t="shared" si="113"/>
        <v>-1.2039497910758128E-2</v>
      </c>
      <c r="Q669" s="12">
        <f t="shared" si="114"/>
        <v>-1.8876275474685503E-3</v>
      </c>
      <c r="R669" s="12">
        <f t="shared" si="115"/>
        <v>-1.1656938477165407E-2</v>
      </c>
      <c r="S669" s="12">
        <f t="shared" si="116"/>
        <v>1.075160267557212E-2</v>
      </c>
      <c r="T669" s="12">
        <f t="shared" si="117"/>
        <v>-5.7418998060037229E-3</v>
      </c>
      <c r="U669" s="12">
        <f t="shared" si="118"/>
        <v>-1.4864635278804997E-3</v>
      </c>
      <c r="V669" s="12">
        <f t="shared" si="119"/>
        <v>-1.4467597362772328E-2</v>
      </c>
      <c r="W669" s="12">
        <f t="shared" si="120"/>
        <v>-9.2022915998024035E-3</v>
      </c>
      <c r="X669" s="12">
        <f t="shared" si="121"/>
        <v>-8.0751706314285583E-3</v>
      </c>
    </row>
    <row r="670" spans="1:24" x14ac:dyDescent="0.25">
      <c r="A670" s="16">
        <v>43895</v>
      </c>
      <c r="B670" s="12">
        <v>-2.3228245498016103E-3</v>
      </c>
      <c r="C670" s="12">
        <v>-2.3818961506600076E-3</v>
      </c>
      <c r="D670" s="12">
        <v>-8.2813079943279654E-3</v>
      </c>
      <c r="E670" s="12">
        <v>2.7321914570432077E-3</v>
      </c>
      <c r="F670" s="12">
        <v>6.7887746465747844E-4</v>
      </c>
      <c r="G670" s="12">
        <v>2.0222829226968103E-3</v>
      </c>
      <c r="H670" s="12">
        <v>-3.3016703168403019E-3</v>
      </c>
      <c r="I670" s="12">
        <v>-9.3551945262029847E-3</v>
      </c>
      <c r="J670" s="12">
        <v>1.2720481564582834E-3</v>
      </c>
      <c r="K670" s="12">
        <v>1.1473950914226426E-2</v>
      </c>
      <c r="L670" s="12">
        <v>9.0586928386681017E-4</v>
      </c>
      <c r="N670" s="22">
        <f t="shared" si="111"/>
        <v>-2.3440885595633764E-3</v>
      </c>
      <c r="O670" s="12">
        <f t="shared" si="112"/>
        <v>-2.8146807399409618E-3</v>
      </c>
      <c r="P670" s="12">
        <f t="shared" si="113"/>
        <v>-9.0748522217752696E-3</v>
      </c>
      <c r="Q670" s="12">
        <f t="shared" si="114"/>
        <v>2.3449981498226925E-3</v>
      </c>
      <c r="R670" s="12">
        <f t="shared" si="115"/>
        <v>3.9606639803699192E-4</v>
      </c>
      <c r="S670" s="12">
        <f t="shared" si="116"/>
        <v>2.2113764354382325E-3</v>
      </c>
      <c r="T670" s="12">
        <f t="shared" si="117"/>
        <v>-3.6100412328230816E-3</v>
      </c>
      <c r="U670" s="12">
        <f t="shared" si="118"/>
        <v>-9.821680005228945E-3</v>
      </c>
      <c r="V670" s="12">
        <f t="shared" si="119"/>
        <v>1.2689447727625672E-3</v>
      </c>
      <c r="W670" s="12">
        <f t="shared" si="120"/>
        <v>1.1082057413133097E-2</v>
      </c>
      <c r="X670" s="12">
        <f t="shared" si="121"/>
        <v>8.4781999701167838E-4</v>
      </c>
    </row>
    <row r="671" spans="1:24" x14ac:dyDescent="0.25">
      <c r="A671" s="16">
        <v>43896</v>
      </c>
      <c r="B671" s="12">
        <v>-2.1097343042465664E-2</v>
      </c>
      <c r="C671" s="12">
        <v>-9.1017265760580755E-3</v>
      </c>
      <c r="D671" s="12">
        <v>-2.5343045436593367E-2</v>
      </c>
      <c r="E671" s="12">
        <v>-1.4926215537321047E-2</v>
      </c>
      <c r="F671" s="12">
        <v>-1.0109832869929624E-2</v>
      </c>
      <c r="G671" s="12">
        <v>-1.7224719191973253E-2</v>
      </c>
      <c r="H671" s="12">
        <v>-1.5912227403828548E-2</v>
      </c>
      <c r="I671" s="12">
        <v>-1.3506802458329118E-2</v>
      </c>
      <c r="J671" s="12">
        <v>-1.4798908764245479E-2</v>
      </c>
      <c r="K671" s="12">
        <v>-1.8032375152022353E-3</v>
      </c>
      <c r="L671" s="12">
        <v>-3.775281665223844E-3</v>
      </c>
      <c r="N671" s="22">
        <f t="shared" si="111"/>
        <v>-2.1118607052227432E-2</v>
      </c>
      <c r="O671" s="12">
        <f t="shared" si="112"/>
        <v>-9.5345111653390296E-3</v>
      </c>
      <c r="P671" s="12">
        <f t="shared" si="113"/>
        <v>-2.6136589664040671E-2</v>
      </c>
      <c r="Q671" s="12">
        <f t="shared" si="114"/>
        <v>-1.5313408844541562E-2</v>
      </c>
      <c r="R671" s="12">
        <f t="shared" si="115"/>
        <v>-1.039264393655011E-2</v>
      </c>
      <c r="S671" s="12">
        <f t="shared" si="116"/>
        <v>-1.7035625679231829E-2</v>
      </c>
      <c r="T671" s="12">
        <f t="shared" si="117"/>
        <v>-1.6220598319811326E-2</v>
      </c>
      <c r="U671" s="12">
        <f t="shared" si="118"/>
        <v>-1.3973287937355078E-2</v>
      </c>
      <c r="V671" s="12">
        <f t="shared" si="119"/>
        <v>-1.4802012147941196E-2</v>
      </c>
      <c r="W671" s="12">
        <f t="shared" si="120"/>
        <v>-2.1951310162955651E-3</v>
      </c>
      <c r="X671" s="12">
        <f t="shared" si="121"/>
        <v>-3.8333309520789758E-3</v>
      </c>
    </row>
    <row r="672" spans="1:24" x14ac:dyDescent="0.25">
      <c r="A672" s="16">
        <v>43899</v>
      </c>
      <c r="B672" s="12">
        <v>-2.8724176567732251E-2</v>
      </c>
      <c r="C672" s="12">
        <v>-2.0764915722034084E-2</v>
      </c>
      <c r="D672" s="12">
        <v>-3.4310956695947817E-2</v>
      </c>
      <c r="E672" s="12">
        <v>-1.8104021476871662E-2</v>
      </c>
      <c r="F672" s="12">
        <v>-2.0786236240381988E-2</v>
      </c>
      <c r="G672" s="12">
        <v>-2.1270918633602677E-2</v>
      </c>
      <c r="H672" s="12">
        <v>-2.6320573791017533E-2</v>
      </c>
      <c r="I672" s="12">
        <v>-5.720188300648231E-2</v>
      </c>
      <c r="J672" s="12">
        <v>-1.1010725010369609E-2</v>
      </c>
      <c r="K672" s="12">
        <v>-1.9377290745650599E-2</v>
      </c>
      <c r="L672" s="12">
        <v>-8.437297990494726E-3</v>
      </c>
      <c r="N672" s="22">
        <f t="shared" si="111"/>
        <v>-2.8745440577494018E-2</v>
      </c>
      <c r="O672" s="12">
        <f t="shared" si="112"/>
        <v>-2.119770031131504E-2</v>
      </c>
      <c r="P672" s="12">
        <f t="shared" si="113"/>
        <v>-3.5104500923395121E-2</v>
      </c>
      <c r="Q672" s="12">
        <f t="shared" si="114"/>
        <v>-1.8491214784092175E-2</v>
      </c>
      <c r="R672" s="12">
        <f t="shared" si="115"/>
        <v>-2.1069047307002476E-2</v>
      </c>
      <c r="S672" s="12">
        <f t="shared" si="116"/>
        <v>-2.1081825120861254E-2</v>
      </c>
      <c r="T672" s="12">
        <f t="shared" si="117"/>
        <v>-2.6628944707000311E-2</v>
      </c>
      <c r="U672" s="12">
        <f t="shared" si="118"/>
        <v>-5.766836848550827E-2</v>
      </c>
      <c r="V672" s="12">
        <f t="shared" si="119"/>
        <v>-1.1013828394065325E-2</v>
      </c>
      <c r="W672" s="12">
        <f t="shared" si="120"/>
        <v>-1.976918424674393E-2</v>
      </c>
      <c r="X672" s="12">
        <f t="shared" si="121"/>
        <v>-8.4953472773498569E-3</v>
      </c>
    </row>
    <row r="673" spans="1:24" x14ac:dyDescent="0.25">
      <c r="A673" s="16">
        <v>43901</v>
      </c>
      <c r="B673" s="12">
        <v>2.6789675234593368E-2</v>
      </c>
      <c r="C673" s="12">
        <v>-1.1526087764942008E-2</v>
      </c>
      <c r="D673" s="12">
        <v>4.7696134982672944E-3</v>
      </c>
      <c r="E673" s="12">
        <v>-1.0652806955473085E-2</v>
      </c>
      <c r="F673" s="12">
        <v>-1.5282003237042005E-2</v>
      </c>
      <c r="G673" s="12">
        <v>-1.1667911165835224E-2</v>
      </c>
      <c r="H673" s="12">
        <v>7.4312411695849094E-3</v>
      </c>
      <c r="I673" s="12">
        <v>1.5092733822807163E-2</v>
      </c>
      <c r="J673" s="12">
        <v>-3.8155790002153741E-3</v>
      </c>
      <c r="K673" s="12">
        <v>-5.1689766259596205E-3</v>
      </c>
      <c r="L673" s="12">
        <v>4.2036870619253834E-3</v>
      </c>
      <c r="N673" s="22">
        <f t="shared" si="111"/>
        <v>2.67684112248316E-2</v>
      </c>
      <c r="O673" s="12">
        <f t="shared" si="112"/>
        <v>-1.1958872354222962E-2</v>
      </c>
      <c r="P673" s="12">
        <f t="shared" si="113"/>
        <v>3.976069270819991E-3</v>
      </c>
      <c r="Q673" s="12">
        <f t="shared" si="114"/>
        <v>-1.1040000262693601E-2</v>
      </c>
      <c r="R673" s="12">
        <f t="shared" si="115"/>
        <v>-1.5564814303662491E-2</v>
      </c>
      <c r="S673" s="12">
        <f t="shared" si="116"/>
        <v>-1.1478817653093802E-2</v>
      </c>
      <c r="T673" s="12">
        <f t="shared" si="117"/>
        <v>7.1228702536021296E-3</v>
      </c>
      <c r="U673" s="12">
        <f t="shared" si="118"/>
        <v>1.4626248343781203E-2</v>
      </c>
      <c r="V673" s="12">
        <f t="shared" si="119"/>
        <v>-3.8186823839110903E-3</v>
      </c>
      <c r="W673" s="12">
        <f t="shared" si="120"/>
        <v>-5.5608701270529505E-3</v>
      </c>
      <c r="X673" s="12">
        <f t="shared" si="121"/>
        <v>4.1456377750702517E-3</v>
      </c>
    </row>
    <row r="674" spans="1:24" x14ac:dyDescent="0.25">
      <c r="A674" s="16">
        <v>43902</v>
      </c>
      <c r="B674" s="12">
        <v>-3.6240238488745809E-2</v>
      </c>
      <c r="C674" s="12">
        <v>-3.6157045723497615E-2</v>
      </c>
      <c r="D674" s="12">
        <v>-0.13345461240510911</v>
      </c>
      <c r="E674" s="12">
        <v>-4.1353858199837987E-2</v>
      </c>
      <c r="F674" s="12">
        <v>-4.1024300948275375E-2</v>
      </c>
      <c r="G674" s="12">
        <v>-0.11384273318900925</v>
      </c>
      <c r="H674" s="12">
        <v>-3.9006958994127768E-2</v>
      </c>
      <c r="I674" s="12">
        <v>-3.550311404525841E-2</v>
      </c>
      <c r="J674" s="12">
        <v>-5.2080653423407529E-2</v>
      </c>
      <c r="K674" s="12">
        <v>-4.1490644436257738E-2</v>
      </c>
      <c r="L674" s="12">
        <v>7.8000134802339366E-3</v>
      </c>
      <c r="N674" s="22">
        <f t="shared" si="111"/>
        <v>-3.6261502498507577E-2</v>
      </c>
      <c r="O674" s="12">
        <f t="shared" si="112"/>
        <v>-3.6589830312778571E-2</v>
      </c>
      <c r="P674" s="12">
        <f t="shared" si="113"/>
        <v>-0.1342481566325564</v>
      </c>
      <c r="Q674" s="12">
        <f t="shared" si="114"/>
        <v>-4.1741051507058501E-2</v>
      </c>
      <c r="R674" s="12">
        <f t="shared" si="115"/>
        <v>-4.1307112014895862E-2</v>
      </c>
      <c r="S674" s="12">
        <f t="shared" si="116"/>
        <v>-0.11365363967626783</v>
      </c>
      <c r="T674" s="12">
        <f t="shared" si="117"/>
        <v>-3.9315329910110546E-2</v>
      </c>
      <c r="U674" s="12">
        <f t="shared" si="118"/>
        <v>-3.5969599524284371E-2</v>
      </c>
      <c r="V674" s="12">
        <f t="shared" si="119"/>
        <v>-5.2083756807103247E-2</v>
      </c>
      <c r="W674" s="12">
        <f t="shared" si="120"/>
        <v>-4.1882537937351069E-2</v>
      </c>
      <c r="X674" s="12">
        <f t="shared" si="121"/>
        <v>7.7419641933788048E-3</v>
      </c>
    </row>
    <row r="675" spans="1:24" x14ac:dyDescent="0.25">
      <c r="A675" s="16">
        <v>43903</v>
      </c>
      <c r="B675" s="12">
        <v>-1.2664003237170217E-3</v>
      </c>
      <c r="C675" s="12">
        <v>7.6046933333668576E-3</v>
      </c>
      <c r="D675" s="12">
        <v>9.2180532191148568E-3</v>
      </c>
      <c r="E675" s="12">
        <v>2.4312708501796756E-2</v>
      </c>
      <c r="F675" s="12">
        <v>1.2325728821730967E-2</v>
      </c>
      <c r="G675" s="12">
        <v>2.2101933594493545E-2</v>
      </c>
      <c r="H675" s="12">
        <v>2.1449163056470238E-2</v>
      </c>
      <c r="I675" s="12">
        <v>1.6946902487826047E-2</v>
      </c>
      <c r="J675" s="12">
        <v>1.761722992779511E-2</v>
      </c>
      <c r="K675" s="12">
        <v>1.3239525414088463E-2</v>
      </c>
      <c r="L675" s="12">
        <v>5.9483849867569133E-3</v>
      </c>
      <c r="N675" s="22">
        <f t="shared" si="111"/>
        <v>-1.287664333478788E-3</v>
      </c>
      <c r="O675" s="12">
        <f t="shared" si="112"/>
        <v>7.1719087440859034E-3</v>
      </c>
      <c r="P675" s="12">
        <f t="shared" si="113"/>
        <v>8.4245089916675543E-3</v>
      </c>
      <c r="Q675" s="12">
        <f t="shared" si="114"/>
        <v>2.3925515194576242E-2</v>
      </c>
      <c r="R675" s="12">
        <f t="shared" si="115"/>
        <v>1.2042917755110481E-2</v>
      </c>
      <c r="S675" s="12">
        <f t="shared" si="116"/>
        <v>2.2291027107234969E-2</v>
      </c>
      <c r="T675" s="12">
        <f t="shared" si="117"/>
        <v>2.114079214048746E-2</v>
      </c>
      <c r="U675" s="12">
        <f t="shared" si="118"/>
        <v>1.6480417008800086E-2</v>
      </c>
      <c r="V675" s="12">
        <f t="shared" si="119"/>
        <v>1.7614126544099395E-2</v>
      </c>
      <c r="W675" s="12">
        <f t="shared" si="120"/>
        <v>1.2847631912995134E-2</v>
      </c>
      <c r="X675" s="12">
        <f t="shared" si="121"/>
        <v>5.8903356999017815E-3</v>
      </c>
    </row>
    <row r="676" spans="1:24" x14ac:dyDescent="0.25">
      <c r="A676" s="16">
        <v>43906</v>
      </c>
      <c r="B676" s="12">
        <v>-2.9741875774216893E-2</v>
      </c>
      <c r="C676" s="12">
        <v>-4.1991420752876471E-2</v>
      </c>
      <c r="D676" s="12">
        <v>-3.6578381391994819E-2</v>
      </c>
      <c r="E676" s="12">
        <v>-6.2723409943146374E-2</v>
      </c>
      <c r="F676" s="12">
        <v>-4.3493434401847622E-2</v>
      </c>
      <c r="G676" s="12">
        <v>1.6666589094338848E-2</v>
      </c>
      <c r="H676" s="12">
        <v>-4.5304546861630823E-2</v>
      </c>
      <c r="I676" s="12">
        <v>-3.6714712305497735E-2</v>
      </c>
      <c r="J676" s="12">
        <v>-4.2129375097088299E-2</v>
      </c>
      <c r="K676" s="12">
        <v>-3.4237710215725546E-2</v>
      </c>
      <c r="L676" s="12">
        <v>-7.9027832534288994E-3</v>
      </c>
      <c r="N676" s="22">
        <f t="shared" si="111"/>
        <v>-2.9763139783978661E-2</v>
      </c>
      <c r="O676" s="12">
        <f t="shared" si="112"/>
        <v>-4.2424205342157427E-2</v>
      </c>
      <c r="P676" s="12">
        <f t="shared" si="113"/>
        <v>-3.7371925619442123E-2</v>
      </c>
      <c r="Q676" s="12">
        <f t="shared" si="114"/>
        <v>-6.3110603250366895E-2</v>
      </c>
      <c r="R676" s="12">
        <f t="shared" si="115"/>
        <v>-4.377624546846811E-2</v>
      </c>
      <c r="S676" s="12">
        <f t="shared" si="116"/>
        <v>1.6855682607080272E-2</v>
      </c>
      <c r="T676" s="12">
        <f t="shared" si="117"/>
        <v>-4.5612917777613601E-2</v>
      </c>
      <c r="U676" s="12">
        <f t="shared" si="118"/>
        <v>-3.7181197784523695E-2</v>
      </c>
      <c r="V676" s="12">
        <f t="shared" si="119"/>
        <v>-4.2132478480784018E-2</v>
      </c>
      <c r="W676" s="12">
        <f t="shared" si="120"/>
        <v>-3.4629603716818877E-2</v>
      </c>
      <c r="X676" s="12">
        <f t="shared" si="121"/>
        <v>-7.9608325402840303E-3</v>
      </c>
    </row>
    <row r="677" spans="1:24" x14ac:dyDescent="0.25">
      <c r="A677" s="16">
        <v>43907</v>
      </c>
      <c r="B677" s="12">
        <v>5.9944858278048983E-3</v>
      </c>
      <c r="C677" s="12">
        <v>-2.1526426874016687E-2</v>
      </c>
      <c r="D677" s="12">
        <v>-2.5137995960699197E-2</v>
      </c>
      <c r="E677" s="12">
        <v>-2.2891311057478974E-2</v>
      </c>
      <c r="F677" s="12">
        <v>1.0294089282366886E-2</v>
      </c>
      <c r="G677" s="12">
        <v>-2.3137785997073616E-2</v>
      </c>
      <c r="H677" s="12">
        <v>-4.0235438032894977E-2</v>
      </c>
      <c r="I677" s="12">
        <v>-3.3049080998739707E-3</v>
      </c>
      <c r="J677" s="12">
        <v>5.5679265369459451E-3</v>
      </c>
      <c r="K677" s="12">
        <v>-8.6480882981410916E-3</v>
      </c>
      <c r="L677" s="12">
        <v>3.969367080036792E-3</v>
      </c>
      <c r="N677" s="22">
        <f t="shared" si="111"/>
        <v>5.9732218180431323E-3</v>
      </c>
      <c r="O677" s="12">
        <f t="shared" si="112"/>
        <v>-2.1959211463297643E-2</v>
      </c>
      <c r="P677" s="12">
        <f t="shared" si="113"/>
        <v>-2.5931540188146501E-2</v>
      </c>
      <c r="Q677" s="12">
        <f t="shared" si="114"/>
        <v>-2.3278504364699488E-2</v>
      </c>
      <c r="R677" s="12">
        <f t="shared" si="115"/>
        <v>1.00112782157464E-2</v>
      </c>
      <c r="S677" s="12">
        <f t="shared" si="116"/>
        <v>-2.2948692484332192E-2</v>
      </c>
      <c r="T677" s="12">
        <f t="shared" si="117"/>
        <v>-4.0543808948877755E-2</v>
      </c>
      <c r="U677" s="12">
        <f t="shared" si="118"/>
        <v>-3.7713935788999315E-3</v>
      </c>
      <c r="V677" s="12">
        <f t="shared" si="119"/>
        <v>5.5648231532502285E-3</v>
      </c>
      <c r="W677" s="12">
        <f t="shared" si="120"/>
        <v>-9.0399817992344207E-3</v>
      </c>
      <c r="X677" s="12">
        <f t="shared" si="121"/>
        <v>3.9113177931816602E-3</v>
      </c>
    </row>
    <row r="678" spans="1:24" x14ac:dyDescent="0.25">
      <c r="A678" s="16">
        <v>43908</v>
      </c>
      <c r="B678" s="12">
        <v>-2.5374893063787782E-3</v>
      </c>
      <c r="C678" s="12">
        <v>-1.6468699503754618E-2</v>
      </c>
      <c r="D678" s="12">
        <v>2.0534109151790554E-2</v>
      </c>
      <c r="E678" s="12">
        <v>-3.0851951874769655E-2</v>
      </c>
      <c r="F678" s="12">
        <v>-5.1416139358773934E-2</v>
      </c>
      <c r="G678" s="12">
        <v>-1.6722222378734913E-2</v>
      </c>
      <c r="H678" s="12">
        <v>-1.4672306478914997E-2</v>
      </c>
      <c r="I678" s="12">
        <v>-1.73609377796007E-2</v>
      </c>
      <c r="J678" s="12">
        <v>4.4900126822741372E-3</v>
      </c>
      <c r="K678" s="12">
        <v>-2.7492751719993795E-5</v>
      </c>
      <c r="L678" s="12">
        <v>2.1436440208394158E-3</v>
      </c>
      <c r="N678" s="22">
        <f t="shared" si="111"/>
        <v>-2.5587533161405443E-3</v>
      </c>
      <c r="O678" s="12">
        <f t="shared" si="112"/>
        <v>-1.6901484093035574E-2</v>
      </c>
      <c r="P678" s="12">
        <f t="shared" si="113"/>
        <v>1.974056492434325E-2</v>
      </c>
      <c r="Q678" s="12">
        <f t="shared" si="114"/>
        <v>-3.1239145181990169E-2</v>
      </c>
      <c r="R678" s="12">
        <f t="shared" si="115"/>
        <v>-5.1698950425394422E-2</v>
      </c>
      <c r="S678" s="12">
        <f t="shared" si="116"/>
        <v>-1.653312886599349E-2</v>
      </c>
      <c r="T678" s="12">
        <f t="shared" si="117"/>
        <v>-1.4980677394897777E-2</v>
      </c>
      <c r="U678" s="12">
        <f t="shared" si="118"/>
        <v>-1.782742325862666E-2</v>
      </c>
      <c r="V678" s="12">
        <f t="shared" si="119"/>
        <v>4.4869092985784214E-3</v>
      </c>
      <c r="W678" s="12">
        <f t="shared" si="120"/>
        <v>-4.1938625281332339E-4</v>
      </c>
      <c r="X678" s="12">
        <f t="shared" si="121"/>
        <v>2.085594733984284E-3</v>
      </c>
    </row>
    <row r="679" spans="1:24" x14ac:dyDescent="0.25">
      <c r="A679" s="16">
        <v>43909</v>
      </c>
      <c r="B679" s="12">
        <v>-3.2172135987661832E-2</v>
      </c>
      <c r="C679" s="12">
        <v>9.0493690415460858E-3</v>
      </c>
      <c r="D679" s="12">
        <v>-1.8114635028377703E-2</v>
      </c>
      <c r="E679" s="12">
        <v>-2.783488294173134E-3</v>
      </c>
      <c r="F679" s="12">
        <v>-2.1525753766765965E-3</v>
      </c>
      <c r="G679" s="12">
        <v>1.3450069938991475E-2</v>
      </c>
      <c r="H679" s="12">
        <v>-2.0666719325456946E-2</v>
      </c>
      <c r="I679" s="12">
        <v>-2.3398874892710881E-2</v>
      </c>
      <c r="J679" s="12">
        <v>3.0999390700449429E-2</v>
      </c>
      <c r="K679" s="12">
        <v>-2.3739078017010307E-2</v>
      </c>
      <c r="L679" s="12">
        <v>7.7933101678092529E-3</v>
      </c>
      <c r="N679" s="22">
        <f t="shared" si="111"/>
        <v>-3.21933999974236E-2</v>
      </c>
      <c r="O679" s="12">
        <f t="shared" si="112"/>
        <v>8.6165844522651316E-3</v>
      </c>
      <c r="P679" s="12">
        <f t="shared" si="113"/>
        <v>-1.8908179255825008E-2</v>
      </c>
      <c r="Q679" s="12">
        <f t="shared" si="114"/>
        <v>-3.1706816013936491E-3</v>
      </c>
      <c r="R679" s="12">
        <f t="shared" si="115"/>
        <v>-2.435386443297083E-3</v>
      </c>
      <c r="S679" s="12">
        <f t="shared" si="116"/>
        <v>1.3639163451732897E-2</v>
      </c>
      <c r="T679" s="12">
        <f t="shared" si="117"/>
        <v>-2.0975090241439724E-2</v>
      </c>
      <c r="U679" s="12">
        <f t="shared" si="118"/>
        <v>-2.3865360371736841E-2</v>
      </c>
      <c r="V679" s="12">
        <f t="shared" si="119"/>
        <v>3.0996287316753714E-2</v>
      </c>
      <c r="W679" s="12">
        <f t="shared" si="120"/>
        <v>-2.4130971518103637E-2</v>
      </c>
      <c r="X679" s="12">
        <f t="shared" si="121"/>
        <v>7.7352608809541212E-3</v>
      </c>
    </row>
    <row r="680" spans="1:24" x14ac:dyDescent="0.25">
      <c r="A680" s="16">
        <v>43910</v>
      </c>
      <c r="B680" s="12">
        <v>3.1355343078764475E-2</v>
      </c>
      <c r="C680" s="12">
        <v>3.0469787652378708E-2</v>
      </c>
      <c r="D680" s="12">
        <v>3.1782357617465895E-2</v>
      </c>
      <c r="E680" s="12">
        <v>3.1909121926354291E-2</v>
      </c>
      <c r="F680" s="12">
        <v>7.0791192534910133E-2</v>
      </c>
      <c r="G680" s="12">
        <v>1.40729333049565E-2</v>
      </c>
      <c r="H680" s="12">
        <v>9.0765939561955992E-3</v>
      </c>
      <c r="I680" s="12">
        <v>4.5025726128443591E-2</v>
      </c>
      <c r="J680" s="12">
        <v>3.5164448250006711E-2</v>
      </c>
      <c r="K680" s="12">
        <v>1.1198396035071185E-2</v>
      </c>
      <c r="L680" s="12">
        <v>-1.0353077965521214E-2</v>
      </c>
      <c r="N680" s="22">
        <f t="shared" si="111"/>
        <v>3.1334079069002707E-2</v>
      </c>
      <c r="O680" s="12">
        <f t="shared" si="112"/>
        <v>3.0037003063097752E-2</v>
      </c>
      <c r="P680" s="12">
        <f t="shared" si="113"/>
        <v>3.0988813390018591E-2</v>
      </c>
      <c r="Q680" s="12">
        <f t="shared" si="114"/>
        <v>3.1521928619133777E-2</v>
      </c>
      <c r="R680" s="12">
        <f t="shared" si="115"/>
        <v>7.0508381468289652E-2</v>
      </c>
      <c r="S680" s="12">
        <f t="shared" si="116"/>
        <v>1.4262026817697922E-2</v>
      </c>
      <c r="T680" s="12">
        <f t="shared" si="117"/>
        <v>8.7682230402128195E-3</v>
      </c>
      <c r="U680" s="12">
        <f t="shared" si="118"/>
        <v>4.4559240649417631E-2</v>
      </c>
      <c r="V680" s="12">
        <f t="shared" si="119"/>
        <v>3.5161344866310992E-2</v>
      </c>
      <c r="W680" s="12">
        <f t="shared" si="120"/>
        <v>1.0806502533977856E-2</v>
      </c>
      <c r="X680" s="12">
        <f t="shared" si="121"/>
        <v>-1.0411127252376345E-2</v>
      </c>
    </row>
    <row r="681" spans="1:24" x14ac:dyDescent="0.25">
      <c r="A681" s="16">
        <v>43913</v>
      </c>
      <c r="B681" s="12">
        <v>-1.6497357761098334E-2</v>
      </c>
      <c r="C681" s="12">
        <v>-4.594721610141049E-2</v>
      </c>
      <c r="D681" s="12">
        <v>-5.405875232861812E-2</v>
      </c>
      <c r="E681" s="12">
        <v>-8.5328177578011102E-2</v>
      </c>
      <c r="F681" s="12">
        <v>-8.8445789886621454E-2</v>
      </c>
      <c r="G681" s="12">
        <v>-5.1332059795087363E-2</v>
      </c>
      <c r="H681" s="12">
        <v>-8.538103804198556E-2</v>
      </c>
      <c r="I681" s="12">
        <v>-6.1249630319095492E-2</v>
      </c>
      <c r="J681" s="12">
        <v>-5.591116303194154E-2</v>
      </c>
      <c r="K681" s="12">
        <v>-5.3171761010015341E-2</v>
      </c>
      <c r="L681" s="12">
        <v>8.2476505971642265E-3</v>
      </c>
      <c r="N681" s="22">
        <f t="shared" si="111"/>
        <v>-1.6518621770860102E-2</v>
      </c>
      <c r="O681" s="12">
        <f t="shared" si="112"/>
        <v>-4.6380000690691446E-2</v>
      </c>
      <c r="P681" s="12">
        <f t="shared" si="113"/>
        <v>-5.4852296556065425E-2</v>
      </c>
      <c r="Q681" s="12">
        <f t="shared" si="114"/>
        <v>-8.5715370885231623E-2</v>
      </c>
      <c r="R681" s="12">
        <f t="shared" si="115"/>
        <v>-8.8728600953241935E-2</v>
      </c>
      <c r="S681" s="12">
        <f t="shared" si="116"/>
        <v>-5.1142966282345943E-2</v>
      </c>
      <c r="T681" s="12">
        <f t="shared" si="117"/>
        <v>-8.5689408957968338E-2</v>
      </c>
      <c r="U681" s="12">
        <f t="shared" si="118"/>
        <v>-6.1716115798121453E-2</v>
      </c>
      <c r="V681" s="12">
        <f t="shared" si="119"/>
        <v>-5.5914266415637258E-2</v>
      </c>
      <c r="W681" s="12">
        <f t="shared" si="120"/>
        <v>-5.3563654511108671E-2</v>
      </c>
      <c r="X681" s="12">
        <f t="shared" si="121"/>
        <v>8.1896013103090956E-3</v>
      </c>
    </row>
    <row r="682" spans="1:24" x14ac:dyDescent="0.25">
      <c r="A682" s="16">
        <v>43914</v>
      </c>
      <c r="B682" s="12">
        <v>0</v>
      </c>
      <c r="C682" s="12">
        <v>4.9347603388979935E-2</v>
      </c>
      <c r="D682" s="12">
        <v>3.7294458312870912E-2</v>
      </c>
      <c r="E682" s="12">
        <v>8.0454558540829172E-3</v>
      </c>
      <c r="F682" s="12">
        <v>6.096350268054402E-2</v>
      </c>
      <c r="G682" s="12">
        <v>5.7341269947269232E-3</v>
      </c>
      <c r="H682" s="12">
        <v>1.8706349552912067E-2</v>
      </c>
      <c r="I682" s="12">
        <v>2.8219041510167291E-2</v>
      </c>
      <c r="J682" s="12">
        <v>-1.3144114135527111E-2</v>
      </c>
      <c r="K682" s="12">
        <v>8.8256937368399683E-3</v>
      </c>
      <c r="L682" s="12">
        <v>-5.1363976689615086E-3</v>
      </c>
      <c r="N682" s="22">
        <f t="shared" si="111"/>
        <v>-2.126400976176625E-5</v>
      </c>
      <c r="O682" s="12">
        <f t="shared" si="112"/>
        <v>4.8914818799698979E-2</v>
      </c>
      <c r="P682" s="12">
        <f t="shared" si="113"/>
        <v>3.6500914085423608E-2</v>
      </c>
      <c r="Q682" s="12">
        <f t="shared" si="114"/>
        <v>7.6582625468624016E-3</v>
      </c>
      <c r="R682" s="12">
        <f t="shared" si="115"/>
        <v>6.0680691613923532E-2</v>
      </c>
      <c r="S682" s="12">
        <f t="shared" si="116"/>
        <v>5.923220507468345E-3</v>
      </c>
      <c r="T682" s="12">
        <f t="shared" si="117"/>
        <v>1.8397978636929289E-2</v>
      </c>
      <c r="U682" s="12">
        <f t="shared" si="118"/>
        <v>2.775255603114133E-2</v>
      </c>
      <c r="V682" s="12">
        <f t="shared" si="119"/>
        <v>-1.3147217519222827E-2</v>
      </c>
      <c r="W682" s="12">
        <f t="shared" si="120"/>
        <v>8.4338002357466392E-3</v>
      </c>
      <c r="X682" s="12">
        <f t="shared" si="121"/>
        <v>-5.1944469558166404E-3</v>
      </c>
    </row>
    <row r="683" spans="1:24" x14ac:dyDescent="0.25">
      <c r="A683" s="16">
        <v>43915</v>
      </c>
      <c r="B683" s="12">
        <v>-1.1531425367493582E-2</v>
      </c>
      <c r="C683" s="12">
        <v>1.1911251003233408E-2</v>
      </c>
      <c r="D683" s="12">
        <v>9.2242696094449843E-3</v>
      </c>
      <c r="E683" s="12">
        <v>1.3659155448398829E-2</v>
      </c>
      <c r="F683" s="12">
        <v>8.9191965800359194E-3</v>
      </c>
      <c r="G683" s="12">
        <v>2.1592654136955805E-3</v>
      </c>
      <c r="H683" s="12">
        <v>2.8897515029477003E-2</v>
      </c>
      <c r="I683" s="12">
        <v>5.9631732294388048E-2</v>
      </c>
      <c r="J683" s="12">
        <v>-6.8716677278485407E-3</v>
      </c>
      <c r="K683" s="12">
        <v>7.2971868387131048E-3</v>
      </c>
      <c r="L683" s="12">
        <v>-5.4768487137249917E-3</v>
      </c>
      <c r="N683" s="22">
        <f t="shared" si="111"/>
        <v>-1.1552689377255348E-2</v>
      </c>
      <c r="O683" s="12">
        <f t="shared" si="112"/>
        <v>1.1478466413952454E-2</v>
      </c>
      <c r="P683" s="12">
        <f t="shared" si="113"/>
        <v>8.43072538199768E-3</v>
      </c>
      <c r="Q683" s="12">
        <f t="shared" si="114"/>
        <v>1.3271962141178314E-2</v>
      </c>
      <c r="R683" s="12">
        <f t="shared" si="115"/>
        <v>8.6363855134154333E-3</v>
      </c>
      <c r="S683" s="12">
        <f t="shared" si="116"/>
        <v>2.3483589264370027E-3</v>
      </c>
      <c r="T683" s="12">
        <f t="shared" si="117"/>
        <v>2.8589144113494225E-2</v>
      </c>
      <c r="U683" s="12">
        <f t="shared" si="118"/>
        <v>5.9165246815362088E-2</v>
      </c>
      <c r="V683" s="12">
        <f t="shared" si="119"/>
        <v>-6.8747711115442565E-3</v>
      </c>
      <c r="W683" s="12">
        <f t="shared" si="120"/>
        <v>6.9052933376197749E-3</v>
      </c>
      <c r="X683" s="12">
        <f t="shared" si="121"/>
        <v>-5.5348980005801235E-3</v>
      </c>
    </row>
    <row r="684" spans="1:24" x14ac:dyDescent="0.25">
      <c r="A684" s="16">
        <v>43916</v>
      </c>
      <c r="B684" s="12">
        <v>-4.3823823370771004E-3</v>
      </c>
      <c r="C684" s="12">
        <v>2.5595005892303513E-2</v>
      </c>
      <c r="D684" s="12">
        <v>2.2960398223692471E-2</v>
      </c>
      <c r="E684" s="12">
        <v>-5.7599440260815288E-3</v>
      </c>
      <c r="F684" s="12">
        <v>1.0807329228757052E-2</v>
      </c>
      <c r="G684" s="12">
        <v>3.6198506339214641E-2</v>
      </c>
      <c r="H684" s="12">
        <v>1.792060305788758E-2</v>
      </c>
      <c r="I684" s="12">
        <v>-6.4889833821664116E-3</v>
      </c>
      <c r="J684" s="12">
        <v>2.5886552401334788E-2</v>
      </c>
      <c r="K684" s="12">
        <v>2.0126378319592075E-2</v>
      </c>
      <c r="L684" s="12">
        <v>-5.6881487443183375E-3</v>
      </c>
      <c r="N684" s="22">
        <f t="shared" si="111"/>
        <v>-4.4036463468388664E-3</v>
      </c>
      <c r="O684" s="12">
        <f t="shared" si="112"/>
        <v>2.5162221303022557E-2</v>
      </c>
      <c r="P684" s="12">
        <f t="shared" si="113"/>
        <v>2.2166853996245166E-2</v>
      </c>
      <c r="Q684" s="12">
        <f t="shared" si="114"/>
        <v>-6.1471373333020444E-3</v>
      </c>
      <c r="R684" s="12">
        <f t="shared" si="115"/>
        <v>1.0524518162136566E-2</v>
      </c>
      <c r="S684" s="12">
        <f t="shared" si="116"/>
        <v>3.6387599851956061E-2</v>
      </c>
      <c r="T684" s="12">
        <f t="shared" si="117"/>
        <v>1.7612232141904802E-2</v>
      </c>
      <c r="U684" s="12">
        <f t="shared" si="118"/>
        <v>-6.955468861192372E-3</v>
      </c>
      <c r="V684" s="12">
        <f t="shared" si="119"/>
        <v>2.5883449017639074E-2</v>
      </c>
      <c r="W684" s="12">
        <f t="shared" si="120"/>
        <v>1.9734484818498745E-2</v>
      </c>
      <c r="X684" s="12">
        <f t="shared" si="121"/>
        <v>-5.7461980311734693E-3</v>
      </c>
    </row>
    <row r="685" spans="1:24" x14ac:dyDescent="0.25">
      <c r="A685" s="16">
        <v>43917</v>
      </c>
      <c r="B685" s="12">
        <v>2.8798829693594184E-2</v>
      </c>
      <c r="C685" s="12">
        <v>6.5026078411578661E-3</v>
      </c>
      <c r="D685" s="12">
        <v>-3.7657413528625644E-2</v>
      </c>
      <c r="E685" s="12">
        <v>4.7574340026574364E-3</v>
      </c>
      <c r="F685" s="12">
        <v>-5.5358784004627673E-3</v>
      </c>
      <c r="G685" s="12">
        <v>-1.9300411887046745E-2</v>
      </c>
      <c r="H685" s="12">
        <v>1.2444471563052846E-2</v>
      </c>
      <c r="I685" s="12">
        <v>-2.444018326845726E-4</v>
      </c>
      <c r="J685" s="12">
        <v>1.8483415075846367E-2</v>
      </c>
      <c r="K685" s="12">
        <v>1.5733398921574899E-2</v>
      </c>
      <c r="L685" s="12">
        <v>4.5704528225276068E-3</v>
      </c>
      <c r="N685" s="22">
        <f t="shared" si="111"/>
        <v>2.8777565683832416E-2</v>
      </c>
      <c r="O685" s="12">
        <f t="shared" si="112"/>
        <v>6.0698232518769119E-3</v>
      </c>
      <c r="P685" s="12">
        <f t="shared" si="113"/>
        <v>-3.8450957756072948E-2</v>
      </c>
      <c r="Q685" s="12">
        <f t="shared" si="114"/>
        <v>4.3702406954369208E-3</v>
      </c>
      <c r="R685" s="12">
        <f t="shared" si="115"/>
        <v>-5.8186894670832542E-3</v>
      </c>
      <c r="S685" s="12">
        <f t="shared" si="116"/>
        <v>-1.9111318374305322E-2</v>
      </c>
      <c r="T685" s="12">
        <f t="shared" si="117"/>
        <v>1.2136100647070066E-2</v>
      </c>
      <c r="U685" s="12">
        <f t="shared" si="118"/>
        <v>-7.1088731171053336E-4</v>
      </c>
      <c r="V685" s="12">
        <f t="shared" si="119"/>
        <v>1.8480311692150652E-2</v>
      </c>
      <c r="W685" s="12">
        <f t="shared" si="120"/>
        <v>1.534150542048157E-2</v>
      </c>
      <c r="X685" s="12">
        <f t="shared" si="121"/>
        <v>4.512403535672475E-3</v>
      </c>
    </row>
    <row r="686" spans="1:24" x14ac:dyDescent="0.25">
      <c r="A686" s="16">
        <v>43920</v>
      </c>
      <c r="B686" s="12">
        <v>4.7553873178165272E-3</v>
      </c>
      <c r="C686" s="12">
        <v>-1.7653915680653116E-2</v>
      </c>
      <c r="D686" s="12">
        <v>-1.277430424144717E-2</v>
      </c>
      <c r="E686" s="12">
        <v>-2.6759293944082368E-2</v>
      </c>
      <c r="F686" s="12">
        <v>-3.6800839733104544E-2</v>
      </c>
      <c r="G686" s="12">
        <v>-7.4785052708603644E-3</v>
      </c>
      <c r="H686" s="12">
        <v>-3.5188313970470578E-2</v>
      </c>
      <c r="I686" s="12">
        <v>-1.4567304960380891E-2</v>
      </c>
      <c r="J686" s="12">
        <v>-1.0777040300416032E-2</v>
      </c>
      <c r="K686" s="12">
        <v>-2.1742558622962985E-2</v>
      </c>
      <c r="L686" s="12">
        <v>-4.9947757501793968E-3</v>
      </c>
      <c r="N686" s="22">
        <f t="shared" si="111"/>
        <v>4.7341233080547612E-3</v>
      </c>
      <c r="O686" s="12">
        <f t="shared" si="112"/>
        <v>-1.8086700269934072E-2</v>
      </c>
      <c r="P686" s="12">
        <f t="shared" si="113"/>
        <v>-1.3567848468894472E-2</v>
      </c>
      <c r="Q686" s="12">
        <f t="shared" si="114"/>
        <v>-2.7146487251302882E-2</v>
      </c>
      <c r="R686" s="12">
        <f t="shared" si="115"/>
        <v>-3.7083650799725032E-2</v>
      </c>
      <c r="S686" s="12">
        <f t="shared" si="116"/>
        <v>-7.2894117581189417E-3</v>
      </c>
      <c r="T686" s="12">
        <f t="shared" si="117"/>
        <v>-3.5496684886453356E-2</v>
      </c>
      <c r="U686" s="12">
        <f t="shared" si="118"/>
        <v>-1.5033790439406851E-2</v>
      </c>
      <c r="V686" s="12">
        <f t="shared" si="119"/>
        <v>-1.0780143684111749E-2</v>
      </c>
      <c r="W686" s="12">
        <f t="shared" si="120"/>
        <v>-2.2134452124056316E-2</v>
      </c>
      <c r="X686" s="12">
        <f t="shared" si="121"/>
        <v>-5.0528250370345286E-3</v>
      </c>
    </row>
    <row r="687" spans="1:24" x14ac:dyDescent="0.25">
      <c r="A687" s="16">
        <v>43921</v>
      </c>
      <c r="B687" s="12">
        <v>2.1941959605488965E-2</v>
      </c>
      <c r="C687" s="12">
        <v>1.0136959996475469E-2</v>
      </c>
      <c r="D687" s="12">
        <v>1.5128209634924552E-2</v>
      </c>
      <c r="E687" s="12">
        <v>1.1585939940711353E-2</v>
      </c>
      <c r="F687" s="12">
        <v>4.1943627132637516E-2</v>
      </c>
      <c r="G687" s="12">
        <v>2.1849099689870172E-2</v>
      </c>
      <c r="H687" s="12">
        <v>1.4110800084726925E-2</v>
      </c>
      <c r="I687" s="12">
        <v>3.3760809123010209E-2</v>
      </c>
      <c r="J687" s="12">
        <v>3.2827192458274972E-2</v>
      </c>
      <c r="K687" s="12">
        <v>2.2224238779110457E-2</v>
      </c>
      <c r="L687" s="12">
        <v>1.1727082316082053E-2</v>
      </c>
      <c r="N687" s="22">
        <f t="shared" si="111"/>
        <v>2.1920695595727197E-2</v>
      </c>
      <c r="O687" s="12">
        <f t="shared" si="112"/>
        <v>9.7041754071945149E-3</v>
      </c>
      <c r="P687" s="12">
        <f t="shared" si="113"/>
        <v>1.433466540747725E-2</v>
      </c>
      <c r="Q687" s="12">
        <f t="shared" si="114"/>
        <v>1.1198746633490837E-2</v>
      </c>
      <c r="R687" s="12">
        <f t="shared" si="115"/>
        <v>4.1660816066017028E-2</v>
      </c>
      <c r="S687" s="12">
        <f t="shared" si="116"/>
        <v>2.2038193202611595E-2</v>
      </c>
      <c r="T687" s="12">
        <f t="shared" si="117"/>
        <v>1.3802429168744145E-2</v>
      </c>
      <c r="U687" s="12">
        <f t="shared" si="118"/>
        <v>3.3294323643984249E-2</v>
      </c>
      <c r="V687" s="12">
        <f t="shared" si="119"/>
        <v>3.2824089074579253E-2</v>
      </c>
      <c r="W687" s="12">
        <f t="shared" si="120"/>
        <v>2.1832345278017126E-2</v>
      </c>
      <c r="X687" s="12">
        <f t="shared" si="121"/>
        <v>1.1669033029226922E-2</v>
      </c>
    </row>
    <row r="688" spans="1:24" x14ac:dyDescent="0.25">
      <c r="A688" s="16">
        <v>43922</v>
      </c>
      <c r="B688" s="12">
        <v>-1.8645956542564194E-3</v>
      </c>
      <c r="C688" s="12">
        <v>-2.7023411192220747E-2</v>
      </c>
      <c r="D688" s="12">
        <v>-1.5128209634924498E-2</v>
      </c>
      <c r="E688" s="12">
        <v>-9.7598800120407333E-3</v>
      </c>
      <c r="F688" s="12">
        <v>-4.3969630260716416E-2</v>
      </c>
      <c r="G688" s="12">
        <v>-4.2401639342336869E-3</v>
      </c>
      <c r="H688" s="12">
        <v>-1.7239954652705732E-2</v>
      </c>
      <c r="I688" s="12">
        <v>-1.3183047956789299E-2</v>
      </c>
      <c r="J688" s="12">
        <v>-1.3616930319773892E-2</v>
      </c>
      <c r="K688" s="12">
        <v>1.615016103932114E-2</v>
      </c>
      <c r="L688" s="12">
        <v>7.3749891805357853E-3</v>
      </c>
      <c r="N688" s="22">
        <f t="shared" si="111"/>
        <v>-1.8858596640181856E-3</v>
      </c>
      <c r="O688" s="12">
        <f t="shared" si="112"/>
        <v>-2.7456195781501703E-2</v>
      </c>
      <c r="P688" s="12">
        <f t="shared" si="113"/>
        <v>-1.5921753862371803E-2</v>
      </c>
      <c r="Q688" s="12">
        <f t="shared" si="114"/>
        <v>-1.0147073319261249E-2</v>
      </c>
      <c r="R688" s="12">
        <f t="shared" si="115"/>
        <v>-4.4252441327336904E-2</v>
      </c>
      <c r="S688" s="12">
        <f t="shared" si="116"/>
        <v>-4.0510704214922651E-3</v>
      </c>
      <c r="T688" s="12">
        <f t="shared" si="117"/>
        <v>-1.754832556868851E-2</v>
      </c>
      <c r="U688" s="12">
        <f t="shared" si="118"/>
        <v>-1.3649533435815259E-2</v>
      </c>
      <c r="V688" s="12">
        <f t="shared" si="119"/>
        <v>-1.3620033703469609E-2</v>
      </c>
      <c r="W688" s="12">
        <f t="shared" si="120"/>
        <v>1.5758267538227809E-2</v>
      </c>
      <c r="X688" s="12">
        <f t="shared" si="121"/>
        <v>7.3169398936806535E-3</v>
      </c>
    </row>
    <row r="689" spans="1:24" x14ac:dyDescent="0.25">
      <c r="A689" s="16">
        <v>43924</v>
      </c>
      <c r="B689" s="12">
        <v>-5.3268651206600619E-3</v>
      </c>
      <c r="C689" s="12">
        <v>-1.2497981232156395E-2</v>
      </c>
      <c r="D689" s="12">
        <v>-8.1099146652326875E-4</v>
      </c>
      <c r="E689" s="12">
        <v>-7.0419583554071595E-3</v>
      </c>
      <c r="F689" s="12">
        <v>-4.6667428227531657E-3</v>
      </c>
      <c r="G689" s="12">
        <v>1.9170849329410995E-2</v>
      </c>
      <c r="H689" s="12">
        <v>-3.5617897089739892E-2</v>
      </c>
      <c r="I689" s="12">
        <v>-1.2075290070016626E-3</v>
      </c>
      <c r="J689" s="12">
        <v>2.902259959740942E-2</v>
      </c>
      <c r="K689" s="12">
        <v>-2.7922313846446877E-3</v>
      </c>
      <c r="L689" s="12">
        <v>1.8243435634894998E-3</v>
      </c>
      <c r="N689" s="22">
        <f t="shared" si="111"/>
        <v>-5.3481291304218279E-3</v>
      </c>
      <c r="O689" s="12">
        <f t="shared" si="112"/>
        <v>-1.2930765821437349E-2</v>
      </c>
      <c r="P689" s="12">
        <f t="shared" si="113"/>
        <v>-1.6045356939705722E-3</v>
      </c>
      <c r="Q689" s="12">
        <f t="shared" si="114"/>
        <v>-7.4291516626276751E-3</v>
      </c>
      <c r="R689" s="12">
        <f t="shared" si="115"/>
        <v>-4.9495538893736526E-3</v>
      </c>
      <c r="S689" s="12">
        <f t="shared" si="116"/>
        <v>1.9359942842152419E-2</v>
      </c>
      <c r="T689" s="12">
        <f t="shared" si="117"/>
        <v>-3.592626800572267E-2</v>
      </c>
      <c r="U689" s="12">
        <f t="shared" si="118"/>
        <v>-1.6740144860276235E-3</v>
      </c>
      <c r="V689" s="12">
        <f t="shared" si="119"/>
        <v>2.9019496213713705E-2</v>
      </c>
      <c r="W689" s="12">
        <f t="shared" si="120"/>
        <v>-3.1841248857380172E-3</v>
      </c>
      <c r="X689" s="12">
        <f t="shared" si="121"/>
        <v>1.766294276634368E-3</v>
      </c>
    </row>
    <row r="690" spans="1:24" x14ac:dyDescent="0.25">
      <c r="A690" s="16">
        <v>43928</v>
      </c>
      <c r="B690" s="12">
        <v>7.5014219443661108E-3</v>
      </c>
      <c r="C690" s="12">
        <v>3.7825602591781617E-2</v>
      </c>
      <c r="D690" s="12">
        <v>3.20686863223138E-2</v>
      </c>
      <c r="E690" s="12">
        <v>5.0637838699395823E-2</v>
      </c>
      <c r="F690" s="12">
        <v>4.938947163031799E-2</v>
      </c>
      <c r="G690" s="12">
        <v>2.9358016701455995E-2</v>
      </c>
      <c r="H690" s="12">
        <v>5.5998873243528619E-2</v>
      </c>
      <c r="I690" s="12">
        <v>4.8986185756138174E-2</v>
      </c>
      <c r="J690" s="12">
        <v>8.8203585178424065E-3</v>
      </c>
      <c r="K690" s="12">
        <v>2.1432504346948232E-2</v>
      </c>
      <c r="L690" s="12">
        <v>3.2913976444581129E-3</v>
      </c>
      <c r="N690" s="22">
        <f t="shared" si="111"/>
        <v>7.4801579346043447E-3</v>
      </c>
      <c r="O690" s="12">
        <f t="shared" si="112"/>
        <v>3.7392818002500661E-2</v>
      </c>
      <c r="P690" s="12">
        <f t="shared" si="113"/>
        <v>3.1275142094866495E-2</v>
      </c>
      <c r="Q690" s="12">
        <f t="shared" si="114"/>
        <v>5.025064539217531E-2</v>
      </c>
      <c r="R690" s="12">
        <f t="shared" si="115"/>
        <v>4.9106660563697502E-2</v>
      </c>
      <c r="S690" s="12">
        <f t="shared" si="116"/>
        <v>2.9547110214197418E-2</v>
      </c>
      <c r="T690" s="12">
        <f t="shared" si="117"/>
        <v>5.5690502327545841E-2</v>
      </c>
      <c r="U690" s="12">
        <f t="shared" si="118"/>
        <v>4.8519700277112214E-2</v>
      </c>
      <c r="V690" s="12">
        <f t="shared" si="119"/>
        <v>8.8172551341466898E-3</v>
      </c>
      <c r="W690" s="12">
        <f t="shared" si="120"/>
        <v>2.1040610845854901E-2</v>
      </c>
      <c r="X690" s="12">
        <f t="shared" si="121"/>
        <v>3.2333483576029811E-3</v>
      </c>
    </row>
    <row r="691" spans="1:24" x14ac:dyDescent="0.25">
      <c r="A691" s="16">
        <v>43929</v>
      </c>
      <c r="B691" s="12">
        <v>-8.7643961385229542E-3</v>
      </c>
      <c r="C691" s="12">
        <v>-5.0587336891931367E-3</v>
      </c>
      <c r="D691" s="12">
        <v>2.2561103854302307E-3</v>
      </c>
      <c r="E691" s="12">
        <v>-9.7224176156544412E-3</v>
      </c>
      <c r="F691" s="12">
        <v>-1.4232813054732237E-2</v>
      </c>
      <c r="G691" s="12">
        <v>1.0633270369530119E-2</v>
      </c>
      <c r="H691" s="12">
        <v>-9.6281847674998863E-3</v>
      </c>
      <c r="I691" s="12">
        <v>-5.0524500224322297E-3</v>
      </c>
      <c r="J691" s="12">
        <v>-6.9933073258672098E-3</v>
      </c>
      <c r="K691" s="12">
        <v>1.2471100733847955E-2</v>
      </c>
      <c r="L691" s="12">
        <v>3.3445860867746161E-4</v>
      </c>
      <c r="N691" s="22">
        <f t="shared" si="111"/>
        <v>-8.7856601482847203E-3</v>
      </c>
      <c r="O691" s="12">
        <f t="shared" si="112"/>
        <v>-5.4915182784740909E-3</v>
      </c>
      <c r="P691" s="12">
        <f t="shared" si="113"/>
        <v>1.4625661579829273E-3</v>
      </c>
      <c r="Q691" s="12">
        <f t="shared" si="114"/>
        <v>-1.0109610922874957E-2</v>
      </c>
      <c r="R691" s="12">
        <f t="shared" si="115"/>
        <v>-1.4515624121352723E-2</v>
      </c>
      <c r="S691" s="12">
        <f t="shared" si="116"/>
        <v>1.082236388227154E-2</v>
      </c>
      <c r="T691" s="12">
        <f t="shared" si="117"/>
        <v>-9.936555683482666E-3</v>
      </c>
      <c r="U691" s="12">
        <f t="shared" si="118"/>
        <v>-5.5189355014581901E-3</v>
      </c>
      <c r="V691" s="12">
        <f t="shared" si="119"/>
        <v>-6.9964107095629256E-3</v>
      </c>
      <c r="W691" s="12">
        <f t="shared" si="120"/>
        <v>1.2079207232754626E-2</v>
      </c>
      <c r="X691" s="12">
        <f t="shared" si="121"/>
        <v>2.7640932182232988E-4</v>
      </c>
    </row>
    <row r="692" spans="1:24" x14ac:dyDescent="0.25">
      <c r="A692" s="16">
        <v>43930</v>
      </c>
      <c r="B692" s="12">
        <v>1.0773998838445565E-2</v>
      </c>
      <c r="C692" s="12">
        <v>3.1857072517607289E-3</v>
      </c>
      <c r="D692" s="12">
        <v>2.1225000543762435E-2</v>
      </c>
      <c r="E692" s="12">
        <v>3.1682752760505285E-2</v>
      </c>
      <c r="F692" s="12">
        <v>2.7474793344446496E-2</v>
      </c>
      <c r="G692" s="12">
        <v>2.5365450797300491E-2</v>
      </c>
      <c r="H692" s="12">
        <v>3.1191500310617262E-2</v>
      </c>
      <c r="I692" s="12">
        <v>1.001114955618038E-2</v>
      </c>
      <c r="J692" s="12">
        <v>1.5755249975134594E-2</v>
      </c>
      <c r="K692" s="12">
        <v>2.774607139572231E-2</v>
      </c>
      <c r="L692" s="12">
        <v>-4.7060234057145359E-3</v>
      </c>
      <c r="N692" s="22">
        <f t="shared" si="111"/>
        <v>1.0752734828683799E-2</v>
      </c>
      <c r="O692" s="12">
        <f t="shared" si="112"/>
        <v>2.7529226624797747E-3</v>
      </c>
      <c r="P692" s="12">
        <f t="shared" si="113"/>
        <v>2.0431456316315131E-2</v>
      </c>
      <c r="Q692" s="12">
        <f t="shared" si="114"/>
        <v>3.1295559453284771E-2</v>
      </c>
      <c r="R692" s="12">
        <f t="shared" si="115"/>
        <v>2.7191982277826009E-2</v>
      </c>
      <c r="S692" s="12">
        <f t="shared" si="116"/>
        <v>2.5554544310041914E-2</v>
      </c>
      <c r="T692" s="12">
        <f t="shared" si="117"/>
        <v>3.0883129394634484E-2</v>
      </c>
      <c r="U692" s="12">
        <f t="shared" si="118"/>
        <v>9.5446640771544196E-3</v>
      </c>
      <c r="V692" s="12">
        <f t="shared" si="119"/>
        <v>1.5752146591438879E-2</v>
      </c>
      <c r="W692" s="12">
        <f t="shared" si="120"/>
        <v>2.7354177894628979E-2</v>
      </c>
      <c r="X692" s="12">
        <f t="shared" si="121"/>
        <v>-4.7640726925696677E-3</v>
      </c>
    </row>
    <row r="693" spans="1:24" x14ac:dyDescent="0.25">
      <c r="A693" s="16">
        <v>43934</v>
      </c>
      <c r="B693" s="12">
        <v>1.5452582982957919E-2</v>
      </c>
      <c r="C693" s="12">
        <v>7.8427068642638741E-4</v>
      </c>
      <c r="D693" s="12">
        <v>-1.0848885908472347E-2</v>
      </c>
      <c r="E693" s="12">
        <v>3.5112993072818114E-3</v>
      </c>
      <c r="F693" s="12">
        <v>3.4766819422820945E-3</v>
      </c>
      <c r="G693" s="12">
        <v>8.1978133186584423E-2</v>
      </c>
      <c r="H693" s="12">
        <v>-1.5545591585560944E-2</v>
      </c>
      <c r="I693" s="12">
        <v>-1.1105395004028884E-2</v>
      </c>
      <c r="J693" s="12">
        <v>-8.6423420412083968E-3</v>
      </c>
      <c r="K693" s="12">
        <v>-5.3947904661587305E-3</v>
      </c>
      <c r="L693" s="12">
        <v>1.0127353564799496E-3</v>
      </c>
      <c r="N693" s="22">
        <f t="shared" si="111"/>
        <v>1.5431318973196153E-2</v>
      </c>
      <c r="O693" s="12">
        <f t="shared" si="112"/>
        <v>3.5148609714543306E-4</v>
      </c>
      <c r="P693" s="12">
        <f t="shared" si="113"/>
        <v>-1.1642430135919649E-2</v>
      </c>
      <c r="Q693" s="12">
        <f t="shared" si="114"/>
        <v>3.1241060000612962E-3</v>
      </c>
      <c r="R693" s="12">
        <f t="shared" si="115"/>
        <v>3.193870875661608E-3</v>
      </c>
      <c r="S693" s="12">
        <f t="shared" si="116"/>
        <v>8.2167226699325843E-2</v>
      </c>
      <c r="T693" s="12">
        <f t="shared" si="117"/>
        <v>-1.5853962501543722E-2</v>
      </c>
      <c r="U693" s="12">
        <f t="shared" si="118"/>
        <v>-1.1571880483054844E-2</v>
      </c>
      <c r="V693" s="12">
        <f t="shared" si="119"/>
        <v>-8.6454454249041135E-3</v>
      </c>
      <c r="W693" s="12">
        <f t="shared" si="120"/>
        <v>-5.7866839672520605E-3</v>
      </c>
      <c r="X693" s="12">
        <f t="shared" si="121"/>
        <v>9.5468606962481779E-4</v>
      </c>
    </row>
    <row r="694" spans="1:24" x14ac:dyDescent="0.25">
      <c r="A694" s="16">
        <v>43936</v>
      </c>
      <c r="B694" s="12">
        <v>2.8187075000611355E-3</v>
      </c>
      <c r="C694" s="12">
        <v>1.1227406959461188E-3</v>
      </c>
      <c r="D694" s="12">
        <v>-5.1570921685094679E-3</v>
      </c>
      <c r="E694" s="12">
        <v>9.607245184032713E-3</v>
      </c>
      <c r="F694" s="12">
        <v>1.5400601016732806E-2</v>
      </c>
      <c r="G694" s="12">
        <v>2.8994107774868702E-2</v>
      </c>
      <c r="H694" s="12">
        <v>-4.3561530455928843E-3</v>
      </c>
      <c r="I694" s="12">
        <v>-1.4595466025832823E-2</v>
      </c>
      <c r="J694" s="12">
        <v>1.8149449347311813E-2</v>
      </c>
      <c r="K694" s="12">
        <v>5.8948623149620034E-3</v>
      </c>
      <c r="L694" s="12">
        <v>-6.3173690458556463E-3</v>
      </c>
      <c r="N694" s="22">
        <f t="shared" si="111"/>
        <v>2.7974434902993694E-3</v>
      </c>
      <c r="O694" s="12">
        <f t="shared" si="112"/>
        <v>6.8995610666516436E-4</v>
      </c>
      <c r="P694" s="12">
        <f t="shared" si="113"/>
        <v>-5.9506363959567713E-3</v>
      </c>
      <c r="Q694" s="12">
        <f t="shared" si="114"/>
        <v>9.2200518768121974E-3</v>
      </c>
      <c r="R694" s="12">
        <f t="shared" si="115"/>
        <v>1.511778995011232E-2</v>
      </c>
      <c r="S694" s="12">
        <f t="shared" si="116"/>
        <v>2.9183201287610126E-2</v>
      </c>
      <c r="T694" s="12">
        <f t="shared" si="117"/>
        <v>-4.664523961575664E-3</v>
      </c>
      <c r="U694" s="12">
        <f t="shared" si="118"/>
        <v>-1.5061951504858784E-2</v>
      </c>
      <c r="V694" s="12">
        <f t="shared" si="119"/>
        <v>1.8146345963616098E-2</v>
      </c>
      <c r="W694" s="12">
        <f t="shared" si="120"/>
        <v>5.5029688138686734E-3</v>
      </c>
      <c r="X694" s="12">
        <f t="shared" si="121"/>
        <v>-6.3754183327107781E-3</v>
      </c>
    </row>
    <row r="695" spans="1:24" x14ac:dyDescent="0.25">
      <c r="A695" s="16">
        <v>43937</v>
      </c>
      <c r="B695" s="12">
        <v>1.6234942954984344E-3</v>
      </c>
      <c r="C695" s="12">
        <v>-1.0454686921542895E-2</v>
      </c>
      <c r="D695" s="12">
        <v>8.0767299336159948E-3</v>
      </c>
      <c r="E695" s="12">
        <v>-1.9044664523011126E-3</v>
      </c>
      <c r="F695" s="12">
        <v>-2.431596973001944E-4</v>
      </c>
      <c r="G695" s="12">
        <v>4.7513585331797976E-4</v>
      </c>
      <c r="H695" s="12">
        <v>1.9013732708438324E-2</v>
      </c>
      <c r="I695" s="12">
        <v>6.8202407014902634E-3</v>
      </c>
      <c r="J695" s="12">
        <v>-6.935959656210201E-3</v>
      </c>
      <c r="K695" s="12">
        <v>5.6984662809690736E-3</v>
      </c>
      <c r="L695" s="12">
        <v>-9.5468384679733044E-3</v>
      </c>
      <c r="N695" s="22">
        <f t="shared" si="111"/>
        <v>1.6022302857366681E-3</v>
      </c>
      <c r="O695" s="12">
        <f t="shared" si="112"/>
        <v>-1.0887471510823849E-2</v>
      </c>
      <c r="P695" s="12">
        <f t="shared" si="113"/>
        <v>7.2831857061686914E-3</v>
      </c>
      <c r="Q695" s="12">
        <f t="shared" si="114"/>
        <v>-2.291659759521628E-3</v>
      </c>
      <c r="R695" s="12">
        <f t="shared" si="115"/>
        <v>-5.259707639206809E-4</v>
      </c>
      <c r="S695" s="12">
        <f t="shared" si="116"/>
        <v>6.6422936605940199E-4</v>
      </c>
      <c r="T695" s="12">
        <f t="shared" si="117"/>
        <v>1.8705361792455546E-2</v>
      </c>
      <c r="U695" s="12">
        <f t="shared" si="118"/>
        <v>6.353755222464303E-3</v>
      </c>
      <c r="V695" s="12">
        <f t="shared" si="119"/>
        <v>-6.9390630399059176E-3</v>
      </c>
      <c r="W695" s="12">
        <f t="shared" si="120"/>
        <v>5.3065727798757437E-3</v>
      </c>
      <c r="X695" s="12">
        <f t="shared" si="121"/>
        <v>-9.6048877548284353E-3</v>
      </c>
    </row>
    <row r="696" spans="1:24" x14ac:dyDescent="0.25">
      <c r="A696" s="16">
        <v>43938</v>
      </c>
      <c r="B696" s="12">
        <v>3.9595131379631257E-3</v>
      </c>
      <c r="C696" s="12">
        <v>3.3978731405680945E-3</v>
      </c>
      <c r="D696" s="12">
        <v>1.5014143959446674E-2</v>
      </c>
      <c r="E696" s="12">
        <v>1.6602410464850812E-2</v>
      </c>
      <c r="F696" s="12">
        <v>1.8974609255637896E-2</v>
      </c>
      <c r="G696" s="12">
        <v>-7.73403170784748E-3</v>
      </c>
      <c r="H696" s="12">
        <v>4.0641668048782886E-2</v>
      </c>
      <c r="I696" s="12">
        <v>2.0319957405704046E-2</v>
      </c>
      <c r="J696" s="12">
        <v>4.0594503000605494E-3</v>
      </c>
      <c r="K696" s="12">
        <v>9.0890300329275874E-3</v>
      </c>
      <c r="L696" s="12">
        <v>2.0978721053766804E-4</v>
      </c>
      <c r="N696" s="22">
        <f t="shared" si="111"/>
        <v>3.9382491282013597E-3</v>
      </c>
      <c r="O696" s="12">
        <f t="shared" si="112"/>
        <v>2.9650885512871403E-3</v>
      </c>
      <c r="P696" s="12">
        <f t="shared" si="113"/>
        <v>1.4220599731999371E-2</v>
      </c>
      <c r="Q696" s="12">
        <f t="shared" si="114"/>
        <v>1.6215217157630298E-2</v>
      </c>
      <c r="R696" s="12">
        <f t="shared" si="115"/>
        <v>1.8691798189017408E-2</v>
      </c>
      <c r="S696" s="12">
        <f t="shared" si="116"/>
        <v>-7.5449381951060573E-3</v>
      </c>
      <c r="T696" s="12">
        <f t="shared" si="117"/>
        <v>4.0333297132800108E-2</v>
      </c>
      <c r="U696" s="12">
        <f t="shared" si="118"/>
        <v>1.9853471926678086E-2</v>
      </c>
      <c r="V696" s="12">
        <f t="shared" si="119"/>
        <v>4.0563469163648336E-3</v>
      </c>
      <c r="W696" s="12">
        <f t="shared" si="120"/>
        <v>8.6971365318342583E-3</v>
      </c>
      <c r="X696" s="12">
        <f t="shared" si="121"/>
        <v>1.5173792368253629E-4</v>
      </c>
    </row>
    <row r="697" spans="1:24" x14ac:dyDescent="0.25">
      <c r="A697" s="16">
        <v>43941</v>
      </c>
      <c r="B697" s="12">
        <v>-1.3491699200360065E-2</v>
      </c>
      <c r="C697" s="12">
        <v>1.663462586920568E-2</v>
      </c>
      <c r="D697" s="12">
        <v>5.0996329501298052E-2</v>
      </c>
      <c r="E697" s="12">
        <v>-2.4693906374203562E-2</v>
      </c>
      <c r="F697" s="12">
        <v>-5.8229620980194343E-5</v>
      </c>
      <c r="G697" s="12">
        <v>-5.5287860606570329E-4</v>
      </c>
      <c r="H697" s="12">
        <v>-1.6799814185894182E-2</v>
      </c>
      <c r="I697" s="12">
        <v>6.9691717956133154E-3</v>
      </c>
      <c r="J697" s="12">
        <v>-1.7430728574673201E-2</v>
      </c>
      <c r="K697" s="12">
        <v>-3.2556834404114899E-3</v>
      </c>
      <c r="L697" s="12">
        <v>8.3813692511161672E-4</v>
      </c>
      <c r="N697" s="22">
        <f t="shared" si="111"/>
        <v>-1.3512963210121831E-2</v>
      </c>
      <c r="O697" s="12">
        <f t="shared" si="112"/>
        <v>1.6201841279924724E-2</v>
      </c>
      <c r="P697" s="12">
        <f t="shared" si="113"/>
        <v>5.0202785273850747E-2</v>
      </c>
      <c r="Q697" s="12">
        <f t="shared" si="114"/>
        <v>-2.5081099681424076E-2</v>
      </c>
      <c r="R697" s="12">
        <f t="shared" si="115"/>
        <v>-3.4104068760068085E-4</v>
      </c>
      <c r="S697" s="12">
        <f t="shared" si="116"/>
        <v>-3.6378509332428107E-4</v>
      </c>
      <c r="T697" s="12">
        <f t="shared" si="117"/>
        <v>-1.710818510187696E-2</v>
      </c>
      <c r="U697" s="12">
        <f t="shared" si="118"/>
        <v>6.5026863165873541E-3</v>
      </c>
      <c r="V697" s="12">
        <f t="shared" si="119"/>
        <v>-1.7433831958368916E-2</v>
      </c>
      <c r="W697" s="12">
        <f t="shared" si="120"/>
        <v>-3.6475769415048194E-3</v>
      </c>
      <c r="X697" s="12">
        <f t="shared" si="121"/>
        <v>7.8008763825648494E-4</v>
      </c>
    </row>
    <row r="698" spans="1:24" x14ac:dyDescent="0.25">
      <c r="A698" s="16">
        <v>43942</v>
      </c>
      <c r="B698" s="12">
        <v>-1.5950494708995032E-2</v>
      </c>
      <c r="C698" s="12">
        <v>-1.3571701087469459E-2</v>
      </c>
      <c r="D698" s="12">
        <v>-3.7164125868951604E-2</v>
      </c>
      <c r="E698" s="12">
        <v>-2.0981943813152267E-2</v>
      </c>
      <c r="F698" s="12">
        <v>-1.2399150872810153E-2</v>
      </c>
      <c r="G698" s="12">
        <v>1.8629286485353238E-3</v>
      </c>
      <c r="H698" s="12">
        <v>-3.6926130162056855E-2</v>
      </c>
      <c r="I698" s="12">
        <v>-2.2579794476141617E-3</v>
      </c>
      <c r="J698" s="12">
        <v>-2.651741798362737E-3</v>
      </c>
      <c r="K698" s="12">
        <v>-9.6081735717623625E-3</v>
      </c>
      <c r="L698" s="12">
        <v>-1.1596959815346364E-2</v>
      </c>
      <c r="N698" s="22">
        <f t="shared" si="111"/>
        <v>-1.59717587187568E-2</v>
      </c>
      <c r="O698" s="12">
        <f t="shared" si="112"/>
        <v>-1.4004485676750413E-2</v>
      </c>
      <c r="P698" s="12">
        <f t="shared" si="113"/>
        <v>-3.7957670096398909E-2</v>
      </c>
      <c r="Q698" s="12">
        <f t="shared" si="114"/>
        <v>-2.1369137120372781E-2</v>
      </c>
      <c r="R698" s="12">
        <f t="shared" si="115"/>
        <v>-1.2681961939430639E-2</v>
      </c>
      <c r="S698" s="12">
        <f t="shared" si="116"/>
        <v>2.052022161276746E-3</v>
      </c>
      <c r="T698" s="12">
        <f t="shared" si="117"/>
        <v>-3.7234501078039633E-2</v>
      </c>
      <c r="U698" s="12">
        <f t="shared" si="118"/>
        <v>-2.7244649266401225E-3</v>
      </c>
      <c r="V698" s="12">
        <f t="shared" si="119"/>
        <v>-2.6548451820584532E-3</v>
      </c>
      <c r="W698" s="12">
        <f t="shared" si="120"/>
        <v>-1.0000067072855692E-2</v>
      </c>
      <c r="X698" s="12">
        <f t="shared" si="121"/>
        <v>-1.1655009102201495E-2</v>
      </c>
    </row>
    <row r="699" spans="1:24" x14ac:dyDescent="0.25">
      <c r="A699" s="16">
        <v>43943</v>
      </c>
      <c r="B699" s="12">
        <v>5.2793359252564813E-3</v>
      </c>
      <c r="C699" s="12">
        <v>5.8926074754437566E-3</v>
      </c>
      <c r="D699" s="12">
        <v>6.7543539577315801E-3</v>
      </c>
      <c r="E699" s="12">
        <v>4.3321332444336332E-3</v>
      </c>
      <c r="F699" s="12">
        <v>1.4518624980266183E-2</v>
      </c>
      <c r="G699" s="12">
        <v>3.8384761939557555E-3</v>
      </c>
      <c r="H699" s="12">
        <v>5.3328402204144126E-3</v>
      </c>
      <c r="I699" s="12">
        <v>4.2194430834613723E-2</v>
      </c>
      <c r="J699" s="12">
        <v>6.3611414095767265E-3</v>
      </c>
      <c r="K699" s="12">
        <v>-2.7574902937651481E-3</v>
      </c>
      <c r="L699" s="12">
        <v>7.6013242600185115E-3</v>
      </c>
      <c r="N699" s="22">
        <f t="shared" si="111"/>
        <v>5.2580719154947152E-3</v>
      </c>
      <c r="O699" s="12">
        <f t="shared" si="112"/>
        <v>5.4598228861628025E-3</v>
      </c>
      <c r="P699" s="12">
        <f t="shared" si="113"/>
        <v>5.9608097302842767E-3</v>
      </c>
      <c r="Q699" s="12">
        <f t="shared" si="114"/>
        <v>3.9449399372131176E-3</v>
      </c>
      <c r="R699" s="12">
        <f t="shared" si="115"/>
        <v>1.4235813913645697E-2</v>
      </c>
      <c r="S699" s="12">
        <f t="shared" si="116"/>
        <v>4.0275697066971781E-3</v>
      </c>
      <c r="T699" s="12">
        <f t="shared" si="117"/>
        <v>5.0244693044316328E-3</v>
      </c>
      <c r="U699" s="12">
        <f t="shared" si="118"/>
        <v>4.1727945355587763E-2</v>
      </c>
      <c r="V699" s="12">
        <f t="shared" si="119"/>
        <v>6.3580380258810108E-3</v>
      </c>
      <c r="W699" s="12">
        <f t="shared" si="120"/>
        <v>-3.1493837948584776E-3</v>
      </c>
      <c r="X699" s="12">
        <f t="shared" si="121"/>
        <v>7.5432749731633797E-3</v>
      </c>
    </row>
    <row r="700" spans="1:24" x14ac:dyDescent="0.25">
      <c r="A700" s="16">
        <v>43944</v>
      </c>
      <c r="B700" s="12">
        <v>6.1684040796394801E-4</v>
      </c>
      <c r="C700" s="12">
        <v>2.4628047646359973E-2</v>
      </c>
      <c r="D700" s="12">
        <v>6.6967750497227074E-4</v>
      </c>
      <c r="E700" s="12">
        <v>-3.3808029556199677E-3</v>
      </c>
      <c r="F700" s="12">
        <v>1.4168492420888455E-3</v>
      </c>
      <c r="G700" s="12">
        <v>2.903414088050249E-2</v>
      </c>
      <c r="H700" s="12">
        <v>2.1438551653816629E-2</v>
      </c>
      <c r="I700" s="12">
        <v>2.3187758221665717E-3</v>
      </c>
      <c r="J700" s="12">
        <v>-4.0700022885370923E-3</v>
      </c>
      <c r="K700" s="12">
        <v>1.2689964071031932E-2</v>
      </c>
      <c r="L700" s="12">
        <v>-9.8703333827604325E-4</v>
      </c>
      <c r="N700" s="22">
        <f t="shared" si="111"/>
        <v>5.9557639820218174E-4</v>
      </c>
      <c r="O700" s="12">
        <f t="shared" si="112"/>
        <v>2.4195263057079017E-2</v>
      </c>
      <c r="P700" s="12">
        <f t="shared" si="113"/>
        <v>-1.2386672247503264E-4</v>
      </c>
      <c r="Q700" s="12">
        <f t="shared" si="114"/>
        <v>-3.7679962628404829E-3</v>
      </c>
      <c r="R700" s="12">
        <f t="shared" si="115"/>
        <v>1.134038175468359E-3</v>
      </c>
      <c r="S700" s="12">
        <f t="shared" si="116"/>
        <v>2.9223234393243914E-2</v>
      </c>
      <c r="T700" s="12">
        <f t="shared" si="117"/>
        <v>2.1130180737833851E-2</v>
      </c>
      <c r="U700" s="12">
        <f t="shared" si="118"/>
        <v>1.8522903431406109E-3</v>
      </c>
      <c r="V700" s="12">
        <f t="shared" si="119"/>
        <v>-4.0731056722328081E-3</v>
      </c>
      <c r="W700" s="12">
        <f t="shared" si="120"/>
        <v>1.2298070569938603E-2</v>
      </c>
      <c r="X700" s="12">
        <f t="shared" si="121"/>
        <v>-1.045082625131175E-3</v>
      </c>
    </row>
    <row r="701" spans="1:24" x14ac:dyDescent="0.25">
      <c r="A701" s="16">
        <v>43945</v>
      </c>
      <c r="B701" s="12">
        <v>-1.2190395237871162E-2</v>
      </c>
      <c r="C701" s="12">
        <v>-1.3835682614629585E-2</v>
      </c>
      <c r="D701" s="12">
        <v>-2.4784235665451137E-2</v>
      </c>
      <c r="E701" s="12">
        <v>-1.8583758898921079E-2</v>
      </c>
      <c r="F701" s="12">
        <v>-2.0814176547798331E-2</v>
      </c>
      <c r="G701" s="12">
        <v>5.8959375070055534E-3</v>
      </c>
      <c r="H701" s="12">
        <v>-2.2862911243125571E-2</v>
      </c>
      <c r="I701" s="12">
        <v>1.4364055276074855E-2</v>
      </c>
      <c r="J701" s="12">
        <v>-1.2043836616146945E-3</v>
      </c>
      <c r="K701" s="12">
        <v>-5.0081400778546155E-3</v>
      </c>
      <c r="L701" s="12">
        <v>-1.1307918040968641E-3</v>
      </c>
      <c r="N701" s="22">
        <f t="shared" si="111"/>
        <v>-1.2211659247632928E-2</v>
      </c>
      <c r="O701" s="12">
        <f t="shared" si="112"/>
        <v>-1.4268467203910539E-2</v>
      </c>
      <c r="P701" s="12">
        <f t="shared" si="113"/>
        <v>-2.5577779892898441E-2</v>
      </c>
      <c r="Q701" s="12">
        <f t="shared" si="114"/>
        <v>-1.8970952206141593E-2</v>
      </c>
      <c r="R701" s="12">
        <f t="shared" si="115"/>
        <v>-2.1096987614418819E-2</v>
      </c>
      <c r="S701" s="12">
        <f t="shared" si="116"/>
        <v>6.085031019746976E-3</v>
      </c>
      <c r="T701" s="12">
        <f t="shared" si="117"/>
        <v>-2.3171282159108349E-2</v>
      </c>
      <c r="U701" s="12">
        <f t="shared" si="118"/>
        <v>1.3897569797048894E-2</v>
      </c>
      <c r="V701" s="12">
        <f t="shared" si="119"/>
        <v>-1.2074870453104107E-3</v>
      </c>
      <c r="W701" s="12">
        <f t="shared" si="120"/>
        <v>-5.4000335789479454E-3</v>
      </c>
      <c r="X701" s="12">
        <f t="shared" si="121"/>
        <v>-1.1888410909519959E-3</v>
      </c>
    </row>
    <row r="702" spans="1:24" x14ac:dyDescent="0.25">
      <c r="A702" s="16">
        <v>43948</v>
      </c>
      <c r="B702" s="12">
        <v>3.4731186496880068E-3</v>
      </c>
      <c r="C702" s="12">
        <v>4.334418342375748E-3</v>
      </c>
      <c r="D702" s="12">
        <v>2.8246895148266739E-3</v>
      </c>
      <c r="E702" s="12">
        <v>1.132833700215413E-2</v>
      </c>
      <c r="F702" s="12">
        <v>-4.811719776002356E-3</v>
      </c>
      <c r="G702" s="12">
        <v>-3.4771664259151168E-3</v>
      </c>
      <c r="H702" s="12">
        <v>1.6604127294014559E-2</v>
      </c>
      <c r="I702" s="12">
        <v>3.890306309944466E-3</v>
      </c>
      <c r="J702" s="12">
        <v>-4.8268071049677549E-4</v>
      </c>
      <c r="K702" s="12">
        <v>4.0439606197320767E-2</v>
      </c>
      <c r="L702" s="12">
        <v>-8.5003024736174501E-4</v>
      </c>
      <c r="N702" s="22">
        <f t="shared" si="111"/>
        <v>3.4518546399262408E-3</v>
      </c>
      <c r="O702" s="12">
        <f t="shared" si="112"/>
        <v>3.9016337530947938E-3</v>
      </c>
      <c r="P702" s="12">
        <f t="shared" si="113"/>
        <v>2.0311452873793706E-3</v>
      </c>
      <c r="Q702" s="12">
        <f t="shared" si="114"/>
        <v>1.0941143694933615E-2</v>
      </c>
      <c r="R702" s="12">
        <f t="shared" si="115"/>
        <v>-5.0945308426228429E-3</v>
      </c>
      <c r="S702" s="12">
        <f t="shared" si="116"/>
        <v>-3.2880729131736946E-3</v>
      </c>
      <c r="T702" s="12">
        <f t="shared" si="117"/>
        <v>1.6295756378031781E-2</v>
      </c>
      <c r="U702" s="12">
        <f t="shared" si="118"/>
        <v>3.4238208309185052E-3</v>
      </c>
      <c r="V702" s="12">
        <f t="shared" si="119"/>
        <v>-4.8578409419249171E-4</v>
      </c>
      <c r="W702" s="12">
        <f t="shared" si="120"/>
        <v>4.0047712696227436E-2</v>
      </c>
      <c r="X702" s="12">
        <f t="shared" si="121"/>
        <v>-9.0807953421687679E-4</v>
      </c>
    </row>
    <row r="703" spans="1:24" x14ac:dyDescent="0.25">
      <c r="A703" s="16">
        <v>43949</v>
      </c>
      <c r="B703" s="12">
        <v>-8.5750311033806516E-3</v>
      </c>
      <c r="C703" s="12">
        <v>-2.5560017708170135E-3</v>
      </c>
      <c r="D703" s="12">
        <v>-9.9678518930904382E-3</v>
      </c>
      <c r="E703" s="12">
        <v>5.7594756045419608E-3</v>
      </c>
      <c r="F703" s="12">
        <v>3.0709385688696306E-5</v>
      </c>
      <c r="G703" s="12">
        <v>-1.8610376508223E-2</v>
      </c>
      <c r="H703" s="12">
        <v>1.4667100008335052E-2</v>
      </c>
      <c r="I703" s="12">
        <v>-4.8631604482936953E-4</v>
      </c>
      <c r="J703" s="12">
        <v>-9.6697658516854191E-4</v>
      </c>
      <c r="K703" s="12">
        <v>3.6090086029191178E-2</v>
      </c>
      <c r="L703" s="12">
        <v>-1.0648827940158065E-3</v>
      </c>
      <c r="N703" s="22">
        <f t="shared" si="111"/>
        <v>-8.5962951131424176E-3</v>
      </c>
      <c r="O703" s="12">
        <f t="shared" si="112"/>
        <v>-2.9887863600979677E-3</v>
      </c>
      <c r="P703" s="12">
        <f t="shared" si="113"/>
        <v>-1.0761396120537742E-2</v>
      </c>
      <c r="Q703" s="12">
        <f t="shared" si="114"/>
        <v>5.3722822973214452E-3</v>
      </c>
      <c r="R703" s="12">
        <f t="shared" si="115"/>
        <v>-2.5210168093179025E-4</v>
      </c>
      <c r="S703" s="12">
        <f t="shared" si="116"/>
        <v>-1.8421282995481576E-2</v>
      </c>
      <c r="T703" s="12">
        <f t="shared" si="117"/>
        <v>1.4358729092352272E-2</v>
      </c>
      <c r="U703" s="12">
        <f t="shared" si="118"/>
        <v>-9.5280152385533029E-4</v>
      </c>
      <c r="V703" s="12">
        <f t="shared" si="119"/>
        <v>-9.7007996886425813E-4</v>
      </c>
      <c r="W703" s="12">
        <f t="shared" si="120"/>
        <v>3.5698192528097847E-2</v>
      </c>
      <c r="X703" s="12">
        <f t="shared" si="121"/>
        <v>-1.1229320808709383E-3</v>
      </c>
    </row>
    <row r="704" spans="1:24" x14ac:dyDescent="0.25">
      <c r="A704" s="16">
        <v>43950</v>
      </c>
      <c r="B704" s="12">
        <v>1.404384994751029E-2</v>
      </c>
      <c r="C704" s="12">
        <v>1.0295625361048503E-2</v>
      </c>
      <c r="D704" s="12">
        <v>1.5562705203923935E-2</v>
      </c>
      <c r="E704" s="12">
        <v>1.2620318981559421E-2</v>
      </c>
      <c r="F704" s="12">
        <v>3.5679056674463444E-3</v>
      </c>
      <c r="G704" s="12">
        <v>2.5762312814972331E-3</v>
      </c>
      <c r="H704" s="12">
        <v>1.2608101628877962E-2</v>
      </c>
      <c r="I704" s="12">
        <v>-3.6508522731585203E-4</v>
      </c>
      <c r="J704" s="12">
        <v>6.4857039373005018E-3</v>
      </c>
      <c r="K704" s="12">
        <v>1.3532242991018222E-3</v>
      </c>
      <c r="L704" s="12">
        <v>-1.8520048615934812E-3</v>
      </c>
      <c r="N704" s="22">
        <f t="shared" si="111"/>
        <v>1.4022585937748524E-2</v>
      </c>
      <c r="O704" s="12">
        <f t="shared" si="112"/>
        <v>9.8628407717675486E-3</v>
      </c>
      <c r="P704" s="12">
        <f t="shared" si="113"/>
        <v>1.4769160976476632E-2</v>
      </c>
      <c r="Q704" s="12">
        <f t="shared" si="114"/>
        <v>1.2233125674338905E-2</v>
      </c>
      <c r="R704" s="12">
        <f t="shared" si="115"/>
        <v>3.2850946008258579E-3</v>
      </c>
      <c r="S704" s="12">
        <f t="shared" si="116"/>
        <v>2.7653247942386553E-3</v>
      </c>
      <c r="T704" s="12">
        <f t="shared" si="117"/>
        <v>1.2299730712895182E-2</v>
      </c>
      <c r="U704" s="12">
        <f t="shared" si="118"/>
        <v>-8.3157070634181285E-4</v>
      </c>
      <c r="V704" s="12">
        <f t="shared" si="119"/>
        <v>6.4826005536047851E-3</v>
      </c>
      <c r="W704" s="12">
        <f t="shared" si="120"/>
        <v>9.6133079800849266E-4</v>
      </c>
      <c r="X704" s="12">
        <f t="shared" si="121"/>
        <v>-1.910054148448613E-3</v>
      </c>
    </row>
    <row r="705" spans="1:24" x14ac:dyDescent="0.25">
      <c r="A705" s="16">
        <v>43951</v>
      </c>
      <c r="B705" s="12">
        <v>2.6063967932911485E-2</v>
      </c>
      <c r="C705" s="12">
        <v>2.4309670224352438E-2</v>
      </c>
      <c r="D705" s="12">
        <v>5.5236926732798496E-3</v>
      </c>
      <c r="E705" s="12">
        <v>4.1729359721413728E-2</v>
      </c>
      <c r="F705" s="12">
        <v>-1.0033889866439677E-3</v>
      </c>
      <c r="G705" s="12">
        <v>9.575352744136869E-3</v>
      </c>
      <c r="H705" s="12">
        <v>1.12253720974338E-2</v>
      </c>
      <c r="I705" s="12">
        <v>1.1725253081373592E-2</v>
      </c>
      <c r="J705" s="12">
        <v>-2.3851163143356522E-4</v>
      </c>
      <c r="K705" s="12">
        <v>-2.553173866812735E-3</v>
      </c>
      <c r="L705" s="12">
        <v>-7.8592425839731019E-4</v>
      </c>
      <c r="N705" s="22">
        <f t="shared" si="111"/>
        <v>2.6042703923149717E-2</v>
      </c>
      <c r="O705" s="12">
        <f t="shared" si="112"/>
        <v>2.3876885635071482E-2</v>
      </c>
      <c r="P705" s="12">
        <f t="shared" si="113"/>
        <v>4.7301484458325462E-3</v>
      </c>
      <c r="Q705" s="12">
        <f t="shared" si="114"/>
        <v>4.1342166414193214E-2</v>
      </c>
      <c r="R705" s="12">
        <f t="shared" si="115"/>
        <v>-1.2862000532644542E-3</v>
      </c>
      <c r="S705" s="12">
        <f t="shared" si="116"/>
        <v>9.7644462568782908E-3</v>
      </c>
      <c r="T705" s="12">
        <f t="shared" si="117"/>
        <v>1.091700118145102E-2</v>
      </c>
      <c r="U705" s="12">
        <f t="shared" si="118"/>
        <v>1.1258767602347631E-2</v>
      </c>
      <c r="V705" s="12">
        <f t="shared" si="119"/>
        <v>-2.4161501512928144E-4</v>
      </c>
      <c r="W705" s="12">
        <f t="shared" si="120"/>
        <v>-2.9450673679060646E-3</v>
      </c>
      <c r="X705" s="12">
        <f t="shared" si="121"/>
        <v>-8.4397354525244197E-4</v>
      </c>
    </row>
    <row r="706" spans="1:24" x14ac:dyDescent="0.25">
      <c r="A706" s="16">
        <v>43955</v>
      </c>
      <c r="B706" s="12">
        <v>-1.8521565320313408E-2</v>
      </c>
      <c r="C706" s="12">
        <v>-2.6143077752540027E-2</v>
      </c>
      <c r="D706" s="12">
        <v>-2.5429378887985979E-2</v>
      </c>
      <c r="E706" s="12">
        <v>-4.3187454879964844E-2</v>
      </c>
      <c r="F706" s="12">
        <v>-1.8977381487150106E-2</v>
      </c>
      <c r="G706" s="12">
        <v>3.8641852699523177E-4</v>
      </c>
      <c r="H706" s="12">
        <v>-5.0974082847415267E-2</v>
      </c>
      <c r="I706" s="12">
        <v>-9.2215478802961971E-3</v>
      </c>
      <c r="J706" s="12">
        <v>-1.9516651933605168E-2</v>
      </c>
      <c r="K706" s="12">
        <v>-2.7862581580030939E-3</v>
      </c>
      <c r="L706" s="12">
        <v>-3.2300374799693003E-3</v>
      </c>
      <c r="N706" s="22">
        <f t="shared" si="111"/>
        <v>-1.8542829330075176E-2</v>
      </c>
      <c r="O706" s="12">
        <f t="shared" si="112"/>
        <v>-2.6575862341820983E-2</v>
      </c>
      <c r="P706" s="12">
        <f t="shared" si="113"/>
        <v>-2.6222923115433283E-2</v>
      </c>
      <c r="Q706" s="12">
        <f t="shared" si="114"/>
        <v>-4.3574648187185358E-2</v>
      </c>
      <c r="R706" s="12">
        <f t="shared" si="115"/>
        <v>-1.9260192553770594E-2</v>
      </c>
      <c r="S706" s="12">
        <f t="shared" si="116"/>
        <v>5.7551203973665399E-4</v>
      </c>
      <c r="T706" s="12">
        <f t="shared" si="117"/>
        <v>-5.1282453763398045E-2</v>
      </c>
      <c r="U706" s="12">
        <f t="shared" si="118"/>
        <v>-9.6880333593221575E-3</v>
      </c>
      <c r="V706" s="12">
        <f t="shared" si="119"/>
        <v>-1.9519755317300883E-2</v>
      </c>
      <c r="W706" s="12">
        <f t="shared" si="120"/>
        <v>-3.1781516590964234E-3</v>
      </c>
      <c r="X706" s="12">
        <f t="shared" si="121"/>
        <v>-3.288086766824432E-3</v>
      </c>
    </row>
    <row r="707" spans="1:24" x14ac:dyDescent="0.25">
      <c r="A707" s="16">
        <v>43956</v>
      </c>
      <c r="B707" s="12">
        <v>-1.3325843492029704E-2</v>
      </c>
      <c r="C707" s="12">
        <v>0</v>
      </c>
      <c r="D707" s="12">
        <v>8.6429757660505969E-3</v>
      </c>
      <c r="E707" s="12">
        <v>9.2846428498724837E-4</v>
      </c>
      <c r="F707" s="12">
        <v>6.000395885091615E-3</v>
      </c>
      <c r="G707" s="12">
        <v>-1.6464731350706523E-2</v>
      </c>
      <c r="H707" s="12">
        <v>-9.3497692997244058E-3</v>
      </c>
      <c r="I707" s="12">
        <v>7.633724194695558E-3</v>
      </c>
      <c r="J707" s="12">
        <v>-3.7447597467123183E-4</v>
      </c>
      <c r="K707" s="12">
        <v>1.6894515717752599E-2</v>
      </c>
      <c r="L707" s="12">
        <v>-4.4172057984962054E-3</v>
      </c>
      <c r="N707" s="22">
        <f t="shared" si="111"/>
        <v>-1.334710750179147E-2</v>
      </c>
      <c r="O707" s="12">
        <f t="shared" si="112"/>
        <v>-4.3278458928095435E-4</v>
      </c>
      <c r="P707" s="12">
        <f t="shared" si="113"/>
        <v>7.8494315386032944E-3</v>
      </c>
      <c r="Q707" s="12">
        <f t="shared" si="114"/>
        <v>5.4127097776673308E-4</v>
      </c>
      <c r="R707" s="12">
        <f t="shared" si="115"/>
        <v>5.7175848184711281E-3</v>
      </c>
      <c r="S707" s="12">
        <f t="shared" si="116"/>
        <v>-1.6275637837965099E-2</v>
      </c>
      <c r="T707" s="12">
        <f t="shared" si="117"/>
        <v>-9.6581402157071856E-3</v>
      </c>
      <c r="U707" s="12">
        <f t="shared" si="118"/>
        <v>7.1672387156695976E-3</v>
      </c>
      <c r="V707" s="12">
        <f t="shared" si="119"/>
        <v>-3.7757935836694805E-4</v>
      </c>
      <c r="W707" s="12">
        <f t="shared" si="120"/>
        <v>1.6502622216659268E-2</v>
      </c>
      <c r="X707" s="12">
        <f t="shared" si="121"/>
        <v>-4.4752550853513371E-3</v>
      </c>
    </row>
    <row r="708" spans="1:24" x14ac:dyDescent="0.25">
      <c r="A708" s="16">
        <v>43957</v>
      </c>
      <c r="B708" s="12">
        <v>-1.3585248110134049E-2</v>
      </c>
      <c r="C708" s="12">
        <v>-5.0575188019294538E-3</v>
      </c>
      <c r="D708" s="12">
        <v>2.8431676229953421E-3</v>
      </c>
      <c r="E708" s="12">
        <v>5.0055813462500463E-3</v>
      </c>
      <c r="F708" s="12">
        <v>1.4344632128298621E-2</v>
      </c>
      <c r="G708" s="12">
        <v>1.3039755316942216E-2</v>
      </c>
      <c r="H708" s="12">
        <v>1.3632373190557242E-2</v>
      </c>
      <c r="I708" s="12">
        <v>2.9773355605231074E-5</v>
      </c>
      <c r="J708" s="12">
        <v>-2.5720552225813775E-2</v>
      </c>
      <c r="K708" s="12">
        <v>-1.3203096666206785E-2</v>
      </c>
      <c r="L708" s="12">
        <v>1.4317910582206715E-2</v>
      </c>
      <c r="N708" s="22">
        <f t="shared" ref="N708:N771" si="122">B708-B$1240</f>
        <v>-1.3606512119895815E-2</v>
      </c>
      <c r="O708" s="12">
        <f t="shared" ref="O708:O771" si="123">C708-C$1240</f>
        <v>-5.490303391210408E-3</v>
      </c>
      <c r="P708" s="12">
        <f t="shared" ref="P708:P771" si="124">D708-D$1240</f>
        <v>2.0496233955480388E-3</v>
      </c>
      <c r="Q708" s="12">
        <f t="shared" ref="Q708:Q771" si="125">E708-E$1240</f>
        <v>4.6183880390295307E-3</v>
      </c>
      <c r="R708" s="12">
        <f t="shared" ref="R708:R771" si="126">F708-F$1240</f>
        <v>1.4061821061678135E-2</v>
      </c>
      <c r="S708" s="12">
        <f t="shared" ref="S708:S771" si="127">G708-G$1240</f>
        <v>1.3228848829683637E-2</v>
      </c>
      <c r="T708" s="12">
        <f t="shared" ref="T708:T771" si="128">H708-H$1240</f>
        <v>1.3324002274574462E-2</v>
      </c>
      <c r="U708" s="12">
        <f t="shared" ref="U708:U771" si="129">I708-I$1240</f>
        <v>-4.3671212342072976E-4</v>
      </c>
      <c r="V708" s="12">
        <f t="shared" ref="V708:V771" si="130">J708-J$1240</f>
        <v>-2.572365560950949E-2</v>
      </c>
      <c r="W708" s="12">
        <f t="shared" ref="W708:W771" si="131">K708-K$1240</f>
        <v>-1.3594990167300114E-2</v>
      </c>
      <c r="X708" s="12">
        <f t="shared" ref="X708:X771" si="132">L708-L$1240</f>
        <v>1.4259861295351584E-2</v>
      </c>
    </row>
    <row r="709" spans="1:24" x14ac:dyDescent="0.25">
      <c r="A709" s="16">
        <v>43958</v>
      </c>
      <c r="B709" s="12">
        <v>-9.6860200152627668E-3</v>
      </c>
      <c r="C709" s="12">
        <v>-6.2005816148592971E-4</v>
      </c>
      <c r="D709" s="12">
        <v>-1.4192784917196766E-3</v>
      </c>
      <c r="E709" s="12">
        <v>1.6448592693544747E-2</v>
      </c>
      <c r="F709" s="12">
        <v>2.0477804586748662E-2</v>
      </c>
      <c r="G709" s="12">
        <v>1.942010274256737E-3</v>
      </c>
      <c r="H709" s="12">
        <v>-5.955937703530075E-3</v>
      </c>
      <c r="I709" s="12">
        <v>1.3522933456466806E-2</v>
      </c>
      <c r="J709" s="12">
        <v>-7.7530638234162797E-3</v>
      </c>
      <c r="K709" s="12">
        <v>-7.7346039794670444E-3</v>
      </c>
      <c r="L709" s="12">
        <v>-2.817806956293237E-4</v>
      </c>
      <c r="N709" s="22">
        <f t="shared" si="122"/>
        <v>-9.7072840250245328E-3</v>
      </c>
      <c r="O709" s="12">
        <f t="shared" si="123"/>
        <v>-1.052842750766884E-3</v>
      </c>
      <c r="P709" s="12">
        <f t="shared" si="124"/>
        <v>-2.21282271916698E-3</v>
      </c>
      <c r="Q709" s="12">
        <f t="shared" si="125"/>
        <v>1.6061399386324234E-2</v>
      </c>
      <c r="R709" s="12">
        <f t="shared" si="126"/>
        <v>2.0194993520128175E-2</v>
      </c>
      <c r="S709" s="12">
        <f t="shared" si="127"/>
        <v>2.131103786998159E-3</v>
      </c>
      <c r="T709" s="12">
        <f t="shared" si="128"/>
        <v>-6.2643086195128548E-3</v>
      </c>
      <c r="U709" s="12">
        <f t="shared" si="129"/>
        <v>1.3056447977440846E-2</v>
      </c>
      <c r="V709" s="12">
        <f t="shared" si="130"/>
        <v>-7.7561672071119955E-3</v>
      </c>
      <c r="W709" s="12">
        <f t="shared" si="131"/>
        <v>-8.1264974805603744E-3</v>
      </c>
      <c r="X709" s="12">
        <f t="shared" si="132"/>
        <v>-3.3982998248445549E-4</v>
      </c>
    </row>
    <row r="710" spans="1:24" x14ac:dyDescent="0.25">
      <c r="A710" s="16">
        <v>43959</v>
      </c>
      <c r="B710" s="12">
        <v>-6.0180780017492792E-3</v>
      </c>
      <c r="C710" s="12">
        <v>5.9997755009767555E-3</v>
      </c>
      <c r="D710" s="12">
        <v>-9.3400120382845231E-3</v>
      </c>
      <c r="E710" s="12">
        <v>-9.0467834861688353E-3</v>
      </c>
      <c r="F710" s="12">
        <v>-5.7110469425519237E-3</v>
      </c>
      <c r="G710" s="12">
        <v>-3.1764907913617471E-3</v>
      </c>
      <c r="H710" s="12">
        <v>1.2235059750354326E-3</v>
      </c>
      <c r="I710" s="12">
        <v>1.5526576590427612E-2</v>
      </c>
      <c r="J710" s="12">
        <v>-7.4822052055351258E-3</v>
      </c>
      <c r="K710" s="12">
        <v>-8.2212618232150158E-3</v>
      </c>
      <c r="L710" s="12">
        <v>-4.8184577762747077E-3</v>
      </c>
      <c r="N710" s="22">
        <f t="shared" si="122"/>
        <v>-6.0393420115110452E-3</v>
      </c>
      <c r="O710" s="12">
        <f t="shared" si="123"/>
        <v>5.5669909116958013E-3</v>
      </c>
      <c r="P710" s="12">
        <f t="shared" si="124"/>
        <v>-1.0133556265731827E-2</v>
      </c>
      <c r="Q710" s="12">
        <f t="shared" si="125"/>
        <v>-9.4339767933893509E-3</v>
      </c>
      <c r="R710" s="12">
        <f t="shared" si="126"/>
        <v>-5.9938580091724106E-3</v>
      </c>
      <c r="S710" s="12">
        <f t="shared" si="127"/>
        <v>-2.9873972786203249E-3</v>
      </c>
      <c r="T710" s="12">
        <f t="shared" si="128"/>
        <v>9.1513505905265304E-4</v>
      </c>
      <c r="U710" s="12">
        <f t="shared" si="129"/>
        <v>1.5060091111401651E-2</v>
      </c>
      <c r="V710" s="12">
        <f t="shared" si="130"/>
        <v>-7.4853085892308425E-3</v>
      </c>
      <c r="W710" s="12">
        <f t="shared" si="131"/>
        <v>-8.6131553243083449E-3</v>
      </c>
      <c r="X710" s="12">
        <f t="shared" si="132"/>
        <v>-4.8765070631298394E-3</v>
      </c>
    </row>
    <row r="711" spans="1:24" x14ac:dyDescent="0.25">
      <c r="A711" s="16">
        <v>43962</v>
      </c>
      <c r="B711" s="12">
        <v>-1.8556201050496212E-3</v>
      </c>
      <c r="C711" s="12">
        <v>5.5683387064620268E-3</v>
      </c>
      <c r="D711" s="12">
        <v>-4.3794772654910143E-3</v>
      </c>
      <c r="E711" s="12">
        <v>1.4933535659037741E-2</v>
      </c>
      <c r="F711" s="12">
        <v>8.5961739524514184E-3</v>
      </c>
      <c r="G711" s="12">
        <v>1.8827695574810017E-3</v>
      </c>
      <c r="H711" s="12">
        <v>-2.3177574700519111E-2</v>
      </c>
      <c r="I711" s="12">
        <v>4.1511948315170171E-3</v>
      </c>
      <c r="J711" s="12">
        <v>5.4852161978160489E-4</v>
      </c>
      <c r="K711" s="12">
        <v>-1.6691752210710249E-2</v>
      </c>
      <c r="L711" s="12">
        <v>-2.7878434623843586E-3</v>
      </c>
      <c r="N711" s="22">
        <f t="shared" si="122"/>
        <v>-1.8768841148113875E-3</v>
      </c>
      <c r="O711" s="12">
        <f t="shared" si="123"/>
        <v>5.1355541171810726E-3</v>
      </c>
      <c r="P711" s="12">
        <f t="shared" si="124"/>
        <v>-5.1730214929383176E-3</v>
      </c>
      <c r="Q711" s="12">
        <f t="shared" si="125"/>
        <v>1.4546342351817225E-2</v>
      </c>
      <c r="R711" s="12">
        <f t="shared" si="126"/>
        <v>8.3133628858309324E-3</v>
      </c>
      <c r="S711" s="12">
        <f t="shared" si="127"/>
        <v>2.071863070222424E-3</v>
      </c>
      <c r="T711" s="12">
        <f t="shared" si="128"/>
        <v>-2.3485945616501889E-2</v>
      </c>
      <c r="U711" s="12">
        <f t="shared" si="129"/>
        <v>3.6847093524910563E-3</v>
      </c>
      <c r="V711" s="12">
        <f t="shared" si="130"/>
        <v>5.4541823608588867E-4</v>
      </c>
      <c r="W711" s="12">
        <f t="shared" si="131"/>
        <v>-1.7083645711803579E-2</v>
      </c>
      <c r="X711" s="12">
        <f t="shared" si="132"/>
        <v>-2.8458927492394904E-3</v>
      </c>
    </row>
    <row r="712" spans="1:24" x14ac:dyDescent="0.25">
      <c r="A712" s="16">
        <v>43963</v>
      </c>
      <c r="B712" s="12">
        <v>-5.4435843180279959E-3</v>
      </c>
      <c r="C712" s="12">
        <v>3.0103734413256433E-3</v>
      </c>
      <c r="D712" s="12">
        <v>3.6526244064493561E-3</v>
      </c>
      <c r="E712" s="12">
        <v>8.9878110110659104E-3</v>
      </c>
      <c r="F712" s="12">
        <v>5.7133477323540426E-3</v>
      </c>
      <c r="G712" s="12">
        <v>-3.9697589214248629E-3</v>
      </c>
      <c r="H712" s="12">
        <v>1.4220324025025072E-3</v>
      </c>
      <c r="I712" s="12">
        <v>-2.7735048907061882E-2</v>
      </c>
      <c r="J712" s="12">
        <v>1.7723296126072232E-2</v>
      </c>
      <c r="K712" s="12">
        <v>4.3646243019399142E-3</v>
      </c>
      <c r="L712" s="12">
        <v>1.7891369206548245E-3</v>
      </c>
      <c r="N712" s="22">
        <f t="shared" si="122"/>
        <v>-5.4648483277897619E-3</v>
      </c>
      <c r="O712" s="12">
        <f t="shared" si="123"/>
        <v>2.5775888520446892E-3</v>
      </c>
      <c r="P712" s="12">
        <f t="shared" si="124"/>
        <v>2.8590801790020527E-3</v>
      </c>
      <c r="Q712" s="12">
        <f t="shared" si="125"/>
        <v>8.6006177038453948E-3</v>
      </c>
      <c r="R712" s="12">
        <f t="shared" si="126"/>
        <v>5.4305366657335557E-3</v>
      </c>
      <c r="S712" s="12">
        <f t="shared" si="127"/>
        <v>-3.7806654086834407E-3</v>
      </c>
      <c r="T712" s="12">
        <f t="shared" si="128"/>
        <v>1.1136614865197277E-3</v>
      </c>
      <c r="U712" s="12">
        <f t="shared" si="129"/>
        <v>-2.8201534386087843E-2</v>
      </c>
      <c r="V712" s="12">
        <f t="shared" si="130"/>
        <v>1.7720192742376517E-2</v>
      </c>
      <c r="W712" s="12">
        <f t="shared" si="131"/>
        <v>3.9727308008465842E-3</v>
      </c>
      <c r="X712" s="12">
        <f t="shared" si="132"/>
        <v>1.7310876337996927E-3</v>
      </c>
    </row>
    <row r="713" spans="1:24" x14ac:dyDescent="0.25">
      <c r="A713" s="16">
        <v>43964</v>
      </c>
      <c r="B713" s="12">
        <v>1.2652680973856223E-2</v>
      </c>
      <c r="C713" s="12">
        <v>4.0858899071830141E-3</v>
      </c>
      <c r="D713" s="12">
        <v>2.8165101205981341E-2</v>
      </c>
      <c r="E713" s="12">
        <v>9.9980973762911433E-3</v>
      </c>
      <c r="F713" s="12">
        <v>2.5943134368356369E-2</v>
      </c>
      <c r="G713" s="12">
        <v>6.1022915916119384E-3</v>
      </c>
      <c r="H713" s="12">
        <v>2.2205370135678387E-2</v>
      </c>
      <c r="I713" s="12">
        <v>9.1178823232422827E-3</v>
      </c>
      <c r="J713" s="12">
        <v>9.1995973432253153E-4</v>
      </c>
      <c r="K713" s="12">
        <v>-2.1452657945500203E-3</v>
      </c>
      <c r="L713" s="12">
        <v>-2.2196287602022796E-3</v>
      </c>
      <c r="N713" s="22">
        <f t="shared" si="122"/>
        <v>1.2631416964094457E-2</v>
      </c>
      <c r="O713" s="12">
        <f t="shared" si="123"/>
        <v>3.65310531790206E-3</v>
      </c>
      <c r="P713" s="12">
        <f t="shared" si="124"/>
        <v>2.7371556978534037E-2</v>
      </c>
      <c r="Q713" s="12">
        <f t="shared" si="125"/>
        <v>9.6109040690706277E-3</v>
      </c>
      <c r="R713" s="12">
        <f t="shared" si="126"/>
        <v>2.5660323301735882E-2</v>
      </c>
      <c r="S713" s="12">
        <f t="shared" si="127"/>
        <v>6.2913851043533611E-3</v>
      </c>
      <c r="T713" s="12">
        <f t="shared" si="128"/>
        <v>2.1896999219695609E-2</v>
      </c>
      <c r="U713" s="12">
        <f t="shared" si="129"/>
        <v>8.6513968442163223E-3</v>
      </c>
      <c r="V713" s="12">
        <f t="shared" si="130"/>
        <v>9.1685635062681531E-4</v>
      </c>
      <c r="W713" s="12">
        <f t="shared" si="131"/>
        <v>-2.5371592956433498E-3</v>
      </c>
      <c r="X713" s="12">
        <f t="shared" si="132"/>
        <v>-2.2776780470574113E-3</v>
      </c>
    </row>
    <row r="714" spans="1:24" x14ac:dyDescent="0.25">
      <c r="A714" s="16">
        <v>43965</v>
      </c>
      <c r="B714" s="12">
        <v>-6.5334129065690357E-3</v>
      </c>
      <c r="C714" s="12">
        <v>-2.3128430868953439E-2</v>
      </c>
      <c r="D714" s="12">
        <v>1.6062014009760598E-2</v>
      </c>
      <c r="E714" s="12">
        <v>-1.7371699164232129E-2</v>
      </c>
      <c r="F714" s="12">
        <v>-9.7051721357186323E-3</v>
      </c>
      <c r="G714" s="12">
        <v>1.2204040768754764E-2</v>
      </c>
      <c r="H714" s="12">
        <v>-1.3902250717493793E-2</v>
      </c>
      <c r="I714" s="12">
        <v>-1.7922867691908078E-2</v>
      </c>
      <c r="J714" s="12">
        <v>-4.2215399856168631E-3</v>
      </c>
      <c r="K714" s="12">
        <v>-3.5564535830103945E-3</v>
      </c>
      <c r="L714" s="12">
        <v>-1.0781002191008343E-3</v>
      </c>
      <c r="N714" s="22">
        <f t="shared" si="122"/>
        <v>-6.5546769163308018E-3</v>
      </c>
      <c r="O714" s="12">
        <f t="shared" si="123"/>
        <v>-2.3561215458234395E-2</v>
      </c>
      <c r="P714" s="12">
        <f t="shared" si="124"/>
        <v>1.5268469782313294E-2</v>
      </c>
      <c r="Q714" s="12">
        <f t="shared" si="125"/>
        <v>-1.7758892471452643E-2</v>
      </c>
      <c r="R714" s="12">
        <f t="shared" si="126"/>
        <v>-9.9879832023391183E-3</v>
      </c>
      <c r="S714" s="12">
        <f t="shared" si="127"/>
        <v>1.2393134281496186E-2</v>
      </c>
      <c r="T714" s="12">
        <f t="shared" si="128"/>
        <v>-1.4210621633476573E-2</v>
      </c>
      <c r="U714" s="12">
        <f t="shared" si="129"/>
        <v>-1.8389353170934038E-2</v>
      </c>
      <c r="V714" s="12">
        <f t="shared" si="130"/>
        <v>-4.2246433693125789E-3</v>
      </c>
      <c r="W714" s="12">
        <f t="shared" si="131"/>
        <v>-3.9483470841037245E-3</v>
      </c>
      <c r="X714" s="12">
        <f t="shared" si="132"/>
        <v>-1.1361495059559661E-3</v>
      </c>
    </row>
    <row r="715" spans="1:24" x14ac:dyDescent="0.25">
      <c r="A715" s="16">
        <v>43966</v>
      </c>
      <c r="B715" s="12">
        <v>3.1952617324612024E-3</v>
      </c>
      <c r="C715" s="12">
        <v>-3.8775504970598395E-3</v>
      </c>
      <c r="D715" s="12">
        <v>-9.2971925261476525E-3</v>
      </c>
      <c r="E715" s="12">
        <v>-2.236748611397027E-3</v>
      </c>
      <c r="F715" s="12">
        <v>1.5705414538946746E-2</v>
      </c>
      <c r="G715" s="12">
        <v>-8.6089842830089931E-3</v>
      </c>
      <c r="H715" s="12">
        <v>-6.2796701090101024E-3</v>
      </c>
      <c r="I715" s="12">
        <v>7.0350570639956828E-3</v>
      </c>
      <c r="J715" s="12">
        <v>2.2477928437668071E-3</v>
      </c>
      <c r="K715" s="12">
        <v>1.9089113666791208E-3</v>
      </c>
      <c r="L715" s="12">
        <v>4.3156129609838069E-4</v>
      </c>
      <c r="N715" s="22">
        <f t="shared" si="122"/>
        <v>3.1739977226994363E-3</v>
      </c>
      <c r="O715" s="12">
        <f t="shared" si="123"/>
        <v>-4.3103350863407941E-3</v>
      </c>
      <c r="P715" s="12">
        <f t="shared" si="124"/>
        <v>-1.0090736753594957E-2</v>
      </c>
      <c r="Q715" s="12">
        <f t="shared" si="125"/>
        <v>-2.6239419186175421E-3</v>
      </c>
      <c r="R715" s="12">
        <f t="shared" si="126"/>
        <v>1.542260347232626E-2</v>
      </c>
      <c r="S715" s="12">
        <f t="shared" si="127"/>
        <v>-8.4198907702675713E-3</v>
      </c>
      <c r="T715" s="12">
        <f t="shared" si="128"/>
        <v>-6.5880410249928821E-3</v>
      </c>
      <c r="U715" s="12">
        <f t="shared" si="129"/>
        <v>6.5685715849697224E-3</v>
      </c>
      <c r="V715" s="12">
        <f t="shared" si="130"/>
        <v>2.2446894600710908E-3</v>
      </c>
      <c r="W715" s="12">
        <f t="shared" si="131"/>
        <v>1.5170178655857913E-3</v>
      </c>
      <c r="X715" s="12">
        <f t="shared" si="132"/>
        <v>3.7351200924324896E-4</v>
      </c>
    </row>
    <row r="716" spans="1:24" x14ac:dyDescent="0.25">
      <c r="A716" s="16">
        <v>43969</v>
      </c>
      <c r="B716" s="12">
        <v>-2.7314444799293413E-2</v>
      </c>
      <c r="C716" s="12">
        <v>7.6552829582421543E-3</v>
      </c>
      <c r="D716" s="12">
        <v>-1.9915778730147611E-2</v>
      </c>
      <c r="E716" s="12">
        <v>-2.8444194071260608E-2</v>
      </c>
      <c r="F716" s="12">
        <v>-6.9369445817029207E-3</v>
      </c>
      <c r="G716" s="12">
        <v>-1.6218280619746919E-2</v>
      </c>
      <c r="H716" s="12">
        <v>-3.3854650223284453E-2</v>
      </c>
      <c r="I716" s="12">
        <v>-5.58574253044479E-3</v>
      </c>
      <c r="J716" s="12">
        <v>2.6366376057140081E-4</v>
      </c>
      <c r="K716" s="12">
        <v>-1.0777814420502603E-2</v>
      </c>
      <c r="L716" s="12">
        <v>-5.0352989049683237E-4</v>
      </c>
      <c r="N716" s="22">
        <f t="shared" si="122"/>
        <v>-2.7335708809055181E-2</v>
      </c>
      <c r="O716" s="12">
        <f t="shared" si="123"/>
        <v>7.2224983689612001E-3</v>
      </c>
      <c r="P716" s="12">
        <f t="shared" si="124"/>
        <v>-2.0709322957594915E-2</v>
      </c>
      <c r="Q716" s="12">
        <f t="shared" si="125"/>
        <v>-2.8831387378481121E-2</v>
      </c>
      <c r="R716" s="12">
        <f t="shared" si="126"/>
        <v>-7.2197556483234076E-3</v>
      </c>
      <c r="S716" s="12">
        <f t="shared" si="127"/>
        <v>-1.6029187107005495E-2</v>
      </c>
      <c r="T716" s="12">
        <f t="shared" si="128"/>
        <v>-3.4163021139267231E-2</v>
      </c>
      <c r="U716" s="12">
        <f t="shared" si="129"/>
        <v>-6.0522280094707503E-3</v>
      </c>
      <c r="V716" s="12">
        <f t="shared" si="130"/>
        <v>2.6056037687568459E-4</v>
      </c>
      <c r="W716" s="12">
        <f t="shared" si="131"/>
        <v>-1.1169707921595932E-2</v>
      </c>
      <c r="X716" s="12">
        <f t="shared" si="132"/>
        <v>-5.6157917735196415E-4</v>
      </c>
    </row>
    <row r="717" spans="1:24" x14ac:dyDescent="0.25">
      <c r="A717" s="16">
        <v>43970</v>
      </c>
      <c r="B717" s="12">
        <v>6.7278731626593457E-3</v>
      </c>
      <c r="C717" s="12">
        <v>3.0637397375287865E-3</v>
      </c>
      <c r="D717" s="12">
        <v>5.7816213660027933E-2</v>
      </c>
      <c r="E717" s="12">
        <v>1.5803769657987566E-2</v>
      </c>
      <c r="F717" s="12">
        <v>1.3245399957483877E-2</v>
      </c>
      <c r="G717" s="12">
        <v>6.7823551662847181E-3</v>
      </c>
      <c r="H717" s="12">
        <v>2.6109431184572246E-3</v>
      </c>
      <c r="I717" s="12">
        <v>-9.7084726894589198E-3</v>
      </c>
      <c r="J717" s="12">
        <v>1.5535305960565267E-2</v>
      </c>
      <c r="K717" s="12">
        <v>-3.9228292620271093E-3</v>
      </c>
      <c r="L717" s="12">
        <v>-5.2861840094920263E-3</v>
      </c>
      <c r="N717" s="22">
        <f t="shared" si="122"/>
        <v>6.7066091528975797E-3</v>
      </c>
      <c r="O717" s="12">
        <f t="shared" si="123"/>
        <v>2.6309551482478323E-3</v>
      </c>
      <c r="P717" s="12">
        <f t="shared" si="124"/>
        <v>5.7022669432580629E-2</v>
      </c>
      <c r="Q717" s="12">
        <f t="shared" si="125"/>
        <v>1.541657635076705E-2</v>
      </c>
      <c r="R717" s="12">
        <f t="shared" si="126"/>
        <v>1.2962588890863391E-2</v>
      </c>
      <c r="S717" s="12">
        <f t="shared" si="127"/>
        <v>6.9714486790261408E-3</v>
      </c>
      <c r="T717" s="12">
        <f t="shared" si="128"/>
        <v>2.3025722024744449E-3</v>
      </c>
      <c r="U717" s="12">
        <f t="shared" si="129"/>
        <v>-1.017495816848488E-2</v>
      </c>
      <c r="V717" s="12">
        <f t="shared" si="130"/>
        <v>1.5532202576869551E-2</v>
      </c>
      <c r="W717" s="12">
        <f t="shared" si="131"/>
        <v>-4.3147227631204392E-3</v>
      </c>
      <c r="X717" s="12">
        <f t="shared" si="132"/>
        <v>-5.3442332963471581E-3</v>
      </c>
    </row>
    <row r="718" spans="1:24" x14ac:dyDescent="0.25">
      <c r="A718" s="16">
        <v>43971</v>
      </c>
      <c r="B718" s="12">
        <v>-1.2315298160232276E-3</v>
      </c>
      <c r="C718" s="12">
        <v>6.1659127522754344E-4</v>
      </c>
      <c r="D718" s="12">
        <v>-8.6986193958139574E-3</v>
      </c>
      <c r="E718" s="12">
        <v>4.4661975527855282E-3</v>
      </c>
      <c r="F718" s="12">
        <v>1.6195962831459475E-2</v>
      </c>
      <c r="G718" s="12">
        <v>1.4583827773370753E-2</v>
      </c>
      <c r="H718" s="12">
        <v>7.6691132303638608E-3</v>
      </c>
      <c r="I718" s="12">
        <v>7.5781316237862432E-3</v>
      </c>
      <c r="J718" s="12">
        <v>1.2534605894316467E-2</v>
      </c>
      <c r="K718" s="12">
        <v>4.1613515367433648E-3</v>
      </c>
      <c r="L718" s="12">
        <v>1.0187877906976234E-3</v>
      </c>
      <c r="N718" s="22">
        <f t="shared" si="122"/>
        <v>-1.2527938257849939E-3</v>
      </c>
      <c r="O718" s="12">
        <f t="shared" si="123"/>
        <v>1.8380668594658909E-4</v>
      </c>
      <c r="P718" s="12">
        <f t="shared" si="124"/>
        <v>-9.49216362326126E-3</v>
      </c>
      <c r="Q718" s="12">
        <f t="shared" si="125"/>
        <v>4.0790042455650126E-3</v>
      </c>
      <c r="R718" s="12">
        <f t="shared" si="126"/>
        <v>1.5913151764838988E-2</v>
      </c>
      <c r="S718" s="12">
        <f t="shared" si="127"/>
        <v>1.4772921286112175E-2</v>
      </c>
      <c r="T718" s="12">
        <f t="shared" si="128"/>
        <v>7.360742314381081E-3</v>
      </c>
      <c r="U718" s="12">
        <f t="shared" si="129"/>
        <v>7.1116461447602829E-3</v>
      </c>
      <c r="V718" s="12">
        <f t="shared" si="130"/>
        <v>1.253150251062075E-2</v>
      </c>
      <c r="W718" s="12">
        <f t="shared" si="131"/>
        <v>3.7694580356500353E-3</v>
      </c>
      <c r="X718" s="12">
        <f t="shared" si="132"/>
        <v>9.6073850384249164E-4</v>
      </c>
    </row>
    <row r="719" spans="1:24" x14ac:dyDescent="0.25">
      <c r="A719" s="16">
        <v>43972</v>
      </c>
      <c r="B719" s="12">
        <v>4.3823823370771125E-3</v>
      </c>
      <c r="C719" s="12">
        <v>1.715535170014936E-3</v>
      </c>
      <c r="D719" s="12">
        <v>-4.4154978606042224E-3</v>
      </c>
      <c r="E719" s="12">
        <v>-2.9297668182729688E-3</v>
      </c>
      <c r="F719" s="12">
        <v>6.9047350392179895E-3</v>
      </c>
      <c r="G719" s="12">
        <v>8.0745834853500186E-3</v>
      </c>
      <c r="H719" s="12">
        <v>-1.7797768588770646E-3</v>
      </c>
      <c r="I719" s="12">
        <v>2.2810108741502283E-3</v>
      </c>
      <c r="J719" s="12">
        <v>3.145154222386045E-2</v>
      </c>
      <c r="K719" s="12">
        <v>2.5727030352098276E-3</v>
      </c>
      <c r="L719" s="12">
        <v>6.5367523622969004E-4</v>
      </c>
      <c r="N719" s="22">
        <f t="shared" si="122"/>
        <v>4.3611183273153465E-3</v>
      </c>
      <c r="O719" s="12">
        <f t="shared" si="123"/>
        <v>1.2827505807339816E-3</v>
      </c>
      <c r="P719" s="12">
        <f t="shared" si="124"/>
        <v>-5.2090420880515258E-3</v>
      </c>
      <c r="Q719" s="12">
        <f t="shared" si="125"/>
        <v>-3.316960125493484E-3</v>
      </c>
      <c r="R719" s="12">
        <f t="shared" si="126"/>
        <v>6.6219239725975026E-3</v>
      </c>
      <c r="S719" s="12">
        <f t="shared" si="127"/>
        <v>8.2636769980914404E-3</v>
      </c>
      <c r="T719" s="12">
        <f t="shared" si="128"/>
        <v>-2.0881477748598441E-3</v>
      </c>
      <c r="U719" s="12">
        <f t="shared" si="129"/>
        <v>1.8145253951242675E-3</v>
      </c>
      <c r="V719" s="12">
        <f t="shared" si="130"/>
        <v>3.1448438840164732E-2</v>
      </c>
      <c r="W719" s="12">
        <f t="shared" si="131"/>
        <v>2.1808095341164981E-3</v>
      </c>
      <c r="X719" s="12">
        <f t="shared" si="132"/>
        <v>5.9562594937455826E-4</v>
      </c>
    </row>
    <row r="720" spans="1:24" x14ac:dyDescent="0.25">
      <c r="A720" s="16">
        <v>43973</v>
      </c>
      <c r="B720" s="12">
        <v>2.4349520296358218E-3</v>
      </c>
      <c r="C720" s="12">
        <v>1.282718515615093E-2</v>
      </c>
      <c r="D720" s="12">
        <v>-1.6146635950556879E-2</v>
      </c>
      <c r="E720" s="12">
        <v>-9.6930185336530778E-3</v>
      </c>
      <c r="F720" s="12">
        <v>1.3775203610086212E-2</v>
      </c>
      <c r="G720" s="12">
        <v>2.2885594812106702E-3</v>
      </c>
      <c r="H720" s="12">
        <v>-1.9477062226604606E-2</v>
      </c>
      <c r="I720" s="12">
        <v>-2.9327879830724694E-3</v>
      </c>
      <c r="J720" s="12">
        <v>-6.0174694112494174E-3</v>
      </c>
      <c r="K720" s="12">
        <v>9.4876324189568876E-3</v>
      </c>
      <c r="L720" s="12">
        <v>4.3523753290642417E-4</v>
      </c>
      <c r="N720" s="22">
        <f t="shared" si="122"/>
        <v>2.4136880198740557E-3</v>
      </c>
      <c r="O720" s="12">
        <f t="shared" si="123"/>
        <v>1.2394400566869976E-2</v>
      </c>
      <c r="P720" s="12">
        <f t="shared" si="124"/>
        <v>-1.6940180178004183E-2</v>
      </c>
      <c r="Q720" s="12">
        <f t="shared" si="125"/>
        <v>-1.0080211840873593E-2</v>
      </c>
      <c r="R720" s="12">
        <f t="shared" si="126"/>
        <v>1.3492392543465726E-2</v>
      </c>
      <c r="S720" s="12">
        <f t="shared" si="127"/>
        <v>2.4776529939520924E-3</v>
      </c>
      <c r="T720" s="12">
        <f t="shared" si="128"/>
        <v>-1.9785433142587384E-2</v>
      </c>
      <c r="U720" s="12">
        <f t="shared" si="129"/>
        <v>-3.3992734620984302E-3</v>
      </c>
      <c r="V720" s="12">
        <f t="shared" si="130"/>
        <v>-6.0205727949451341E-3</v>
      </c>
      <c r="W720" s="12">
        <f t="shared" si="131"/>
        <v>9.0957389178635585E-3</v>
      </c>
      <c r="X720" s="12">
        <f t="shared" si="132"/>
        <v>3.7718824605129239E-4</v>
      </c>
    </row>
    <row r="721" spans="1:24" x14ac:dyDescent="0.25">
      <c r="A721" s="16">
        <v>43977</v>
      </c>
      <c r="B721" s="12">
        <v>7.0535266408386929E-3</v>
      </c>
      <c r="C721" s="12">
        <v>-7.465625918657382E-3</v>
      </c>
      <c r="D721" s="12">
        <v>4.6152136207838791E-2</v>
      </c>
      <c r="E721" s="12">
        <v>2.5628828886346277E-2</v>
      </c>
      <c r="F721" s="12">
        <v>-1.9804570289372068E-2</v>
      </c>
      <c r="G721" s="12">
        <v>-4.7138698874693652E-3</v>
      </c>
      <c r="H721" s="12">
        <v>2.4551951647398015E-3</v>
      </c>
      <c r="I721" s="12">
        <v>-2.281249919299688E-3</v>
      </c>
      <c r="J721" s="12">
        <v>1.2292726655828428E-2</v>
      </c>
      <c r="K721" s="12">
        <v>-8.432693053172997E-3</v>
      </c>
      <c r="L721" s="12">
        <v>1.6643814561876893E-3</v>
      </c>
      <c r="N721" s="22">
        <f t="shared" si="122"/>
        <v>7.0322626310769269E-3</v>
      </c>
      <c r="O721" s="12">
        <f t="shared" si="123"/>
        <v>-7.898410507938337E-3</v>
      </c>
      <c r="P721" s="12">
        <f t="shared" si="124"/>
        <v>4.5358591980391487E-2</v>
      </c>
      <c r="Q721" s="12">
        <f t="shared" si="125"/>
        <v>2.5241635579125763E-2</v>
      </c>
      <c r="R721" s="12">
        <f t="shared" si="126"/>
        <v>-2.0087381355992556E-2</v>
      </c>
      <c r="S721" s="12">
        <f t="shared" si="127"/>
        <v>-4.5247763747279426E-3</v>
      </c>
      <c r="T721" s="12">
        <f t="shared" si="128"/>
        <v>2.1468242487570218E-3</v>
      </c>
      <c r="U721" s="12">
        <f t="shared" si="129"/>
        <v>-2.7477353983256488E-3</v>
      </c>
      <c r="V721" s="12">
        <f t="shared" si="130"/>
        <v>1.2289623272132712E-2</v>
      </c>
      <c r="W721" s="12">
        <f t="shared" si="131"/>
        <v>-8.8245865542663261E-3</v>
      </c>
      <c r="X721" s="12">
        <f t="shared" si="132"/>
        <v>1.6063321693325576E-3</v>
      </c>
    </row>
    <row r="722" spans="1:24" x14ac:dyDescent="0.25">
      <c r="A722" s="16">
        <v>43978</v>
      </c>
      <c r="B722" s="12">
        <v>1.1949993070184212E-2</v>
      </c>
      <c r="C722" s="12">
        <v>1.560619322898105E-2</v>
      </c>
      <c r="D722" s="12">
        <v>3.5356479812686885E-3</v>
      </c>
      <c r="E722" s="12">
        <v>2.0572817402075835E-2</v>
      </c>
      <c r="F722" s="12">
        <v>2.193167091568323E-3</v>
      </c>
      <c r="G722" s="12">
        <v>9.9664601993590786E-4</v>
      </c>
      <c r="H722" s="12">
        <v>3.7163672189604147E-2</v>
      </c>
      <c r="I722" s="12">
        <v>6.5078617983298703E-3</v>
      </c>
      <c r="J722" s="12">
        <v>1.0182012000780288E-3</v>
      </c>
      <c r="K722" s="12">
        <v>-1.0159802057014453E-2</v>
      </c>
      <c r="L722" s="12">
        <v>2.089517091762486E-3</v>
      </c>
      <c r="N722" s="22">
        <f t="shared" si="122"/>
        <v>1.1928729060422446E-2</v>
      </c>
      <c r="O722" s="12">
        <f t="shared" si="123"/>
        <v>1.5173408639700096E-2</v>
      </c>
      <c r="P722" s="12">
        <f t="shared" si="124"/>
        <v>2.7421037538213852E-3</v>
      </c>
      <c r="Q722" s="12">
        <f t="shared" si="125"/>
        <v>2.0185624094855321E-2</v>
      </c>
      <c r="R722" s="12">
        <f t="shared" si="126"/>
        <v>1.9103560249478365E-3</v>
      </c>
      <c r="S722" s="12">
        <f t="shared" si="127"/>
        <v>1.1857395326773301E-3</v>
      </c>
      <c r="T722" s="12">
        <f t="shared" si="128"/>
        <v>3.6855301273621369E-2</v>
      </c>
      <c r="U722" s="12">
        <f t="shared" si="129"/>
        <v>6.041376319303909E-3</v>
      </c>
      <c r="V722" s="12">
        <f t="shared" si="130"/>
        <v>1.0150978163823126E-3</v>
      </c>
      <c r="W722" s="12">
        <f t="shared" si="131"/>
        <v>-1.0551695558107782E-2</v>
      </c>
      <c r="X722" s="12">
        <f t="shared" si="132"/>
        <v>2.0314678049073542E-3</v>
      </c>
    </row>
    <row r="723" spans="1:24" x14ac:dyDescent="0.25">
      <c r="A723" s="16">
        <v>43979</v>
      </c>
      <c r="B723" s="12">
        <v>1.0172792635214168E-2</v>
      </c>
      <c r="C723" s="12">
        <v>1.1988040079917803E-3</v>
      </c>
      <c r="D723" s="12">
        <v>-1.1899223299707707E-2</v>
      </c>
      <c r="E723" s="12">
        <v>-1.5302823388349349E-3</v>
      </c>
      <c r="F723" s="12">
        <v>8.4441612776856873E-3</v>
      </c>
      <c r="G723" s="12">
        <v>-7.2781637562358325E-3</v>
      </c>
      <c r="H723" s="12">
        <v>1.0762080951258485E-2</v>
      </c>
      <c r="I723" s="12">
        <v>7.9484289460256818E-3</v>
      </c>
      <c r="J723" s="12">
        <v>-3.4035424848469615E-3</v>
      </c>
      <c r="K723" s="12">
        <v>-1.3227080824284865E-3</v>
      </c>
      <c r="L723" s="12">
        <v>-3.1742595137532648E-3</v>
      </c>
      <c r="N723" s="22">
        <f t="shared" si="122"/>
        <v>1.0151528625452402E-2</v>
      </c>
      <c r="O723" s="12">
        <f t="shared" si="123"/>
        <v>7.6601941871082594E-4</v>
      </c>
      <c r="P723" s="12">
        <f t="shared" si="124"/>
        <v>-1.2692767527155011E-2</v>
      </c>
      <c r="Q723" s="12">
        <f t="shared" si="125"/>
        <v>-1.9174756460554501E-3</v>
      </c>
      <c r="R723" s="12">
        <f t="shared" si="126"/>
        <v>8.1613502110652013E-3</v>
      </c>
      <c r="S723" s="12">
        <f t="shared" si="127"/>
        <v>-7.0890702434944098E-3</v>
      </c>
      <c r="T723" s="12">
        <f t="shared" si="128"/>
        <v>1.0453710035275706E-2</v>
      </c>
      <c r="U723" s="12">
        <f t="shared" si="129"/>
        <v>7.4819434669997215E-3</v>
      </c>
      <c r="V723" s="12">
        <f t="shared" si="130"/>
        <v>-3.4066458685426777E-3</v>
      </c>
      <c r="W723" s="12">
        <f t="shared" si="131"/>
        <v>-1.714601583521816E-3</v>
      </c>
      <c r="X723" s="12">
        <f t="shared" si="132"/>
        <v>-3.2323088006083966E-3</v>
      </c>
    </row>
    <row r="724" spans="1:24" x14ac:dyDescent="0.25">
      <c r="A724" s="16">
        <v>43980</v>
      </c>
      <c r="B724" s="12">
        <v>2.3361602899208155E-2</v>
      </c>
      <c r="C724" s="12">
        <v>-4.3151684956245695E-3</v>
      </c>
      <c r="D724" s="12">
        <v>4.7989067441022906E-3</v>
      </c>
      <c r="E724" s="12">
        <v>1.1793227745388525E-4</v>
      </c>
      <c r="F724" s="12">
        <v>6.1008875985115001E-3</v>
      </c>
      <c r="G724" s="12">
        <v>1.4742208374736636E-2</v>
      </c>
      <c r="H724" s="12">
        <v>6.7241877866450056E-3</v>
      </c>
      <c r="I724" s="12">
        <v>-2.3218356621911027E-3</v>
      </c>
      <c r="J724" s="12">
        <v>1.5000348938861119E-2</v>
      </c>
      <c r="K724" s="12">
        <v>-3.2577999427405692E-3</v>
      </c>
      <c r="L724" s="12">
        <v>2.3828670474444688E-3</v>
      </c>
      <c r="N724" s="22">
        <f t="shared" si="122"/>
        <v>2.3340338889446387E-2</v>
      </c>
      <c r="O724" s="12">
        <f t="shared" si="123"/>
        <v>-4.7479530849055237E-3</v>
      </c>
      <c r="P724" s="12">
        <f t="shared" si="124"/>
        <v>4.0053625166549872E-3</v>
      </c>
      <c r="Q724" s="12">
        <f t="shared" si="125"/>
        <v>-2.6926102976663005E-4</v>
      </c>
      <c r="R724" s="12">
        <f t="shared" si="126"/>
        <v>5.8180765318910132E-3</v>
      </c>
      <c r="S724" s="12">
        <f t="shared" si="127"/>
        <v>1.4931301887478057E-2</v>
      </c>
      <c r="T724" s="12">
        <f t="shared" si="128"/>
        <v>6.4158168706622259E-3</v>
      </c>
      <c r="U724" s="12">
        <f t="shared" si="129"/>
        <v>-2.7883211412170635E-3</v>
      </c>
      <c r="V724" s="12">
        <f t="shared" si="130"/>
        <v>1.4997245555165403E-2</v>
      </c>
      <c r="W724" s="12">
        <f t="shared" si="131"/>
        <v>-3.6496934438338987E-3</v>
      </c>
      <c r="X724" s="12">
        <f t="shared" si="132"/>
        <v>2.324817760589337E-3</v>
      </c>
    </row>
    <row r="725" spans="1:24" x14ac:dyDescent="0.25">
      <c r="A725" s="16">
        <v>43983</v>
      </c>
      <c r="B725" s="12">
        <v>2.1730522924665069E-2</v>
      </c>
      <c r="C725" s="12">
        <v>5.3407142660742276E-3</v>
      </c>
      <c r="D725" s="12">
        <v>3.6045069341408539E-2</v>
      </c>
      <c r="E725" s="12">
        <v>2.2400154052260698E-2</v>
      </c>
      <c r="F725" s="12">
        <v>3.2036968170131318E-2</v>
      </c>
      <c r="G725" s="12">
        <v>1.6442545790977571E-2</v>
      </c>
      <c r="H725" s="12">
        <v>9.4471420347771087E-3</v>
      </c>
      <c r="I725" s="12">
        <v>1.6283872231630019E-2</v>
      </c>
      <c r="J725" s="12">
        <v>6.9855425625334911E-3</v>
      </c>
      <c r="K725" s="12">
        <v>2.9264447162052564E-3</v>
      </c>
      <c r="L725" s="12">
        <v>-1.7260951671815766E-2</v>
      </c>
      <c r="N725" s="22">
        <f t="shared" si="122"/>
        <v>2.1709258914903301E-2</v>
      </c>
      <c r="O725" s="12">
        <f t="shared" si="123"/>
        <v>4.9079296767932734E-3</v>
      </c>
      <c r="P725" s="12">
        <f t="shared" si="124"/>
        <v>3.5251525113961235E-2</v>
      </c>
      <c r="Q725" s="12">
        <f t="shared" si="125"/>
        <v>2.2012960745040184E-2</v>
      </c>
      <c r="R725" s="12">
        <f t="shared" si="126"/>
        <v>3.175415710351083E-2</v>
      </c>
      <c r="S725" s="12">
        <f t="shared" si="127"/>
        <v>1.6631639303718995E-2</v>
      </c>
      <c r="T725" s="12">
        <f t="shared" si="128"/>
        <v>9.1387711187943289E-3</v>
      </c>
      <c r="U725" s="12">
        <f t="shared" si="129"/>
        <v>1.5817386752604058E-2</v>
      </c>
      <c r="V725" s="12">
        <f t="shared" si="130"/>
        <v>6.9824391788377745E-3</v>
      </c>
      <c r="W725" s="12">
        <f t="shared" si="131"/>
        <v>2.5345512151119269E-3</v>
      </c>
      <c r="X725" s="12">
        <f t="shared" si="132"/>
        <v>-1.7319000958670897E-2</v>
      </c>
    </row>
    <row r="726" spans="1:24" x14ac:dyDescent="0.25">
      <c r="A726" s="16">
        <v>43984</v>
      </c>
      <c r="B726" s="12">
        <v>-1.5323578487844613E-2</v>
      </c>
      <c r="C726" s="12">
        <v>5.2758341566126726E-3</v>
      </c>
      <c r="D726" s="12">
        <v>7.0795870350172244E-3</v>
      </c>
      <c r="E726" s="12">
        <v>-4.0494188973686975E-3</v>
      </c>
      <c r="F726" s="12">
        <v>-5.7320461731116702E-3</v>
      </c>
      <c r="G726" s="12">
        <v>2.2882531896342678E-2</v>
      </c>
      <c r="H726" s="12">
        <v>1.1558295793049617E-2</v>
      </c>
      <c r="I726" s="12">
        <v>4.3627677077359064E-3</v>
      </c>
      <c r="J726" s="12">
        <v>-7.2056409913846022E-3</v>
      </c>
      <c r="K726" s="12">
        <v>-4.0624937384039876E-3</v>
      </c>
      <c r="L726" s="12">
        <v>1.8692224857435919E-3</v>
      </c>
      <c r="N726" s="22">
        <f t="shared" si="122"/>
        <v>-1.5344842497606379E-2</v>
      </c>
      <c r="O726" s="12">
        <f t="shared" si="123"/>
        <v>4.8430495673317184E-3</v>
      </c>
      <c r="P726" s="12">
        <f t="shared" si="124"/>
        <v>6.286042807569921E-3</v>
      </c>
      <c r="Q726" s="12">
        <f t="shared" si="125"/>
        <v>-4.4366122045892131E-3</v>
      </c>
      <c r="R726" s="12">
        <f t="shared" si="126"/>
        <v>-6.0148572397321571E-3</v>
      </c>
      <c r="S726" s="12">
        <f t="shared" si="127"/>
        <v>2.3071625409084102E-2</v>
      </c>
      <c r="T726" s="12">
        <f t="shared" si="128"/>
        <v>1.1249924877066837E-2</v>
      </c>
      <c r="U726" s="12">
        <f t="shared" si="129"/>
        <v>3.8962822287099456E-3</v>
      </c>
      <c r="V726" s="12">
        <f t="shared" si="130"/>
        <v>-7.2087443750803188E-3</v>
      </c>
      <c r="W726" s="12">
        <f t="shared" si="131"/>
        <v>-4.4543872394973176E-3</v>
      </c>
      <c r="X726" s="12">
        <f t="shared" si="132"/>
        <v>1.8111731988884601E-3</v>
      </c>
    </row>
    <row r="727" spans="1:24" x14ac:dyDescent="0.25">
      <c r="A727" s="16">
        <v>43985</v>
      </c>
      <c r="B727" s="12">
        <v>-5.1792830304020661E-3</v>
      </c>
      <c r="C727" s="12">
        <v>-4.0359939945504289E-3</v>
      </c>
      <c r="D727" s="12">
        <v>-2.7884702162275045E-2</v>
      </c>
      <c r="E727" s="12">
        <v>1.2413767036299932E-3</v>
      </c>
      <c r="F727" s="12">
        <v>5.7544135760189937E-3</v>
      </c>
      <c r="G727" s="12">
        <v>1.6170311065188596E-3</v>
      </c>
      <c r="H727" s="12">
        <v>1.0407583871485663E-2</v>
      </c>
      <c r="I727" s="12">
        <v>1.6794256970007939E-3</v>
      </c>
      <c r="J727" s="12">
        <v>-1.2126735484265139E-3</v>
      </c>
      <c r="K727" s="12">
        <v>-8.1725834146320394E-3</v>
      </c>
      <c r="L727" s="12">
        <v>-1.0457732515563468E-3</v>
      </c>
      <c r="N727" s="22">
        <f t="shared" si="122"/>
        <v>-5.2005470401638321E-3</v>
      </c>
      <c r="O727" s="12">
        <f t="shared" si="123"/>
        <v>-4.4687785838313831E-3</v>
      </c>
      <c r="P727" s="12">
        <f t="shared" si="124"/>
        <v>-2.8678246389722349E-2</v>
      </c>
      <c r="Q727" s="12">
        <f t="shared" si="125"/>
        <v>8.5418339640947795E-4</v>
      </c>
      <c r="R727" s="12">
        <f t="shared" si="126"/>
        <v>5.4716025093985068E-3</v>
      </c>
      <c r="S727" s="12">
        <f t="shared" si="127"/>
        <v>1.8061246192602818E-3</v>
      </c>
      <c r="T727" s="12">
        <f t="shared" si="128"/>
        <v>1.0099212955502883E-2</v>
      </c>
      <c r="U727" s="12">
        <f t="shared" si="129"/>
        <v>1.2129402179748331E-3</v>
      </c>
      <c r="V727" s="12">
        <f t="shared" si="130"/>
        <v>-1.2157769321222301E-3</v>
      </c>
      <c r="W727" s="12">
        <f t="shared" si="131"/>
        <v>-8.5644769157253685E-3</v>
      </c>
      <c r="X727" s="12">
        <f t="shared" si="132"/>
        <v>-1.1038225384114786E-3</v>
      </c>
    </row>
    <row r="728" spans="1:24" x14ac:dyDescent="0.25">
      <c r="A728" s="16">
        <v>43986</v>
      </c>
      <c r="B728" s="12">
        <v>-4.4670026597680495E-3</v>
      </c>
      <c r="C728" s="12">
        <v>3.8212880415652468E-3</v>
      </c>
      <c r="D728" s="12">
        <v>1.1930345116788888E-2</v>
      </c>
      <c r="E728" s="12">
        <v>-1.5805136799204394E-3</v>
      </c>
      <c r="F728" s="12">
        <v>1.8271815495825166E-3</v>
      </c>
      <c r="G728" s="12">
        <v>6.0795439632176261E-3</v>
      </c>
      <c r="H728" s="12">
        <v>-1.1093692123427121E-2</v>
      </c>
      <c r="I728" s="12">
        <v>1.0616345576058313E-2</v>
      </c>
      <c r="J728" s="12">
        <v>7.5512075567323979E-3</v>
      </c>
      <c r="K728" s="12">
        <v>-2.6255073083940098E-2</v>
      </c>
      <c r="L728" s="12">
        <v>-2.3998374691423059E-3</v>
      </c>
      <c r="N728" s="22">
        <f t="shared" si="122"/>
        <v>-4.4882666695298156E-3</v>
      </c>
      <c r="O728" s="12">
        <f t="shared" si="123"/>
        <v>3.3885034522842927E-3</v>
      </c>
      <c r="P728" s="12">
        <f t="shared" si="124"/>
        <v>1.1136800889341585E-2</v>
      </c>
      <c r="Q728" s="12">
        <f t="shared" si="125"/>
        <v>-1.9677069871409545E-3</v>
      </c>
      <c r="R728" s="12">
        <f t="shared" si="126"/>
        <v>1.5443704829620302E-3</v>
      </c>
      <c r="S728" s="12">
        <f t="shared" si="127"/>
        <v>6.2686374759590487E-3</v>
      </c>
      <c r="T728" s="12">
        <f t="shared" si="128"/>
        <v>-1.1402063039409901E-2</v>
      </c>
      <c r="U728" s="12">
        <f t="shared" si="129"/>
        <v>1.0149860097032353E-2</v>
      </c>
      <c r="V728" s="12">
        <f t="shared" si="130"/>
        <v>7.5481041730366821E-3</v>
      </c>
      <c r="W728" s="12">
        <f t="shared" si="131"/>
        <v>-2.6646966585033429E-2</v>
      </c>
      <c r="X728" s="12">
        <f t="shared" si="132"/>
        <v>-2.4578867559974377E-3</v>
      </c>
    </row>
    <row r="729" spans="1:24" x14ac:dyDescent="0.25">
      <c r="A729" s="16">
        <v>43987</v>
      </c>
      <c r="B729" s="12">
        <v>1.4015659397516729E-2</v>
      </c>
      <c r="C729" s="12">
        <v>-2.5849381261258131E-3</v>
      </c>
      <c r="D729" s="12">
        <v>1.6779168121432439E-3</v>
      </c>
      <c r="E729" s="12">
        <v>1.1275233196646464E-2</v>
      </c>
      <c r="F729" s="12">
        <v>-4.829747152256177E-3</v>
      </c>
      <c r="G729" s="12">
        <v>7.5086917056467386E-3</v>
      </c>
      <c r="H729" s="12">
        <v>1.1519430034478122E-2</v>
      </c>
      <c r="I729" s="12">
        <v>5.2197643339240546E-4</v>
      </c>
      <c r="J729" s="12">
        <v>-3.2554972206444205E-4</v>
      </c>
      <c r="K729" s="12">
        <v>4.4915424765139484E-3</v>
      </c>
      <c r="L729" s="12">
        <v>-2.2566614272535361E-4</v>
      </c>
      <c r="N729" s="22">
        <f t="shared" si="122"/>
        <v>1.3994395387754963E-2</v>
      </c>
      <c r="O729" s="12">
        <f t="shared" si="123"/>
        <v>-3.0177227154067673E-3</v>
      </c>
      <c r="P729" s="12">
        <f t="shared" si="124"/>
        <v>8.8437258469594056E-4</v>
      </c>
      <c r="Q729" s="12">
        <f t="shared" si="125"/>
        <v>1.0888039889425948E-2</v>
      </c>
      <c r="R729" s="12">
        <f t="shared" si="126"/>
        <v>-5.1125582188766639E-3</v>
      </c>
      <c r="S729" s="12">
        <f t="shared" si="127"/>
        <v>7.6977852183881604E-3</v>
      </c>
      <c r="T729" s="12">
        <f t="shared" si="128"/>
        <v>1.1211059118495343E-2</v>
      </c>
      <c r="U729" s="12">
        <f t="shared" si="129"/>
        <v>5.5490954366444649E-5</v>
      </c>
      <c r="V729" s="12">
        <f t="shared" si="130"/>
        <v>-3.2865310576015827E-4</v>
      </c>
      <c r="W729" s="12">
        <f t="shared" si="131"/>
        <v>4.0996489754206184E-3</v>
      </c>
      <c r="X729" s="12">
        <f t="shared" si="132"/>
        <v>-2.8371542958048536E-4</v>
      </c>
    </row>
    <row r="730" spans="1:24" x14ac:dyDescent="0.25">
      <c r="A730" s="16">
        <v>43990</v>
      </c>
      <c r="B730" s="12">
        <v>5.5116095689685014E-3</v>
      </c>
      <c r="C730" s="12">
        <v>1.0549941745040529E-2</v>
      </c>
      <c r="D730" s="12">
        <v>-3.9252525332419798E-3</v>
      </c>
      <c r="E730" s="12">
        <v>-4.6532097545964038E-3</v>
      </c>
      <c r="F730" s="12">
        <v>-2.1639536652632249E-3</v>
      </c>
      <c r="G730" s="12">
        <v>-3.0313835189338251E-3</v>
      </c>
      <c r="H730" s="12">
        <v>3.149668380309363E-3</v>
      </c>
      <c r="I730" s="12">
        <v>-3.3627520352302828E-3</v>
      </c>
      <c r="J730" s="12">
        <v>-5.1331801449948835E-3</v>
      </c>
      <c r="K730" s="12">
        <v>6.8513748029581725E-3</v>
      </c>
      <c r="L730" s="12">
        <v>6.7664695365878447E-4</v>
      </c>
      <c r="N730" s="22">
        <f t="shared" si="122"/>
        <v>5.4903455592067354E-3</v>
      </c>
      <c r="O730" s="12">
        <f t="shared" si="123"/>
        <v>1.0117157155759575E-2</v>
      </c>
      <c r="P730" s="12">
        <f t="shared" si="124"/>
        <v>-4.7187967606892832E-3</v>
      </c>
      <c r="Q730" s="12">
        <f t="shared" si="125"/>
        <v>-5.0404030618169194E-3</v>
      </c>
      <c r="R730" s="12">
        <f t="shared" si="126"/>
        <v>-2.4467647318837113E-3</v>
      </c>
      <c r="S730" s="12">
        <f t="shared" si="127"/>
        <v>-2.8422900061924028E-3</v>
      </c>
      <c r="T730" s="12">
        <f t="shared" si="128"/>
        <v>2.8412974643265833E-3</v>
      </c>
      <c r="U730" s="12">
        <f t="shared" si="129"/>
        <v>-3.8292375142562436E-3</v>
      </c>
      <c r="V730" s="12">
        <f t="shared" si="130"/>
        <v>-5.1362835286906001E-3</v>
      </c>
      <c r="W730" s="12">
        <f t="shared" si="131"/>
        <v>6.4594813018648426E-3</v>
      </c>
      <c r="X730" s="12">
        <f t="shared" si="132"/>
        <v>6.1859766680365269E-4</v>
      </c>
    </row>
    <row r="731" spans="1:24" x14ac:dyDescent="0.25">
      <c r="A731" s="16">
        <v>43991</v>
      </c>
      <c r="B731" s="12">
        <v>-7.1637684806961834E-3</v>
      </c>
      <c r="C731" s="12">
        <v>-1.9624956536038957E-3</v>
      </c>
      <c r="D731" s="12">
        <v>-2.2590254852262784E-3</v>
      </c>
      <c r="E731" s="12">
        <v>-1.1055376481530363E-2</v>
      </c>
      <c r="F731" s="12">
        <v>-7.5218337431180336E-3</v>
      </c>
      <c r="G731" s="12">
        <v>2.2214464935663928E-3</v>
      </c>
      <c r="H731" s="12">
        <v>-1.3796043269689071E-2</v>
      </c>
      <c r="I731" s="12">
        <v>-9.0450962679843403E-3</v>
      </c>
      <c r="J731" s="12">
        <v>1.8636529133313129E-3</v>
      </c>
      <c r="K731" s="12">
        <v>3.2805362796810935E-3</v>
      </c>
      <c r="L731" s="12">
        <v>1.1254074240216632E-3</v>
      </c>
      <c r="N731" s="22">
        <f t="shared" si="122"/>
        <v>-7.1850324904579495E-3</v>
      </c>
      <c r="O731" s="12">
        <f t="shared" si="123"/>
        <v>-2.3952802428848499E-3</v>
      </c>
      <c r="P731" s="12">
        <f t="shared" si="124"/>
        <v>-3.0525697126735818E-3</v>
      </c>
      <c r="Q731" s="12">
        <f t="shared" si="125"/>
        <v>-1.1442569788750879E-2</v>
      </c>
      <c r="R731" s="12">
        <f t="shared" si="126"/>
        <v>-7.8046448097385205E-3</v>
      </c>
      <c r="S731" s="12">
        <f t="shared" si="127"/>
        <v>2.410540006307815E-3</v>
      </c>
      <c r="T731" s="12">
        <f t="shared" si="128"/>
        <v>-1.410441418567185E-2</v>
      </c>
      <c r="U731" s="12">
        <f t="shared" si="129"/>
        <v>-9.5115817470103007E-3</v>
      </c>
      <c r="V731" s="12">
        <f t="shared" si="130"/>
        <v>1.8605495296355966E-3</v>
      </c>
      <c r="W731" s="12">
        <f t="shared" si="131"/>
        <v>2.888642778587764E-3</v>
      </c>
      <c r="X731" s="12">
        <f t="shared" si="132"/>
        <v>1.0673581371665314E-3</v>
      </c>
    </row>
    <row r="732" spans="1:24" x14ac:dyDescent="0.25">
      <c r="A732" s="16">
        <v>43992</v>
      </c>
      <c r="B732" s="12">
        <v>-1.0972228425943763E-2</v>
      </c>
      <c r="C732" s="12">
        <v>-1.0603867123729481E-3</v>
      </c>
      <c r="D732" s="12">
        <v>5.0663687650463526E-3</v>
      </c>
      <c r="E732" s="12">
        <v>2.0517817764163682E-3</v>
      </c>
      <c r="F732" s="12">
        <v>-1.2202913384271896E-3</v>
      </c>
      <c r="G732" s="12">
        <v>-3.784154036064478E-4</v>
      </c>
      <c r="H732" s="12">
        <v>5.509621712189927E-3</v>
      </c>
      <c r="I732" s="12">
        <v>9.7777481045447263E-3</v>
      </c>
      <c r="J732" s="12">
        <v>1.2016568852205247E-3</v>
      </c>
      <c r="K732" s="12">
        <v>1.4216365787323773E-3</v>
      </c>
      <c r="L732" s="12">
        <v>-2.9982361004651028E-4</v>
      </c>
      <c r="N732" s="22">
        <f t="shared" si="122"/>
        <v>-1.0993492435705529E-2</v>
      </c>
      <c r="O732" s="12">
        <f t="shared" si="123"/>
        <v>-1.4931713016539025E-3</v>
      </c>
      <c r="P732" s="12">
        <f t="shared" si="124"/>
        <v>4.2728245375990492E-3</v>
      </c>
      <c r="Q732" s="12">
        <f t="shared" si="125"/>
        <v>1.664588469195853E-3</v>
      </c>
      <c r="R732" s="12">
        <f t="shared" si="126"/>
        <v>-1.503102405047676E-3</v>
      </c>
      <c r="S732" s="12">
        <f t="shared" si="127"/>
        <v>-1.8932189086502557E-4</v>
      </c>
      <c r="T732" s="12">
        <f t="shared" si="128"/>
        <v>5.2012507962071472E-3</v>
      </c>
      <c r="U732" s="12">
        <f t="shared" si="129"/>
        <v>9.311262625518766E-3</v>
      </c>
      <c r="V732" s="12">
        <f t="shared" si="130"/>
        <v>1.1985535015248084E-3</v>
      </c>
      <c r="W732" s="12">
        <f t="shared" si="131"/>
        <v>1.0297430776390478E-3</v>
      </c>
      <c r="X732" s="12">
        <f t="shared" si="132"/>
        <v>-3.57872896901642E-4</v>
      </c>
    </row>
    <row r="733" spans="1:24" x14ac:dyDescent="0.25">
      <c r="A733" s="16">
        <v>43993</v>
      </c>
      <c r="B733" s="12">
        <v>-9.3601467895569335E-3</v>
      </c>
      <c r="C733" s="12">
        <v>-7.2801642816436984E-3</v>
      </c>
      <c r="D733" s="12">
        <v>-1.0765853513148644E-2</v>
      </c>
      <c r="E733" s="12">
        <v>-1.457038114499018E-2</v>
      </c>
      <c r="F733" s="12">
        <v>-1.0950435507808855E-2</v>
      </c>
      <c r="G733" s="12">
        <v>-1.8791610780502774E-2</v>
      </c>
      <c r="H733" s="12">
        <v>-1.4702047860140151E-2</v>
      </c>
      <c r="I733" s="12">
        <v>-9.6223955293864866E-3</v>
      </c>
      <c r="J733" s="12">
        <v>-1.060110527101488E-2</v>
      </c>
      <c r="K733" s="12">
        <v>-3.3400852799167859E-3</v>
      </c>
      <c r="L733" s="12">
        <v>4.0302578323271982E-3</v>
      </c>
      <c r="N733" s="22">
        <f t="shared" si="122"/>
        <v>-9.3814107993186995E-3</v>
      </c>
      <c r="O733" s="12">
        <f t="shared" si="123"/>
        <v>-7.7129488709246526E-3</v>
      </c>
      <c r="P733" s="12">
        <f t="shared" si="124"/>
        <v>-1.1559397740595948E-2</v>
      </c>
      <c r="Q733" s="12">
        <f t="shared" si="125"/>
        <v>-1.4957574452210695E-2</v>
      </c>
      <c r="R733" s="12">
        <f t="shared" si="126"/>
        <v>-1.1233246574429341E-2</v>
      </c>
      <c r="S733" s="12">
        <f t="shared" si="127"/>
        <v>-1.860251726776135E-2</v>
      </c>
      <c r="T733" s="12">
        <f t="shared" si="128"/>
        <v>-1.5010418776122931E-2</v>
      </c>
      <c r="U733" s="12">
        <f t="shared" si="129"/>
        <v>-1.0088881008412447E-2</v>
      </c>
      <c r="V733" s="12">
        <f t="shared" si="130"/>
        <v>-1.0604208654710597E-2</v>
      </c>
      <c r="W733" s="12">
        <f t="shared" si="131"/>
        <v>-3.7319787810101155E-3</v>
      </c>
      <c r="X733" s="12">
        <f t="shared" si="132"/>
        <v>3.9722085454720665E-3</v>
      </c>
    </row>
    <row r="734" spans="1:24" x14ac:dyDescent="0.25">
      <c r="A734" s="16">
        <v>43994</v>
      </c>
      <c r="B734" s="12">
        <v>-9.7275869444550401E-3</v>
      </c>
      <c r="C734" s="12">
        <v>-7.4043671618136651E-3</v>
      </c>
      <c r="D734" s="12">
        <v>1.7177357289084405E-3</v>
      </c>
      <c r="E734" s="12">
        <v>9.9975875112524506E-3</v>
      </c>
      <c r="F734" s="12">
        <v>2.7152949116437369E-2</v>
      </c>
      <c r="G734" s="12">
        <v>2.1380200203170757E-2</v>
      </c>
      <c r="H734" s="12">
        <v>3.7382293591130215E-3</v>
      </c>
      <c r="I734" s="12">
        <v>1.4197652051823032E-2</v>
      </c>
      <c r="J734" s="12">
        <v>-7.8324295586056894E-4</v>
      </c>
      <c r="K734" s="12">
        <v>-3.8152150973910729E-3</v>
      </c>
      <c r="L734" s="12">
        <v>-8.1795064002863817E-4</v>
      </c>
      <c r="N734" s="22">
        <f t="shared" si="122"/>
        <v>-9.7488509542168061E-3</v>
      </c>
      <c r="O734" s="12">
        <f t="shared" si="123"/>
        <v>-7.8371517510946193E-3</v>
      </c>
      <c r="P734" s="12">
        <f t="shared" si="124"/>
        <v>9.2419150146113714E-4</v>
      </c>
      <c r="Q734" s="12">
        <f t="shared" si="125"/>
        <v>9.610394204031935E-3</v>
      </c>
      <c r="R734" s="12">
        <f t="shared" si="126"/>
        <v>2.6870138049816882E-2</v>
      </c>
      <c r="S734" s="12">
        <f t="shared" si="127"/>
        <v>2.156929371591218E-2</v>
      </c>
      <c r="T734" s="12">
        <f t="shared" si="128"/>
        <v>3.4298584431302417E-3</v>
      </c>
      <c r="U734" s="12">
        <f t="shared" si="129"/>
        <v>1.3731166572797071E-2</v>
      </c>
      <c r="V734" s="12">
        <f t="shared" si="130"/>
        <v>-7.8634633955628516E-4</v>
      </c>
      <c r="W734" s="12">
        <f t="shared" si="131"/>
        <v>-4.2071085984844029E-3</v>
      </c>
      <c r="X734" s="12">
        <f t="shared" si="132"/>
        <v>-8.7599992688376996E-4</v>
      </c>
    </row>
    <row r="735" spans="1:24" x14ac:dyDescent="0.25">
      <c r="A735" s="16">
        <v>43997</v>
      </c>
      <c r="B735" s="12">
        <v>-8.3035708443770107E-3</v>
      </c>
      <c r="C735" s="12">
        <v>-2.8331824120206039E-3</v>
      </c>
      <c r="D735" s="12">
        <v>-5.7523288890913233E-3</v>
      </c>
      <c r="E735" s="12">
        <v>-1.2119507745279321E-2</v>
      </c>
      <c r="F735" s="12">
        <v>-1.6640797380291995E-2</v>
      </c>
      <c r="G735" s="12">
        <v>-9.2383171556967049E-3</v>
      </c>
      <c r="H735" s="12">
        <v>-1.6851700571190967E-2</v>
      </c>
      <c r="I735" s="12">
        <v>6.9822667418418067E-3</v>
      </c>
      <c r="J735" s="12">
        <v>-1.5271996089641424E-2</v>
      </c>
      <c r="K735" s="12">
        <v>-2.3598032397495833E-2</v>
      </c>
      <c r="L735" s="12">
        <v>-9.6865927859700568E-4</v>
      </c>
      <c r="N735" s="22">
        <f t="shared" si="122"/>
        <v>-8.3248348541387768E-3</v>
      </c>
      <c r="O735" s="12">
        <f t="shared" si="123"/>
        <v>-3.2659670013015581E-3</v>
      </c>
      <c r="P735" s="12">
        <f t="shared" si="124"/>
        <v>-6.5458731165386266E-3</v>
      </c>
      <c r="Q735" s="12">
        <f t="shared" si="125"/>
        <v>-1.2506701052499836E-2</v>
      </c>
      <c r="R735" s="12">
        <f t="shared" si="126"/>
        <v>-1.6923608446912482E-2</v>
      </c>
      <c r="S735" s="12">
        <f t="shared" si="127"/>
        <v>-9.0492236429552831E-3</v>
      </c>
      <c r="T735" s="12">
        <f t="shared" si="128"/>
        <v>-1.7160071487173745E-2</v>
      </c>
      <c r="U735" s="12">
        <f t="shared" si="129"/>
        <v>6.5157812628158455E-3</v>
      </c>
      <c r="V735" s="12">
        <f t="shared" si="130"/>
        <v>-1.5275099473337141E-2</v>
      </c>
      <c r="W735" s="12">
        <f t="shared" si="131"/>
        <v>-2.3989925898589164E-2</v>
      </c>
      <c r="X735" s="12">
        <f t="shared" si="132"/>
        <v>-1.0267085654521375E-3</v>
      </c>
    </row>
    <row r="736" spans="1:24" x14ac:dyDescent="0.25">
      <c r="A736" s="16">
        <v>43998</v>
      </c>
      <c r="B736" s="12">
        <v>-3.1345483303852192E-3</v>
      </c>
      <c r="C736" s="12">
        <v>8.5376328512872263E-3</v>
      </c>
      <c r="D736" s="12">
        <v>-1.0550206065247732E-2</v>
      </c>
      <c r="E736" s="12">
        <v>1.4640519602600681E-2</v>
      </c>
      <c r="F736" s="12">
        <v>7.9810995328173512E-3</v>
      </c>
      <c r="G736" s="12">
        <v>-2.4787167962785706E-3</v>
      </c>
      <c r="H736" s="12">
        <v>1.5271619803310302E-2</v>
      </c>
      <c r="I736" s="12">
        <v>8.4642606976437185E-4</v>
      </c>
      <c r="J736" s="12">
        <v>-5.1340508304268317E-3</v>
      </c>
      <c r="K736" s="12">
        <v>2.6544789557536877E-2</v>
      </c>
      <c r="L736" s="12">
        <v>2.0094202605303426E-3</v>
      </c>
      <c r="N736" s="22">
        <f t="shared" si="122"/>
        <v>-3.1558123401469853E-3</v>
      </c>
      <c r="O736" s="12">
        <f t="shared" si="123"/>
        <v>8.1048482620062721E-3</v>
      </c>
      <c r="P736" s="12">
        <f t="shared" si="124"/>
        <v>-1.1343750292695035E-2</v>
      </c>
      <c r="Q736" s="12">
        <f t="shared" si="125"/>
        <v>1.4253326295380165E-2</v>
      </c>
      <c r="R736" s="12">
        <f t="shared" si="126"/>
        <v>7.6982884661968643E-3</v>
      </c>
      <c r="S736" s="12">
        <f t="shared" si="127"/>
        <v>-2.2896232835371484E-3</v>
      </c>
      <c r="T736" s="12">
        <f t="shared" si="128"/>
        <v>1.4963248887327522E-2</v>
      </c>
      <c r="U736" s="12">
        <f t="shared" si="129"/>
        <v>3.7994059073841104E-4</v>
      </c>
      <c r="V736" s="12">
        <f t="shared" si="130"/>
        <v>-5.1371542141225475E-3</v>
      </c>
      <c r="W736" s="12">
        <f t="shared" si="131"/>
        <v>2.6152896056443546E-2</v>
      </c>
      <c r="X736" s="12">
        <f t="shared" si="132"/>
        <v>1.9513709736752108E-3</v>
      </c>
    </row>
    <row r="737" spans="1:24" x14ac:dyDescent="0.25">
      <c r="A737" s="16">
        <v>43999</v>
      </c>
      <c r="B737" s="12">
        <v>-5.666220526179962E-3</v>
      </c>
      <c r="C737" s="12">
        <v>1.5147485946008872E-3</v>
      </c>
      <c r="D737" s="12">
        <v>2.3667452095659362E-3</v>
      </c>
      <c r="E737" s="12">
        <v>4.0939180301494396E-3</v>
      </c>
      <c r="F737" s="12">
        <v>1.8433383239864171E-2</v>
      </c>
      <c r="G737" s="12">
        <v>6.034269827333039E-3</v>
      </c>
      <c r="H737" s="12">
        <v>-1.2681857377655993E-3</v>
      </c>
      <c r="I737" s="12">
        <v>-6.313268391070669E-4</v>
      </c>
      <c r="J737" s="12">
        <v>-9.0135755103731806E-3</v>
      </c>
      <c r="K737" s="12">
        <v>5.0453915262674313E-3</v>
      </c>
      <c r="L737" s="12">
        <v>2.0740693510765277E-3</v>
      </c>
      <c r="N737" s="22">
        <f t="shared" si="122"/>
        <v>-5.6874845359417281E-3</v>
      </c>
      <c r="O737" s="12">
        <f t="shared" si="123"/>
        <v>1.0819640053199328E-3</v>
      </c>
      <c r="P737" s="12">
        <f t="shared" si="124"/>
        <v>1.5732009821186328E-3</v>
      </c>
      <c r="Q737" s="12">
        <f t="shared" si="125"/>
        <v>3.7067247229289244E-3</v>
      </c>
      <c r="R737" s="12">
        <f t="shared" si="126"/>
        <v>1.8150572173243684E-2</v>
      </c>
      <c r="S737" s="12">
        <f t="shared" si="127"/>
        <v>6.2233633400744608E-3</v>
      </c>
      <c r="T737" s="12">
        <f t="shared" si="128"/>
        <v>-1.5765566537483788E-3</v>
      </c>
      <c r="U737" s="12">
        <f t="shared" si="129"/>
        <v>-1.0978123181330278E-3</v>
      </c>
      <c r="V737" s="12">
        <f t="shared" si="130"/>
        <v>-9.0166788940688972E-3</v>
      </c>
      <c r="W737" s="12">
        <f t="shared" si="131"/>
        <v>4.6534980251741014E-3</v>
      </c>
      <c r="X737" s="12">
        <f t="shared" si="132"/>
        <v>2.0160200642213959E-3</v>
      </c>
    </row>
    <row r="738" spans="1:24" x14ac:dyDescent="0.25">
      <c r="A738" s="16">
        <v>44000</v>
      </c>
      <c r="B738" s="12">
        <v>2.6516421418418076E-2</v>
      </c>
      <c r="C738" s="12">
        <v>6.2807332107946302E-3</v>
      </c>
      <c r="D738" s="12">
        <v>9.3400149548531399E-3</v>
      </c>
      <c r="E738" s="12">
        <v>3.4946588293154777E-3</v>
      </c>
      <c r="F738" s="12">
        <v>-8.0445523084427782E-3</v>
      </c>
      <c r="G738" s="12">
        <v>7.6141646239004457E-3</v>
      </c>
      <c r="H738" s="12">
        <v>1.2580056105495126E-2</v>
      </c>
      <c r="I738" s="12">
        <v>1.0767477982293173E-2</v>
      </c>
      <c r="J738" s="12">
        <v>1.2753469851955067E-2</v>
      </c>
      <c r="K738" s="12">
        <v>2.2006090303387602E-3</v>
      </c>
      <c r="L738" s="12">
        <v>1.9170925067959086E-3</v>
      </c>
      <c r="N738" s="22">
        <f t="shared" si="122"/>
        <v>2.6495157408656309E-2</v>
      </c>
      <c r="O738" s="12">
        <f t="shared" si="123"/>
        <v>5.847948621513676E-3</v>
      </c>
      <c r="P738" s="12">
        <f t="shared" si="124"/>
        <v>8.5464707274058374E-3</v>
      </c>
      <c r="Q738" s="12">
        <f t="shared" si="125"/>
        <v>3.1074655220949625E-3</v>
      </c>
      <c r="R738" s="12">
        <f t="shared" si="126"/>
        <v>-8.3273633750632643E-3</v>
      </c>
      <c r="S738" s="12">
        <f t="shared" si="127"/>
        <v>7.8032581366418684E-3</v>
      </c>
      <c r="T738" s="12">
        <f t="shared" si="128"/>
        <v>1.2271685189512346E-2</v>
      </c>
      <c r="U738" s="12">
        <f t="shared" si="129"/>
        <v>1.0300992503267213E-2</v>
      </c>
      <c r="V738" s="12">
        <f t="shared" si="130"/>
        <v>1.2750366468259351E-2</v>
      </c>
      <c r="W738" s="12">
        <f t="shared" si="131"/>
        <v>1.8087155292454307E-3</v>
      </c>
      <c r="X738" s="12">
        <f t="shared" si="132"/>
        <v>1.8590432199407769E-3</v>
      </c>
    </row>
    <row r="739" spans="1:24" x14ac:dyDescent="0.25">
      <c r="A739" s="16">
        <v>44001</v>
      </c>
      <c r="B739" s="12">
        <v>-1.1061001584632027E-3</v>
      </c>
      <c r="C739" s="12">
        <v>-5.1096199179426535E-3</v>
      </c>
      <c r="D739" s="12">
        <v>4.5957747899200135E-3</v>
      </c>
      <c r="E739" s="12">
        <v>2.0163263945486044E-3</v>
      </c>
      <c r="F739" s="12">
        <v>1.281326975336762E-3</v>
      </c>
      <c r="G739" s="12">
        <v>3.9433259124399102E-3</v>
      </c>
      <c r="H739" s="12">
        <v>1.4320011610736811E-2</v>
      </c>
      <c r="I739" s="12">
        <v>2.633049200029464E-2</v>
      </c>
      <c r="J739" s="12">
        <v>-5.9757801667140974E-3</v>
      </c>
      <c r="K739" s="12">
        <v>9.7783290107920015E-3</v>
      </c>
      <c r="L739" s="12">
        <v>1.1021776034195127E-3</v>
      </c>
      <c r="N739" s="22">
        <f t="shared" si="122"/>
        <v>-1.127364168224969E-3</v>
      </c>
      <c r="O739" s="12">
        <f t="shared" si="123"/>
        <v>-5.5424045072236076E-3</v>
      </c>
      <c r="P739" s="12">
        <f t="shared" si="124"/>
        <v>3.8022305624727101E-3</v>
      </c>
      <c r="Q739" s="12">
        <f t="shared" si="125"/>
        <v>1.6291330873280893E-3</v>
      </c>
      <c r="R739" s="12">
        <f t="shared" si="126"/>
        <v>9.9851590871627557E-4</v>
      </c>
      <c r="S739" s="12">
        <f t="shared" si="127"/>
        <v>4.1324194251813329E-3</v>
      </c>
      <c r="T739" s="12">
        <f t="shared" si="128"/>
        <v>1.4011640694754031E-2</v>
      </c>
      <c r="U739" s="12">
        <f t="shared" si="129"/>
        <v>2.5864006521268679E-2</v>
      </c>
      <c r="V739" s="12">
        <f t="shared" si="130"/>
        <v>-5.978883550409814E-3</v>
      </c>
      <c r="W739" s="12">
        <f t="shared" si="131"/>
        <v>9.3864355096986724E-3</v>
      </c>
      <c r="X739" s="12">
        <f t="shared" si="132"/>
        <v>1.0441283165643809E-3</v>
      </c>
    </row>
    <row r="740" spans="1:24" x14ac:dyDescent="0.25">
      <c r="A740" s="16">
        <v>44004</v>
      </c>
      <c r="B740" s="12">
        <v>1.9793260774495773E-2</v>
      </c>
      <c r="C740" s="12">
        <v>-1.1401939561375021E-3</v>
      </c>
      <c r="D740" s="12">
        <v>2.279777663863961E-3</v>
      </c>
      <c r="E740" s="12">
        <v>8.0827087626202682E-3</v>
      </c>
      <c r="F740" s="12">
        <v>-4.5012126510206342E-3</v>
      </c>
      <c r="G740" s="12">
        <v>0.10369972315066298</v>
      </c>
      <c r="H740" s="12">
        <v>4.4537230368595047E-3</v>
      </c>
      <c r="I740" s="12">
        <v>-3.2830330611335746E-3</v>
      </c>
      <c r="J740" s="12">
        <v>2.235885825132258E-3</v>
      </c>
      <c r="K740" s="12">
        <v>7.2363585711974644E-3</v>
      </c>
      <c r="L740" s="12">
        <v>-1.9859380886209431E-3</v>
      </c>
      <c r="N740" s="22">
        <f t="shared" si="122"/>
        <v>1.9771996764734005E-2</v>
      </c>
      <c r="O740" s="12">
        <f t="shared" si="123"/>
        <v>-1.5729785454184565E-3</v>
      </c>
      <c r="P740" s="12">
        <f t="shared" si="124"/>
        <v>1.4862334364166576E-3</v>
      </c>
      <c r="Q740" s="12">
        <f t="shared" si="125"/>
        <v>7.6955154553997526E-3</v>
      </c>
      <c r="R740" s="12">
        <f t="shared" si="126"/>
        <v>-4.7840237176411211E-3</v>
      </c>
      <c r="S740" s="12">
        <f t="shared" si="127"/>
        <v>0.1038888166634044</v>
      </c>
      <c r="T740" s="12">
        <f t="shared" si="128"/>
        <v>4.145352120876725E-3</v>
      </c>
      <c r="U740" s="12">
        <f t="shared" si="129"/>
        <v>-3.7495185401595355E-3</v>
      </c>
      <c r="V740" s="12">
        <f t="shared" si="130"/>
        <v>2.2327824414365418E-3</v>
      </c>
      <c r="W740" s="12">
        <f t="shared" si="131"/>
        <v>6.8444650701041344E-3</v>
      </c>
      <c r="X740" s="12">
        <f t="shared" si="132"/>
        <v>-2.0439873754760749E-3</v>
      </c>
    </row>
    <row r="741" spans="1:24" x14ac:dyDescent="0.25">
      <c r="A741" s="16">
        <v>44005</v>
      </c>
      <c r="B741" s="12">
        <v>6.0426720287752925E-4</v>
      </c>
      <c r="C741" s="12">
        <v>1.0336817335612364E-2</v>
      </c>
      <c r="D741" s="12">
        <v>-3.4241413946877199E-3</v>
      </c>
      <c r="E741" s="12">
        <v>8.0427168185098277E-3</v>
      </c>
      <c r="F741" s="12">
        <v>-1.6077760689982407E-3</v>
      </c>
      <c r="G741" s="12">
        <v>-3.0052785708296604E-2</v>
      </c>
      <c r="H741" s="12">
        <v>1.0044636644031976E-2</v>
      </c>
      <c r="I741" s="12">
        <v>-6.3259312929006143E-3</v>
      </c>
      <c r="J741" s="12">
        <v>1.9907975172425299E-3</v>
      </c>
      <c r="K741" s="12">
        <v>-3.4575507149597661E-3</v>
      </c>
      <c r="L741" s="12">
        <v>1.6188562631124003E-3</v>
      </c>
      <c r="N741" s="22">
        <f t="shared" si="122"/>
        <v>5.8300319311576298E-4</v>
      </c>
      <c r="O741" s="12">
        <f t="shared" si="123"/>
        <v>9.90403274633141E-3</v>
      </c>
      <c r="P741" s="12">
        <f t="shared" si="124"/>
        <v>-4.2176856221350228E-3</v>
      </c>
      <c r="Q741" s="12">
        <f t="shared" si="125"/>
        <v>7.6555235112893121E-3</v>
      </c>
      <c r="R741" s="12">
        <f t="shared" si="126"/>
        <v>-1.8905871356187272E-3</v>
      </c>
      <c r="S741" s="12">
        <f t="shared" si="127"/>
        <v>-2.986369219555518E-2</v>
      </c>
      <c r="T741" s="12">
        <f t="shared" si="128"/>
        <v>9.7362657280491965E-3</v>
      </c>
      <c r="U741" s="12">
        <f t="shared" si="129"/>
        <v>-6.7924167719265755E-3</v>
      </c>
      <c r="V741" s="12">
        <f t="shared" si="130"/>
        <v>1.9876941335468137E-3</v>
      </c>
      <c r="W741" s="12">
        <f t="shared" si="131"/>
        <v>-3.8494442160530956E-3</v>
      </c>
      <c r="X741" s="12">
        <f t="shared" si="132"/>
        <v>1.5608069762572685E-3</v>
      </c>
    </row>
    <row r="742" spans="1:24" x14ac:dyDescent="0.25">
      <c r="A742" s="16">
        <v>44006</v>
      </c>
      <c r="B742" s="12">
        <v>-6.9999786259093691E-3</v>
      </c>
      <c r="C742" s="12">
        <v>-3.9349581414168389E-3</v>
      </c>
      <c r="D742" s="12">
        <v>-1.7222769207792983E-3</v>
      </c>
      <c r="E742" s="12">
        <v>-1.7020387919254837E-2</v>
      </c>
      <c r="F742" s="12">
        <v>7.5843959497813862E-3</v>
      </c>
      <c r="G742" s="12">
        <v>-2.3739845600283496E-2</v>
      </c>
      <c r="H742" s="12">
        <v>-3.365700758628079E-2</v>
      </c>
      <c r="I742" s="12">
        <v>1.7504169542312518E-3</v>
      </c>
      <c r="J742" s="12">
        <v>1.3799295242046187E-2</v>
      </c>
      <c r="K742" s="12">
        <v>-1.2795337267781535E-2</v>
      </c>
      <c r="L742" s="12">
        <v>-7.3509577791096065E-4</v>
      </c>
      <c r="N742" s="22">
        <f t="shared" si="122"/>
        <v>-7.0212426356711351E-3</v>
      </c>
      <c r="O742" s="12">
        <f t="shared" si="123"/>
        <v>-4.367742730697793E-3</v>
      </c>
      <c r="P742" s="12">
        <f t="shared" si="124"/>
        <v>-2.5158211482266017E-3</v>
      </c>
      <c r="Q742" s="12">
        <f t="shared" si="125"/>
        <v>-1.7407581226475351E-2</v>
      </c>
      <c r="R742" s="12">
        <f t="shared" si="126"/>
        <v>7.3015848831608993E-3</v>
      </c>
      <c r="S742" s="12">
        <f t="shared" si="127"/>
        <v>-2.3550752087542072E-2</v>
      </c>
      <c r="T742" s="12">
        <f t="shared" si="128"/>
        <v>-3.3965378502263568E-2</v>
      </c>
      <c r="U742" s="12">
        <f t="shared" si="129"/>
        <v>1.283931475205291E-3</v>
      </c>
      <c r="V742" s="12">
        <f t="shared" si="130"/>
        <v>1.379619185835047E-2</v>
      </c>
      <c r="W742" s="12">
        <f t="shared" si="131"/>
        <v>-1.3187230768874864E-2</v>
      </c>
      <c r="X742" s="12">
        <f t="shared" si="132"/>
        <v>-7.9314506476609243E-4</v>
      </c>
    </row>
    <row r="743" spans="1:24" x14ac:dyDescent="0.25">
      <c r="A743" s="16">
        <v>44007</v>
      </c>
      <c r="B743" s="12">
        <v>-3.5428748229559531E-3</v>
      </c>
      <c r="C743" s="12">
        <v>-8.3813126427298937E-3</v>
      </c>
      <c r="D743" s="12">
        <v>-1.1659612544993349E-2</v>
      </c>
      <c r="E743" s="12">
        <v>-7.8461100199430527E-4</v>
      </c>
      <c r="F743" s="12">
        <v>1.8590566876073078E-2</v>
      </c>
      <c r="G743" s="12">
        <v>-1.0415733150355006E-3</v>
      </c>
      <c r="H743" s="12">
        <v>3.6030638961796653E-3</v>
      </c>
      <c r="I743" s="12">
        <v>-2.5081546066052316E-3</v>
      </c>
      <c r="J743" s="12">
        <v>2.2604487521134392E-2</v>
      </c>
      <c r="K743" s="12">
        <v>4.2234470338874423E-3</v>
      </c>
      <c r="L743" s="12">
        <v>-1.1049818917522837E-3</v>
      </c>
      <c r="N743" s="22">
        <f t="shared" si="122"/>
        <v>-3.5641388327177191E-3</v>
      </c>
      <c r="O743" s="12">
        <f t="shared" si="123"/>
        <v>-8.8140972320108479E-3</v>
      </c>
      <c r="P743" s="12">
        <f t="shared" si="124"/>
        <v>-1.2453156772440653E-2</v>
      </c>
      <c r="Q743" s="12">
        <f t="shared" si="125"/>
        <v>-1.1718043092148207E-3</v>
      </c>
      <c r="R743" s="12">
        <f t="shared" si="126"/>
        <v>1.830775580945259E-2</v>
      </c>
      <c r="S743" s="12">
        <f t="shared" si="127"/>
        <v>-8.5247980229407835E-4</v>
      </c>
      <c r="T743" s="12">
        <f t="shared" si="128"/>
        <v>3.2946929801968856E-3</v>
      </c>
      <c r="U743" s="12">
        <f t="shared" si="129"/>
        <v>-2.9746400856311924E-3</v>
      </c>
      <c r="V743" s="12">
        <f t="shared" si="130"/>
        <v>2.2601384137438677E-2</v>
      </c>
      <c r="W743" s="12">
        <f t="shared" si="131"/>
        <v>3.8315535327941128E-3</v>
      </c>
      <c r="X743" s="12">
        <f t="shared" si="132"/>
        <v>-1.1630311786074155E-3</v>
      </c>
    </row>
    <row r="744" spans="1:24" x14ac:dyDescent="0.25">
      <c r="A744" s="16">
        <v>44008</v>
      </c>
      <c r="B744" s="12">
        <v>5.2270692290411203E-3</v>
      </c>
      <c r="C744" s="12">
        <v>2.8609593327462112E-2</v>
      </c>
      <c r="D744" s="12">
        <v>0</v>
      </c>
      <c r="E744" s="12">
        <v>-2.0242280030691191E-3</v>
      </c>
      <c r="F744" s="12">
        <v>-5.7672270823442258E-3</v>
      </c>
      <c r="G744" s="12">
        <v>8.0775138402463045E-3</v>
      </c>
      <c r="H744" s="12">
        <v>-2.3572502836143702E-3</v>
      </c>
      <c r="I744" s="12">
        <v>5.9629843851971183E-3</v>
      </c>
      <c r="J744" s="12">
        <v>-1.508656276824987E-2</v>
      </c>
      <c r="K744" s="12">
        <v>1.3911046729685281E-3</v>
      </c>
      <c r="L744" s="12">
        <v>-3.7037106774468801E-3</v>
      </c>
      <c r="N744" s="22">
        <f t="shared" si="122"/>
        <v>5.2058052192793542E-3</v>
      </c>
      <c r="O744" s="12">
        <f t="shared" si="123"/>
        <v>2.8176808738181156E-2</v>
      </c>
      <c r="P744" s="12">
        <f t="shared" si="124"/>
        <v>-7.9354422744730337E-4</v>
      </c>
      <c r="Q744" s="12">
        <f t="shared" si="125"/>
        <v>-2.4114213102896342E-3</v>
      </c>
      <c r="R744" s="12">
        <f t="shared" si="126"/>
        <v>-6.0500381489647127E-3</v>
      </c>
      <c r="S744" s="12">
        <f t="shared" si="127"/>
        <v>8.2666073529877263E-3</v>
      </c>
      <c r="T744" s="12">
        <f t="shared" si="128"/>
        <v>-2.66562119959715E-3</v>
      </c>
      <c r="U744" s="12">
        <f t="shared" si="129"/>
        <v>5.4964989061711579E-3</v>
      </c>
      <c r="V744" s="12">
        <f t="shared" si="130"/>
        <v>-1.5089666151945586E-2</v>
      </c>
      <c r="W744" s="12">
        <f t="shared" si="131"/>
        <v>9.992111718751986E-4</v>
      </c>
      <c r="X744" s="12">
        <f t="shared" si="132"/>
        <v>-3.7617599643020119E-3</v>
      </c>
    </row>
    <row r="745" spans="1:24" x14ac:dyDescent="0.25">
      <c r="A745" s="16">
        <v>44011</v>
      </c>
      <c r="B745" s="12">
        <v>-2.2743130614574326E-2</v>
      </c>
      <c r="C745" s="12">
        <v>-9.6550143727230555E-3</v>
      </c>
      <c r="D745" s="12">
        <v>-5.9493325132012132E-3</v>
      </c>
      <c r="E745" s="12">
        <v>-4.4182833828442314E-3</v>
      </c>
      <c r="F745" s="12">
        <v>6.8190730295264648E-3</v>
      </c>
      <c r="G745" s="12">
        <v>1.0224025409234527E-3</v>
      </c>
      <c r="H745" s="12">
        <v>-7.5291305736349583E-3</v>
      </c>
      <c r="I745" s="12">
        <v>-4.6378020996544356E-3</v>
      </c>
      <c r="J745" s="12">
        <v>4.5372636949719608E-3</v>
      </c>
      <c r="K745" s="12">
        <v>-1.3481371908554586E-2</v>
      </c>
      <c r="L745" s="12">
        <v>2.2311558769857432E-4</v>
      </c>
      <c r="N745" s="22">
        <f t="shared" si="122"/>
        <v>-2.2764394624336094E-2</v>
      </c>
      <c r="O745" s="12">
        <f t="shared" si="123"/>
        <v>-1.008779896200401E-2</v>
      </c>
      <c r="P745" s="12">
        <f t="shared" si="124"/>
        <v>-6.7428767406485166E-3</v>
      </c>
      <c r="Q745" s="12">
        <f t="shared" si="125"/>
        <v>-4.805476690064747E-3</v>
      </c>
      <c r="R745" s="12">
        <f t="shared" si="126"/>
        <v>6.5362619629059779E-3</v>
      </c>
      <c r="S745" s="12">
        <f t="shared" si="127"/>
        <v>1.2114960536648749E-3</v>
      </c>
      <c r="T745" s="12">
        <f t="shared" si="128"/>
        <v>-7.8375014896177372E-3</v>
      </c>
      <c r="U745" s="12">
        <f t="shared" si="129"/>
        <v>-5.104287578680396E-3</v>
      </c>
      <c r="V745" s="12">
        <f t="shared" si="130"/>
        <v>4.534160311276245E-3</v>
      </c>
      <c r="W745" s="12">
        <f t="shared" si="131"/>
        <v>-1.3873265409647915E-2</v>
      </c>
      <c r="X745" s="12">
        <f t="shared" si="132"/>
        <v>1.6506630084344256E-4</v>
      </c>
    </row>
    <row r="746" spans="1:24" x14ac:dyDescent="0.25">
      <c r="A746" s="16">
        <v>44012</v>
      </c>
      <c r="B746" s="12">
        <v>-6.4894048530073339E-3</v>
      </c>
      <c r="C746" s="12">
        <v>2.485604893590974E-3</v>
      </c>
      <c r="D746" s="12">
        <v>-3.0055101397252425E-3</v>
      </c>
      <c r="E746" s="12">
        <v>-3.0853730139456413E-3</v>
      </c>
      <c r="F746" s="12">
        <v>2.7438967974975741E-3</v>
      </c>
      <c r="G746" s="12">
        <v>-1.6558276082714592E-2</v>
      </c>
      <c r="H746" s="12">
        <v>1.0442829124719461E-2</v>
      </c>
      <c r="I746" s="12">
        <v>-4.8279994290664763E-3</v>
      </c>
      <c r="J746" s="12">
        <v>-5.7626547856232616E-3</v>
      </c>
      <c r="K746" s="12">
        <v>3.2058517888008918E-3</v>
      </c>
      <c r="L746" s="12">
        <v>2.9730925816479547E-4</v>
      </c>
      <c r="N746" s="22">
        <f t="shared" si="122"/>
        <v>-6.5106688627690999E-3</v>
      </c>
      <c r="O746" s="12">
        <f t="shared" si="123"/>
        <v>2.0528203043100198E-3</v>
      </c>
      <c r="P746" s="12">
        <f t="shared" si="124"/>
        <v>-3.7990543671725459E-3</v>
      </c>
      <c r="Q746" s="12">
        <f t="shared" si="125"/>
        <v>-3.4725663211661565E-3</v>
      </c>
      <c r="R746" s="12">
        <f t="shared" si="126"/>
        <v>2.4610857308770876E-3</v>
      </c>
      <c r="S746" s="12">
        <f t="shared" si="127"/>
        <v>-1.6369182569973169E-2</v>
      </c>
      <c r="T746" s="12">
        <f t="shared" si="128"/>
        <v>1.0134458208736681E-2</v>
      </c>
      <c r="U746" s="12">
        <f t="shared" si="129"/>
        <v>-5.2944849080924367E-3</v>
      </c>
      <c r="V746" s="12">
        <f t="shared" si="130"/>
        <v>-5.7657581693189783E-3</v>
      </c>
      <c r="W746" s="12">
        <f t="shared" si="131"/>
        <v>2.8139582877075623E-3</v>
      </c>
      <c r="X746" s="12">
        <f t="shared" si="132"/>
        <v>2.3925997130966372E-4</v>
      </c>
    </row>
    <row r="747" spans="1:24" x14ac:dyDescent="0.25">
      <c r="A747" s="16">
        <v>44013</v>
      </c>
      <c r="B747" s="12">
        <v>3.2567932999567439E-3</v>
      </c>
      <c r="C747" s="12">
        <v>-2.3965663059098527E-3</v>
      </c>
      <c r="D747" s="12">
        <v>-1.2080279942901099E-3</v>
      </c>
      <c r="E747" s="12">
        <v>4.790033819057694E-3</v>
      </c>
      <c r="F747" s="12">
        <v>-2.5758151434382807E-3</v>
      </c>
      <c r="G747" s="12">
        <v>-1.4813037721304195E-2</v>
      </c>
      <c r="H747" s="12">
        <v>1.5297472663737204E-2</v>
      </c>
      <c r="I747" s="12">
        <v>8.4547405596360793E-3</v>
      </c>
      <c r="J747" s="12">
        <v>1.8027679732479776E-2</v>
      </c>
      <c r="K747" s="12">
        <v>-2.384628004794948E-3</v>
      </c>
      <c r="L747" s="12">
        <v>-6.6923227644485276E-4</v>
      </c>
      <c r="N747" s="22">
        <f t="shared" si="122"/>
        <v>3.2355292901949779E-3</v>
      </c>
      <c r="O747" s="12">
        <f t="shared" si="123"/>
        <v>-2.8293508951908069E-3</v>
      </c>
      <c r="P747" s="12">
        <f t="shared" si="124"/>
        <v>-2.0015722217374132E-3</v>
      </c>
      <c r="Q747" s="12">
        <f t="shared" si="125"/>
        <v>4.4028405118371784E-3</v>
      </c>
      <c r="R747" s="12">
        <f t="shared" si="126"/>
        <v>-2.8586262100587672E-3</v>
      </c>
      <c r="S747" s="12">
        <f t="shared" si="127"/>
        <v>-1.4623944208562773E-2</v>
      </c>
      <c r="T747" s="12">
        <f t="shared" si="128"/>
        <v>1.4989101747754424E-2</v>
      </c>
      <c r="U747" s="12">
        <f t="shared" si="129"/>
        <v>7.9882550806101189E-3</v>
      </c>
      <c r="V747" s="12">
        <f t="shared" si="130"/>
        <v>1.8024576348784061E-2</v>
      </c>
      <c r="W747" s="12">
        <f t="shared" si="131"/>
        <v>-2.7765215058882776E-3</v>
      </c>
      <c r="X747" s="12">
        <f t="shared" si="132"/>
        <v>-7.2728156329998454E-4</v>
      </c>
    </row>
    <row r="748" spans="1:24" x14ac:dyDescent="0.25">
      <c r="A748" s="16">
        <v>44014</v>
      </c>
      <c r="B748" s="12">
        <v>-8.1187456476756895E-4</v>
      </c>
      <c r="C748" s="12">
        <v>1.441455089163848E-2</v>
      </c>
      <c r="D748" s="12">
        <v>-1.2114582602537327E-3</v>
      </c>
      <c r="E748" s="12">
        <v>6.7525805298857718E-3</v>
      </c>
      <c r="F748" s="12">
        <v>2.8889249450918613E-3</v>
      </c>
      <c r="G748" s="12">
        <v>4.9877528114524656E-5</v>
      </c>
      <c r="H748" s="12">
        <v>-1.4338784560756765E-3</v>
      </c>
      <c r="I748" s="12">
        <v>7.2768486196628877E-3</v>
      </c>
      <c r="J748" s="12">
        <v>6.2688224386131947E-3</v>
      </c>
      <c r="K748" s="12">
        <v>5.3887707650147659E-4</v>
      </c>
      <c r="L748" s="12">
        <v>-3.2867300323235365E-3</v>
      </c>
      <c r="N748" s="22">
        <f t="shared" si="122"/>
        <v>-8.3313857452933522E-4</v>
      </c>
      <c r="O748" s="12">
        <f t="shared" si="123"/>
        <v>1.3981766302357526E-2</v>
      </c>
      <c r="P748" s="12">
        <f t="shared" si="124"/>
        <v>-2.0050024877010363E-3</v>
      </c>
      <c r="Q748" s="12">
        <f t="shared" si="125"/>
        <v>6.3653872226652562E-3</v>
      </c>
      <c r="R748" s="12">
        <f t="shared" si="126"/>
        <v>2.6061138784713748E-3</v>
      </c>
      <c r="S748" s="12">
        <f t="shared" si="127"/>
        <v>2.3897104085594687E-4</v>
      </c>
      <c r="T748" s="12">
        <f t="shared" si="128"/>
        <v>-1.7422493720584561E-3</v>
      </c>
      <c r="U748" s="12">
        <f t="shared" si="129"/>
        <v>6.8103631406369273E-3</v>
      </c>
      <c r="V748" s="12">
        <f t="shared" si="130"/>
        <v>6.265719054917478E-3</v>
      </c>
      <c r="W748" s="12">
        <f t="shared" si="131"/>
        <v>1.4698357540814702E-4</v>
      </c>
      <c r="X748" s="12">
        <f t="shared" si="132"/>
        <v>-3.3447793191786683E-3</v>
      </c>
    </row>
    <row r="749" spans="1:24" x14ac:dyDescent="0.25">
      <c r="A749" s="16">
        <v>44015</v>
      </c>
      <c r="B749" s="12">
        <v>5.3307492247888135E-3</v>
      </c>
      <c r="C749" s="12">
        <v>3.4874434056331584E-3</v>
      </c>
      <c r="D749" s="12">
        <v>1.2114582602537388E-3</v>
      </c>
      <c r="E749" s="12">
        <v>-7.8882780865626567E-3</v>
      </c>
      <c r="F749" s="12">
        <v>7.918413866138908E-3</v>
      </c>
      <c r="G749" s="12">
        <v>-2.5518652614809341E-3</v>
      </c>
      <c r="H749" s="12">
        <v>-2.2199327151501188E-3</v>
      </c>
      <c r="I749" s="12">
        <v>6.7442028904552281E-3</v>
      </c>
      <c r="J749" s="12">
        <v>3.5718684546256823E-3</v>
      </c>
      <c r="K749" s="12">
        <v>-4.9195375382866111E-4</v>
      </c>
      <c r="L749" s="12">
        <v>-1.0510156809123751E-3</v>
      </c>
      <c r="N749" s="22">
        <f t="shared" si="122"/>
        <v>5.3094852150270475E-3</v>
      </c>
      <c r="O749" s="12">
        <f t="shared" si="123"/>
        <v>3.0546588163522042E-3</v>
      </c>
      <c r="P749" s="12">
        <f t="shared" si="124"/>
        <v>4.1791403280643544E-4</v>
      </c>
      <c r="Q749" s="12">
        <f t="shared" si="125"/>
        <v>-8.2754713937831723E-3</v>
      </c>
      <c r="R749" s="12">
        <f t="shared" si="126"/>
        <v>7.6356027995184211E-3</v>
      </c>
      <c r="S749" s="12">
        <f t="shared" si="127"/>
        <v>-2.3627717487395119E-3</v>
      </c>
      <c r="T749" s="12">
        <f t="shared" si="128"/>
        <v>-2.5283036311328985E-3</v>
      </c>
      <c r="U749" s="12">
        <f t="shared" si="129"/>
        <v>6.2777174114292678E-3</v>
      </c>
      <c r="V749" s="12">
        <f t="shared" si="130"/>
        <v>3.5687650709299661E-3</v>
      </c>
      <c r="W749" s="12">
        <f t="shared" si="131"/>
        <v>-8.8384725492199074E-4</v>
      </c>
      <c r="X749" s="12">
        <f t="shared" si="132"/>
        <v>-1.1090649677675069E-3</v>
      </c>
    </row>
    <row r="750" spans="1:24" x14ac:dyDescent="0.25">
      <c r="A750" s="16">
        <v>44018</v>
      </c>
      <c r="B750" s="12">
        <v>1.9224331558374281E-3</v>
      </c>
      <c r="C750" s="12">
        <v>7.3960642785131413E-4</v>
      </c>
      <c r="D750" s="12">
        <v>0</v>
      </c>
      <c r="E750" s="12">
        <v>1.0894878516655354E-2</v>
      </c>
      <c r="F750" s="12">
        <v>5.2133894630244154E-3</v>
      </c>
      <c r="G750" s="12">
        <v>-4.7431541261348797E-3</v>
      </c>
      <c r="H750" s="12">
        <v>1.0213576516558407E-3</v>
      </c>
      <c r="I750" s="12">
        <v>1.5250877620347502E-2</v>
      </c>
      <c r="J750" s="12">
        <v>5.2483249799845063E-3</v>
      </c>
      <c r="K750" s="12">
        <v>7.7283713304661546E-4</v>
      </c>
      <c r="L750" s="12">
        <v>-4.5121508672148989E-4</v>
      </c>
      <c r="N750" s="22">
        <f t="shared" si="122"/>
        <v>1.9011691460756618E-3</v>
      </c>
      <c r="O750" s="12">
        <f t="shared" si="123"/>
        <v>3.0682183857035978E-4</v>
      </c>
      <c r="P750" s="12">
        <f t="shared" si="124"/>
        <v>-7.9354422744730337E-4</v>
      </c>
      <c r="Q750" s="12">
        <f t="shared" si="125"/>
        <v>1.0507685209434839E-2</v>
      </c>
      <c r="R750" s="12">
        <f t="shared" si="126"/>
        <v>4.9305783964039285E-3</v>
      </c>
      <c r="S750" s="12">
        <f t="shared" si="127"/>
        <v>-4.554060613393458E-3</v>
      </c>
      <c r="T750" s="12">
        <f t="shared" si="128"/>
        <v>7.1298673567306119E-4</v>
      </c>
      <c r="U750" s="12">
        <f t="shared" si="129"/>
        <v>1.4784392141321542E-2</v>
      </c>
      <c r="V750" s="12">
        <f t="shared" si="130"/>
        <v>5.2452215962887905E-3</v>
      </c>
      <c r="W750" s="12">
        <f t="shared" si="131"/>
        <v>3.8094363195328589E-4</v>
      </c>
      <c r="X750" s="12">
        <f t="shared" si="132"/>
        <v>-5.0926437357662162E-4</v>
      </c>
    </row>
    <row r="751" spans="1:24" x14ac:dyDescent="0.25">
      <c r="A751" s="16">
        <v>44019</v>
      </c>
      <c r="B751" s="12">
        <v>-9.6981011158153337E-3</v>
      </c>
      <c r="C751" s="12">
        <v>1.680917981703077E-2</v>
      </c>
      <c r="D751" s="12">
        <v>6.044340264182215E-4</v>
      </c>
      <c r="E751" s="12">
        <v>-2.0432473384388076E-3</v>
      </c>
      <c r="F751" s="12">
        <v>1.505984404789767E-2</v>
      </c>
      <c r="G751" s="12">
        <v>-1.1828758192695441E-2</v>
      </c>
      <c r="H751" s="12">
        <v>1.6717011299523653E-2</v>
      </c>
      <c r="I751" s="12">
        <v>-6.7002354638526487E-3</v>
      </c>
      <c r="J751" s="12">
        <v>-1.2234465585617643E-2</v>
      </c>
      <c r="K751" s="12">
        <v>8.8821952899107337E-4</v>
      </c>
      <c r="L751" s="12">
        <v>-9.0383899824457209E-4</v>
      </c>
      <c r="N751" s="22">
        <f t="shared" si="122"/>
        <v>-9.7193651255770997E-3</v>
      </c>
      <c r="O751" s="12">
        <f t="shared" si="123"/>
        <v>1.6376395227749814E-2</v>
      </c>
      <c r="P751" s="12">
        <f t="shared" si="124"/>
        <v>-1.8911020102908187E-4</v>
      </c>
      <c r="Q751" s="12">
        <f t="shared" si="125"/>
        <v>-2.4304406456593227E-3</v>
      </c>
      <c r="R751" s="12">
        <f t="shared" si="126"/>
        <v>1.4777032981277183E-2</v>
      </c>
      <c r="S751" s="12">
        <f t="shared" si="127"/>
        <v>-1.1639664679954019E-2</v>
      </c>
      <c r="T751" s="12">
        <f t="shared" si="128"/>
        <v>1.6408640383540875E-2</v>
      </c>
      <c r="U751" s="12">
        <f t="shared" si="129"/>
        <v>-7.1667209428786099E-3</v>
      </c>
      <c r="V751" s="12">
        <f t="shared" si="130"/>
        <v>-1.2237568969313359E-2</v>
      </c>
      <c r="W751" s="12">
        <f t="shared" si="131"/>
        <v>4.9632602789774385E-4</v>
      </c>
      <c r="X751" s="12">
        <f t="shared" si="132"/>
        <v>-9.6188828509970387E-4</v>
      </c>
    </row>
    <row r="752" spans="1:24" x14ac:dyDescent="0.25">
      <c r="A752" s="16">
        <v>44020</v>
      </c>
      <c r="B752" s="12">
        <v>0</v>
      </c>
      <c r="C752" s="12">
        <v>-1.0768950173570074E-2</v>
      </c>
      <c r="D752" s="12">
        <v>-3.0306785221107741E-3</v>
      </c>
      <c r="E752" s="12">
        <v>1.0121263617476785E-2</v>
      </c>
      <c r="F752" s="12">
        <v>-8.8693163169483464E-3</v>
      </c>
      <c r="G752" s="12">
        <v>2.9616481332493216E-3</v>
      </c>
      <c r="H752" s="12">
        <v>-8.2780577038861231E-3</v>
      </c>
      <c r="I752" s="12">
        <v>-6.1041757610251586E-3</v>
      </c>
      <c r="J752" s="12">
        <v>4.5593184386177365E-3</v>
      </c>
      <c r="K752" s="12">
        <v>5.1530939248895435E-3</v>
      </c>
      <c r="L752" s="12">
        <v>1.955945888752076E-3</v>
      </c>
      <c r="N752" s="22">
        <f t="shared" si="122"/>
        <v>-2.126400976176625E-5</v>
      </c>
      <c r="O752" s="12">
        <f t="shared" si="123"/>
        <v>-1.1201734762851029E-2</v>
      </c>
      <c r="P752" s="12">
        <f t="shared" si="124"/>
        <v>-3.8242227495580774E-3</v>
      </c>
      <c r="Q752" s="12">
        <f t="shared" si="125"/>
        <v>9.7340703102562695E-3</v>
      </c>
      <c r="R752" s="12">
        <f t="shared" si="126"/>
        <v>-9.1521273835688324E-3</v>
      </c>
      <c r="S752" s="12">
        <f t="shared" si="127"/>
        <v>3.1507416459907438E-3</v>
      </c>
      <c r="T752" s="12">
        <f t="shared" si="128"/>
        <v>-8.5864286198689029E-3</v>
      </c>
      <c r="U752" s="12">
        <f t="shared" si="129"/>
        <v>-6.5706612400511198E-3</v>
      </c>
      <c r="V752" s="12">
        <f t="shared" si="130"/>
        <v>4.5562150549220207E-3</v>
      </c>
      <c r="W752" s="12">
        <f t="shared" si="131"/>
        <v>4.7612004237962136E-3</v>
      </c>
      <c r="X752" s="12">
        <f t="shared" si="132"/>
        <v>1.8978966018969442E-3</v>
      </c>
    </row>
    <row r="753" spans="1:24" x14ac:dyDescent="0.25">
      <c r="A753" s="16">
        <v>44021</v>
      </c>
      <c r="B753" s="12">
        <v>-8.0839998611037956E-3</v>
      </c>
      <c r="C753" s="12">
        <v>3.9065381315305523E-3</v>
      </c>
      <c r="D753" s="12">
        <v>-1.8286354279607629E-3</v>
      </c>
      <c r="E753" s="12">
        <v>4.6436821783497435E-3</v>
      </c>
      <c r="F753" s="12">
        <v>1.621744294570945E-2</v>
      </c>
      <c r="G753" s="12">
        <v>1.2856843082602211E-2</v>
      </c>
      <c r="H753" s="12">
        <v>1.6448240142743111E-3</v>
      </c>
      <c r="I753" s="12">
        <v>6.2946837152559913E-3</v>
      </c>
      <c r="J753" s="12">
        <v>-1.8846752039099568E-3</v>
      </c>
      <c r="K753" s="12">
        <v>4.4536634530122528E-3</v>
      </c>
      <c r="L753" s="12">
        <v>2.9175003860925342E-3</v>
      </c>
      <c r="N753" s="22">
        <f t="shared" si="122"/>
        <v>-8.1052638708655617E-3</v>
      </c>
      <c r="O753" s="12">
        <f t="shared" si="123"/>
        <v>3.4737535422495981E-3</v>
      </c>
      <c r="P753" s="12">
        <f t="shared" si="124"/>
        <v>-2.622179655408066E-3</v>
      </c>
      <c r="Q753" s="12">
        <f t="shared" si="125"/>
        <v>4.2564888711292279E-3</v>
      </c>
      <c r="R753" s="12">
        <f t="shared" si="126"/>
        <v>1.5934631879088963E-2</v>
      </c>
      <c r="S753" s="12">
        <f t="shared" si="127"/>
        <v>1.3045936595343633E-2</v>
      </c>
      <c r="T753" s="12">
        <f t="shared" si="128"/>
        <v>1.3364530982915316E-3</v>
      </c>
      <c r="U753" s="12">
        <f t="shared" si="129"/>
        <v>5.82819823623003E-3</v>
      </c>
      <c r="V753" s="12">
        <f t="shared" si="130"/>
        <v>-1.887778587605673E-3</v>
      </c>
      <c r="W753" s="12">
        <f t="shared" si="131"/>
        <v>4.0617699519189228E-3</v>
      </c>
      <c r="X753" s="12">
        <f t="shared" si="132"/>
        <v>2.8594510992374024E-3</v>
      </c>
    </row>
    <row r="754" spans="1:24" x14ac:dyDescent="0.25">
      <c r="A754" s="16">
        <v>44022</v>
      </c>
      <c r="B754" s="12">
        <v>2.6562466659466504E-3</v>
      </c>
      <c r="C754" s="12">
        <v>8.3279046765374234E-5</v>
      </c>
      <c r="D754" s="12">
        <v>-9.2603613824895556E-3</v>
      </c>
      <c r="E754" s="12">
        <v>-9.2252631085594991E-3</v>
      </c>
      <c r="F754" s="12">
        <v>2.7213886994779772E-3</v>
      </c>
      <c r="G754" s="12">
        <v>-5.3617796273060948E-3</v>
      </c>
      <c r="H754" s="12">
        <v>-1.1887809138638846E-2</v>
      </c>
      <c r="I754" s="12">
        <v>1.2622785135850861E-2</v>
      </c>
      <c r="J754" s="12">
        <v>-2.4511031025654497E-3</v>
      </c>
      <c r="K754" s="12">
        <v>-6.00242752890653E-3</v>
      </c>
      <c r="L754" s="12">
        <v>-7.4621063358937104E-4</v>
      </c>
      <c r="N754" s="22">
        <f t="shared" si="122"/>
        <v>2.6349826561848843E-3</v>
      </c>
      <c r="O754" s="12">
        <f t="shared" si="123"/>
        <v>-3.495055425155801E-4</v>
      </c>
      <c r="P754" s="12">
        <f t="shared" si="124"/>
        <v>-1.005390560993686E-2</v>
      </c>
      <c r="Q754" s="12">
        <f t="shared" si="125"/>
        <v>-9.6124564157800147E-3</v>
      </c>
      <c r="R754" s="12">
        <f t="shared" si="126"/>
        <v>2.4385776328574907E-3</v>
      </c>
      <c r="S754" s="12">
        <f t="shared" si="127"/>
        <v>-5.172686114564673E-3</v>
      </c>
      <c r="T754" s="12">
        <f t="shared" si="128"/>
        <v>-1.2196180054621626E-2</v>
      </c>
      <c r="U754" s="12">
        <f t="shared" si="129"/>
        <v>1.2156299656824901E-2</v>
      </c>
      <c r="V754" s="12">
        <f t="shared" si="130"/>
        <v>-2.4542064862611659E-3</v>
      </c>
      <c r="W754" s="12">
        <f t="shared" si="131"/>
        <v>-6.3943210299998599E-3</v>
      </c>
      <c r="X754" s="12">
        <f t="shared" si="132"/>
        <v>-8.0425992044450283E-4</v>
      </c>
    </row>
    <row r="755" spans="1:24" x14ac:dyDescent="0.25">
      <c r="A755" s="16">
        <v>44025</v>
      </c>
      <c r="B755" s="12">
        <v>-2.3232947980507904E-3</v>
      </c>
      <c r="C755" s="12">
        <v>8.3621546237906252E-3</v>
      </c>
      <c r="D755" s="12">
        <v>-1.2497441602895988E-3</v>
      </c>
      <c r="E755" s="12">
        <v>1.1309771646940968E-2</v>
      </c>
      <c r="F755" s="12">
        <v>-2.8559947885049542E-3</v>
      </c>
      <c r="G755" s="12">
        <v>-1.150070711226084E-2</v>
      </c>
      <c r="H755" s="12">
        <v>-8.2122987906651252E-3</v>
      </c>
      <c r="I755" s="12">
        <v>1.2973807693294608E-2</v>
      </c>
      <c r="J755" s="12">
        <v>7.0924626305896264E-3</v>
      </c>
      <c r="K755" s="12">
        <v>-4.3054134885380834E-3</v>
      </c>
      <c r="L755" s="12">
        <v>-1.4939610807915358E-4</v>
      </c>
      <c r="N755" s="22">
        <f t="shared" si="122"/>
        <v>-2.3445588078125565E-3</v>
      </c>
      <c r="O755" s="12">
        <f t="shared" si="123"/>
        <v>7.929370034509671E-3</v>
      </c>
      <c r="P755" s="12">
        <f t="shared" si="124"/>
        <v>-2.0432883877369024E-3</v>
      </c>
      <c r="Q755" s="12">
        <f t="shared" si="125"/>
        <v>1.0922578339720452E-2</v>
      </c>
      <c r="R755" s="12">
        <f t="shared" si="126"/>
        <v>-3.1388058551254407E-3</v>
      </c>
      <c r="S755" s="12">
        <f t="shared" si="127"/>
        <v>-1.1311613599519418E-2</v>
      </c>
      <c r="T755" s="12">
        <f t="shared" si="128"/>
        <v>-8.5206697066479049E-3</v>
      </c>
      <c r="U755" s="12">
        <f t="shared" si="129"/>
        <v>1.2507322214268648E-2</v>
      </c>
      <c r="V755" s="12">
        <f t="shared" si="130"/>
        <v>7.0893592468939098E-3</v>
      </c>
      <c r="W755" s="12">
        <f t="shared" si="131"/>
        <v>-4.6973069896314133E-3</v>
      </c>
      <c r="X755" s="12">
        <f t="shared" si="132"/>
        <v>-2.0744539493428534E-4</v>
      </c>
    </row>
    <row r="756" spans="1:24" x14ac:dyDescent="0.25">
      <c r="A756" s="16">
        <v>44026</v>
      </c>
      <c r="B756" s="12">
        <v>-7.5531400446957097E-3</v>
      </c>
      <c r="C756" s="12">
        <v>-7.5851592070983274E-3</v>
      </c>
      <c r="D756" s="12">
        <v>1.2338740970739889E-2</v>
      </c>
      <c r="E756" s="12">
        <v>-9.6279711768110961E-3</v>
      </c>
      <c r="F756" s="12">
        <v>-1.9307770047758795E-2</v>
      </c>
      <c r="G756" s="12">
        <v>-8.8699014059953774E-3</v>
      </c>
      <c r="H756" s="12">
        <v>-1.000134788385784E-2</v>
      </c>
      <c r="I756" s="12">
        <v>-4.0588520190510255E-3</v>
      </c>
      <c r="J756" s="12">
        <v>-3.6425595108530301E-3</v>
      </c>
      <c r="K756" s="12">
        <v>-5.1997871490665135E-3</v>
      </c>
      <c r="L756" s="12">
        <v>-5.9809888179546654E-4</v>
      </c>
      <c r="N756" s="22">
        <f t="shared" si="122"/>
        <v>-7.5744040544574757E-3</v>
      </c>
      <c r="O756" s="12">
        <f t="shared" si="123"/>
        <v>-8.0179437963792816E-3</v>
      </c>
      <c r="P756" s="12">
        <f t="shared" si="124"/>
        <v>1.1545196743292584E-2</v>
      </c>
      <c r="Q756" s="12">
        <f t="shared" si="125"/>
        <v>-1.0015164484031612E-2</v>
      </c>
      <c r="R756" s="12">
        <f t="shared" si="126"/>
        <v>-1.9590581114379283E-2</v>
      </c>
      <c r="S756" s="12">
        <f t="shared" si="127"/>
        <v>-8.6808078932539556E-3</v>
      </c>
      <c r="T756" s="12">
        <f t="shared" si="128"/>
        <v>-1.030971879984062E-2</v>
      </c>
      <c r="U756" s="12">
        <f t="shared" si="129"/>
        <v>-4.5253374980769867E-3</v>
      </c>
      <c r="V756" s="12">
        <f t="shared" si="130"/>
        <v>-3.6456628945487463E-3</v>
      </c>
      <c r="W756" s="12">
        <f t="shared" si="131"/>
        <v>-5.5916806501598434E-3</v>
      </c>
      <c r="X756" s="12">
        <f t="shared" si="132"/>
        <v>-6.5614816865059832E-4</v>
      </c>
    </row>
    <row r="757" spans="1:24" x14ac:dyDescent="0.25">
      <c r="A757" s="16">
        <v>44027</v>
      </c>
      <c r="B757" s="12">
        <v>-8.4742199942931763E-4</v>
      </c>
      <c r="C757" s="12">
        <v>2.5674481243235472E-2</v>
      </c>
      <c r="D757" s="12">
        <v>-1.2338740970739896E-2</v>
      </c>
      <c r="E757" s="12">
        <v>1.8981496427961839E-3</v>
      </c>
      <c r="F757" s="12">
        <v>1.0782232940863112E-2</v>
      </c>
      <c r="G757" s="12">
        <v>9.1833533246049297E-3</v>
      </c>
      <c r="H757" s="12">
        <v>3.1408895517167056E-4</v>
      </c>
      <c r="I757" s="12">
        <v>-1.6861184920799872E-2</v>
      </c>
      <c r="J757" s="12">
        <v>6.1633956201130498E-3</v>
      </c>
      <c r="K757" s="12">
        <v>-1.7076072264975088E-3</v>
      </c>
      <c r="L757" s="12">
        <v>-4.4911532637715023E-4</v>
      </c>
      <c r="N757" s="22">
        <f t="shared" si="122"/>
        <v>-8.686860091910839E-4</v>
      </c>
      <c r="O757" s="12">
        <f t="shared" si="123"/>
        <v>2.5241696653954517E-2</v>
      </c>
      <c r="P757" s="12">
        <f t="shared" si="124"/>
        <v>-1.31322851981872E-2</v>
      </c>
      <c r="Q757" s="12">
        <f t="shared" si="125"/>
        <v>1.5109563355756687E-3</v>
      </c>
      <c r="R757" s="12">
        <f t="shared" si="126"/>
        <v>1.0499421874242626E-2</v>
      </c>
      <c r="S757" s="12">
        <f t="shared" si="127"/>
        <v>9.3724468373463515E-3</v>
      </c>
      <c r="T757" s="12">
        <f t="shared" si="128"/>
        <v>5.7180391888909986E-6</v>
      </c>
      <c r="U757" s="12">
        <f t="shared" si="129"/>
        <v>-1.7327670399825832E-2</v>
      </c>
      <c r="V757" s="12">
        <f t="shared" si="130"/>
        <v>6.1602922364173331E-3</v>
      </c>
      <c r="W757" s="12">
        <f t="shared" si="131"/>
        <v>-2.0995007275908385E-3</v>
      </c>
      <c r="X757" s="12">
        <f t="shared" si="132"/>
        <v>-5.0716461323228196E-4</v>
      </c>
    </row>
    <row r="758" spans="1:24" x14ac:dyDescent="0.25">
      <c r="A758" s="16">
        <v>44028</v>
      </c>
      <c r="B758" s="12">
        <v>-6.3227094551940692E-3</v>
      </c>
      <c r="C758" s="12">
        <v>3.9943520445756803E-2</v>
      </c>
      <c r="D758" s="12">
        <v>0</v>
      </c>
      <c r="E758" s="12">
        <v>1.3708207181631911E-2</v>
      </c>
      <c r="F758" s="12">
        <v>-4.6929851141952863E-3</v>
      </c>
      <c r="G758" s="12">
        <v>6.9936058252957249E-3</v>
      </c>
      <c r="H758" s="12">
        <v>-1.4466990658371275E-3</v>
      </c>
      <c r="I758" s="12">
        <v>-1.4132079076335804E-4</v>
      </c>
      <c r="J758" s="12">
        <v>-1.0732070332932745E-2</v>
      </c>
      <c r="K758" s="12">
        <v>-7.7198811942974493E-3</v>
      </c>
      <c r="L758" s="12">
        <v>2.2409465712294758E-3</v>
      </c>
      <c r="N758" s="22">
        <f t="shared" si="122"/>
        <v>-6.3439734649558353E-3</v>
      </c>
      <c r="O758" s="12">
        <f t="shared" si="123"/>
        <v>3.9510735856475847E-2</v>
      </c>
      <c r="P758" s="12">
        <f t="shared" si="124"/>
        <v>-7.9354422744730337E-4</v>
      </c>
      <c r="Q758" s="12">
        <f t="shared" si="125"/>
        <v>1.3321013874411395E-2</v>
      </c>
      <c r="R758" s="12">
        <f t="shared" si="126"/>
        <v>-4.9757961808157732E-3</v>
      </c>
      <c r="S758" s="12">
        <f t="shared" si="127"/>
        <v>7.1826993380371476E-3</v>
      </c>
      <c r="T758" s="12">
        <f t="shared" si="128"/>
        <v>-1.755069981819907E-3</v>
      </c>
      <c r="U758" s="12">
        <f t="shared" si="129"/>
        <v>-6.0780626978931883E-4</v>
      </c>
      <c r="V758" s="12">
        <f t="shared" si="130"/>
        <v>-1.0735173716628462E-2</v>
      </c>
      <c r="W758" s="12">
        <f t="shared" si="131"/>
        <v>-8.1117746953907784E-3</v>
      </c>
      <c r="X758" s="12">
        <f t="shared" si="132"/>
        <v>2.182897284374344E-3</v>
      </c>
    </row>
    <row r="759" spans="1:24" x14ac:dyDescent="0.25">
      <c r="A759" s="16">
        <v>44029</v>
      </c>
      <c r="B759" s="12">
        <v>1.5055935585670165E-2</v>
      </c>
      <c r="C759" s="12">
        <v>-3.7585383519135244E-3</v>
      </c>
      <c r="D759" s="12">
        <v>9.8988657485294413E-3</v>
      </c>
      <c r="E759" s="12">
        <v>1.1925500473273416E-2</v>
      </c>
      <c r="F759" s="12">
        <v>3.6719016596049622E-3</v>
      </c>
      <c r="G759" s="12">
        <v>7.3378043597580192E-3</v>
      </c>
      <c r="H759" s="12">
        <v>1.137951287399575E-2</v>
      </c>
      <c r="I759" s="12">
        <v>1.5800115644077815E-2</v>
      </c>
      <c r="J759" s="12">
        <v>4.4784517034920517E-4</v>
      </c>
      <c r="K759" s="12">
        <v>3.6132880207704575E-3</v>
      </c>
      <c r="L759" s="12">
        <v>-1.1190278850359572E-3</v>
      </c>
      <c r="N759" s="22">
        <f t="shared" si="122"/>
        <v>1.5034671575908399E-2</v>
      </c>
      <c r="O759" s="12">
        <f t="shared" si="123"/>
        <v>-4.1913229411944791E-3</v>
      </c>
      <c r="P759" s="12">
        <f t="shared" si="124"/>
        <v>9.1053215210821388E-3</v>
      </c>
      <c r="Q759" s="12">
        <f t="shared" si="125"/>
        <v>1.15383071660529E-2</v>
      </c>
      <c r="R759" s="12">
        <f t="shared" si="126"/>
        <v>3.3890905929844757E-3</v>
      </c>
      <c r="S759" s="12">
        <f t="shared" si="127"/>
        <v>7.5268978724994419E-3</v>
      </c>
      <c r="T759" s="12">
        <f t="shared" si="128"/>
        <v>1.1071141958012971E-2</v>
      </c>
      <c r="U759" s="12">
        <f t="shared" si="129"/>
        <v>1.5333630165051855E-2</v>
      </c>
      <c r="V759" s="12">
        <f t="shared" si="130"/>
        <v>4.4474178665348895E-4</v>
      </c>
      <c r="W759" s="12">
        <f t="shared" si="131"/>
        <v>3.221394519677128E-3</v>
      </c>
      <c r="X759" s="12">
        <f t="shared" si="132"/>
        <v>-1.1770771718910889E-3</v>
      </c>
    </row>
    <row r="760" spans="1:24" x14ac:dyDescent="0.25">
      <c r="A760" s="16">
        <v>44032</v>
      </c>
      <c r="B760" s="12">
        <v>7.9084523424859041E-3</v>
      </c>
      <c r="C760" s="12">
        <v>1.4726481305650468E-2</v>
      </c>
      <c r="D760" s="12">
        <v>-1.8389594932929794E-3</v>
      </c>
      <c r="E760" s="12">
        <v>1.0502380084936309E-4</v>
      </c>
      <c r="F760" s="12">
        <v>5.8578790400959395E-3</v>
      </c>
      <c r="G760" s="12">
        <v>-1.1364791899580956E-2</v>
      </c>
      <c r="H760" s="12">
        <v>1.1148816824194156E-2</v>
      </c>
      <c r="I760" s="12">
        <v>1.8588962850884904E-3</v>
      </c>
      <c r="J760" s="12">
        <v>-3.031901756779734E-3</v>
      </c>
      <c r="K760" s="12">
        <v>-2.3951617642642673E-5</v>
      </c>
      <c r="L760" s="12">
        <v>-6.7280335981632455E-4</v>
      </c>
      <c r="N760" s="22">
        <f t="shared" si="122"/>
        <v>7.887188332724138E-3</v>
      </c>
      <c r="O760" s="12">
        <f t="shared" si="123"/>
        <v>1.4293696716369514E-2</v>
      </c>
      <c r="P760" s="12">
        <f t="shared" si="124"/>
        <v>-2.632503720740283E-3</v>
      </c>
      <c r="Q760" s="12">
        <f t="shared" si="125"/>
        <v>-2.8216950637115218E-4</v>
      </c>
      <c r="R760" s="12">
        <f t="shared" si="126"/>
        <v>5.5750679734754525E-3</v>
      </c>
      <c r="S760" s="12">
        <f t="shared" si="127"/>
        <v>-1.1175698386839534E-2</v>
      </c>
      <c r="T760" s="12">
        <f t="shared" si="128"/>
        <v>1.0840445908211377E-2</v>
      </c>
      <c r="U760" s="12">
        <f t="shared" si="129"/>
        <v>1.3924108060625296E-3</v>
      </c>
      <c r="V760" s="12">
        <f t="shared" si="130"/>
        <v>-3.0350051404754502E-3</v>
      </c>
      <c r="W760" s="12">
        <f t="shared" si="131"/>
        <v>-4.1584511873597225E-4</v>
      </c>
      <c r="X760" s="12">
        <f t="shared" si="132"/>
        <v>-7.3085264667145633E-4</v>
      </c>
    </row>
    <row r="761" spans="1:24" x14ac:dyDescent="0.25">
      <c r="A761" s="16">
        <v>44033</v>
      </c>
      <c r="B761" s="12">
        <v>3.2641336098359773E-4</v>
      </c>
      <c r="C761" s="12">
        <v>1.1373259435470814E-3</v>
      </c>
      <c r="D761" s="12">
        <v>-1.2302722343836186E-3</v>
      </c>
      <c r="E761" s="12">
        <v>6.5653374927761065E-3</v>
      </c>
      <c r="F761" s="12">
        <v>1.9772041783363493E-2</v>
      </c>
      <c r="G761" s="12">
        <v>-4.6934292954454422E-3</v>
      </c>
      <c r="H761" s="12">
        <v>1.8503350284809088E-2</v>
      </c>
      <c r="I761" s="12">
        <v>1.1529186047289565E-2</v>
      </c>
      <c r="J761" s="12">
        <v>-1.0154081305031089E-3</v>
      </c>
      <c r="K761" s="12">
        <v>-3.5167715099930106E-3</v>
      </c>
      <c r="L761" s="12">
        <v>8.9683972377518667E-4</v>
      </c>
      <c r="N761" s="22">
        <f t="shared" si="122"/>
        <v>3.0514935122183146E-4</v>
      </c>
      <c r="O761" s="12">
        <f t="shared" si="123"/>
        <v>7.04541354266127E-4</v>
      </c>
      <c r="P761" s="12">
        <f t="shared" si="124"/>
        <v>-2.0238164618309219E-3</v>
      </c>
      <c r="Q761" s="12">
        <f t="shared" si="125"/>
        <v>6.1781441855555909E-3</v>
      </c>
      <c r="R761" s="12">
        <f t="shared" si="126"/>
        <v>1.9489230716743005E-2</v>
      </c>
      <c r="S761" s="12">
        <f t="shared" si="127"/>
        <v>-4.5043357827040196E-3</v>
      </c>
      <c r="T761" s="12">
        <f t="shared" si="128"/>
        <v>1.819497936882631E-2</v>
      </c>
      <c r="U761" s="12">
        <f t="shared" si="129"/>
        <v>1.1062700568263605E-2</v>
      </c>
      <c r="V761" s="12">
        <f t="shared" si="130"/>
        <v>-1.0185115141988252E-3</v>
      </c>
      <c r="W761" s="12">
        <f t="shared" si="131"/>
        <v>-3.9086650110863406E-3</v>
      </c>
      <c r="X761" s="12">
        <f t="shared" si="132"/>
        <v>8.3879043692005489E-4</v>
      </c>
    </row>
    <row r="762" spans="1:24" x14ac:dyDescent="0.25">
      <c r="A762" s="16">
        <v>44034</v>
      </c>
      <c r="B762" s="12">
        <v>3.2507588032424563E-3</v>
      </c>
      <c r="C762" s="12">
        <v>-8.8282924678678067E-3</v>
      </c>
      <c r="D762" s="12">
        <v>-2.4711114154529748E-3</v>
      </c>
      <c r="E762" s="12">
        <v>-6.1455217510586321E-3</v>
      </c>
      <c r="F762" s="12">
        <v>1.1683293431168338E-2</v>
      </c>
      <c r="G762" s="12">
        <v>-4.7212248224008711E-4</v>
      </c>
      <c r="H762" s="12">
        <v>2.6289999946539169E-3</v>
      </c>
      <c r="I762" s="12">
        <v>7.0899220841188102E-3</v>
      </c>
      <c r="J762" s="12">
        <v>9.6067618667326805E-3</v>
      </c>
      <c r="K762" s="12">
        <v>3.0366700212278472E-3</v>
      </c>
      <c r="L762" s="12">
        <v>3.1244342091489492E-3</v>
      </c>
      <c r="N762" s="22">
        <f t="shared" si="122"/>
        <v>3.2294947934806903E-3</v>
      </c>
      <c r="O762" s="12">
        <f t="shared" si="123"/>
        <v>-9.2610770571487609E-3</v>
      </c>
      <c r="P762" s="12">
        <f t="shared" si="124"/>
        <v>-3.2646556429002781E-3</v>
      </c>
      <c r="Q762" s="12">
        <f t="shared" si="125"/>
        <v>-6.5327150582791477E-3</v>
      </c>
      <c r="R762" s="12">
        <f t="shared" si="126"/>
        <v>1.1400482364547852E-2</v>
      </c>
      <c r="S762" s="12">
        <f t="shared" si="127"/>
        <v>-2.8302896949866489E-4</v>
      </c>
      <c r="T762" s="12">
        <f t="shared" si="128"/>
        <v>2.3206290786711371E-3</v>
      </c>
      <c r="U762" s="12">
        <f t="shared" si="129"/>
        <v>6.623436605092849E-3</v>
      </c>
      <c r="V762" s="12">
        <f t="shared" si="130"/>
        <v>9.6036584830369639E-3</v>
      </c>
      <c r="W762" s="12">
        <f t="shared" si="131"/>
        <v>2.6447765201345176E-3</v>
      </c>
      <c r="X762" s="12">
        <f t="shared" si="132"/>
        <v>3.0663849222938174E-3</v>
      </c>
    </row>
    <row r="763" spans="1:24" x14ac:dyDescent="0.25">
      <c r="A763" s="16">
        <v>44035</v>
      </c>
      <c r="B763" s="12">
        <v>-2.110248159168107E-3</v>
      </c>
      <c r="C763" s="12">
        <v>-4.7334646660045524E-3</v>
      </c>
      <c r="D763" s="12">
        <v>1.2373441548010967E-3</v>
      </c>
      <c r="E763" s="12">
        <v>4.9026278658629982E-3</v>
      </c>
      <c r="F763" s="12">
        <v>-1.3354303287526102E-2</v>
      </c>
      <c r="G763" s="12">
        <v>8.0605381159645495E-3</v>
      </c>
      <c r="H763" s="12">
        <v>1.2523985624941367E-2</v>
      </c>
      <c r="I763" s="12">
        <v>1.1505436384260553E-2</v>
      </c>
      <c r="J763" s="12">
        <v>9.0742950235610728E-3</v>
      </c>
      <c r="K763" s="12">
        <v>8.3726764992941918E-3</v>
      </c>
      <c r="L763" s="12">
        <v>-6.6763192533638685E-4</v>
      </c>
      <c r="N763" s="22">
        <f t="shared" si="122"/>
        <v>-2.131512168929873E-3</v>
      </c>
      <c r="O763" s="12">
        <f t="shared" si="123"/>
        <v>-5.1662492552855066E-3</v>
      </c>
      <c r="P763" s="12">
        <f t="shared" si="124"/>
        <v>4.437999273537933E-4</v>
      </c>
      <c r="Q763" s="12">
        <f t="shared" si="125"/>
        <v>4.5154345586424826E-3</v>
      </c>
      <c r="R763" s="12">
        <f t="shared" si="126"/>
        <v>-1.3637114354146588E-2</v>
      </c>
      <c r="S763" s="12">
        <f t="shared" si="127"/>
        <v>8.2496316287059713E-3</v>
      </c>
      <c r="T763" s="12">
        <f t="shared" si="128"/>
        <v>1.2215614708958588E-2</v>
      </c>
      <c r="U763" s="12">
        <f t="shared" si="129"/>
        <v>1.1038950905234593E-2</v>
      </c>
      <c r="V763" s="12">
        <f t="shared" si="130"/>
        <v>9.0711916398653562E-3</v>
      </c>
      <c r="W763" s="12">
        <f t="shared" si="131"/>
        <v>7.9807829982008627E-3</v>
      </c>
      <c r="X763" s="12">
        <f t="shared" si="132"/>
        <v>-7.2568121219151864E-4</v>
      </c>
    </row>
    <row r="764" spans="1:24" x14ac:dyDescent="0.25">
      <c r="A764" s="16">
        <v>44036</v>
      </c>
      <c r="B764" s="12">
        <v>-6.0626553998969325E-3</v>
      </c>
      <c r="C764" s="12">
        <v>7.0692020342876779E-3</v>
      </c>
      <c r="D764" s="12">
        <v>-1.8573097164900131E-3</v>
      </c>
      <c r="E764" s="12">
        <v>-9.119120865660045E-3</v>
      </c>
      <c r="F764" s="12">
        <v>-1.4758544332053428E-2</v>
      </c>
      <c r="G764" s="12">
        <v>3.8471925504523336E-3</v>
      </c>
      <c r="H764" s="12">
        <v>-1.1727032450945456E-2</v>
      </c>
      <c r="I764" s="12">
        <v>1.8256900625502656E-2</v>
      </c>
      <c r="J764" s="12">
        <v>-2.3868094310674735E-3</v>
      </c>
      <c r="K764" s="12">
        <v>1.3201847539885745E-2</v>
      </c>
      <c r="L764" s="12">
        <v>-1.1150057007914664E-3</v>
      </c>
      <c r="N764" s="22">
        <f t="shared" si="122"/>
        <v>-6.0839194096586986E-3</v>
      </c>
      <c r="O764" s="12">
        <f t="shared" si="123"/>
        <v>6.6364174450067237E-3</v>
      </c>
      <c r="P764" s="12">
        <f t="shared" si="124"/>
        <v>-2.6508539439373162E-3</v>
      </c>
      <c r="Q764" s="12">
        <f t="shared" si="125"/>
        <v>-9.5063141728805606E-3</v>
      </c>
      <c r="R764" s="12">
        <f t="shared" si="126"/>
        <v>-1.5041355398673914E-2</v>
      </c>
      <c r="S764" s="12">
        <f t="shared" si="127"/>
        <v>4.0362860631937558E-3</v>
      </c>
      <c r="T764" s="12">
        <f t="shared" si="128"/>
        <v>-1.2035403366928236E-2</v>
      </c>
      <c r="U764" s="12">
        <f t="shared" si="129"/>
        <v>1.7790415146476696E-2</v>
      </c>
      <c r="V764" s="12">
        <f t="shared" si="130"/>
        <v>-2.3899128147631898E-3</v>
      </c>
      <c r="W764" s="12">
        <f t="shared" si="131"/>
        <v>1.2809954038792416E-2</v>
      </c>
      <c r="X764" s="12">
        <f t="shared" si="132"/>
        <v>-1.1730549876465982E-3</v>
      </c>
    </row>
    <row r="765" spans="1:24" x14ac:dyDescent="0.25">
      <c r="A765" s="16">
        <v>44039</v>
      </c>
      <c r="B765" s="12">
        <v>-5.4796351304116529E-3</v>
      </c>
      <c r="C765" s="12">
        <v>1.1883339702327616E-2</v>
      </c>
      <c r="D765" s="12">
        <v>3.0910769771418647E-3</v>
      </c>
      <c r="E765" s="12">
        <v>4.1115364487730377E-3</v>
      </c>
      <c r="F765" s="12">
        <v>-8.6699298347868662E-3</v>
      </c>
      <c r="G765" s="12">
        <v>2.5528424093905049E-4</v>
      </c>
      <c r="H765" s="12">
        <v>-2.7346750040325579E-2</v>
      </c>
      <c r="I765" s="12">
        <v>2.0289790958115126E-3</v>
      </c>
      <c r="J765" s="12">
        <v>-7.0190655937538704E-3</v>
      </c>
      <c r="K765" s="12">
        <v>2.1201452570923105E-3</v>
      </c>
      <c r="L765" s="12">
        <v>-7.4493068333238784E-4</v>
      </c>
      <c r="N765" s="22">
        <f t="shared" si="122"/>
        <v>-5.5008991401734189E-3</v>
      </c>
      <c r="O765" s="12">
        <f t="shared" si="123"/>
        <v>1.1450555113046662E-2</v>
      </c>
      <c r="P765" s="12">
        <f t="shared" si="124"/>
        <v>2.2975327496945613E-3</v>
      </c>
      <c r="Q765" s="12">
        <f t="shared" si="125"/>
        <v>3.7243431415525225E-3</v>
      </c>
      <c r="R765" s="12">
        <f t="shared" si="126"/>
        <v>-8.9527409014073522E-3</v>
      </c>
      <c r="S765" s="12">
        <f t="shared" si="127"/>
        <v>4.4437775368047272E-4</v>
      </c>
      <c r="T765" s="12">
        <f t="shared" si="128"/>
        <v>-2.7655120956308357E-2</v>
      </c>
      <c r="U765" s="12">
        <f t="shared" si="129"/>
        <v>1.5624936167855518E-3</v>
      </c>
      <c r="V765" s="12">
        <f t="shared" si="130"/>
        <v>-7.0221689774495871E-3</v>
      </c>
      <c r="W765" s="12">
        <f t="shared" si="131"/>
        <v>1.728251755998981E-3</v>
      </c>
      <c r="X765" s="12">
        <f t="shared" si="132"/>
        <v>-8.0297997018751962E-4</v>
      </c>
    </row>
    <row r="766" spans="1:24" x14ac:dyDescent="0.25">
      <c r="A766" s="16">
        <v>44040</v>
      </c>
      <c r="B766" s="12">
        <v>1.6678060696588642E-3</v>
      </c>
      <c r="C766" s="12">
        <v>6.5441447023939529E-3</v>
      </c>
      <c r="D766" s="12">
        <v>3.0692317276765362E-3</v>
      </c>
      <c r="E766" s="12">
        <v>1.6370978828808832E-2</v>
      </c>
      <c r="F766" s="12">
        <v>1.9991873270893839E-2</v>
      </c>
      <c r="G766" s="12">
        <v>-4.7212269654297867E-3</v>
      </c>
      <c r="H766" s="12">
        <v>-7.8231369450092476E-3</v>
      </c>
      <c r="I766" s="12">
        <v>4.3089794685635873E-3</v>
      </c>
      <c r="J766" s="12">
        <v>-2.2169507321919716E-3</v>
      </c>
      <c r="K766" s="12">
        <v>7.1722629974618878E-3</v>
      </c>
      <c r="L766" s="12">
        <v>8.9376361210331107E-4</v>
      </c>
      <c r="N766" s="22">
        <f t="shared" si="122"/>
        <v>1.6465420598970979E-3</v>
      </c>
      <c r="O766" s="12">
        <f t="shared" si="123"/>
        <v>6.1113601131129987E-3</v>
      </c>
      <c r="P766" s="12">
        <f t="shared" si="124"/>
        <v>2.2756875002292328E-3</v>
      </c>
      <c r="Q766" s="12">
        <f t="shared" si="125"/>
        <v>1.5983785521588318E-2</v>
      </c>
      <c r="R766" s="12">
        <f t="shared" si="126"/>
        <v>1.9709062204273351E-2</v>
      </c>
      <c r="S766" s="12">
        <f t="shared" si="127"/>
        <v>-4.5321334526883649E-3</v>
      </c>
      <c r="T766" s="12">
        <f t="shared" si="128"/>
        <v>-8.1315078609920273E-3</v>
      </c>
      <c r="U766" s="12">
        <f t="shared" si="129"/>
        <v>3.8424939895376265E-3</v>
      </c>
      <c r="V766" s="12">
        <f t="shared" si="130"/>
        <v>-2.2200541158876879E-3</v>
      </c>
      <c r="W766" s="12">
        <f t="shared" si="131"/>
        <v>6.7803694963685579E-3</v>
      </c>
      <c r="X766" s="12">
        <f t="shared" si="132"/>
        <v>8.3571432524817929E-4</v>
      </c>
    </row>
    <row r="767" spans="1:24" x14ac:dyDescent="0.25">
      <c r="A767" s="16">
        <v>44041</v>
      </c>
      <c r="B767" s="12">
        <v>2.4897388248054527E-3</v>
      </c>
      <c r="C767" s="12">
        <v>-3.9419114257730628E-3</v>
      </c>
      <c r="D767" s="12">
        <v>1.8312054971364293E-3</v>
      </c>
      <c r="E767" s="12">
        <v>5.3227340367021274E-3</v>
      </c>
      <c r="F767" s="12">
        <v>-6.5178130782212696E-3</v>
      </c>
      <c r="G767" s="12">
        <v>3.4433645424850976E-3</v>
      </c>
      <c r="H767" s="12">
        <v>-1.2970879635089522E-3</v>
      </c>
      <c r="I767" s="12">
        <v>-1.6472100413733613E-2</v>
      </c>
      <c r="J767" s="12">
        <v>2.879779928571032E-3</v>
      </c>
      <c r="K767" s="12">
        <v>-2.3326441145121628E-3</v>
      </c>
      <c r="L767" s="12">
        <v>0</v>
      </c>
      <c r="N767" s="22">
        <f t="shared" si="122"/>
        <v>2.4684748150436866E-3</v>
      </c>
      <c r="O767" s="12">
        <f t="shared" si="123"/>
        <v>-4.374696015054017E-3</v>
      </c>
      <c r="P767" s="12">
        <f t="shared" si="124"/>
        <v>1.0376612696891259E-3</v>
      </c>
      <c r="Q767" s="12">
        <f t="shared" si="125"/>
        <v>4.9355407294816118E-3</v>
      </c>
      <c r="R767" s="12">
        <f t="shared" si="126"/>
        <v>-6.8006241448417565E-3</v>
      </c>
      <c r="S767" s="12">
        <f t="shared" si="127"/>
        <v>3.6324580552265198E-3</v>
      </c>
      <c r="T767" s="12">
        <f t="shared" si="128"/>
        <v>-1.6054588794917318E-3</v>
      </c>
      <c r="U767" s="12">
        <f t="shared" si="129"/>
        <v>-1.6938585892759574E-2</v>
      </c>
      <c r="V767" s="12">
        <f t="shared" si="130"/>
        <v>2.8766765448753158E-3</v>
      </c>
      <c r="W767" s="12">
        <f t="shared" si="131"/>
        <v>-2.7245376156054923E-3</v>
      </c>
      <c r="X767" s="12">
        <f t="shared" si="132"/>
        <v>-5.8049286855131756E-5</v>
      </c>
    </row>
    <row r="768" spans="1:24" x14ac:dyDescent="0.25">
      <c r="A768" s="16">
        <v>44042</v>
      </c>
      <c r="B768" s="12">
        <v>-8.6927902249743123E-3</v>
      </c>
      <c r="C768" s="12">
        <v>3.3100406660606183E-3</v>
      </c>
      <c r="D768" s="12">
        <v>-1.8312054971364141E-3</v>
      </c>
      <c r="E768" s="12">
        <v>-6.4355999202520874E-3</v>
      </c>
      <c r="F768" s="12">
        <v>-4.111804165993457E-3</v>
      </c>
      <c r="G768" s="12">
        <v>1.7261643635739402E-2</v>
      </c>
      <c r="H768" s="12">
        <v>-7.6127805806985235E-3</v>
      </c>
      <c r="I768" s="12">
        <v>2.5198040628127845E-3</v>
      </c>
      <c r="J768" s="12">
        <v>-7.4601702933328167E-3</v>
      </c>
      <c r="K768" s="12">
        <v>-8.9989809478801191E-5</v>
      </c>
      <c r="L768" s="12">
        <v>-2.9771688014448139E-4</v>
      </c>
      <c r="N768" s="22">
        <f t="shared" si="122"/>
        <v>-8.7140542347360784E-3</v>
      </c>
      <c r="O768" s="12">
        <f t="shared" si="123"/>
        <v>2.8772560767796641E-3</v>
      </c>
      <c r="P768" s="12">
        <f t="shared" si="124"/>
        <v>-2.6247497245837177E-3</v>
      </c>
      <c r="Q768" s="12">
        <f t="shared" si="125"/>
        <v>-6.822793227472603E-3</v>
      </c>
      <c r="R768" s="12">
        <f t="shared" si="126"/>
        <v>-4.3946152326139439E-3</v>
      </c>
      <c r="S768" s="12">
        <f t="shared" si="127"/>
        <v>1.7450737148480826E-2</v>
      </c>
      <c r="T768" s="12">
        <f t="shared" si="128"/>
        <v>-7.9211514966813033E-3</v>
      </c>
      <c r="U768" s="12">
        <f t="shared" si="129"/>
        <v>2.0533185837868237E-3</v>
      </c>
      <c r="V768" s="12">
        <f t="shared" si="130"/>
        <v>-7.4632736770285334E-3</v>
      </c>
      <c r="W768" s="12">
        <f t="shared" si="131"/>
        <v>-4.8188331057213074E-4</v>
      </c>
      <c r="X768" s="12">
        <f t="shared" si="132"/>
        <v>-3.5576616699961312E-4</v>
      </c>
    </row>
    <row r="769" spans="1:24" x14ac:dyDescent="0.25">
      <c r="A769" s="16">
        <v>44043</v>
      </c>
      <c r="B769" s="12">
        <v>2.1894801472965449E-3</v>
      </c>
      <c r="C769" s="12">
        <v>2.0504063724239778E-3</v>
      </c>
      <c r="D769" s="12">
        <v>-1.2250664928955689E-3</v>
      </c>
      <c r="E769" s="12">
        <v>1.1792404420264567E-2</v>
      </c>
      <c r="F769" s="12">
        <v>1.5153750684618013E-3</v>
      </c>
      <c r="G769" s="12">
        <v>1.0642284361196849E-2</v>
      </c>
      <c r="H769" s="12">
        <v>2.3229081257126545E-3</v>
      </c>
      <c r="I769" s="12">
        <v>-8.6842207096789765E-3</v>
      </c>
      <c r="J769" s="12">
        <v>1.7932395889618262E-3</v>
      </c>
      <c r="K769" s="12">
        <v>1.1125880613280084E-2</v>
      </c>
      <c r="L769" s="12">
        <v>-5.2149613836699699E-4</v>
      </c>
      <c r="N769" s="22">
        <f t="shared" si="122"/>
        <v>2.1682161375347789E-3</v>
      </c>
      <c r="O769" s="12">
        <f t="shared" si="123"/>
        <v>1.6176217831430234E-3</v>
      </c>
      <c r="P769" s="12">
        <f t="shared" si="124"/>
        <v>-2.0186107203428723E-3</v>
      </c>
      <c r="Q769" s="12">
        <f t="shared" si="125"/>
        <v>1.1405211113044052E-2</v>
      </c>
      <c r="R769" s="12">
        <f t="shared" si="126"/>
        <v>1.2325640018413149E-3</v>
      </c>
      <c r="S769" s="12">
        <f t="shared" si="127"/>
        <v>1.083137787393827E-2</v>
      </c>
      <c r="T769" s="12">
        <f t="shared" si="128"/>
        <v>2.0145372097298748E-3</v>
      </c>
      <c r="U769" s="12">
        <f t="shared" si="129"/>
        <v>-9.1507061887049369E-3</v>
      </c>
      <c r="V769" s="12">
        <f t="shared" si="130"/>
        <v>1.79013620526611E-3</v>
      </c>
      <c r="W769" s="12">
        <f t="shared" si="131"/>
        <v>1.0733987112186755E-2</v>
      </c>
      <c r="X769" s="12">
        <f t="shared" si="132"/>
        <v>-5.7954542522212877E-4</v>
      </c>
    </row>
    <row r="770" spans="1:24" x14ac:dyDescent="0.25">
      <c r="A770" s="16">
        <v>44046</v>
      </c>
      <c r="B770" s="12">
        <v>-2.8655182116410433E-3</v>
      </c>
      <c r="C770" s="12">
        <v>-4.110539134204302E-3</v>
      </c>
      <c r="D770" s="12">
        <v>-3.0779324954328755E-3</v>
      </c>
      <c r="E770" s="12">
        <v>5.9116571951741065E-4</v>
      </c>
      <c r="F770" s="12">
        <v>-1.2392085079880518E-2</v>
      </c>
      <c r="G770" s="12">
        <v>-2.4551843703134032E-3</v>
      </c>
      <c r="H770" s="12">
        <v>-4.468512874241457E-3</v>
      </c>
      <c r="I770" s="12">
        <v>-1.23815765277149E-2</v>
      </c>
      <c r="J770" s="12">
        <v>-3.4810871755980529E-3</v>
      </c>
      <c r="K770" s="12">
        <v>9.9916574840471107E-3</v>
      </c>
      <c r="L770" s="12">
        <v>2.6753338107682227E-3</v>
      </c>
      <c r="N770" s="22">
        <f t="shared" si="122"/>
        <v>-2.8867822214028093E-3</v>
      </c>
      <c r="O770" s="12">
        <f t="shared" si="123"/>
        <v>-4.5433237234852562E-3</v>
      </c>
      <c r="P770" s="12">
        <f t="shared" si="124"/>
        <v>-3.8714767228801789E-3</v>
      </c>
      <c r="Q770" s="12">
        <f t="shared" si="125"/>
        <v>2.0397241229689537E-4</v>
      </c>
      <c r="R770" s="12">
        <f t="shared" si="126"/>
        <v>-1.2674896146501004E-2</v>
      </c>
      <c r="S770" s="12">
        <f t="shared" si="127"/>
        <v>-2.266090857571981E-3</v>
      </c>
      <c r="T770" s="12">
        <f t="shared" si="128"/>
        <v>-4.7768837902242367E-3</v>
      </c>
      <c r="U770" s="12">
        <f t="shared" si="129"/>
        <v>-1.284806200674086E-2</v>
      </c>
      <c r="V770" s="12">
        <f t="shared" si="130"/>
        <v>-3.4841905592937691E-3</v>
      </c>
      <c r="W770" s="12">
        <f t="shared" si="131"/>
        <v>9.5997639829537816E-3</v>
      </c>
      <c r="X770" s="12">
        <f t="shared" si="132"/>
        <v>2.617284523913091E-3</v>
      </c>
    </row>
    <row r="771" spans="1:24" x14ac:dyDescent="0.25">
      <c r="A771" s="16">
        <v>44047</v>
      </c>
      <c r="B771" s="12">
        <v>1.1822306640850452E-3</v>
      </c>
      <c r="C771" s="12">
        <v>-3.2115869538092015E-3</v>
      </c>
      <c r="D771" s="12">
        <v>9.7735527326496645E-3</v>
      </c>
      <c r="E771" s="12">
        <v>1.4618209201401451E-2</v>
      </c>
      <c r="F771" s="12">
        <v>7.1133615629069566E-3</v>
      </c>
      <c r="G771" s="12">
        <v>-4.2692398686556355E-3</v>
      </c>
      <c r="H771" s="12">
        <v>9.6965480287002324E-3</v>
      </c>
      <c r="I771" s="12">
        <v>2.957971609876275E-2</v>
      </c>
      <c r="J771" s="12">
        <v>2.3611615984395172E-3</v>
      </c>
      <c r="K771" s="12">
        <v>1.327243326978002E-2</v>
      </c>
      <c r="L771" s="12">
        <v>1.7744436611754437E-3</v>
      </c>
      <c r="N771" s="22">
        <f t="shared" si="122"/>
        <v>1.160966654323279E-3</v>
      </c>
      <c r="O771" s="12">
        <f t="shared" si="123"/>
        <v>-3.6443715430901557E-3</v>
      </c>
      <c r="P771" s="12">
        <f t="shared" si="124"/>
        <v>8.9800085052023602E-3</v>
      </c>
      <c r="Q771" s="12">
        <f t="shared" si="125"/>
        <v>1.4231015894180936E-2</v>
      </c>
      <c r="R771" s="12">
        <f t="shared" si="126"/>
        <v>6.8305504962864697E-3</v>
      </c>
      <c r="S771" s="12">
        <f t="shared" si="127"/>
        <v>-4.0801463559142128E-3</v>
      </c>
      <c r="T771" s="12">
        <f t="shared" si="128"/>
        <v>9.3881771127174527E-3</v>
      </c>
      <c r="U771" s="12">
        <f t="shared" si="129"/>
        <v>2.911323061973679E-2</v>
      </c>
      <c r="V771" s="12">
        <f t="shared" si="130"/>
        <v>2.358058214743801E-3</v>
      </c>
      <c r="W771" s="12">
        <f t="shared" si="131"/>
        <v>1.2880539768686691E-2</v>
      </c>
      <c r="X771" s="12">
        <f t="shared" si="132"/>
        <v>1.7163943743203119E-3</v>
      </c>
    </row>
    <row r="772" spans="1:24" x14ac:dyDescent="0.25">
      <c r="A772" s="16">
        <v>44048</v>
      </c>
      <c r="B772" s="12">
        <v>-1.0131297422941996E-3</v>
      </c>
      <c r="C772" s="12">
        <v>-2.3611066933637652E-3</v>
      </c>
      <c r="D772" s="12">
        <v>-8.5397854719978239E-3</v>
      </c>
      <c r="E772" s="12">
        <v>1.3219661172652242E-2</v>
      </c>
      <c r="F772" s="12">
        <v>1.0058674782391719E-2</v>
      </c>
      <c r="G772" s="12">
        <v>2.0913651314711352E-3</v>
      </c>
      <c r="H772" s="12">
        <v>1.4822431035751726E-3</v>
      </c>
      <c r="I772" s="12">
        <v>-4.904455515362849E-3</v>
      </c>
      <c r="J772" s="12">
        <v>-1.9104486392268142E-3</v>
      </c>
      <c r="K772" s="12">
        <v>-8.7111614741804504E-3</v>
      </c>
      <c r="L772" s="12">
        <v>5.1618333155705343E-4</v>
      </c>
      <c r="N772" s="22">
        <f t="shared" ref="N772:N835" si="133">B772-B$1240</f>
        <v>-1.0343937520559659E-3</v>
      </c>
      <c r="O772" s="12">
        <f t="shared" ref="O772:O835" si="134">C772-C$1240</f>
        <v>-2.7938912826447194E-3</v>
      </c>
      <c r="P772" s="12">
        <f t="shared" ref="P772:P835" si="135">D772-D$1240</f>
        <v>-9.3333296994451281E-3</v>
      </c>
      <c r="Q772" s="12">
        <f t="shared" ref="Q772:Q835" si="136">E772-E$1240</f>
        <v>1.2832467865431726E-2</v>
      </c>
      <c r="R772" s="12">
        <f t="shared" ref="R772:R835" si="137">F772-F$1240</f>
        <v>9.7758637157712332E-3</v>
      </c>
      <c r="S772" s="12">
        <f t="shared" ref="S772:S835" si="138">G772-G$1240</f>
        <v>2.2804586442125574E-3</v>
      </c>
      <c r="T772" s="12">
        <f t="shared" ref="T772:T835" si="139">H772-H$1240</f>
        <v>1.1738721875923931E-3</v>
      </c>
      <c r="U772" s="12">
        <f t="shared" ref="U772:U835" si="140">I772-I$1240</f>
        <v>-5.3709409943888103E-3</v>
      </c>
      <c r="V772" s="12">
        <f t="shared" ref="V772:V835" si="141">J772-J$1240</f>
        <v>-1.9135520229225304E-3</v>
      </c>
      <c r="W772" s="12">
        <f t="shared" ref="W772:W835" si="142">K772-K$1240</f>
        <v>-9.1030549752737795E-3</v>
      </c>
      <c r="X772" s="12">
        <f t="shared" ref="X772:X835" si="143">L772-L$1240</f>
        <v>4.5813404470192165E-4</v>
      </c>
    </row>
    <row r="773" spans="1:24" x14ac:dyDescent="0.25">
      <c r="A773" s="16">
        <v>44049</v>
      </c>
      <c r="B773" s="12">
        <v>1.3503469078949264E-3</v>
      </c>
      <c r="C773" s="12">
        <v>1.185823074874757E-2</v>
      </c>
      <c r="D773" s="12">
        <v>-6.1644551137525841E-4</v>
      </c>
      <c r="E773" s="12">
        <v>7.9605775784091053E-3</v>
      </c>
      <c r="F773" s="12">
        <v>-9.9617297571290182E-3</v>
      </c>
      <c r="G773" s="12">
        <v>1.3047749486851827E-2</v>
      </c>
      <c r="H773" s="12">
        <v>8.0025662554365339E-3</v>
      </c>
      <c r="I773" s="12">
        <v>1.559594119606542E-3</v>
      </c>
      <c r="J773" s="12">
        <v>5.7064274694793755E-3</v>
      </c>
      <c r="K773" s="12">
        <v>1.3773046960773517E-2</v>
      </c>
      <c r="L773" s="12">
        <v>7.3634212604551915E-4</v>
      </c>
      <c r="N773" s="22">
        <f t="shared" si="133"/>
        <v>1.3290828981331602E-3</v>
      </c>
      <c r="O773" s="12">
        <f t="shared" si="134"/>
        <v>1.1425446159466616E-2</v>
      </c>
      <c r="P773" s="12">
        <f t="shared" si="135"/>
        <v>-1.4099897388225617E-3</v>
      </c>
      <c r="Q773" s="12">
        <f t="shared" si="136"/>
        <v>7.5733842711885897E-3</v>
      </c>
      <c r="R773" s="12">
        <f t="shared" si="137"/>
        <v>-1.0244540823749504E-2</v>
      </c>
      <c r="S773" s="12">
        <f t="shared" si="138"/>
        <v>1.3236842999593249E-2</v>
      </c>
      <c r="T773" s="12">
        <f t="shared" si="139"/>
        <v>7.6941953394537542E-3</v>
      </c>
      <c r="U773" s="12">
        <f t="shared" si="140"/>
        <v>1.0931086405805812E-3</v>
      </c>
      <c r="V773" s="12">
        <f t="shared" si="141"/>
        <v>5.7033240857836589E-3</v>
      </c>
      <c r="W773" s="12">
        <f t="shared" si="142"/>
        <v>1.3381153459680188E-2</v>
      </c>
      <c r="X773" s="12">
        <f t="shared" si="143"/>
        <v>6.7829283919038736E-4</v>
      </c>
    </row>
    <row r="774" spans="1:24" x14ac:dyDescent="0.25">
      <c r="A774" s="16">
        <v>44050</v>
      </c>
      <c r="B774" s="12">
        <v>3.0229205865703436E-3</v>
      </c>
      <c r="C774" s="12">
        <v>-9.0172693546594438E-3</v>
      </c>
      <c r="D774" s="12">
        <v>1.7531326860666278E-2</v>
      </c>
      <c r="E774" s="12">
        <v>1.2674829008396094E-3</v>
      </c>
      <c r="F774" s="12">
        <v>1.1997526176195014E-3</v>
      </c>
      <c r="G774" s="12">
        <v>-7.3598642721898868E-3</v>
      </c>
      <c r="H774" s="12">
        <v>-9.6954856494677153E-4</v>
      </c>
      <c r="I774" s="12">
        <v>2.5059911207536006E-3</v>
      </c>
      <c r="J774" s="12">
        <v>1.5534317919205249E-3</v>
      </c>
      <c r="K774" s="12">
        <v>4.3126285848891282E-3</v>
      </c>
      <c r="L774" s="12">
        <v>-1.4001191657021833E-3</v>
      </c>
      <c r="N774" s="22">
        <f t="shared" si="133"/>
        <v>3.0016565768085776E-3</v>
      </c>
      <c r="O774" s="12">
        <f t="shared" si="134"/>
        <v>-9.450053943940398E-3</v>
      </c>
      <c r="P774" s="12">
        <f t="shared" si="135"/>
        <v>1.6737782633218973E-2</v>
      </c>
      <c r="Q774" s="12">
        <f t="shared" si="136"/>
        <v>8.8028959361909412E-4</v>
      </c>
      <c r="R774" s="12">
        <f t="shared" si="137"/>
        <v>9.1694155099901497E-4</v>
      </c>
      <c r="S774" s="12">
        <f t="shared" si="138"/>
        <v>-7.1707707594484641E-3</v>
      </c>
      <c r="T774" s="12">
        <f t="shared" si="139"/>
        <v>-1.2779194809295511E-3</v>
      </c>
      <c r="U774" s="12">
        <f t="shared" si="140"/>
        <v>2.0395056417276398E-3</v>
      </c>
      <c r="V774" s="12">
        <f t="shared" si="141"/>
        <v>1.5503284082248087E-3</v>
      </c>
      <c r="W774" s="12">
        <f t="shared" si="142"/>
        <v>3.9207350837957983E-3</v>
      </c>
      <c r="X774" s="12">
        <f t="shared" si="143"/>
        <v>-1.4581684525573151E-3</v>
      </c>
    </row>
    <row r="775" spans="1:24" x14ac:dyDescent="0.25">
      <c r="A775" s="16">
        <v>44053</v>
      </c>
      <c r="B775" s="12">
        <v>-1.6768502046150392E-3</v>
      </c>
      <c r="C775" s="12">
        <v>2.0543962160064256E-4</v>
      </c>
      <c r="D775" s="12">
        <v>1.1691000930102245E-2</v>
      </c>
      <c r="E775" s="12">
        <v>8.9474681146394161E-3</v>
      </c>
      <c r="F775" s="12">
        <v>-3.7263738725078397E-3</v>
      </c>
      <c r="G775" s="12">
        <v>1.676799022297696E-2</v>
      </c>
      <c r="H775" s="12">
        <v>6.7417800127670289E-3</v>
      </c>
      <c r="I775" s="12">
        <v>-5.4156336431248576E-3</v>
      </c>
      <c r="J775" s="12">
        <v>6.1587105954792956E-3</v>
      </c>
      <c r="K775" s="12">
        <v>-1.3851808223015675E-3</v>
      </c>
      <c r="L775" s="12">
        <v>8.1114537561535684E-4</v>
      </c>
      <c r="N775" s="22">
        <f t="shared" si="133"/>
        <v>-1.6981142143768055E-3</v>
      </c>
      <c r="O775" s="12">
        <f t="shared" si="134"/>
        <v>-2.2734496768031179E-4</v>
      </c>
      <c r="P775" s="12">
        <f t="shared" si="135"/>
        <v>1.0897456702654941E-2</v>
      </c>
      <c r="Q775" s="12">
        <f t="shared" si="136"/>
        <v>8.5602748074189005E-3</v>
      </c>
      <c r="R775" s="12">
        <f t="shared" si="137"/>
        <v>-4.0091849391283262E-3</v>
      </c>
      <c r="S775" s="12">
        <f t="shared" si="138"/>
        <v>1.6957083735718383E-2</v>
      </c>
      <c r="T775" s="12">
        <f t="shared" si="139"/>
        <v>6.4334090967842492E-3</v>
      </c>
      <c r="U775" s="12">
        <f t="shared" si="140"/>
        <v>-5.8821191221508189E-3</v>
      </c>
      <c r="V775" s="12">
        <f t="shared" si="141"/>
        <v>6.155607211783579E-3</v>
      </c>
      <c r="W775" s="12">
        <f t="shared" si="142"/>
        <v>-1.777074323394897E-3</v>
      </c>
      <c r="X775" s="12">
        <f t="shared" si="143"/>
        <v>7.5309608876022506E-4</v>
      </c>
    </row>
    <row r="776" spans="1:24" x14ac:dyDescent="0.25">
      <c r="A776" s="16">
        <v>44054</v>
      </c>
      <c r="B776" s="12">
        <v>2.8467966873281575E-3</v>
      </c>
      <c r="C776" s="12">
        <v>-1.3258485494169134E-3</v>
      </c>
      <c r="D776" s="12">
        <v>0</v>
      </c>
      <c r="E776" s="12">
        <v>1.4885590081023647E-2</v>
      </c>
      <c r="F776" s="12">
        <v>1.8478381290417804E-3</v>
      </c>
      <c r="G776" s="12">
        <v>5.2664587795551729E-3</v>
      </c>
      <c r="H776" s="12">
        <v>4.5159000466905687E-3</v>
      </c>
      <c r="I776" s="12">
        <v>2.848580572414256E-3</v>
      </c>
      <c r="J776" s="12">
        <v>9.0774010714483148E-3</v>
      </c>
      <c r="K776" s="12">
        <v>-1.5641671075777578E-2</v>
      </c>
      <c r="L776" s="12">
        <v>5.1266385752527354E-3</v>
      </c>
      <c r="N776" s="22">
        <f t="shared" si="133"/>
        <v>2.8255326775663914E-3</v>
      </c>
      <c r="O776" s="12">
        <f t="shared" si="134"/>
        <v>-1.7586331386978678E-3</v>
      </c>
      <c r="P776" s="12">
        <f t="shared" si="135"/>
        <v>-7.9354422744730337E-4</v>
      </c>
      <c r="Q776" s="12">
        <f t="shared" si="136"/>
        <v>1.4498396773803131E-2</v>
      </c>
      <c r="R776" s="12">
        <f t="shared" si="137"/>
        <v>1.5650270624212939E-3</v>
      </c>
      <c r="S776" s="12">
        <f t="shared" si="138"/>
        <v>5.4555522922965956E-3</v>
      </c>
      <c r="T776" s="12">
        <f t="shared" si="139"/>
        <v>4.207529130707789E-3</v>
      </c>
      <c r="U776" s="12">
        <f t="shared" si="140"/>
        <v>2.3820950933882952E-3</v>
      </c>
      <c r="V776" s="12">
        <f t="shared" si="141"/>
        <v>9.0742976877525982E-3</v>
      </c>
      <c r="W776" s="12">
        <f t="shared" si="142"/>
        <v>-1.6033564576870909E-2</v>
      </c>
      <c r="X776" s="12">
        <f t="shared" si="143"/>
        <v>5.0685892883976036E-3</v>
      </c>
    </row>
    <row r="777" spans="1:24" x14ac:dyDescent="0.25">
      <c r="A777" s="16">
        <v>44055</v>
      </c>
      <c r="B777" s="12">
        <v>-4.6987578557574601E-3</v>
      </c>
      <c r="C777" s="12">
        <v>2.9661975096944072E-3</v>
      </c>
      <c r="D777" s="12">
        <v>-4.0561834414070139E-3</v>
      </c>
      <c r="E777" s="12">
        <v>5.1889192461169777E-3</v>
      </c>
      <c r="F777" s="12">
        <v>-3.8837305428589253E-4</v>
      </c>
      <c r="G777" s="12">
        <v>-9.6191609489483711E-3</v>
      </c>
      <c r="H777" s="12">
        <v>-5.9151452759903175E-4</v>
      </c>
      <c r="I777" s="12">
        <v>-1.2636908296810351E-3</v>
      </c>
      <c r="J777" s="12">
        <v>2.4527819050627711E-3</v>
      </c>
      <c r="K777" s="12">
        <v>-5.3202049175465668E-3</v>
      </c>
      <c r="L777" s="12">
        <v>7.2746161381460276E-4</v>
      </c>
      <c r="N777" s="22">
        <f t="shared" si="133"/>
        <v>-4.7200218655192262E-3</v>
      </c>
      <c r="O777" s="12">
        <f t="shared" si="134"/>
        <v>2.533412920413453E-3</v>
      </c>
      <c r="P777" s="12">
        <f t="shared" si="135"/>
        <v>-4.8497276688543173E-3</v>
      </c>
      <c r="Q777" s="12">
        <f t="shared" si="136"/>
        <v>4.8017259388964621E-3</v>
      </c>
      <c r="R777" s="12">
        <f t="shared" si="137"/>
        <v>-6.7118412090637911E-4</v>
      </c>
      <c r="S777" s="12">
        <f t="shared" si="138"/>
        <v>-9.4300674362069493E-3</v>
      </c>
      <c r="T777" s="12">
        <f t="shared" si="139"/>
        <v>-8.9988544358181126E-4</v>
      </c>
      <c r="U777" s="12">
        <f t="shared" si="140"/>
        <v>-1.7301763087069959E-3</v>
      </c>
      <c r="V777" s="12">
        <f t="shared" si="141"/>
        <v>2.4496785213670548E-3</v>
      </c>
      <c r="W777" s="12">
        <f t="shared" si="142"/>
        <v>-5.7120984186398967E-3</v>
      </c>
      <c r="X777" s="12">
        <f t="shared" si="143"/>
        <v>6.6941232695947098E-4</v>
      </c>
    </row>
    <row r="778" spans="1:24" x14ac:dyDescent="0.25">
      <c r="A778" s="16">
        <v>44056</v>
      </c>
      <c r="B778" s="12">
        <v>8.4281731987394855E-4</v>
      </c>
      <c r="C778" s="12">
        <v>-1.7088181952809062E-3</v>
      </c>
      <c r="D778" s="12">
        <v>4.0561834414070312E-3</v>
      </c>
      <c r="E778" s="12">
        <v>3.0335318702209755E-3</v>
      </c>
      <c r="F778" s="12">
        <v>2.1557753607542095E-3</v>
      </c>
      <c r="G778" s="12">
        <v>-1.8187820446294561E-3</v>
      </c>
      <c r="H778" s="12">
        <v>1.4182695032352686E-3</v>
      </c>
      <c r="I778" s="12">
        <v>-1.1344239081263899E-3</v>
      </c>
      <c r="J778" s="12">
        <v>-5.8885113059404309E-3</v>
      </c>
      <c r="K778" s="12">
        <v>-6.1022171344474185E-3</v>
      </c>
      <c r="L778" s="12">
        <v>7.9880288399728004E-4</v>
      </c>
      <c r="N778" s="22">
        <f t="shared" si="133"/>
        <v>8.2155331011218228E-4</v>
      </c>
      <c r="O778" s="12">
        <f t="shared" si="134"/>
        <v>-2.1416027845618606E-3</v>
      </c>
      <c r="P778" s="12">
        <f t="shared" si="135"/>
        <v>3.2626392139597279E-3</v>
      </c>
      <c r="Q778" s="12">
        <f t="shared" si="136"/>
        <v>2.6463385630004603E-3</v>
      </c>
      <c r="R778" s="12">
        <f t="shared" si="137"/>
        <v>1.872964294133723E-3</v>
      </c>
      <c r="S778" s="12">
        <f t="shared" si="138"/>
        <v>-1.6296885318880338E-3</v>
      </c>
      <c r="T778" s="12">
        <f t="shared" si="139"/>
        <v>1.109898587252489E-3</v>
      </c>
      <c r="U778" s="12">
        <f t="shared" si="140"/>
        <v>-1.6009093871523507E-3</v>
      </c>
      <c r="V778" s="12">
        <f t="shared" si="141"/>
        <v>-5.8916146896361467E-3</v>
      </c>
      <c r="W778" s="12">
        <f t="shared" si="142"/>
        <v>-6.4941106355407485E-3</v>
      </c>
      <c r="X778" s="12">
        <f t="shared" si="143"/>
        <v>7.4075359714214826E-4</v>
      </c>
    </row>
    <row r="779" spans="1:24" x14ac:dyDescent="0.25">
      <c r="A779" s="16">
        <v>44057</v>
      </c>
      <c r="B779" s="12">
        <v>9.6588063373564161E-3</v>
      </c>
      <c r="C779" s="12">
        <v>1.094388137631926E-3</v>
      </c>
      <c r="D779" s="12">
        <v>-5.8061621296260756E-3</v>
      </c>
      <c r="E779" s="12">
        <v>1.119054691059781E-2</v>
      </c>
      <c r="F779" s="12">
        <v>-7.8982646277874456E-3</v>
      </c>
      <c r="G779" s="12">
        <v>1.0207225715212721E-2</v>
      </c>
      <c r="H779" s="12">
        <v>-7.9186737564592401E-3</v>
      </c>
      <c r="I779" s="12">
        <v>-1.6916866053881645E-3</v>
      </c>
      <c r="J779" s="12">
        <v>-1.1025765803072589E-2</v>
      </c>
      <c r="K779" s="12">
        <v>3.6112743660637529E-3</v>
      </c>
      <c r="L779" s="12">
        <v>1.5932114919394098E-3</v>
      </c>
      <c r="N779" s="22">
        <f t="shared" si="133"/>
        <v>9.63754232759465E-3</v>
      </c>
      <c r="O779" s="12">
        <f t="shared" si="134"/>
        <v>6.6160354835097159E-4</v>
      </c>
      <c r="P779" s="12">
        <f t="shared" si="135"/>
        <v>-6.599706357073379E-3</v>
      </c>
      <c r="Q779" s="12">
        <f t="shared" si="136"/>
        <v>1.0803353603377294E-2</v>
      </c>
      <c r="R779" s="12">
        <f t="shared" si="137"/>
        <v>-8.1810756944079317E-3</v>
      </c>
      <c r="S779" s="12">
        <f t="shared" si="138"/>
        <v>1.0396319227954143E-2</v>
      </c>
      <c r="T779" s="12">
        <f t="shared" si="139"/>
        <v>-8.2270446724420198E-3</v>
      </c>
      <c r="U779" s="12">
        <f t="shared" si="140"/>
        <v>-2.1581720844141253E-3</v>
      </c>
      <c r="V779" s="12">
        <f t="shared" si="141"/>
        <v>-1.1028869186768306E-2</v>
      </c>
      <c r="W779" s="12">
        <f t="shared" si="142"/>
        <v>3.2193808649704234E-3</v>
      </c>
      <c r="X779" s="12">
        <f t="shared" si="143"/>
        <v>1.535162205084278E-3</v>
      </c>
    </row>
    <row r="780" spans="1:24" x14ac:dyDescent="0.25">
      <c r="A780" s="16">
        <v>44060</v>
      </c>
      <c r="B780" s="12">
        <v>1.3458754016212254E-2</v>
      </c>
      <c r="C780" s="12">
        <v>1.772554906210402E-3</v>
      </c>
      <c r="D780" s="12">
        <v>-1.1706408836862593E-3</v>
      </c>
      <c r="E780" s="12">
        <v>6.9008452135553523E-3</v>
      </c>
      <c r="F780" s="12">
        <v>2.0048219667888056E-2</v>
      </c>
      <c r="G780" s="12">
        <v>4.4957469427020684E-3</v>
      </c>
      <c r="H780" s="12">
        <v>-1.4444100492476777E-3</v>
      </c>
      <c r="I780" s="12">
        <v>-4.637155637545764E-3</v>
      </c>
      <c r="J780" s="12">
        <v>5.1656525273777306E-3</v>
      </c>
      <c r="K780" s="12">
        <v>2.9617080360079713E-3</v>
      </c>
      <c r="L780" s="12">
        <v>-5.7867361246833476E-4</v>
      </c>
      <c r="N780" s="22">
        <f t="shared" si="133"/>
        <v>1.3437490006450488E-2</v>
      </c>
      <c r="O780" s="12">
        <f t="shared" si="134"/>
        <v>1.3397703169294476E-3</v>
      </c>
      <c r="P780" s="12">
        <f t="shared" si="135"/>
        <v>-1.9641851111335627E-3</v>
      </c>
      <c r="Q780" s="12">
        <f t="shared" si="136"/>
        <v>6.5136519063348367E-3</v>
      </c>
      <c r="R780" s="12">
        <f t="shared" si="137"/>
        <v>1.9765408601267569E-2</v>
      </c>
      <c r="S780" s="12">
        <f t="shared" si="138"/>
        <v>4.6848404554434911E-3</v>
      </c>
      <c r="T780" s="12">
        <f t="shared" si="139"/>
        <v>-1.7527809652304572E-3</v>
      </c>
      <c r="U780" s="12">
        <f t="shared" si="140"/>
        <v>-5.1036411165717253E-3</v>
      </c>
      <c r="V780" s="12">
        <f t="shared" si="141"/>
        <v>5.1625491436820149E-3</v>
      </c>
      <c r="W780" s="12">
        <f t="shared" si="142"/>
        <v>2.5698145349146418E-3</v>
      </c>
      <c r="X780" s="12">
        <f t="shared" si="143"/>
        <v>-6.3672289932346655E-4</v>
      </c>
    </row>
    <row r="781" spans="1:24" x14ac:dyDescent="0.25">
      <c r="A781" s="16">
        <v>44061</v>
      </c>
      <c r="B781" s="12">
        <v>2.0706577745825305E-3</v>
      </c>
      <c r="C781" s="12">
        <v>4.5346344816747436E-3</v>
      </c>
      <c r="D781" s="12">
        <v>-2.9403937214614352E-3</v>
      </c>
      <c r="E781" s="12">
        <v>1.1994957832825793E-2</v>
      </c>
      <c r="F781" s="12">
        <v>1.2791875341914343E-3</v>
      </c>
      <c r="G781" s="12">
        <v>-5.3182331836749497E-3</v>
      </c>
      <c r="H781" s="12">
        <v>1.112948639422259E-2</v>
      </c>
      <c r="I781" s="12">
        <v>5.6119495202777044E-3</v>
      </c>
      <c r="J781" s="12">
        <v>-4.37287808064739E-4</v>
      </c>
      <c r="K781" s="12">
        <v>7.9065952385408205E-4</v>
      </c>
      <c r="L781" s="12">
        <v>1.0017120757523994E-2</v>
      </c>
      <c r="N781" s="22">
        <f t="shared" si="133"/>
        <v>2.0493937648207645E-3</v>
      </c>
      <c r="O781" s="12">
        <f t="shared" si="134"/>
        <v>4.1018498923937894E-3</v>
      </c>
      <c r="P781" s="12">
        <f t="shared" si="135"/>
        <v>-3.7339379489087386E-3</v>
      </c>
      <c r="Q781" s="12">
        <f t="shared" si="136"/>
        <v>1.1607764525605278E-2</v>
      </c>
      <c r="R781" s="12">
        <f t="shared" si="137"/>
        <v>9.9637646757094788E-4</v>
      </c>
      <c r="S781" s="12">
        <f t="shared" si="138"/>
        <v>-5.1291396709335271E-3</v>
      </c>
      <c r="T781" s="12">
        <f t="shared" si="139"/>
        <v>1.082111547823981E-2</v>
      </c>
      <c r="U781" s="12">
        <f t="shared" si="140"/>
        <v>5.145464041251744E-3</v>
      </c>
      <c r="V781" s="12">
        <f t="shared" si="141"/>
        <v>-4.4039119176045522E-4</v>
      </c>
      <c r="W781" s="12">
        <f t="shared" si="142"/>
        <v>3.9876602276075248E-4</v>
      </c>
      <c r="X781" s="12">
        <f t="shared" si="143"/>
        <v>9.9590714706688632E-3</v>
      </c>
    </row>
    <row r="782" spans="1:24" x14ac:dyDescent="0.25">
      <c r="A782" s="16">
        <v>44062</v>
      </c>
      <c r="B782" s="12">
        <v>-4.95422265505644E-3</v>
      </c>
      <c r="C782" s="12">
        <v>-3.7189677030524991E-3</v>
      </c>
      <c r="D782" s="12">
        <v>8.183460855681798E-3</v>
      </c>
      <c r="E782" s="12">
        <v>2.1882774065285619E-3</v>
      </c>
      <c r="F782" s="12">
        <v>1.5187573504608883E-3</v>
      </c>
      <c r="G782" s="12">
        <v>5.4086059945745923E-3</v>
      </c>
      <c r="H782" s="12">
        <v>5.7206487035062637E-3</v>
      </c>
      <c r="I782" s="12">
        <v>2.6568433750631696E-3</v>
      </c>
      <c r="J782" s="12">
        <v>-2.1881033364345512E-4</v>
      </c>
      <c r="K782" s="12">
        <v>2.149215167725364E-2</v>
      </c>
      <c r="L782" s="12">
        <v>5.6918302015019568E-3</v>
      </c>
      <c r="N782" s="22">
        <f t="shared" si="133"/>
        <v>-4.975486664818206E-3</v>
      </c>
      <c r="O782" s="12">
        <f t="shared" si="134"/>
        <v>-4.1517522923334533E-3</v>
      </c>
      <c r="P782" s="12">
        <f t="shared" si="135"/>
        <v>7.3899166282344947E-3</v>
      </c>
      <c r="Q782" s="12">
        <f t="shared" si="136"/>
        <v>1.8010840993080467E-3</v>
      </c>
      <c r="R782" s="12">
        <f t="shared" si="137"/>
        <v>1.2359462838404018E-3</v>
      </c>
      <c r="S782" s="12">
        <f t="shared" si="138"/>
        <v>5.597699507316015E-3</v>
      </c>
      <c r="T782" s="12">
        <f t="shared" si="139"/>
        <v>5.412277787523484E-3</v>
      </c>
      <c r="U782" s="12">
        <f t="shared" si="140"/>
        <v>2.1903578960372088E-3</v>
      </c>
      <c r="V782" s="12">
        <f t="shared" si="141"/>
        <v>-2.2191371733917134E-4</v>
      </c>
      <c r="W782" s="12">
        <f t="shared" si="142"/>
        <v>2.1100258176160309E-2</v>
      </c>
      <c r="X782" s="12">
        <f t="shared" si="143"/>
        <v>5.633780914646825E-3</v>
      </c>
    </row>
    <row r="783" spans="1:24" x14ac:dyDescent="0.25">
      <c r="A783" s="16">
        <v>44063</v>
      </c>
      <c r="B783" s="12">
        <v>1.079441747585819E-2</v>
      </c>
      <c r="C783" s="12">
        <v>-1.8828696397493452E-3</v>
      </c>
      <c r="D783" s="12">
        <v>1.0865087704775924E-2</v>
      </c>
      <c r="E783" s="12">
        <v>6.3458054995317315E-3</v>
      </c>
      <c r="F783" s="12">
        <v>-7.5905579668902046E-3</v>
      </c>
      <c r="G783" s="12">
        <v>8.3210970974142897E-3</v>
      </c>
      <c r="H783" s="12">
        <v>-7.8411669234187339E-3</v>
      </c>
      <c r="I783" s="12">
        <v>-7.0867451110072765E-3</v>
      </c>
      <c r="J783" s="12">
        <v>-5.8383653577239753E-3</v>
      </c>
      <c r="K783" s="12">
        <v>2.3491815063583641E-2</v>
      </c>
      <c r="L783" s="12">
        <v>-4.4910477511878625E-3</v>
      </c>
      <c r="N783" s="22">
        <f t="shared" si="133"/>
        <v>1.0773153466096424E-2</v>
      </c>
      <c r="O783" s="12">
        <f t="shared" si="134"/>
        <v>-2.3156542290302994E-3</v>
      </c>
      <c r="P783" s="12">
        <f t="shared" si="135"/>
        <v>1.007154347732862E-2</v>
      </c>
      <c r="Q783" s="12">
        <f t="shared" si="136"/>
        <v>5.9586121923112158E-3</v>
      </c>
      <c r="R783" s="12">
        <f t="shared" si="137"/>
        <v>-7.8733690335106906E-3</v>
      </c>
      <c r="S783" s="12">
        <f t="shared" si="138"/>
        <v>8.5101906101557115E-3</v>
      </c>
      <c r="T783" s="12">
        <f t="shared" si="139"/>
        <v>-8.1495378394015137E-3</v>
      </c>
      <c r="U783" s="12">
        <f t="shared" si="140"/>
        <v>-7.5532305900332369E-3</v>
      </c>
      <c r="V783" s="12">
        <f t="shared" si="141"/>
        <v>-5.841468741419692E-3</v>
      </c>
      <c r="W783" s="12">
        <f t="shared" si="142"/>
        <v>2.309992156249031E-2</v>
      </c>
      <c r="X783" s="12">
        <f t="shared" si="143"/>
        <v>-4.5490970380429943E-3</v>
      </c>
    </row>
    <row r="784" spans="1:24" x14ac:dyDescent="0.25">
      <c r="A784" s="16">
        <v>44064</v>
      </c>
      <c r="B784" s="12">
        <v>3.1244423786153416E-3</v>
      </c>
      <c r="C784" s="12">
        <v>-2.8969216681258353E-3</v>
      </c>
      <c r="D784" s="12">
        <v>7.8354331476473502E-3</v>
      </c>
      <c r="E784" s="12">
        <v>-1.1538704415293194E-3</v>
      </c>
      <c r="F784" s="12">
        <v>-4.6727563024292198E-3</v>
      </c>
      <c r="G784" s="12">
        <v>1.7688452544893378E-3</v>
      </c>
      <c r="H784" s="12">
        <v>3.9967861110132624E-3</v>
      </c>
      <c r="I784" s="12">
        <v>-3.1593732013161326E-3</v>
      </c>
      <c r="J784" s="12">
        <v>2.2124331786950698E-3</v>
      </c>
      <c r="K784" s="12">
        <v>1.8096650196495929E-2</v>
      </c>
      <c r="L784" s="12">
        <v>3.2326275734847407E-3</v>
      </c>
      <c r="N784" s="22">
        <f t="shared" si="133"/>
        <v>3.1031783688535756E-3</v>
      </c>
      <c r="O784" s="12">
        <f t="shared" si="134"/>
        <v>-3.3297062574067894E-3</v>
      </c>
      <c r="P784" s="12">
        <f t="shared" si="135"/>
        <v>7.0418889202000469E-3</v>
      </c>
      <c r="Q784" s="12">
        <f t="shared" si="136"/>
        <v>-1.5410637487498348E-3</v>
      </c>
      <c r="R784" s="12">
        <f t="shared" si="137"/>
        <v>-4.9555673690497067E-3</v>
      </c>
      <c r="S784" s="12">
        <f t="shared" si="138"/>
        <v>1.95793876723076E-3</v>
      </c>
      <c r="T784" s="12">
        <f t="shared" si="139"/>
        <v>3.6884151950304827E-3</v>
      </c>
      <c r="U784" s="12">
        <f t="shared" si="140"/>
        <v>-3.6258586803420935E-3</v>
      </c>
      <c r="V784" s="12">
        <f t="shared" si="141"/>
        <v>2.2093297949993536E-3</v>
      </c>
      <c r="W784" s="12">
        <f t="shared" si="142"/>
        <v>1.7704756695402599E-2</v>
      </c>
      <c r="X784" s="12">
        <f t="shared" si="143"/>
        <v>3.1745782866296089E-3</v>
      </c>
    </row>
    <row r="785" spans="1:24" x14ac:dyDescent="0.25">
      <c r="A785" s="16">
        <v>44067</v>
      </c>
      <c r="B785" s="12">
        <v>9.329948840088618E-4</v>
      </c>
      <c r="C785" s="12">
        <v>-6.4123450842721609E-4</v>
      </c>
      <c r="D785" s="12">
        <v>-8.4005415931075952E-3</v>
      </c>
      <c r="E785" s="12">
        <v>5.8911543998496109E-3</v>
      </c>
      <c r="F785" s="12">
        <v>5.0030342073281535E-4</v>
      </c>
      <c r="G785" s="12">
        <v>-3.3669650611550038E-3</v>
      </c>
      <c r="H785" s="12">
        <v>1.0633938715284241E-2</v>
      </c>
      <c r="I785" s="12">
        <v>2.890048513806229E-3</v>
      </c>
      <c r="J785" s="12">
        <v>-2.2079301026165689E-4</v>
      </c>
      <c r="K785" s="12">
        <v>-1.1092238091097377E-3</v>
      </c>
      <c r="L785" s="12">
        <v>-3.9385680441089786E-3</v>
      </c>
      <c r="N785" s="22">
        <f t="shared" si="133"/>
        <v>9.1173087424709553E-4</v>
      </c>
      <c r="O785" s="12">
        <f t="shared" si="134"/>
        <v>-1.0740190977081704E-3</v>
      </c>
      <c r="P785" s="12">
        <f t="shared" si="135"/>
        <v>-9.1940858205548995E-3</v>
      </c>
      <c r="Q785" s="12">
        <f t="shared" si="136"/>
        <v>5.5039610926290953E-3</v>
      </c>
      <c r="R785" s="12">
        <f t="shared" si="137"/>
        <v>2.1749235411232883E-4</v>
      </c>
      <c r="S785" s="12">
        <f t="shared" si="138"/>
        <v>-3.1778715484135816E-3</v>
      </c>
      <c r="T785" s="12">
        <f t="shared" si="139"/>
        <v>1.0325567799301461E-2</v>
      </c>
      <c r="U785" s="12">
        <f t="shared" si="140"/>
        <v>2.4235630347802682E-3</v>
      </c>
      <c r="V785" s="12">
        <f t="shared" si="141"/>
        <v>-2.2389639395737311E-4</v>
      </c>
      <c r="W785" s="12">
        <f t="shared" si="142"/>
        <v>-1.5011173102030672E-3</v>
      </c>
      <c r="X785" s="12">
        <f t="shared" si="143"/>
        <v>-3.9966173309641103E-3</v>
      </c>
    </row>
    <row r="786" spans="1:24" x14ac:dyDescent="0.25">
      <c r="A786" s="16">
        <v>44068</v>
      </c>
      <c r="B786" s="12">
        <v>2.0144735858621584E-3</v>
      </c>
      <c r="C786" s="12">
        <v>-4.284303021530377E-3</v>
      </c>
      <c r="D786" s="12">
        <v>2.7922669714884531E-2</v>
      </c>
      <c r="E786" s="12">
        <v>-1.2938074864511805E-3</v>
      </c>
      <c r="F786" s="12">
        <v>-4.2517462507132495E-3</v>
      </c>
      <c r="G786" s="12">
        <v>-3.9315075752081987E-3</v>
      </c>
      <c r="H786" s="12">
        <v>6.7974960820441303E-3</v>
      </c>
      <c r="I786" s="12">
        <v>-2.8378845992794934E-3</v>
      </c>
      <c r="J786" s="12">
        <v>-2.8797799285710289E-3</v>
      </c>
      <c r="K786" s="12">
        <v>-1.1611847780346893E-2</v>
      </c>
      <c r="L786" s="12">
        <v>-3.547018098937412E-3</v>
      </c>
      <c r="N786" s="22">
        <f t="shared" si="133"/>
        <v>1.9932095761003923E-3</v>
      </c>
      <c r="O786" s="12">
        <f t="shared" si="134"/>
        <v>-4.7170876108113312E-3</v>
      </c>
      <c r="P786" s="12">
        <f t="shared" si="135"/>
        <v>2.7129125487437226E-2</v>
      </c>
      <c r="Q786" s="12">
        <f t="shared" si="136"/>
        <v>-1.6810007936716958E-3</v>
      </c>
      <c r="R786" s="12">
        <f t="shared" si="137"/>
        <v>-4.5345573173337364E-3</v>
      </c>
      <c r="S786" s="12">
        <f t="shared" si="138"/>
        <v>-3.7424140624667764E-3</v>
      </c>
      <c r="T786" s="12">
        <f t="shared" si="139"/>
        <v>6.4891251660613505E-3</v>
      </c>
      <c r="U786" s="12">
        <f t="shared" si="140"/>
        <v>-3.3043700783054542E-3</v>
      </c>
      <c r="V786" s="12">
        <f t="shared" si="141"/>
        <v>-2.8828833122667452E-3</v>
      </c>
      <c r="W786" s="12">
        <f t="shared" si="142"/>
        <v>-1.2003741281440222E-2</v>
      </c>
      <c r="X786" s="12">
        <f t="shared" si="143"/>
        <v>-3.6050673857925437E-3</v>
      </c>
    </row>
    <row r="787" spans="1:24" x14ac:dyDescent="0.25">
      <c r="A787" s="16">
        <v>44069</v>
      </c>
      <c r="B787" s="12">
        <v>4.6137205558042828E-3</v>
      </c>
      <c r="C787" s="12">
        <v>5.8400430595096286E-3</v>
      </c>
      <c r="D787" s="12">
        <v>-8.5683454536216869E-3</v>
      </c>
      <c r="E787" s="12">
        <v>1.9772116997965857E-3</v>
      </c>
      <c r="F787" s="12">
        <v>2.9806296545614465E-3</v>
      </c>
      <c r="G787" s="12">
        <v>5.396661090340509E-3</v>
      </c>
      <c r="H787" s="12">
        <v>3.3592619367226626E-3</v>
      </c>
      <c r="I787" s="12">
        <v>1.1363891835589961E-2</v>
      </c>
      <c r="J787" s="12">
        <v>-1.0013220066314278E-3</v>
      </c>
      <c r="K787" s="12">
        <v>-8.89305631014339E-3</v>
      </c>
      <c r="L787" s="12">
        <v>-1.3554992779959813E-3</v>
      </c>
      <c r="N787" s="22">
        <f t="shared" si="133"/>
        <v>4.5924565460425167E-3</v>
      </c>
      <c r="O787" s="12">
        <f t="shared" si="134"/>
        <v>5.4072584702286744E-3</v>
      </c>
      <c r="P787" s="12">
        <f t="shared" si="135"/>
        <v>-9.3618896810689911E-3</v>
      </c>
      <c r="Q787" s="12">
        <f t="shared" si="136"/>
        <v>1.5900183925760705E-3</v>
      </c>
      <c r="R787" s="12">
        <f t="shared" si="137"/>
        <v>2.6978185879409601E-3</v>
      </c>
      <c r="S787" s="12">
        <f t="shared" si="138"/>
        <v>5.5857546030819317E-3</v>
      </c>
      <c r="T787" s="12">
        <f t="shared" si="139"/>
        <v>3.0508910207398829E-3</v>
      </c>
      <c r="U787" s="12">
        <f t="shared" si="140"/>
        <v>1.0897406356564001E-2</v>
      </c>
      <c r="V787" s="12">
        <f t="shared" si="141"/>
        <v>-1.0044253903271441E-3</v>
      </c>
      <c r="W787" s="12">
        <f t="shared" si="142"/>
        <v>-9.2849498112367191E-3</v>
      </c>
      <c r="X787" s="12">
        <f t="shared" si="143"/>
        <v>-1.4135485648511131E-3</v>
      </c>
    </row>
    <row r="788" spans="1:24" x14ac:dyDescent="0.25">
      <c r="A788" s="16">
        <v>44070</v>
      </c>
      <c r="B788" s="12">
        <v>-4.3044973847079183E-3</v>
      </c>
      <c r="C788" s="12">
        <v>-1.7162328917542742E-3</v>
      </c>
      <c r="D788" s="12">
        <v>-7.6385526941262077E-3</v>
      </c>
      <c r="E788" s="12">
        <v>4.6787905151612057E-3</v>
      </c>
      <c r="F788" s="12">
        <v>1.1552913515537161E-2</v>
      </c>
      <c r="G788" s="12">
        <v>6.9038569361458829E-3</v>
      </c>
      <c r="H788" s="12">
        <v>3.1674398591672319E-3</v>
      </c>
      <c r="I788" s="12">
        <v>-5.4595259917892521E-3</v>
      </c>
      <c r="J788" s="12">
        <v>-1.562212948774605E-3</v>
      </c>
      <c r="K788" s="12">
        <v>2.0713083010110329E-3</v>
      </c>
      <c r="L788" s="12">
        <v>-9.7549654857145996E-3</v>
      </c>
      <c r="N788" s="22">
        <f t="shared" si="133"/>
        <v>-4.3257613944696844E-3</v>
      </c>
      <c r="O788" s="12">
        <f t="shared" si="134"/>
        <v>-2.1490174810352286E-3</v>
      </c>
      <c r="P788" s="12">
        <f t="shared" si="135"/>
        <v>-8.432096921573512E-3</v>
      </c>
      <c r="Q788" s="12">
        <f t="shared" si="136"/>
        <v>4.2915972079406901E-3</v>
      </c>
      <c r="R788" s="12">
        <f t="shared" si="137"/>
        <v>1.1270102448916675E-2</v>
      </c>
      <c r="S788" s="12">
        <f t="shared" si="138"/>
        <v>7.0929504488873047E-3</v>
      </c>
      <c r="T788" s="12">
        <f t="shared" si="139"/>
        <v>2.8590689431844522E-3</v>
      </c>
      <c r="U788" s="12">
        <f t="shared" si="140"/>
        <v>-5.9260114708152133E-3</v>
      </c>
      <c r="V788" s="12">
        <f t="shared" si="141"/>
        <v>-1.5653163324703212E-3</v>
      </c>
      <c r="W788" s="12">
        <f t="shared" si="142"/>
        <v>1.6794147999177034E-3</v>
      </c>
      <c r="X788" s="12">
        <f t="shared" si="143"/>
        <v>-9.8130147725697305E-3</v>
      </c>
    </row>
    <row r="789" spans="1:24" x14ac:dyDescent="0.25">
      <c r="A789" s="16">
        <v>44071</v>
      </c>
      <c r="B789" s="12">
        <v>-4.6598972275842011E-3</v>
      </c>
      <c r="C789" s="12">
        <v>-5.445209814970038E-3</v>
      </c>
      <c r="D789" s="12">
        <v>-2.2073574728997589E-3</v>
      </c>
      <c r="E789" s="12">
        <v>-1.310603159890987E-2</v>
      </c>
      <c r="F789" s="12">
        <v>-5.6905054271797996E-3</v>
      </c>
      <c r="G789" s="12">
        <v>-3.3282608197382105E-3</v>
      </c>
      <c r="H789" s="12">
        <v>1.8958378148261144E-2</v>
      </c>
      <c r="I789" s="12">
        <v>1.1404694999208329E-3</v>
      </c>
      <c r="J789" s="12">
        <v>2.8968479580426861E-3</v>
      </c>
      <c r="K789" s="12">
        <v>-1.4791781565576775E-2</v>
      </c>
      <c r="L789" s="12">
        <v>-1.6840235352897034E-3</v>
      </c>
      <c r="N789" s="22">
        <f t="shared" si="133"/>
        <v>-4.6811612373459672E-3</v>
      </c>
      <c r="O789" s="12">
        <f t="shared" si="134"/>
        <v>-5.8779944042509922E-3</v>
      </c>
      <c r="P789" s="12">
        <f t="shared" si="135"/>
        <v>-3.0009017003470623E-3</v>
      </c>
      <c r="Q789" s="12">
        <f t="shared" si="136"/>
        <v>-1.3493224906130386E-2</v>
      </c>
      <c r="R789" s="12">
        <f t="shared" si="137"/>
        <v>-5.9733164938002865E-3</v>
      </c>
      <c r="S789" s="12">
        <f t="shared" si="138"/>
        <v>-3.1391673069967882E-3</v>
      </c>
      <c r="T789" s="12">
        <f t="shared" si="139"/>
        <v>1.8650007232278366E-2</v>
      </c>
      <c r="U789" s="12">
        <f t="shared" si="140"/>
        <v>6.7398402089487207E-4</v>
      </c>
      <c r="V789" s="12">
        <f t="shared" si="141"/>
        <v>2.8937445743469699E-3</v>
      </c>
      <c r="W789" s="12">
        <f t="shared" si="142"/>
        <v>-1.5183675066670104E-2</v>
      </c>
      <c r="X789" s="12">
        <f t="shared" si="143"/>
        <v>-1.7420728221448352E-3</v>
      </c>
    </row>
    <row r="790" spans="1:24" x14ac:dyDescent="0.25">
      <c r="A790" s="16">
        <v>44074</v>
      </c>
      <c r="B790" s="12">
        <v>-1.4933351765425132E-2</v>
      </c>
      <c r="C790" s="12">
        <v>-3.0990311632508516E-3</v>
      </c>
      <c r="D790" s="12">
        <v>-2.2713383996959692E-2</v>
      </c>
      <c r="E790" s="12">
        <v>-1.7200502257908073E-2</v>
      </c>
      <c r="F790" s="12">
        <v>-2.0854497581243688E-2</v>
      </c>
      <c r="G790" s="12">
        <v>-2.1954917926918317E-2</v>
      </c>
      <c r="H790" s="12">
        <v>-1.630890679449095E-2</v>
      </c>
      <c r="I790" s="12">
        <v>-7.3369517467362999E-3</v>
      </c>
      <c r="J790" s="12">
        <v>-9.9971311537775161E-3</v>
      </c>
      <c r="K790" s="12">
        <v>-1.5872695093391918E-2</v>
      </c>
      <c r="L790" s="12">
        <v>-1.7642318719246991E-3</v>
      </c>
      <c r="N790" s="22">
        <f t="shared" si="133"/>
        <v>-1.4954615775186898E-2</v>
      </c>
      <c r="O790" s="12">
        <f t="shared" si="134"/>
        <v>-3.5318157525318057E-3</v>
      </c>
      <c r="P790" s="12">
        <f t="shared" si="135"/>
        <v>-2.3506928224406996E-2</v>
      </c>
      <c r="Q790" s="12">
        <f t="shared" si="136"/>
        <v>-1.7587695565128587E-2</v>
      </c>
      <c r="R790" s="12">
        <f t="shared" si="137"/>
        <v>-2.1137308647864176E-2</v>
      </c>
      <c r="S790" s="12">
        <f t="shared" si="138"/>
        <v>-2.1765824414176894E-2</v>
      </c>
      <c r="T790" s="12">
        <f t="shared" si="139"/>
        <v>-1.6617277710473728E-2</v>
      </c>
      <c r="U790" s="12">
        <f t="shared" si="140"/>
        <v>-7.8034372257622612E-3</v>
      </c>
      <c r="V790" s="12">
        <f t="shared" si="141"/>
        <v>-1.0000234537473233E-2</v>
      </c>
      <c r="W790" s="12">
        <f t="shared" si="142"/>
        <v>-1.6264588594485249E-2</v>
      </c>
      <c r="X790" s="12">
        <f t="shared" si="143"/>
        <v>-1.8222811587798309E-3</v>
      </c>
    </row>
    <row r="791" spans="1:24" x14ac:dyDescent="0.25">
      <c r="A791" s="16">
        <v>44075</v>
      </c>
      <c r="B791" s="12">
        <v>-2.9190984134489658E-3</v>
      </c>
      <c r="C791" s="12">
        <v>-6.8112105121653195E-3</v>
      </c>
      <c r="D791" s="12">
        <v>1.7705437316738706E-2</v>
      </c>
      <c r="E791" s="12">
        <v>2.6537198519227385E-2</v>
      </c>
      <c r="F791" s="12">
        <v>9.5379631016417575E-3</v>
      </c>
      <c r="G791" s="12">
        <v>1.2488675978881933E-2</v>
      </c>
      <c r="H791" s="12">
        <v>-4.035863617434245E-3</v>
      </c>
      <c r="I791" s="12">
        <v>1.3649633273926172E-3</v>
      </c>
      <c r="J791" s="12">
        <v>-2.0502188508246867E-3</v>
      </c>
      <c r="K791" s="12">
        <v>-2.6947640856210471E-4</v>
      </c>
      <c r="L791" s="12">
        <v>2.4972185132675464E-3</v>
      </c>
      <c r="N791" s="22">
        <f t="shared" si="133"/>
        <v>-2.9403624232107318E-3</v>
      </c>
      <c r="O791" s="12">
        <f t="shared" si="134"/>
        <v>-7.2439951014462737E-3</v>
      </c>
      <c r="P791" s="12">
        <f t="shared" si="135"/>
        <v>1.6911893089291401E-2</v>
      </c>
      <c r="Q791" s="12">
        <f t="shared" si="136"/>
        <v>2.6150005212006871E-2</v>
      </c>
      <c r="R791" s="12">
        <f t="shared" si="137"/>
        <v>9.2551520350212715E-3</v>
      </c>
      <c r="S791" s="12">
        <f t="shared" si="138"/>
        <v>1.2677769491623355E-2</v>
      </c>
      <c r="T791" s="12">
        <f t="shared" si="139"/>
        <v>-4.3442345334170247E-3</v>
      </c>
      <c r="U791" s="12">
        <f t="shared" si="140"/>
        <v>8.984778483666564E-4</v>
      </c>
      <c r="V791" s="12">
        <f t="shared" si="141"/>
        <v>-2.0533222345204029E-3</v>
      </c>
      <c r="W791" s="12">
        <f t="shared" si="142"/>
        <v>-6.6136990965543429E-4</v>
      </c>
      <c r="X791" s="12">
        <f t="shared" si="143"/>
        <v>2.4391692264124146E-3</v>
      </c>
    </row>
    <row r="792" spans="1:24" x14ac:dyDescent="0.25">
      <c r="A792" s="16">
        <v>44076</v>
      </c>
      <c r="B792" s="12">
        <v>9.1773126964082418E-3</v>
      </c>
      <c r="C792" s="12">
        <v>4.6545331126325038E-3</v>
      </c>
      <c r="D792" s="12">
        <v>3.9000741790917361E-3</v>
      </c>
      <c r="E792" s="12">
        <v>9.2884959692540424E-3</v>
      </c>
      <c r="F792" s="12">
        <v>4.1632312060401452E-2</v>
      </c>
      <c r="G792" s="12">
        <v>-1.0345955412189979E-3</v>
      </c>
      <c r="H792" s="12">
        <v>1.6077859769039777E-3</v>
      </c>
      <c r="I792" s="12">
        <v>8.4380018855305314E-3</v>
      </c>
      <c r="J792" s="12">
        <v>2.6179945001882704E-3</v>
      </c>
      <c r="K792" s="12">
        <v>3.2643942545719849E-3</v>
      </c>
      <c r="L792" s="12">
        <v>4.5895843322223519E-3</v>
      </c>
      <c r="N792" s="22">
        <f t="shared" si="133"/>
        <v>9.1560486866464758E-3</v>
      </c>
      <c r="O792" s="12">
        <f t="shared" si="134"/>
        <v>4.2217485233515496E-3</v>
      </c>
      <c r="P792" s="12">
        <f t="shared" si="135"/>
        <v>3.1065299516444328E-3</v>
      </c>
      <c r="Q792" s="12">
        <f t="shared" si="136"/>
        <v>8.9013026620335268E-3</v>
      </c>
      <c r="R792" s="12">
        <f t="shared" si="137"/>
        <v>4.1349500993780965E-2</v>
      </c>
      <c r="S792" s="12">
        <f t="shared" si="138"/>
        <v>-8.455020284775757E-4</v>
      </c>
      <c r="T792" s="12">
        <f t="shared" si="139"/>
        <v>1.2994150609211982E-3</v>
      </c>
      <c r="U792" s="12">
        <f t="shared" si="140"/>
        <v>7.971516406504571E-3</v>
      </c>
      <c r="V792" s="12">
        <f t="shared" si="141"/>
        <v>2.6148911164925541E-3</v>
      </c>
      <c r="W792" s="12">
        <f t="shared" si="142"/>
        <v>2.8725007534786554E-3</v>
      </c>
      <c r="X792" s="12">
        <f t="shared" si="143"/>
        <v>4.5315350453672201E-3</v>
      </c>
    </row>
    <row r="793" spans="1:24" x14ac:dyDescent="0.25">
      <c r="A793" s="16">
        <v>44077</v>
      </c>
      <c r="B793" s="12">
        <v>-1.9160446290939033E-3</v>
      </c>
      <c r="C793" s="12">
        <v>5.3950005597974224E-3</v>
      </c>
      <c r="D793" s="12">
        <v>-5.5822678526045496E-3</v>
      </c>
      <c r="E793" s="12">
        <v>5.9254111523907699E-4</v>
      </c>
      <c r="F793" s="12">
        <v>3.3709322556035913E-4</v>
      </c>
      <c r="G793" s="12">
        <v>6.6148748673480785E-3</v>
      </c>
      <c r="H793" s="12">
        <v>-1.0813799346457513E-2</v>
      </c>
      <c r="I793" s="12">
        <v>-3.2979551003490546E-3</v>
      </c>
      <c r="J793" s="12">
        <v>5.6703683320459151E-4</v>
      </c>
      <c r="K793" s="12">
        <v>2.4835188975894811E-3</v>
      </c>
      <c r="L793" s="12">
        <v>4.5415887955314142E-3</v>
      </c>
      <c r="N793" s="22">
        <f t="shared" si="133"/>
        <v>-1.9373086388556695E-3</v>
      </c>
      <c r="O793" s="12">
        <f t="shared" si="134"/>
        <v>4.9622159705164683E-3</v>
      </c>
      <c r="P793" s="12">
        <f t="shared" si="135"/>
        <v>-6.375812080051853E-3</v>
      </c>
      <c r="Q793" s="12">
        <f t="shared" si="136"/>
        <v>2.0534780801856171E-4</v>
      </c>
      <c r="R793" s="12">
        <f t="shared" si="137"/>
        <v>5.4282158939872609E-5</v>
      </c>
      <c r="S793" s="12">
        <f t="shared" si="138"/>
        <v>6.8039683800895003E-3</v>
      </c>
      <c r="T793" s="12">
        <f t="shared" si="139"/>
        <v>-1.1122170262440292E-2</v>
      </c>
      <c r="U793" s="12">
        <f t="shared" si="140"/>
        <v>-3.7644405793750154E-3</v>
      </c>
      <c r="V793" s="12">
        <f t="shared" si="141"/>
        <v>5.639334495088753E-4</v>
      </c>
      <c r="W793" s="12">
        <f t="shared" si="142"/>
        <v>2.0916253964961516E-3</v>
      </c>
      <c r="X793" s="12">
        <f t="shared" si="143"/>
        <v>4.4835395086762824E-3</v>
      </c>
    </row>
    <row r="794" spans="1:24" x14ac:dyDescent="0.25">
      <c r="A794" s="16">
        <v>44078</v>
      </c>
      <c r="B794" s="12">
        <v>-1.0527892298629554E-2</v>
      </c>
      <c r="C794" s="12">
        <v>-7.6806289854792218E-3</v>
      </c>
      <c r="D794" s="12">
        <v>-1.1961698900647449E-2</v>
      </c>
      <c r="E794" s="12">
        <v>-1.667232221046222E-2</v>
      </c>
      <c r="F794" s="12">
        <v>-1.5212113611730031E-2</v>
      </c>
      <c r="G794" s="12">
        <v>-1.1597464448886943E-2</v>
      </c>
      <c r="H794" s="12">
        <v>-1.1730638328253351E-2</v>
      </c>
      <c r="I794" s="12">
        <v>-7.2257154507622953E-3</v>
      </c>
      <c r="J794" s="12">
        <v>-1.1251225306603427E-2</v>
      </c>
      <c r="K794" s="12">
        <v>2.48973974461236E-3</v>
      </c>
      <c r="L794" s="12">
        <v>-4.8315534078075678E-3</v>
      </c>
      <c r="N794" s="22">
        <f t="shared" si="133"/>
        <v>-1.054915630839132E-2</v>
      </c>
      <c r="O794" s="12">
        <f t="shared" si="134"/>
        <v>-8.1134135747601768E-3</v>
      </c>
      <c r="P794" s="12">
        <f t="shared" si="135"/>
        <v>-1.2755243128094753E-2</v>
      </c>
      <c r="Q794" s="12">
        <f t="shared" si="136"/>
        <v>-1.7059515517682734E-2</v>
      </c>
      <c r="R794" s="12">
        <f t="shared" si="137"/>
        <v>-1.5494924678350517E-2</v>
      </c>
      <c r="S794" s="12">
        <f t="shared" si="138"/>
        <v>-1.1408370936145521E-2</v>
      </c>
      <c r="T794" s="12">
        <f t="shared" si="139"/>
        <v>-1.2039009244236131E-2</v>
      </c>
      <c r="U794" s="12">
        <f t="shared" si="140"/>
        <v>-7.6922009297882565E-3</v>
      </c>
      <c r="V794" s="12">
        <f t="shared" si="141"/>
        <v>-1.1254328690299143E-2</v>
      </c>
      <c r="W794" s="12">
        <f t="shared" si="142"/>
        <v>2.0978462435190305E-3</v>
      </c>
      <c r="X794" s="12">
        <f t="shared" si="143"/>
        <v>-4.8896026946626996E-3</v>
      </c>
    </row>
    <row r="795" spans="1:24" x14ac:dyDescent="0.25">
      <c r="A795" s="16">
        <v>44081</v>
      </c>
      <c r="B795" s="12">
        <v>-1.6425704733363819E-3</v>
      </c>
      <c r="C795" s="12">
        <v>2.7788104600564439E-3</v>
      </c>
      <c r="D795" s="12">
        <v>-4.6448702704099051E-3</v>
      </c>
      <c r="E795" s="12">
        <v>6.3368195552264833E-3</v>
      </c>
      <c r="F795" s="12">
        <v>-1.3598793321386025E-2</v>
      </c>
      <c r="G795" s="12">
        <v>-9.4410533470246499E-3</v>
      </c>
      <c r="H795" s="12">
        <v>9.897290509553471E-4</v>
      </c>
      <c r="I795" s="12">
        <v>1.1274988820671621E-3</v>
      </c>
      <c r="J795" s="12">
        <v>5.5472377547238624E-3</v>
      </c>
      <c r="K795" s="12">
        <v>-9.4006800411318529E-3</v>
      </c>
      <c r="L795" s="12">
        <v>4.6163608283432576E-3</v>
      </c>
      <c r="N795" s="22">
        <f t="shared" si="133"/>
        <v>-1.6638344830981482E-3</v>
      </c>
      <c r="O795" s="12">
        <f t="shared" si="134"/>
        <v>2.3460258707754898E-3</v>
      </c>
      <c r="P795" s="12">
        <f t="shared" si="135"/>
        <v>-5.4384144978572085E-3</v>
      </c>
      <c r="Q795" s="12">
        <f t="shared" si="136"/>
        <v>5.9496262480059677E-3</v>
      </c>
      <c r="R795" s="12">
        <f t="shared" si="137"/>
        <v>-1.3881604388006511E-2</v>
      </c>
      <c r="S795" s="12">
        <f t="shared" si="138"/>
        <v>-9.2519598342832281E-3</v>
      </c>
      <c r="T795" s="12">
        <f t="shared" si="139"/>
        <v>6.8135813497256759E-4</v>
      </c>
      <c r="U795" s="12">
        <f t="shared" si="140"/>
        <v>6.6101340304120133E-4</v>
      </c>
      <c r="V795" s="12">
        <f t="shared" si="141"/>
        <v>5.5441343710281466E-3</v>
      </c>
      <c r="W795" s="12">
        <f t="shared" si="142"/>
        <v>-9.792573542225182E-3</v>
      </c>
      <c r="X795" s="12">
        <f t="shared" si="143"/>
        <v>4.5583115414881258E-3</v>
      </c>
    </row>
    <row r="796" spans="1:24" x14ac:dyDescent="0.25">
      <c r="A796" s="16">
        <v>44082</v>
      </c>
      <c r="B796" s="12">
        <v>-6.6330958256570448E-3</v>
      </c>
      <c r="C796" s="12">
        <v>6.6391355242323485E-3</v>
      </c>
      <c r="D796" s="12">
        <v>-5.8411007929550591E-4</v>
      </c>
      <c r="E796" s="12">
        <v>-8.1865429321119378E-3</v>
      </c>
      <c r="F796" s="12">
        <v>-9.5213219812758307E-3</v>
      </c>
      <c r="G796" s="12">
        <v>-4.9163331936948832E-3</v>
      </c>
      <c r="H796" s="12">
        <v>2.6669034018220691E-3</v>
      </c>
      <c r="I796" s="12">
        <v>5.0689036777367873E-3</v>
      </c>
      <c r="J796" s="12">
        <v>-2.1873412158363559E-3</v>
      </c>
      <c r="K796" s="12">
        <v>-7.4666442485333499E-3</v>
      </c>
      <c r="L796" s="12">
        <v>-8.6183818308558063E-4</v>
      </c>
      <c r="N796" s="22">
        <f t="shared" si="133"/>
        <v>-6.6543598354188108E-3</v>
      </c>
      <c r="O796" s="12">
        <f t="shared" si="134"/>
        <v>6.2063509349513943E-3</v>
      </c>
      <c r="P796" s="12">
        <f t="shared" si="135"/>
        <v>-1.3776543067428094E-3</v>
      </c>
      <c r="Q796" s="12">
        <f t="shared" si="136"/>
        <v>-8.5737362393324534E-3</v>
      </c>
      <c r="R796" s="12">
        <f t="shared" si="137"/>
        <v>-9.8041330478963167E-3</v>
      </c>
      <c r="S796" s="12">
        <f t="shared" si="138"/>
        <v>-4.7272396809534614E-3</v>
      </c>
      <c r="T796" s="12">
        <f t="shared" si="139"/>
        <v>2.3585324858392894E-3</v>
      </c>
      <c r="U796" s="12">
        <f t="shared" si="140"/>
        <v>4.6024181987108261E-3</v>
      </c>
      <c r="V796" s="12">
        <f t="shared" si="141"/>
        <v>-2.1904445995320721E-3</v>
      </c>
      <c r="W796" s="12">
        <f t="shared" si="142"/>
        <v>-7.8585377496266789E-3</v>
      </c>
      <c r="X796" s="12">
        <f t="shared" si="143"/>
        <v>-9.1988746994071241E-4</v>
      </c>
    </row>
    <row r="797" spans="1:24" x14ac:dyDescent="0.25">
      <c r="A797" s="16">
        <v>44083</v>
      </c>
      <c r="B797" s="12">
        <v>-1.01435974826708E-2</v>
      </c>
      <c r="C797" s="12">
        <v>-5.3733578867554239E-3</v>
      </c>
      <c r="D797" s="12">
        <v>-5.8495527424090306E-4</v>
      </c>
      <c r="E797" s="12">
        <v>8.7167690709295687E-3</v>
      </c>
      <c r="F797" s="12">
        <v>3.1630957058087834E-2</v>
      </c>
      <c r="G797" s="12">
        <v>7.8858956845954866E-3</v>
      </c>
      <c r="H797" s="12">
        <v>-9.4656957131791057E-3</v>
      </c>
      <c r="I797" s="12">
        <v>1.1039929652381205E-2</v>
      </c>
      <c r="J797" s="12">
        <v>-1.0158693318672156E-2</v>
      </c>
      <c r="K797" s="12">
        <v>-6.0500284330000645E-3</v>
      </c>
      <c r="L797" s="12">
        <v>-7.195072585136767E-4</v>
      </c>
      <c r="N797" s="22">
        <f t="shared" si="133"/>
        <v>-1.0164861492432566E-2</v>
      </c>
      <c r="O797" s="12">
        <f t="shared" si="134"/>
        <v>-5.8061424760363781E-3</v>
      </c>
      <c r="P797" s="12">
        <f t="shared" si="135"/>
        <v>-1.3784995016882064E-3</v>
      </c>
      <c r="Q797" s="12">
        <f t="shared" si="136"/>
        <v>8.3295757637090531E-3</v>
      </c>
      <c r="R797" s="12">
        <f t="shared" si="137"/>
        <v>3.1348145991467347E-2</v>
      </c>
      <c r="S797" s="12">
        <f t="shared" si="138"/>
        <v>8.0749891973369084E-3</v>
      </c>
      <c r="T797" s="12">
        <f t="shared" si="139"/>
        <v>-9.7740666291618854E-3</v>
      </c>
      <c r="U797" s="12">
        <f t="shared" si="140"/>
        <v>1.0573444173355245E-2</v>
      </c>
      <c r="V797" s="12">
        <f t="shared" si="141"/>
        <v>-1.0161796702367873E-2</v>
      </c>
      <c r="W797" s="12">
        <f t="shared" si="142"/>
        <v>-6.4419219340933944E-3</v>
      </c>
      <c r="X797" s="12">
        <f t="shared" si="143"/>
        <v>-7.7755654536880848E-4</v>
      </c>
    </row>
    <row r="798" spans="1:24" x14ac:dyDescent="0.25">
      <c r="A798" s="16">
        <v>44084</v>
      </c>
      <c r="B798" s="12">
        <v>-1.0274822300977799E-3</v>
      </c>
      <c r="C798" s="12">
        <v>5.7199596036841306E-3</v>
      </c>
      <c r="D798" s="12">
        <v>6.3911174038670214E-3</v>
      </c>
      <c r="E798" s="12">
        <v>-2.2769874257553366E-3</v>
      </c>
      <c r="F798" s="12">
        <v>-4.4710800652957563E-3</v>
      </c>
      <c r="G798" s="12">
        <v>1.1083511510179475E-3</v>
      </c>
      <c r="H798" s="12">
        <v>3.6471108470360085E-3</v>
      </c>
      <c r="I798" s="12">
        <v>2.9638232766009479E-2</v>
      </c>
      <c r="J798" s="12">
        <v>2.5914172619182023E-3</v>
      </c>
      <c r="K798" s="12">
        <v>1.1966011477715777E-2</v>
      </c>
      <c r="L798" s="12">
        <v>-1.4404460560015384E-4</v>
      </c>
      <c r="N798" s="22">
        <f t="shared" si="133"/>
        <v>-1.0487462398595462E-3</v>
      </c>
      <c r="O798" s="12">
        <f t="shared" si="134"/>
        <v>5.2871750144031764E-3</v>
      </c>
      <c r="P798" s="12">
        <f t="shared" si="135"/>
        <v>5.597573176419718E-3</v>
      </c>
      <c r="Q798" s="12">
        <f t="shared" si="136"/>
        <v>-2.6641807329758518E-3</v>
      </c>
      <c r="R798" s="12">
        <f t="shared" si="137"/>
        <v>-4.7538911319162432E-3</v>
      </c>
      <c r="S798" s="12">
        <f t="shared" si="138"/>
        <v>1.2974446637593698E-3</v>
      </c>
      <c r="T798" s="12">
        <f t="shared" si="139"/>
        <v>3.3387399310532287E-3</v>
      </c>
      <c r="U798" s="12">
        <f t="shared" si="140"/>
        <v>2.9171747286983518E-2</v>
      </c>
      <c r="V798" s="12">
        <f t="shared" si="141"/>
        <v>2.5883138782224861E-3</v>
      </c>
      <c r="W798" s="12">
        <f t="shared" si="142"/>
        <v>1.1574117976622448E-2</v>
      </c>
      <c r="X798" s="12">
        <f t="shared" si="143"/>
        <v>-2.0209389245528559E-4</v>
      </c>
    </row>
    <row r="799" spans="1:24" x14ac:dyDescent="0.25">
      <c r="A799" s="16">
        <v>44085</v>
      </c>
      <c r="B799" s="12">
        <v>-5.3478783260329397E-3</v>
      </c>
      <c r="C799" s="12">
        <v>2.6024978763997579E-3</v>
      </c>
      <c r="D799" s="12">
        <v>-2.8933781820273774E-3</v>
      </c>
      <c r="E799" s="12">
        <v>3.7129081172281395E-3</v>
      </c>
      <c r="F799" s="12">
        <v>1.8700689175255173E-3</v>
      </c>
      <c r="G799" s="12">
        <v>1.3039583823998146E-2</v>
      </c>
      <c r="H799" s="12">
        <v>-2.343923902579295E-4</v>
      </c>
      <c r="I799" s="12">
        <v>1.0778526663690626E-3</v>
      </c>
      <c r="J799" s="12">
        <v>-2.2371157993465078E-3</v>
      </c>
      <c r="K799" s="12">
        <v>-7.2461829054001076E-3</v>
      </c>
      <c r="L799" s="12">
        <v>-2.6734791739425603E-3</v>
      </c>
      <c r="N799" s="22">
        <f t="shared" si="133"/>
        <v>-5.3691423357947058E-3</v>
      </c>
      <c r="O799" s="12">
        <f t="shared" si="134"/>
        <v>2.1697132871188038E-3</v>
      </c>
      <c r="P799" s="12">
        <f t="shared" si="135"/>
        <v>-3.6869224094746808E-3</v>
      </c>
      <c r="Q799" s="12">
        <f t="shared" si="136"/>
        <v>3.3257148100076244E-3</v>
      </c>
      <c r="R799" s="12">
        <f t="shared" si="137"/>
        <v>1.5872578509050308E-3</v>
      </c>
      <c r="S799" s="12">
        <f t="shared" si="138"/>
        <v>1.3228677336739568E-2</v>
      </c>
      <c r="T799" s="12">
        <f t="shared" si="139"/>
        <v>-5.4276330624070904E-4</v>
      </c>
      <c r="U799" s="12">
        <f t="shared" si="140"/>
        <v>6.1136718734310178E-4</v>
      </c>
      <c r="V799" s="12">
        <f t="shared" si="141"/>
        <v>-2.2402191830422241E-3</v>
      </c>
      <c r="W799" s="12">
        <f t="shared" si="142"/>
        <v>-7.6380764064934376E-3</v>
      </c>
      <c r="X799" s="12">
        <f t="shared" si="143"/>
        <v>-2.7315284607976921E-3</v>
      </c>
    </row>
    <row r="800" spans="1:24" x14ac:dyDescent="0.25">
      <c r="A800" s="16">
        <v>44088</v>
      </c>
      <c r="B800" s="12">
        <v>-5.2103456616535199E-4</v>
      </c>
      <c r="C800" s="12">
        <v>1.4763000391985148E-2</v>
      </c>
      <c r="D800" s="12">
        <v>-1.7453483404717711E-3</v>
      </c>
      <c r="E800" s="12">
        <v>3.0825511957842896E-3</v>
      </c>
      <c r="F800" s="12">
        <v>1.7018006413130976E-2</v>
      </c>
      <c r="G800" s="12">
        <v>-2.0637992809021143E-3</v>
      </c>
      <c r="H800" s="12">
        <v>-8.0449153576781524E-3</v>
      </c>
      <c r="I800" s="12">
        <v>-3.2321001226849489E-3</v>
      </c>
      <c r="J800" s="12">
        <v>-1.4188964394925784E-3</v>
      </c>
      <c r="K800" s="12">
        <v>1.4517174899235843E-2</v>
      </c>
      <c r="L800" s="12">
        <v>2.9615206249943796E-3</v>
      </c>
      <c r="N800" s="22">
        <f t="shared" si="133"/>
        <v>-5.4229857592711826E-4</v>
      </c>
      <c r="O800" s="12">
        <f t="shared" si="134"/>
        <v>1.4330215802704193E-2</v>
      </c>
      <c r="P800" s="12">
        <f t="shared" si="135"/>
        <v>-2.5388925679190747E-3</v>
      </c>
      <c r="Q800" s="12">
        <f t="shared" si="136"/>
        <v>2.6953578885637744E-3</v>
      </c>
      <c r="R800" s="12">
        <f t="shared" si="137"/>
        <v>1.6735195346510488E-2</v>
      </c>
      <c r="S800" s="12">
        <f t="shared" si="138"/>
        <v>-1.8747057681606921E-3</v>
      </c>
      <c r="T800" s="12">
        <f t="shared" si="139"/>
        <v>-8.3532862736609322E-3</v>
      </c>
      <c r="U800" s="12">
        <f t="shared" si="140"/>
        <v>-3.6985856017109097E-3</v>
      </c>
      <c r="V800" s="12">
        <f t="shared" si="141"/>
        <v>-1.4219998231882946E-3</v>
      </c>
      <c r="W800" s="12">
        <f t="shared" si="142"/>
        <v>1.4125281398142514E-2</v>
      </c>
      <c r="X800" s="12">
        <f t="shared" si="143"/>
        <v>2.9034713381392479E-3</v>
      </c>
    </row>
    <row r="801" spans="1:24" x14ac:dyDescent="0.25">
      <c r="A801" s="16">
        <v>44089</v>
      </c>
      <c r="B801" s="12">
        <v>-2.9644683643796545E-3</v>
      </c>
      <c r="C801" s="12">
        <v>1.7940440329135782E-3</v>
      </c>
      <c r="D801" s="12">
        <v>-1.167435607126972E-3</v>
      </c>
      <c r="E801" s="12">
        <v>-3.7473302016126223E-4</v>
      </c>
      <c r="F801" s="12">
        <v>-5.8577981034867044E-3</v>
      </c>
      <c r="G801" s="12">
        <v>9.5629347683012077E-3</v>
      </c>
      <c r="H801" s="12">
        <v>9.2739340394538197E-3</v>
      </c>
      <c r="I801" s="12">
        <v>3.0635996584819259E-3</v>
      </c>
      <c r="J801" s="12">
        <v>-3.6870484172603938E-3</v>
      </c>
      <c r="K801" s="12">
        <v>1.0332340317386579E-2</v>
      </c>
      <c r="L801" s="12">
        <v>-1.3699015519056702E-3</v>
      </c>
      <c r="N801" s="22">
        <f t="shared" si="133"/>
        <v>-2.9857323741414206E-3</v>
      </c>
      <c r="O801" s="12">
        <f t="shared" si="134"/>
        <v>1.3612594436326238E-3</v>
      </c>
      <c r="P801" s="12">
        <f t="shared" si="135"/>
        <v>-1.9609798345742754E-3</v>
      </c>
      <c r="Q801" s="12">
        <f t="shared" si="136"/>
        <v>-7.6192632738177751E-4</v>
      </c>
      <c r="R801" s="12">
        <f t="shared" si="137"/>
        <v>-6.1406091701071914E-3</v>
      </c>
      <c r="S801" s="12">
        <f t="shared" si="138"/>
        <v>9.7520282810426295E-3</v>
      </c>
      <c r="T801" s="12">
        <f t="shared" si="139"/>
        <v>8.96556312347104E-3</v>
      </c>
      <c r="U801" s="12">
        <f t="shared" si="140"/>
        <v>2.597114179455965E-3</v>
      </c>
      <c r="V801" s="12">
        <f t="shared" si="141"/>
        <v>-3.6901518009561101E-3</v>
      </c>
      <c r="W801" s="12">
        <f t="shared" si="142"/>
        <v>9.9404468162932504E-3</v>
      </c>
      <c r="X801" s="12">
        <f t="shared" si="143"/>
        <v>-1.427950838760802E-3</v>
      </c>
    </row>
    <row r="802" spans="1:24" x14ac:dyDescent="0.25">
      <c r="A802" s="16">
        <v>44090</v>
      </c>
      <c r="B802" s="12">
        <v>-8.7582349875352456E-4</v>
      </c>
      <c r="C802" s="12">
        <v>8.4488790075730145E-3</v>
      </c>
      <c r="D802" s="12">
        <v>0</v>
      </c>
      <c r="E802" s="12">
        <v>-1.4270269491566425E-3</v>
      </c>
      <c r="F802" s="12">
        <v>8.7919196230909977E-3</v>
      </c>
      <c r="G802" s="12">
        <v>5.421079478799079E-3</v>
      </c>
      <c r="H802" s="12">
        <v>3.6664688265884934E-3</v>
      </c>
      <c r="I802" s="12">
        <v>1.0662203361194325E-3</v>
      </c>
      <c r="J802" s="12">
        <v>-2.7559585756425026E-3</v>
      </c>
      <c r="K802" s="12">
        <v>1.6531623669189657E-2</v>
      </c>
      <c r="L802" s="12">
        <v>1.4440381908711306E-4</v>
      </c>
      <c r="N802" s="22">
        <f t="shared" si="133"/>
        <v>-8.9708750851529083E-4</v>
      </c>
      <c r="O802" s="12">
        <f t="shared" si="134"/>
        <v>8.0160944182920604E-3</v>
      </c>
      <c r="P802" s="12">
        <f t="shared" si="135"/>
        <v>-7.9354422744730337E-4</v>
      </c>
      <c r="Q802" s="12">
        <f t="shared" si="136"/>
        <v>-1.8142202563771579E-3</v>
      </c>
      <c r="R802" s="12">
        <f t="shared" si="137"/>
        <v>8.5091085564705116E-3</v>
      </c>
      <c r="S802" s="12">
        <f t="shared" si="138"/>
        <v>5.6101729915405008E-3</v>
      </c>
      <c r="T802" s="12">
        <f t="shared" si="139"/>
        <v>3.3580979106057137E-3</v>
      </c>
      <c r="U802" s="12">
        <f t="shared" si="140"/>
        <v>5.997348570934717E-4</v>
      </c>
      <c r="V802" s="12">
        <f t="shared" si="141"/>
        <v>-2.7590619593382188E-3</v>
      </c>
      <c r="W802" s="12">
        <f t="shared" si="142"/>
        <v>1.6139730168096326E-2</v>
      </c>
      <c r="X802" s="12">
        <f t="shared" si="143"/>
        <v>8.63545322319813E-5</v>
      </c>
    </row>
    <row r="803" spans="1:24" x14ac:dyDescent="0.25">
      <c r="A803" s="16">
        <v>44091</v>
      </c>
      <c r="B803" s="12">
        <v>1.5751380540189751E-3</v>
      </c>
      <c r="C803" s="12">
        <v>3.9918172548794482E-3</v>
      </c>
      <c r="D803" s="12">
        <v>-1.7571174101896757E-3</v>
      </c>
      <c r="E803" s="12">
        <v>-2.7167119179392278E-3</v>
      </c>
      <c r="F803" s="12">
        <v>-3.8584220205008847E-3</v>
      </c>
      <c r="G803" s="12">
        <v>-4.0358843020235347E-3</v>
      </c>
      <c r="H803" s="12">
        <v>-6.6573516190948645E-3</v>
      </c>
      <c r="I803" s="12">
        <v>-4.8471525481247691E-3</v>
      </c>
      <c r="J803" s="12">
        <v>-4.9564393975922178E-3</v>
      </c>
      <c r="K803" s="12">
        <v>-7.7151726318943894E-3</v>
      </c>
      <c r="L803" s="12">
        <v>-4.3335558084630385E-4</v>
      </c>
      <c r="N803" s="22">
        <f t="shared" si="133"/>
        <v>1.5538740442572088E-3</v>
      </c>
      <c r="O803" s="12">
        <f t="shared" si="134"/>
        <v>3.559032665598494E-3</v>
      </c>
      <c r="P803" s="12">
        <f t="shared" si="135"/>
        <v>-2.5506616376369789E-3</v>
      </c>
      <c r="Q803" s="12">
        <f t="shared" si="136"/>
        <v>-3.103905225159743E-3</v>
      </c>
      <c r="R803" s="12">
        <f t="shared" si="137"/>
        <v>-4.1412330871213711E-3</v>
      </c>
      <c r="S803" s="12">
        <f t="shared" si="138"/>
        <v>-3.8467907892821124E-3</v>
      </c>
      <c r="T803" s="12">
        <f t="shared" si="139"/>
        <v>-6.9657225350776442E-3</v>
      </c>
      <c r="U803" s="12">
        <f t="shared" si="140"/>
        <v>-5.3136380271507303E-3</v>
      </c>
      <c r="V803" s="12">
        <f t="shared" si="141"/>
        <v>-4.9595427812879345E-3</v>
      </c>
      <c r="W803" s="12">
        <f t="shared" si="142"/>
        <v>-8.1070661329877194E-3</v>
      </c>
      <c r="X803" s="12">
        <f t="shared" si="143"/>
        <v>-4.9140486770143563E-4</v>
      </c>
    </row>
    <row r="804" spans="1:24" x14ac:dyDescent="0.25">
      <c r="A804" s="16">
        <v>44092</v>
      </c>
      <c r="B804" s="12">
        <v>-2.2769956052012337E-3</v>
      </c>
      <c r="C804" s="12">
        <v>-3.818402994317354E-3</v>
      </c>
      <c r="D804" s="12">
        <v>4.6699013577883733E-3</v>
      </c>
      <c r="E804" s="12">
        <v>1.2850266835792974E-3</v>
      </c>
      <c r="F804" s="12">
        <v>-1.8369374969821085E-3</v>
      </c>
      <c r="G804" s="12">
        <v>1.404988925969443E-2</v>
      </c>
      <c r="H804" s="12">
        <v>6.4684839150600264E-4</v>
      </c>
      <c r="I804" s="12">
        <v>1.3110149246222942E-3</v>
      </c>
      <c r="J804" s="12">
        <v>1.2141658533844106E-3</v>
      </c>
      <c r="K804" s="12">
        <v>-1.3820028157199783E-2</v>
      </c>
      <c r="L804" s="12">
        <v>-1.4476496134280914E-3</v>
      </c>
      <c r="N804" s="22">
        <f t="shared" si="133"/>
        <v>-2.2982596149629998E-3</v>
      </c>
      <c r="O804" s="12">
        <f t="shared" si="134"/>
        <v>-4.2511875835983086E-3</v>
      </c>
      <c r="P804" s="12">
        <f t="shared" si="135"/>
        <v>3.8763571303410699E-3</v>
      </c>
      <c r="Q804" s="12">
        <f t="shared" si="136"/>
        <v>8.9783337635878215E-4</v>
      </c>
      <c r="R804" s="12">
        <f t="shared" si="137"/>
        <v>-2.119748563602595E-3</v>
      </c>
      <c r="S804" s="12">
        <f t="shared" si="138"/>
        <v>1.4238982772435852E-2</v>
      </c>
      <c r="T804" s="12">
        <f t="shared" si="139"/>
        <v>3.3847747552322307E-4</v>
      </c>
      <c r="U804" s="12">
        <f t="shared" si="140"/>
        <v>8.4452944559633338E-4</v>
      </c>
      <c r="V804" s="12">
        <f t="shared" si="141"/>
        <v>1.2110624696886944E-3</v>
      </c>
      <c r="W804" s="12">
        <f t="shared" si="142"/>
        <v>-1.4211921658293112E-2</v>
      </c>
      <c r="X804" s="12">
        <f t="shared" si="143"/>
        <v>-1.5056989002832232E-3</v>
      </c>
    </row>
    <row r="805" spans="1:24" x14ac:dyDescent="0.25">
      <c r="A805" s="16">
        <v>44095</v>
      </c>
      <c r="B805" s="12">
        <v>-7.0819909288578047E-3</v>
      </c>
      <c r="C805" s="12">
        <v>3.3456003469713824E-3</v>
      </c>
      <c r="D805" s="12">
        <v>-4.6699013577884071E-3</v>
      </c>
      <c r="E805" s="12">
        <v>-2.5490077486292947E-2</v>
      </c>
      <c r="F805" s="12">
        <v>-8.9449456761027859E-3</v>
      </c>
      <c r="G805" s="12">
        <v>-3.1358318616711039E-2</v>
      </c>
      <c r="H805" s="12">
        <v>-2.2737422739732838E-2</v>
      </c>
      <c r="I805" s="12">
        <v>-9.4925412330945421E-3</v>
      </c>
      <c r="J805" s="12">
        <v>-8.2003175593111637E-3</v>
      </c>
      <c r="K805" s="12">
        <v>-9.0422451778618407E-3</v>
      </c>
      <c r="L805" s="12">
        <v>1.4498230209863822E-4</v>
      </c>
      <c r="N805" s="22">
        <f t="shared" si="133"/>
        <v>-7.1032549386195708E-3</v>
      </c>
      <c r="O805" s="12">
        <f t="shared" si="134"/>
        <v>2.9128157576904282E-3</v>
      </c>
      <c r="P805" s="12">
        <f t="shared" si="135"/>
        <v>-5.4634455852357105E-3</v>
      </c>
      <c r="Q805" s="12">
        <f t="shared" si="136"/>
        <v>-2.5877270793513461E-2</v>
      </c>
      <c r="R805" s="12">
        <f t="shared" si="137"/>
        <v>-9.2277567427232719E-3</v>
      </c>
      <c r="S805" s="12">
        <f t="shared" si="138"/>
        <v>-3.1169225103969616E-2</v>
      </c>
      <c r="T805" s="12">
        <f t="shared" si="139"/>
        <v>-2.3045793655715616E-2</v>
      </c>
      <c r="U805" s="12">
        <f t="shared" si="140"/>
        <v>-9.9590267121205025E-3</v>
      </c>
      <c r="V805" s="12">
        <f t="shared" si="141"/>
        <v>-8.2034209430068804E-3</v>
      </c>
      <c r="W805" s="12">
        <f t="shared" si="142"/>
        <v>-9.4341386789551698E-3</v>
      </c>
      <c r="X805" s="12">
        <f t="shared" si="143"/>
        <v>8.6933015243506465E-5</v>
      </c>
    </row>
    <row r="806" spans="1:24" x14ac:dyDescent="0.25">
      <c r="A806" s="16">
        <v>44096</v>
      </c>
      <c r="B806" s="12">
        <v>-7.5625457231347989E-3</v>
      </c>
      <c r="C806" s="12">
        <v>-1.0333049730143853E-3</v>
      </c>
      <c r="D806" s="12">
        <v>-3.5356479812687085E-3</v>
      </c>
      <c r="E806" s="12">
        <v>9.5939849787587343E-4</v>
      </c>
      <c r="F806" s="12">
        <v>-5.2393604364455353E-3</v>
      </c>
      <c r="G806" s="12">
        <v>-1.3177698956685817E-2</v>
      </c>
      <c r="H806" s="12">
        <v>4.5579239634806097E-3</v>
      </c>
      <c r="I806" s="12">
        <v>-8.6920562450619257E-3</v>
      </c>
      <c r="J806" s="12">
        <v>-3.8471994966113956E-3</v>
      </c>
      <c r="K806" s="12">
        <v>-4.0801797185252902E-3</v>
      </c>
      <c r="L806" s="12">
        <v>3.3213039956688636E-3</v>
      </c>
      <c r="N806" s="22">
        <f t="shared" si="133"/>
        <v>-7.583809732896565E-3</v>
      </c>
      <c r="O806" s="12">
        <f t="shared" si="134"/>
        <v>-1.4660895622953397E-3</v>
      </c>
      <c r="P806" s="12">
        <f t="shared" si="135"/>
        <v>-4.3291922087160123E-3</v>
      </c>
      <c r="Q806" s="12">
        <f t="shared" si="136"/>
        <v>5.7220519065535815E-4</v>
      </c>
      <c r="R806" s="12">
        <f t="shared" si="137"/>
        <v>-5.5221715030660222E-3</v>
      </c>
      <c r="S806" s="12">
        <f t="shared" si="138"/>
        <v>-1.2988605443944395E-2</v>
      </c>
      <c r="T806" s="12">
        <f t="shared" si="139"/>
        <v>4.24955304749783E-3</v>
      </c>
      <c r="U806" s="12">
        <f t="shared" si="140"/>
        <v>-9.1585417240878861E-3</v>
      </c>
      <c r="V806" s="12">
        <f t="shared" si="141"/>
        <v>-3.8503028803071118E-3</v>
      </c>
      <c r="W806" s="12">
        <f t="shared" si="142"/>
        <v>-4.4720732196186202E-3</v>
      </c>
      <c r="X806" s="12">
        <f t="shared" si="143"/>
        <v>3.2632547088137318E-3</v>
      </c>
    </row>
    <row r="807" spans="1:24" x14ac:dyDescent="0.25">
      <c r="A807" s="16">
        <v>44097</v>
      </c>
      <c r="B807" s="12">
        <v>5.4151898123469613E-3</v>
      </c>
      <c r="C807" s="12">
        <v>5.2486429945203181E-3</v>
      </c>
      <c r="D807" s="12">
        <v>-5.9207340901772717E-4</v>
      </c>
      <c r="E807" s="12">
        <v>-5.9504039493059177E-3</v>
      </c>
      <c r="F807" s="12">
        <v>5.382511624900976E-3</v>
      </c>
      <c r="G807" s="12">
        <v>1.0693897746921732E-2</v>
      </c>
      <c r="H807" s="12">
        <v>-3.1361414465646263E-3</v>
      </c>
      <c r="I807" s="12">
        <v>3.8424637890195476E-3</v>
      </c>
      <c r="J807" s="12">
        <v>-4.2590411305487323E-3</v>
      </c>
      <c r="K807" s="12">
        <v>-4.0975330197995175E-3</v>
      </c>
      <c r="L807" s="12">
        <v>1.2927578049374108E-3</v>
      </c>
      <c r="N807" s="22">
        <f t="shared" si="133"/>
        <v>5.3939258025851953E-3</v>
      </c>
      <c r="O807" s="12">
        <f t="shared" si="134"/>
        <v>4.8158584052393639E-3</v>
      </c>
      <c r="P807" s="12">
        <f t="shared" si="135"/>
        <v>-1.3856176364650304E-3</v>
      </c>
      <c r="Q807" s="12">
        <f t="shared" si="136"/>
        <v>-6.3375972565264333E-3</v>
      </c>
      <c r="R807" s="12">
        <f t="shared" si="137"/>
        <v>5.0997005582804891E-3</v>
      </c>
      <c r="S807" s="12">
        <f t="shared" si="138"/>
        <v>1.0882991259663154E-2</v>
      </c>
      <c r="T807" s="12">
        <f t="shared" si="139"/>
        <v>-3.444512362547406E-3</v>
      </c>
      <c r="U807" s="12">
        <f t="shared" si="140"/>
        <v>3.3759783099935868E-3</v>
      </c>
      <c r="V807" s="12">
        <f t="shared" si="141"/>
        <v>-4.2621445142444481E-3</v>
      </c>
      <c r="W807" s="12">
        <f t="shared" si="142"/>
        <v>-4.4894265208928474E-3</v>
      </c>
      <c r="X807" s="12">
        <f t="shared" si="143"/>
        <v>1.2347085180822791E-3</v>
      </c>
    </row>
    <row r="808" spans="1:24" x14ac:dyDescent="0.25">
      <c r="A808" s="16">
        <v>44098</v>
      </c>
      <c r="B808" s="12">
        <v>-1.9631461585785114E-2</v>
      </c>
      <c r="C808" s="12">
        <v>-1.9310938413878022E-2</v>
      </c>
      <c r="D808" s="12">
        <v>-4.1673896046315233E-3</v>
      </c>
      <c r="E808" s="12">
        <v>-1.5914292446620848E-2</v>
      </c>
      <c r="F808" s="12">
        <v>-2.0458184871669935E-2</v>
      </c>
      <c r="G808" s="12">
        <v>-1.5399805098370668E-2</v>
      </c>
      <c r="H808" s="12">
        <v>-2.0406205633157492E-2</v>
      </c>
      <c r="I808" s="12">
        <v>-9.7651398309110873E-3</v>
      </c>
      <c r="J808" s="12">
        <v>-1.5244441092811667E-2</v>
      </c>
      <c r="K808" s="12">
        <v>-1.5342614845571022E-2</v>
      </c>
      <c r="L808" s="12">
        <v>-1.3646906385434128E-3</v>
      </c>
      <c r="N808" s="22">
        <f t="shared" si="133"/>
        <v>-1.9652725595546882E-2</v>
      </c>
      <c r="O808" s="12">
        <f t="shared" si="134"/>
        <v>-1.9743723003158978E-2</v>
      </c>
      <c r="P808" s="12">
        <f t="shared" si="135"/>
        <v>-4.9609338320788267E-3</v>
      </c>
      <c r="Q808" s="12">
        <f t="shared" si="136"/>
        <v>-1.6301485753841362E-2</v>
      </c>
      <c r="R808" s="12">
        <f t="shared" si="137"/>
        <v>-2.0740995938290423E-2</v>
      </c>
      <c r="S808" s="12">
        <f t="shared" si="138"/>
        <v>-1.5210711585629247E-2</v>
      </c>
      <c r="T808" s="12">
        <f t="shared" si="139"/>
        <v>-2.071457654914027E-2</v>
      </c>
      <c r="U808" s="12">
        <f t="shared" si="140"/>
        <v>-1.0231625309937048E-2</v>
      </c>
      <c r="V808" s="12">
        <f t="shared" si="141"/>
        <v>-1.5247544476507384E-2</v>
      </c>
      <c r="W808" s="12">
        <f t="shared" si="142"/>
        <v>-1.5734508346664351E-2</v>
      </c>
      <c r="X808" s="12">
        <f t="shared" si="143"/>
        <v>-1.4227399253985446E-3</v>
      </c>
    </row>
    <row r="809" spans="1:24" x14ac:dyDescent="0.25">
      <c r="A809" s="16">
        <v>44099</v>
      </c>
      <c r="B809" s="12">
        <v>5.2235502228795971E-3</v>
      </c>
      <c r="C809" s="12">
        <v>1.5761660527524892E-2</v>
      </c>
      <c r="D809" s="12">
        <v>3.5744485903940752E-3</v>
      </c>
      <c r="E809" s="12">
        <v>1.6157088260639173E-2</v>
      </c>
      <c r="F809" s="12">
        <v>1.6738933478699505E-2</v>
      </c>
      <c r="G809" s="12">
        <v>2.6151788785939652E-2</v>
      </c>
      <c r="H809" s="12">
        <v>1.6438300686036054E-2</v>
      </c>
      <c r="I809" s="12">
        <v>4.062617162975176E-3</v>
      </c>
      <c r="J809" s="12">
        <v>1.0816033276336097E-2</v>
      </c>
      <c r="K809" s="12">
        <v>5.3259463572486471E-3</v>
      </c>
      <c r="L809" s="12">
        <v>-1.5855441776094013E-3</v>
      </c>
      <c r="N809" s="22">
        <f t="shared" si="133"/>
        <v>5.2022862131178311E-3</v>
      </c>
      <c r="O809" s="12">
        <f t="shared" si="134"/>
        <v>1.5328875938243938E-2</v>
      </c>
      <c r="P809" s="12">
        <f t="shared" si="135"/>
        <v>2.7809043629467719E-3</v>
      </c>
      <c r="Q809" s="12">
        <f t="shared" si="136"/>
        <v>1.576989495341866E-2</v>
      </c>
      <c r="R809" s="12">
        <f t="shared" si="137"/>
        <v>1.6456122412079017E-2</v>
      </c>
      <c r="S809" s="12">
        <f t="shared" si="138"/>
        <v>2.6340882298681076E-2</v>
      </c>
      <c r="T809" s="12">
        <f t="shared" si="139"/>
        <v>1.6129929770053276E-2</v>
      </c>
      <c r="U809" s="12">
        <f t="shared" si="140"/>
        <v>3.5961316839492152E-3</v>
      </c>
      <c r="V809" s="12">
        <f t="shared" si="141"/>
        <v>1.0812929892640381E-2</v>
      </c>
      <c r="W809" s="12">
        <f t="shared" si="142"/>
        <v>4.9340528561553172E-3</v>
      </c>
      <c r="X809" s="12">
        <f t="shared" si="143"/>
        <v>-1.6435934644645331E-3</v>
      </c>
    </row>
    <row r="810" spans="1:24" x14ac:dyDescent="0.25">
      <c r="A810" s="16">
        <v>44102</v>
      </c>
      <c r="B810" s="12">
        <v>1.0624408073260433E-2</v>
      </c>
      <c r="C810" s="12">
        <v>-4.5105888217900222E-4</v>
      </c>
      <c r="D810" s="12">
        <v>6.4777798147135747E-3</v>
      </c>
      <c r="E810" s="12">
        <v>1.3778187479915757E-2</v>
      </c>
      <c r="F810" s="12">
        <v>3.206094559341633E-2</v>
      </c>
      <c r="G810" s="12">
        <v>1.1588972005799921E-2</v>
      </c>
      <c r="H810" s="12">
        <v>1.7516955548175776E-2</v>
      </c>
      <c r="I810" s="12">
        <v>2.8606209196084444E-3</v>
      </c>
      <c r="J810" s="12">
        <v>6.4379389259963714E-3</v>
      </c>
      <c r="K810" s="12">
        <v>7.1781997780104561E-3</v>
      </c>
      <c r="L810" s="12">
        <v>-1.3740074996216414E-3</v>
      </c>
      <c r="N810" s="22">
        <f t="shared" si="133"/>
        <v>1.0603144063498667E-2</v>
      </c>
      <c r="O810" s="12">
        <f t="shared" si="134"/>
        <v>-8.8384347145995662E-4</v>
      </c>
      <c r="P810" s="12">
        <f t="shared" si="135"/>
        <v>5.6842355872662714E-3</v>
      </c>
      <c r="Q810" s="12">
        <f t="shared" si="136"/>
        <v>1.3390994172695242E-2</v>
      </c>
      <c r="R810" s="12">
        <f t="shared" si="137"/>
        <v>3.1778134526795843E-2</v>
      </c>
      <c r="S810" s="12">
        <f t="shared" si="138"/>
        <v>1.1778065518541343E-2</v>
      </c>
      <c r="T810" s="12">
        <f t="shared" si="139"/>
        <v>1.7208584632192998E-2</v>
      </c>
      <c r="U810" s="12">
        <f t="shared" si="140"/>
        <v>2.3941354405824836E-3</v>
      </c>
      <c r="V810" s="12">
        <f t="shared" si="141"/>
        <v>6.4348355423006556E-3</v>
      </c>
      <c r="W810" s="12">
        <f t="shared" si="142"/>
        <v>6.7863062769171261E-3</v>
      </c>
      <c r="X810" s="12">
        <f t="shared" si="143"/>
        <v>-1.4320567864767732E-3</v>
      </c>
    </row>
    <row r="811" spans="1:24" x14ac:dyDescent="0.25">
      <c r="A811" s="16">
        <v>44103</v>
      </c>
      <c r="B811" s="12">
        <v>-8.5893514298120283E-3</v>
      </c>
      <c r="C811" s="12">
        <v>-6.0222324732635735E-4</v>
      </c>
      <c r="D811" s="12">
        <v>1.1674356071269831E-3</v>
      </c>
      <c r="E811" s="12">
        <v>1.0991464534693778E-2</v>
      </c>
      <c r="F811" s="12">
        <v>6.0087328424522678E-3</v>
      </c>
      <c r="G811" s="12">
        <v>-8.7631817877740076E-3</v>
      </c>
      <c r="H811" s="12">
        <v>-7.177610943943309E-3</v>
      </c>
      <c r="I811" s="12">
        <v>5.6072912064477325E-3</v>
      </c>
      <c r="J811" s="12">
        <v>-9.8852557022014662E-3</v>
      </c>
      <c r="K811" s="12">
        <v>-3.1566146439710985E-3</v>
      </c>
      <c r="L811" s="12">
        <v>5.7905939499086503E-4</v>
      </c>
      <c r="N811" s="22">
        <f t="shared" si="133"/>
        <v>-8.6106154395737943E-3</v>
      </c>
      <c r="O811" s="12">
        <f t="shared" si="134"/>
        <v>-1.0350078366073118E-3</v>
      </c>
      <c r="P811" s="12">
        <f t="shared" si="135"/>
        <v>3.7389137967967973E-4</v>
      </c>
      <c r="Q811" s="12">
        <f t="shared" si="136"/>
        <v>1.0604271227473263E-2</v>
      </c>
      <c r="R811" s="12">
        <f t="shared" si="137"/>
        <v>5.7259217758317809E-3</v>
      </c>
      <c r="S811" s="12">
        <f t="shared" si="138"/>
        <v>-8.5740882750325858E-3</v>
      </c>
      <c r="T811" s="12">
        <f t="shared" si="139"/>
        <v>-7.4859818599260887E-3</v>
      </c>
      <c r="U811" s="12">
        <f t="shared" si="140"/>
        <v>5.1408057274217722E-3</v>
      </c>
      <c r="V811" s="12">
        <f t="shared" si="141"/>
        <v>-9.8883590858971828E-3</v>
      </c>
      <c r="W811" s="12">
        <f t="shared" si="142"/>
        <v>-3.548508145064428E-3</v>
      </c>
      <c r="X811" s="12">
        <f t="shared" si="143"/>
        <v>5.2101010813573325E-4</v>
      </c>
    </row>
    <row r="812" spans="1:24" x14ac:dyDescent="0.25">
      <c r="A812" s="16">
        <v>44104</v>
      </c>
      <c r="B812" s="12">
        <v>-6.1339390052693177E-3</v>
      </c>
      <c r="C812" s="12">
        <v>-3.2290788524223866E-4</v>
      </c>
      <c r="D812" s="12">
        <v>-4.0998873862556151E-3</v>
      </c>
      <c r="E812" s="12">
        <v>-9.8172086642083455E-3</v>
      </c>
      <c r="F812" s="12">
        <v>1.5839841022676339E-3</v>
      </c>
      <c r="G812" s="12">
        <v>-2.7358093658765431E-3</v>
      </c>
      <c r="H812" s="12">
        <v>-2.8066197851495944E-3</v>
      </c>
      <c r="I812" s="12">
        <v>-2.0748293674454988E-3</v>
      </c>
      <c r="J812" s="12">
        <v>5.8569382955617451E-3</v>
      </c>
      <c r="K812" s="12">
        <v>2.3537870104617145E-4</v>
      </c>
      <c r="L812" s="12">
        <v>1.5884437661055988E-3</v>
      </c>
      <c r="N812" s="22">
        <f t="shared" si="133"/>
        <v>-6.1552030150310837E-3</v>
      </c>
      <c r="O812" s="12">
        <f t="shared" si="134"/>
        <v>-7.5569247452319296E-4</v>
      </c>
      <c r="P812" s="12">
        <f t="shared" si="135"/>
        <v>-4.8934316137029185E-3</v>
      </c>
      <c r="Q812" s="12">
        <f t="shared" si="136"/>
        <v>-1.0204401971428861E-2</v>
      </c>
      <c r="R812" s="12">
        <f t="shared" si="137"/>
        <v>1.3011730356471474E-3</v>
      </c>
      <c r="S812" s="12">
        <f t="shared" si="138"/>
        <v>-2.5467158531351209E-3</v>
      </c>
      <c r="T812" s="12">
        <f t="shared" si="139"/>
        <v>-3.1149907011323742E-3</v>
      </c>
      <c r="U812" s="12">
        <f t="shared" si="140"/>
        <v>-2.5413148464714596E-3</v>
      </c>
      <c r="V812" s="12">
        <f t="shared" si="141"/>
        <v>5.8538349118660293E-3</v>
      </c>
      <c r="W812" s="12">
        <f t="shared" si="142"/>
        <v>-1.5651480004715812E-4</v>
      </c>
      <c r="X812" s="12">
        <f t="shared" si="143"/>
        <v>1.530394479250467E-3</v>
      </c>
    </row>
    <row r="813" spans="1:24" x14ac:dyDescent="0.25">
      <c r="A813" s="16">
        <v>44105</v>
      </c>
      <c r="B813" s="12">
        <v>4.6548549733216957E-3</v>
      </c>
      <c r="C813" s="12">
        <v>4.0302079832048362E-3</v>
      </c>
      <c r="D813" s="12">
        <v>1.7618108954424142E-3</v>
      </c>
      <c r="E813" s="12">
        <v>6.6720421095606778E-3</v>
      </c>
      <c r="F813" s="12">
        <v>-1.1667798877014995E-2</v>
      </c>
      <c r="G813" s="12">
        <v>7.4934034445277185E-3</v>
      </c>
      <c r="H813" s="12">
        <v>1.7339316915809408E-2</v>
      </c>
      <c r="I813" s="12">
        <v>-1.7723908222970707E-3</v>
      </c>
      <c r="J813" s="12">
        <v>-2.1552829667150367E-3</v>
      </c>
      <c r="K813" s="12">
        <v>2.1418557454699688E-5</v>
      </c>
      <c r="L813" s="12">
        <v>-8.6570357283959922E-4</v>
      </c>
      <c r="N813" s="22">
        <f t="shared" si="133"/>
        <v>4.6335909635599297E-3</v>
      </c>
      <c r="O813" s="12">
        <f t="shared" si="134"/>
        <v>3.597423393923882E-3</v>
      </c>
      <c r="P813" s="12">
        <f t="shared" si="135"/>
        <v>9.6826666799511079E-4</v>
      </c>
      <c r="Q813" s="12">
        <f t="shared" si="136"/>
        <v>6.2848488023401622E-3</v>
      </c>
      <c r="R813" s="12">
        <f t="shared" si="137"/>
        <v>-1.1950609943635481E-2</v>
      </c>
      <c r="S813" s="12">
        <f t="shared" si="138"/>
        <v>7.6824969572691412E-3</v>
      </c>
      <c r="T813" s="12">
        <f t="shared" si="139"/>
        <v>1.703094599982663E-2</v>
      </c>
      <c r="U813" s="12">
        <f t="shared" si="140"/>
        <v>-2.2388763013230315E-3</v>
      </c>
      <c r="V813" s="12">
        <f t="shared" si="141"/>
        <v>-2.1583863504107529E-3</v>
      </c>
      <c r="W813" s="12">
        <f t="shared" si="142"/>
        <v>-3.7047494363862989E-4</v>
      </c>
      <c r="X813" s="12">
        <f t="shared" si="143"/>
        <v>-9.23752859694731E-4</v>
      </c>
    </row>
    <row r="814" spans="1:24" x14ac:dyDescent="0.25">
      <c r="A814" s="16">
        <v>44109</v>
      </c>
      <c r="B814" s="12">
        <v>4.2388452436945574E-3</v>
      </c>
      <c r="C814" s="12">
        <v>1.3052845390100475E-2</v>
      </c>
      <c r="D814" s="12">
        <v>-1.761810895442397E-3</v>
      </c>
      <c r="E814" s="12">
        <v>1.2221611033088827E-2</v>
      </c>
      <c r="F814" s="12">
        <v>-1.6535513944461896E-2</v>
      </c>
      <c r="G814" s="12">
        <v>5.4054179299165032E-3</v>
      </c>
      <c r="H814" s="12">
        <v>4.5635531147999045E-3</v>
      </c>
      <c r="I814" s="12">
        <v>-2.554450709064605E-3</v>
      </c>
      <c r="J814" s="12">
        <v>-4.0863565494816184E-3</v>
      </c>
      <c r="K814" s="12">
        <v>-1.0495680907629233E-3</v>
      </c>
      <c r="L814" s="12">
        <v>7.2207911364778168E-5</v>
      </c>
      <c r="N814" s="22">
        <f t="shared" si="133"/>
        <v>4.2175812339327913E-3</v>
      </c>
      <c r="O814" s="12">
        <f t="shared" si="134"/>
        <v>1.2620060800819521E-2</v>
      </c>
      <c r="P814" s="12">
        <f t="shared" si="135"/>
        <v>-2.5553551228897006E-3</v>
      </c>
      <c r="Q814" s="12">
        <f t="shared" si="136"/>
        <v>1.1834417725868311E-2</v>
      </c>
      <c r="R814" s="12">
        <f t="shared" si="137"/>
        <v>-1.6818325011082384E-2</v>
      </c>
      <c r="S814" s="12">
        <f t="shared" si="138"/>
        <v>5.5945114426579259E-3</v>
      </c>
      <c r="T814" s="12">
        <f t="shared" si="139"/>
        <v>4.2551821988171248E-3</v>
      </c>
      <c r="U814" s="12">
        <f t="shared" si="140"/>
        <v>-3.0209361880905658E-3</v>
      </c>
      <c r="V814" s="12">
        <f t="shared" si="141"/>
        <v>-4.0894599331773342E-3</v>
      </c>
      <c r="W814" s="12">
        <f t="shared" si="142"/>
        <v>-1.4414615918562528E-3</v>
      </c>
      <c r="X814" s="12">
        <f t="shared" si="143"/>
        <v>1.4158624509646412E-5</v>
      </c>
    </row>
    <row r="815" spans="1:24" x14ac:dyDescent="0.25">
      <c r="A815" s="16">
        <v>44110</v>
      </c>
      <c r="B815" s="12">
        <v>-5.9088388458564288E-3</v>
      </c>
      <c r="C815" s="12">
        <v>2.9097707455070024E-3</v>
      </c>
      <c r="D815" s="12">
        <v>-5.8892107392165987E-4</v>
      </c>
      <c r="E815" s="12">
        <v>1.8673633279726609E-3</v>
      </c>
      <c r="F815" s="12">
        <v>5.3448600444144217E-3</v>
      </c>
      <c r="G815" s="12">
        <v>-5.8035597747914296E-3</v>
      </c>
      <c r="H815" s="12">
        <v>8.6435521911845375E-3</v>
      </c>
      <c r="I815" s="12">
        <v>-3.6327746652254934E-4</v>
      </c>
      <c r="J815" s="12">
        <v>1.6647107243168327E-3</v>
      </c>
      <c r="K815" s="12">
        <v>7.0709466824327378E-4</v>
      </c>
      <c r="L815" s="12">
        <v>-5.6685827498048225E-3</v>
      </c>
      <c r="N815" s="22">
        <f t="shared" si="133"/>
        <v>-5.9301028556181948E-3</v>
      </c>
      <c r="O815" s="12">
        <f t="shared" si="134"/>
        <v>2.4769861562260482E-3</v>
      </c>
      <c r="P815" s="12">
        <f t="shared" si="135"/>
        <v>-1.3824653013689632E-3</v>
      </c>
      <c r="Q815" s="12">
        <f t="shared" si="136"/>
        <v>1.4801700207521455E-3</v>
      </c>
      <c r="R815" s="12">
        <f t="shared" si="137"/>
        <v>5.0620489777939348E-3</v>
      </c>
      <c r="S815" s="12">
        <f t="shared" si="138"/>
        <v>-5.6144662620500069E-3</v>
      </c>
      <c r="T815" s="12">
        <f t="shared" si="139"/>
        <v>8.3351812752017578E-3</v>
      </c>
      <c r="U815" s="12">
        <f t="shared" si="140"/>
        <v>-8.297629455485101E-4</v>
      </c>
      <c r="V815" s="12">
        <f t="shared" si="141"/>
        <v>1.6616073406211164E-3</v>
      </c>
      <c r="W815" s="12">
        <f t="shared" si="142"/>
        <v>3.152011671499442E-4</v>
      </c>
      <c r="X815" s="12">
        <f t="shared" si="143"/>
        <v>-5.7266320366599543E-3</v>
      </c>
    </row>
    <row r="816" spans="1:24" x14ac:dyDescent="0.25">
      <c r="A816" s="16">
        <v>44111</v>
      </c>
      <c r="B816" s="12">
        <v>-8.8270842212048017E-3</v>
      </c>
      <c r="C816" s="12">
        <v>4.4201552460855784E-3</v>
      </c>
      <c r="D816" s="12">
        <v>-4.1446041676596775E-3</v>
      </c>
      <c r="E816" s="12">
        <v>1.4900394483087254E-4</v>
      </c>
      <c r="F816" s="12">
        <v>-1.7394669283144818E-3</v>
      </c>
      <c r="G816" s="12">
        <v>4.4241189474995574E-5</v>
      </c>
      <c r="H816" s="12">
        <v>2.3328891535833157E-3</v>
      </c>
      <c r="I816" s="12">
        <v>9.1666575766556919E-3</v>
      </c>
      <c r="J816" s="12">
        <v>-1.0237321511856546E-3</v>
      </c>
      <c r="K816" s="12">
        <v>-3.0293977878054941E-3</v>
      </c>
      <c r="L816" s="12">
        <v>-2.7886527569110525E-3</v>
      </c>
      <c r="N816" s="22">
        <f t="shared" si="133"/>
        <v>-8.8483482309665677E-3</v>
      </c>
      <c r="O816" s="12">
        <f t="shared" si="134"/>
        <v>3.9873706568046242E-3</v>
      </c>
      <c r="P816" s="12">
        <f t="shared" si="135"/>
        <v>-4.9381483951069808E-3</v>
      </c>
      <c r="Q816" s="12">
        <f t="shared" si="136"/>
        <v>-2.3818936238964274E-4</v>
      </c>
      <c r="R816" s="12">
        <f t="shared" si="137"/>
        <v>-2.0222779949349685E-3</v>
      </c>
      <c r="S816" s="12">
        <f t="shared" si="138"/>
        <v>2.333347022164178E-4</v>
      </c>
      <c r="T816" s="12">
        <f t="shared" si="139"/>
        <v>2.0245182376005359E-3</v>
      </c>
      <c r="U816" s="12">
        <f t="shared" si="140"/>
        <v>8.7001720976297315E-3</v>
      </c>
      <c r="V816" s="12">
        <f t="shared" si="141"/>
        <v>-1.0268355348813708E-3</v>
      </c>
      <c r="W816" s="12">
        <f t="shared" si="142"/>
        <v>-3.4212912888988236E-3</v>
      </c>
      <c r="X816" s="12">
        <f t="shared" si="143"/>
        <v>-2.8467020437661843E-3</v>
      </c>
    </row>
    <row r="817" spans="1:24" x14ac:dyDescent="0.25">
      <c r="A817" s="16">
        <v>44112</v>
      </c>
      <c r="B817" s="12">
        <v>-4.3858766555227493E-3</v>
      </c>
      <c r="C817" s="12">
        <v>1.0916967697338758E-2</v>
      </c>
      <c r="D817" s="12">
        <v>-2.3862513843976889E-3</v>
      </c>
      <c r="E817" s="12">
        <v>2.2294540409170259E-3</v>
      </c>
      <c r="F817" s="12">
        <v>-9.4221882508089216E-4</v>
      </c>
      <c r="G817" s="12">
        <v>8.1547882953056736E-3</v>
      </c>
      <c r="H817" s="12">
        <v>5.4699956759716728E-3</v>
      </c>
      <c r="I817" s="12">
        <v>-3.5251619684977266E-3</v>
      </c>
      <c r="J817" s="12">
        <v>-6.0632753078555474E-3</v>
      </c>
      <c r="K817" s="12">
        <v>4.7404272620034165E-4</v>
      </c>
      <c r="L817" s="12">
        <v>3.679526458375377E-4</v>
      </c>
      <c r="N817" s="22">
        <f t="shared" si="133"/>
        <v>-4.4071406652845153E-3</v>
      </c>
      <c r="O817" s="12">
        <f t="shared" si="134"/>
        <v>1.0484183108057803E-2</v>
      </c>
      <c r="P817" s="12">
        <f t="shared" si="135"/>
        <v>-3.1797956118449922E-3</v>
      </c>
      <c r="Q817" s="12">
        <f t="shared" si="136"/>
        <v>1.8422607336965107E-3</v>
      </c>
      <c r="R817" s="12">
        <f t="shared" si="137"/>
        <v>-1.2250298917013786E-3</v>
      </c>
      <c r="S817" s="12">
        <f t="shared" si="138"/>
        <v>8.3438818080470954E-3</v>
      </c>
      <c r="T817" s="12">
        <f t="shared" si="139"/>
        <v>5.1616247599888931E-3</v>
      </c>
      <c r="U817" s="12">
        <f t="shared" si="140"/>
        <v>-3.9916474475236875E-3</v>
      </c>
      <c r="V817" s="12">
        <f t="shared" si="141"/>
        <v>-6.0663786915512632E-3</v>
      </c>
      <c r="W817" s="12">
        <f t="shared" si="142"/>
        <v>8.214922510701208E-5</v>
      </c>
      <c r="X817" s="12">
        <f t="shared" si="143"/>
        <v>3.0990335898240591E-4</v>
      </c>
    </row>
    <row r="818" spans="1:24" x14ac:dyDescent="0.25">
      <c r="A818" s="16">
        <v>44113</v>
      </c>
      <c r="B818" s="12">
        <v>6.0901303586532512E-3</v>
      </c>
      <c r="C818" s="12">
        <v>5.1709749161630656E-3</v>
      </c>
      <c r="D818" s="12">
        <v>3.5744485903940752E-3</v>
      </c>
      <c r="E818" s="12">
        <v>-1.4106818808243154E-3</v>
      </c>
      <c r="F818" s="12">
        <v>-7.5767280985588074E-3</v>
      </c>
      <c r="G818" s="12">
        <v>-6.6967666334351627E-3</v>
      </c>
      <c r="H818" s="12">
        <v>1.5413854042182583E-2</v>
      </c>
      <c r="I818" s="12">
        <v>-1.1263664949799923E-3</v>
      </c>
      <c r="J818" s="12">
        <v>1.8149657085479996E-3</v>
      </c>
      <c r="K818" s="12">
        <v>-3.8940523925940001E-3</v>
      </c>
      <c r="L818" s="12">
        <v>-2.9433717284094922E-4</v>
      </c>
      <c r="N818" s="22">
        <f t="shared" si="133"/>
        <v>6.0688663488914852E-3</v>
      </c>
      <c r="O818" s="12">
        <f t="shared" si="134"/>
        <v>4.7381903268821114E-3</v>
      </c>
      <c r="P818" s="12">
        <f t="shared" si="135"/>
        <v>2.7809043629467719E-3</v>
      </c>
      <c r="Q818" s="12">
        <f t="shared" si="136"/>
        <v>-1.7978751880448306E-3</v>
      </c>
      <c r="R818" s="12">
        <f t="shared" si="137"/>
        <v>-7.8595391651792943E-3</v>
      </c>
      <c r="S818" s="12">
        <f t="shared" si="138"/>
        <v>-6.50767312069374E-3</v>
      </c>
      <c r="T818" s="12">
        <f t="shared" si="139"/>
        <v>1.5105483126199803E-2</v>
      </c>
      <c r="U818" s="12">
        <f t="shared" si="140"/>
        <v>-1.5928519740059531E-3</v>
      </c>
      <c r="V818" s="12">
        <f t="shared" si="141"/>
        <v>1.8118623248522833E-3</v>
      </c>
      <c r="W818" s="12">
        <f t="shared" si="142"/>
        <v>-4.2859458936873301E-3</v>
      </c>
      <c r="X818" s="12">
        <f t="shared" si="143"/>
        <v>-3.52386459696081E-4</v>
      </c>
    </row>
    <row r="819" spans="1:24" x14ac:dyDescent="0.25">
      <c r="A819" s="16">
        <v>44116</v>
      </c>
      <c r="B819" s="12">
        <v>-6.4735790068478367E-3</v>
      </c>
      <c r="C819" s="12">
        <v>9.8156231681425041E-3</v>
      </c>
      <c r="D819" s="12">
        <v>-4.7724791322204087E-3</v>
      </c>
      <c r="E819" s="12">
        <v>-1.0309444005653746E-2</v>
      </c>
      <c r="F819" s="12">
        <v>1.1419988701538177E-2</v>
      </c>
      <c r="G819" s="12">
        <v>2.8576409949744343E-3</v>
      </c>
      <c r="H819" s="12">
        <v>2.7495461038522079E-3</v>
      </c>
      <c r="I819" s="12">
        <v>6.9948916844274746E-4</v>
      </c>
      <c r="J819" s="12">
        <v>1.1111861275136982E-2</v>
      </c>
      <c r="K819" s="12">
        <v>2.0595449449326932E-3</v>
      </c>
      <c r="L819" s="12">
        <v>-1.4724342636498092E-4</v>
      </c>
      <c r="N819" s="22">
        <f t="shared" si="133"/>
        <v>-6.4948430166096027E-3</v>
      </c>
      <c r="O819" s="12">
        <f t="shared" si="134"/>
        <v>9.38283857886155E-3</v>
      </c>
      <c r="P819" s="12">
        <f t="shared" si="135"/>
        <v>-5.5660233596677121E-3</v>
      </c>
      <c r="Q819" s="12">
        <f t="shared" si="136"/>
        <v>-1.0696637312874261E-2</v>
      </c>
      <c r="R819" s="12">
        <f t="shared" si="137"/>
        <v>1.1137177634917691E-2</v>
      </c>
      <c r="S819" s="12">
        <f t="shared" si="138"/>
        <v>3.0467345077158565E-3</v>
      </c>
      <c r="T819" s="12">
        <f t="shared" si="139"/>
        <v>2.4411751878694282E-3</v>
      </c>
      <c r="U819" s="12">
        <f t="shared" si="140"/>
        <v>2.3300368941678664E-4</v>
      </c>
      <c r="V819" s="12">
        <f t="shared" si="141"/>
        <v>1.1108757891441265E-2</v>
      </c>
      <c r="W819" s="12">
        <f t="shared" si="142"/>
        <v>1.6676514438393637E-3</v>
      </c>
      <c r="X819" s="12">
        <f t="shared" si="143"/>
        <v>-2.0529271322011267E-4</v>
      </c>
    </row>
    <row r="820" spans="1:24" x14ac:dyDescent="0.25">
      <c r="A820" s="16">
        <v>44117</v>
      </c>
      <c r="B820" s="12">
        <v>2.4865617562656321E-3</v>
      </c>
      <c r="C820" s="12">
        <v>9.7487929545411901E-3</v>
      </c>
      <c r="D820" s="12">
        <v>0</v>
      </c>
      <c r="E820" s="12">
        <v>7.2497626752552015E-3</v>
      </c>
      <c r="F820" s="12">
        <v>-4.5075246148287181E-3</v>
      </c>
      <c r="G820" s="12">
        <v>-4.1386629459972176E-3</v>
      </c>
      <c r="H820" s="12">
        <v>-8.4658286102752365E-3</v>
      </c>
      <c r="I820" s="12">
        <v>8.3924671890466852E-3</v>
      </c>
      <c r="J820" s="12">
        <v>-5.2012464125980266E-3</v>
      </c>
      <c r="K820" s="12">
        <v>-6.0108085224310328E-3</v>
      </c>
      <c r="L820" s="12">
        <v>2.7159550748307214E-3</v>
      </c>
      <c r="N820" s="22">
        <f t="shared" si="133"/>
        <v>2.4652977465038661E-3</v>
      </c>
      <c r="O820" s="12">
        <f t="shared" si="134"/>
        <v>9.3160083652602359E-3</v>
      </c>
      <c r="P820" s="12">
        <f t="shared" si="135"/>
        <v>-7.9354422744730337E-4</v>
      </c>
      <c r="Q820" s="12">
        <f t="shared" si="136"/>
        <v>6.8625693680346858E-3</v>
      </c>
      <c r="R820" s="12">
        <f t="shared" si="137"/>
        <v>-4.790335681449205E-3</v>
      </c>
      <c r="S820" s="12">
        <f t="shared" si="138"/>
        <v>-3.9495694332557958E-3</v>
      </c>
      <c r="T820" s="12">
        <f t="shared" si="139"/>
        <v>-8.7741995262580162E-3</v>
      </c>
      <c r="U820" s="12">
        <f t="shared" si="140"/>
        <v>7.9259817100207249E-3</v>
      </c>
      <c r="V820" s="12">
        <f t="shared" si="141"/>
        <v>-5.2043497962937432E-3</v>
      </c>
      <c r="W820" s="12">
        <f t="shared" si="142"/>
        <v>-6.4027020235243627E-3</v>
      </c>
      <c r="X820" s="12">
        <f t="shared" si="143"/>
        <v>2.6579057879755896E-3</v>
      </c>
    </row>
    <row r="821" spans="1:24" x14ac:dyDescent="0.25">
      <c r="A821" s="16">
        <v>44118</v>
      </c>
      <c r="B821" s="12">
        <v>-1.277428201428912E-2</v>
      </c>
      <c r="C821" s="12">
        <v>-7.8731630727279355E-3</v>
      </c>
      <c r="D821" s="12">
        <v>-1.2014046852295702E-3</v>
      </c>
      <c r="E821" s="12">
        <v>1.0471664385500552E-3</v>
      </c>
      <c r="F821" s="12">
        <v>-3.1251871192297157E-3</v>
      </c>
      <c r="G821" s="12">
        <v>-3.9552440158398261E-3</v>
      </c>
      <c r="H821" s="12">
        <v>1.1411664679222082E-2</v>
      </c>
      <c r="I821" s="12">
        <v>1.2929174820071865E-3</v>
      </c>
      <c r="J821" s="12">
        <v>-6.0399956780609184E-3</v>
      </c>
      <c r="K821" s="12">
        <v>-8.5931431490350388E-3</v>
      </c>
      <c r="L821" s="12">
        <v>3.6572169058357091E-4</v>
      </c>
      <c r="N821" s="22">
        <f t="shared" si="133"/>
        <v>-1.2795546024050886E-2</v>
      </c>
      <c r="O821" s="12">
        <f t="shared" si="134"/>
        <v>-8.3059476620088897E-3</v>
      </c>
      <c r="P821" s="12">
        <f t="shared" si="135"/>
        <v>-1.9949489126768736E-3</v>
      </c>
      <c r="Q821" s="12">
        <f t="shared" si="136"/>
        <v>6.5997313132953991E-4</v>
      </c>
      <c r="R821" s="12">
        <f t="shared" si="137"/>
        <v>-3.4079981858502022E-3</v>
      </c>
      <c r="S821" s="12">
        <f t="shared" si="138"/>
        <v>-3.7661505030984039E-3</v>
      </c>
      <c r="T821" s="12">
        <f t="shared" si="139"/>
        <v>1.1103293763239302E-2</v>
      </c>
      <c r="U821" s="12">
        <f t="shared" si="140"/>
        <v>8.2643200298122572E-4</v>
      </c>
      <c r="V821" s="12">
        <f t="shared" si="141"/>
        <v>-6.0430990617566342E-3</v>
      </c>
      <c r="W821" s="12">
        <f t="shared" si="142"/>
        <v>-8.9850366501283679E-3</v>
      </c>
      <c r="X821" s="12">
        <f t="shared" si="143"/>
        <v>3.0767240372843918E-4</v>
      </c>
    </row>
    <row r="822" spans="1:24" x14ac:dyDescent="0.25">
      <c r="A822" s="16">
        <v>44119</v>
      </c>
      <c r="B822" s="12">
        <v>1.9639869275234721E-4</v>
      </c>
      <c r="C822" s="12">
        <v>-1.1122702434810363E-2</v>
      </c>
      <c r="D822" s="12">
        <v>0</v>
      </c>
      <c r="E822" s="12">
        <v>1.3426955717214372E-3</v>
      </c>
      <c r="F822" s="12">
        <v>-1.2930287406610124E-2</v>
      </c>
      <c r="G822" s="12">
        <v>-1.0894644003643612E-2</v>
      </c>
      <c r="H822" s="12">
        <v>-1.7204157425289246E-2</v>
      </c>
      <c r="I822" s="12">
        <v>-1.5657165506722196E-2</v>
      </c>
      <c r="J822" s="12">
        <v>-7.1764374692028761E-3</v>
      </c>
      <c r="K822" s="12">
        <v>2.4090164426908648E-3</v>
      </c>
      <c r="L822" s="12">
        <v>-6.5852094785884036E-4</v>
      </c>
      <c r="N822" s="22">
        <f t="shared" si="133"/>
        <v>1.7513468299058097E-4</v>
      </c>
      <c r="O822" s="12">
        <f t="shared" si="134"/>
        <v>-1.1555487024091317E-2</v>
      </c>
      <c r="P822" s="12">
        <f t="shared" si="135"/>
        <v>-7.9354422744730337E-4</v>
      </c>
      <c r="Q822" s="12">
        <f t="shared" si="136"/>
        <v>9.5550226450092193E-4</v>
      </c>
      <c r="R822" s="12">
        <f t="shared" si="137"/>
        <v>-1.321309847323061E-2</v>
      </c>
      <c r="S822" s="12">
        <f t="shared" si="138"/>
        <v>-1.070555049090219E-2</v>
      </c>
      <c r="T822" s="12">
        <f t="shared" si="139"/>
        <v>-1.7512528341272024E-2</v>
      </c>
      <c r="U822" s="12">
        <f t="shared" si="140"/>
        <v>-1.6123650985748157E-2</v>
      </c>
      <c r="V822" s="12">
        <f t="shared" si="141"/>
        <v>-7.1795408528985919E-3</v>
      </c>
      <c r="W822" s="12">
        <f t="shared" si="142"/>
        <v>2.0171229415975353E-3</v>
      </c>
      <c r="X822" s="12">
        <f t="shared" si="143"/>
        <v>-7.1657023471397214E-4</v>
      </c>
    </row>
    <row r="823" spans="1:24" x14ac:dyDescent="0.25">
      <c r="A823" s="16">
        <v>44120</v>
      </c>
      <c r="B823" s="12">
        <v>2.9351225306367356E-3</v>
      </c>
      <c r="C823" s="12">
        <v>7.4788582037033759E-3</v>
      </c>
      <c r="D823" s="12">
        <v>-1.2046770777338625E-3</v>
      </c>
      <c r="E823" s="12">
        <v>2.8117202775462171E-2</v>
      </c>
      <c r="F823" s="12">
        <v>-1.0509686581681712E-2</v>
      </c>
      <c r="G823" s="12">
        <v>1.489410667823296E-2</v>
      </c>
      <c r="H823" s="12">
        <v>5.6280885941978904E-3</v>
      </c>
      <c r="I823" s="12">
        <v>-6.0849607012199488E-3</v>
      </c>
      <c r="J823" s="12">
        <v>1.7069892014000743E-3</v>
      </c>
      <c r="K823" s="12">
        <v>9.9180260944821703E-3</v>
      </c>
      <c r="L823" s="12">
        <v>-1.3934986465654012E-3</v>
      </c>
      <c r="N823" s="22">
        <f t="shared" si="133"/>
        <v>2.9138585208749695E-3</v>
      </c>
      <c r="O823" s="12">
        <f t="shared" si="134"/>
        <v>7.0460736144224217E-3</v>
      </c>
      <c r="P823" s="12">
        <f t="shared" si="135"/>
        <v>-1.9982213051811656E-3</v>
      </c>
      <c r="Q823" s="12">
        <f t="shared" si="136"/>
        <v>2.7730009468241657E-2</v>
      </c>
      <c r="R823" s="12">
        <f t="shared" si="137"/>
        <v>-1.0792497648302198E-2</v>
      </c>
      <c r="S823" s="12">
        <f t="shared" si="138"/>
        <v>1.5083200190974382E-2</v>
      </c>
      <c r="T823" s="12">
        <f t="shared" si="139"/>
        <v>5.3197176782151107E-3</v>
      </c>
      <c r="U823" s="12">
        <f t="shared" si="140"/>
        <v>-6.5514461802459092E-3</v>
      </c>
      <c r="V823" s="12">
        <f t="shared" si="141"/>
        <v>1.703885817704358E-3</v>
      </c>
      <c r="W823" s="12">
        <f t="shared" si="142"/>
        <v>9.5261325933888412E-3</v>
      </c>
      <c r="X823" s="12">
        <f t="shared" si="143"/>
        <v>-1.451547933420533E-3</v>
      </c>
    </row>
    <row r="824" spans="1:24" x14ac:dyDescent="0.25">
      <c r="A824" s="16">
        <v>44123</v>
      </c>
      <c r="B824" s="12">
        <v>1.2873132649937771E-2</v>
      </c>
      <c r="C824" s="12">
        <v>-6.1670777416911193E-4</v>
      </c>
      <c r="D824" s="12">
        <v>-4.2429422150567879E-3</v>
      </c>
      <c r="E824" s="12">
        <v>3.4073351292959516E-3</v>
      </c>
      <c r="F824" s="12">
        <v>5.708997796710834E-3</v>
      </c>
      <c r="G824" s="12">
        <v>-1.2747857486549495E-2</v>
      </c>
      <c r="H824" s="12">
        <v>2.2435345925616437E-2</v>
      </c>
      <c r="I824" s="12">
        <v>7.9826468362443763E-5</v>
      </c>
      <c r="J824" s="12">
        <v>6.6325671497611304E-3</v>
      </c>
      <c r="K824" s="12">
        <v>-1.074184861149402E-2</v>
      </c>
      <c r="L824" s="12">
        <v>2.2032357717989044E-4</v>
      </c>
      <c r="N824" s="22">
        <f t="shared" si="133"/>
        <v>1.2851868640176005E-2</v>
      </c>
      <c r="O824" s="12">
        <f t="shared" si="134"/>
        <v>-1.0494923634500662E-3</v>
      </c>
      <c r="P824" s="12">
        <f t="shared" si="135"/>
        <v>-5.0364864425040913E-3</v>
      </c>
      <c r="Q824" s="12">
        <f t="shared" si="136"/>
        <v>3.0201418220754364E-3</v>
      </c>
      <c r="R824" s="12">
        <f t="shared" si="137"/>
        <v>5.4261867300903471E-3</v>
      </c>
      <c r="S824" s="12">
        <f t="shared" si="138"/>
        <v>-1.2558763973808073E-2</v>
      </c>
      <c r="T824" s="12">
        <f t="shared" si="139"/>
        <v>2.2126975009633659E-2</v>
      </c>
      <c r="U824" s="12">
        <f t="shared" si="140"/>
        <v>-3.8665901066351708E-4</v>
      </c>
      <c r="V824" s="12">
        <f t="shared" si="141"/>
        <v>6.6294637660654146E-3</v>
      </c>
      <c r="W824" s="12">
        <f t="shared" si="142"/>
        <v>-1.1133742112587349E-2</v>
      </c>
      <c r="X824" s="12">
        <f t="shared" si="143"/>
        <v>1.6227429032475868E-4</v>
      </c>
    </row>
    <row r="825" spans="1:24" x14ac:dyDescent="0.25">
      <c r="A825" s="16">
        <v>44124</v>
      </c>
      <c r="B825" s="12">
        <v>-3.9939359158969691E-3</v>
      </c>
      <c r="C825" s="12">
        <v>4.45147604349822E-3</v>
      </c>
      <c r="D825" s="12">
        <v>-2.4433067822431662E-3</v>
      </c>
      <c r="E825" s="12">
        <v>7.1445463394099514E-3</v>
      </c>
      <c r="F825" s="12">
        <v>4.8914576715803513E-3</v>
      </c>
      <c r="G825" s="12">
        <v>5.2521444921984775E-3</v>
      </c>
      <c r="H825" s="12">
        <v>-2.6108980188834126E-3</v>
      </c>
      <c r="I825" s="12">
        <v>-4.0701851741673008E-3</v>
      </c>
      <c r="J825" s="12">
        <v>-2.0699025762767596E-3</v>
      </c>
      <c r="K825" s="12">
        <v>1.0462342111409902E-3</v>
      </c>
      <c r="L825" s="12">
        <v>-5.24454170169001E-3</v>
      </c>
      <c r="N825" s="22">
        <f t="shared" si="133"/>
        <v>-4.0151999256587351E-3</v>
      </c>
      <c r="O825" s="12">
        <f t="shared" si="134"/>
        <v>4.0186914542172658E-3</v>
      </c>
      <c r="P825" s="12">
        <f t="shared" si="135"/>
        <v>-3.2368510096904696E-3</v>
      </c>
      <c r="Q825" s="12">
        <f t="shared" si="136"/>
        <v>6.7573530321894358E-3</v>
      </c>
      <c r="R825" s="12">
        <f t="shared" si="137"/>
        <v>4.6086466049598644E-3</v>
      </c>
      <c r="S825" s="12">
        <f t="shared" si="138"/>
        <v>5.4412380049399002E-3</v>
      </c>
      <c r="T825" s="12">
        <f t="shared" si="139"/>
        <v>-2.9192689348661923E-3</v>
      </c>
      <c r="U825" s="12">
        <f t="shared" si="140"/>
        <v>-4.5366706531932612E-3</v>
      </c>
      <c r="V825" s="12">
        <f t="shared" si="141"/>
        <v>-2.0730059599724758E-3</v>
      </c>
      <c r="W825" s="12">
        <f t="shared" si="142"/>
        <v>6.5434071004766064E-4</v>
      </c>
      <c r="X825" s="12">
        <f t="shared" si="143"/>
        <v>-5.3025909885451418E-3</v>
      </c>
    </row>
    <row r="826" spans="1:24" x14ac:dyDescent="0.25">
      <c r="A826" s="16">
        <v>44125</v>
      </c>
      <c r="B826" s="12">
        <v>5.505878248211549E-3</v>
      </c>
      <c r="C826" s="12">
        <v>4.1229302447606704E-3</v>
      </c>
      <c r="D826" s="12">
        <v>-4.3091600502883007E-3</v>
      </c>
      <c r="E826" s="12">
        <v>5.7531821596020953E-3</v>
      </c>
      <c r="F826" s="12">
        <v>1.2504897987684694E-3</v>
      </c>
      <c r="G826" s="12">
        <v>6.2553774164282967E-3</v>
      </c>
      <c r="H826" s="12">
        <v>5.930082909449492E-3</v>
      </c>
      <c r="I826" s="12">
        <v>-6.3514004473228898E-3</v>
      </c>
      <c r="J826" s="12">
        <v>5.1836986716183016E-4</v>
      </c>
      <c r="K826" s="12">
        <v>3.4544944272191873E-3</v>
      </c>
      <c r="L826" s="12">
        <v>-7.4378247654532687E-4</v>
      </c>
      <c r="N826" s="22">
        <f t="shared" si="133"/>
        <v>5.484614238449783E-3</v>
      </c>
      <c r="O826" s="12">
        <f t="shared" si="134"/>
        <v>3.6901456554797162E-3</v>
      </c>
      <c r="P826" s="12">
        <f t="shared" si="135"/>
        <v>-5.1027042777356041E-3</v>
      </c>
      <c r="Q826" s="12">
        <f t="shared" si="136"/>
        <v>5.3659888523815797E-3</v>
      </c>
      <c r="R826" s="12">
        <f t="shared" si="137"/>
        <v>9.6767873214798289E-4</v>
      </c>
      <c r="S826" s="12">
        <f t="shared" si="138"/>
        <v>6.4444709291697194E-3</v>
      </c>
      <c r="T826" s="12">
        <f t="shared" si="139"/>
        <v>5.6217119934667123E-3</v>
      </c>
      <c r="U826" s="12">
        <f t="shared" si="140"/>
        <v>-6.817885926348851E-3</v>
      </c>
      <c r="V826" s="12">
        <f t="shared" si="141"/>
        <v>5.1526648346611394E-4</v>
      </c>
      <c r="W826" s="12">
        <f t="shared" si="142"/>
        <v>3.0626009261258578E-3</v>
      </c>
      <c r="X826" s="12">
        <f t="shared" si="143"/>
        <v>-8.0183176340045865E-4</v>
      </c>
    </row>
    <row r="827" spans="1:24" x14ac:dyDescent="0.25">
      <c r="A827" s="16">
        <v>44126</v>
      </c>
      <c r="B827" s="12">
        <v>2.633277299626906E-3</v>
      </c>
      <c r="C827" s="12">
        <v>-7.3610862594824002E-3</v>
      </c>
      <c r="D827" s="12">
        <v>-1.239047369423401E-3</v>
      </c>
      <c r="E827" s="12">
        <v>3.4157109977869431E-3</v>
      </c>
      <c r="F827" s="12">
        <v>-4.2006625492368903E-3</v>
      </c>
      <c r="G827" s="12">
        <v>-2.0899914849397388E-3</v>
      </c>
      <c r="H827" s="12">
        <v>-7.7144979002162235E-3</v>
      </c>
      <c r="I827" s="12">
        <v>-3.6229686755885997E-3</v>
      </c>
      <c r="J827" s="12">
        <v>2.3252069599947762E-3</v>
      </c>
      <c r="K827" s="12">
        <v>4.7819805700077761E-3</v>
      </c>
      <c r="L827" s="12">
        <v>8.9238623570379123E-4</v>
      </c>
      <c r="N827" s="22">
        <f t="shared" si="133"/>
        <v>2.61201328986514E-3</v>
      </c>
      <c r="O827" s="12">
        <f t="shared" si="134"/>
        <v>-7.7938708487633544E-3</v>
      </c>
      <c r="P827" s="12">
        <f t="shared" si="135"/>
        <v>-2.0325915968707042E-3</v>
      </c>
      <c r="Q827" s="12">
        <f t="shared" si="136"/>
        <v>3.0285176905664279E-3</v>
      </c>
      <c r="R827" s="12">
        <f t="shared" si="137"/>
        <v>-4.4834736158573772E-3</v>
      </c>
      <c r="S827" s="12">
        <f t="shared" si="138"/>
        <v>-1.9008979721983166E-3</v>
      </c>
      <c r="T827" s="12">
        <f t="shared" si="139"/>
        <v>-8.0228688161990032E-3</v>
      </c>
      <c r="U827" s="12">
        <f t="shared" si="140"/>
        <v>-4.08945415461456E-3</v>
      </c>
      <c r="V827" s="12">
        <f t="shared" si="141"/>
        <v>2.32210357629906E-3</v>
      </c>
      <c r="W827" s="12">
        <f t="shared" si="142"/>
        <v>4.3900870689144462E-3</v>
      </c>
      <c r="X827" s="12">
        <f t="shared" si="143"/>
        <v>8.3433694884865945E-4</v>
      </c>
    </row>
    <row r="828" spans="1:24" x14ac:dyDescent="0.25">
      <c r="A828" s="16">
        <v>44127</v>
      </c>
      <c r="B828" s="12">
        <v>7.067882747946173E-3</v>
      </c>
      <c r="C828" s="12">
        <v>2.11373936818593E-3</v>
      </c>
      <c r="D828" s="12">
        <v>4.3213492115255223E-3</v>
      </c>
      <c r="E828" s="12">
        <v>-5.7078549228183209E-3</v>
      </c>
      <c r="F828" s="12">
        <v>-1.8285000375720056E-5</v>
      </c>
      <c r="G828" s="12">
        <v>-1.5181721081790698E-3</v>
      </c>
      <c r="H828" s="12">
        <v>4.2390961981810856E-3</v>
      </c>
      <c r="I828" s="12">
        <v>1.2555702007014146E-3</v>
      </c>
      <c r="J828" s="12">
        <v>5.6319367057001491E-3</v>
      </c>
      <c r="K828" s="12">
        <v>-3.273628363161178E-4</v>
      </c>
      <c r="L828" s="12">
        <v>9.6468698609916313E-4</v>
      </c>
      <c r="N828" s="22">
        <f t="shared" si="133"/>
        <v>7.046618738184407E-3</v>
      </c>
      <c r="O828" s="12">
        <f t="shared" si="134"/>
        <v>1.6809547789049756E-3</v>
      </c>
      <c r="P828" s="12">
        <f t="shared" si="135"/>
        <v>3.5278049840782189E-3</v>
      </c>
      <c r="Q828" s="12">
        <f t="shared" si="136"/>
        <v>-6.0950482300388365E-3</v>
      </c>
      <c r="R828" s="12">
        <f t="shared" si="137"/>
        <v>-3.0109606699620659E-4</v>
      </c>
      <c r="S828" s="12">
        <f t="shared" si="138"/>
        <v>-1.3290785954376476E-3</v>
      </c>
      <c r="T828" s="12">
        <f t="shared" si="139"/>
        <v>3.9307252821983059E-3</v>
      </c>
      <c r="U828" s="12">
        <f t="shared" si="140"/>
        <v>7.8908472167545378E-4</v>
      </c>
      <c r="V828" s="12">
        <f t="shared" si="141"/>
        <v>5.6288333220044333E-3</v>
      </c>
      <c r="W828" s="12">
        <f t="shared" si="142"/>
        <v>-7.1925633740944732E-4</v>
      </c>
      <c r="X828" s="12">
        <f t="shared" si="143"/>
        <v>9.0663769924403134E-4</v>
      </c>
    </row>
    <row r="829" spans="1:24" x14ac:dyDescent="0.25">
      <c r="A829" s="16">
        <v>44130</v>
      </c>
      <c r="B829" s="12">
        <v>-1.1781373517488383E-2</v>
      </c>
      <c r="C829" s="12">
        <v>-3.9058442325807636E-3</v>
      </c>
      <c r="D829" s="12">
        <v>-2.4640394950354791E-3</v>
      </c>
      <c r="E829" s="12">
        <v>-1.7869632555924303E-2</v>
      </c>
      <c r="F829" s="12">
        <v>1.2408214433807332E-3</v>
      </c>
      <c r="G829" s="12">
        <v>-6.8983906295807858E-3</v>
      </c>
      <c r="H829" s="12">
        <v>-1.3219132362109273E-2</v>
      </c>
      <c r="I829" s="12">
        <v>-1.7606369878802462E-2</v>
      </c>
      <c r="J829" s="12">
        <v>-5.631936705700156E-3</v>
      </c>
      <c r="K829" s="12">
        <v>-4.8738448391183412E-3</v>
      </c>
      <c r="L829" s="12">
        <v>1.6276813945208081E-3</v>
      </c>
      <c r="N829" s="22">
        <f t="shared" si="133"/>
        <v>-1.1802637527250149E-2</v>
      </c>
      <c r="O829" s="12">
        <f t="shared" si="134"/>
        <v>-4.3386288218617182E-3</v>
      </c>
      <c r="P829" s="12">
        <f t="shared" si="135"/>
        <v>-3.2575837224827825E-3</v>
      </c>
      <c r="Q829" s="12">
        <f t="shared" si="136"/>
        <v>-1.8256825863144817E-2</v>
      </c>
      <c r="R829" s="12">
        <f t="shared" si="137"/>
        <v>9.5801037676024672E-4</v>
      </c>
      <c r="S829" s="12">
        <f t="shared" si="138"/>
        <v>-6.7092971168393641E-3</v>
      </c>
      <c r="T829" s="12">
        <f t="shared" si="139"/>
        <v>-1.3527503278092053E-2</v>
      </c>
      <c r="U829" s="12">
        <f t="shared" si="140"/>
        <v>-1.8072855357828422E-2</v>
      </c>
      <c r="V829" s="12">
        <f t="shared" si="141"/>
        <v>-5.6350400893958718E-3</v>
      </c>
      <c r="W829" s="12">
        <f t="shared" si="142"/>
        <v>-5.2657383402116712E-3</v>
      </c>
      <c r="X829" s="12">
        <f t="shared" si="143"/>
        <v>1.5696321076656763E-3</v>
      </c>
    </row>
    <row r="830" spans="1:24" x14ac:dyDescent="0.25">
      <c r="A830" s="16">
        <v>44131</v>
      </c>
      <c r="B830" s="12">
        <v>-2.2807699692275734E-3</v>
      </c>
      <c r="C830" s="12">
        <v>-8.5155169208743688E-3</v>
      </c>
      <c r="D830" s="12">
        <v>3.0779324954329345E-3</v>
      </c>
      <c r="E830" s="12">
        <v>9.1471092516621588E-4</v>
      </c>
      <c r="F830" s="12">
        <v>1.0281885297500072E-2</v>
      </c>
      <c r="G830" s="12">
        <v>6.674661103190262E-3</v>
      </c>
      <c r="H830" s="12">
        <v>5.866056317270189E-3</v>
      </c>
      <c r="I830" s="12">
        <v>1.1542707160957465E-3</v>
      </c>
      <c r="J830" s="12">
        <v>-3.4924941566650504E-3</v>
      </c>
      <c r="K830" s="12">
        <v>4.8301573887838505E-3</v>
      </c>
      <c r="L830" s="12">
        <v>6.6411538506398022E-4</v>
      </c>
      <c r="N830" s="22">
        <f t="shared" si="133"/>
        <v>-2.3020339789893395E-3</v>
      </c>
      <c r="O830" s="12">
        <f t="shared" si="134"/>
        <v>-8.948301510155323E-3</v>
      </c>
      <c r="P830" s="12">
        <f t="shared" si="135"/>
        <v>2.2843882679856311E-3</v>
      </c>
      <c r="Q830" s="12">
        <f t="shared" si="136"/>
        <v>5.275176179457006E-4</v>
      </c>
      <c r="R830" s="12">
        <f t="shared" si="137"/>
        <v>9.9990742308795864E-3</v>
      </c>
      <c r="S830" s="12">
        <f t="shared" si="138"/>
        <v>6.8637546159316838E-3</v>
      </c>
      <c r="T830" s="12">
        <f t="shared" si="139"/>
        <v>5.5576854012874093E-3</v>
      </c>
      <c r="U830" s="12">
        <f t="shared" si="140"/>
        <v>6.8778523706978568E-4</v>
      </c>
      <c r="V830" s="12">
        <f t="shared" si="141"/>
        <v>-3.4955975403607666E-3</v>
      </c>
      <c r="W830" s="12">
        <f t="shared" si="142"/>
        <v>4.4382638876905205E-3</v>
      </c>
      <c r="X830" s="12">
        <f t="shared" si="143"/>
        <v>6.0606609820884844E-4</v>
      </c>
    </row>
    <row r="831" spans="1:24" x14ac:dyDescent="0.25">
      <c r="A831" s="16">
        <v>44132</v>
      </c>
      <c r="B831" s="12">
        <v>-4.7904438644920605E-3</v>
      </c>
      <c r="C831" s="12">
        <v>-5.7307274640199055E-3</v>
      </c>
      <c r="D831" s="12">
        <v>-1.2285934773359922E-3</v>
      </c>
      <c r="E831" s="12">
        <v>-4.3797031706791674E-3</v>
      </c>
      <c r="F831" s="12">
        <v>-5.2816034624041785E-3</v>
      </c>
      <c r="G831" s="12">
        <v>-5.7212945446122347E-3</v>
      </c>
      <c r="H831" s="12">
        <v>-1.4980925108120631E-2</v>
      </c>
      <c r="I831" s="12">
        <v>-4.9484760687464636E-3</v>
      </c>
      <c r="J831" s="12">
        <v>-4.438221087347185E-3</v>
      </c>
      <c r="K831" s="12">
        <v>6.5226994496093964E-3</v>
      </c>
      <c r="L831" s="12">
        <v>5.8947342867760033E-4</v>
      </c>
      <c r="N831" s="22">
        <f t="shared" si="133"/>
        <v>-4.8117078742538266E-3</v>
      </c>
      <c r="O831" s="12">
        <f t="shared" si="134"/>
        <v>-6.1635120533008597E-3</v>
      </c>
      <c r="P831" s="12">
        <f t="shared" si="135"/>
        <v>-2.0221377047832953E-3</v>
      </c>
      <c r="Q831" s="12">
        <f t="shared" si="136"/>
        <v>-4.766896477899683E-3</v>
      </c>
      <c r="R831" s="12">
        <f t="shared" si="137"/>
        <v>-5.5644145290246654E-3</v>
      </c>
      <c r="S831" s="12">
        <f t="shared" si="138"/>
        <v>-5.532201031870812E-3</v>
      </c>
      <c r="T831" s="12">
        <f t="shared" si="139"/>
        <v>-1.5289296024103411E-2</v>
      </c>
      <c r="U831" s="12">
        <f t="shared" si="140"/>
        <v>-5.414961547772424E-3</v>
      </c>
      <c r="V831" s="12">
        <f t="shared" si="141"/>
        <v>-4.4413244710429008E-3</v>
      </c>
      <c r="W831" s="12">
        <f t="shared" si="142"/>
        <v>6.1308059485160665E-3</v>
      </c>
      <c r="X831" s="12">
        <f t="shared" si="143"/>
        <v>5.3142414182246855E-4</v>
      </c>
    </row>
    <row r="832" spans="1:24" x14ac:dyDescent="0.25">
      <c r="A832" s="16">
        <v>44133</v>
      </c>
      <c r="B832" s="12">
        <v>-7.188179065220077E-3</v>
      </c>
      <c r="C832" s="12">
        <v>-6.8641649976985107E-4</v>
      </c>
      <c r="D832" s="12">
        <v>4.2848654673679262E-3</v>
      </c>
      <c r="E832" s="12">
        <v>1.3468118465392567E-3</v>
      </c>
      <c r="F832" s="12">
        <v>-6.4970385612139843E-3</v>
      </c>
      <c r="G832" s="12">
        <v>-8.2864813824868842E-3</v>
      </c>
      <c r="H832" s="12">
        <v>4.2014042813328699E-3</v>
      </c>
      <c r="I832" s="12">
        <v>3.3230931558594677E-3</v>
      </c>
      <c r="J832" s="12">
        <v>-4.3515934828682939E-3</v>
      </c>
      <c r="K832" s="12">
        <v>1.4386766365982713E-3</v>
      </c>
      <c r="L832" s="12">
        <v>-8.845104521870605E-4</v>
      </c>
      <c r="N832" s="22">
        <f t="shared" si="133"/>
        <v>-7.2094430749818431E-3</v>
      </c>
      <c r="O832" s="12">
        <f t="shared" si="134"/>
        <v>-1.1192010890508054E-3</v>
      </c>
      <c r="P832" s="12">
        <f t="shared" si="135"/>
        <v>3.4913212399206228E-3</v>
      </c>
      <c r="Q832" s="12">
        <f t="shared" si="136"/>
        <v>9.5961853931874144E-4</v>
      </c>
      <c r="R832" s="12">
        <f t="shared" si="137"/>
        <v>-6.7798496278344712E-3</v>
      </c>
      <c r="S832" s="12">
        <f t="shared" si="138"/>
        <v>-8.0973878697454624E-3</v>
      </c>
      <c r="T832" s="12">
        <f t="shared" si="139"/>
        <v>3.8930333653500902E-3</v>
      </c>
      <c r="U832" s="12">
        <f t="shared" si="140"/>
        <v>2.8566076768335069E-3</v>
      </c>
      <c r="V832" s="12">
        <f t="shared" si="141"/>
        <v>-4.3546968665640097E-3</v>
      </c>
      <c r="W832" s="12">
        <f t="shared" si="142"/>
        <v>1.0467831355049418E-3</v>
      </c>
      <c r="X832" s="12">
        <f t="shared" si="143"/>
        <v>-9.4255973904219228E-4</v>
      </c>
    </row>
    <row r="833" spans="1:24" x14ac:dyDescent="0.25">
      <c r="A833" s="16">
        <v>44134</v>
      </c>
      <c r="B833" s="12">
        <v>1.2930342517400177E-2</v>
      </c>
      <c r="C833" s="12">
        <v>-5.7962593541380546E-3</v>
      </c>
      <c r="D833" s="12">
        <v>1.2164875848689396E-3</v>
      </c>
      <c r="E833" s="12">
        <v>3.10317771712618E-3</v>
      </c>
      <c r="F833" s="12">
        <v>4.8547302159890338E-3</v>
      </c>
      <c r="G833" s="12">
        <v>4.597671722247414E-3</v>
      </c>
      <c r="H833" s="12">
        <v>-8.0010739370194733E-3</v>
      </c>
      <c r="I833" s="12">
        <v>5.8738179429094085E-3</v>
      </c>
      <c r="J833" s="12">
        <v>3.6950245404280225E-3</v>
      </c>
      <c r="K833" s="12">
        <v>-5.3491977142444596E-3</v>
      </c>
      <c r="L833" s="12">
        <v>-1.9226417455014918E-3</v>
      </c>
      <c r="N833" s="22">
        <f t="shared" si="133"/>
        <v>1.2909078507638411E-2</v>
      </c>
      <c r="O833" s="12">
        <f t="shared" si="134"/>
        <v>-6.2290439434190088E-3</v>
      </c>
      <c r="P833" s="12">
        <f t="shared" si="135"/>
        <v>4.2294335742163618E-4</v>
      </c>
      <c r="Q833" s="12">
        <f t="shared" si="136"/>
        <v>2.7159844099056648E-3</v>
      </c>
      <c r="R833" s="12">
        <f t="shared" si="137"/>
        <v>4.5719191493685469E-3</v>
      </c>
      <c r="S833" s="12">
        <f t="shared" si="138"/>
        <v>4.7867652349888358E-3</v>
      </c>
      <c r="T833" s="12">
        <f t="shared" si="139"/>
        <v>-8.3094448530022531E-3</v>
      </c>
      <c r="U833" s="12">
        <f t="shared" si="140"/>
        <v>5.4073324638834481E-3</v>
      </c>
      <c r="V833" s="12">
        <f t="shared" si="141"/>
        <v>3.6919211567323063E-3</v>
      </c>
      <c r="W833" s="12">
        <f t="shared" si="142"/>
        <v>-5.7410912153377895E-3</v>
      </c>
      <c r="X833" s="12">
        <f t="shared" si="143"/>
        <v>-1.9806910323566236E-3</v>
      </c>
    </row>
    <row r="834" spans="1:24" x14ac:dyDescent="0.25">
      <c r="A834" s="16">
        <v>44137</v>
      </c>
      <c r="B834" s="12">
        <v>5.6672681965405664E-3</v>
      </c>
      <c r="C834" s="12">
        <v>4.7647743368581328E-3</v>
      </c>
      <c r="D834" s="12">
        <v>2.4228606623159054E-3</v>
      </c>
      <c r="E834" s="12">
        <v>4.9163926556050435E-4</v>
      </c>
      <c r="F834" s="12">
        <v>9.7441880682960034E-3</v>
      </c>
      <c r="G834" s="12">
        <v>-1.3741946257357033E-3</v>
      </c>
      <c r="H834" s="12">
        <v>2.6654152532164872E-2</v>
      </c>
      <c r="I834" s="12">
        <v>-3.9137773295549703E-2</v>
      </c>
      <c r="J834" s="12">
        <v>3.9244430498733369E-3</v>
      </c>
      <c r="K834" s="12">
        <v>4.082558347479723E-3</v>
      </c>
      <c r="L834" s="12">
        <v>8.1446435957295983E-4</v>
      </c>
      <c r="N834" s="22">
        <f t="shared" si="133"/>
        <v>5.6460041867788004E-3</v>
      </c>
      <c r="O834" s="12">
        <f t="shared" si="134"/>
        <v>4.3319897475771786E-3</v>
      </c>
      <c r="P834" s="12">
        <f t="shared" si="135"/>
        <v>1.6293164348686021E-3</v>
      </c>
      <c r="Q834" s="12">
        <f t="shared" si="136"/>
        <v>1.0444595833998906E-4</v>
      </c>
      <c r="R834" s="12">
        <f t="shared" si="137"/>
        <v>9.4613770016755173E-3</v>
      </c>
      <c r="S834" s="12">
        <f t="shared" si="138"/>
        <v>-1.1851011129942811E-3</v>
      </c>
      <c r="T834" s="12">
        <f t="shared" si="139"/>
        <v>2.6345781616182094E-2</v>
      </c>
      <c r="U834" s="12">
        <f t="shared" si="140"/>
        <v>-3.9604258774575664E-2</v>
      </c>
      <c r="V834" s="12">
        <f t="shared" si="141"/>
        <v>3.9213396661776211E-3</v>
      </c>
      <c r="W834" s="12">
        <f t="shared" si="142"/>
        <v>3.6906648463863934E-3</v>
      </c>
      <c r="X834" s="12">
        <f t="shared" si="143"/>
        <v>7.5641507271782804E-4</v>
      </c>
    </row>
    <row r="835" spans="1:24" x14ac:dyDescent="0.25">
      <c r="A835" s="16">
        <v>44138</v>
      </c>
      <c r="B835" s="12">
        <v>2.9926111898007355E-3</v>
      </c>
      <c r="C835" s="12">
        <v>-3.9669633392099644E-3</v>
      </c>
      <c r="D835" s="12">
        <v>1.2063502090286491E-3</v>
      </c>
      <c r="E835" s="12">
        <v>7.5155849547726807E-3</v>
      </c>
      <c r="F835" s="12">
        <v>2.2571791415659627E-3</v>
      </c>
      <c r="G835" s="12">
        <v>8.3158269225760608E-3</v>
      </c>
      <c r="H835" s="12">
        <v>2.6631769954865724E-2</v>
      </c>
      <c r="I835" s="12">
        <v>-6.3027304903031291E-3</v>
      </c>
      <c r="J835" s="12">
        <v>8.638454222362155E-3</v>
      </c>
      <c r="K835" s="12">
        <v>2.850113063403578E-3</v>
      </c>
      <c r="L835" s="12">
        <v>3.6970674055523094E-4</v>
      </c>
      <c r="N835" s="22">
        <f t="shared" si="133"/>
        <v>2.9713471800389695E-3</v>
      </c>
      <c r="O835" s="12">
        <f t="shared" si="134"/>
        <v>-4.3997479284909186E-3</v>
      </c>
      <c r="P835" s="12">
        <f t="shared" si="135"/>
        <v>4.1280598158134575E-4</v>
      </c>
      <c r="Q835" s="12">
        <f t="shared" si="136"/>
        <v>7.1283916475521651E-3</v>
      </c>
      <c r="R835" s="12">
        <f t="shared" si="137"/>
        <v>1.9743680749454763E-3</v>
      </c>
      <c r="S835" s="12">
        <f t="shared" si="138"/>
        <v>8.5049204353174826E-3</v>
      </c>
      <c r="T835" s="12">
        <f t="shared" si="139"/>
        <v>2.6323399038882946E-2</v>
      </c>
      <c r="U835" s="12">
        <f t="shared" si="140"/>
        <v>-6.7692159693290895E-3</v>
      </c>
      <c r="V835" s="12">
        <f t="shared" si="141"/>
        <v>8.6353508386664384E-3</v>
      </c>
      <c r="W835" s="12">
        <f t="shared" si="142"/>
        <v>2.4582195623102485E-3</v>
      </c>
      <c r="X835" s="12">
        <f t="shared" si="143"/>
        <v>3.1165745370009921E-4</v>
      </c>
    </row>
    <row r="836" spans="1:24" x14ac:dyDescent="0.25">
      <c r="A836" s="16">
        <v>44139</v>
      </c>
      <c r="B836" s="12">
        <v>-6.3840192079171968E-3</v>
      </c>
      <c r="C836" s="12">
        <v>1.2648058712958443E-2</v>
      </c>
      <c r="D836" s="12">
        <v>1.2030686494621697E-3</v>
      </c>
      <c r="E836" s="12">
        <v>4.2565079505889744E-3</v>
      </c>
      <c r="F836" s="12">
        <v>-7.9218587226884249E-4</v>
      </c>
      <c r="G836" s="12">
        <v>1.351532708486799E-2</v>
      </c>
      <c r="H836" s="12">
        <v>-6.7051338355035928E-3</v>
      </c>
      <c r="I836" s="12">
        <v>1.4494725777339222E-2</v>
      </c>
      <c r="J836" s="12">
        <v>-7.666574341395827E-4</v>
      </c>
      <c r="K836" s="12">
        <v>1.0453147383010875E-3</v>
      </c>
      <c r="L836" s="12">
        <v>2.9463782066359583E-3</v>
      </c>
      <c r="N836" s="22">
        <f t="shared" ref="N836:N899" si="144">B836-B$1240</f>
        <v>-6.4052832176789629E-3</v>
      </c>
      <c r="O836" s="12">
        <f t="shared" ref="O836:O899" si="145">C836-C$1240</f>
        <v>1.2215274123677488E-2</v>
      </c>
      <c r="P836" s="12">
        <f t="shared" ref="P836:P899" si="146">D836-D$1240</f>
        <v>4.0952442201486628E-4</v>
      </c>
      <c r="Q836" s="12">
        <f t="shared" ref="Q836:Q899" si="147">E836-E$1240</f>
        <v>3.8693146433684592E-3</v>
      </c>
      <c r="R836" s="12">
        <f t="shared" ref="R836:R899" si="148">F836-F$1240</f>
        <v>-1.0749969388893291E-3</v>
      </c>
      <c r="S836" s="12">
        <f t="shared" ref="S836:S899" si="149">G836-G$1240</f>
        <v>1.3704420597609412E-2</v>
      </c>
      <c r="T836" s="12">
        <f t="shared" ref="T836:T899" si="150">H836-H$1240</f>
        <v>-7.0135047514863725E-3</v>
      </c>
      <c r="U836" s="12">
        <f t="shared" ref="U836:U899" si="151">I836-I$1240</f>
        <v>1.4028240298313262E-2</v>
      </c>
      <c r="V836" s="12">
        <f t="shared" ref="V836:V899" si="152">J836-J$1240</f>
        <v>-7.6976081783529892E-4</v>
      </c>
      <c r="W836" s="12">
        <f t="shared" ref="W836:W899" si="153">K836-K$1240</f>
        <v>6.5342123720775794E-4</v>
      </c>
      <c r="X836" s="12">
        <f t="shared" ref="X836:X899" si="154">L836-L$1240</f>
        <v>2.8883289197808265E-3</v>
      </c>
    </row>
    <row r="837" spans="1:24" x14ac:dyDescent="0.25">
      <c r="A837" s="16">
        <v>44140</v>
      </c>
      <c r="B837" s="12">
        <v>1.8696107110244671E-2</v>
      </c>
      <c r="C837" s="12">
        <v>3.9715958152021398E-3</v>
      </c>
      <c r="D837" s="12">
        <v>2.9930818534833611E-3</v>
      </c>
      <c r="E837" s="12">
        <v>1.3254214886958014E-2</v>
      </c>
      <c r="F837" s="12">
        <v>7.6327117340584628E-3</v>
      </c>
      <c r="G837" s="12">
        <v>1.0176541271650791E-2</v>
      </c>
      <c r="H837" s="12">
        <v>1.4384774275296021E-3</v>
      </c>
      <c r="I837" s="12">
        <v>9.3864014341956785E-3</v>
      </c>
      <c r="J837" s="12">
        <v>1.2479491355000124E-2</v>
      </c>
      <c r="K837" s="12">
        <v>2.3978726817418434E-2</v>
      </c>
      <c r="L837" s="12">
        <v>-9.5538210366017068E-4</v>
      </c>
      <c r="N837" s="22">
        <f t="shared" si="144"/>
        <v>1.8674843100482903E-2</v>
      </c>
      <c r="O837" s="12">
        <f t="shared" si="145"/>
        <v>3.5388112259211856E-3</v>
      </c>
      <c r="P837" s="12">
        <f t="shared" si="146"/>
        <v>2.1995376260360577E-3</v>
      </c>
      <c r="Q837" s="12">
        <f t="shared" si="147"/>
        <v>1.2867021579737499E-2</v>
      </c>
      <c r="R837" s="12">
        <f t="shared" si="148"/>
        <v>7.3499006674379759E-3</v>
      </c>
      <c r="S837" s="12">
        <f t="shared" si="149"/>
        <v>1.0365634784392213E-2</v>
      </c>
      <c r="T837" s="12">
        <f t="shared" si="150"/>
        <v>1.1301065115468226E-3</v>
      </c>
      <c r="U837" s="12">
        <f t="shared" si="151"/>
        <v>8.9199159551697181E-3</v>
      </c>
      <c r="V837" s="12">
        <f t="shared" si="152"/>
        <v>1.2476387971304407E-2</v>
      </c>
      <c r="W837" s="12">
        <f t="shared" si="153"/>
        <v>2.3586833316325103E-2</v>
      </c>
      <c r="X837" s="12">
        <f t="shared" si="154"/>
        <v>-1.0134313905153024E-3</v>
      </c>
    </row>
    <row r="838" spans="1:24" x14ac:dyDescent="0.25">
      <c r="A838" s="16">
        <v>44141</v>
      </c>
      <c r="B838" s="12">
        <v>7.0092783639178471E-3</v>
      </c>
      <c r="C838" s="12">
        <v>3.4285202638669643E-3</v>
      </c>
      <c r="D838" s="12">
        <v>1.5239954214150685E-2</v>
      </c>
      <c r="E838" s="12">
        <v>-1.6597491034197438E-3</v>
      </c>
      <c r="F838" s="12">
        <v>1.0688396892734488E-2</v>
      </c>
      <c r="G838" s="12">
        <v>1.9560870746585311E-3</v>
      </c>
      <c r="H838" s="12">
        <v>4.2380134819300606E-3</v>
      </c>
      <c r="I838" s="12">
        <v>1.616739110107078E-2</v>
      </c>
      <c r="J838" s="12">
        <v>-1.9927775453065909E-3</v>
      </c>
      <c r="K838" s="12">
        <v>1.1186445850364978E-2</v>
      </c>
      <c r="L838" s="12">
        <v>0</v>
      </c>
      <c r="N838" s="22">
        <f t="shared" si="144"/>
        <v>6.9880143541560811E-3</v>
      </c>
      <c r="O838" s="12">
        <f t="shared" si="145"/>
        <v>2.9957356745860101E-3</v>
      </c>
      <c r="P838" s="12">
        <f t="shared" si="146"/>
        <v>1.4446409986703383E-2</v>
      </c>
      <c r="Q838" s="12">
        <f t="shared" si="147"/>
        <v>-2.0469424106402592E-3</v>
      </c>
      <c r="R838" s="12">
        <f t="shared" si="148"/>
        <v>1.0405585826114002E-2</v>
      </c>
      <c r="S838" s="12">
        <f t="shared" si="149"/>
        <v>2.1451805873999533E-3</v>
      </c>
      <c r="T838" s="12">
        <f t="shared" si="150"/>
        <v>3.9296425659472809E-3</v>
      </c>
      <c r="U838" s="12">
        <f t="shared" si="151"/>
        <v>1.570090562204482E-2</v>
      </c>
      <c r="V838" s="12">
        <f t="shared" si="152"/>
        <v>-1.9958809290023072E-3</v>
      </c>
      <c r="W838" s="12">
        <f t="shared" si="153"/>
        <v>1.0794552349271649E-2</v>
      </c>
      <c r="X838" s="12">
        <f t="shared" si="154"/>
        <v>-5.8049286855131756E-5</v>
      </c>
    </row>
    <row r="839" spans="1:24" x14ac:dyDescent="0.25">
      <c r="A839" s="16">
        <v>44144</v>
      </c>
      <c r="B839" s="12">
        <v>-1.7833532698609616E-4</v>
      </c>
      <c r="C839" s="12">
        <v>9.1909869111818435E-3</v>
      </c>
      <c r="D839" s="12">
        <v>-7.553161132041796E-3</v>
      </c>
      <c r="E839" s="12">
        <v>8.7579488830640383E-3</v>
      </c>
      <c r="F839" s="12">
        <v>2.3156454320398145E-2</v>
      </c>
      <c r="G839" s="12">
        <v>-2.6323614761521754E-2</v>
      </c>
      <c r="H839" s="12">
        <v>1.9091903867949539E-2</v>
      </c>
      <c r="I839" s="12">
        <v>4.5879657329467175E-3</v>
      </c>
      <c r="J839" s="12">
        <v>-2.8806541288649403E-3</v>
      </c>
      <c r="K839" s="12">
        <v>4.9433206596028378E-3</v>
      </c>
      <c r="L839" s="12">
        <v>-1.843201484600938E-3</v>
      </c>
      <c r="N839" s="22">
        <f t="shared" si="144"/>
        <v>-1.9959933674786241E-4</v>
      </c>
      <c r="O839" s="12">
        <f t="shared" si="145"/>
        <v>8.7582023219008893E-3</v>
      </c>
      <c r="P839" s="12">
        <f t="shared" si="146"/>
        <v>-8.3467053594890993E-3</v>
      </c>
      <c r="Q839" s="12">
        <f t="shared" si="147"/>
        <v>8.3707555758435227E-3</v>
      </c>
      <c r="R839" s="12">
        <f t="shared" si="148"/>
        <v>2.2873643253777658E-2</v>
      </c>
      <c r="S839" s="12">
        <f t="shared" si="149"/>
        <v>-2.6134521248780331E-2</v>
      </c>
      <c r="T839" s="12">
        <f t="shared" si="150"/>
        <v>1.8783532951966761E-2</v>
      </c>
      <c r="U839" s="12">
        <f t="shared" si="151"/>
        <v>4.1214802539207562E-3</v>
      </c>
      <c r="V839" s="12">
        <f t="shared" si="152"/>
        <v>-2.8837575125606565E-3</v>
      </c>
      <c r="W839" s="12">
        <f t="shared" si="153"/>
        <v>4.5514271585095079E-3</v>
      </c>
      <c r="X839" s="12">
        <f t="shared" si="154"/>
        <v>-1.9012507714560698E-3</v>
      </c>
    </row>
    <row r="840" spans="1:24" x14ac:dyDescent="0.25">
      <c r="A840" s="16">
        <v>44145</v>
      </c>
      <c r="B840" s="12">
        <v>1.0745621054516622E-2</v>
      </c>
      <c r="C840" s="12">
        <v>-1.7743893206664002E-2</v>
      </c>
      <c r="D840" s="12">
        <v>-8.2838092935996685E-3</v>
      </c>
      <c r="E840" s="12">
        <v>2.210767240971097E-3</v>
      </c>
      <c r="F840" s="12">
        <v>-6.551479972605633E-3</v>
      </c>
      <c r="G840" s="12">
        <v>-6.3574131604823203E-3</v>
      </c>
      <c r="H840" s="12">
        <v>1.9411248778071429E-2</v>
      </c>
      <c r="I840" s="12">
        <v>7.1102105925512056E-3</v>
      </c>
      <c r="J840" s="12">
        <v>1.3729384755964861E-2</v>
      </c>
      <c r="K840" s="12">
        <v>-1.4138157027449586E-2</v>
      </c>
      <c r="L840" s="12">
        <v>-7.3891022194995842E-5</v>
      </c>
      <c r="N840" s="22">
        <f t="shared" si="144"/>
        <v>1.0724357044754856E-2</v>
      </c>
      <c r="O840" s="12">
        <f t="shared" si="145"/>
        <v>-1.8176677795944958E-2</v>
      </c>
      <c r="P840" s="12">
        <f t="shared" si="146"/>
        <v>-9.0773535210469727E-3</v>
      </c>
      <c r="Q840" s="12">
        <f t="shared" si="147"/>
        <v>1.8235739337505818E-3</v>
      </c>
      <c r="R840" s="12">
        <f t="shared" si="148"/>
        <v>-6.8342910392261199E-3</v>
      </c>
      <c r="S840" s="12">
        <f t="shared" si="149"/>
        <v>-6.1683196477408976E-3</v>
      </c>
      <c r="T840" s="12">
        <f t="shared" si="150"/>
        <v>1.9102877862088651E-2</v>
      </c>
      <c r="U840" s="12">
        <f t="shared" si="151"/>
        <v>6.6437251135252444E-3</v>
      </c>
      <c r="V840" s="12">
        <f t="shared" si="152"/>
        <v>1.3726281372269144E-2</v>
      </c>
      <c r="W840" s="12">
        <f t="shared" si="153"/>
        <v>-1.4530050528542915E-2</v>
      </c>
      <c r="X840" s="12">
        <f t="shared" si="154"/>
        <v>-1.319403090501276E-4</v>
      </c>
    </row>
    <row r="841" spans="1:24" x14ac:dyDescent="0.25">
      <c r="A841" s="16">
        <v>44146</v>
      </c>
      <c r="B841" s="12">
        <v>3.6386599885239539E-3</v>
      </c>
      <c r="C841" s="12">
        <v>1.2341684977189255E-2</v>
      </c>
      <c r="D841" s="12">
        <v>1.1931532688950616E-3</v>
      </c>
      <c r="E841" s="12">
        <v>1.0192031121032624E-2</v>
      </c>
      <c r="F841" s="12">
        <v>1.0060680446142691E-2</v>
      </c>
      <c r="G841" s="12">
        <v>5.5452038398123848E-3</v>
      </c>
      <c r="H841" s="12">
        <v>2.4167239913071097E-3</v>
      </c>
      <c r="I841" s="12">
        <v>-1.8590794919361501E-2</v>
      </c>
      <c r="J841" s="12">
        <v>1.660231322963443E-2</v>
      </c>
      <c r="K841" s="12">
        <v>-1.3908687717534786E-2</v>
      </c>
      <c r="L841" s="12">
        <v>7.389102219495982E-5</v>
      </c>
      <c r="N841" s="22">
        <f t="shared" si="144"/>
        <v>3.6173959787621879E-3</v>
      </c>
      <c r="O841" s="12">
        <f t="shared" si="145"/>
        <v>1.1908900387908301E-2</v>
      </c>
      <c r="P841" s="12">
        <f t="shared" si="146"/>
        <v>3.9960904144775819E-4</v>
      </c>
      <c r="Q841" s="12">
        <f t="shared" si="147"/>
        <v>9.8048378138121083E-3</v>
      </c>
      <c r="R841" s="12">
        <f t="shared" si="148"/>
        <v>9.7778693795222051E-3</v>
      </c>
      <c r="S841" s="12">
        <f t="shared" si="149"/>
        <v>5.7342973525538066E-3</v>
      </c>
      <c r="T841" s="12">
        <f t="shared" si="150"/>
        <v>2.10835307532433E-3</v>
      </c>
      <c r="U841" s="12">
        <f t="shared" si="151"/>
        <v>-1.9057280398387461E-2</v>
      </c>
      <c r="V841" s="12">
        <f t="shared" si="152"/>
        <v>1.6599209845938715E-2</v>
      </c>
      <c r="W841" s="12">
        <f t="shared" si="153"/>
        <v>-1.4300581218628115E-2</v>
      </c>
      <c r="X841" s="12">
        <f t="shared" si="154"/>
        <v>1.5841735339828063E-5</v>
      </c>
    </row>
    <row r="842" spans="1:24" x14ac:dyDescent="0.25">
      <c r="A842" s="16">
        <v>44147</v>
      </c>
      <c r="B842" s="12">
        <v>-1.3137600098037678E-2</v>
      </c>
      <c r="C842" s="12">
        <v>-1.8416941004452323E-3</v>
      </c>
      <c r="D842" s="12">
        <v>-4.7922875603498786E-3</v>
      </c>
      <c r="E842" s="12">
        <v>-6.0607782268180836E-3</v>
      </c>
      <c r="F842" s="12">
        <v>1.0980705888290232E-2</v>
      </c>
      <c r="G842" s="12">
        <v>2.2972747503008958E-3</v>
      </c>
      <c r="H842" s="12">
        <v>-8.882311333677461E-3</v>
      </c>
      <c r="I842" s="12">
        <v>-3.7563516285304519E-3</v>
      </c>
      <c r="J842" s="12">
        <v>6.2824095414362414E-3</v>
      </c>
      <c r="K842" s="12">
        <v>1.4670719889217724E-2</v>
      </c>
      <c r="L842" s="12">
        <v>-1.4779461837484403E-4</v>
      </c>
      <c r="N842" s="22">
        <f t="shared" si="144"/>
        <v>-1.3158864107799444E-2</v>
      </c>
      <c r="O842" s="12">
        <f t="shared" si="145"/>
        <v>-2.2744786897261867E-3</v>
      </c>
      <c r="P842" s="12">
        <f t="shared" si="146"/>
        <v>-5.585831787797182E-3</v>
      </c>
      <c r="Q842" s="12">
        <f t="shared" si="147"/>
        <v>-6.4479715340385992E-3</v>
      </c>
      <c r="R842" s="12">
        <f t="shared" si="148"/>
        <v>1.0697894821669746E-2</v>
      </c>
      <c r="S842" s="12">
        <f t="shared" si="149"/>
        <v>2.486368263042318E-3</v>
      </c>
      <c r="T842" s="12">
        <f t="shared" si="150"/>
        <v>-9.1906822496602408E-3</v>
      </c>
      <c r="U842" s="12">
        <f t="shared" si="151"/>
        <v>-4.2228371075564127E-3</v>
      </c>
      <c r="V842" s="12">
        <f t="shared" si="152"/>
        <v>6.2793061577405256E-3</v>
      </c>
      <c r="W842" s="12">
        <f t="shared" si="153"/>
        <v>1.4278826388124395E-2</v>
      </c>
      <c r="X842" s="12">
        <f t="shared" si="154"/>
        <v>-2.0584390522997579E-4</v>
      </c>
    </row>
    <row r="843" spans="1:24" x14ac:dyDescent="0.25">
      <c r="A843" s="16">
        <v>44148</v>
      </c>
      <c r="B843" s="12">
        <v>1.3310092734101924E-2</v>
      </c>
      <c r="C843" s="12">
        <v>2.4988971703784053E-3</v>
      </c>
      <c r="D843" s="12">
        <v>1.2030686494621697E-3</v>
      </c>
      <c r="E843" s="12">
        <v>6.6306042279230303E-3</v>
      </c>
      <c r="F843" s="12">
        <v>-1.8316989860806148E-3</v>
      </c>
      <c r="G843" s="12">
        <v>2.865741456539068E-3</v>
      </c>
      <c r="H843" s="12">
        <v>7.9887745089803862E-3</v>
      </c>
      <c r="I843" s="12">
        <v>3.5823710807355125E-3</v>
      </c>
      <c r="J843" s="12">
        <v>-2.0840686671238242E-3</v>
      </c>
      <c r="K843" s="12">
        <v>6.6211202992099566E-3</v>
      </c>
      <c r="L843" s="12">
        <v>7.3903596179833976E-5</v>
      </c>
      <c r="N843" s="22">
        <f t="shared" si="144"/>
        <v>1.3288828724340158E-2</v>
      </c>
      <c r="O843" s="12">
        <f t="shared" si="145"/>
        <v>2.0661125810974511E-3</v>
      </c>
      <c r="P843" s="12">
        <f t="shared" si="146"/>
        <v>4.0952442201486628E-4</v>
      </c>
      <c r="Q843" s="12">
        <f t="shared" si="147"/>
        <v>6.2434109207025147E-3</v>
      </c>
      <c r="R843" s="12">
        <f t="shared" si="148"/>
        <v>-2.1145100527011013E-3</v>
      </c>
      <c r="S843" s="12">
        <f t="shared" si="149"/>
        <v>3.0548349692804903E-3</v>
      </c>
      <c r="T843" s="12">
        <f t="shared" si="150"/>
        <v>7.6804035929976065E-3</v>
      </c>
      <c r="U843" s="12">
        <f t="shared" si="151"/>
        <v>3.1158856017095516E-3</v>
      </c>
      <c r="V843" s="12">
        <f t="shared" si="152"/>
        <v>-2.0871720508195404E-3</v>
      </c>
      <c r="W843" s="12">
        <f t="shared" si="153"/>
        <v>6.2292267981166266E-3</v>
      </c>
      <c r="X843" s="12">
        <f t="shared" si="154"/>
        <v>1.5854309324702219E-5</v>
      </c>
    </row>
    <row r="844" spans="1:24" x14ac:dyDescent="0.25">
      <c r="A844" s="16">
        <v>44149</v>
      </c>
      <c r="B844" s="12">
        <v>4.1197975406536483E-3</v>
      </c>
      <c r="C844" s="12">
        <v>3.5587971171516086E-3</v>
      </c>
      <c r="D844" s="12">
        <v>2.9930818534833611E-3</v>
      </c>
      <c r="E844" s="12">
        <v>-1.5846526956272487E-3</v>
      </c>
      <c r="F844" s="12">
        <v>1.2442870369853368E-4</v>
      </c>
      <c r="G844" s="12">
        <v>-9.8294612142380174E-4</v>
      </c>
      <c r="H844" s="12">
        <v>1.2058253757471467E-3</v>
      </c>
      <c r="I844" s="12">
        <v>1.2815911924085974E-3</v>
      </c>
      <c r="J844" s="12">
        <v>3.4678853091271908E-3</v>
      </c>
      <c r="K844" s="12">
        <v>3.3540503692055965E-4</v>
      </c>
      <c r="L844" s="12">
        <v>1.6963209277454721E-3</v>
      </c>
      <c r="N844" s="22">
        <f t="shared" si="144"/>
        <v>4.0985335308918822E-3</v>
      </c>
      <c r="O844" s="12">
        <f t="shared" si="145"/>
        <v>3.1260125278706544E-3</v>
      </c>
      <c r="P844" s="12">
        <f t="shared" si="146"/>
        <v>2.1995376260360577E-3</v>
      </c>
      <c r="Q844" s="12">
        <f t="shared" si="147"/>
        <v>-1.9718460028477639E-3</v>
      </c>
      <c r="R844" s="12">
        <f t="shared" si="148"/>
        <v>-1.5838236292195284E-4</v>
      </c>
      <c r="S844" s="12">
        <f t="shared" si="149"/>
        <v>-7.9385260868237951E-4</v>
      </c>
      <c r="T844" s="12">
        <f t="shared" si="150"/>
        <v>8.9745445976436721E-4</v>
      </c>
      <c r="U844" s="12">
        <f t="shared" si="151"/>
        <v>8.151057133826366E-4</v>
      </c>
      <c r="V844" s="12">
        <f t="shared" si="152"/>
        <v>3.4647819254314746E-3</v>
      </c>
      <c r="W844" s="12">
        <f t="shared" si="153"/>
        <v>-5.6488464172769928E-5</v>
      </c>
      <c r="X844" s="12">
        <f t="shared" si="154"/>
        <v>1.6382716408903403E-3</v>
      </c>
    </row>
    <row r="845" spans="1:24" x14ac:dyDescent="0.25">
      <c r="A845" s="16">
        <v>44152</v>
      </c>
      <c r="B845" s="12">
        <v>5.4330107442520223E-3</v>
      </c>
      <c r="C845" s="12">
        <v>-3.7520173408416096E-3</v>
      </c>
      <c r="D845" s="12">
        <v>1.2929860216329355E-2</v>
      </c>
      <c r="E845" s="12">
        <v>-1.2719444384280865E-3</v>
      </c>
      <c r="F845" s="12">
        <v>7.9969501061957597E-3</v>
      </c>
      <c r="G845" s="12">
        <v>1.5627803389369199E-3</v>
      </c>
      <c r="H845" s="12">
        <v>-4.4620358950519764E-4</v>
      </c>
      <c r="I845" s="12">
        <v>-1.9673782818913047E-3</v>
      </c>
      <c r="J845" s="12">
        <v>-2.8879767183911643E-3</v>
      </c>
      <c r="K845" s="12">
        <v>1.0461156564440889E-2</v>
      </c>
      <c r="L845" s="12">
        <v>-1.4746855660057261E-3</v>
      </c>
      <c r="N845" s="22">
        <f t="shared" si="144"/>
        <v>5.4117467344902562E-3</v>
      </c>
      <c r="O845" s="12">
        <f t="shared" si="145"/>
        <v>-4.1848019301225642E-3</v>
      </c>
      <c r="P845" s="12">
        <f t="shared" si="146"/>
        <v>1.2136315988882051E-2</v>
      </c>
      <c r="Q845" s="12">
        <f t="shared" si="147"/>
        <v>-1.6591377456486017E-3</v>
      </c>
      <c r="R845" s="12">
        <f t="shared" si="148"/>
        <v>7.7141390395752728E-3</v>
      </c>
      <c r="S845" s="12">
        <f t="shared" si="149"/>
        <v>1.7518738516783421E-3</v>
      </c>
      <c r="T845" s="12">
        <f t="shared" si="150"/>
        <v>-7.5457450548797726E-4</v>
      </c>
      <c r="U845" s="12">
        <f t="shared" si="151"/>
        <v>-2.4338637609172655E-3</v>
      </c>
      <c r="V845" s="12">
        <f t="shared" si="152"/>
        <v>-2.8910801020868805E-3</v>
      </c>
      <c r="W845" s="12">
        <f t="shared" si="153"/>
        <v>1.006926306334756E-2</v>
      </c>
      <c r="X845" s="12">
        <f t="shared" si="154"/>
        <v>-1.5327348528608579E-3</v>
      </c>
    </row>
    <row r="846" spans="1:24" x14ac:dyDescent="0.25">
      <c r="A846" s="16">
        <v>44153</v>
      </c>
      <c r="B846" s="12">
        <v>-1.52116359663942E-3</v>
      </c>
      <c r="C846" s="12">
        <v>-5.1122398931062072E-3</v>
      </c>
      <c r="D846" s="12">
        <v>2.1464976143259859E-2</v>
      </c>
      <c r="E846" s="12">
        <v>2.0966887167328647E-3</v>
      </c>
      <c r="F846" s="12">
        <v>7.4744173754255085E-4</v>
      </c>
      <c r="G846" s="12">
        <v>-3.9400524374941081E-3</v>
      </c>
      <c r="H846" s="12">
        <v>9.9304487009487987E-3</v>
      </c>
      <c r="I846" s="12">
        <v>-1.3202028352495134E-3</v>
      </c>
      <c r="J846" s="12">
        <v>-7.7178322012493999E-3</v>
      </c>
      <c r="K846" s="12">
        <v>6.6092828377290174E-3</v>
      </c>
      <c r="L846" s="12">
        <v>3.6914110331500967E-4</v>
      </c>
      <c r="N846" s="22">
        <f t="shared" si="144"/>
        <v>-1.5424276064011863E-3</v>
      </c>
      <c r="O846" s="12">
        <f t="shared" si="145"/>
        <v>-5.5450244823871614E-3</v>
      </c>
      <c r="P846" s="12">
        <f t="shared" si="146"/>
        <v>2.0671431915812555E-2</v>
      </c>
      <c r="Q846" s="12">
        <f t="shared" si="147"/>
        <v>1.7094954095123495E-3</v>
      </c>
      <c r="R846" s="12">
        <f t="shared" si="148"/>
        <v>4.6463067092206433E-4</v>
      </c>
      <c r="S846" s="12">
        <f t="shared" si="149"/>
        <v>-3.7509589247526859E-3</v>
      </c>
      <c r="T846" s="12">
        <f t="shared" si="150"/>
        <v>9.622077784966019E-3</v>
      </c>
      <c r="U846" s="12">
        <f t="shared" si="151"/>
        <v>-1.7866883142754742E-3</v>
      </c>
      <c r="V846" s="12">
        <f t="shared" si="152"/>
        <v>-7.7209355849451166E-3</v>
      </c>
      <c r="W846" s="12">
        <f t="shared" si="153"/>
        <v>6.2173893366356875E-3</v>
      </c>
      <c r="X846" s="12">
        <f t="shared" si="154"/>
        <v>3.1109181645987789E-4</v>
      </c>
    </row>
    <row r="847" spans="1:24" x14ac:dyDescent="0.25">
      <c r="A847" s="16">
        <v>44154</v>
      </c>
      <c r="B847" s="12">
        <v>4.6506864408712304E-3</v>
      </c>
      <c r="C847" s="12">
        <v>-5.4304005052294903E-3</v>
      </c>
      <c r="D847" s="12">
        <v>-1.2297481241637662E-2</v>
      </c>
      <c r="E847" s="12">
        <v>-1.4697035035804908E-2</v>
      </c>
      <c r="F847" s="12">
        <v>-5.6606551833324444E-3</v>
      </c>
      <c r="G847" s="12">
        <v>-8.9924870166458923E-5</v>
      </c>
      <c r="H847" s="12">
        <v>-1.6815218214784898E-2</v>
      </c>
      <c r="I847" s="12">
        <v>-3.0814626145197659E-3</v>
      </c>
      <c r="J847" s="12">
        <v>8.9908997155821301E-3</v>
      </c>
      <c r="K847" s="12">
        <v>1.5726762481279794E-3</v>
      </c>
      <c r="L847" s="12">
        <v>-9.604202714393439E-4</v>
      </c>
      <c r="N847" s="22">
        <f t="shared" si="144"/>
        <v>4.6294224311094643E-3</v>
      </c>
      <c r="O847" s="12">
        <f t="shared" si="145"/>
        <v>-5.8631850945104445E-3</v>
      </c>
      <c r="P847" s="12">
        <f t="shared" si="146"/>
        <v>-1.3091025469084965E-2</v>
      </c>
      <c r="Q847" s="12">
        <f t="shared" si="147"/>
        <v>-1.5084228343025424E-2</v>
      </c>
      <c r="R847" s="12">
        <f t="shared" si="148"/>
        <v>-5.9434662499529313E-3</v>
      </c>
      <c r="S847" s="12">
        <f t="shared" si="149"/>
        <v>9.9168642574963301E-5</v>
      </c>
      <c r="T847" s="12">
        <f t="shared" si="150"/>
        <v>-1.7123589130767676E-2</v>
      </c>
      <c r="U847" s="12">
        <f t="shared" si="151"/>
        <v>-3.5479480935457267E-3</v>
      </c>
      <c r="V847" s="12">
        <f t="shared" si="152"/>
        <v>8.9877963318864135E-3</v>
      </c>
      <c r="W847" s="12">
        <f t="shared" si="153"/>
        <v>1.1807827470346499E-3</v>
      </c>
      <c r="X847" s="12">
        <f t="shared" si="154"/>
        <v>-1.0184695582944757E-3</v>
      </c>
    </row>
    <row r="848" spans="1:24" x14ac:dyDescent="0.25">
      <c r="A848" s="16">
        <v>44155</v>
      </c>
      <c r="B848" s="12">
        <v>-2.1403132406533805E-3</v>
      </c>
      <c r="C848" s="12">
        <v>2.6056320203656103E-3</v>
      </c>
      <c r="D848" s="12">
        <v>-3.415166012530902E-3</v>
      </c>
      <c r="E848" s="12">
        <v>6.4427854911715222E-3</v>
      </c>
      <c r="F848" s="12">
        <v>2.5709910056592161E-3</v>
      </c>
      <c r="G848" s="12">
        <v>-7.6544781051873301E-4</v>
      </c>
      <c r="H848" s="12">
        <v>1.3133716994698514E-3</v>
      </c>
      <c r="I848" s="12">
        <v>-1.652080046549427E-2</v>
      </c>
      <c r="J848" s="12">
        <v>8.6953611351929371E-3</v>
      </c>
      <c r="K848" s="12">
        <v>-9.6772443411885546E-3</v>
      </c>
      <c r="L848" s="12">
        <v>2.8749124408733004E-3</v>
      </c>
      <c r="N848" s="22">
        <f t="shared" si="144"/>
        <v>-2.1615772504151465E-3</v>
      </c>
      <c r="O848" s="12">
        <f t="shared" si="145"/>
        <v>2.1728474310846561E-3</v>
      </c>
      <c r="P848" s="12">
        <f t="shared" si="146"/>
        <v>-4.2087102399782049E-3</v>
      </c>
      <c r="Q848" s="12">
        <f t="shared" si="147"/>
        <v>6.0555921839510066E-3</v>
      </c>
      <c r="R848" s="12">
        <f t="shared" si="148"/>
        <v>2.2881799390387296E-3</v>
      </c>
      <c r="S848" s="12">
        <f t="shared" si="149"/>
        <v>-5.7635429777731079E-4</v>
      </c>
      <c r="T848" s="12">
        <f t="shared" si="150"/>
        <v>1.0050007834870719E-3</v>
      </c>
      <c r="U848" s="12">
        <f t="shared" si="151"/>
        <v>-1.6987285944520231E-2</v>
      </c>
      <c r="V848" s="12">
        <f t="shared" si="152"/>
        <v>8.6922577514972205E-3</v>
      </c>
      <c r="W848" s="12">
        <f t="shared" si="153"/>
        <v>-1.0069137842281884E-2</v>
      </c>
      <c r="X848" s="12">
        <f t="shared" si="154"/>
        <v>2.8168631540181686E-3</v>
      </c>
    </row>
    <row r="849" spans="1:24" x14ac:dyDescent="0.25">
      <c r="A849" s="16">
        <v>44158</v>
      </c>
      <c r="B849" s="12">
        <v>4.6239867207396044E-3</v>
      </c>
      <c r="C849" s="12">
        <v>1.4134379197931635E-2</v>
      </c>
      <c r="D849" s="12">
        <v>4.5476503702243055E-3</v>
      </c>
      <c r="E849" s="12">
        <v>2.0622219397513366E-3</v>
      </c>
      <c r="F849" s="12">
        <v>-3.7306279004242853E-3</v>
      </c>
      <c r="G849" s="12">
        <v>-1.806359621582254E-3</v>
      </c>
      <c r="H849" s="12">
        <v>-1.0944386234566061E-2</v>
      </c>
      <c r="I849" s="12">
        <v>1.1551173585926097E-2</v>
      </c>
      <c r="J849" s="12">
        <v>-1.929922509798101E-3</v>
      </c>
      <c r="K849" s="12">
        <v>4.9037915365335236E-3</v>
      </c>
      <c r="L849" s="12">
        <v>1.3937340153752271E-3</v>
      </c>
      <c r="N849" s="22">
        <f t="shared" si="144"/>
        <v>4.6027227109778383E-3</v>
      </c>
      <c r="O849" s="12">
        <f t="shared" si="145"/>
        <v>1.3701594608650681E-2</v>
      </c>
      <c r="P849" s="12">
        <f t="shared" si="146"/>
        <v>3.7541061427770021E-3</v>
      </c>
      <c r="Q849" s="12">
        <f t="shared" si="147"/>
        <v>1.6750286325308214E-3</v>
      </c>
      <c r="R849" s="12">
        <f t="shared" si="148"/>
        <v>-4.0134389670447718E-3</v>
      </c>
      <c r="S849" s="12">
        <f t="shared" si="149"/>
        <v>-1.6172661088408318E-3</v>
      </c>
      <c r="T849" s="12">
        <f t="shared" si="150"/>
        <v>-1.1252757150548841E-2</v>
      </c>
      <c r="U849" s="12">
        <f t="shared" si="151"/>
        <v>1.1084688106900137E-2</v>
      </c>
      <c r="V849" s="12">
        <f t="shared" si="152"/>
        <v>-1.9330258934938172E-3</v>
      </c>
      <c r="W849" s="12">
        <f t="shared" si="153"/>
        <v>4.5118980354401936E-3</v>
      </c>
      <c r="X849" s="12">
        <f t="shared" si="154"/>
        <v>1.3356847285200953E-3</v>
      </c>
    </row>
    <row r="850" spans="1:24" x14ac:dyDescent="0.25">
      <c r="A850" s="16">
        <v>44159</v>
      </c>
      <c r="B850" s="12">
        <v>1.7654114974821468E-3</v>
      </c>
      <c r="C850" s="12">
        <v>7.620344538019479E-5</v>
      </c>
      <c r="D850" s="12">
        <v>3.3797292539563609E-3</v>
      </c>
      <c r="E850" s="12">
        <v>3.9679708865410631E-3</v>
      </c>
      <c r="F850" s="12">
        <v>2.5009114955790324E-3</v>
      </c>
      <c r="G850" s="12">
        <v>5.8786935722302284E-4</v>
      </c>
      <c r="H850" s="12">
        <v>9.1318214548224488E-3</v>
      </c>
      <c r="I850" s="12">
        <v>2.9620689224692342E-3</v>
      </c>
      <c r="J850" s="12">
        <v>1.056565005742871E-2</v>
      </c>
      <c r="K850" s="12">
        <v>3.845700400235789E-3</v>
      </c>
      <c r="L850" s="12">
        <v>-7.3298664134281591E-4</v>
      </c>
      <c r="N850" s="22">
        <f t="shared" si="144"/>
        <v>1.7441474877203805E-3</v>
      </c>
      <c r="O850" s="12">
        <f t="shared" si="145"/>
        <v>-3.5658114390075955E-4</v>
      </c>
      <c r="P850" s="12">
        <f t="shared" si="146"/>
        <v>2.5861850265090575E-3</v>
      </c>
      <c r="Q850" s="12">
        <f t="shared" si="147"/>
        <v>3.580777579320548E-3</v>
      </c>
      <c r="R850" s="12">
        <f t="shared" si="148"/>
        <v>2.218100428958546E-3</v>
      </c>
      <c r="S850" s="12">
        <f t="shared" si="149"/>
        <v>7.7696286996444507E-4</v>
      </c>
      <c r="T850" s="12">
        <f t="shared" si="150"/>
        <v>8.8234505388396691E-3</v>
      </c>
      <c r="U850" s="12">
        <f t="shared" si="151"/>
        <v>2.4955834434432734E-3</v>
      </c>
      <c r="V850" s="12">
        <f t="shared" si="152"/>
        <v>1.0562546673732994E-2</v>
      </c>
      <c r="W850" s="12">
        <f t="shared" si="153"/>
        <v>3.4538068991424595E-3</v>
      </c>
      <c r="X850" s="12">
        <f t="shared" si="154"/>
        <v>-7.9103592819794769E-4</v>
      </c>
    </row>
    <row r="851" spans="1:24" x14ac:dyDescent="0.25">
      <c r="A851" s="16">
        <v>44160</v>
      </c>
      <c r="B851" s="12">
        <v>2.4596252667667901E-3</v>
      </c>
      <c r="C851" s="12">
        <v>-9.3959481265888968E-3</v>
      </c>
      <c r="D851" s="12">
        <v>-5.0795367513544725E-3</v>
      </c>
      <c r="E851" s="12">
        <v>-3.3255069083260227E-3</v>
      </c>
      <c r="F851" s="12">
        <v>-5.0942254989758224E-3</v>
      </c>
      <c r="G851" s="12">
        <v>-1.302798125191605E-2</v>
      </c>
      <c r="H851" s="12">
        <v>-5.0239739975392024E-3</v>
      </c>
      <c r="I851" s="12">
        <v>-3.6081744468736882E-3</v>
      </c>
      <c r="J851" s="12">
        <v>-3.7920794189833544E-3</v>
      </c>
      <c r="K851" s="12">
        <v>-1.0086097262900804E-2</v>
      </c>
      <c r="L851" s="12">
        <v>8.7943563342465325E-4</v>
      </c>
      <c r="N851" s="22">
        <f t="shared" si="144"/>
        <v>2.438361257005024E-3</v>
      </c>
      <c r="O851" s="12">
        <f t="shared" si="145"/>
        <v>-9.828732715869851E-3</v>
      </c>
      <c r="P851" s="12">
        <f t="shared" si="146"/>
        <v>-5.8730809788017759E-3</v>
      </c>
      <c r="Q851" s="12">
        <f t="shared" si="147"/>
        <v>-3.7127002155465379E-3</v>
      </c>
      <c r="R851" s="12">
        <f t="shared" si="148"/>
        <v>-5.3770365655963093E-3</v>
      </c>
      <c r="S851" s="12">
        <f t="shared" si="149"/>
        <v>-1.2838887739174628E-2</v>
      </c>
      <c r="T851" s="12">
        <f t="shared" si="150"/>
        <v>-5.3323449135219822E-3</v>
      </c>
      <c r="U851" s="12">
        <f t="shared" si="151"/>
        <v>-4.0746599258996491E-3</v>
      </c>
      <c r="V851" s="12">
        <f t="shared" si="152"/>
        <v>-3.7951828026790706E-3</v>
      </c>
      <c r="W851" s="12">
        <f t="shared" si="153"/>
        <v>-1.0477990763994133E-2</v>
      </c>
      <c r="X851" s="12">
        <f t="shared" si="154"/>
        <v>8.2138634656952147E-4</v>
      </c>
    </row>
    <row r="852" spans="1:24" x14ac:dyDescent="0.25">
      <c r="A852" s="16">
        <v>44161</v>
      </c>
      <c r="B852" s="12">
        <v>3.8371687604727453E-3</v>
      </c>
      <c r="C852" s="12">
        <v>-9.5479883241560365E-4</v>
      </c>
      <c r="D852" s="12">
        <v>0</v>
      </c>
      <c r="E852" s="12">
        <v>2.6098523833935326E-2</v>
      </c>
      <c r="F852" s="12">
        <v>-2.107729240403079E-3</v>
      </c>
      <c r="G852" s="12">
        <v>2.4148085592596872E-3</v>
      </c>
      <c r="H852" s="12">
        <v>2.3821822677953441E-3</v>
      </c>
      <c r="I852" s="12">
        <v>1.0689095636619529E-3</v>
      </c>
      <c r="J852" s="12">
        <v>2.1232181164619634E-3</v>
      </c>
      <c r="K852" s="12">
        <v>-3.9951900227127952E-3</v>
      </c>
      <c r="L852" s="12">
        <v>-2.5700145785378546E-3</v>
      </c>
      <c r="N852" s="22">
        <f t="shared" si="144"/>
        <v>3.8159047507109792E-3</v>
      </c>
      <c r="O852" s="12">
        <f t="shared" si="145"/>
        <v>-1.3875834216965581E-3</v>
      </c>
      <c r="P852" s="12">
        <f t="shared" si="146"/>
        <v>-7.9354422744730337E-4</v>
      </c>
      <c r="Q852" s="12">
        <f t="shared" si="147"/>
        <v>2.5711330526714812E-2</v>
      </c>
      <c r="R852" s="12">
        <f t="shared" si="148"/>
        <v>-2.3905403070235655E-3</v>
      </c>
      <c r="S852" s="12">
        <f t="shared" si="149"/>
        <v>2.6039020720011095E-3</v>
      </c>
      <c r="T852" s="12">
        <f t="shared" si="150"/>
        <v>2.0738113518125644E-3</v>
      </c>
      <c r="U852" s="12">
        <f t="shared" si="151"/>
        <v>6.0242408463599207E-4</v>
      </c>
      <c r="V852" s="12">
        <f t="shared" si="152"/>
        <v>2.1201147327662472E-3</v>
      </c>
      <c r="W852" s="12">
        <f t="shared" si="153"/>
        <v>-4.3870835238061252E-3</v>
      </c>
      <c r="X852" s="12">
        <f t="shared" si="154"/>
        <v>-2.6280638653929864E-3</v>
      </c>
    </row>
    <row r="853" spans="1:24" x14ac:dyDescent="0.25">
      <c r="A853" s="16">
        <v>44162</v>
      </c>
      <c r="B853" s="12">
        <v>1.7330055716304087E-3</v>
      </c>
      <c r="C853" s="12">
        <v>-5.1804649011120201E-3</v>
      </c>
      <c r="D853" s="12">
        <v>2.8292900188642534E-3</v>
      </c>
      <c r="E853" s="12">
        <v>-1.1020161173776424E-2</v>
      </c>
      <c r="F853" s="12">
        <v>5.1033856877006189E-3</v>
      </c>
      <c r="G853" s="12">
        <v>2.3093467632096178E-3</v>
      </c>
      <c r="H853" s="12">
        <v>-1.7854319730694756E-3</v>
      </c>
      <c r="I853" s="12">
        <v>-5.100964404293978E-3</v>
      </c>
      <c r="J853" s="12">
        <v>-2.5715280530737611E-3</v>
      </c>
      <c r="K853" s="12">
        <v>1.7724092536192754E-2</v>
      </c>
      <c r="L853" s="12">
        <v>1.9839220713642543E-3</v>
      </c>
      <c r="N853" s="22">
        <f t="shared" si="144"/>
        <v>1.7117415618686425E-3</v>
      </c>
      <c r="O853" s="12">
        <f t="shared" si="145"/>
        <v>-5.6132494903929743E-3</v>
      </c>
      <c r="P853" s="12">
        <f t="shared" si="146"/>
        <v>2.03574579141695E-3</v>
      </c>
      <c r="Q853" s="12">
        <f t="shared" si="147"/>
        <v>-1.140735448099694E-2</v>
      </c>
      <c r="R853" s="12">
        <f t="shared" si="148"/>
        <v>4.820574621080132E-3</v>
      </c>
      <c r="S853" s="12">
        <f t="shared" si="149"/>
        <v>2.49844027595104E-3</v>
      </c>
      <c r="T853" s="12">
        <f t="shared" si="150"/>
        <v>-2.0938028890522551E-3</v>
      </c>
      <c r="U853" s="12">
        <f t="shared" si="151"/>
        <v>-5.5674498833199384E-3</v>
      </c>
      <c r="V853" s="12">
        <f t="shared" si="152"/>
        <v>-2.5746314367694773E-3</v>
      </c>
      <c r="W853" s="12">
        <f t="shared" si="153"/>
        <v>1.7332199035099423E-2</v>
      </c>
      <c r="X853" s="12">
        <f t="shared" si="154"/>
        <v>1.9258727845091225E-3</v>
      </c>
    </row>
    <row r="854" spans="1:24" x14ac:dyDescent="0.25">
      <c r="A854" s="16">
        <v>44166</v>
      </c>
      <c r="B854" s="12">
        <v>2.9303644001001466E-3</v>
      </c>
      <c r="C854" s="12">
        <v>1.4692286423827155E-2</v>
      </c>
      <c r="D854" s="12">
        <v>2.7852421367312398E-2</v>
      </c>
      <c r="E854" s="12">
        <v>9.748790441363871E-3</v>
      </c>
      <c r="F854" s="12">
        <v>-9.4288245622857619E-3</v>
      </c>
      <c r="G854" s="12">
        <v>5.2198553991816927E-3</v>
      </c>
      <c r="H854" s="12">
        <v>1.0648895229457396E-2</v>
      </c>
      <c r="I854" s="12">
        <v>5.6122483813526225E-3</v>
      </c>
      <c r="J854" s="12">
        <v>1.6787506221218212E-3</v>
      </c>
      <c r="K854" s="12">
        <v>6.1978144787783608E-4</v>
      </c>
      <c r="L854" s="12">
        <v>1.0982754278507382E-3</v>
      </c>
      <c r="N854" s="22">
        <f t="shared" si="144"/>
        <v>2.9091003903383805E-3</v>
      </c>
      <c r="O854" s="12">
        <f t="shared" si="145"/>
        <v>1.42595018345462E-2</v>
      </c>
      <c r="P854" s="12">
        <f t="shared" si="146"/>
        <v>2.7058877139865094E-2</v>
      </c>
      <c r="Q854" s="12">
        <f t="shared" si="147"/>
        <v>9.3615971341433554E-3</v>
      </c>
      <c r="R854" s="12">
        <f t="shared" si="148"/>
        <v>-9.711635628906248E-3</v>
      </c>
      <c r="S854" s="12">
        <f t="shared" si="149"/>
        <v>5.4089489119231154E-3</v>
      </c>
      <c r="T854" s="12">
        <f t="shared" si="150"/>
        <v>1.0340524313474616E-2</v>
      </c>
      <c r="U854" s="12">
        <f t="shared" si="151"/>
        <v>5.1457629023266612E-3</v>
      </c>
      <c r="V854" s="12">
        <f t="shared" si="152"/>
        <v>1.675647238426105E-3</v>
      </c>
      <c r="W854" s="12">
        <f t="shared" si="153"/>
        <v>2.278879467845065E-4</v>
      </c>
      <c r="X854" s="12">
        <f t="shared" si="154"/>
        <v>1.0402261409956065E-3</v>
      </c>
    </row>
    <row r="855" spans="1:24" x14ac:dyDescent="0.25">
      <c r="A855" s="16">
        <v>44167</v>
      </c>
      <c r="B855" s="12">
        <v>1.1360287442429682E-2</v>
      </c>
      <c r="C855" s="12">
        <v>1.1625688104014327E-3</v>
      </c>
      <c r="D855" s="12">
        <v>4.134462301156188E-2</v>
      </c>
      <c r="E855" s="12">
        <v>1.2254661105686047E-2</v>
      </c>
      <c r="F855" s="12">
        <v>1.3753736863082924E-2</v>
      </c>
      <c r="G855" s="12">
        <v>2.3603215247979354E-3</v>
      </c>
      <c r="H855" s="12">
        <v>-4.1830666790880584E-3</v>
      </c>
      <c r="I855" s="12">
        <v>7.2139330105387581E-4</v>
      </c>
      <c r="J855" s="12">
        <v>3.4490221229695429E-3</v>
      </c>
      <c r="K855" s="12">
        <v>8.0518776958845625E-3</v>
      </c>
      <c r="L855" s="12">
        <v>-1.6117560000097468E-3</v>
      </c>
      <c r="N855" s="22">
        <f t="shared" si="144"/>
        <v>1.1339023432667916E-2</v>
      </c>
      <c r="O855" s="12">
        <f t="shared" si="145"/>
        <v>7.297842211204783E-4</v>
      </c>
      <c r="P855" s="12">
        <f t="shared" si="146"/>
        <v>4.0551078784114576E-2</v>
      </c>
      <c r="Q855" s="12">
        <f t="shared" si="147"/>
        <v>1.1867467798465531E-2</v>
      </c>
      <c r="R855" s="12">
        <f t="shared" si="148"/>
        <v>1.3470925796462438E-2</v>
      </c>
      <c r="S855" s="12">
        <f t="shared" si="149"/>
        <v>2.5494150375393577E-3</v>
      </c>
      <c r="T855" s="12">
        <f t="shared" si="150"/>
        <v>-4.4914375950708381E-3</v>
      </c>
      <c r="U855" s="12">
        <f t="shared" si="151"/>
        <v>2.5490782202791499E-4</v>
      </c>
      <c r="V855" s="12">
        <f t="shared" si="152"/>
        <v>3.4459187392738267E-3</v>
      </c>
      <c r="W855" s="12">
        <f t="shared" si="153"/>
        <v>7.6599841947912325E-3</v>
      </c>
      <c r="X855" s="12">
        <f t="shared" si="154"/>
        <v>-1.6698052868648785E-3</v>
      </c>
    </row>
    <row r="856" spans="1:24" x14ac:dyDescent="0.25">
      <c r="A856" s="16">
        <v>44168</v>
      </c>
      <c r="B856" s="12">
        <v>1.2211201903617944E-2</v>
      </c>
      <c r="C856" s="12">
        <v>-5.5356403653182701E-3</v>
      </c>
      <c r="D856" s="12">
        <v>7.8940703114388E-2</v>
      </c>
      <c r="E856" s="12">
        <v>2.8786582573355375E-3</v>
      </c>
      <c r="F856" s="12">
        <v>-3.4441428472394174E-3</v>
      </c>
      <c r="G856" s="12">
        <v>7.2275501801093859E-3</v>
      </c>
      <c r="H856" s="12">
        <v>1.2636577182329552E-3</v>
      </c>
      <c r="I856" s="12">
        <v>1.3065876050991901E-3</v>
      </c>
      <c r="J856" s="12">
        <v>5.5373155336158671E-4</v>
      </c>
      <c r="K856" s="12">
        <v>6.183173282150266E-3</v>
      </c>
      <c r="L856" s="12">
        <v>-7.3403952156986477E-5</v>
      </c>
      <c r="N856" s="22">
        <f t="shared" si="144"/>
        <v>1.2189937893856178E-2</v>
      </c>
      <c r="O856" s="12">
        <f t="shared" si="145"/>
        <v>-5.9684249545992243E-3</v>
      </c>
      <c r="P856" s="12">
        <f t="shared" si="146"/>
        <v>7.8147158886940696E-2</v>
      </c>
      <c r="Q856" s="12">
        <f t="shared" si="147"/>
        <v>2.4914649501150223E-3</v>
      </c>
      <c r="R856" s="12">
        <f t="shared" si="148"/>
        <v>-3.7269539138599038E-3</v>
      </c>
      <c r="S856" s="12">
        <f t="shared" si="149"/>
        <v>7.4166436928508085E-3</v>
      </c>
      <c r="T856" s="12">
        <f t="shared" si="150"/>
        <v>9.5528680225017565E-4</v>
      </c>
      <c r="U856" s="12">
        <f t="shared" si="151"/>
        <v>8.4010212607322924E-4</v>
      </c>
      <c r="V856" s="12">
        <f t="shared" si="152"/>
        <v>5.5062816966587049E-4</v>
      </c>
      <c r="W856" s="12">
        <f t="shared" si="153"/>
        <v>5.791279781056936E-3</v>
      </c>
      <c r="X856" s="12">
        <f t="shared" si="154"/>
        <v>-1.3145323901211822E-4</v>
      </c>
    </row>
    <row r="857" spans="1:24" x14ac:dyDescent="0.25">
      <c r="A857" s="16">
        <v>44169</v>
      </c>
      <c r="B857" s="12">
        <v>-4.8838891681754991E-4</v>
      </c>
      <c r="C857" s="12">
        <v>3.1500391152315625E-3</v>
      </c>
      <c r="D857" s="12">
        <v>4.164776816483292E-2</v>
      </c>
      <c r="E857" s="12">
        <v>-5.2727779961948753E-4</v>
      </c>
      <c r="F857" s="12">
        <v>7.8628433611928287E-3</v>
      </c>
      <c r="G857" s="12">
        <v>1.3586492302383492E-2</v>
      </c>
      <c r="H857" s="12">
        <v>1.7835104606505878E-2</v>
      </c>
      <c r="I857" s="12">
        <v>-3.8423521113127752E-3</v>
      </c>
      <c r="J857" s="12">
        <v>4.404663895870767E-3</v>
      </c>
      <c r="K857" s="12">
        <v>3.7796533912727174E-3</v>
      </c>
      <c r="L857" s="12">
        <v>2.9265237552837291E-3</v>
      </c>
      <c r="N857" s="22">
        <f t="shared" si="144"/>
        <v>-5.0965292657931618E-4</v>
      </c>
      <c r="O857" s="12">
        <f t="shared" si="145"/>
        <v>2.7172545259506083E-3</v>
      </c>
      <c r="P857" s="12">
        <f t="shared" si="146"/>
        <v>4.0854223937385616E-2</v>
      </c>
      <c r="Q857" s="12">
        <f t="shared" si="147"/>
        <v>-9.1447110684000281E-4</v>
      </c>
      <c r="R857" s="12">
        <f t="shared" si="148"/>
        <v>7.5800322945723418E-3</v>
      </c>
      <c r="S857" s="12">
        <f t="shared" si="149"/>
        <v>1.3775585815124914E-2</v>
      </c>
      <c r="T857" s="12">
        <f t="shared" si="150"/>
        <v>1.75267336905231E-2</v>
      </c>
      <c r="U857" s="12">
        <f t="shared" si="151"/>
        <v>-4.3088375903387356E-3</v>
      </c>
      <c r="V857" s="12">
        <f t="shared" si="152"/>
        <v>4.4015605121750512E-3</v>
      </c>
      <c r="W857" s="12">
        <f t="shared" si="153"/>
        <v>3.3877598901793878E-3</v>
      </c>
      <c r="X857" s="12">
        <f t="shared" si="154"/>
        <v>2.8684744684285973E-3</v>
      </c>
    </row>
    <row r="858" spans="1:24" x14ac:dyDescent="0.25">
      <c r="A858" s="16">
        <v>44172</v>
      </c>
      <c r="B858" s="12">
        <v>1.1255903673340149E-2</v>
      </c>
      <c r="C858" s="12">
        <v>3.3741982930054482E-3</v>
      </c>
      <c r="D858" s="12">
        <v>-2.0897917101606635E-2</v>
      </c>
      <c r="E858" s="12">
        <v>-6.3781211339770426E-3</v>
      </c>
      <c r="F858" s="12">
        <v>-1.0588201830935121E-2</v>
      </c>
      <c r="G858" s="12">
        <v>2.42094807466488E-2</v>
      </c>
      <c r="H858" s="12">
        <v>7.2062468929703673E-3</v>
      </c>
      <c r="I858" s="12">
        <v>2.5468458362506966E-3</v>
      </c>
      <c r="J858" s="12">
        <v>1.0713170896473879E-2</v>
      </c>
      <c r="K858" s="12">
        <v>1.4415314393756498E-2</v>
      </c>
      <c r="L858" s="12">
        <v>-7.2978421121963285E-4</v>
      </c>
      <c r="N858" s="22">
        <f t="shared" si="144"/>
        <v>1.1234639663578383E-2</v>
      </c>
      <c r="O858" s="12">
        <f t="shared" si="145"/>
        <v>2.941413703724494E-3</v>
      </c>
      <c r="P858" s="12">
        <f t="shared" si="146"/>
        <v>-2.1691461329053939E-2</v>
      </c>
      <c r="Q858" s="12">
        <f t="shared" si="147"/>
        <v>-6.7653144411975582E-3</v>
      </c>
      <c r="R858" s="12">
        <f t="shared" si="148"/>
        <v>-1.0871012897555607E-2</v>
      </c>
      <c r="S858" s="12">
        <f t="shared" si="149"/>
        <v>2.4398574259390224E-2</v>
      </c>
      <c r="T858" s="12">
        <f t="shared" si="150"/>
        <v>6.8978759769875875E-3</v>
      </c>
      <c r="U858" s="12">
        <f t="shared" si="151"/>
        <v>2.0803603572247358E-3</v>
      </c>
      <c r="V858" s="12">
        <f t="shared" si="152"/>
        <v>1.0710067512778162E-2</v>
      </c>
      <c r="W858" s="12">
        <f t="shared" si="153"/>
        <v>1.4023420892663169E-2</v>
      </c>
      <c r="X858" s="12">
        <f t="shared" si="154"/>
        <v>-7.8783349807476464E-4</v>
      </c>
    </row>
    <row r="859" spans="1:24" x14ac:dyDescent="0.25">
      <c r="A859" s="16">
        <v>44173</v>
      </c>
      <c r="B859" s="12">
        <v>-8.171805698829384E-3</v>
      </c>
      <c r="C859" s="12">
        <v>3.72498603609972E-3</v>
      </c>
      <c r="D859" s="12">
        <v>-3.5017024505137564E-2</v>
      </c>
      <c r="E859" s="12">
        <v>-2.8052056443371213E-3</v>
      </c>
      <c r="F859" s="12">
        <v>-5.7515220673938819E-4</v>
      </c>
      <c r="G859" s="12">
        <v>-1.1441454187440941E-3</v>
      </c>
      <c r="H859" s="12">
        <v>-1.74768507649008E-3</v>
      </c>
      <c r="I859" s="12">
        <v>7.8136611008898776E-3</v>
      </c>
      <c r="J859" s="12">
        <v>-1.4990109760634758E-3</v>
      </c>
      <c r="K859" s="12">
        <v>6.963521352074546E-3</v>
      </c>
      <c r="L859" s="12">
        <v>-3.6535249223198211E-4</v>
      </c>
      <c r="N859" s="22">
        <f t="shared" si="144"/>
        <v>-8.19306970859115E-3</v>
      </c>
      <c r="O859" s="12">
        <f t="shared" si="145"/>
        <v>3.2922014468187658E-3</v>
      </c>
      <c r="P859" s="12">
        <f t="shared" si="146"/>
        <v>-3.5810568732584869E-2</v>
      </c>
      <c r="Q859" s="12">
        <f t="shared" si="147"/>
        <v>-3.1923989515576364E-3</v>
      </c>
      <c r="R859" s="12">
        <f t="shared" si="148"/>
        <v>-8.5796327335987467E-4</v>
      </c>
      <c r="S859" s="12">
        <f t="shared" si="149"/>
        <v>-9.5505190600267192E-4</v>
      </c>
      <c r="T859" s="12">
        <f t="shared" si="150"/>
        <v>-2.0560559924728597E-3</v>
      </c>
      <c r="U859" s="12">
        <f t="shared" si="151"/>
        <v>7.3471756218639172E-3</v>
      </c>
      <c r="V859" s="12">
        <f t="shared" si="152"/>
        <v>-1.502114359759192E-3</v>
      </c>
      <c r="W859" s="12">
        <f t="shared" si="153"/>
        <v>6.5716278509812161E-3</v>
      </c>
      <c r="X859" s="12">
        <f t="shared" si="154"/>
        <v>-4.2340177908711384E-4</v>
      </c>
    </row>
    <row r="860" spans="1:24" x14ac:dyDescent="0.25">
      <c r="A860" s="16">
        <v>44174</v>
      </c>
      <c r="B860" s="12">
        <v>1.4533288461967041E-3</v>
      </c>
      <c r="C860" s="12">
        <v>8.1506511607813154E-3</v>
      </c>
      <c r="D860" s="12">
        <v>-2.6925068726221087E-2</v>
      </c>
      <c r="E860" s="12">
        <v>-9.591144211457222E-4</v>
      </c>
      <c r="F860" s="12">
        <v>-2.1205697681671277E-3</v>
      </c>
      <c r="G860" s="12">
        <v>3.9103572362071811E-3</v>
      </c>
      <c r="H860" s="12">
        <v>2.6401162190939757E-3</v>
      </c>
      <c r="I860" s="12">
        <v>7.1723278118810624E-3</v>
      </c>
      <c r="J860" s="12">
        <v>6.2826361471654416E-3</v>
      </c>
      <c r="K860" s="12">
        <v>-4.3759159119176874E-3</v>
      </c>
      <c r="L860" s="12">
        <v>2.1924837583188321E-4</v>
      </c>
      <c r="N860" s="22">
        <f t="shared" si="144"/>
        <v>1.4320648364349378E-3</v>
      </c>
      <c r="O860" s="12">
        <f t="shared" si="145"/>
        <v>7.7178665715003612E-3</v>
      </c>
      <c r="P860" s="12">
        <f t="shared" si="146"/>
        <v>-2.7718612953668391E-2</v>
      </c>
      <c r="Q860" s="12">
        <f t="shared" si="147"/>
        <v>-1.3463077283662375E-3</v>
      </c>
      <c r="R860" s="12">
        <f t="shared" si="148"/>
        <v>-2.4033808347876141E-3</v>
      </c>
      <c r="S860" s="12">
        <f t="shared" si="149"/>
        <v>4.0994507489486038E-3</v>
      </c>
      <c r="T860" s="12">
        <f t="shared" si="150"/>
        <v>2.331745303111196E-3</v>
      </c>
      <c r="U860" s="12">
        <f t="shared" si="151"/>
        <v>6.7058423328551012E-3</v>
      </c>
      <c r="V860" s="12">
        <f t="shared" si="152"/>
        <v>6.2795327634697258E-3</v>
      </c>
      <c r="W860" s="12">
        <f t="shared" si="153"/>
        <v>-4.7678094130110173E-3</v>
      </c>
      <c r="X860" s="12">
        <f t="shared" si="154"/>
        <v>1.6119908897675145E-4</v>
      </c>
    </row>
    <row r="861" spans="1:24" x14ac:dyDescent="0.25">
      <c r="A861" s="16">
        <v>44175</v>
      </c>
      <c r="B861" s="12">
        <v>4.8337537828064051E-4</v>
      </c>
      <c r="C861" s="12">
        <v>-2.7619407361302536E-3</v>
      </c>
      <c r="D861" s="12">
        <v>-2.2624619625093975E-2</v>
      </c>
      <c r="E861" s="12">
        <v>5.397668237369066E-4</v>
      </c>
      <c r="F861" s="12">
        <v>-5.4737662026298171E-3</v>
      </c>
      <c r="G861" s="12">
        <v>-2.6845839221839255E-3</v>
      </c>
      <c r="H861" s="12">
        <v>-3.8805069290232569E-3</v>
      </c>
      <c r="I861" s="12">
        <v>-4.2956542832481657E-3</v>
      </c>
      <c r="J861" s="12">
        <v>1.516704180976299E-2</v>
      </c>
      <c r="K861" s="12">
        <v>-1.4865391477409345E-2</v>
      </c>
      <c r="L861" s="12">
        <v>5.8412178530337186E-4</v>
      </c>
      <c r="N861" s="22">
        <f t="shared" si="144"/>
        <v>4.6211136851887424E-4</v>
      </c>
      <c r="O861" s="12">
        <f t="shared" si="145"/>
        <v>-3.1947253254112078E-3</v>
      </c>
      <c r="P861" s="12">
        <f t="shared" si="146"/>
        <v>-2.3418163852541279E-2</v>
      </c>
      <c r="Q861" s="12">
        <f t="shared" si="147"/>
        <v>1.5257351651639132E-4</v>
      </c>
      <c r="R861" s="12">
        <f t="shared" si="148"/>
        <v>-5.756577269250304E-3</v>
      </c>
      <c r="S861" s="12">
        <f t="shared" si="149"/>
        <v>-2.4954904094425033E-3</v>
      </c>
      <c r="T861" s="12">
        <f t="shared" si="150"/>
        <v>-4.1888778450060362E-3</v>
      </c>
      <c r="U861" s="12">
        <f t="shared" si="151"/>
        <v>-4.7621397622741261E-3</v>
      </c>
      <c r="V861" s="12">
        <f t="shared" si="152"/>
        <v>1.5163938426067274E-2</v>
      </c>
      <c r="W861" s="12">
        <f t="shared" si="153"/>
        <v>-1.5257284978502674E-2</v>
      </c>
      <c r="X861" s="12">
        <f t="shared" si="154"/>
        <v>5.2607249844824008E-4</v>
      </c>
    </row>
    <row r="862" spans="1:24" x14ac:dyDescent="0.25">
      <c r="A862" s="16">
        <v>44176</v>
      </c>
      <c r="B862" s="12">
        <v>1.0814139416181187E-2</v>
      </c>
      <c r="C862" s="12">
        <v>-1.6954967111253404E-3</v>
      </c>
      <c r="D862" s="12">
        <v>-2.1909840131899633E-2</v>
      </c>
      <c r="E862" s="12">
        <v>-3.188250014798871E-3</v>
      </c>
      <c r="F862" s="12">
        <v>-3.4325351019475927E-3</v>
      </c>
      <c r="G862" s="12">
        <v>-3.975974098009977E-3</v>
      </c>
      <c r="H862" s="12">
        <v>7.2213942246547886E-3</v>
      </c>
      <c r="I862" s="12">
        <v>-2.597222547606975E-4</v>
      </c>
      <c r="J862" s="12">
        <v>7.289051673001366E-3</v>
      </c>
      <c r="K862" s="12">
        <v>2.8040343661562867E-3</v>
      </c>
      <c r="L862" s="12">
        <v>5.1046288696449387E-4</v>
      </c>
      <c r="N862" s="22">
        <f t="shared" si="144"/>
        <v>1.0792875406419421E-2</v>
      </c>
      <c r="O862" s="12">
        <f t="shared" si="145"/>
        <v>-2.1282813004062946E-3</v>
      </c>
      <c r="P862" s="12">
        <f t="shared" si="146"/>
        <v>-2.2703384359346938E-2</v>
      </c>
      <c r="Q862" s="12">
        <f t="shared" si="147"/>
        <v>-3.5754433220193862E-3</v>
      </c>
      <c r="R862" s="12">
        <f t="shared" si="148"/>
        <v>-3.7153461685680792E-3</v>
      </c>
      <c r="S862" s="12">
        <f t="shared" si="149"/>
        <v>-3.7868805852685548E-3</v>
      </c>
      <c r="T862" s="12">
        <f t="shared" si="150"/>
        <v>6.9130233086720089E-3</v>
      </c>
      <c r="U862" s="12">
        <f t="shared" si="151"/>
        <v>-7.2620773378665837E-4</v>
      </c>
      <c r="V862" s="12">
        <f t="shared" si="152"/>
        <v>7.2859482893056493E-3</v>
      </c>
      <c r="W862" s="12">
        <f t="shared" si="153"/>
        <v>2.4121408650629571E-3</v>
      </c>
      <c r="X862" s="12">
        <f t="shared" si="154"/>
        <v>4.5241360010936209E-4</v>
      </c>
    </row>
    <row r="863" spans="1:24" x14ac:dyDescent="0.25">
      <c r="A863" s="16">
        <v>44179</v>
      </c>
      <c r="B863" s="12">
        <v>1.5732558994555661E-2</v>
      </c>
      <c r="C863" s="12">
        <v>5.0377588395451715E-4</v>
      </c>
      <c r="D863" s="12">
        <v>2.0979891625151809E-2</v>
      </c>
      <c r="E863" s="12">
        <v>-2.6040205349710799E-3</v>
      </c>
      <c r="F863" s="12">
        <v>-9.1091207218432849E-3</v>
      </c>
      <c r="G863" s="12">
        <v>-9.0681734663327533E-4</v>
      </c>
      <c r="H863" s="12">
        <v>8.6340221704849889E-3</v>
      </c>
      <c r="I863" s="12">
        <v>-3.1509568821864553E-3</v>
      </c>
      <c r="J863" s="12">
        <v>-8.0388765410622056E-4</v>
      </c>
      <c r="K863" s="12">
        <v>2.3790101014106251E-3</v>
      </c>
      <c r="L863" s="12">
        <v>-1.4578532594203866E-4</v>
      </c>
      <c r="N863" s="22">
        <f t="shared" si="144"/>
        <v>1.5711294984793893E-2</v>
      </c>
      <c r="O863" s="12">
        <f t="shared" si="145"/>
        <v>7.0991294673562798E-5</v>
      </c>
      <c r="P863" s="12">
        <f t="shared" si="146"/>
        <v>2.0186347397704505E-2</v>
      </c>
      <c r="Q863" s="12">
        <f t="shared" si="147"/>
        <v>-2.9912138421915951E-3</v>
      </c>
      <c r="R863" s="12">
        <f t="shared" si="148"/>
        <v>-9.3919317884637709E-3</v>
      </c>
      <c r="S863" s="12">
        <f t="shared" si="149"/>
        <v>-7.1772383389185311E-4</v>
      </c>
      <c r="T863" s="12">
        <f t="shared" si="150"/>
        <v>8.3256512545022091E-3</v>
      </c>
      <c r="U863" s="12">
        <f t="shared" si="151"/>
        <v>-3.6174423612124161E-3</v>
      </c>
      <c r="V863" s="12">
        <f t="shared" si="152"/>
        <v>-8.0699103780193678E-4</v>
      </c>
      <c r="W863" s="12">
        <f t="shared" si="153"/>
        <v>1.9871166003172956E-3</v>
      </c>
      <c r="X863" s="12">
        <f t="shared" si="154"/>
        <v>-2.0383461279717042E-4</v>
      </c>
    </row>
    <row r="864" spans="1:24" x14ac:dyDescent="0.25">
      <c r="A864" s="16">
        <v>44180</v>
      </c>
      <c r="B864" s="12">
        <v>-7.580005848183604E-4</v>
      </c>
      <c r="C864" s="12">
        <v>-3.7266254939200332E-3</v>
      </c>
      <c r="D864" s="12">
        <v>1.284171626438858E-2</v>
      </c>
      <c r="E864" s="12">
        <v>1.0086351745621775E-2</v>
      </c>
      <c r="F864" s="12">
        <v>7.6508067860151755E-4</v>
      </c>
      <c r="G864" s="12">
        <v>-8.8791846487882072E-3</v>
      </c>
      <c r="H864" s="12">
        <v>-6.4488891225416975E-3</v>
      </c>
      <c r="I864" s="12">
        <v>-3.7125457133603641E-3</v>
      </c>
      <c r="J864" s="12">
        <v>-4.7530654894910006E-3</v>
      </c>
      <c r="K864" s="12">
        <v>-3.1273412803220261E-3</v>
      </c>
      <c r="L864" s="12">
        <v>-4.3764983405025304E-4</v>
      </c>
      <c r="N864" s="22">
        <f t="shared" si="144"/>
        <v>-7.7926459458012667E-4</v>
      </c>
      <c r="O864" s="12">
        <f t="shared" si="145"/>
        <v>-4.1594100832009874E-3</v>
      </c>
      <c r="P864" s="12">
        <f t="shared" si="146"/>
        <v>1.2048172036941276E-2</v>
      </c>
      <c r="Q864" s="12">
        <f t="shared" si="147"/>
        <v>9.6991584384012591E-3</v>
      </c>
      <c r="R864" s="12">
        <f t="shared" si="148"/>
        <v>4.8226961198103102E-4</v>
      </c>
      <c r="S864" s="12">
        <f t="shared" si="149"/>
        <v>-8.6900911360467854E-3</v>
      </c>
      <c r="T864" s="12">
        <f t="shared" si="150"/>
        <v>-6.7572600385244772E-3</v>
      </c>
      <c r="U864" s="12">
        <f t="shared" si="151"/>
        <v>-4.1790311923863253E-3</v>
      </c>
      <c r="V864" s="12">
        <f t="shared" si="152"/>
        <v>-4.7561688731867172E-3</v>
      </c>
      <c r="W864" s="12">
        <f t="shared" si="153"/>
        <v>-3.5192347814153556E-3</v>
      </c>
      <c r="X864" s="12">
        <f t="shared" si="154"/>
        <v>-4.9569912090538482E-4</v>
      </c>
    </row>
    <row r="865" spans="1:24" x14ac:dyDescent="0.25">
      <c r="A865" s="16">
        <v>44181</v>
      </c>
      <c r="B865" s="12">
        <v>7.223286897548897E-3</v>
      </c>
      <c r="C865" s="12">
        <v>4.1552571018416678E-3</v>
      </c>
      <c r="D865" s="12">
        <v>-1.0520521731073941E-2</v>
      </c>
      <c r="E865" s="12">
        <v>5.5430136569236494E-3</v>
      </c>
      <c r="F865" s="12">
        <v>1.6557672135495284E-3</v>
      </c>
      <c r="G865" s="12">
        <v>7.6395323506317407E-3</v>
      </c>
      <c r="H865" s="12">
        <v>-4.7201536897592379E-3</v>
      </c>
      <c r="I865" s="12">
        <v>4.8367139362197515E-4</v>
      </c>
      <c r="J865" s="12">
        <v>9.1416597988855483E-4</v>
      </c>
      <c r="K865" s="12">
        <v>-3.3898237324846874E-4</v>
      </c>
      <c r="L865" s="12">
        <v>-7.2984536244888207E-5</v>
      </c>
      <c r="N865" s="22">
        <f t="shared" si="144"/>
        <v>7.2020228877871309E-3</v>
      </c>
      <c r="O865" s="12">
        <f t="shared" si="145"/>
        <v>3.7224725125607136E-3</v>
      </c>
      <c r="P865" s="12">
        <f t="shared" si="146"/>
        <v>-1.1314065958521243E-2</v>
      </c>
      <c r="Q865" s="12">
        <f t="shared" si="147"/>
        <v>5.1558203497031338E-3</v>
      </c>
      <c r="R865" s="12">
        <f t="shared" si="148"/>
        <v>1.3729561469290419E-3</v>
      </c>
      <c r="S865" s="12">
        <f t="shared" si="149"/>
        <v>7.8286258633731634E-3</v>
      </c>
      <c r="T865" s="12">
        <f t="shared" si="150"/>
        <v>-5.0285246057420177E-3</v>
      </c>
      <c r="U865" s="12">
        <f t="shared" si="151"/>
        <v>1.7185914596014339E-5</v>
      </c>
      <c r="V865" s="12">
        <f t="shared" si="152"/>
        <v>9.1106259619283861E-4</v>
      </c>
      <c r="W865" s="12">
        <f t="shared" si="153"/>
        <v>-7.3087587434179837E-4</v>
      </c>
      <c r="X865" s="12">
        <f t="shared" si="154"/>
        <v>-1.3103382310001996E-4</v>
      </c>
    </row>
    <row r="866" spans="1:24" x14ac:dyDescent="0.25">
      <c r="A866" s="16">
        <v>44182</v>
      </c>
      <c r="B866" s="12">
        <v>-6.1623726884842142E-3</v>
      </c>
      <c r="C866" s="12">
        <v>-2.4284449540964313E-3</v>
      </c>
      <c r="D866" s="12">
        <v>2.7691466001385076E-3</v>
      </c>
      <c r="E866" s="12">
        <v>-5.1870888512104557E-3</v>
      </c>
      <c r="F866" s="12">
        <v>-3.3178313615580676E-3</v>
      </c>
      <c r="G866" s="12">
        <v>-6.0840268518306227E-3</v>
      </c>
      <c r="H866" s="12">
        <v>-1.7408496001877674E-3</v>
      </c>
      <c r="I866" s="12">
        <v>1.9839358019706327E-3</v>
      </c>
      <c r="J866" s="12">
        <v>-1.9321986246439544E-3</v>
      </c>
      <c r="K866" s="12">
        <v>3.3898237324841995E-4</v>
      </c>
      <c r="L866" s="12">
        <v>-1.5355153835858253E-3</v>
      </c>
      <c r="N866" s="22">
        <f t="shared" si="144"/>
        <v>-6.1836366982459803E-3</v>
      </c>
      <c r="O866" s="12">
        <f t="shared" si="145"/>
        <v>-2.8612295433773855E-3</v>
      </c>
      <c r="P866" s="12">
        <f t="shared" si="146"/>
        <v>1.9756023726912042E-3</v>
      </c>
      <c r="Q866" s="12">
        <f t="shared" si="147"/>
        <v>-5.5742821584309713E-3</v>
      </c>
      <c r="R866" s="12">
        <f t="shared" si="148"/>
        <v>-3.6006424281785541E-3</v>
      </c>
      <c r="S866" s="12">
        <f t="shared" si="149"/>
        <v>-5.8949333390892009E-3</v>
      </c>
      <c r="T866" s="12">
        <f t="shared" si="150"/>
        <v>-2.0492205161705469E-3</v>
      </c>
      <c r="U866" s="12">
        <f t="shared" si="151"/>
        <v>1.5174503229446719E-3</v>
      </c>
      <c r="V866" s="12">
        <f t="shared" si="152"/>
        <v>-1.9353020083396706E-3</v>
      </c>
      <c r="W866" s="12">
        <f t="shared" si="153"/>
        <v>-5.2911127844909622E-5</v>
      </c>
      <c r="X866" s="12">
        <f t="shared" si="154"/>
        <v>-1.5935646704409571E-3</v>
      </c>
    </row>
    <row r="867" spans="1:24" x14ac:dyDescent="0.25">
      <c r="A867" s="16">
        <v>44183</v>
      </c>
      <c r="B867" s="12">
        <v>-5.330764219545878E-3</v>
      </c>
      <c r="C867" s="12">
        <v>1.1315620252954468E-2</v>
      </c>
      <c r="D867" s="12">
        <v>1.3779571600379813E-3</v>
      </c>
      <c r="E867" s="12">
        <v>-2.378385230504793E-3</v>
      </c>
      <c r="F867" s="12">
        <v>2.1822068004032189E-3</v>
      </c>
      <c r="G867" s="12">
        <v>-1.0083705323201471E-3</v>
      </c>
      <c r="H867" s="12">
        <v>5.7058824206196873E-3</v>
      </c>
      <c r="I867" s="12">
        <v>1.2994741042462769E-3</v>
      </c>
      <c r="J867" s="12">
        <v>2.9457507792324143E-3</v>
      </c>
      <c r="K867" s="12">
        <v>1.9608191580650712E-4</v>
      </c>
      <c r="L867" s="12">
        <v>-2.930956628222907E-4</v>
      </c>
      <c r="N867" s="22">
        <f t="shared" si="144"/>
        <v>-5.352028229307644E-3</v>
      </c>
      <c r="O867" s="12">
        <f t="shared" si="145"/>
        <v>1.0882835663673514E-2</v>
      </c>
      <c r="P867" s="12">
        <f t="shared" si="146"/>
        <v>5.8441293259067794E-4</v>
      </c>
      <c r="Q867" s="12">
        <f t="shared" si="147"/>
        <v>-2.7655785377253082E-3</v>
      </c>
      <c r="R867" s="12">
        <f t="shared" si="148"/>
        <v>1.8993957337827324E-3</v>
      </c>
      <c r="S867" s="12">
        <f t="shared" si="149"/>
        <v>-8.1927701957872491E-4</v>
      </c>
      <c r="T867" s="12">
        <f t="shared" si="150"/>
        <v>5.3975115046369076E-3</v>
      </c>
      <c r="U867" s="12">
        <f t="shared" si="151"/>
        <v>8.3298862522031606E-4</v>
      </c>
      <c r="V867" s="12">
        <f t="shared" si="152"/>
        <v>2.9426473955366981E-3</v>
      </c>
      <c r="W867" s="12">
        <f t="shared" si="153"/>
        <v>-1.9581158528682245E-4</v>
      </c>
      <c r="X867" s="12">
        <f t="shared" si="154"/>
        <v>-3.5114494967742249E-4</v>
      </c>
    </row>
    <row r="868" spans="1:24" x14ac:dyDescent="0.25">
      <c r="A868" s="16">
        <v>44186</v>
      </c>
      <c r="B868" s="12">
        <v>-2.7681513347621953E-2</v>
      </c>
      <c r="C868" s="12">
        <v>-4.5867490038973158E-3</v>
      </c>
      <c r="D868" s="12">
        <v>-2.2107451219936264E-2</v>
      </c>
      <c r="E868" s="12">
        <v>-1.295052935338737E-2</v>
      </c>
      <c r="F868" s="12">
        <v>-3.0061898168885548E-2</v>
      </c>
      <c r="G868" s="12">
        <v>-2.3951043483740164E-2</v>
      </c>
      <c r="H868" s="12">
        <v>-1.945024974478932E-2</v>
      </c>
      <c r="I868" s="12">
        <v>-1.145667054046666E-2</v>
      </c>
      <c r="J868" s="12">
        <v>-2.4038224926331144E-2</v>
      </c>
      <c r="K868" s="12">
        <v>-1.4315255583864879E-2</v>
      </c>
      <c r="L868" s="12">
        <v>1.4657255687661915E-4</v>
      </c>
      <c r="N868" s="22">
        <f t="shared" si="144"/>
        <v>-2.7702777357383721E-2</v>
      </c>
      <c r="O868" s="12">
        <f t="shared" si="145"/>
        <v>-5.01953359317827E-3</v>
      </c>
      <c r="P868" s="12">
        <f t="shared" si="146"/>
        <v>-2.2900995447383568E-2</v>
      </c>
      <c r="Q868" s="12">
        <f t="shared" si="147"/>
        <v>-1.3337722660607886E-2</v>
      </c>
      <c r="R868" s="12">
        <f t="shared" si="148"/>
        <v>-3.0344709235506036E-2</v>
      </c>
      <c r="S868" s="12">
        <f t="shared" si="149"/>
        <v>-2.3761949970998741E-2</v>
      </c>
      <c r="T868" s="12">
        <f t="shared" si="150"/>
        <v>-1.9758620660772098E-2</v>
      </c>
      <c r="U868" s="12">
        <f t="shared" si="151"/>
        <v>-1.192315601949262E-2</v>
      </c>
      <c r="V868" s="12">
        <f t="shared" si="152"/>
        <v>-2.4041328310026859E-2</v>
      </c>
      <c r="W868" s="12">
        <f t="shared" si="153"/>
        <v>-1.4707149084958208E-2</v>
      </c>
      <c r="X868" s="12">
        <f t="shared" si="154"/>
        <v>8.8523270021487394E-5</v>
      </c>
    </row>
    <row r="869" spans="1:24" x14ac:dyDescent="0.25">
      <c r="A869" s="16">
        <v>44187</v>
      </c>
      <c r="B869" s="12">
        <v>8.2510120895030754E-3</v>
      </c>
      <c r="C869" s="12">
        <v>1.5650598296586646E-2</v>
      </c>
      <c r="D869" s="12">
        <v>-1.9345094712730337E-3</v>
      </c>
      <c r="E869" s="12">
        <v>1.025919360461661E-2</v>
      </c>
      <c r="F869" s="12">
        <v>-6.5601211130482647E-3</v>
      </c>
      <c r="G869" s="12">
        <v>-4.0187909071844417E-3</v>
      </c>
      <c r="H869" s="12">
        <v>5.0641922598794993E-3</v>
      </c>
      <c r="I869" s="12">
        <v>-6.722080420138144E-4</v>
      </c>
      <c r="J869" s="12">
        <v>9.618596503582961E-4</v>
      </c>
      <c r="K869" s="12">
        <v>-1.7166993874963539E-3</v>
      </c>
      <c r="L869" s="12">
        <v>-2.0565310698704787E-3</v>
      </c>
      <c r="N869" s="22">
        <f t="shared" si="144"/>
        <v>8.2297480797413093E-3</v>
      </c>
      <c r="O869" s="12">
        <f t="shared" si="145"/>
        <v>1.5217813707305692E-2</v>
      </c>
      <c r="P869" s="12">
        <f t="shared" si="146"/>
        <v>-2.728053698720337E-3</v>
      </c>
      <c r="Q869" s="12">
        <f t="shared" si="147"/>
        <v>9.8720002973960944E-3</v>
      </c>
      <c r="R869" s="12">
        <f t="shared" si="148"/>
        <v>-6.8429321796687516E-3</v>
      </c>
      <c r="S869" s="12">
        <f t="shared" si="149"/>
        <v>-3.8296973944430194E-3</v>
      </c>
      <c r="T869" s="12">
        <f t="shared" si="150"/>
        <v>4.7558213438967196E-3</v>
      </c>
      <c r="U869" s="12">
        <f t="shared" si="151"/>
        <v>-1.1386935210397752E-3</v>
      </c>
      <c r="V869" s="12">
        <f t="shared" si="152"/>
        <v>9.5875626666257988E-4</v>
      </c>
      <c r="W869" s="12">
        <f t="shared" si="153"/>
        <v>-2.1085928885896834E-3</v>
      </c>
      <c r="X869" s="12">
        <f t="shared" si="154"/>
        <v>-2.1145803567256104E-3</v>
      </c>
    </row>
    <row r="870" spans="1:24" x14ac:dyDescent="0.25">
      <c r="A870" s="16">
        <v>44188</v>
      </c>
      <c r="B870" s="12">
        <v>-1.4447339440863461E-3</v>
      </c>
      <c r="C870" s="12">
        <v>1.1430647693365848E-2</v>
      </c>
      <c r="D870" s="12">
        <v>2.0819853631646842E-2</v>
      </c>
      <c r="E870" s="12">
        <v>5.8398973946520672E-3</v>
      </c>
      <c r="F870" s="12">
        <v>1.3211283889489091E-2</v>
      </c>
      <c r="G870" s="12">
        <v>9.8904282385523738E-3</v>
      </c>
      <c r="H870" s="12">
        <v>2.8552535605790154E-3</v>
      </c>
      <c r="I870" s="12">
        <v>1.6003968834271986E-3</v>
      </c>
      <c r="J870" s="12">
        <v>9.1900989162878102E-3</v>
      </c>
      <c r="K870" s="12">
        <v>1.0434610833494787E-2</v>
      </c>
      <c r="L870" s="12">
        <v>-3.6826465524130027E-4</v>
      </c>
      <c r="N870" s="22">
        <f t="shared" si="144"/>
        <v>-1.4659979538481124E-3</v>
      </c>
      <c r="O870" s="12">
        <f t="shared" si="145"/>
        <v>1.0997863104084894E-2</v>
      </c>
      <c r="P870" s="12">
        <f t="shared" si="146"/>
        <v>2.0026309404199538E-2</v>
      </c>
      <c r="Q870" s="12">
        <f t="shared" si="147"/>
        <v>5.4527040874315516E-3</v>
      </c>
      <c r="R870" s="12">
        <f t="shared" si="148"/>
        <v>1.2928472822868605E-2</v>
      </c>
      <c r="S870" s="12">
        <f t="shared" si="149"/>
        <v>1.0079521751293796E-2</v>
      </c>
      <c r="T870" s="12">
        <f t="shared" si="150"/>
        <v>2.5468826445962356E-3</v>
      </c>
      <c r="U870" s="12">
        <f t="shared" si="151"/>
        <v>1.1339114044012378E-3</v>
      </c>
      <c r="V870" s="12">
        <f t="shared" si="152"/>
        <v>9.1869955325920936E-3</v>
      </c>
      <c r="W870" s="12">
        <f t="shared" si="153"/>
        <v>1.0042717332401458E-2</v>
      </c>
      <c r="X870" s="12">
        <f t="shared" si="154"/>
        <v>-4.26313942096432E-4</v>
      </c>
    </row>
    <row r="871" spans="1:24" x14ac:dyDescent="0.25">
      <c r="A871" s="16">
        <v>44189</v>
      </c>
      <c r="B871" s="12">
        <v>3.8419282713559448E-3</v>
      </c>
      <c r="C871" s="12">
        <v>-5.9323707212120443E-3</v>
      </c>
      <c r="D871" s="12">
        <v>8.2376736122266713E-3</v>
      </c>
      <c r="E871" s="12">
        <v>-7.1087872427247584E-4</v>
      </c>
      <c r="F871" s="12">
        <v>-2.3550880384406807E-3</v>
      </c>
      <c r="G871" s="12">
        <v>8.7613492709488056E-4</v>
      </c>
      <c r="H871" s="12">
        <v>8.4969668337480601E-3</v>
      </c>
      <c r="I871" s="12">
        <v>1.1095092875273053E-2</v>
      </c>
      <c r="J871" s="12">
        <v>1.7733189790867028E-3</v>
      </c>
      <c r="K871" s="12">
        <v>9.7397796019401317E-4</v>
      </c>
      <c r="L871" s="12">
        <v>2.9463670187293664E-4</v>
      </c>
      <c r="N871" s="22">
        <f t="shared" si="144"/>
        <v>3.8206642615941787E-3</v>
      </c>
      <c r="O871" s="12">
        <f t="shared" si="145"/>
        <v>-6.3651553104929984E-3</v>
      </c>
      <c r="P871" s="12">
        <f t="shared" si="146"/>
        <v>7.4441293847793679E-3</v>
      </c>
      <c r="Q871" s="12">
        <f t="shared" si="147"/>
        <v>-1.0980720314929912E-3</v>
      </c>
      <c r="R871" s="12">
        <f t="shared" si="148"/>
        <v>-2.6378991050611672E-3</v>
      </c>
      <c r="S871" s="12">
        <f t="shared" si="149"/>
        <v>1.0652284398363029E-3</v>
      </c>
      <c r="T871" s="12">
        <f t="shared" si="150"/>
        <v>8.1885959177652803E-3</v>
      </c>
      <c r="U871" s="12">
        <f t="shared" si="151"/>
        <v>1.0628607396247092E-2</v>
      </c>
      <c r="V871" s="12">
        <f t="shared" si="152"/>
        <v>1.7702155953909866E-3</v>
      </c>
      <c r="W871" s="12">
        <f t="shared" si="153"/>
        <v>5.8208445910068354E-4</v>
      </c>
      <c r="X871" s="12">
        <f t="shared" si="154"/>
        <v>2.3658741501780489E-4</v>
      </c>
    </row>
    <row r="872" spans="1:24" x14ac:dyDescent="0.25">
      <c r="A872" s="16">
        <v>44193</v>
      </c>
      <c r="B872" s="12">
        <v>4.4396858975712704E-3</v>
      </c>
      <c r="C872" s="12">
        <v>1.4907068051002851E-3</v>
      </c>
      <c r="D872" s="12">
        <v>2.0800534544582333E-2</v>
      </c>
      <c r="E872" s="12">
        <v>2.3484228328735913E-2</v>
      </c>
      <c r="F872" s="12">
        <v>-5.9530349406795675E-3</v>
      </c>
      <c r="G872" s="12">
        <v>2.3567262608854452E-3</v>
      </c>
      <c r="H872" s="12">
        <v>5.5041261907489564E-3</v>
      </c>
      <c r="I872" s="12">
        <v>1.9881564661934901E-3</v>
      </c>
      <c r="J872" s="12">
        <v>1.8696927174042474E-3</v>
      </c>
      <c r="K872" s="12">
        <v>2.4790531384654532E-3</v>
      </c>
      <c r="L872" s="12">
        <v>-2.9554008701993843E-3</v>
      </c>
      <c r="N872" s="22">
        <f t="shared" si="144"/>
        <v>4.4184218878095044E-3</v>
      </c>
      <c r="O872" s="12">
        <f t="shared" si="145"/>
        <v>1.0579222158193307E-3</v>
      </c>
      <c r="P872" s="12">
        <f t="shared" si="146"/>
        <v>2.0006990317135029E-2</v>
      </c>
      <c r="Q872" s="12">
        <f t="shared" si="147"/>
        <v>2.3097035021515399E-2</v>
      </c>
      <c r="R872" s="12">
        <f t="shared" si="148"/>
        <v>-6.2358460073000544E-3</v>
      </c>
      <c r="S872" s="12">
        <f t="shared" si="149"/>
        <v>2.5458197736268674E-3</v>
      </c>
      <c r="T872" s="12">
        <f t="shared" si="150"/>
        <v>5.1957552747661766E-3</v>
      </c>
      <c r="U872" s="12">
        <f t="shared" si="151"/>
        <v>1.5216709871675293E-3</v>
      </c>
      <c r="V872" s="12">
        <f t="shared" si="152"/>
        <v>1.8665893337085312E-3</v>
      </c>
      <c r="W872" s="12">
        <f t="shared" si="153"/>
        <v>2.0871596373721237E-3</v>
      </c>
      <c r="X872" s="12">
        <f t="shared" si="154"/>
        <v>-3.0134501570545161E-3</v>
      </c>
    </row>
    <row r="873" spans="1:24" x14ac:dyDescent="0.25">
      <c r="A873" s="16">
        <v>44194</v>
      </c>
      <c r="B873" s="12">
        <v>-8.1208357428333815E-3</v>
      </c>
      <c r="C873" s="12">
        <v>3.487503153993576E-3</v>
      </c>
      <c r="D873" s="12">
        <v>1.7251130888167054E-3</v>
      </c>
      <c r="E873" s="12">
        <v>-5.4259439801996288E-3</v>
      </c>
      <c r="F873" s="12">
        <v>9.0960725519812213E-3</v>
      </c>
      <c r="G873" s="12">
        <v>-8.7138951903836565E-4</v>
      </c>
      <c r="H873" s="12">
        <v>7.2046108807393401E-3</v>
      </c>
      <c r="I873" s="12">
        <v>-2.882004458015786E-3</v>
      </c>
      <c r="J873" s="12">
        <v>4.2289749629993408E-3</v>
      </c>
      <c r="K873" s="12">
        <v>5.4295491130025931E-3</v>
      </c>
      <c r="L873" s="12">
        <v>-5.9350126339942041E-4</v>
      </c>
      <c r="N873" s="22">
        <f t="shared" si="144"/>
        <v>-8.1420997525951475E-3</v>
      </c>
      <c r="O873" s="12">
        <f t="shared" si="145"/>
        <v>3.0547185647126218E-3</v>
      </c>
      <c r="P873" s="12">
        <f t="shared" si="146"/>
        <v>9.3156886136940204E-4</v>
      </c>
      <c r="Q873" s="12">
        <f t="shared" si="147"/>
        <v>-5.8131372874201444E-3</v>
      </c>
      <c r="R873" s="12">
        <f t="shared" si="148"/>
        <v>8.8132614853607353E-3</v>
      </c>
      <c r="S873" s="12">
        <f t="shared" si="149"/>
        <v>-6.8229600629694342E-4</v>
      </c>
      <c r="T873" s="12">
        <f t="shared" si="150"/>
        <v>6.8962399647565604E-3</v>
      </c>
      <c r="U873" s="12">
        <f t="shared" si="151"/>
        <v>-3.3484899370417468E-3</v>
      </c>
      <c r="V873" s="12">
        <f t="shared" si="152"/>
        <v>4.225871579303625E-3</v>
      </c>
      <c r="W873" s="12">
        <f t="shared" si="153"/>
        <v>5.0376556119092631E-3</v>
      </c>
      <c r="X873" s="12">
        <f t="shared" si="154"/>
        <v>-6.5155055025455219E-4</v>
      </c>
    </row>
    <row r="874" spans="1:24" x14ac:dyDescent="0.25">
      <c r="A874" s="16">
        <v>44195</v>
      </c>
      <c r="B874" s="12">
        <v>1.60432620100186E-3</v>
      </c>
      <c r="C874" s="12">
        <v>-1.2174782458803674E-3</v>
      </c>
      <c r="D874" s="12">
        <v>-3.4571060432182338E-3</v>
      </c>
      <c r="E874" s="12">
        <v>4.8639171273404226E-3</v>
      </c>
      <c r="F874" s="12">
        <v>-1.2853916137970877E-3</v>
      </c>
      <c r="G874" s="12">
        <v>1.1759655768707835E-3</v>
      </c>
      <c r="H874" s="12">
        <v>-4.107595934444781E-5</v>
      </c>
      <c r="I874" s="12">
        <v>1.1877375902297036E-3</v>
      </c>
      <c r="J874" s="12">
        <v>-8.2198646499846977E-4</v>
      </c>
      <c r="K874" s="12">
        <v>-2.8575977145765012E-3</v>
      </c>
      <c r="L874" s="12">
        <v>3.2542654317259498E-3</v>
      </c>
      <c r="N874" s="22">
        <f t="shared" si="144"/>
        <v>1.5830621912400937E-3</v>
      </c>
      <c r="O874" s="12">
        <f t="shared" si="145"/>
        <v>-1.6502628351613218E-3</v>
      </c>
      <c r="P874" s="12">
        <f t="shared" si="146"/>
        <v>-4.2506502706655368E-3</v>
      </c>
      <c r="Q874" s="12">
        <f t="shared" si="147"/>
        <v>4.476723820119907E-3</v>
      </c>
      <c r="R874" s="12">
        <f t="shared" si="148"/>
        <v>-1.5682026804175742E-3</v>
      </c>
      <c r="S874" s="12">
        <f t="shared" si="149"/>
        <v>1.3650590896122057E-3</v>
      </c>
      <c r="T874" s="12">
        <f t="shared" si="150"/>
        <v>-3.4944687532722737E-4</v>
      </c>
      <c r="U874" s="12">
        <f t="shared" si="151"/>
        <v>7.2125211120374275E-4</v>
      </c>
      <c r="V874" s="12">
        <f t="shared" si="152"/>
        <v>-8.2508984869418599E-4</v>
      </c>
      <c r="W874" s="12">
        <f t="shared" si="153"/>
        <v>-3.2494912156698307E-3</v>
      </c>
      <c r="X874" s="12">
        <f t="shared" si="154"/>
        <v>3.196216144870818E-3</v>
      </c>
    </row>
    <row r="875" spans="1:24" x14ac:dyDescent="0.25">
      <c r="A875" s="16">
        <v>44196</v>
      </c>
      <c r="B875" s="12">
        <v>-4.8064469235351069E-4</v>
      </c>
      <c r="C875" s="12">
        <v>3.1237515192668441E-3</v>
      </c>
      <c r="D875" s="12">
        <v>-2.1747390991802267E-3</v>
      </c>
      <c r="E875" s="12">
        <v>1.2355505018890524E-3</v>
      </c>
      <c r="F875" s="12">
        <v>-1.6336457409544347E-3</v>
      </c>
      <c r="G875" s="12">
        <v>-5.0309147230878848E-3</v>
      </c>
      <c r="H875" s="12">
        <v>5.1439953645525472E-3</v>
      </c>
      <c r="I875" s="12">
        <v>-2.2255771335919442E-3</v>
      </c>
      <c r="J875" s="12">
        <v>-4.444724990318164E-3</v>
      </c>
      <c r="K875" s="12">
        <v>5.450394134041781E-3</v>
      </c>
      <c r="L875" s="12">
        <v>-1.4739334331304027E-4</v>
      </c>
      <c r="N875" s="22">
        <f t="shared" si="144"/>
        <v>-5.0190870211527696E-4</v>
      </c>
      <c r="O875" s="12">
        <f t="shared" si="145"/>
        <v>2.6909669299858899E-3</v>
      </c>
      <c r="P875" s="12">
        <f t="shared" si="146"/>
        <v>-2.9682833266275301E-3</v>
      </c>
      <c r="Q875" s="12">
        <f t="shared" si="147"/>
        <v>8.4835719466853715E-4</v>
      </c>
      <c r="R875" s="12">
        <f t="shared" si="148"/>
        <v>-1.9164568075749212E-3</v>
      </c>
      <c r="S875" s="12">
        <f t="shared" si="149"/>
        <v>-4.8418212103464621E-3</v>
      </c>
      <c r="T875" s="12">
        <f t="shared" si="150"/>
        <v>4.8356244485697674E-3</v>
      </c>
      <c r="U875" s="12">
        <f t="shared" si="151"/>
        <v>-2.692062612617905E-3</v>
      </c>
      <c r="V875" s="12">
        <f t="shared" si="152"/>
        <v>-4.4478283740138798E-3</v>
      </c>
      <c r="W875" s="12">
        <f t="shared" si="153"/>
        <v>5.0585006329484511E-3</v>
      </c>
      <c r="X875" s="12">
        <f t="shared" si="154"/>
        <v>-2.0544263016817203E-4</v>
      </c>
    </row>
    <row r="876" spans="1:24" x14ac:dyDescent="0.25">
      <c r="A876" s="16">
        <v>44197</v>
      </c>
      <c r="B876" s="12">
        <v>-3.2075158201161352E-4</v>
      </c>
      <c r="C876" s="12">
        <v>1.6050304008349632E-3</v>
      </c>
      <c r="D876" s="12">
        <v>3.0416206373116901E-3</v>
      </c>
      <c r="E876" s="12">
        <v>2.7950234870499926E-3</v>
      </c>
      <c r="F876" s="12">
        <v>9.3400368920717094E-3</v>
      </c>
      <c r="G876" s="12">
        <v>7.9353383883246434E-3</v>
      </c>
      <c r="H876" s="12">
        <v>-6.1719013832468887E-3</v>
      </c>
      <c r="I876" s="12">
        <v>4.8097841039800113E-4</v>
      </c>
      <c r="J876" s="12">
        <v>9.962977751657923E-3</v>
      </c>
      <c r="K876" s="12">
        <v>8.9462246792252429E-3</v>
      </c>
      <c r="L876" s="12">
        <v>0</v>
      </c>
      <c r="N876" s="22">
        <f t="shared" si="144"/>
        <v>-3.4201559177337979E-4</v>
      </c>
      <c r="O876" s="12">
        <f t="shared" si="145"/>
        <v>1.1722458115540088E-3</v>
      </c>
      <c r="P876" s="12">
        <f t="shared" si="146"/>
        <v>2.2480764098643867E-3</v>
      </c>
      <c r="Q876" s="12">
        <f t="shared" si="147"/>
        <v>2.4078301798294774E-3</v>
      </c>
      <c r="R876" s="12">
        <f t="shared" si="148"/>
        <v>9.0572258254512233E-3</v>
      </c>
      <c r="S876" s="12">
        <f t="shared" si="149"/>
        <v>8.1244319010660652E-3</v>
      </c>
      <c r="T876" s="12">
        <f t="shared" si="150"/>
        <v>-6.4802722992296684E-3</v>
      </c>
      <c r="U876" s="12">
        <f t="shared" si="151"/>
        <v>1.4492931372040319E-5</v>
      </c>
      <c r="V876" s="12">
        <f t="shared" si="152"/>
        <v>9.9598743679622063E-3</v>
      </c>
      <c r="W876" s="12">
        <f t="shared" si="153"/>
        <v>8.5543311781319138E-3</v>
      </c>
      <c r="X876" s="12">
        <f t="shared" si="154"/>
        <v>-5.8049286855131756E-5</v>
      </c>
    </row>
    <row r="877" spans="1:24" x14ac:dyDescent="0.25">
      <c r="A877" s="16">
        <v>44200</v>
      </c>
      <c r="B877" s="12">
        <v>6.0540339080917696E-3</v>
      </c>
      <c r="C877" s="12">
        <v>9.4745817920748009E-3</v>
      </c>
      <c r="D877" s="12">
        <v>4.3277112004731777E-4</v>
      </c>
      <c r="E877" s="12">
        <v>1.4682417318824303E-2</v>
      </c>
      <c r="F877" s="12">
        <v>8.1681626923391648E-3</v>
      </c>
      <c r="G877" s="12">
        <v>1.0247272855376547E-2</v>
      </c>
      <c r="H877" s="12">
        <v>3.4442011956371055E-3</v>
      </c>
      <c r="I877" s="12">
        <v>7.3139671511681943E-4</v>
      </c>
      <c r="J877" s="12">
        <v>-9.1487726156028258E-4</v>
      </c>
      <c r="K877" s="12">
        <v>7.3621489954122828E-3</v>
      </c>
      <c r="L877" s="12">
        <v>2.3523116785775428E-3</v>
      </c>
      <c r="N877" s="22">
        <f t="shared" si="144"/>
        <v>6.0327698983300036E-3</v>
      </c>
      <c r="O877" s="12">
        <f t="shared" si="145"/>
        <v>9.0417972027938467E-3</v>
      </c>
      <c r="P877" s="12">
        <f t="shared" si="146"/>
        <v>-3.607731073999856E-4</v>
      </c>
      <c r="Q877" s="12">
        <f t="shared" si="147"/>
        <v>1.4295224011603788E-2</v>
      </c>
      <c r="R877" s="12">
        <f t="shared" si="148"/>
        <v>7.8853516257186788E-3</v>
      </c>
      <c r="S877" s="12">
        <f t="shared" si="149"/>
        <v>1.0436366368117969E-2</v>
      </c>
      <c r="T877" s="12">
        <f t="shared" si="150"/>
        <v>3.1358302796543258E-3</v>
      </c>
      <c r="U877" s="12">
        <f t="shared" si="151"/>
        <v>2.6491123609085861E-4</v>
      </c>
      <c r="V877" s="12">
        <f t="shared" si="152"/>
        <v>-9.179806452559988E-4</v>
      </c>
      <c r="W877" s="12">
        <f t="shared" si="153"/>
        <v>6.9702554943189528E-3</v>
      </c>
      <c r="X877" s="12">
        <f t="shared" si="154"/>
        <v>2.2942623917224111E-3</v>
      </c>
    </row>
    <row r="878" spans="1:24" x14ac:dyDescent="0.25">
      <c r="A878" s="16">
        <v>44201</v>
      </c>
      <c r="B878" s="12">
        <v>-6.696304445696525E-3</v>
      </c>
      <c r="C878" s="12">
        <v>1.8670014716683028E-3</v>
      </c>
      <c r="D878" s="12">
        <v>-3.4743917573590568E-3</v>
      </c>
      <c r="E878" s="12">
        <v>-8.5409566267361653E-3</v>
      </c>
      <c r="F878" s="12">
        <v>3.1428845513897981E-4</v>
      </c>
      <c r="G878" s="12">
        <v>2.6083804723080915E-3</v>
      </c>
      <c r="H878" s="12">
        <v>4.5097777875147474E-3</v>
      </c>
      <c r="I878" s="12">
        <v>-5.4329403341545571E-3</v>
      </c>
      <c r="J878" s="12">
        <v>-3.9867138210419647E-3</v>
      </c>
      <c r="K878" s="12">
        <v>1.8291383566206354E-2</v>
      </c>
      <c r="L878" s="12">
        <v>5.1287418416381405E-4</v>
      </c>
      <c r="N878" s="22">
        <f t="shared" si="144"/>
        <v>-6.717568455458291E-3</v>
      </c>
      <c r="O878" s="12">
        <f t="shared" si="145"/>
        <v>1.4342168823873484E-3</v>
      </c>
      <c r="P878" s="12">
        <f t="shared" si="146"/>
        <v>-4.2679359848063602E-3</v>
      </c>
      <c r="Q878" s="12">
        <f t="shared" si="147"/>
        <v>-8.9281499339566809E-3</v>
      </c>
      <c r="R878" s="12">
        <f t="shared" si="148"/>
        <v>3.147738851849328E-5</v>
      </c>
      <c r="S878" s="12">
        <f t="shared" si="149"/>
        <v>2.7974739850495137E-3</v>
      </c>
      <c r="T878" s="12">
        <f t="shared" si="150"/>
        <v>4.2014068715319677E-3</v>
      </c>
      <c r="U878" s="12">
        <f t="shared" si="151"/>
        <v>-5.8994258131805175E-3</v>
      </c>
      <c r="V878" s="12">
        <f t="shared" si="152"/>
        <v>-3.9898172047376813E-3</v>
      </c>
      <c r="W878" s="12">
        <f t="shared" si="153"/>
        <v>1.7899490065113023E-2</v>
      </c>
      <c r="X878" s="12">
        <f t="shared" si="154"/>
        <v>4.5482489730868227E-4</v>
      </c>
    </row>
    <row r="879" spans="1:24" x14ac:dyDescent="0.25">
      <c r="A879" s="16">
        <v>44202</v>
      </c>
      <c r="B879" s="12">
        <v>-1.6065938903193721E-4</v>
      </c>
      <c r="C879" s="12">
        <v>-3.9452369121882542E-3</v>
      </c>
      <c r="D879" s="12">
        <v>7.7786338603572803E-3</v>
      </c>
      <c r="E879" s="12">
        <v>7.0299920192916192E-3</v>
      </c>
      <c r="F879" s="12">
        <v>-6.2623664876154516E-3</v>
      </c>
      <c r="G879" s="12">
        <v>2.1339591218666222E-3</v>
      </c>
      <c r="H879" s="12">
        <v>7.5726600189824113E-3</v>
      </c>
      <c r="I879" s="12">
        <v>-1.1606943030007153E-2</v>
      </c>
      <c r="J879" s="12">
        <v>-1.2607253987188574E-2</v>
      </c>
      <c r="K879" s="12">
        <v>-1.5421480942920224E-2</v>
      </c>
      <c r="L879" s="12">
        <v>1.1700144659427306E-3</v>
      </c>
      <c r="N879" s="22">
        <f t="shared" si="144"/>
        <v>-1.8192339879370345E-4</v>
      </c>
      <c r="O879" s="12">
        <f t="shared" si="145"/>
        <v>-4.3780215014692083E-3</v>
      </c>
      <c r="P879" s="12">
        <f t="shared" si="146"/>
        <v>6.9850896329099769E-3</v>
      </c>
      <c r="Q879" s="12">
        <f t="shared" si="147"/>
        <v>6.6427987120711036E-3</v>
      </c>
      <c r="R879" s="12">
        <f t="shared" si="148"/>
        <v>-6.5451775542359385E-3</v>
      </c>
      <c r="S879" s="12">
        <f t="shared" si="149"/>
        <v>2.3230526346080444E-3</v>
      </c>
      <c r="T879" s="12">
        <f t="shared" si="150"/>
        <v>7.2642891029996316E-3</v>
      </c>
      <c r="U879" s="12">
        <f t="shared" si="151"/>
        <v>-1.2073428509033113E-2</v>
      </c>
      <c r="V879" s="12">
        <f t="shared" si="152"/>
        <v>-1.2610357370884291E-2</v>
      </c>
      <c r="W879" s="12">
        <f t="shared" si="153"/>
        <v>-1.5813374444013553E-2</v>
      </c>
      <c r="X879" s="12">
        <f t="shared" si="154"/>
        <v>1.1119651790875988E-3</v>
      </c>
    </row>
    <row r="880" spans="1:24" x14ac:dyDescent="0.25">
      <c r="A880" s="16">
        <v>44203</v>
      </c>
      <c r="B880" s="12">
        <v>4.4772279238500063E-3</v>
      </c>
      <c r="C880" s="12">
        <v>-6.8109791173052983E-3</v>
      </c>
      <c r="D880" s="12">
        <v>2.5622081986343809E-3</v>
      </c>
      <c r="E880" s="12">
        <v>3.9818935805985556E-3</v>
      </c>
      <c r="F880" s="12">
        <v>7.5502465505828042E-3</v>
      </c>
      <c r="G880" s="12">
        <v>-4.9533935310937631E-3</v>
      </c>
      <c r="H880" s="12">
        <v>-4.4715623815043161E-3</v>
      </c>
      <c r="I880" s="12">
        <v>-7.0385947390016578E-4</v>
      </c>
      <c r="J880" s="12">
        <v>-5.5324485207198012E-3</v>
      </c>
      <c r="K880" s="12">
        <v>-3.632769425459335E-3</v>
      </c>
      <c r="L880" s="12">
        <v>-1.682888650106573E-3</v>
      </c>
      <c r="N880" s="22">
        <f t="shared" si="144"/>
        <v>4.4559639140882403E-3</v>
      </c>
      <c r="O880" s="12">
        <f t="shared" si="145"/>
        <v>-7.2437637065862525E-3</v>
      </c>
      <c r="P880" s="12">
        <f t="shared" si="146"/>
        <v>1.7686639711870776E-3</v>
      </c>
      <c r="Q880" s="12">
        <f t="shared" si="147"/>
        <v>3.5947002733780404E-3</v>
      </c>
      <c r="R880" s="12">
        <f t="shared" si="148"/>
        <v>7.2674354839623173E-3</v>
      </c>
      <c r="S880" s="12">
        <f t="shared" si="149"/>
        <v>-4.7643000183523413E-3</v>
      </c>
      <c r="T880" s="12">
        <f t="shared" si="150"/>
        <v>-4.7799332974870958E-3</v>
      </c>
      <c r="U880" s="12">
        <f t="shared" si="151"/>
        <v>-1.1703449529261267E-3</v>
      </c>
      <c r="V880" s="12">
        <f t="shared" si="152"/>
        <v>-5.5355519044155178E-3</v>
      </c>
      <c r="W880" s="12">
        <f t="shared" si="153"/>
        <v>-4.0246629265526645E-3</v>
      </c>
      <c r="X880" s="12">
        <f t="shared" si="154"/>
        <v>-1.7409379369617047E-3</v>
      </c>
    </row>
    <row r="881" spans="1:24" x14ac:dyDescent="0.25">
      <c r="A881" s="16">
        <v>44204</v>
      </c>
      <c r="B881" s="12">
        <v>1.0063760436630795E-2</v>
      </c>
      <c r="C881" s="12">
        <v>1.6855933443240913E-2</v>
      </c>
      <c r="D881" s="12">
        <v>2.0377541572107954E-2</v>
      </c>
      <c r="E881" s="12">
        <v>-2.7403819459405599E-3</v>
      </c>
      <c r="F881" s="12">
        <v>1.0393217771934469E-2</v>
      </c>
      <c r="G881" s="12">
        <v>2.7775049476224671E-3</v>
      </c>
      <c r="H881" s="12">
        <v>7.6179675699001562E-4</v>
      </c>
      <c r="I881" s="12">
        <v>5.0942881162582164E-3</v>
      </c>
      <c r="J881" s="12">
        <v>-2.7929866128300809E-3</v>
      </c>
      <c r="K881" s="12">
        <v>2.0355925723682946E-4</v>
      </c>
      <c r="L881" s="12">
        <v>4.6667418218438788E-3</v>
      </c>
      <c r="N881" s="22">
        <f t="shared" si="144"/>
        <v>1.0042496426869029E-2</v>
      </c>
      <c r="O881" s="12">
        <f t="shared" si="145"/>
        <v>1.6423148853959957E-2</v>
      </c>
      <c r="P881" s="12">
        <f t="shared" si="146"/>
        <v>1.958399734466065E-2</v>
      </c>
      <c r="Q881" s="12">
        <f t="shared" si="147"/>
        <v>-3.1275752531610751E-3</v>
      </c>
      <c r="R881" s="12">
        <f t="shared" si="148"/>
        <v>1.0110406705313983E-2</v>
      </c>
      <c r="S881" s="12">
        <f t="shared" si="149"/>
        <v>2.9665984603638893E-3</v>
      </c>
      <c r="T881" s="12">
        <f t="shared" si="150"/>
        <v>4.5342584100723605E-4</v>
      </c>
      <c r="U881" s="12">
        <f t="shared" si="151"/>
        <v>4.6278026372322551E-3</v>
      </c>
      <c r="V881" s="12">
        <f t="shared" si="152"/>
        <v>-2.7960899965257971E-3</v>
      </c>
      <c r="W881" s="12">
        <f t="shared" si="153"/>
        <v>-1.8833424385650011E-4</v>
      </c>
      <c r="X881" s="12">
        <f t="shared" si="154"/>
        <v>4.608692534988747E-3</v>
      </c>
    </row>
    <row r="882" spans="1:24" x14ac:dyDescent="0.25">
      <c r="A882" s="16">
        <v>44207</v>
      </c>
      <c r="B882" s="12">
        <v>6.1734684156305774E-3</v>
      </c>
      <c r="C882" s="12">
        <v>2.0714643396150253E-2</v>
      </c>
      <c r="D882" s="12">
        <v>2.101512810324755E-2</v>
      </c>
      <c r="E882" s="12">
        <v>-4.1160771067587981E-3</v>
      </c>
      <c r="F882" s="12">
        <v>1.9112675628676207E-3</v>
      </c>
      <c r="G882" s="12">
        <v>4.7144977659442167E-3</v>
      </c>
      <c r="H882" s="12">
        <v>2.1180343191217082E-3</v>
      </c>
      <c r="I882" s="12">
        <v>-8.264510701765598E-3</v>
      </c>
      <c r="J882" s="12">
        <v>2.1500031235940249E-3</v>
      </c>
      <c r="K882" s="12">
        <v>6.0795536414691232E-3</v>
      </c>
      <c r="L882" s="12">
        <v>-2.2541915721700661E-3</v>
      </c>
      <c r="N882" s="22">
        <f t="shared" si="144"/>
        <v>6.1522044058688113E-3</v>
      </c>
      <c r="O882" s="12">
        <f t="shared" si="145"/>
        <v>2.0281858806869297E-2</v>
      </c>
      <c r="P882" s="12">
        <f t="shared" si="146"/>
        <v>2.0221583875800246E-2</v>
      </c>
      <c r="Q882" s="12">
        <f t="shared" si="147"/>
        <v>-4.5032704139793137E-3</v>
      </c>
      <c r="R882" s="12">
        <f t="shared" si="148"/>
        <v>1.6284564962471342E-3</v>
      </c>
      <c r="S882" s="12">
        <f t="shared" si="149"/>
        <v>4.9035912786856393E-3</v>
      </c>
      <c r="T882" s="12">
        <f t="shared" si="150"/>
        <v>1.8096634031389287E-3</v>
      </c>
      <c r="U882" s="12">
        <f t="shared" si="151"/>
        <v>-8.7309961807915584E-3</v>
      </c>
      <c r="V882" s="12">
        <f t="shared" si="152"/>
        <v>2.1468997398983087E-3</v>
      </c>
      <c r="W882" s="12">
        <f t="shared" si="153"/>
        <v>5.6876601403757932E-3</v>
      </c>
      <c r="X882" s="12">
        <f t="shared" si="154"/>
        <v>-2.3122408590251979E-3</v>
      </c>
    </row>
    <row r="883" spans="1:24" x14ac:dyDescent="0.25">
      <c r="A883" s="16">
        <v>44208</v>
      </c>
      <c r="B883" s="12">
        <v>1.4912227509535726E-2</v>
      </c>
      <c r="C883" s="12">
        <v>-1.4065934002687127E-3</v>
      </c>
      <c r="D883" s="12">
        <v>-3.1076428025346432E-3</v>
      </c>
      <c r="E883" s="12">
        <v>5.4383375264701261E-4</v>
      </c>
      <c r="F883" s="12">
        <v>7.1525744351532599E-3</v>
      </c>
      <c r="G883" s="12">
        <v>-5.0502311186972357E-3</v>
      </c>
      <c r="H883" s="12">
        <v>2.6232145231379713E-3</v>
      </c>
      <c r="I883" s="12">
        <v>1.3477366899754799E-2</v>
      </c>
      <c r="J883" s="12">
        <v>8.3898637923111637E-3</v>
      </c>
      <c r="K883" s="12">
        <v>-5.1816147056448804E-3</v>
      </c>
      <c r="L883" s="12">
        <v>-1.5337078278740378E-3</v>
      </c>
      <c r="N883" s="22">
        <f t="shared" si="144"/>
        <v>1.489096349977396E-2</v>
      </c>
      <c r="O883" s="12">
        <f t="shared" si="145"/>
        <v>-1.8393779895496671E-3</v>
      </c>
      <c r="P883" s="12">
        <f t="shared" si="146"/>
        <v>-3.9011870299819466E-3</v>
      </c>
      <c r="Q883" s="12">
        <f t="shared" si="147"/>
        <v>1.5664044542649733E-4</v>
      </c>
      <c r="R883" s="12">
        <f t="shared" si="148"/>
        <v>6.869763368532773E-3</v>
      </c>
      <c r="S883" s="12">
        <f t="shared" si="149"/>
        <v>-4.8611376059558131E-3</v>
      </c>
      <c r="T883" s="12">
        <f t="shared" si="150"/>
        <v>2.3148436071551916E-3</v>
      </c>
      <c r="U883" s="12">
        <f t="shared" si="151"/>
        <v>1.3010881420728839E-2</v>
      </c>
      <c r="V883" s="12">
        <f t="shared" si="152"/>
        <v>8.3867604086154471E-3</v>
      </c>
      <c r="W883" s="12">
        <f t="shared" si="153"/>
        <v>-5.5735082067382103E-3</v>
      </c>
      <c r="X883" s="12">
        <f t="shared" si="154"/>
        <v>-1.5917571147291696E-3</v>
      </c>
    </row>
    <row r="884" spans="1:24" x14ac:dyDescent="0.25">
      <c r="A884" s="16">
        <v>44209</v>
      </c>
      <c r="B884" s="12">
        <v>-2.5244981454595706E-3</v>
      </c>
      <c r="C884" s="12">
        <v>4.8484922584546295E-3</v>
      </c>
      <c r="D884" s="12">
        <v>-1.6285460478872204E-2</v>
      </c>
      <c r="E884" s="12">
        <v>3.6800443857437958E-3</v>
      </c>
      <c r="F884" s="12">
        <v>-4.1341047760574106E-3</v>
      </c>
      <c r="G884" s="12">
        <v>-2.1041451908004349E-3</v>
      </c>
      <c r="H884" s="12">
        <v>6.6845900349879004E-3</v>
      </c>
      <c r="I884" s="12">
        <v>-4.0688938353763623E-3</v>
      </c>
      <c r="J884" s="12">
        <v>9.9818449438855306E-3</v>
      </c>
      <c r="K884" s="12">
        <v>-6.4363433989554251E-4</v>
      </c>
      <c r="L884" s="12">
        <v>4.3875519667461256E-4</v>
      </c>
      <c r="N884" s="22">
        <f t="shared" si="144"/>
        <v>-2.5457621552213367E-3</v>
      </c>
      <c r="O884" s="12">
        <f t="shared" si="145"/>
        <v>4.4157076691736753E-3</v>
      </c>
      <c r="P884" s="12">
        <f t="shared" si="146"/>
        <v>-1.7079004706319508E-2</v>
      </c>
      <c r="Q884" s="12">
        <f t="shared" si="147"/>
        <v>3.2928510785232806E-3</v>
      </c>
      <c r="R884" s="12">
        <f t="shared" si="148"/>
        <v>-4.4169158426778975E-3</v>
      </c>
      <c r="S884" s="12">
        <f t="shared" si="149"/>
        <v>-1.9150516780590127E-3</v>
      </c>
      <c r="T884" s="12">
        <f t="shared" si="150"/>
        <v>6.3762191190051207E-3</v>
      </c>
      <c r="U884" s="12">
        <f t="shared" si="151"/>
        <v>-4.5353793144023227E-3</v>
      </c>
      <c r="V884" s="12">
        <f t="shared" si="152"/>
        <v>9.978741560189814E-3</v>
      </c>
      <c r="W884" s="12">
        <f t="shared" si="153"/>
        <v>-1.0355278409888721E-3</v>
      </c>
      <c r="X884" s="12">
        <f t="shared" si="154"/>
        <v>3.8070590981948078E-4</v>
      </c>
    </row>
    <row r="885" spans="1:24" x14ac:dyDescent="0.25">
      <c r="A885" s="16">
        <v>44210</v>
      </c>
      <c r="B885" s="12">
        <v>2.5244981454596166E-3</v>
      </c>
      <c r="C885" s="12">
        <v>-5.2443630934838432E-3</v>
      </c>
      <c r="D885" s="12">
        <v>2.4217145769883826E-3</v>
      </c>
      <c r="E885" s="12">
        <v>-7.1175299820448023E-3</v>
      </c>
      <c r="F885" s="12">
        <v>-5.5096632603835929E-3</v>
      </c>
      <c r="G885" s="12">
        <v>4.7409651852243617E-3</v>
      </c>
      <c r="H885" s="12">
        <v>-2.5045113363474799E-3</v>
      </c>
      <c r="I885" s="12">
        <v>4.8559612315190355E-3</v>
      </c>
      <c r="J885" s="12">
        <v>5.9213468133718717E-3</v>
      </c>
      <c r="K885" s="12">
        <v>-5.4579252060285794E-3</v>
      </c>
      <c r="L885" s="12">
        <v>1.0220416124933286E-3</v>
      </c>
      <c r="N885" s="22">
        <f t="shared" si="144"/>
        <v>2.5032341356978505E-3</v>
      </c>
      <c r="O885" s="12">
        <f t="shared" si="145"/>
        <v>-5.6771476827647974E-3</v>
      </c>
      <c r="P885" s="12">
        <f t="shared" si="146"/>
        <v>1.6281703495410792E-3</v>
      </c>
      <c r="Q885" s="12">
        <f t="shared" si="147"/>
        <v>-7.5047232892653179E-3</v>
      </c>
      <c r="R885" s="12">
        <f t="shared" si="148"/>
        <v>-5.7924743270040798E-3</v>
      </c>
      <c r="S885" s="12">
        <f t="shared" si="149"/>
        <v>4.9300586979657834E-3</v>
      </c>
      <c r="T885" s="12">
        <f t="shared" si="150"/>
        <v>-2.8128822523302596E-3</v>
      </c>
      <c r="U885" s="12">
        <f t="shared" si="151"/>
        <v>4.3894757524930751E-3</v>
      </c>
      <c r="V885" s="12">
        <f t="shared" si="152"/>
        <v>5.9182434296761559E-3</v>
      </c>
      <c r="W885" s="12">
        <f t="shared" si="153"/>
        <v>-5.8498187071219093E-3</v>
      </c>
      <c r="X885" s="12">
        <f t="shared" si="154"/>
        <v>9.6399232563819685E-4</v>
      </c>
    </row>
    <row r="886" spans="1:24" x14ac:dyDescent="0.25">
      <c r="A886" s="16">
        <v>44211</v>
      </c>
      <c r="B886" s="12">
        <v>-1.0187445792070017E-2</v>
      </c>
      <c r="C886" s="12">
        <v>-8.1729351083749107E-3</v>
      </c>
      <c r="D886" s="12">
        <v>1.2057919824467619E-3</v>
      </c>
      <c r="E886" s="12">
        <v>-2.4170317959512932E-3</v>
      </c>
      <c r="F886" s="12">
        <v>-8.2334491361483967E-3</v>
      </c>
      <c r="G886" s="12">
        <v>-6.9825448422681817E-3</v>
      </c>
      <c r="H886" s="12">
        <v>-8.1608149803602918E-3</v>
      </c>
      <c r="I886" s="12">
        <v>-5.1585034456706567E-3</v>
      </c>
      <c r="J886" s="12">
        <v>7.4394926918571963E-3</v>
      </c>
      <c r="K886" s="12">
        <v>-2.9795897540112115E-3</v>
      </c>
      <c r="L886" s="12">
        <v>-1.2413638031169285E-3</v>
      </c>
      <c r="N886" s="22">
        <f t="shared" si="144"/>
        <v>-1.0208709801831783E-2</v>
      </c>
      <c r="O886" s="12">
        <f t="shared" si="145"/>
        <v>-8.6057196976558649E-3</v>
      </c>
      <c r="P886" s="12">
        <f t="shared" si="146"/>
        <v>4.1224775499945849E-4</v>
      </c>
      <c r="Q886" s="12">
        <f t="shared" si="147"/>
        <v>-2.8042251031718084E-3</v>
      </c>
      <c r="R886" s="12">
        <f t="shared" si="148"/>
        <v>-8.5162602027688827E-3</v>
      </c>
      <c r="S886" s="12">
        <f t="shared" si="149"/>
        <v>-6.793451329526759E-3</v>
      </c>
      <c r="T886" s="12">
        <f t="shared" si="150"/>
        <v>-8.4691858963430715E-3</v>
      </c>
      <c r="U886" s="12">
        <f t="shared" si="151"/>
        <v>-5.6249889246966171E-3</v>
      </c>
      <c r="V886" s="12">
        <f t="shared" si="152"/>
        <v>7.4363893081614806E-3</v>
      </c>
      <c r="W886" s="12">
        <f t="shared" si="153"/>
        <v>-3.371483255104541E-3</v>
      </c>
      <c r="X886" s="12">
        <f t="shared" si="154"/>
        <v>-1.2994130899720603E-3</v>
      </c>
    </row>
    <row r="887" spans="1:24" x14ac:dyDescent="0.25">
      <c r="A887" s="16">
        <v>44214</v>
      </c>
      <c r="B887" s="12">
        <v>-1.4018196700133627E-2</v>
      </c>
      <c r="C887" s="12">
        <v>-1.0755691682338558E-2</v>
      </c>
      <c r="D887" s="12">
        <v>-4.4377819935202418E-3</v>
      </c>
      <c r="E887" s="12">
        <v>-1.24044432583819E-2</v>
      </c>
      <c r="F887" s="12">
        <v>-1.6779752172292023E-2</v>
      </c>
      <c r="G887" s="12">
        <v>-1.3654250609990507E-2</v>
      </c>
      <c r="H887" s="12">
        <v>-7.9504035189397956E-3</v>
      </c>
      <c r="I887" s="12">
        <v>1.0300232617058966E-2</v>
      </c>
      <c r="J887" s="12">
        <v>3.7713471222463124E-3</v>
      </c>
      <c r="K887" s="12">
        <v>-1.058344123906488E-2</v>
      </c>
      <c r="L887" s="12">
        <v>1.0955050336843551E-3</v>
      </c>
      <c r="N887" s="22">
        <f t="shared" si="144"/>
        <v>-1.4039460709895393E-2</v>
      </c>
      <c r="O887" s="12">
        <f t="shared" si="145"/>
        <v>-1.1188476271619513E-2</v>
      </c>
      <c r="P887" s="12">
        <f t="shared" si="146"/>
        <v>-5.2313262209675452E-3</v>
      </c>
      <c r="Q887" s="12">
        <f t="shared" si="147"/>
        <v>-1.2791636565602416E-2</v>
      </c>
      <c r="R887" s="12">
        <f t="shared" si="148"/>
        <v>-1.7062563238912511E-2</v>
      </c>
      <c r="S887" s="12">
        <f t="shared" si="149"/>
        <v>-1.3465157097249086E-2</v>
      </c>
      <c r="T887" s="12">
        <f t="shared" si="150"/>
        <v>-8.2587744349225754E-3</v>
      </c>
      <c r="U887" s="12">
        <f t="shared" si="151"/>
        <v>9.8337471380330055E-3</v>
      </c>
      <c r="V887" s="12">
        <f t="shared" si="152"/>
        <v>3.7682437385505962E-3</v>
      </c>
      <c r="W887" s="12">
        <f t="shared" si="153"/>
        <v>-1.0975334740158209E-2</v>
      </c>
      <c r="X887" s="12">
        <f t="shared" si="154"/>
        <v>1.0374557468292233E-3</v>
      </c>
    </row>
    <row r="888" spans="1:24" x14ac:dyDescent="0.25">
      <c r="A888" s="16">
        <v>44215</v>
      </c>
      <c r="B888" s="12">
        <v>4.3617388028557537E-3</v>
      </c>
      <c r="C888" s="12">
        <v>1.5199512703748198E-3</v>
      </c>
      <c r="D888" s="12">
        <v>1.3965656393471764E-2</v>
      </c>
      <c r="E888" s="12">
        <v>1.3724500899888654E-2</v>
      </c>
      <c r="F888" s="12">
        <v>9.5506976246552053E-4</v>
      </c>
      <c r="G888" s="12">
        <v>7.0315058194479457E-3</v>
      </c>
      <c r="H888" s="12">
        <v>1.0701014695021393E-2</v>
      </c>
      <c r="I888" s="12">
        <v>7.0459662916557324E-3</v>
      </c>
      <c r="J888" s="12">
        <v>-1.7823365126894226E-3</v>
      </c>
      <c r="K888" s="12">
        <v>3.1582619850474116E-3</v>
      </c>
      <c r="L888" s="12">
        <v>0</v>
      </c>
      <c r="N888" s="22">
        <f t="shared" si="144"/>
        <v>4.3404747930939876E-3</v>
      </c>
      <c r="O888" s="12">
        <f t="shared" si="145"/>
        <v>1.0871666810938654E-3</v>
      </c>
      <c r="P888" s="12">
        <f t="shared" si="146"/>
        <v>1.3172112166024461E-2</v>
      </c>
      <c r="Q888" s="12">
        <f t="shared" si="147"/>
        <v>1.3337307592668138E-2</v>
      </c>
      <c r="R888" s="12">
        <f t="shared" si="148"/>
        <v>6.7225869584503395E-4</v>
      </c>
      <c r="S888" s="12">
        <f t="shared" si="149"/>
        <v>7.2205993321893674E-3</v>
      </c>
      <c r="T888" s="12">
        <f t="shared" si="150"/>
        <v>1.0392643779038613E-2</v>
      </c>
      <c r="U888" s="12">
        <f t="shared" si="151"/>
        <v>6.5794808126297712E-3</v>
      </c>
      <c r="V888" s="12">
        <f t="shared" si="152"/>
        <v>-1.7854398963851389E-3</v>
      </c>
      <c r="W888" s="12">
        <f t="shared" si="153"/>
        <v>2.7663684839540821E-3</v>
      </c>
      <c r="X888" s="12">
        <f t="shared" si="154"/>
        <v>-5.8049286855131756E-5</v>
      </c>
    </row>
    <row r="889" spans="1:24" x14ac:dyDescent="0.25">
      <c r="A889" s="16">
        <v>44216</v>
      </c>
      <c r="B889" s="12">
        <v>4.3183145748100721E-3</v>
      </c>
      <c r="C889" s="12">
        <v>7.45612412222184E-3</v>
      </c>
      <c r="D889" s="12">
        <v>1.9589320075321156E-3</v>
      </c>
      <c r="E889" s="12">
        <v>5.9993742689150439E-3</v>
      </c>
      <c r="F889" s="12">
        <v>1.0486144371719528E-2</v>
      </c>
      <c r="G889" s="12">
        <v>3.9857531088928512E-3</v>
      </c>
      <c r="H889" s="12">
        <v>3.6011412242887932E-3</v>
      </c>
      <c r="I889" s="12">
        <v>8.1717187891333053E-3</v>
      </c>
      <c r="J889" s="12">
        <v>-2.3879086404183479E-3</v>
      </c>
      <c r="K889" s="12">
        <v>-8.2525797706717603E-3</v>
      </c>
      <c r="L889" s="12">
        <v>-1.5344819732521352E-3</v>
      </c>
      <c r="N889" s="22">
        <f t="shared" si="144"/>
        <v>4.2970505650483061E-3</v>
      </c>
      <c r="O889" s="12">
        <f t="shared" si="145"/>
        <v>7.0233395329408858E-3</v>
      </c>
      <c r="P889" s="12">
        <f t="shared" si="146"/>
        <v>1.1653877800848122E-3</v>
      </c>
      <c r="Q889" s="12">
        <f t="shared" si="147"/>
        <v>5.6121809616945283E-3</v>
      </c>
      <c r="R889" s="12">
        <f t="shared" si="148"/>
        <v>1.0203333305099042E-2</v>
      </c>
      <c r="S889" s="12">
        <f t="shared" si="149"/>
        <v>4.174846621634273E-3</v>
      </c>
      <c r="T889" s="12">
        <f t="shared" si="150"/>
        <v>3.2927703083060135E-3</v>
      </c>
      <c r="U889" s="12">
        <f t="shared" si="151"/>
        <v>7.7052333101073449E-3</v>
      </c>
      <c r="V889" s="12">
        <f t="shared" si="152"/>
        <v>-2.3910120241140641E-3</v>
      </c>
      <c r="W889" s="12">
        <f t="shared" si="153"/>
        <v>-8.6444732717650893E-3</v>
      </c>
      <c r="X889" s="12">
        <f t="shared" si="154"/>
        <v>-1.592531260107267E-3</v>
      </c>
    </row>
    <row r="890" spans="1:24" x14ac:dyDescent="0.25">
      <c r="A890" s="16">
        <v>44217</v>
      </c>
      <c r="B890" s="12">
        <v>-1.2927789079477977E-2</v>
      </c>
      <c r="C890" s="12">
        <v>8.1039023781591288E-5</v>
      </c>
      <c r="D890" s="12">
        <v>-1.4305586871160911E-2</v>
      </c>
      <c r="E890" s="12">
        <v>-8.312124520254479E-3</v>
      </c>
      <c r="F890" s="12">
        <v>-6.7373055599539286E-3</v>
      </c>
      <c r="G890" s="12">
        <v>-1.0230340849596089E-2</v>
      </c>
      <c r="H890" s="12">
        <v>1.3378910627826128E-3</v>
      </c>
      <c r="I890" s="12">
        <v>9.3467672808489524E-3</v>
      </c>
      <c r="J890" s="12">
        <v>-7.9541196203149686E-3</v>
      </c>
      <c r="K890" s="12">
        <v>-1.0169680452314396E-2</v>
      </c>
      <c r="L890" s="12">
        <v>1.1696205875112668E-3</v>
      </c>
      <c r="N890" s="22">
        <f t="shared" si="144"/>
        <v>-1.2949053089239743E-2</v>
      </c>
      <c r="O890" s="12">
        <f t="shared" si="145"/>
        <v>-3.5174556549936304E-4</v>
      </c>
      <c r="P890" s="12">
        <f t="shared" si="146"/>
        <v>-1.5099131098608214E-2</v>
      </c>
      <c r="Q890" s="12">
        <f t="shared" si="147"/>
        <v>-8.6993178274749946E-3</v>
      </c>
      <c r="R890" s="12">
        <f t="shared" si="148"/>
        <v>-7.0201166265744155E-3</v>
      </c>
      <c r="S890" s="12">
        <f t="shared" si="149"/>
        <v>-1.0041247336854667E-2</v>
      </c>
      <c r="T890" s="12">
        <f t="shared" si="150"/>
        <v>1.0295201467998333E-3</v>
      </c>
      <c r="U890" s="12">
        <f t="shared" si="151"/>
        <v>8.880281801822992E-3</v>
      </c>
      <c r="V890" s="12">
        <f t="shared" si="152"/>
        <v>-7.9572230040106853E-3</v>
      </c>
      <c r="W890" s="12">
        <f t="shared" si="153"/>
        <v>-1.0561573953407725E-2</v>
      </c>
      <c r="X890" s="12">
        <f t="shared" si="154"/>
        <v>1.111571300656135E-3</v>
      </c>
    </row>
    <row r="891" spans="1:24" x14ac:dyDescent="0.25">
      <c r="A891" s="16">
        <v>44218</v>
      </c>
      <c r="B891" s="12">
        <v>-1.3324426277413879E-2</v>
      </c>
      <c r="C891" s="12">
        <v>3.7261677409694576E-4</v>
      </c>
      <c r="D891" s="12">
        <v>-7.3334933791832924E-3</v>
      </c>
      <c r="E891" s="12">
        <v>-2.022962330258771E-2</v>
      </c>
      <c r="F891" s="12">
        <v>2.7108034685970109E-3</v>
      </c>
      <c r="G891" s="12">
        <v>-1.7506560351673492E-3</v>
      </c>
      <c r="H891" s="12">
        <v>-1.5110916671398265E-2</v>
      </c>
      <c r="I891" s="12">
        <v>-1.042604388888164E-2</v>
      </c>
      <c r="J891" s="12">
        <v>-6.139990383658458E-3</v>
      </c>
      <c r="K891" s="12">
        <v>-1.5173848262613133E-2</v>
      </c>
      <c r="L891" s="12">
        <v>8.0286552413210786E-3</v>
      </c>
      <c r="N891" s="22">
        <f t="shared" si="144"/>
        <v>-1.3345690287175645E-2</v>
      </c>
      <c r="O891" s="12">
        <f t="shared" si="145"/>
        <v>-6.0167815184008588E-5</v>
      </c>
      <c r="P891" s="12">
        <f t="shared" si="146"/>
        <v>-8.1270376066305966E-3</v>
      </c>
      <c r="Q891" s="12">
        <f t="shared" si="147"/>
        <v>-2.0616816609808224E-2</v>
      </c>
      <c r="R891" s="12">
        <f t="shared" si="148"/>
        <v>2.4279924019765245E-3</v>
      </c>
      <c r="S891" s="12">
        <f t="shared" si="149"/>
        <v>-1.561562522425927E-3</v>
      </c>
      <c r="T891" s="12">
        <f t="shared" si="150"/>
        <v>-1.5419287587381045E-2</v>
      </c>
      <c r="U891" s="12">
        <f t="shared" si="151"/>
        <v>-1.08925293679076E-2</v>
      </c>
      <c r="V891" s="12">
        <f t="shared" si="152"/>
        <v>-6.1430937673541738E-3</v>
      </c>
      <c r="W891" s="12">
        <f t="shared" si="153"/>
        <v>-1.5565741763706462E-2</v>
      </c>
      <c r="X891" s="12">
        <f t="shared" si="154"/>
        <v>7.9706059544659476E-3</v>
      </c>
    </row>
    <row r="892" spans="1:24" x14ac:dyDescent="0.25">
      <c r="A892" s="16">
        <v>44221</v>
      </c>
      <c r="B892" s="12">
        <v>-4.4241173015307769E-3</v>
      </c>
      <c r="C892" s="12">
        <v>-5.1315288746491211E-3</v>
      </c>
      <c r="D892" s="12">
        <v>-1.3775005750314845E-2</v>
      </c>
      <c r="E892" s="12">
        <v>8.0803568154691786E-3</v>
      </c>
      <c r="F892" s="12">
        <v>-2.3378514043588951E-2</v>
      </c>
      <c r="G892" s="12">
        <v>-3.3016330186872583E-3</v>
      </c>
      <c r="H892" s="12">
        <v>3.4440313299806007E-3</v>
      </c>
      <c r="I892" s="12">
        <v>-2.3643591278292814E-2</v>
      </c>
      <c r="J892" s="12">
        <v>-6.0189774643709636E-3</v>
      </c>
      <c r="K892" s="12">
        <v>7.7812382027526289E-4</v>
      </c>
      <c r="L892" s="12">
        <v>4.7752561656677706E-3</v>
      </c>
      <c r="N892" s="22">
        <f t="shared" si="144"/>
        <v>-4.4453813112925429E-3</v>
      </c>
      <c r="O892" s="12">
        <f t="shared" si="145"/>
        <v>-5.5643134639300753E-3</v>
      </c>
      <c r="P892" s="12">
        <f t="shared" si="146"/>
        <v>-1.4568549977762149E-2</v>
      </c>
      <c r="Q892" s="12">
        <f t="shared" si="147"/>
        <v>7.693163508248663E-3</v>
      </c>
      <c r="R892" s="12">
        <f t="shared" si="148"/>
        <v>-2.3661325110209439E-2</v>
      </c>
      <c r="S892" s="12">
        <f t="shared" si="149"/>
        <v>-3.1125395059458361E-3</v>
      </c>
      <c r="T892" s="12">
        <f t="shared" si="150"/>
        <v>3.135660413997821E-3</v>
      </c>
      <c r="U892" s="12">
        <f t="shared" si="151"/>
        <v>-2.4110076757318775E-2</v>
      </c>
      <c r="V892" s="12">
        <f t="shared" si="152"/>
        <v>-6.0220808480666802E-3</v>
      </c>
      <c r="W892" s="12">
        <f t="shared" si="153"/>
        <v>3.8623031918193332E-4</v>
      </c>
      <c r="X892" s="12">
        <f t="shared" si="154"/>
        <v>4.7172068788126388E-3</v>
      </c>
    </row>
    <row r="893" spans="1:24" x14ac:dyDescent="0.25">
      <c r="A893" s="16">
        <v>44223</v>
      </c>
      <c r="B893" s="12">
        <v>-8.9857706936179397E-3</v>
      </c>
      <c r="C893" s="12">
        <v>-7.9713637415288873E-3</v>
      </c>
      <c r="D893" s="12">
        <v>-1.3788310479821937E-2</v>
      </c>
      <c r="E893" s="12">
        <v>-7.0981384816498957E-3</v>
      </c>
      <c r="F893" s="12">
        <v>7.4462464945359115E-3</v>
      </c>
      <c r="G893" s="12">
        <v>-4.8882620227553774E-3</v>
      </c>
      <c r="H893" s="12">
        <v>-1.28610468884186E-2</v>
      </c>
      <c r="I893" s="12">
        <v>-1.0416330815503905E-2</v>
      </c>
      <c r="J893" s="12">
        <v>5.9158437742053219E-3</v>
      </c>
      <c r="K893" s="12">
        <v>-5.4183137556389205E-3</v>
      </c>
      <c r="L893" s="12">
        <v>-3.0586749509931644E-3</v>
      </c>
      <c r="N893" s="22">
        <f t="shared" si="144"/>
        <v>-9.0070347033797057E-3</v>
      </c>
      <c r="O893" s="12">
        <f t="shared" si="145"/>
        <v>-8.4041483308098415E-3</v>
      </c>
      <c r="P893" s="12">
        <f t="shared" si="146"/>
        <v>-1.4581854707269241E-2</v>
      </c>
      <c r="Q893" s="12">
        <f t="shared" si="147"/>
        <v>-7.4853317888704113E-3</v>
      </c>
      <c r="R893" s="12">
        <f t="shared" si="148"/>
        <v>7.1634354279154246E-3</v>
      </c>
      <c r="S893" s="12">
        <f t="shared" si="149"/>
        <v>-4.6991685100139548E-3</v>
      </c>
      <c r="T893" s="12">
        <f t="shared" si="150"/>
        <v>-1.316941780440138E-2</v>
      </c>
      <c r="U893" s="12">
        <f t="shared" si="151"/>
        <v>-1.0882816294529866E-2</v>
      </c>
      <c r="V893" s="12">
        <f t="shared" si="152"/>
        <v>5.9127403905096052E-3</v>
      </c>
      <c r="W893" s="12">
        <f t="shared" si="153"/>
        <v>-5.8102072567322504E-3</v>
      </c>
      <c r="X893" s="12">
        <f t="shared" si="154"/>
        <v>-3.1167242378482962E-3</v>
      </c>
    </row>
    <row r="894" spans="1:24" x14ac:dyDescent="0.25">
      <c r="A894" s="16">
        <v>44224</v>
      </c>
      <c r="B894" s="12">
        <v>-3.2063092295857819E-3</v>
      </c>
      <c r="C894" s="12">
        <v>-8.3585450167902742E-3</v>
      </c>
      <c r="D894" s="12">
        <v>-5.2855789498091627E-3</v>
      </c>
      <c r="E894" s="12">
        <v>5.7715073253356931E-5</v>
      </c>
      <c r="F894" s="12">
        <v>-8.0489060941540992E-3</v>
      </c>
      <c r="G894" s="12">
        <v>-4.6275795352431768E-3</v>
      </c>
      <c r="H894" s="12">
        <v>4.8779385053453915E-3</v>
      </c>
      <c r="I894" s="12">
        <v>-4.2490526690919734E-3</v>
      </c>
      <c r="J894" s="12">
        <v>-8.4311004899195151E-3</v>
      </c>
      <c r="K894" s="12">
        <v>3.1180507117653661E-3</v>
      </c>
      <c r="L894" s="12">
        <v>-7.1441779871437097E-4</v>
      </c>
      <c r="N894" s="22">
        <f t="shared" si="144"/>
        <v>-3.2275732393475479E-3</v>
      </c>
      <c r="O894" s="12">
        <f t="shared" si="145"/>
        <v>-8.7913296060712284E-3</v>
      </c>
      <c r="P894" s="12">
        <f t="shared" si="146"/>
        <v>-6.0791231772564661E-3</v>
      </c>
      <c r="Q894" s="12">
        <f t="shared" si="147"/>
        <v>-3.2947823396715833E-4</v>
      </c>
      <c r="R894" s="12">
        <f t="shared" si="148"/>
        <v>-8.3317171607745853E-3</v>
      </c>
      <c r="S894" s="12">
        <f t="shared" si="149"/>
        <v>-4.4384860225017541E-3</v>
      </c>
      <c r="T894" s="12">
        <f t="shared" si="150"/>
        <v>4.5695675893626117E-3</v>
      </c>
      <c r="U894" s="12">
        <f t="shared" si="151"/>
        <v>-4.7155381481179346E-3</v>
      </c>
      <c r="V894" s="12">
        <f t="shared" si="152"/>
        <v>-8.4342038736152317E-3</v>
      </c>
      <c r="W894" s="12">
        <f t="shared" si="153"/>
        <v>2.7261572106720366E-3</v>
      </c>
      <c r="X894" s="12">
        <f t="shared" si="154"/>
        <v>-7.7246708556950275E-4</v>
      </c>
    </row>
    <row r="895" spans="1:24" x14ac:dyDescent="0.25">
      <c r="A895" s="16">
        <v>44225</v>
      </c>
      <c r="B895" s="12">
        <v>-7.8623327206045271E-3</v>
      </c>
      <c r="C895" s="12">
        <v>-1.2829888842794927E-2</v>
      </c>
      <c r="D895" s="12">
        <v>1.9921276617523156E-2</v>
      </c>
      <c r="E895" s="12">
        <v>-1.1045717834869063E-2</v>
      </c>
      <c r="F895" s="12">
        <v>-6.6131307119309509E-3</v>
      </c>
      <c r="G895" s="12">
        <v>-8.3915742332602867E-3</v>
      </c>
      <c r="H895" s="12">
        <v>7.1348065737035981E-3</v>
      </c>
      <c r="I895" s="12">
        <v>-8.0823231811473599E-3</v>
      </c>
      <c r="J895" s="12">
        <v>-7.0997876028766416E-3</v>
      </c>
      <c r="K895" s="12">
        <v>7.5580875139567259E-3</v>
      </c>
      <c r="L895" s="12">
        <v>-2.1455470929748595E-4</v>
      </c>
      <c r="N895" s="22">
        <f t="shared" si="144"/>
        <v>-7.8835967303662931E-3</v>
      </c>
      <c r="O895" s="12">
        <f t="shared" si="145"/>
        <v>-1.3262673432075881E-2</v>
      </c>
      <c r="P895" s="12">
        <f t="shared" si="146"/>
        <v>1.9127732390075852E-2</v>
      </c>
      <c r="Q895" s="12">
        <f t="shared" si="147"/>
        <v>-1.1432911142089578E-2</v>
      </c>
      <c r="R895" s="12">
        <f t="shared" si="148"/>
        <v>-6.8959417785514378E-3</v>
      </c>
      <c r="S895" s="12">
        <f t="shared" si="149"/>
        <v>-8.2024807205188649E-3</v>
      </c>
      <c r="T895" s="12">
        <f t="shared" si="150"/>
        <v>6.8264356577208184E-3</v>
      </c>
      <c r="U895" s="12">
        <f t="shared" si="151"/>
        <v>-8.5488086601733203E-3</v>
      </c>
      <c r="V895" s="12">
        <f t="shared" si="152"/>
        <v>-7.1028909865723574E-3</v>
      </c>
      <c r="W895" s="12">
        <f t="shared" si="153"/>
        <v>7.166194012863396E-3</v>
      </c>
      <c r="X895" s="12">
        <f t="shared" si="154"/>
        <v>-2.726039961526177E-4</v>
      </c>
    </row>
    <row r="896" spans="1:24" x14ac:dyDescent="0.25">
      <c r="A896" s="16">
        <v>44228</v>
      </c>
      <c r="B896" s="12">
        <v>1.0564010106908252E-2</v>
      </c>
      <c r="C896" s="12">
        <v>7.5918021355980735E-3</v>
      </c>
      <c r="D896" s="12">
        <v>8.7993127768667481E-3</v>
      </c>
      <c r="E896" s="12">
        <v>1.6265453712879456E-2</v>
      </c>
      <c r="F896" s="12">
        <v>2.0988602041234157E-2</v>
      </c>
      <c r="G896" s="12">
        <v>7.3967003380214034E-3</v>
      </c>
      <c r="H896" s="12">
        <v>5.0918778840189832E-2</v>
      </c>
      <c r="I896" s="12">
        <v>1.2400131964852505E-2</v>
      </c>
      <c r="J896" s="12">
        <v>2.6322712265488418E-2</v>
      </c>
      <c r="K896" s="12">
        <v>1.8878169544210392E-3</v>
      </c>
      <c r="L896" s="12">
        <v>-2.2232942518170956E-3</v>
      </c>
      <c r="N896" s="22">
        <f t="shared" si="144"/>
        <v>1.0542746097146486E-2</v>
      </c>
      <c r="O896" s="12">
        <f t="shared" si="145"/>
        <v>7.1590175463171193E-3</v>
      </c>
      <c r="P896" s="12">
        <f t="shared" si="146"/>
        <v>8.0057685494194439E-3</v>
      </c>
      <c r="Q896" s="12">
        <f t="shared" si="147"/>
        <v>1.5878260405658942E-2</v>
      </c>
      <c r="R896" s="12">
        <f t="shared" si="148"/>
        <v>2.0705790974613669E-2</v>
      </c>
      <c r="S896" s="12">
        <f t="shared" si="149"/>
        <v>7.5857938507628252E-3</v>
      </c>
      <c r="T896" s="12">
        <f t="shared" si="150"/>
        <v>5.0610407924207054E-2</v>
      </c>
      <c r="U896" s="12">
        <f t="shared" si="151"/>
        <v>1.1933646485826545E-2</v>
      </c>
      <c r="V896" s="12">
        <f t="shared" si="152"/>
        <v>2.6319608881792703E-2</v>
      </c>
      <c r="W896" s="12">
        <f t="shared" si="153"/>
        <v>1.4959234533277097E-3</v>
      </c>
      <c r="X896" s="12">
        <f t="shared" si="154"/>
        <v>-2.2813435386722274E-3</v>
      </c>
    </row>
    <row r="897" spans="1:24" x14ac:dyDescent="0.25">
      <c r="A897" s="16">
        <v>44229</v>
      </c>
      <c r="B897" s="12">
        <v>7.5095927564469084E-3</v>
      </c>
      <c r="C897" s="12">
        <v>3.550327763619048E-3</v>
      </c>
      <c r="D897" s="12">
        <v>1.242633983053358E-3</v>
      </c>
      <c r="E897" s="12">
        <v>9.1956400215232829E-3</v>
      </c>
      <c r="F897" s="12">
        <v>2.2976806476037479E-2</v>
      </c>
      <c r="G897" s="12">
        <v>6.7382627739551674E-3</v>
      </c>
      <c r="H897" s="12">
        <v>9.6383416989046997E-3</v>
      </c>
      <c r="I897" s="12">
        <v>6.9332250240436641E-3</v>
      </c>
      <c r="J897" s="12">
        <v>4.5014834838936861E-3</v>
      </c>
      <c r="K897" s="12">
        <v>6.3871645953370495E-3</v>
      </c>
      <c r="L897" s="12">
        <v>2.4378489611145268E-3</v>
      </c>
      <c r="N897" s="22">
        <f t="shared" si="144"/>
        <v>7.4883287466851424E-3</v>
      </c>
      <c r="O897" s="12">
        <f t="shared" si="145"/>
        <v>3.1175431743380938E-3</v>
      </c>
      <c r="P897" s="12">
        <f t="shared" si="146"/>
        <v>4.4908975560605468E-4</v>
      </c>
      <c r="Q897" s="12">
        <f t="shared" si="147"/>
        <v>8.8084467143027673E-3</v>
      </c>
      <c r="R897" s="12">
        <f t="shared" si="148"/>
        <v>2.2693995409416991E-2</v>
      </c>
      <c r="S897" s="12">
        <f t="shared" si="149"/>
        <v>6.9273562866965892E-3</v>
      </c>
      <c r="T897" s="12">
        <f t="shared" si="150"/>
        <v>9.3299707829219199E-3</v>
      </c>
      <c r="U897" s="12">
        <f t="shared" si="151"/>
        <v>6.4667395450177037E-3</v>
      </c>
      <c r="V897" s="12">
        <f t="shared" si="152"/>
        <v>4.4983801001979695E-3</v>
      </c>
      <c r="W897" s="12">
        <f t="shared" si="153"/>
        <v>5.9952710942437195E-3</v>
      </c>
      <c r="X897" s="12">
        <f t="shared" si="154"/>
        <v>2.379799674259395E-3</v>
      </c>
    </row>
    <row r="898" spans="1:24" x14ac:dyDescent="0.25">
      <c r="A898" s="16">
        <v>44230</v>
      </c>
      <c r="B898" s="12">
        <v>1.9413011102494878E-2</v>
      </c>
      <c r="C898" s="12">
        <v>4.5538639211603451E-3</v>
      </c>
      <c r="D898" s="12">
        <v>0</v>
      </c>
      <c r="E898" s="12">
        <v>4.3324263367358765E-3</v>
      </c>
      <c r="F898" s="12">
        <v>1.5978526036630573E-2</v>
      </c>
      <c r="G898" s="12">
        <v>1.2651539856561022E-2</v>
      </c>
      <c r="H898" s="12">
        <v>3.5032489772250045E-3</v>
      </c>
      <c r="I898" s="12">
        <v>1.0923726234628702E-3</v>
      </c>
      <c r="J898" s="12">
        <v>-2.8956331962439489E-3</v>
      </c>
      <c r="K898" s="12">
        <v>2.4008916155650283E-3</v>
      </c>
      <c r="L898" s="12">
        <v>-4.6003155795068989E-3</v>
      </c>
      <c r="N898" s="22">
        <f t="shared" si="144"/>
        <v>1.939174709273311E-2</v>
      </c>
      <c r="O898" s="12">
        <f t="shared" si="145"/>
        <v>4.1210793318793909E-3</v>
      </c>
      <c r="P898" s="12">
        <f t="shared" si="146"/>
        <v>-7.9354422744730337E-4</v>
      </c>
      <c r="Q898" s="12">
        <f t="shared" si="147"/>
        <v>3.9452330295153609E-3</v>
      </c>
      <c r="R898" s="12">
        <f t="shared" si="148"/>
        <v>1.5695714970010086E-2</v>
      </c>
      <c r="S898" s="12">
        <f t="shared" si="149"/>
        <v>1.2840633369302443E-2</v>
      </c>
      <c r="T898" s="12">
        <f t="shared" si="150"/>
        <v>3.1948780612422248E-3</v>
      </c>
      <c r="U898" s="12">
        <f t="shared" si="151"/>
        <v>6.2588714443690937E-4</v>
      </c>
      <c r="V898" s="12">
        <f t="shared" si="152"/>
        <v>-2.8987365799396651E-3</v>
      </c>
      <c r="W898" s="12">
        <f t="shared" si="153"/>
        <v>2.0089981144716987E-3</v>
      </c>
      <c r="X898" s="12">
        <f t="shared" si="154"/>
        <v>-4.6583648663620306E-3</v>
      </c>
    </row>
    <row r="899" spans="1:24" x14ac:dyDescent="0.25">
      <c r="A899" s="16">
        <v>44231</v>
      </c>
      <c r="B899" s="12">
        <v>1.964216002578046E-2</v>
      </c>
      <c r="C899" s="12">
        <v>-1.7954232802572974E-3</v>
      </c>
      <c r="D899" s="12">
        <v>6.1603087048184334E-3</v>
      </c>
      <c r="E899" s="12">
        <v>8.1035563942918054E-3</v>
      </c>
      <c r="F899" s="12">
        <v>5.4873971519258371E-3</v>
      </c>
      <c r="G899" s="12">
        <v>0</v>
      </c>
      <c r="H899" s="12">
        <v>4.1324000110095167E-3</v>
      </c>
      <c r="I899" s="12">
        <v>-1.4307862025984574E-3</v>
      </c>
      <c r="J899" s="12">
        <v>2.5674324290063513E-2</v>
      </c>
      <c r="K899" s="12">
        <v>2.2058805091111629E-3</v>
      </c>
      <c r="L899" s="12">
        <v>-3.4825003061275425E-3</v>
      </c>
      <c r="N899" s="22">
        <f t="shared" si="144"/>
        <v>1.9620896016018692E-2</v>
      </c>
      <c r="O899" s="12">
        <f t="shared" si="145"/>
        <v>-2.2282078695382516E-3</v>
      </c>
      <c r="P899" s="12">
        <f t="shared" si="146"/>
        <v>5.36676447737113E-3</v>
      </c>
      <c r="Q899" s="12">
        <f t="shared" si="147"/>
        <v>7.7163630870712898E-3</v>
      </c>
      <c r="R899" s="12">
        <f t="shared" si="148"/>
        <v>5.2045860853053502E-3</v>
      </c>
      <c r="S899" s="12">
        <f t="shared" si="149"/>
        <v>1.8909351274142222E-4</v>
      </c>
      <c r="T899" s="12">
        <f t="shared" si="150"/>
        <v>3.824029095026737E-3</v>
      </c>
      <c r="U899" s="12">
        <f t="shared" si="151"/>
        <v>-1.8972716816244182E-3</v>
      </c>
      <c r="V899" s="12">
        <f t="shared" si="152"/>
        <v>2.5671220906367798E-2</v>
      </c>
      <c r="W899" s="12">
        <f t="shared" si="153"/>
        <v>1.8139870080178333E-3</v>
      </c>
      <c r="X899" s="12">
        <f t="shared" si="154"/>
        <v>-3.5405495929826743E-3</v>
      </c>
    </row>
    <row r="900" spans="1:24" x14ac:dyDescent="0.25">
      <c r="A900" s="16">
        <v>44232</v>
      </c>
      <c r="B900" s="12">
        <v>-8.3976192957977668E-3</v>
      </c>
      <c r="C900" s="12">
        <v>-2.468187874984578E-3</v>
      </c>
      <c r="D900" s="12">
        <v>-7.8179315474109778E-3</v>
      </c>
      <c r="E900" s="12">
        <v>2.0565212578049349E-3</v>
      </c>
      <c r="F900" s="12">
        <v>-4.6501114485365705E-4</v>
      </c>
      <c r="G900" s="12">
        <v>1.4264130120118085E-3</v>
      </c>
      <c r="H900" s="12">
        <v>-9.8926130908562407E-3</v>
      </c>
      <c r="I900" s="12">
        <v>-1.2414285921042811E-4</v>
      </c>
      <c r="J900" s="12">
        <v>8.2315796676879667E-3</v>
      </c>
      <c r="K900" s="12">
        <v>-1.3477139303795581E-3</v>
      </c>
      <c r="L900" s="12">
        <v>2.0348506926994216E-3</v>
      </c>
      <c r="N900" s="22">
        <f t="shared" ref="N900:N963" si="155">B900-B$1240</f>
        <v>-8.4188833055595328E-3</v>
      </c>
      <c r="O900" s="12">
        <f t="shared" ref="O900:O963" si="156">C900-C$1240</f>
        <v>-2.9009724642655322E-3</v>
      </c>
      <c r="P900" s="12">
        <f t="shared" ref="P900:P963" si="157">D900-D$1240</f>
        <v>-8.6114757748582821E-3</v>
      </c>
      <c r="Q900" s="12">
        <f t="shared" ref="Q900:Q963" si="158">E900-E$1240</f>
        <v>1.6693279505844197E-3</v>
      </c>
      <c r="R900" s="12">
        <f t="shared" ref="R900:R963" si="159">F900-F$1240</f>
        <v>-7.4782221147414352E-4</v>
      </c>
      <c r="S900" s="12">
        <f t="shared" ref="S900:S963" si="160">G900-G$1240</f>
        <v>1.6155065247532307E-3</v>
      </c>
      <c r="T900" s="12">
        <f t="shared" ref="T900:T963" si="161">H900-H$1240</f>
        <v>-1.020098400683902E-2</v>
      </c>
      <c r="U900" s="12">
        <f t="shared" ref="U900:U963" si="162">I900-I$1240</f>
        <v>-5.9062833823638893E-4</v>
      </c>
      <c r="V900" s="12">
        <f t="shared" ref="V900:V963" si="163">J900-J$1240</f>
        <v>8.22847628399225E-3</v>
      </c>
      <c r="W900" s="12">
        <f t="shared" ref="W900:W963" si="164">K900-K$1240</f>
        <v>-1.7396074314728876E-3</v>
      </c>
      <c r="X900" s="12">
        <f t="shared" ref="X900:X963" si="165">L900-L$1240</f>
        <v>1.9768014058442899E-3</v>
      </c>
    </row>
    <row r="901" spans="1:24" x14ac:dyDescent="0.25">
      <c r="A901" s="16">
        <v>44235</v>
      </c>
      <c r="B901" s="12">
        <v>2.1530415499770622E-3</v>
      </c>
      <c r="C901" s="12">
        <v>1.0606475006278069E-2</v>
      </c>
      <c r="D901" s="12">
        <v>6.1836994874825994E-3</v>
      </c>
      <c r="E901" s="12">
        <v>1.6370370608447891E-2</v>
      </c>
      <c r="F901" s="12">
        <v>9.980021722777524E-3</v>
      </c>
      <c r="G901" s="12">
        <v>-8.6331806765140395E-5</v>
      </c>
      <c r="H901" s="12">
        <v>1.0790230047175451E-2</v>
      </c>
      <c r="I901" s="12">
        <v>6.2087746483967012E-3</v>
      </c>
      <c r="J901" s="12">
        <v>-2.3227034670712772E-3</v>
      </c>
      <c r="K901" s="12">
        <v>4.5573055180749261E-4</v>
      </c>
      <c r="L901" s="12">
        <v>2.3139287874291803E-3</v>
      </c>
      <c r="N901" s="22">
        <f t="shared" si="155"/>
        <v>2.1317775402152962E-3</v>
      </c>
      <c r="O901" s="12">
        <f t="shared" si="156"/>
        <v>1.0173690416997115E-2</v>
      </c>
      <c r="P901" s="12">
        <f t="shared" si="157"/>
        <v>5.390155260035296E-3</v>
      </c>
      <c r="Q901" s="12">
        <f t="shared" si="158"/>
        <v>1.5983177301227378E-2</v>
      </c>
      <c r="R901" s="12">
        <f t="shared" si="159"/>
        <v>9.6972106561570379E-3</v>
      </c>
      <c r="S901" s="12">
        <f t="shared" si="160"/>
        <v>1.0276170597628183E-4</v>
      </c>
      <c r="T901" s="12">
        <f t="shared" si="161"/>
        <v>1.0481859131192671E-2</v>
      </c>
      <c r="U901" s="12">
        <f t="shared" si="162"/>
        <v>5.7422891693707408E-3</v>
      </c>
      <c r="V901" s="12">
        <f t="shared" si="163"/>
        <v>-2.3258068507669935E-3</v>
      </c>
      <c r="W901" s="12">
        <f t="shared" si="164"/>
        <v>6.3837050714163031E-5</v>
      </c>
      <c r="X901" s="12">
        <f t="shared" si="165"/>
        <v>2.2558795005740485E-3</v>
      </c>
    </row>
    <row r="902" spans="1:24" x14ac:dyDescent="0.25">
      <c r="A902" s="16">
        <v>44236</v>
      </c>
      <c r="B902" s="12">
        <v>-7.1146783631216171E-3</v>
      </c>
      <c r="C902" s="12">
        <v>6.6584327405008834E-4</v>
      </c>
      <c r="D902" s="12">
        <v>-2.8747565974184515E-3</v>
      </c>
      <c r="E902" s="12">
        <v>-1.1805343339491627E-2</v>
      </c>
      <c r="F902" s="12">
        <v>-1.6551342923647465E-3</v>
      </c>
      <c r="G902" s="12">
        <v>-1.5132779676160397E-3</v>
      </c>
      <c r="H902" s="12">
        <v>2.5790716086335377E-3</v>
      </c>
      <c r="I902" s="12">
        <v>1.0447544768032377E-3</v>
      </c>
      <c r="J902" s="12">
        <v>-7.706805335168306E-3</v>
      </c>
      <c r="K902" s="12">
        <v>1.5377007260189115E-2</v>
      </c>
      <c r="L902" s="12">
        <v>0</v>
      </c>
      <c r="N902" s="22">
        <f t="shared" si="155"/>
        <v>-7.1359423728833832E-3</v>
      </c>
      <c r="O902" s="12">
        <f t="shared" si="156"/>
        <v>2.3305868476913399E-4</v>
      </c>
      <c r="P902" s="12">
        <f t="shared" si="157"/>
        <v>-3.6683008248657549E-3</v>
      </c>
      <c r="Q902" s="12">
        <f t="shared" si="158"/>
        <v>-1.2192536646712143E-2</v>
      </c>
      <c r="R902" s="12">
        <f t="shared" si="159"/>
        <v>-1.937945358985233E-3</v>
      </c>
      <c r="S902" s="12">
        <f t="shared" si="160"/>
        <v>-1.3241844548746175E-3</v>
      </c>
      <c r="T902" s="12">
        <f t="shared" si="161"/>
        <v>2.270700692650758E-3</v>
      </c>
      <c r="U902" s="12">
        <f t="shared" si="162"/>
        <v>5.7826899777727687E-4</v>
      </c>
      <c r="V902" s="12">
        <f t="shared" si="163"/>
        <v>-7.7099087188640218E-3</v>
      </c>
      <c r="W902" s="12">
        <f t="shared" si="164"/>
        <v>1.4985113759095786E-2</v>
      </c>
      <c r="X902" s="12">
        <f t="shared" si="165"/>
        <v>-5.8049286855131756E-5</v>
      </c>
    </row>
    <row r="903" spans="1:24" x14ac:dyDescent="0.25">
      <c r="A903" s="16">
        <v>44237</v>
      </c>
      <c r="B903" s="12">
        <v>-2.973007174990658E-3</v>
      </c>
      <c r="C903" s="12">
        <v>-3.0210325148898672E-3</v>
      </c>
      <c r="D903" s="12">
        <v>-4.9729168254776151E-3</v>
      </c>
      <c r="E903" s="12">
        <v>4.5704478218682003E-3</v>
      </c>
      <c r="F903" s="12">
        <v>4.5552562910905576E-3</v>
      </c>
      <c r="G903" s="12">
        <v>5.4661383474987604E-3</v>
      </c>
      <c r="H903" s="12">
        <v>-8.2361637422970484E-4</v>
      </c>
      <c r="I903" s="12">
        <v>4.010990780406903E-3</v>
      </c>
      <c r="J903" s="12">
        <v>-2.75860421157454E-3</v>
      </c>
      <c r="K903" s="12">
        <v>-1.1188048238302993E-2</v>
      </c>
      <c r="L903" s="12">
        <v>5.7656096341081916E-4</v>
      </c>
      <c r="N903" s="22">
        <f t="shared" si="155"/>
        <v>-2.994271184752424E-3</v>
      </c>
      <c r="O903" s="12">
        <f t="shared" si="156"/>
        <v>-3.4538171041708214E-3</v>
      </c>
      <c r="P903" s="12">
        <f t="shared" si="157"/>
        <v>-5.7664610529249184E-3</v>
      </c>
      <c r="Q903" s="12">
        <f t="shared" si="158"/>
        <v>4.1832545146476847E-3</v>
      </c>
      <c r="R903" s="12">
        <f t="shared" si="159"/>
        <v>4.2724452244700707E-3</v>
      </c>
      <c r="S903" s="12">
        <f t="shared" si="160"/>
        <v>5.6552318602401831E-3</v>
      </c>
      <c r="T903" s="12">
        <f t="shared" si="161"/>
        <v>-1.1319872902124843E-3</v>
      </c>
      <c r="U903" s="12">
        <f t="shared" si="162"/>
        <v>3.5445053013809422E-3</v>
      </c>
      <c r="V903" s="12">
        <f t="shared" si="163"/>
        <v>-2.7617075952702562E-3</v>
      </c>
      <c r="W903" s="12">
        <f t="shared" si="164"/>
        <v>-1.1579941739396322E-2</v>
      </c>
      <c r="X903" s="12">
        <f t="shared" si="165"/>
        <v>5.1851167655568738E-4</v>
      </c>
    </row>
    <row r="904" spans="1:24" x14ac:dyDescent="0.25">
      <c r="A904" s="16">
        <v>44238</v>
      </c>
      <c r="B904" s="12">
        <v>-3.6264695919964074E-3</v>
      </c>
      <c r="C904" s="12">
        <v>-1.2915165189264842E-3</v>
      </c>
      <c r="D904" s="12">
        <v>1.3944560966050023E-2</v>
      </c>
      <c r="E904" s="12">
        <v>-2.0135807452713837E-3</v>
      </c>
      <c r="F904" s="12">
        <v>-5.3165848130343656E-3</v>
      </c>
      <c r="G904" s="12">
        <v>-1.2421359058187402E-3</v>
      </c>
      <c r="H904" s="12">
        <v>-1.0317313205882052E-3</v>
      </c>
      <c r="I904" s="12">
        <v>1.7546575965126307E-2</v>
      </c>
      <c r="J904" s="12">
        <v>-2.1045233393156208E-3</v>
      </c>
      <c r="K904" s="12">
        <v>2.1423136015845993E-3</v>
      </c>
      <c r="L904" s="12">
        <v>7.2848340421862463E-3</v>
      </c>
      <c r="N904" s="22">
        <f t="shared" si="155"/>
        <v>-3.6477336017581735E-3</v>
      </c>
      <c r="O904" s="12">
        <f t="shared" si="156"/>
        <v>-1.7243011082074386E-3</v>
      </c>
      <c r="P904" s="12">
        <f t="shared" si="157"/>
        <v>1.3151016738602719E-2</v>
      </c>
      <c r="Q904" s="12">
        <f t="shared" si="158"/>
        <v>-2.4007740524918989E-3</v>
      </c>
      <c r="R904" s="12">
        <f t="shared" si="159"/>
        <v>-5.5993958796548525E-3</v>
      </c>
      <c r="S904" s="12">
        <f t="shared" si="160"/>
        <v>-1.053042393077318E-3</v>
      </c>
      <c r="T904" s="12">
        <f t="shared" si="161"/>
        <v>-1.3401022365709847E-3</v>
      </c>
      <c r="U904" s="12">
        <f t="shared" si="162"/>
        <v>1.7080090486100347E-2</v>
      </c>
      <c r="V904" s="12">
        <f t="shared" si="163"/>
        <v>-2.107626723011337E-3</v>
      </c>
      <c r="W904" s="12">
        <f t="shared" si="164"/>
        <v>1.7504201004912697E-3</v>
      </c>
      <c r="X904" s="12">
        <f t="shared" si="165"/>
        <v>7.2267847553311145E-3</v>
      </c>
    </row>
    <row r="905" spans="1:24" x14ac:dyDescent="0.25">
      <c r="A905" s="16">
        <v>44239</v>
      </c>
      <c r="B905" s="12">
        <v>-1.0577414663002138E-2</v>
      </c>
      <c r="C905" s="12">
        <v>5.7239866117893574E-3</v>
      </c>
      <c r="D905" s="12">
        <v>2.6993223417924643E-2</v>
      </c>
      <c r="E905" s="12">
        <v>-5.3976959043179036E-3</v>
      </c>
      <c r="F905" s="12">
        <v>-2.8961559362389609E-4</v>
      </c>
      <c r="G905" s="12">
        <v>-1.84833351537792E-3</v>
      </c>
      <c r="H905" s="12">
        <v>1.1518397620281517E-2</v>
      </c>
      <c r="I905" s="12">
        <v>-2.9890836049730157E-3</v>
      </c>
      <c r="J905" s="12">
        <v>-1.7612963125054969E-2</v>
      </c>
      <c r="K905" s="12">
        <v>1.7741920525239378E-3</v>
      </c>
      <c r="L905" s="12">
        <v>4.9296157189700146E-3</v>
      </c>
      <c r="N905" s="22">
        <f t="shared" si="155"/>
        <v>-1.0598678672763904E-2</v>
      </c>
      <c r="O905" s="12">
        <f t="shared" si="156"/>
        <v>5.2912020225084032E-3</v>
      </c>
      <c r="P905" s="12">
        <f t="shared" si="157"/>
        <v>2.6199679190477339E-2</v>
      </c>
      <c r="Q905" s="12">
        <f t="shared" si="158"/>
        <v>-5.7848892115384192E-3</v>
      </c>
      <c r="R905" s="12">
        <f t="shared" si="159"/>
        <v>-5.7242666024438262E-4</v>
      </c>
      <c r="S905" s="12">
        <f t="shared" si="160"/>
        <v>-1.6592400026364978E-3</v>
      </c>
      <c r="T905" s="12">
        <f t="shared" si="161"/>
        <v>1.1210026704298737E-2</v>
      </c>
      <c r="U905" s="12">
        <f t="shared" si="162"/>
        <v>-3.4555690839989765E-3</v>
      </c>
      <c r="V905" s="12">
        <f t="shared" si="163"/>
        <v>-1.7616066508750684E-2</v>
      </c>
      <c r="W905" s="12">
        <f t="shared" si="164"/>
        <v>1.3822985514306083E-3</v>
      </c>
      <c r="X905" s="12">
        <f t="shared" si="165"/>
        <v>4.8715664321148829E-3</v>
      </c>
    </row>
    <row r="906" spans="1:24" x14ac:dyDescent="0.25">
      <c r="A906" s="16">
        <v>44242</v>
      </c>
      <c r="B906" s="12">
        <v>-5.2226842229454746E-3</v>
      </c>
      <c r="C906" s="12">
        <v>-4.9723254308928359E-5</v>
      </c>
      <c r="D906" s="12">
        <v>-2.6632093516708029E-3</v>
      </c>
      <c r="E906" s="12">
        <v>-1.0754118010355913E-4</v>
      </c>
      <c r="F906" s="12">
        <v>-8.2209371753807318E-3</v>
      </c>
      <c r="G906" s="12">
        <v>-1.1744903327228389E-2</v>
      </c>
      <c r="H906" s="12">
        <v>1.7320877977067096E-2</v>
      </c>
      <c r="I906" s="12">
        <v>-1.9187207222771366E-3</v>
      </c>
      <c r="J906" s="12">
        <v>2.2907483779345066E-3</v>
      </c>
      <c r="K906" s="12">
        <v>6.4337165883630908E-4</v>
      </c>
      <c r="L906" s="12">
        <v>-2.1058445101969588E-3</v>
      </c>
      <c r="N906" s="22">
        <f t="shared" si="155"/>
        <v>-5.2439482327072406E-3</v>
      </c>
      <c r="O906" s="12">
        <f t="shared" si="156"/>
        <v>-4.825078435898827E-4</v>
      </c>
      <c r="P906" s="12">
        <f t="shared" si="157"/>
        <v>-3.4567535791181062E-3</v>
      </c>
      <c r="Q906" s="12">
        <f t="shared" si="158"/>
        <v>-4.9473448732407447E-4</v>
      </c>
      <c r="R906" s="12">
        <f t="shared" si="159"/>
        <v>-8.5037482420012179E-3</v>
      </c>
      <c r="S906" s="12">
        <f t="shared" si="160"/>
        <v>-1.1555809814486968E-2</v>
      </c>
      <c r="T906" s="12">
        <f t="shared" si="161"/>
        <v>1.7012507061084318E-2</v>
      </c>
      <c r="U906" s="12">
        <f t="shared" si="162"/>
        <v>-2.3852062013030974E-3</v>
      </c>
      <c r="V906" s="12">
        <f t="shared" si="163"/>
        <v>2.2876449942387904E-3</v>
      </c>
      <c r="W906" s="12">
        <f t="shared" si="164"/>
        <v>2.5147815774297951E-4</v>
      </c>
      <c r="X906" s="12">
        <f t="shared" si="165"/>
        <v>-2.1638937970520906E-3</v>
      </c>
    </row>
    <row r="907" spans="1:24" x14ac:dyDescent="0.25">
      <c r="A907" s="16">
        <v>44243</v>
      </c>
      <c r="B907" s="12">
        <v>4.8980969928254557E-3</v>
      </c>
      <c r="C907" s="12">
        <v>-6.4309176479394404E-3</v>
      </c>
      <c r="D907" s="12">
        <v>-1.3173196063402328E-2</v>
      </c>
      <c r="E907" s="12">
        <v>4.2286683698597779E-3</v>
      </c>
      <c r="F907" s="12">
        <v>-1.9158251330714162E-3</v>
      </c>
      <c r="G907" s="12">
        <v>1.0968844175307505E-2</v>
      </c>
      <c r="H907" s="12">
        <v>-1.0170870007551196E-2</v>
      </c>
      <c r="I907" s="12">
        <v>5.7098704814208933E-3</v>
      </c>
      <c r="J907" s="12">
        <v>-6.9588701087629798E-4</v>
      </c>
      <c r="K907" s="12">
        <v>4.2472802984868819E-3</v>
      </c>
      <c r="L907" s="12">
        <v>-1.7627042702531817E-3</v>
      </c>
      <c r="N907" s="22">
        <f t="shared" si="155"/>
        <v>4.8768329830636897E-3</v>
      </c>
      <c r="O907" s="12">
        <f t="shared" si="156"/>
        <v>-6.8637022372203945E-3</v>
      </c>
      <c r="P907" s="12">
        <f t="shared" si="157"/>
        <v>-1.3966740290849631E-2</v>
      </c>
      <c r="Q907" s="12">
        <f t="shared" si="158"/>
        <v>3.8414750626392627E-3</v>
      </c>
      <c r="R907" s="12">
        <f t="shared" si="159"/>
        <v>-2.1986361996919027E-3</v>
      </c>
      <c r="S907" s="12">
        <f t="shared" si="160"/>
        <v>1.1157937688048927E-2</v>
      </c>
      <c r="T907" s="12">
        <f t="shared" si="161"/>
        <v>-1.0479240923533976E-2</v>
      </c>
      <c r="U907" s="12">
        <f t="shared" si="162"/>
        <v>5.2433850023949329E-3</v>
      </c>
      <c r="V907" s="12">
        <f t="shared" si="163"/>
        <v>-6.989903945720142E-4</v>
      </c>
      <c r="W907" s="12">
        <f t="shared" si="164"/>
        <v>3.8553867973935524E-3</v>
      </c>
      <c r="X907" s="12">
        <f t="shared" si="165"/>
        <v>-1.8207535571083135E-3</v>
      </c>
    </row>
    <row r="908" spans="1:24" x14ac:dyDescent="0.25">
      <c r="A908" s="16">
        <v>44244</v>
      </c>
      <c r="B908" s="12">
        <v>4.682896313771636E-3</v>
      </c>
      <c r="C908" s="12">
        <v>-3.0735118505399862E-3</v>
      </c>
      <c r="D908" s="12">
        <v>-7.5393430762853691E-3</v>
      </c>
      <c r="E908" s="12">
        <v>1.1172231322142212E-3</v>
      </c>
      <c r="F908" s="12">
        <v>-4.0305043359636578E-3</v>
      </c>
      <c r="G908" s="12">
        <v>-7.7500521486877491E-3</v>
      </c>
      <c r="H908" s="12">
        <v>-6.6016570431979269E-4</v>
      </c>
      <c r="I908" s="12">
        <v>4.9795910431188178E-3</v>
      </c>
      <c r="J908" s="12">
        <v>-9.961193780736149E-4</v>
      </c>
      <c r="K908" s="12">
        <v>1.5358144938332375E-3</v>
      </c>
      <c r="L908" s="12">
        <v>2.4657876064287107E-3</v>
      </c>
      <c r="N908" s="22">
        <f t="shared" si="155"/>
        <v>4.66163230400987E-3</v>
      </c>
      <c r="O908" s="12">
        <f t="shared" si="156"/>
        <v>-3.5062964398209404E-3</v>
      </c>
      <c r="P908" s="12">
        <f t="shared" si="157"/>
        <v>-8.3328873037326716E-3</v>
      </c>
      <c r="Q908" s="12">
        <f t="shared" si="158"/>
        <v>7.3002982499370593E-4</v>
      </c>
      <c r="R908" s="12">
        <f t="shared" si="159"/>
        <v>-4.3133154025841447E-3</v>
      </c>
      <c r="S908" s="12">
        <f t="shared" si="160"/>
        <v>-7.5609586359463264E-3</v>
      </c>
      <c r="T908" s="12">
        <f t="shared" si="161"/>
        <v>-9.685366203025722E-4</v>
      </c>
      <c r="U908" s="12">
        <f t="shared" si="162"/>
        <v>4.5131055640928574E-3</v>
      </c>
      <c r="V908" s="12">
        <f t="shared" si="163"/>
        <v>-9.9922276176933112E-4</v>
      </c>
      <c r="W908" s="12">
        <f t="shared" si="164"/>
        <v>1.143920992739908E-3</v>
      </c>
      <c r="X908" s="12">
        <f t="shared" si="165"/>
        <v>2.407738319573579E-3</v>
      </c>
    </row>
    <row r="909" spans="1:24" x14ac:dyDescent="0.25">
      <c r="A909" s="16">
        <v>44245</v>
      </c>
      <c r="B909" s="12">
        <v>1.4996271891279968E-2</v>
      </c>
      <c r="C909" s="12">
        <v>3.7629171216463824E-3</v>
      </c>
      <c r="D909" s="12">
        <v>1.1455460450190115E-2</v>
      </c>
      <c r="E909" s="12">
        <v>-1.1172231322142394E-3</v>
      </c>
      <c r="F909" s="12">
        <v>2.3626842162316309E-4</v>
      </c>
      <c r="G909" s="12">
        <v>-6.594492842362773E-4</v>
      </c>
      <c r="H909" s="12">
        <v>-8.4726674520431006E-3</v>
      </c>
      <c r="I909" s="12">
        <v>-3.2538852569722943E-3</v>
      </c>
      <c r="J909" s="12">
        <v>2.1884314056640278E-3</v>
      </c>
      <c r="K909" s="12">
        <v>-1.0762701134256175E-3</v>
      </c>
      <c r="L909" s="12">
        <v>3.2893301468548083E-3</v>
      </c>
      <c r="N909" s="22">
        <f t="shared" si="155"/>
        <v>1.4975007881518202E-2</v>
      </c>
      <c r="O909" s="12">
        <f t="shared" si="156"/>
        <v>3.3301325323654282E-3</v>
      </c>
      <c r="P909" s="12">
        <f t="shared" si="157"/>
        <v>1.0661916222742811E-2</v>
      </c>
      <c r="Q909" s="12">
        <f t="shared" si="158"/>
        <v>-1.5044164394347548E-3</v>
      </c>
      <c r="R909" s="12">
        <f t="shared" si="159"/>
        <v>-4.654264499732343E-5</v>
      </c>
      <c r="S909" s="12">
        <f t="shared" si="160"/>
        <v>-4.7035577149485508E-4</v>
      </c>
      <c r="T909" s="12">
        <f t="shared" si="161"/>
        <v>-8.7810383680258803E-3</v>
      </c>
      <c r="U909" s="12">
        <f t="shared" si="162"/>
        <v>-3.7203707359982552E-3</v>
      </c>
      <c r="V909" s="12">
        <f t="shared" si="163"/>
        <v>2.1853280219683116E-3</v>
      </c>
      <c r="W909" s="12">
        <f t="shared" si="164"/>
        <v>-1.468163614518947E-3</v>
      </c>
      <c r="X909" s="12">
        <f t="shared" si="165"/>
        <v>3.2312808599996765E-3</v>
      </c>
    </row>
    <row r="910" spans="1:24" x14ac:dyDescent="0.25">
      <c r="A910" s="16">
        <v>44246</v>
      </c>
      <c r="B910" s="12">
        <v>-2.177689544942304E-3</v>
      </c>
      <c r="C910" s="12">
        <v>-3.8657681556222373E-4</v>
      </c>
      <c r="D910" s="12">
        <v>1.1679589286954799E-3</v>
      </c>
      <c r="E910" s="12">
        <v>-1.2976270634031149E-2</v>
      </c>
      <c r="F910" s="12">
        <v>-1.3758341893433517E-2</v>
      </c>
      <c r="G910" s="12">
        <v>-1.0058907996921345E-2</v>
      </c>
      <c r="H910" s="12">
        <v>-1.4104597876316183E-2</v>
      </c>
      <c r="I910" s="12">
        <v>2.6384871830875591E-3</v>
      </c>
      <c r="J910" s="12">
        <v>-5.7933281618651432E-3</v>
      </c>
      <c r="K910" s="12">
        <v>-1.4842656390112462E-2</v>
      </c>
      <c r="L910" s="12">
        <v>-1.3966710281577842E-3</v>
      </c>
      <c r="N910" s="22">
        <f t="shared" si="155"/>
        <v>-2.19895355470407E-3</v>
      </c>
      <c r="O910" s="12">
        <f t="shared" si="156"/>
        <v>-8.1936140484317808E-4</v>
      </c>
      <c r="P910" s="12">
        <f t="shared" si="157"/>
        <v>3.7441470124817649E-4</v>
      </c>
      <c r="Q910" s="12">
        <f t="shared" si="158"/>
        <v>-1.3363463941251664E-2</v>
      </c>
      <c r="R910" s="12">
        <f t="shared" si="159"/>
        <v>-1.4041152960054003E-2</v>
      </c>
      <c r="S910" s="12">
        <f t="shared" si="160"/>
        <v>-9.8698144841799229E-3</v>
      </c>
      <c r="T910" s="12">
        <f t="shared" si="161"/>
        <v>-1.4412968792298963E-2</v>
      </c>
      <c r="U910" s="12">
        <f t="shared" si="162"/>
        <v>2.1720017040615983E-3</v>
      </c>
      <c r="V910" s="12">
        <f t="shared" si="163"/>
        <v>-5.7964315455608598E-3</v>
      </c>
      <c r="W910" s="12">
        <f t="shared" si="164"/>
        <v>-1.5234549891205791E-2</v>
      </c>
      <c r="X910" s="12">
        <f t="shared" si="165"/>
        <v>-1.454720315012916E-3</v>
      </c>
    </row>
    <row r="911" spans="1:24" x14ac:dyDescent="0.25">
      <c r="A911" s="16">
        <v>44249</v>
      </c>
      <c r="B911" s="12">
        <v>-9.4587179063045767E-3</v>
      </c>
      <c r="C911" s="12">
        <v>-8.8680027067526146E-3</v>
      </c>
      <c r="D911" s="12">
        <v>-2.7301787767765365E-3</v>
      </c>
      <c r="E911" s="12">
        <v>1.1321835123142455E-2</v>
      </c>
      <c r="F911" s="12">
        <v>-1.763121334370257E-2</v>
      </c>
      <c r="G911" s="12">
        <v>-1.1867967848654648E-2</v>
      </c>
      <c r="H911" s="12">
        <v>-9.9963778386110876E-3</v>
      </c>
      <c r="I911" s="12">
        <v>-1.5340663643652339E-2</v>
      </c>
      <c r="J911" s="12">
        <v>-8.1043158694244898E-3</v>
      </c>
      <c r="K911" s="12">
        <v>1.2415703380138615E-2</v>
      </c>
      <c r="L911" s="12">
        <v>1.8844466708208261E-3</v>
      </c>
      <c r="N911" s="22">
        <f t="shared" si="155"/>
        <v>-9.4799819160663427E-3</v>
      </c>
      <c r="O911" s="12">
        <f t="shared" si="156"/>
        <v>-9.3007872960335688E-3</v>
      </c>
      <c r="P911" s="12">
        <f t="shared" si="157"/>
        <v>-3.5237230042238399E-3</v>
      </c>
      <c r="Q911" s="12">
        <f t="shared" si="158"/>
        <v>1.093464181592194E-2</v>
      </c>
      <c r="R911" s="12">
        <f t="shared" si="159"/>
        <v>-1.7914024410323057E-2</v>
      </c>
      <c r="S911" s="12">
        <f t="shared" si="160"/>
        <v>-1.1678874335913227E-2</v>
      </c>
      <c r="T911" s="12">
        <f t="shared" si="161"/>
        <v>-1.0304748754593867E-2</v>
      </c>
      <c r="U911" s="12">
        <f t="shared" si="162"/>
        <v>-1.5807149122678301E-2</v>
      </c>
      <c r="V911" s="12">
        <f t="shared" si="163"/>
        <v>-8.1074192531202065E-3</v>
      </c>
      <c r="W911" s="12">
        <f t="shared" si="164"/>
        <v>1.2023809879045286E-2</v>
      </c>
      <c r="X911" s="12">
        <f t="shared" si="165"/>
        <v>1.8263973839656943E-3</v>
      </c>
    </row>
    <row r="912" spans="1:24" x14ac:dyDescent="0.25">
      <c r="A912" s="16">
        <v>44250</v>
      </c>
      <c r="B912" s="12">
        <v>2.0669393907907702E-3</v>
      </c>
      <c r="C912" s="12">
        <v>3.9459109487511359E-4</v>
      </c>
      <c r="D912" s="12">
        <v>-1.5678596714044969E-3</v>
      </c>
      <c r="E912" s="12">
        <v>6.8962433194601457E-3</v>
      </c>
      <c r="F912" s="12">
        <v>4.7307718100320613E-3</v>
      </c>
      <c r="G912" s="12">
        <v>-2.5991540825315539E-3</v>
      </c>
      <c r="H912" s="12">
        <v>4.5691706940333776E-3</v>
      </c>
      <c r="I912" s="12">
        <v>3.3071417750623173E-3</v>
      </c>
      <c r="J912" s="12">
        <v>3.0308044604260478E-3</v>
      </c>
      <c r="K912" s="12">
        <v>6.7511415207596199E-3</v>
      </c>
      <c r="L912" s="12">
        <v>1.3926390432096591E-4</v>
      </c>
      <c r="N912" s="22">
        <f t="shared" si="155"/>
        <v>2.0456753810290042E-3</v>
      </c>
      <c r="O912" s="12">
        <f t="shared" si="156"/>
        <v>-3.8193494405840763E-5</v>
      </c>
      <c r="P912" s="12">
        <f t="shared" si="157"/>
        <v>-2.3614038988518E-3</v>
      </c>
      <c r="Q912" s="12">
        <f t="shared" si="158"/>
        <v>6.50905001223963E-3</v>
      </c>
      <c r="R912" s="12">
        <f t="shared" si="159"/>
        <v>4.4479607434115744E-3</v>
      </c>
      <c r="S912" s="12">
        <f t="shared" si="160"/>
        <v>-2.4100605697901316E-3</v>
      </c>
      <c r="T912" s="12">
        <f t="shared" si="161"/>
        <v>4.2607997780505979E-3</v>
      </c>
      <c r="U912" s="12">
        <f t="shared" si="162"/>
        <v>2.8406562960363564E-3</v>
      </c>
      <c r="V912" s="12">
        <f t="shared" si="163"/>
        <v>3.0277010767303316E-3</v>
      </c>
      <c r="W912" s="12">
        <f t="shared" si="164"/>
        <v>6.3592480196662899E-3</v>
      </c>
      <c r="X912" s="12">
        <f t="shared" si="165"/>
        <v>8.1214617465834158E-5</v>
      </c>
    </row>
    <row r="913" spans="1:24" x14ac:dyDescent="0.25">
      <c r="A913" s="16">
        <v>44251</v>
      </c>
      <c r="B913" s="12">
        <v>2.3163756519703635E-2</v>
      </c>
      <c r="C913" s="12">
        <v>2.7179348143958871E-3</v>
      </c>
      <c r="D913" s="12">
        <v>-3.9284109412344201E-4</v>
      </c>
      <c r="E913" s="12">
        <v>-4.7626174043002697E-3</v>
      </c>
      <c r="F913" s="12">
        <v>4.9116633670858627E-3</v>
      </c>
      <c r="G913" s="12">
        <v>-7.4552290638309291E-4</v>
      </c>
      <c r="H913" s="12">
        <v>1.7133569612561683E-2</v>
      </c>
      <c r="I913" s="12">
        <v>7.9855089346678315E-3</v>
      </c>
      <c r="J913" s="12">
        <v>7.2845370256226791E-4</v>
      </c>
      <c r="K913" s="12">
        <v>-3.8474431082555641E-3</v>
      </c>
      <c r="L913" s="12">
        <v>-1.8139233646041E-3</v>
      </c>
      <c r="N913" s="22">
        <f t="shared" si="155"/>
        <v>2.3142492509941867E-2</v>
      </c>
      <c r="O913" s="12">
        <f t="shared" si="156"/>
        <v>2.2851502251149329E-3</v>
      </c>
      <c r="P913" s="12">
        <f t="shared" si="157"/>
        <v>-1.1863853215707454E-3</v>
      </c>
      <c r="Q913" s="12">
        <f t="shared" si="158"/>
        <v>-5.1498107115207853E-3</v>
      </c>
      <c r="R913" s="12">
        <f t="shared" si="159"/>
        <v>4.6288523004653758E-3</v>
      </c>
      <c r="S913" s="12">
        <f t="shared" si="160"/>
        <v>-5.5642939364167069E-4</v>
      </c>
      <c r="T913" s="12">
        <f t="shared" si="161"/>
        <v>1.6825198696578905E-2</v>
      </c>
      <c r="U913" s="12">
        <f t="shared" si="162"/>
        <v>7.5190234556418711E-3</v>
      </c>
      <c r="V913" s="12">
        <f t="shared" si="163"/>
        <v>7.2535031886655169E-4</v>
      </c>
      <c r="W913" s="12">
        <f t="shared" si="164"/>
        <v>-4.2393366093488941E-3</v>
      </c>
      <c r="X913" s="12">
        <f t="shared" si="165"/>
        <v>-1.8719726514592318E-3</v>
      </c>
    </row>
    <row r="914" spans="1:24" x14ac:dyDescent="0.25">
      <c r="A914" s="16">
        <v>44252</v>
      </c>
      <c r="B914" s="12">
        <v>3.3835695297616208E-2</v>
      </c>
      <c r="C914" s="12">
        <v>8.5224667617193783E-5</v>
      </c>
      <c r="D914" s="12">
        <v>9.7161654622901859E-3</v>
      </c>
      <c r="E914" s="12">
        <v>1.4288478230713915E-2</v>
      </c>
      <c r="F914" s="12">
        <v>-8.451381211814846E-4</v>
      </c>
      <c r="G914" s="12">
        <v>6.5719469947456291E-3</v>
      </c>
      <c r="H914" s="12">
        <v>-8.9661000055595123E-3</v>
      </c>
      <c r="I914" s="12">
        <v>1.7217737609215376E-2</v>
      </c>
      <c r="J914" s="12">
        <v>6.2338147004842369E-4</v>
      </c>
      <c r="K914" s="12">
        <v>1.796184465465978E-3</v>
      </c>
      <c r="L914" s="12">
        <v>1.395997607987151E-3</v>
      </c>
      <c r="N914" s="22">
        <f t="shared" si="155"/>
        <v>3.3814431287854441E-2</v>
      </c>
      <c r="O914" s="12">
        <f t="shared" si="156"/>
        <v>-3.4755992166376055E-4</v>
      </c>
      <c r="P914" s="12">
        <f t="shared" si="157"/>
        <v>8.9226212348428834E-3</v>
      </c>
      <c r="Q914" s="12">
        <f t="shared" si="158"/>
        <v>1.39012849234934E-2</v>
      </c>
      <c r="R914" s="12">
        <f t="shared" si="159"/>
        <v>-1.1279491878019711E-3</v>
      </c>
      <c r="S914" s="12">
        <f t="shared" si="160"/>
        <v>6.7610405074870518E-3</v>
      </c>
      <c r="T914" s="12">
        <f t="shared" si="161"/>
        <v>-9.2744709215422921E-3</v>
      </c>
      <c r="U914" s="12">
        <f t="shared" si="162"/>
        <v>1.6751252130189416E-2</v>
      </c>
      <c r="V914" s="12">
        <f t="shared" si="163"/>
        <v>6.2027808635270747E-4</v>
      </c>
      <c r="W914" s="12">
        <f t="shared" si="164"/>
        <v>1.4042909643726485E-3</v>
      </c>
      <c r="X914" s="12">
        <f t="shared" si="165"/>
        <v>1.3379483211320192E-3</v>
      </c>
    </row>
    <row r="915" spans="1:24" x14ac:dyDescent="0.25">
      <c r="A915" s="16">
        <v>44253</v>
      </c>
      <c r="B915" s="12">
        <v>-1.0988272466515297E-2</v>
      </c>
      <c r="C915" s="12">
        <v>-7.3018483785024131E-3</v>
      </c>
      <c r="D915" s="12">
        <v>-1.0109362222586037E-2</v>
      </c>
      <c r="E915" s="12">
        <v>-2.7963480418349545E-2</v>
      </c>
      <c r="F915" s="12">
        <v>6.1330954733018295E-4</v>
      </c>
      <c r="G915" s="12">
        <v>-6.0592702122865983E-3</v>
      </c>
      <c r="H915" s="12">
        <v>-2.1440056286177255E-2</v>
      </c>
      <c r="I915" s="12">
        <v>-1.202301870442918E-2</v>
      </c>
      <c r="J915" s="12">
        <v>-1.1147180797374994E-2</v>
      </c>
      <c r="K915" s="12">
        <v>-2.2846859715167336E-4</v>
      </c>
      <c r="L915" s="12">
        <v>-6.2764368003755979E-4</v>
      </c>
      <c r="N915" s="22">
        <f t="shared" si="155"/>
        <v>-1.1009536476277063E-2</v>
      </c>
      <c r="O915" s="12">
        <f t="shared" si="156"/>
        <v>-7.7346329677833673E-3</v>
      </c>
      <c r="P915" s="12">
        <f t="shared" si="157"/>
        <v>-1.0902906450033341E-2</v>
      </c>
      <c r="Q915" s="12">
        <f t="shared" si="158"/>
        <v>-2.8350673725570059E-2</v>
      </c>
      <c r="R915" s="12">
        <f t="shared" si="159"/>
        <v>3.3049848070969642E-4</v>
      </c>
      <c r="S915" s="12">
        <f t="shared" si="160"/>
        <v>-5.8701766995451765E-3</v>
      </c>
      <c r="T915" s="12">
        <f t="shared" si="161"/>
        <v>-2.1748427202160033E-2</v>
      </c>
      <c r="U915" s="12">
        <f t="shared" si="162"/>
        <v>-1.248950418345514E-2</v>
      </c>
      <c r="V915" s="12">
        <f t="shared" si="163"/>
        <v>-1.115028418107071E-2</v>
      </c>
      <c r="W915" s="12">
        <f t="shared" si="164"/>
        <v>-6.2036209824500291E-4</v>
      </c>
      <c r="X915" s="12">
        <f t="shared" si="165"/>
        <v>-6.8569296689269157E-4</v>
      </c>
    </row>
    <row r="916" spans="1:24" x14ac:dyDescent="0.25">
      <c r="A916" s="16">
        <v>44256</v>
      </c>
      <c r="B916" s="12">
        <v>6.0919721301102578E-3</v>
      </c>
      <c r="C916" s="12">
        <v>4.7215511906272389E-3</v>
      </c>
      <c r="D916" s="12">
        <v>4.3057861233458117E-3</v>
      </c>
      <c r="E916" s="12">
        <v>1.0470602630449397E-2</v>
      </c>
      <c r="F916" s="12">
        <v>-7.4177531900976382E-3</v>
      </c>
      <c r="G916" s="12">
        <v>1.6271888787078982E-3</v>
      </c>
      <c r="H916" s="12">
        <v>7.6339114553034999E-3</v>
      </c>
      <c r="I916" s="12">
        <v>3.2980322641049404E-3</v>
      </c>
      <c r="J916" s="12">
        <v>6.4497648023813785E-3</v>
      </c>
      <c r="K916" s="12">
        <v>1.1845982451705338E-2</v>
      </c>
      <c r="L916" s="12">
        <v>-1.1880297363235735E-3</v>
      </c>
      <c r="N916" s="22">
        <f t="shared" si="155"/>
        <v>6.0707081203484918E-3</v>
      </c>
      <c r="O916" s="12">
        <f t="shared" si="156"/>
        <v>4.2887666013462847E-3</v>
      </c>
      <c r="P916" s="12">
        <f t="shared" si="157"/>
        <v>3.5122418958985083E-3</v>
      </c>
      <c r="Q916" s="12">
        <f t="shared" si="158"/>
        <v>1.0083409323228881E-2</v>
      </c>
      <c r="R916" s="12">
        <f t="shared" si="159"/>
        <v>-7.7005642567181251E-3</v>
      </c>
      <c r="S916" s="12">
        <f t="shared" si="160"/>
        <v>1.8162823914493205E-3</v>
      </c>
      <c r="T916" s="12">
        <f t="shared" si="161"/>
        <v>7.3255405393207202E-3</v>
      </c>
      <c r="U916" s="12">
        <f t="shared" si="162"/>
        <v>2.8315467850789796E-3</v>
      </c>
      <c r="V916" s="12">
        <f t="shared" si="163"/>
        <v>6.4466614186856619E-3</v>
      </c>
      <c r="W916" s="12">
        <f t="shared" si="164"/>
        <v>1.1454088950612009E-2</v>
      </c>
      <c r="X916" s="12">
        <f t="shared" si="165"/>
        <v>-1.2460790231787052E-3</v>
      </c>
    </row>
    <row r="917" spans="1:24" x14ac:dyDescent="0.25">
      <c r="A917" s="16">
        <v>44257</v>
      </c>
      <c r="B917" s="12">
        <v>-2.6812858543230865E-3</v>
      </c>
      <c r="C917" s="12">
        <v>1.2667482693840737E-2</v>
      </c>
      <c r="D917" s="12">
        <v>4.1215595713477986E-2</v>
      </c>
      <c r="E917" s="12">
        <v>8.7031650603366911E-3</v>
      </c>
      <c r="F917" s="12">
        <v>7.5999204602800107E-3</v>
      </c>
      <c r="G917" s="12">
        <v>7.4074925870744705E-3</v>
      </c>
      <c r="H917" s="12">
        <v>1.5321658476198056E-3</v>
      </c>
      <c r="I917" s="12">
        <v>8.8762635141405018E-4</v>
      </c>
      <c r="J917" s="12">
        <v>6.2519639184348986E-3</v>
      </c>
      <c r="K917" s="12">
        <v>8.102319006328438E-3</v>
      </c>
      <c r="L917" s="12">
        <v>2.8597346978747637E-3</v>
      </c>
      <c r="N917" s="22">
        <f t="shared" si="155"/>
        <v>-2.7025498640848526E-3</v>
      </c>
      <c r="O917" s="12">
        <f t="shared" si="156"/>
        <v>1.2234698104559783E-2</v>
      </c>
      <c r="P917" s="12">
        <f t="shared" si="157"/>
        <v>4.0422051486030681E-2</v>
      </c>
      <c r="Q917" s="12">
        <f t="shared" si="158"/>
        <v>8.3159717531161755E-3</v>
      </c>
      <c r="R917" s="12">
        <f t="shared" si="159"/>
        <v>7.3171093936595238E-3</v>
      </c>
      <c r="S917" s="12">
        <f t="shared" si="160"/>
        <v>7.5965860998158923E-3</v>
      </c>
      <c r="T917" s="12">
        <f t="shared" si="161"/>
        <v>1.223794931637026E-3</v>
      </c>
      <c r="U917" s="12">
        <f t="shared" si="162"/>
        <v>4.2114087238808936E-4</v>
      </c>
      <c r="V917" s="12">
        <f t="shared" si="163"/>
        <v>6.2488605347391819E-3</v>
      </c>
      <c r="W917" s="12">
        <f t="shared" si="164"/>
        <v>7.710425505235108E-3</v>
      </c>
      <c r="X917" s="12">
        <f t="shared" si="165"/>
        <v>2.8016854110196319E-3</v>
      </c>
    </row>
    <row r="918" spans="1:24" x14ac:dyDescent="0.25">
      <c r="A918" s="16">
        <v>44258</v>
      </c>
      <c r="B918" s="12">
        <v>4.2260698101390781E-3</v>
      </c>
      <c r="C918" s="12">
        <v>1.2809755398249609E-2</v>
      </c>
      <c r="D918" s="12">
        <v>2.4784242750189856E-2</v>
      </c>
      <c r="E918" s="12">
        <v>1.5330570249677433E-2</v>
      </c>
      <c r="F918" s="12">
        <v>9.8227390038495063E-3</v>
      </c>
      <c r="G918" s="12">
        <v>2.5925469714188094E-3</v>
      </c>
      <c r="H918" s="12">
        <v>1.5100113775556645E-2</v>
      </c>
      <c r="I918" s="12">
        <v>1.9378699676609809E-2</v>
      </c>
      <c r="J918" s="12">
        <v>1.0345022722278847E-4</v>
      </c>
      <c r="K918" s="12">
        <v>2.5785191122232559E-3</v>
      </c>
      <c r="L918" s="12">
        <v>-1.0440612815136754E-3</v>
      </c>
      <c r="N918" s="22">
        <f t="shared" si="155"/>
        <v>4.204805800377312E-3</v>
      </c>
      <c r="O918" s="12">
        <f t="shared" si="156"/>
        <v>1.2376970808968655E-2</v>
      </c>
      <c r="P918" s="12">
        <f t="shared" si="157"/>
        <v>2.3990698522742552E-2</v>
      </c>
      <c r="Q918" s="12">
        <f t="shared" si="158"/>
        <v>1.4943376942456918E-2</v>
      </c>
      <c r="R918" s="12">
        <f t="shared" si="159"/>
        <v>9.5399279372290202E-3</v>
      </c>
      <c r="S918" s="12">
        <f t="shared" si="160"/>
        <v>2.7816404841602316E-3</v>
      </c>
      <c r="T918" s="12">
        <f t="shared" si="161"/>
        <v>1.4791742859573865E-2</v>
      </c>
      <c r="U918" s="12">
        <f t="shared" si="162"/>
        <v>1.8912214197583849E-2</v>
      </c>
      <c r="V918" s="12">
        <f t="shared" si="163"/>
        <v>1.0034684352707225E-4</v>
      </c>
      <c r="W918" s="12">
        <f t="shared" si="164"/>
        <v>2.1866256111299264E-3</v>
      </c>
      <c r="X918" s="12">
        <f t="shared" si="165"/>
        <v>-1.1021105683688072E-3</v>
      </c>
    </row>
    <row r="919" spans="1:24" x14ac:dyDescent="0.25">
      <c r="A919" s="16">
        <v>44259</v>
      </c>
      <c r="B919" s="12">
        <v>-8.0649226956848348E-3</v>
      </c>
      <c r="C919" s="12">
        <v>-4.2879205356578807E-3</v>
      </c>
      <c r="D919" s="12">
        <v>4.1149255093162966E-2</v>
      </c>
      <c r="E919" s="12">
        <v>-1.4490736634855464E-2</v>
      </c>
      <c r="F919" s="12">
        <v>7.278114634612328E-4</v>
      </c>
      <c r="G919" s="12">
        <v>-4.6961083478999103E-3</v>
      </c>
      <c r="H919" s="12">
        <v>-7.8690413551163272E-3</v>
      </c>
      <c r="I919" s="12">
        <v>-5.2080731664721647E-3</v>
      </c>
      <c r="J919" s="12">
        <v>-5.1746430039259028E-4</v>
      </c>
      <c r="K919" s="12">
        <v>-2.9481380841970056E-3</v>
      </c>
      <c r="L919" s="12">
        <v>-2.1657133175573798E-3</v>
      </c>
      <c r="N919" s="22">
        <f t="shared" si="155"/>
        <v>-8.0861867054466009E-3</v>
      </c>
      <c r="O919" s="12">
        <f t="shared" si="156"/>
        <v>-4.7207051249388348E-3</v>
      </c>
      <c r="P919" s="12">
        <f t="shared" si="157"/>
        <v>4.0355710865715662E-2</v>
      </c>
      <c r="Q919" s="12">
        <f t="shared" si="158"/>
        <v>-1.487792994207598E-2</v>
      </c>
      <c r="R919" s="12">
        <f t="shared" si="159"/>
        <v>4.4500039684074627E-4</v>
      </c>
      <c r="S919" s="12">
        <f t="shared" si="160"/>
        <v>-4.5070148351584877E-3</v>
      </c>
      <c r="T919" s="12">
        <f t="shared" si="161"/>
        <v>-8.1774122710991069E-3</v>
      </c>
      <c r="U919" s="12">
        <f t="shared" si="162"/>
        <v>-5.6745586454981251E-3</v>
      </c>
      <c r="V919" s="12">
        <f t="shared" si="163"/>
        <v>-5.205676840883065E-4</v>
      </c>
      <c r="W919" s="12">
        <f t="shared" si="164"/>
        <v>-3.3400315852903351E-3</v>
      </c>
      <c r="X919" s="12">
        <f t="shared" si="165"/>
        <v>-2.2237626044125116E-3</v>
      </c>
    </row>
    <row r="920" spans="1:24" x14ac:dyDescent="0.25">
      <c r="A920" s="16">
        <v>44260</v>
      </c>
      <c r="B920" s="12">
        <v>-2.721971523748699E-3</v>
      </c>
      <c r="C920" s="12">
        <v>-4.4791575919002962E-3</v>
      </c>
      <c r="D920" s="12">
        <v>1.7886995898509808E-2</v>
      </c>
      <c r="E920" s="12">
        <v>-8.1515214557729282E-3</v>
      </c>
      <c r="F920" s="12">
        <v>-8.1233134434300948E-3</v>
      </c>
      <c r="G920" s="12">
        <v>-5.3039312105932924E-3</v>
      </c>
      <c r="H920" s="12">
        <v>-7.9786603663446198E-3</v>
      </c>
      <c r="I920" s="12">
        <v>5.6842392613133523E-4</v>
      </c>
      <c r="J920" s="12">
        <v>-2.3882242481997459E-3</v>
      </c>
      <c r="K920" s="12">
        <v>-1.1668626085872802E-2</v>
      </c>
      <c r="L920" s="12">
        <v>-1.4732562581348328E-3</v>
      </c>
      <c r="N920" s="22">
        <f t="shared" si="155"/>
        <v>-2.7432355335104651E-3</v>
      </c>
      <c r="O920" s="12">
        <f t="shared" si="156"/>
        <v>-4.9119421811812504E-3</v>
      </c>
      <c r="P920" s="12">
        <f t="shared" si="157"/>
        <v>1.7093451671062503E-2</v>
      </c>
      <c r="Q920" s="12">
        <f t="shared" si="158"/>
        <v>-8.5387147629934438E-3</v>
      </c>
      <c r="R920" s="12">
        <f t="shared" si="159"/>
        <v>-8.4061245100505808E-3</v>
      </c>
      <c r="S920" s="12">
        <f t="shared" si="160"/>
        <v>-5.1148376978518706E-3</v>
      </c>
      <c r="T920" s="12">
        <f t="shared" si="161"/>
        <v>-8.2870312823273996E-3</v>
      </c>
      <c r="U920" s="12">
        <f t="shared" si="162"/>
        <v>1.0193844710537441E-4</v>
      </c>
      <c r="V920" s="12">
        <f t="shared" si="163"/>
        <v>-2.3913276318954621E-3</v>
      </c>
      <c r="W920" s="12">
        <f t="shared" si="164"/>
        <v>-1.2060519586966131E-2</v>
      </c>
      <c r="X920" s="12">
        <f t="shared" si="165"/>
        <v>-1.5313055449899646E-3</v>
      </c>
    </row>
    <row r="921" spans="1:24" x14ac:dyDescent="0.25">
      <c r="A921" s="16">
        <v>44263</v>
      </c>
      <c r="B921" s="12">
        <v>5.8524491957541855E-3</v>
      </c>
      <c r="C921" s="12">
        <v>6.2384064647375646E-3</v>
      </c>
      <c r="D921" s="12">
        <v>2.1091962915830403E-2</v>
      </c>
      <c r="E921" s="12">
        <v>1.546770603567489E-3</v>
      </c>
      <c r="F921" s="12">
        <v>5.8062518722465425E-3</v>
      </c>
      <c r="G921" s="12">
        <v>1.74186766733632E-2</v>
      </c>
      <c r="H921" s="12">
        <v>-9.9880453827211379E-4</v>
      </c>
      <c r="I921" s="12">
        <v>2.4647882642988899E-3</v>
      </c>
      <c r="J921" s="12">
        <v>-1.1468672895182585E-3</v>
      </c>
      <c r="K921" s="12">
        <v>3.9688407724634042E-4</v>
      </c>
      <c r="L921" s="12">
        <v>3.5122887632360453E-4</v>
      </c>
      <c r="N921" s="22">
        <f t="shared" si="155"/>
        <v>5.8311851859924194E-3</v>
      </c>
      <c r="O921" s="12">
        <f t="shared" si="156"/>
        <v>5.8056218754566104E-3</v>
      </c>
      <c r="P921" s="12">
        <f t="shared" si="157"/>
        <v>2.0298418688383099E-2</v>
      </c>
      <c r="Q921" s="12">
        <f t="shared" si="158"/>
        <v>1.1595772963469736E-3</v>
      </c>
      <c r="R921" s="12">
        <f t="shared" si="159"/>
        <v>5.5234408056260556E-3</v>
      </c>
      <c r="S921" s="12">
        <f t="shared" si="160"/>
        <v>1.7607770186104623E-2</v>
      </c>
      <c r="T921" s="12">
        <f t="shared" si="161"/>
        <v>-1.3071754542548933E-3</v>
      </c>
      <c r="U921" s="12">
        <f t="shared" si="162"/>
        <v>1.9983027852729291E-3</v>
      </c>
      <c r="V921" s="12">
        <f t="shared" si="163"/>
        <v>-1.1499706732139747E-3</v>
      </c>
      <c r="W921" s="12">
        <f t="shared" si="164"/>
        <v>4.9905761530108441E-6</v>
      </c>
      <c r="X921" s="12">
        <f t="shared" si="165"/>
        <v>2.9317958946847281E-4</v>
      </c>
    </row>
    <row r="922" spans="1:24" x14ac:dyDescent="0.25">
      <c r="A922" s="16">
        <v>44264</v>
      </c>
      <c r="B922" s="12">
        <v>-4.1313700353589958E-3</v>
      </c>
      <c r="C922" s="12">
        <v>3.1747059129917008E-3</v>
      </c>
      <c r="D922" s="12">
        <v>2.0645749044630284E-2</v>
      </c>
      <c r="E922" s="12">
        <v>-6.7067490943784674E-3</v>
      </c>
      <c r="F922" s="12">
        <v>8.3831465471313083E-3</v>
      </c>
      <c r="G922" s="12">
        <v>-1.1153164005966014E-2</v>
      </c>
      <c r="H922" s="12">
        <v>1.2010221407635082E-2</v>
      </c>
      <c r="I922" s="12">
        <v>-9.9036404192245973E-6</v>
      </c>
      <c r="J922" s="12">
        <v>-4.1776176567056363E-4</v>
      </c>
      <c r="K922" s="12">
        <v>1.0337888011195595E-3</v>
      </c>
      <c r="L922" s="12">
        <v>1.1920579361681227E-3</v>
      </c>
      <c r="N922" s="22">
        <f t="shared" si="155"/>
        <v>-4.1526340451207618E-3</v>
      </c>
      <c r="O922" s="12">
        <f t="shared" si="156"/>
        <v>2.7419213237107466E-3</v>
      </c>
      <c r="P922" s="12">
        <f t="shared" si="157"/>
        <v>1.9852204817182979E-2</v>
      </c>
      <c r="Q922" s="12">
        <f t="shared" si="158"/>
        <v>-7.093942401598983E-3</v>
      </c>
      <c r="R922" s="12">
        <f t="shared" si="159"/>
        <v>8.1003354805108223E-3</v>
      </c>
      <c r="S922" s="12">
        <f t="shared" si="160"/>
        <v>-1.0964070493224592E-2</v>
      </c>
      <c r="T922" s="12">
        <f t="shared" si="161"/>
        <v>1.1701850491652302E-2</v>
      </c>
      <c r="U922" s="12">
        <f t="shared" si="162"/>
        <v>-4.7638911944518543E-4</v>
      </c>
      <c r="V922" s="12">
        <f t="shared" si="163"/>
        <v>-4.2086514936627985E-4</v>
      </c>
      <c r="W922" s="12">
        <f t="shared" si="164"/>
        <v>6.4189530002622995E-4</v>
      </c>
      <c r="X922" s="12">
        <f t="shared" si="165"/>
        <v>1.1340086493129909E-3</v>
      </c>
    </row>
    <row r="923" spans="1:24" x14ac:dyDescent="0.25">
      <c r="A923" s="16">
        <v>44265</v>
      </c>
      <c r="B923" s="12">
        <v>-2.15246757952397E-3</v>
      </c>
      <c r="C923" s="12">
        <v>7.2338691285006437E-3</v>
      </c>
      <c r="D923" s="12">
        <v>-2.2039059399737191E-2</v>
      </c>
      <c r="E923" s="12">
        <v>1.3206633984975243E-2</v>
      </c>
      <c r="F923" s="12">
        <v>7.642811368472498E-4</v>
      </c>
      <c r="G923" s="12">
        <v>1.0617883067794433E-2</v>
      </c>
      <c r="H923" s="12">
        <v>3.4723818805802985E-4</v>
      </c>
      <c r="I923" s="12">
        <v>-1.807490161086472E-3</v>
      </c>
      <c r="J923" s="12">
        <v>-2.7255071280261663E-3</v>
      </c>
      <c r="K923" s="12">
        <v>4.9280158420116843E-3</v>
      </c>
      <c r="L923" s="12">
        <v>-6.3068189173632076E-4</v>
      </c>
      <c r="N923" s="22">
        <f t="shared" si="155"/>
        <v>-2.173731589285736E-3</v>
      </c>
      <c r="O923" s="12">
        <f t="shared" si="156"/>
        <v>6.8010845392196895E-3</v>
      </c>
      <c r="P923" s="12">
        <f t="shared" si="157"/>
        <v>-2.2832603627184495E-2</v>
      </c>
      <c r="Q923" s="12">
        <f t="shared" si="158"/>
        <v>1.2819440677754727E-2</v>
      </c>
      <c r="R923" s="12">
        <f t="shared" si="159"/>
        <v>4.8147007022676327E-4</v>
      </c>
      <c r="S923" s="12">
        <f t="shared" si="160"/>
        <v>1.0806976580535855E-2</v>
      </c>
      <c r="T923" s="12">
        <f t="shared" si="161"/>
        <v>3.8867272075250288E-5</v>
      </c>
      <c r="U923" s="12">
        <f t="shared" si="162"/>
        <v>-2.2739756401124328E-3</v>
      </c>
      <c r="V923" s="12">
        <f t="shared" si="163"/>
        <v>-2.7286105117218826E-3</v>
      </c>
      <c r="W923" s="12">
        <f t="shared" si="164"/>
        <v>4.5361223409183544E-3</v>
      </c>
      <c r="X923" s="12">
        <f t="shared" si="165"/>
        <v>-6.8873117859145254E-4</v>
      </c>
    </row>
    <row r="924" spans="1:24" x14ac:dyDescent="0.25">
      <c r="A924" s="16">
        <v>44267</v>
      </c>
      <c r="B924" s="12">
        <v>-1.2966419947728104E-3</v>
      </c>
      <c r="C924" s="12">
        <v>2.1215474828481626E-3</v>
      </c>
      <c r="D924" s="12">
        <v>-1.2745127815905002E-2</v>
      </c>
      <c r="E924" s="12">
        <v>4.9544590477457696E-3</v>
      </c>
      <c r="F924" s="12">
        <v>4.950972186306888E-3</v>
      </c>
      <c r="G924" s="12">
        <v>-6.9740785022375787E-3</v>
      </c>
      <c r="H924" s="12">
        <v>-8.9425443880812687E-3</v>
      </c>
      <c r="I924" s="12">
        <v>-8.9183488023617825E-3</v>
      </c>
      <c r="J924" s="12">
        <v>-2.7427174262886224E-3</v>
      </c>
      <c r="K924" s="12">
        <v>2.460111680835847E-3</v>
      </c>
      <c r="L924" s="12">
        <v>-9.1260492075544467E-4</v>
      </c>
      <c r="N924" s="22">
        <f t="shared" si="155"/>
        <v>-1.3179060045345767E-3</v>
      </c>
      <c r="O924" s="12">
        <f t="shared" si="156"/>
        <v>1.6887628935672082E-3</v>
      </c>
      <c r="P924" s="12">
        <f t="shared" si="157"/>
        <v>-1.3538672043352306E-2</v>
      </c>
      <c r="Q924" s="12">
        <f t="shared" si="158"/>
        <v>4.567265740525254E-3</v>
      </c>
      <c r="R924" s="12">
        <f t="shared" si="159"/>
        <v>4.6681611196864011E-3</v>
      </c>
      <c r="S924" s="12">
        <f t="shared" si="160"/>
        <v>-6.784984989496156E-3</v>
      </c>
      <c r="T924" s="12">
        <f t="shared" si="161"/>
        <v>-9.2509153040640484E-3</v>
      </c>
      <c r="U924" s="12">
        <f t="shared" si="162"/>
        <v>-9.3848342813877429E-3</v>
      </c>
      <c r="V924" s="12">
        <f t="shared" si="163"/>
        <v>-2.7458208099843387E-3</v>
      </c>
      <c r="W924" s="12">
        <f t="shared" si="164"/>
        <v>2.0682181797425175E-3</v>
      </c>
      <c r="X924" s="12">
        <f t="shared" si="165"/>
        <v>-9.7065420761057646E-4</v>
      </c>
    </row>
    <row r="925" spans="1:24" x14ac:dyDescent="0.25">
      <c r="A925" s="16">
        <v>44270</v>
      </c>
      <c r="B925" s="12">
        <v>4.1587989060883198E-3</v>
      </c>
      <c r="C925" s="12">
        <v>-3.950178785255082E-4</v>
      </c>
      <c r="D925" s="12">
        <v>2.1038717827049844E-2</v>
      </c>
      <c r="E925" s="12">
        <v>1.1159987100378297E-2</v>
      </c>
      <c r="F925" s="12">
        <v>-5.5081177694437915E-3</v>
      </c>
      <c r="G925" s="12">
        <v>-4.7429573325908515E-3</v>
      </c>
      <c r="H925" s="12">
        <v>-6.6769089451844772E-3</v>
      </c>
      <c r="I925" s="12">
        <v>-5.8704917824699745E-3</v>
      </c>
      <c r="J925" s="12">
        <v>5.2880302543783153E-4</v>
      </c>
      <c r="K925" s="12">
        <v>-4.5408861289133315E-3</v>
      </c>
      <c r="L925" s="12">
        <v>-2.537268065360223E-3</v>
      </c>
      <c r="N925" s="22">
        <f t="shared" si="155"/>
        <v>4.1375348963265538E-3</v>
      </c>
      <c r="O925" s="12">
        <f t="shared" si="156"/>
        <v>-8.278024678064625E-4</v>
      </c>
      <c r="P925" s="12">
        <f t="shared" si="157"/>
        <v>2.0245173599602539E-2</v>
      </c>
      <c r="Q925" s="12">
        <f t="shared" si="158"/>
        <v>1.0772793793157782E-2</v>
      </c>
      <c r="R925" s="12">
        <f t="shared" si="159"/>
        <v>-5.7909288360642784E-3</v>
      </c>
      <c r="S925" s="12">
        <f t="shared" si="160"/>
        <v>-4.5538638198494297E-3</v>
      </c>
      <c r="T925" s="12">
        <f t="shared" si="161"/>
        <v>-6.9852798611672569E-3</v>
      </c>
      <c r="U925" s="12">
        <f t="shared" si="162"/>
        <v>-6.3369772614959349E-3</v>
      </c>
      <c r="V925" s="12">
        <f t="shared" si="163"/>
        <v>5.2569964174211531E-4</v>
      </c>
      <c r="W925" s="12">
        <f t="shared" si="164"/>
        <v>-4.9327796300066614E-3</v>
      </c>
      <c r="X925" s="12">
        <f t="shared" si="165"/>
        <v>-2.5953173522153547E-3</v>
      </c>
    </row>
    <row r="926" spans="1:24" x14ac:dyDescent="0.25">
      <c r="A926" s="16">
        <v>44271</v>
      </c>
      <c r="B926" s="12">
        <v>-3.5621832885879769E-3</v>
      </c>
      <c r="C926" s="12">
        <v>3.2757958693753657E-3</v>
      </c>
      <c r="D926" s="12">
        <v>2.0327809584369437E-2</v>
      </c>
      <c r="E926" s="12">
        <v>-3.7561747369291455E-3</v>
      </c>
      <c r="F926" s="12">
        <v>-3.9362468542819794E-3</v>
      </c>
      <c r="G926" s="12">
        <v>2.9248765561064099E-3</v>
      </c>
      <c r="H926" s="12">
        <v>-6.1967949535861556E-3</v>
      </c>
      <c r="I926" s="12">
        <v>-1.712585920022863E-3</v>
      </c>
      <c r="J926" s="12">
        <v>5.0438810984950334E-3</v>
      </c>
      <c r="K926" s="12">
        <v>6.1620175858320145E-3</v>
      </c>
      <c r="L926" s="12">
        <v>5.6511976991900853E-4</v>
      </c>
      <c r="N926" s="22">
        <f t="shared" si="155"/>
        <v>-3.5834472983497429E-3</v>
      </c>
      <c r="O926" s="12">
        <f t="shared" si="156"/>
        <v>2.8430112800944115E-3</v>
      </c>
      <c r="P926" s="12">
        <f t="shared" si="157"/>
        <v>1.9534265356922133E-2</v>
      </c>
      <c r="Q926" s="12">
        <f t="shared" si="158"/>
        <v>-4.1433680441496611E-3</v>
      </c>
      <c r="R926" s="12">
        <f t="shared" si="159"/>
        <v>-4.2190579209024663E-3</v>
      </c>
      <c r="S926" s="12">
        <f t="shared" si="160"/>
        <v>3.1139700688478321E-3</v>
      </c>
      <c r="T926" s="12">
        <f t="shared" si="161"/>
        <v>-6.5051658695689353E-3</v>
      </c>
      <c r="U926" s="12">
        <f t="shared" si="162"/>
        <v>-2.1790713990488238E-3</v>
      </c>
      <c r="V926" s="12">
        <f t="shared" si="163"/>
        <v>5.0407777147993167E-3</v>
      </c>
      <c r="W926" s="12">
        <f t="shared" si="164"/>
        <v>5.7701240847386846E-3</v>
      </c>
      <c r="X926" s="12">
        <f t="shared" si="165"/>
        <v>5.0707048306387675E-4</v>
      </c>
    </row>
    <row r="927" spans="1:24" x14ac:dyDescent="0.25">
      <c r="A927" s="16">
        <v>44272</v>
      </c>
      <c r="B927" s="12">
        <v>-1.7797046894234229E-2</v>
      </c>
      <c r="C927" s="12">
        <v>9.403910211546561E-4</v>
      </c>
      <c r="D927" s="12">
        <v>2.0915456659466227E-2</v>
      </c>
      <c r="E927" s="12">
        <v>-3.531900904597045E-3</v>
      </c>
      <c r="F927" s="12">
        <v>-6.7386265055913476E-3</v>
      </c>
      <c r="G927" s="12">
        <v>-1.6525306829357742E-2</v>
      </c>
      <c r="H927" s="12">
        <v>-3.9966993250953823E-3</v>
      </c>
      <c r="I927" s="12">
        <v>-9.4575904973390173E-3</v>
      </c>
      <c r="J927" s="12">
        <v>5.7083379666587513E-3</v>
      </c>
      <c r="K927" s="12">
        <v>2.0225778358205895E-4</v>
      </c>
      <c r="L927" s="12">
        <v>-1.4850106661403741E-3</v>
      </c>
      <c r="N927" s="22">
        <f t="shared" si="155"/>
        <v>-1.7818310903995997E-2</v>
      </c>
      <c r="O927" s="12">
        <f t="shared" si="156"/>
        <v>5.076064318737018E-4</v>
      </c>
      <c r="P927" s="12">
        <f t="shared" si="157"/>
        <v>2.0121912432018923E-2</v>
      </c>
      <c r="Q927" s="12">
        <f t="shared" si="158"/>
        <v>-3.9190942118175606E-3</v>
      </c>
      <c r="R927" s="12">
        <f t="shared" si="159"/>
        <v>-7.0214375722118345E-3</v>
      </c>
      <c r="S927" s="12">
        <f t="shared" si="160"/>
        <v>-1.6336213316616319E-2</v>
      </c>
      <c r="T927" s="12">
        <f t="shared" si="161"/>
        <v>-4.305070241078162E-3</v>
      </c>
      <c r="U927" s="12">
        <f t="shared" si="162"/>
        <v>-9.9240759763649777E-3</v>
      </c>
      <c r="V927" s="12">
        <f t="shared" si="163"/>
        <v>5.7052345829630355E-3</v>
      </c>
      <c r="W927" s="12">
        <f t="shared" si="164"/>
        <v>-1.8963571751127062E-4</v>
      </c>
      <c r="X927" s="12">
        <f t="shared" si="165"/>
        <v>-1.5430599529955059E-3</v>
      </c>
    </row>
    <row r="928" spans="1:24" x14ac:dyDescent="0.25">
      <c r="A928" s="16">
        <v>44273</v>
      </c>
      <c r="B928" s="12">
        <v>-8.7834497104010024E-3</v>
      </c>
      <c r="C928" s="12">
        <v>-1.5912600943847489E-2</v>
      </c>
      <c r="D928" s="12">
        <v>1.0091754792987752E-2</v>
      </c>
      <c r="E928" s="12">
        <v>6.6762684586988037E-4</v>
      </c>
      <c r="F928" s="12">
        <v>-3.5077278701686212E-3</v>
      </c>
      <c r="G928" s="12">
        <v>-2.9910891101958647E-3</v>
      </c>
      <c r="H928" s="12">
        <v>-8.1053703246598535E-3</v>
      </c>
      <c r="I928" s="12">
        <v>-9.8842315407247361E-3</v>
      </c>
      <c r="J928" s="12">
        <v>1.4300270106795979E-2</v>
      </c>
      <c r="K928" s="12">
        <v>-1.6534991172925412E-2</v>
      </c>
      <c r="L928" s="12">
        <v>-5.6705669150129733E-4</v>
      </c>
      <c r="N928" s="22">
        <f t="shared" si="155"/>
        <v>-8.8047137201627684E-3</v>
      </c>
      <c r="O928" s="12">
        <f t="shared" si="156"/>
        <v>-1.6345385533128445E-2</v>
      </c>
      <c r="P928" s="12">
        <f t="shared" si="157"/>
        <v>9.298210565540449E-3</v>
      </c>
      <c r="Q928" s="12">
        <f t="shared" si="158"/>
        <v>2.8043353864936509E-4</v>
      </c>
      <c r="R928" s="12">
        <f t="shared" si="159"/>
        <v>-3.7905389367891076E-3</v>
      </c>
      <c r="S928" s="12">
        <f t="shared" si="160"/>
        <v>-2.8019955974544425E-3</v>
      </c>
      <c r="T928" s="12">
        <f t="shared" si="161"/>
        <v>-8.4137412406426332E-3</v>
      </c>
      <c r="U928" s="12">
        <f t="shared" si="162"/>
        <v>-1.0350717019750696E-2</v>
      </c>
      <c r="V928" s="12">
        <f t="shared" si="163"/>
        <v>1.4297166723100262E-2</v>
      </c>
      <c r="W928" s="12">
        <f t="shared" si="164"/>
        <v>-1.6926884674018743E-2</v>
      </c>
      <c r="X928" s="12">
        <f t="shared" si="165"/>
        <v>-6.2510597835642911E-4</v>
      </c>
    </row>
    <row r="929" spans="1:24" x14ac:dyDescent="0.25">
      <c r="A929" s="16">
        <v>44274</v>
      </c>
      <c r="B929" s="12">
        <v>-2.3832103773188088E-3</v>
      </c>
      <c r="C929" s="12">
        <v>2.3807522465124856E-3</v>
      </c>
      <c r="D929" s="12">
        <v>1.4122682138341367E-2</v>
      </c>
      <c r="E929" s="12">
        <v>1.7500829706947687E-2</v>
      </c>
      <c r="F929" s="12">
        <v>7.7316260207675042E-3</v>
      </c>
      <c r="G929" s="12">
        <v>2.4229548906413868E-3</v>
      </c>
      <c r="H929" s="12">
        <v>6.000684391775906E-3</v>
      </c>
      <c r="I929" s="12">
        <v>1.5479150407412292E-2</v>
      </c>
      <c r="J929" s="12">
        <v>1.0448829687191692E-2</v>
      </c>
      <c r="K929" s="12">
        <v>5.5646170388257256E-3</v>
      </c>
      <c r="L929" s="12">
        <v>1.4162558838303066E-3</v>
      </c>
      <c r="N929" s="22">
        <f t="shared" si="155"/>
        <v>-2.4044743870805748E-3</v>
      </c>
      <c r="O929" s="12">
        <f t="shared" si="156"/>
        <v>1.9479676572315312E-3</v>
      </c>
      <c r="P929" s="12">
        <f t="shared" si="157"/>
        <v>1.3329137910894063E-2</v>
      </c>
      <c r="Q929" s="12">
        <f t="shared" si="158"/>
        <v>1.7113636399727173E-2</v>
      </c>
      <c r="R929" s="12">
        <f t="shared" si="159"/>
        <v>7.4488149541470173E-3</v>
      </c>
      <c r="S929" s="12">
        <f t="shared" si="160"/>
        <v>2.612048403382809E-3</v>
      </c>
      <c r="T929" s="12">
        <f t="shared" si="161"/>
        <v>5.6923134757931263E-3</v>
      </c>
      <c r="U929" s="12">
        <f t="shared" si="162"/>
        <v>1.5012664928386332E-2</v>
      </c>
      <c r="V929" s="12">
        <f t="shared" si="163"/>
        <v>1.0445726303495976E-2</v>
      </c>
      <c r="W929" s="12">
        <f t="shared" si="164"/>
        <v>5.1727235377323957E-3</v>
      </c>
      <c r="X929" s="12">
        <f t="shared" si="165"/>
        <v>1.3582065969751748E-3</v>
      </c>
    </row>
    <row r="930" spans="1:24" x14ac:dyDescent="0.25">
      <c r="A930" s="16">
        <v>44277</v>
      </c>
      <c r="B930" s="12">
        <v>-2.0760805586249645E-3</v>
      </c>
      <c r="C930" s="12">
        <v>8.4295016933250439E-3</v>
      </c>
      <c r="D930" s="12">
        <v>2.114446384536103E-2</v>
      </c>
      <c r="E930" s="12">
        <v>4.6575020877832832E-3</v>
      </c>
      <c r="F930" s="12">
        <v>6.1482294809305634E-3</v>
      </c>
      <c r="G930" s="12">
        <v>1.9852266620428152E-3</v>
      </c>
      <c r="H930" s="12">
        <v>-9.8835448686149484E-3</v>
      </c>
      <c r="I930" s="12">
        <v>-4.1078166246976957E-3</v>
      </c>
      <c r="J930" s="12">
        <v>5.9009553362231433E-3</v>
      </c>
      <c r="K930" s="12">
        <v>8.893146049637559E-3</v>
      </c>
      <c r="L930" s="12">
        <v>2.3970860181304521E-3</v>
      </c>
      <c r="N930" s="22">
        <f t="shared" si="155"/>
        <v>-2.0973445683867306E-3</v>
      </c>
      <c r="O930" s="12">
        <f t="shared" si="156"/>
        <v>7.9967171040440897E-3</v>
      </c>
      <c r="P930" s="12">
        <f t="shared" si="157"/>
        <v>2.0350919617913726E-2</v>
      </c>
      <c r="Q930" s="12">
        <f t="shared" si="158"/>
        <v>4.2703087805627676E-3</v>
      </c>
      <c r="R930" s="12">
        <f t="shared" si="159"/>
        <v>5.8654184143100765E-3</v>
      </c>
      <c r="S930" s="12">
        <f t="shared" si="160"/>
        <v>2.1743201747842374E-3</v>
      </c>
      <c r="T930" s="12">
        <f t="shared" si="161"/>
        <v>-1.0191915784597728E-2</v>
      </c>
      <c r="U930" s="12">
        <f t="shared" si="162"/>
        <v>-4.574302103723657E-3</v>
      </c>
      <c r="V930" s="12">
        <f t="shared" si="163"/>
        <v>5.8978519525274276E-3</v>
      </c>
      <c r="W930" s="12">
        <f t="shared" si="164"/>
        <v>8.5012525485442299E-3</v>
      </c>
      <c r="X930" s="12">
        <f t="shared" si="165"/>
        <v>2.3390367312753203E-3</v>
      </c>
    </row>
    <row r="931" spans="1:24" x14ac:dyDescent="0.25">
      <c r="A931" s="16">
        <v>44278</v>
      </c>
      <c r="B931" s="12">
        <v>-1.2825395781824625E-3</v>
      </c>
      <c r="C931" s="12">
        <v>2.3755369358270344E-4</v>
      </c>
      <c r="D931" s="12">
        <v>2.1018328630863167E-2</v>
      </c>
      <c r="E931" s="12">
        <v>-3.4269802508070731E-3</v>
      </c>
      <c r="F931" s="12">
        <v>1.003015385020405E-3</v>
      </c>
      <c r="G931" s="12">
        <v>4.8771122692329158E-3</v>
      </c>
      <c r="H931" s="12">
        <v>9.6984330854732268E-3</v>
      </c>
      <c r="I931" s="12">
        <v>5.2535878448925028E-3</v>
      </c>
      <c r="J931" s="12">
        <v>-7.3643548756334989E-3</v>
      </c>
      <c r="K931" s="12">
        <v>2.0266518359330159E-3</v>
      </c>
      <c r="L931" s="12">
        <v>-3.8133419019608424E-3</v>
      </c>
      <c r="N931" s="22">
        <f t="shared" si="155"/>
        <v>-1.3038035879442288E-3</v>
      </c>
      <c r="O931" s="12">
        <f t="shared" si="156"/>
        <v>-1.9523089569825091E-4</v>
      </c>
      <c r="P931" s="12">
        <f t="shared" si="157"/>
        <v>2.0224784403415862E-2</v>
      </c>
      <c r="Q931" s="12">
        <f t="shared" si="158"/>
        <v>-3.8141735580275882E-3</v>
      </c>
      <c r="R931" s="12">
        <f t="shared" si="159"/>
        <v>7.2020431839991852E-4</v>
      </c>
      <c r="S931" s="12">
        <f t="shared" si="160"/>
        <v>5.0662057819743384E-3</v>
      </c>
      <c r="T931" s="12">
        <f t="shared" si="161"/>
        <v>9.3900621694904471E-3</v>
      </c>
      <c r="U931" s="12">
        <f t="shared" si="162"/>
        <v>4.7871023658665416E-3</v>
      </c>
      <c r="V931" s="12">
        <f t="shared" si="163"/>
        <v>-7.3674582593292147E-3</v>
      </c>
      <c r="W931" s="12">
        <f t="shared" si="164"/>
        <v>1.6347583348396864E-3</v>
      </c>
      <c r="X931" s="12">
        <f t="shared" si="165"/>
        <v>-3.8713911888159742E-3</v>
      </c>
    </row>
    <row r="932" spans="1:24" x14ac:dyDescent="0.25">
      <c r="A932" s="16">
        <v>44279</v>
      </c>
      <c r="B932" s="12">
        <v>-9.5773998148260975E-3</v>
      </c>
      <c r="C932" s="12">
        <v>-5.6732095015153148E-3</v>
      </c>
      <c r="D932" s="12">
        <v>1.1598745678872233E-2</v>
      </c>
      <c r="E932" s="12">
        <v>-4.3965656112309719E-3</v>
      </c>
      <c r="F932" s="12">
        <v>-1.4356502951450854E-2</v>
      </c>
      <c r="G932" s="12">
        <v>-5.9631549836606547E-3</v>
      </c>
      <c r="H932" s="12">
        <v>-1.4228115061993637E-2</v>
      </c>
      <c r="I932" s="12">
        <v>-8.4449874390093282E-3</v>
      </c>
      <c r="J932" s="12">
        <v>-1.2390857183051576E-2</v>
      </c>
      <c r="K932" s="12">
        <v>9.7796724861333312E-3</v>
      </c>
      <c r="L932" s="12">
        <v>-7.0934174417117965E-5</v>
      </c>
      <c r="N932" s="22">
        <f t="shared" si="155"/>
        <v>-9.5986638245878636E-3</v>
      </c>
      <c r="O932" s="12">
        <f t="shared" si="156"/>
        <v>-6.1059940907962689E-3</v>
      </c>
      <c r="P932" s="12">
        <f t="shared" si="157"/>
        <v>1.0805201451424929E-2</v>
      </c>
      <c r="Q932" s="12">
        <f t="shared" si="158"/>
        <v>-4.7837589184514875E-3</v>
      </c>
      <c r="R932" s="12">
        <f t="shared" si="159"/>
        <v>-1.463931401807134E-2</v>
      </c>
      <c r="S932" s="12">
        <f t="shared" si="160"/>
        <v>-5.7740614709192329E-3</v>
      </c>
      <c r="T932" s="12">
        <f t="shared" si="161"/>
        <v>-1.4536485977976417E-2</v>
      </c>
      <c r="U932" s="12">
        <f t="shared" si="162"/>
        <v>-8.9114729180352886E-3</v>
      </c>
      <c r="V932" s="12">
        <f t="shared" si="163"/>
        <v>-1.2393960566747292E-2</v>
      </c>
      <c r="W932" s="12">
        <f t="shared" si="164"/>
        <v>9.3877789850400021E-3</v>
      </c>
      <c r="X932" s="12">
        <f t="shared" si="165"/>
        <v>-1.2898346127224972E-4</v>
      </c>
    </row>
    <row r="933" spans="1:24" x14ac:dyDescent="0.25">
      <c r="A933" s="16">
        <v>44280</v>
      </c>
      <c r="B933" s="12">
        <v>-1.4010700947756404E-2</v>
      </c>
      <c r="C933" s="12">
        <v>-6.4477229098926251E-3</v>
      </c>
      <c r="D933" s="12">
        <v>-2.2199717775994558E-2</v>
      </c>
      <c r="E933" s="12">
        <v>6.4497373157174998E-4</v>
      </c>
      <c r="F933" s="12">
        <v>-1.8399817486604814E-2</v>
      </c>
      <c r="G933" s="12">
        <v>-1.4762371859071527E-2</v>
      </c>
      <c r="H933" s="12">
        <v>3.0883410086311631E-3</v>
      </c>
      <c r="I933" s="12">
        <v>-1.2012103413409457E-2</v>
      </c>
      <c r="J933" s="12">
        <v>-8.837552395757205E-3</v>
      </c>
      <c r="K933" s="12">
        <v>-8.2448783726119781E-4</v>
      </c>
      <c r="L933" s="12">
        <v>-2.8469094532024841E-3</v>
      </c>
      <c r="N933" s="22">
        <f t="shared" si="155"/>
        <v>-1.403196495751817E-2</v>
      </c>
      <c r="O933" s="12">
        <f t="shared" si="156"/>
        <v>-6.8805074991735793E-3</v>
      </c>
      <c r="P933" s="12">
        <f t="shared" si="157"/>
        <v>-2.2993262003441862E-2</v>
      </c>
      <c r="Q933" s="12">
        <f t="shared" si="158"/>
        <v>2.577804243512347E-4</v>
      </c>
      <c r="R933" s="12">
        <f t="shared" si="159"/>
        <v>-1.8682628553225302E-2</v>
      </c>
      <c r="S933" s="12">
        <f t="shared" si="160"/>
        <v>-1.4573278346330105E-2</v>
      </c>
      <c r="T933" s="12">
        <f t="shared" si="161"/>
        <v>2.7799700926483834E-3</v>
      </c>
      <c r="U933" s="12">
        <f t="shared" si="162"/>
        <v>-1.2478588892435418E-2</v>
      </c>
      <c r="V933" s="12">
        <f t="shared" si="163"/>
        <v>-8.8406557794529217E-3</v>
      </c>
      <c r="W933" s="12">
        <f t="shared" si="164"/>
        <v>-1.2163813383545274E-3</v>
      </c>
      <c r="X933" s="12">
        <f t="shared" si="165"/>
        <v>-2.9049587400576159E-3</v>
      </c>
    </row>
    <row r="934" spans="1:24" x14ac:dyDescent="0.25">
      <c r="A934" s="16">
        <v>44281</v>
      </c>
      <c r="B934" s="12">
        <v>5.0558711573073338E-3</v>
      </c>
      <c r="C934" s="12">
        <v>7.8071351366395853E-4</v>
      </c>
      <c r="D934" s="12">
        <v>-2.2241838339831375E-2</v>
      </c>
      <c r="E934" s="12">
        <v>7.0810544401757767E-3</v>
      </c>
      <c r="F934" s="12">
        <v>1.3355583740031823E-3</v>
      </c>
      <c r="G934" s="12">
        <v>6.4089148968841467E-3</v>
      </c>
      <c r="H934" s="12">
        <v>5.2866610383399482E-3</v>
      </c>
      <c r="I934" s="12">
        <v>6.9731196447184434E-4</v>
      </c>
      <c r="J934" s="12">
        <v>-1.4391209861490031E-3</v>
      </c>
      <c r="K934" s="12">
        <v>2.0254417477418951E-3</v>
      </c>
      <c r="L934" s="12">
        <v>-3.6570873371605584E-3</v>
      </c>
      <c r="N934" s="22">
        <f t="shared" si="155"/>
        <v>5.0346071475455677E-3</v>
      </c>
      <c r="O934" s="12">
        <f t="shared" si="156"/>
        <v>3.4792892438300418E-4</v>
      </c>
      <c r="P934" s="12">
        <f t="shared" si="157"/>
        <v>-2.3035382567278679E-2</v>
      </c>
      <c r="Q934" s="12">
        <f t="shared" si="158"/>
        <v>6.6938611329552611E-3</v>
      </c>
      <c r="R934" s="12">
        <f t="shared" si="159"/>
        <v>1.0527473073826958E-3</v>
      </c>
      <c r="S934" s="12">
        <f t="shared" si="160"/>
        <v>6.5980084096255685E-3</v>
      </c>
      <c r="T934" s="12">
        <f t="shared" si="161"/>
        <v>4.9782901223571685E-3</v>
      </c>
      <c r="U934" s="12">
        <f t="shared" si="162"/>
        <v>2.3082648544588353E-4</v>
      </c>
      <c r="V934" s="12">
        <f t="shared" si="163"/>
        <v>-1.4422243698447193E-3</v>
      </c>
      <c r="W934" s="12">
        <f t="shared" si="164"/>
        <v>1.6335482466485656E-3</v>
      </c>
      <c r="X934" s="12">
        <f t="shared" si="165"/>
        <v>-3.7151366240156902E-3</v>
      </c>
    </row>
    <row r="935" spans="1:24" x14ac:dyDescent="0.25">
      <c r="A935" s="16">
        <v>44285</v>
      </c>
      <c r="B935" s="12">
        <v>1.1083295740773822E-2</v>
      </c>
      <c r="C935" s="12">
        <v>1.567240825115945E-2</v>
      </c>
      <c r="D935" s="12">
        <v>-2.22278536459307E-2</v>
      </c>
      <c r="E935" s="12">
        <v>2.1180027106638303E-2</v>
      </c>
      <c r="F935" s="12">
        <v>1.4336961990335697E-3</v>
      </c>
      <c r="G935" s="12">
        <v>1.0804964921903011E-2</v>
      </c>
      <c r="H935" s="12">
        <v>9.5771588618073656E-3</v>
      </c>
      <c r="I935" s="12">
        <v>7.4795648975218678E-3</v>
      </c>
      <c r="J935" s="12">
        <v>7.4519801738495289E-3</v>
      </c>
      <c r="K935" s="12">
        <v>5.5339672361696861E-3</v>
      </c>
      <c r="L935" s="12">
        <v>-1.0093169792969514E-3</v>
      </c>
      <c r="N935" s="22">
        <f t="shared" si="155"/>
        <v>1.1062031731012056E-2</v>
      </c>
      <c r="O935" s="12">
        <f t="shared" si="156"/>
        <v>1.5239623661878495E-2</v>
      </c>
      <c r="P935" s="12">
        <f t="shared" si="157"/>
        <v>-2.3021397873378004E-2</v>
      </c>
      <c r="Q935" s="12">
        <f t="shared" si="158"/>
        <v>2.0792833799417789E-2</v>
      </c>
      <c r="R935" s="12">
        <f t="shared" si="159"/>
        <v>1.1508851324130832E-3</v>
      </c>
      <c r="S935" s="12">
        <f t="shared" si="160"/>
        <v>1.0994058434644433E-2</v>
      </c>
      <c r="T935" s="12">
        <f t="shared" si="161"/>
        <v>9.2687879458245859E-3</v>
      </c>
      <c r="U935" s="12">
        <f t="shared" si="162"/>
        <v>7.0130794184959065E-3</v>
      </c>
      <c r="V935" s="12">
        <f t="shared" si="163"/>
        <v>7.4488767901538123E-3</v>
      </c>
      <c r="W935" s="12">
        <f t="shared" si="164"/>
        <v>5.1420737350763562E-3</v>
      </c>
      <c r="X935" s="12">
        <f t="shared" si="165"/>
        <v>-1.0673662661520832E-3</v>
      </c>
    </row>
    <row r="936" spans="1:24" x14ac:dyDescent="0.25">
      <c r="A936" s="16">
        <v>44286</v>
      </c>
      <c r="B936" s="12">
        <v>-8.5772602168463202E-3</v>
      </c>
      <c r="C936" s="12">
        <v>-5.4418602581490297E-3</v>
      </c>
      <c r="D936" s="12">
        <v>-2.2148702048295041E-2</v>
      </c>
      <c r="E936" s="12">
        <v>9.2807440029844227E-4</v>
      </c>
      <c r="F936" s="12">
        <v>4.5597115988243618E-3</v>
      </c>
      <c r="G936" s="12">
        <v>2.6247376296597807E-3</v>
      </c>
      <c r="H936" s="12">
        <v>-6.9204751864214934E-3</v>
      </c>
      <c r="I936" s="12">
        <v>-5.6436465835238963E-3</v>
      </c>
      <c r="J936" s="12">
        <v>7.9229203599385598E-3</v>
      </c>
      <c r="K936" s="12">
        <v>-6.9491360499665967E-3</v>
      </c>
      <c r="L936" s="12">
        <v>-4.332835230391025E-4</v>
      </c>
      <c r="N936" s="22">
        <f t="shared" si="155"/>
        <v>-8.5985242266080862E-3</v>
      </c>
      <c r="O936" s="12">
        <f t="shared" si="156"/>
        <v>-5.8746448474299839E-3</v>
      </c>
      <c r="P936" s="12">
        <f t="shared" si="157"/>
        <v>-2.2942246275742345E-2</v>
      </c>
      <c r="Q936" s="12">
        <f t="shared" si="158"/>
        <v>5.4088109307792699E-4</v>
      </c>
      <c r="R936" s="12">
        <f t="shared" si="159"/>
        <v>4.2769005322038749E-3</v>
      </c>
      <c r="S936" s="12">
        <f t="shared" si="160"/>
        <v>2.813831142401203E-3</v>
      </c>
      <c r="T936" s="12">
        <f t="shared" si="161"/>
        <v>-7.2288461024042731E-3</v>
      </c>
      <c r="U936" s="12">
        <f t="shared" si="162"/>
        <v>-6.1101320625498567E-3</v>
      </c>
      <c r="V936" s="12">
        <f t="shared" si="163"/>
        <v>7.9198169762428432E-3</v>
      </c>
      <c r="W936" s="12">
        <f t="shared" si="164"/>
        <v>-7.3410295510599266E-3</v>
      </c>
      <c r="X936" s="12">
        <f t="shared" si="165"/>
        <v>-4.9133280989423428E-4</v>
      </c>
    </row>
    <row r="937" spans="1:24" x14ac:dyDescent="0.25">
      <c r="A937" s="16">
        <v>44287</v>
      </c>
      <c r="B937" s="12">
        <v>5.9560841130665747E-3</v>
      </c>
      <c r="C937" s="12">
        <v>5.4104661694849036E-3</v>
      </c>
      <c r="D937" s="12">
        <v>2.1177140210889445E-2</v>
      </c>
      <c r="E937" s="12">
        <v>3.5841164958094099E-2</v>
      </c>
      <c r="F937" s="12">
        <v>-4.6619436519718688E-3</v>
      </c>
      <c r="G937" s="12">
        <v>1.6999192826715678E-2</v>
      </c>
      <c r="H937" s="12">
        <v>9.0812533655578783E-3</v>
      </c>
      <c r="I937" s="12">
        <v>4.0463155731187113E-3</v>
      </c>
      <c r="J937" s="12">
        <v>3.0699315235034413E-3</v>
      </c>
      <c r="K937" s="12">
        <v>1.5016554391105533E-2</v>
      </c>
      <c r="L937" s="12">
        <v>8.2302645019371509E-3</v>
      </c>
      <c r="N937" s="22">
        <f t="shared" si="155"/>
        <v>5.9348201033048087E-3</v>
      </c>
      <c r="O937" s="12">
        <f t="shared" si="156"/>
        <v>4.9776815802039494E-3</v>
      </c>
      <c r="P937" s="12">
        <f t="shared" si="157"/>
        <v>2.0383595983442141E-2</v>
      </c>
      <c r="Q937" s="12">
        <f t="shared" si="158"/>
        <v>3.5453971650873585E-2</v>
      </c>
      <c r="R937" s="12">
        <f t="shared" si="159"/>
        <v>-4.9447547185923557E-3</v>
      </c>
      <c r="S937" s="12">
        <f t="shared" si="160"/>
        <v>1.7188286339457102E-2</v>
      </c>
      <c r="T937" s="12">
        <f t="shared" si="161"/>
        <v>8.7728824495750986E-3</v>
      </c>
      <c r="U937" s="12">
        <f t="shared" si="162"/>
        <v>3.5798300940927505E-3</v>
      </c>
      <c r="V937" s="12">
        <f t="shared" si="163"/>
        <v>3.066828139807725E-3</v>
      </c>
      <c r="W937" s="12">
        <f t="shared" si="164"/>
        <v>1.4624660890012204E-2</v>
      </c>
      <c r="X937" s="12">
        <f t="shared" si="165"/>
        <v>8.1722152150820199E-3</v>
      </c>
    </row>
    <row r="938" spans="1:24" x14ac:dyDescent="0.25">
      <c r="A938" s="16">
        <v>44291</v>
      </c>
      <c r="B938" s="12">
        <v>-7.792420799470309E-3</v>
      </c>
      <c r="C938" s="12">
        <v>7.6758526337492418E-3</v>
      </c>
      <c r="D938" s="12">
        <v>2.1119802921250021E-2</v>
      </c>
      <c r="E938" s="12">
        <v>7.4059226786229952E-3</v>
      </c>
      <c r="F938" s="12">
        <v>-1.3396474573263803E-2</v>
      </c>
      <c r="G938" s="12">
        <v>-3.7910450484768517E-3</v>
      </c>
      <c r="H938" s="12">
        <v>-1.7252621603451614E-2</v>
      </c>
      <c r="I938" s="12">
        <v>-6.328815915806597E-3</v>
      </c>
      <c r="J938" s="12">
        <v>-1.5060247646627339E-2</v>
      </c>
      <c r="K938" s="12">
        <v>-1.1144018864581584E-2</v>
      </c>
      <c r="L938" s="12">
        <v>-2.7023487080374809E-3</v>
      </c>
      <c r="N938" s="22">
        <f t="shared" si="155"/>
        <v>-7.813684809232075E-3</v>
      </c>
      <c r="O938" s="12">
        <f t="shared" si="156"/>
        <v>7.2430680444682876E-3</v>
      </c>
      <c r="P938" s="12">
        <f t="shared" si="157"/>
        <v>2.0326258693802716E-2</v>
      </c>
      <c r="Q938" s="12">
        <f t="shared" si="158"/>
        <v>7.0187293714024795E-3</v>
      </c>
      <c r="R938" s="12">
        <f t="shared" si="159"/>
        <v>-1.3679285639884289E-2</v>
      </c>
      <c r="S938" s="12">
        <f t="shared" si="160"/>
        <v>-3.6019515357354295E-3</v>
      </c>
      <c r="T938" s="12">
        <f t="shared" si="161"/>
        <v>-1.7560992519434392E-2</v>
      </c>
      <c r="U938" s="12">
        <f t="shared" si="162"/>
        <v>-6.7953013948325574E-3</v>
      </c>
      <c r="V938" s="12">
        <f t="shared" si="163"/>
        <v>-1.5063351030323056E-2</v>
      </c>
      <c r="W938" s="12">
        <f t="shared" si="164"/>
        <v>-1.1535912365674913E-2</v>
      </c>
      <c r="X938" s="12">
        <f t="shared" si="165"/>
        <v>-2.7603979948926127E-3</v>
      </c>
    </row>
    <row r="939" spans="1:24" x14ac:dyDescent="0.25">
      <c r="A939" s="16">
        <v>44292</v>
      </c>
      <c r="B939" s="12">
        <v>1.6697130601854198E-3</v>
      </c>
      <c r="C939" s="12">
        <v>3.5411045253070479E-4</v>
      </c>
      <c r="D939" s="12">
        <v>2.1023830858708615E-2</v>
      </c>
      <c r="E939" s="12">
        <v>1.642774342669797E-2</v>
      </c>
      <c r="F939" s="12">
        <v>-4.7010252410606308E-3</v>
      </c>
      <c r="G939" s="12">
        <v>2.5183562439511847E-2</v>
      </c>
      <c r="H939" s="12">
        <v>-4.0864956882991389E-3</v>
      </c>
      <c r="I939" s="12">
        <v>-1.8127782546465522E-3</v>
      </c>
      <c r="J939" s="12">
        <v>2.0422902483571294E-4</v>
      </c>
      <c r="K939" s="12">
        <v>8.5569121526754954E-3</v>
      </c>
      <c r="L939" s="12">
        <v>-4.9964034984523609E-4</v>
      </c>
      <c r="N939" s="22">
        <f t="shared" si="155"/>
        <v>1.6484490504236535E-3</v>
      </c>
      <c r="O939" s="12">
        <f t="shared" si="156"/>
        <v>-7.8674136750249565E-5</v>
      </c>
      <c r="P939" s="12">
        <f t="shared" si="157"/>
        <v>2.0230286631261311E-2</v>
      </c>
      <c r="Q939" s="12">
        <f t="shared" si="158"/>
        <v>1.6040550119477456E-2</v>
      </c>
      <c r="R939" s="12">
        <f t="shared" si="159"/>
        <v>-4.9838363076811177E-3</v>
      </c>
      <c r="S939" s="12">
        <f t="shared" si="160"/>
        <v>2.537265595225327E-2</v>
      </c>
      <c r="T939" s="12">
        <f t="shared" si="161"/>
        <v>-4.3948666042819187E-3</v>
      </c>
      <c r="U939" s="12">
        <f t="shared" si="162"/>
        <v>-2.2792637336725131E-3</v>
      </c>
      <c r="V939" s="12">
        <f t="shared" si="163"/>
        <v>2.0112564113999672E-4</v>
      </c>
      <c r="W939" s="12">
        <f t="shared" si="164"/>
        <v>8.1650186515821663E-3</v>
      </c>
      <c r="X939" s="12">
        <f t="shared" si="165"/>
        <v>-5.5768963670036788E-4</v>
      </c>
    </row>
    <row r="940" spans="1:24" x14ac:dyDescent="0.25">
      <c r="A940" s="16">
        <v>44293</v>
      </c>
      <c r="B940" s="12">
        <v>3.1549057457981901E-3</v>
      </c>
      <c r="C940" s="12">
        <v>5.8543129930162738E-3</v>
      </c>
      <c r="D940" s="12">
        <v>6.7876781603183178E-3</v>
      </c>
      <c r="E940" s="12">
        <v>1.962999116899531E-2</v>
      </c>
      <c r="F940" s="12">
        <v>6.2976855345857211E-3</v>
      </c>
      <c r="G940" s="12">
        <v>-3.4355696248152038E-3</v>
      </c>
      <c r="H940" s="12">
        <v>8.9250852037115486E-3</v>
      </c>
      <c r="I940" s="12">
        <v>4.0410838039592716E-3</v>
      </c>
      <c r="J940" s="12">
        <v>2.3423700109253378E-3</v>
      </c>
      <c r="K940" s="12">
        <v>1.5342657168971216E-2</v>
      </c>
      <c r="L940" s="12">
        <v>-5.0021583042479548E-4</v>
      </c>
      <c r="N940" s="22">
        <f t="shared" si="155"/>
        <v>3.133641736036424E-3</v>
      </c>
      <c r="O940" s="12">
        <f t="shared" si="156"/>
        <v>5.4215284037353196E-3</v>
      </c>
      <c r="P940" s="12">
        <f t="shared" si="157"/>
        <v>5.9941339328710144E-3</v>
      </c>
      <c r="Q940" s="12">
        <f t="shared" si="158"/>
        <v>1.9242797861774796E-2</v>
      </c>
      <c r="R940" s="12">
        <f t="shared" si="159"/>
        <v>6.0148744679652342E-3</v>
      </c>
      <c r="S940" s="12">
        <f t="shared" si="160"/>
        <v>-3.2464761120737816E-3</v>
      </c>
      <c r="T940" s="12">
        <f t="shared" si="161"/>
        <v>8.6167142877287689E-3</v>
      </c>
      <c r="U940" s="12">
        <f t="shared" si="162"/>
        <v>3.5745983249333107E-3</v>
      </c>
      <c r="V940" s="12">
        <f t="shared" si="163"/>
        <v>2.3392666272296215E-3</v>
      </c>
      <c r="W940" s="12">
        <f t="shared" si="164"/>
        <v>1.4950763667877887E-2</v>
      </c>
      <c r="X940" s="12">
        <f t="shared" si="165"/>
        <v>-5.5826511727992726E-4</v>
      </c>
    </row>
    <row r="941" spans="1:24" x14ac:dyDescent="0.25">
      <c r="A941" s="16">
        <v>44294</v>
      </c>
      <c r="B941" s="12">
        <v>1.321507845557857E-3</v>
      </c>
      <c r="C941" s="12">
        <v>2.9204987481266406E-3</v>
      </c>
      <c r="D941" s="12">
        <v>-1.1223819622416776E-2</v>
      </c>
      <c r="E941" s="12">
        <v>3.827096782479418E-2</v>
      </c>
      <c r="F941" s="12">
        <v>1.0673459893397979E-2</v>
      </c>
      <c r="G941" s="12">
        <v>1.0765330117576432E-3</v>
      </c>
      <c r="H941" s="12">
        <v>-7.1481003414068417E-4</v>
      </c>
      <c r="I941" s="12">
        <v>5.4174900114607901E-4</v>
      </c>
      <c r="J941" s="12">
        <v>-1.1186995515326424E-3</v>
      </c>
      <c r="K941" s="12">
        <v>5.2406348278858771E-3</v>
      </c>
      <c r="L941" s="12">
        <v>-1.7194129297775356E-3</v>
      </c>
      <c r="N941" s="22">
        <f t="shared" si="155"/>
        <v>1.3002438357960907E-3</v>
      </c>
      <c r="O941" s="12">
        <f t="shared" si="156"/>
        <v>2.4877141588456864E-3</v>
      </c>
      <c r="P941" s="12">
        <f t="shared" si="157"/>
        <v>-1.2017363849864078E-2</v>
      </c>
      <c r="Q941" s="12">
        <f t="shared" si="158"/>
        <v>3.7883774517573666E-2</v>
      </c>
      <c r="R941" s="12">
        <f t="shared" si="159"/>
        <v>1.0390648826777493E-2</v>
      </c>
      <c r="S941" s="12">
        <f t="shared" si="160"/>
        <v>1.2656265244990654E-3</v>
      </c>
      <c r="T941" s="12">
        <f t="shared" si="161"/>
        <v>-1.0231809501234637E-3</v>
      </c>
      <c r="U941" s="12">
        <f t="shared" si="162"/>
        <v>7.5263522120118192E-5</v>
      </c>
      <c r="V941" s="12">
        <f t="shared" si="163"/>
        <v>-1.1218029352283586E-3</v>
      </c>
      <c r="W941" s="12">
        <f t="shared" si="164"/>
        <v>4.8487413267925472E-3</v>
      </c>
      <c r="X941" s="12">
        <f t="shared" si="165"/>
        <v>-1.7774622166326674E-3</v>
      </c>
    </row>
    <row r="942" spans="1:24" x14ac:dyDescent="0.25">
      <c r="A942" s="16">
        <v>44295</v>
      </c>
      <c r="B942" s="12">
        <v>-7.1510625694026107E-3</v>
      </c>
      <c r="C942" s="12">
        <v>3.6179923131248484E-4</v>
      </c>
      <c r="D942" s="12">
        <v>1.1132907224268038E-3</v>
      </c>
      <c r="E942" s="12">
        <v>4.852534642399842E-3</v>
      </c>
      <c r="F942" s="12">
        <v>-1.009337546112567E-3</v>
      </c>
      <c r="G942" s="12">
        <v>2.0783654352597242E-2</v>
      </c>
      <c r="H942" s="12">
        <v>-7.9800972713810498E-3</v>
      </c>
      <c r="I942" s="12">
        <v>-5.0755620376079788E-3</v>
      </c>
      <c r="J942" s="12">
        <v>-3.0555340847248687E-4</v>
      </c>
      <c r="K942" s="12">
        <v>-5.3488554274558533E-3</v>
      </c>
      <c r="L942" s="12">
        <v>-1.0781002191008343E-3</v>
      </c>
      <c r="N942" s="22">
        <f t="shared" si="155"/>
        <v>-7.1723265791643767E-3</v>
      </c>
      <c r="O942" s="12">
        <f t="shared" si="156"/>
        <v>-7.0985357968469508E-5</v>
      </c>
      <c r="P942" s="12">
        <f t="shared" si="157"/>
        <v>3.1974649497950041E-4</v>
      </c>
      <c r="Q942" s="12">
        <f t="shared" si="158"/>
        <v>4.4653413351793264E-3</v>
      </c>
      <c r="R942" s="12">
        <f t="shared" si="159"/>
        <v>-1.2921486127330534E-3</v>
      </c>
      <c r="S942" s="12">
        <f t="shared" si="160"/>
        <v>2.0972747865338665E-2</v>
      </c>
      <c r="T942" s="12">
        <f t="shared" si="161"/>
        <v>-8.2884681873638295E-3</v>
      </c>
      <c r="U942" s="12">
        <f t="shared" si="162"/>
        <v>-5.5420475166339401E-3</v>
      </c>
      <c r="V942" s="12">
        <f t="shared" si="163"/>
        <v>-3.0865679216820308E-4</v>
      </c>
      <c r="W942" s="12">
        <f t="shared" si="164"/>
        <v>-5.7407489285491832E-3</v>
      </c>
      <c r="X942" s="12">
        <f t="shared" si="165"/>
        <v>-1.1361495059559661E-3</v>
      </c>
    </row>
    <row r="943" spans="1:24" x14ac:dyDescent="0.25">
      <c r="A943" s="16">
        <v>44298</v>
      </c>
      <c r="B943" s="12">
        <v>-1.6403325488529921E-2</v>
      </c>
      <c r="C943" s="12">
        <v>-4.6356615365391457E-3</v>
      </c>
      <c r="D943" s="12">
        <v>-2.2124266260239219E-2</v>
      </c>
      <c r="E943" s="12">
        <v>-1.1946786640512791E-2</v>
      </c>
      <c r="F943" s="12">
        <v>-1.8117216758807893E-2</v>
      </c>
      <c r="G943" s="12">
        <v>-2.6803251773995757E-2</v>
      </c>
      <c r="H943" s="12">
        <v>-2.1743833428393675E-2</v>
      </c>
      <c r="I943" s="12">
        <v>-1.5819821121534842E-2</v>
      </c>
      <c r="J943" s="12">
        <v>-1.6194509214169126E-2</v>
      </c>
      <c r="K943" s="12">
        <v>-1.7837007055281968E-2</v>
      </c>
      <c r="L943" s="12">
        <v>2.1583425371089803E-4</v>
      </c>
      <c r="N943" s="22">
        <f t="shared" si="155"/>
        <v>-1.6424589498291689E-2</v>
      </c>
      <c r="O943" s="12">
        <f t="shared" si="156"/>
        <v>-5.0684461258200999E-3</v>
      </c>
      <c r="P943" s="12">
        <f t="shared" si="157"/>
        <v>-2.2917810487686523E-2</v>
      </c>
      <c r="Q943" s="12">
        <f t="shared" si="158"/>
        <v>-1.2333979947733307E-2</v>
      </c>
      <c r="R943" s="12">
        <f t="shared" si="159"/>
        <v>-1.8400027825428381E-2</v>
      </c>
      <c r="S943" s="12">
        <f t="shared" si="160"/>
        <v>-2.6614158261254333E-2</v>
      </c>
      <c r="T943" s="12">
        <f t="shared" si="161"/>
        <v>-2.2052204344376453E-2</v>
      </c>
      <c r="U943" s="12">
        <f t="shared" si="162"/>
        <v>-1.6286306600560803E-2</v>
      </c>
      <c r="V943" s="12">
        <f t="shared" si="163"/>
        <v>-1.6197612597864841E-2</v>
      </c>
      <c r="W943" s="12">
        <f t="shared" si="164"/>
        <v>-1.8228900556375299E-2</v>
      </c>
      <c r="X943" s="12">
        <f t="shared" si="165"/>
        <v>1.5778496685576627E-4</v>
      </c>
    </row>
    <row r="944" spans="1:24" x14ac:dyDescent="0.25">
      <c r="A944" s="16">
        <v>44299</v>
      </c>
      <c r="B944" s="12">
        <v>1.1173817374745133E-2</v>
      </c>
      <c r="C944" s="12">
        <v>-8.8003412162692314E-3</v>
      </c>
      <c r="D944" s="12">
        <v>-1.0419802168815837E-2</v>
      </c>
      <c r="E944" s="12">
        <v>1.8436929732268806E-2</v>
      </c>
      <c r="F944" s="12">
        <v>6.4167909367639844E-3</v>
      </c>
      <c r="G944" s="12">
        <v>1.1532498097196239E-2</v>
      </c>
      <c r="H944" s="12">
        <v>1.7427040050740802E-2</v>
      </c>
      <c r="I944" s="12">
        <v>4.6673770521159751E-3</v>
      </c>
      <c r="J944" s="12">
        <v>7.1334892867765546E-3</v>
      </c>
      <c r="K944" s="12">
        <v>7.2546524633156423E-3</v>
      </c>
      <c r="L944" s="12">
        <v>1.2210387919920969E-3</v>
      </c>
      <c r="N944" s="22">
        <f t="shared" si="155"/>
        <v>1.1152553364983367E-2</v>
      </c>
      <c r="O944" s="12">
        <f t="shared" si="156"/>
        <v>-9.2331258055501856E-3</v>
      </c>
      <c r="P944" s="12">
        <f t="shared" si="157"/>
        <v>-1.1213346396263139E-2</v>
      </c>
      <c r="Q944" s="12">
        <f t="shared" si="158"/>
        <v>1.8049736425048292E-2</v>
      </c>
      <c r="R944" s="12">
        <f t="shared" si="159"/>
        <v>6.1339798701434975E-3</v>
      </c>
      <c r="S944" s="12">
        <f t="shared" si="160"/>
        <v>1.1721591609937661E-2</v>
      </c>
      <c r="T944" s="12">
        <f t="shared" si="161"/>
        <v>1.7118669134758024E-2</v>
      </c>
      <c r="U944" s="12">
        <f t="shared" si="162"/>
        <v>4.2008915730900147E-3</v>
      </c>
      <c r="V944" s="12">
        <f t="shared" si="163"/>
        <v>7.1303859030808388E-3</v>
      </c>
      <c r="W944" s="12">
        <f t="shared" si="164"/>
        <v>6.8627589622223123E-3</v>
      </c>
      <c r="X944" s="12">
        <f t="shared" si="165"/>
        <v>1.1629895051369651E-3</v>
      </c>
    </row>
    <row r="945" spans="1:24" x14ac:dyDescent="0.25">
      <c r="A945" s="16">
        <v>44301</v>
      </c>
      <c r="B945" s="12">
        <v>1.0171259732548669E-3</v>
      </c>
      <c r="C945" s="12">
        <v>-1.1464708862392078E-2</v>
      </c>
      <c r="D945" s="12">
        <v>7.1844561841184382E-4</v>
      </c>
      <c r="E945" s="12">
        <v>-8.6204019526184891E-4</v>
      </c>
      <c r="F945" s="12">
        <v>-5.7387007682119569E-3</v>
      </c>
      <c r="G945" s="12">
        <v>2.1215595212220811E-2</v>
      </c>
      <c r="H945" s="12">
        <v>1.1165782412029356E-2</v>
      </c>
      <c r="I945" s="12">
        <v>2.8011242198109037E-3</v>
      </c>
      <c r="J945" s="12">
        <v>-4.1819921620424522E-3</v>
      </c>
      <c r="K945" s="12">
        <v>-4.1220255025974914E-4</v>
      </c>
      <c r="L945" s="12">
        <v>-1.434735665189877E-4</v>
      </c>
      <c r="N945" s="22">
        <f t="shared" si="155"/>
        <v>9.9586196349310064E-4</v>
      </c>
      <c r="O945" s="12">
        <f t="shared" si="156"/>
        <v>-1.1897493451673033E-2</v>
      </c>
      <c r="P945" s="12">
        <f t="shared" si="157"/>
        <v>-7.5098609035459548E-5</v>
      </c>
      <c r="Q945" s="12">
        <f t="shared" si="158"/>
        <v>-1.2492335024823641E-3</v>
      </c>
      <c r="R945" s="12">
        <f t="shared" si="159"/>
        <v>-6.0215118348324439E-3</v>
      </c>
      <c r="S945" s="12">
        <f t="shared" si="160"/>
        <v>2.1404688724962234E-2</v>
      </c>
      <c r="T945" s="12">
        <f t="shared" si="161"/>
        <v>1.0857411496046576E-2</v>
      </c>
      <c r="U945" s="12">
        <f t="shared" si="162"/>
        <v>2.3346387407849429E-3</v>
      </c>
      <c r="V945" s="12">
        <f t="shared" si="163"/>
        <v>-4.185095545738168E-3</v>
      </c>
      <c r="W945" s="12">
        <f t="shared" si="164"/>
        <v>-8.0409605135307871E-4</v>
      </c>
      <c r="X945" s="12">
        <f t="shared" si="165"/>
        <v>-2.0152285337411946E-4</v>
      </c>
    </row>
    <row r="946" spans="1:24" x14ac:dyDescent="0.25">
      <c r="A946" s="16">
        <v>44302</v>
      </c>
      <c r="B946" s="12">
        <v>-1.3566574515303182E-3</v>
      </c>
      <c r="C946" s="12">
        <v>-2.2398672098014258E-3</v>
      </c>
      <c r="D946" s="12">
        <v>4.7594392159767719E-3</v>
      </c>
      <c r="E946" s="12">
        <v>-6.7484696393109132E-3</v>
      </c>
      <c r="F946" s="12">
        <v>1.0219972680623636E-2</v>
      </c>
      <c r="G946" s="12">
        <v>2.7386281323548502E-2</v>
      </c>
      <c r="H946" s="12">
        <v>-6.2741001167668309E-3</v>
      </c>
      <c r="I946" s="12">
        <v>-2.7336777797311827E-3</v>
      </c>
      <c r="J946" s="12">
        <v>2.6184559502398161E-3</v>
      </c>
      <c r="K946" s="12">
        <v>1.748758733047431E-2</v>
      </c>
      <c r="L946" s="12">
        <v>4.3027858397776521E-4</v>
      </c>
      <c r="N946" s="22">
        <f t="shared" si="155"/>
        <v>-1.3779214612920844E-3</v>
      </c>
      <c r="O946" s="12">
        <f t="shared" si="156"/>
        <v>-2.67265179908238E-3</v>
      </c>
      <c r="P946" s="12">
        <f t="shared" si="157"/>
        <v>3.9658949885294685E-3</v>
      </c>
      <c r="Q946" s="12">
        <f t="shared" si="158"/>
        <v>-7.1356629465314288E-3</v>
      </c>
      <c r="R946" s="12">
        <f t="shared" si="159"/>
        <v>9.9371616140031503E-3</v>
      </c>
      <c r="S946" s="12">
        <f t="shared" si="160"/>
        <v>2.7575374836289926E-2</v>
      </c>
      <c r="T946" s="12">
        <f t="shared" si="161"/>
        <v>-6.5824710327496106E-3</v>
      </c>
      <c r="U946" s="12">
        <f t="shared" si="162"/>
        <v>-3.2001632587571435E-3</v>
      </c>
      <c r="V946" s="12">
        <f t="shared" si="163"/>
        <v>2.6153525665440999E-3</v>
      </c>
      <c r="W946" s="12">
        <f t="shared" si="164"/>
        <v>1.7095693829380979E-2</v>
      </c>
      <c r="X946" s="12">
        <f t="shared" si="165"/>
        <v>3.7222929712263343E-4</v>
      </c>
    </row>
    <row r="947" spans="1:24" x14ac:dyDescent="0.25">
      <c r="A947" s="16">
        <v>44305</v>
      </c>
      <c r="B947" s="12">
        <v>-1.1182669965593379E-2</v>
      </c>
      <c r="C947" s="12">
        <v>2.8139924920522422E-3</v>
      </c>
      <c r="D947" s="12">
        <v>-2.0846274008041895E-2</v>
      </c>
      <c r="E947" s="12">
        <v>-2.5315635368340721E-3</v>
      </c>
      <c r="F947" s="12">
        <v>-9.311648537898792E-3</v>
      </c>
      <c r="G947" s="12">
        <v>5.2834282023801757E-3</v>
      </c>
      <c r="H947" s="12">
        <v>-5.5506856002079802E-3</v>
      </c>
      <c r="I947" s="12">
        <v>-6.8876151946081019E-3</v>
      </c>
      <c r="J947" s="12">
        <v>-4.935802348502159E-3</v>
      </c>
      <c r="K947" s="12">
        <v>-7.6699283445518691E-3</v>
      </c>
      <c r="L947" s="12">
        <v>-2.0836403563785117E-3</v>
      </c>
      <c r="N947" s="22">
        <f t="shared" si="155"/>
        <v>-1.1203933975355145E-2</v>
      </c>
      <c r="O947" s="12">
        <f t="shared" si="156"/>
        <v>2.381207902771288E-3</v>
      </c>
      <c r="P947" s="12">
        <f t="shared" si="157"/>
        <v>-2.1639818235489199E-2</v>
      </c>
      <c r="Q947" s="12">
        <f t="shared" si="158"/>
        <v>-2.9187568440545873E-3</v>
      </c>
      <c r="R947" s="12">
        <f t="shared" si="159"/>
        <v>-9.594459604519278E-3</v>
      </c>
      <c r="S947" s="12">
        <f t="shared" si="160"/>
        <v>5.4725217151215984E-3</v>
      </c>
      <c r="T947" s="12">
        <f t="shared" si="161"/>
        <v>-5.8590565161907599E-3</v>
      </c>
      <c r="U947" s="12">
        <f t="shared" si="162"/>
        <v>-7.3541006736340623E-3</v>
      </c>
      <c r="V947" s="12">
        <f t="shared" si="163"/>
        <v>-4.9389057321978756E-3</v>
      </c>
      <c r="W947" s="12">
        <f t="shared" si="164"/>
        <v>-8.0618218456451982E-3</v>
      </c>
      <c r="X947" s="12">
        <f t="shared" si="165"/>
        <v>-2.1416896432336434E-3</v>
      </c>
    </row>
    <row r="948" spans="1:24" x14ac:dyDescent="0.25">
      <c r="A948" s="16">
        <v>44306</v>
      </c>
      <c r="B948" s="12">
        <v>-3.4872624536084844E-4</v>
      </c>
      <c r="C948" s="12">
        <v>-3.5846165842094006E-3</v>
      </c>
      <c r="D948" s="12">
        <v>-1.492397503475776E-3</v>
      </c>
      <c r="E948" s="12">
        <v>3.3720767946162035E-3</v>
      </c>
      <c r="F948" s="12">
        <v>-3.5193126650126072E-3</v>
      </c>
      <c r="G948" s="12">
        <v>-5.5113494650644535E-3</v>
      </c>
      <c r="H948" s="12">
        <v>-5.0458639115129279E-4</v>
      </c>
      <c r="I948" s="12">
        <v>-1.255904439533978E-4</v>
      </c>
      <c r="J948" s="12">
        <v>-4.3519648928370819E-3</v>
      </c>
      <c r="K948" s="12">
        <v>1.0539982090834229E-2</v>
      </c>
      <c r="L948" s="12">
        <v>-2.0936853740547907E-3</v>
      </c>
      <c r="N948" s="22">
        <f t="shared" si="155"/>
        <v>-3.6999025512261471E-4</v>
      </c>
      <c r="O948" s="12">
        <f t="shared" si="156"/>
        <v>-4.0174011734903552E-3</v>
      </c>
      <c r="P948" s="12">
        <f t="shared" si="157"/>
        <v>-2.2859417309230795E-3</v>
      </c>
      <c r="Q948" s="12">
        <f t="shared" si="158"/>
        <v>2.9848834873956883E-3</v>
      </c>
      <c r="R948" s="12">
        <f t="shared" si="159"/>
        <v>-3.8021237316330937E-3</v>
      </c>
      <c r="S948" s="12">
        <f t="shared" si="160"/>
        <v>-5.3222559523230309E-3</v>
      </c>
      <c r="T948" s="12">
        <f t="shared" si="161"/>
        <v>-8.129573071340723E-4</v>
      </c>
      <c r="U948" s="12">
        <f t="shared" si="162"/>
        <v>-5.9207592297935859E-4</v>
      </c>
      <c r="V948" s="12">
        <f t="shared" si="163"/>
        <v>-4.3550682765327985E-3</v>
      </c>
      <c r="W948" s="12">
        <f t="shared" si="164"/>
        <v>1.01480885897409E-2</v>
      </c>
      <c r="X948" s="12">
        <f t="shared" si="165"/>
        <v>-2.1517346609099225E-3</v>
      </c>
    </row>
    <row r="949" spans="1:24" x14ac:dyDescent="0.25">
      <c r="A949" s="16">
        <v>44308</v>
      </c>
      <c r="B949" s="12">
        <v>1.9143692513260864E-3</v>
      </c>
      <c r="C949" s="12">
        <v>-8.0380732650005537E-5</v>
      </c>
      <c r="D949" s="12">
        <v>2.4906857863377097E-4</v>
      </c>
      <c r="E949" s="12">
        <v>1.3876881995819833E-2</v>
      </c>
      <c r="F949" s="12">
        <v>-1.3739653811306573E-2</v>
      </c>
      <c r="G949" s="12">
        <v>-3.4325939456216967E-3</v>
      </c>
      <c r="H949" s="12">
        <v>1.5339063028549595E-2</v>
      </c>
      <c r="I949" s="12">
        <v>1.1976428222056706E-3</v>
      </c>
      <c r="J949" s="12">
        <v>4.985193261287298E-3</v>
      </c>
      <c r="K949" s="12">
        <v>-5.0389004323011842E-3</v>
      </c>
      <c r="L949" s="12">
        <v>1.0120049097670158E-3</v>
      </c>
      <c r="N949" s="22">
        <f t="shared" si="155"/>
        <v>1.8931052415643202E-3</v>
      </c>
      <c r="O949" s="12">
        <f t="shared" si="156"/>
        <v>-5.1316532193095986E-4</v>
      </c>
      <c r="P949" s="12">
        <f t="shared" si="157"/>
        <v>-5.4447564881353241E-4</v>
      </c>
      <c r="Q949" s="12">
        <f t="shared" si="158"/>
        <v>1.3489688688599318E-2</v>
      </c>
      <c r="R949" s="12">
        <f t="shared" si="159"/>
        <v>-1.4022464877927059E-2</v>
      </c>
      <c r="S949" s="12">
        <f t="shared" si="160"/>
        <v>-3.2435004328802744E-3</v>
      </c>
      <c r="T949" s="12">
        <f t="shared" si="161"/>
        <v>1.5030692112566815E-2</v>
      </c>
      <c r="U949" s="12">
        <f t="shared" si="162"/>
        <v>7.3115734317970977E-4</v>
      </c>
      <c r="V949" s="12">
        <f t="shared" si="163"/>
        <v>4.9820898775915813E-3</v>
      </c>
      <c r="W949" s="12">
        <f t="shared" si="164"/>
        <v>-5.4307939333945142E-3</v>
      </c>
      <c r="X949" s="12">
        <f t="shared" si="165"/>
        <v>9.53955622911884E-4</v>
      </c>
    </row>
    <row r="950" spans="1:24" x14ac:dyDescent="0.25">
      <c r="A950" s="16">
        <v>44309</v>
      </c>
      <c r="B950" s="12">
        <v>3.8035688346888842E-3</v>
      </c>
      <c r="C950" s="12">
        <v>-5.5967180850854548E-3</v>
      </c>
      <c r="D950" s="12">
        <v>2.9780607540785342E-3</v>
      </c>
      <c r="E950" s="12">
        <v>-3.6414056820839669E-3</v>
      </c>
      <c r="F950" s="12">
        <v>-1.2966138555875868E-2</v>
      </c>
      <c r="G950" s="12">
        <v>-6.0536403437679558E-3</v>
      </c>
      <c r="H950" s="12">
        <v>-6.9917694076101827E-3</v>
      </c>
      <c r="I950" s="12">
        <v>-4.6729396707088661E-4</v>
      </c>
      <c r="J950" s="12">
        <v>-1.1616476401618335E-3</v>
      </c>
      <c r="K950" s="12">
        <v>1.3462748671277062E-2</v>
      </c>
      <c r="L950" s="12">
        <v>-2.679720972601662E-3</v>
      </c>
      <c r="N950" s="22">
        <f t="shared" si="155"/>
        <v>3.7823048249271182E-3</v>
      </c>
      <c r="O950" s="12">
        <f t="shared" si="156"/>
        <v>-6.029502674366409E-3</v>
      </c>
      <c r="P950" s="12">
        <f t="shared" si="157"/>
        <v>2.1845165266312309E-3</v>
      </c>
      <c r="Q950" s="12">
        <f t="shared" si="158"/>
        <v>-4.0285989893044825E-3</v>
      </c>
      <c r="R950" s="12">
        <f t="shared" si="159"/>
        <v>-1.3248949622496354E-2</v>
      </c>
      <c r="S950" s="12">
        <f t="shared" si="160"/>
        <v>-5.864546831026534E-3</v>
      </c>
      <c r="T950" s="12">
        <f t="shared" si="161"/>
        <v>-7.3001403235929624E-3</v>
      </c>
      <c r="U950" s="12">
        <f t="shared" si="162"/>
        <v>-9.3377944609684743E-4</v>
      </c>
      <c r="V950" s="12">
        <f t="shared" si="163"/>
        <v>-1.1647510238575497E-3</v>
      </c>
      <c r="W950" s="12">
        <f t="shared" si="164"/>
        <v>1.3070855170183733E-2</v>
      </c>
      <c r="X950" s="12">
        <f t="shared" si="165"/>
        <v>-2.7377702594567938E-3</v>
      </c>
    </row>
    <row r="951" spans="1:24" x14ac:dyDescent="0.25">
      <c r="A951" s="16">
        <v>44312</v>
      </c>
      <c r="B951" s="12">
        <v>2.7454251743533856E-3</v>
      </c>
      <c r="C951" s="12">
        <v>3.1631058483108081E-3</v>
      </c>
      <c r="D951" s="12">
        <v>-2.4740560745984417E-4</v>
      </c>
      <c r="E951" s="12">
        <v>1.3724190776395421E-2</v>
      </c>
      <c r="F951" s="12">
        <v>-3.620166043921993E-3</v>
      </c>
      <c r="G951" s="12">
        <v>-5.5488579131600258E-3</v>
      </c>
      <c r="H951" s="12">
        <v>1.5824158544120462E-2</v>
      </c>
      <c r="I951" s="12">
        <v>7.5733872398293508E-3</v>
      </c>
      <c r="J951" s="12">
        <v>-1.0573145476006262E-4</v>
      </c>
      <c r="K951" s="12">
        <v>8.5984585876141099E-3</v>
      </c>
      <c r="L951" s="12">
        <v>-2.9069243515235491E-4</v>
      </c>
      <c r="N951" s="22">
        <f t="shared" si="155"/>
        <v>2.7241611645916195E-3</v>
      </c>
      <c r="O951" s="12">
        <f t="shared" si="156"/>
        <v>2.730321259029854E-3</v>
      </c>
      <c r="P951" s="12">
        <f t="shared" si="157"/>
        <v>-1.0409498349071475E-3</v>
      </c>
      <c r="Q951" s="12">
        <f t="shared" si="158"/>
        <v>1.3336997469174905E-2</v>
      </c>
      <c r="R951" s="12">
        <f t="shared" si="159"/>
        <v>-3.9029771105424794E-3</v>
      </c>
      <c r="S951" s="12">
        <f t="shared" si="160"/>
        <v>-5.359764400418604E-3</v>
      </c>
      <c r="T951" s="12">
        <f t="shared" si="161"/>
        <v>1.5515787628137682E-2</v>
      </c>
      <c r="U951" s="12">
        <f t="shared" si="162"/>
        <v>7.1069017608033896E-3</v>
      </c>
      <c r="V951" s="12">
        <f t="shared" si="163"/>
        <v>-1.0883483845577884E-4</v>
      </c>
      <c r="W951" s="12">
        <f t="shared" si="164"/>
        <v>8.2065650865207809E-3</v>
      </c>
      <c r="X951" s="12">
        <f t="shared" si="165"/>
        <v>-3.4874172200748664E-4</v>
      </c>
    </row>
    <row r="952" spans="1:24" x14ac:dyDescent="0.25">
      <c r="A952" s="16">
        <v>44313</v>
      </c>
      <c r="B952" s="12">
        <v>1.8774693427476698E-3</v>
      </c>
      <c r="C952" s="12">
        <v>1.5970620452453775E-3</v>
      </c>
      <c r="D952" s="12">
        <v>1.0995384301463145E-2</v>
      </c>
      <c r="E952" s="12">
        <v>6.6376121732121471E-3</v>
      </c>
      <c r="F952" s="12">
        <v>1.9383483497141562E-3</v>
      </c>
      <c r="G952" s="12">
        <v>6.9057318268884284E-3</v>
      </c>
      <c r="H952" s="12">
        <v>5.5845811691593973E-3</v>
      </c>
      <c r="I952" s="12">
        <v>1.1238220262216844E-2</v>
      </c>
      <c r="J952" s="12">
        <v>2.1143945042127402E-4</v>
      </c>
      <c r="K952" s="12">
        <v>2.0147817340777134E-2</v>
      </c>
      <c r="L952" s="12">
        <v>2.9704134077540132E-3</v>
      </c>
      <c r="N952" s="22">
        <f t="shared" si="155"/>
        <v>1.8562053329859035E-3</v>
      </c>
      <c r="O952" s="12">
        <f t="shared" si="156"/>
        <v>1.1642774559644231E-3</v>
      </c>
      <c r="P952" s="12">
        <f t="shared" si="157"/>
        <v>1.0201840074015842E-2</v>
      </c>
      <c r="Q952" s="12">
        <f t="shared" si="158"/>
        <v>6.2504188659916315E-3</v>
      </c>
      <c r="R952" s="12">
        <f t="shared" si="159"/>
        <v>1.6555372830936697E-3</v>
      </c>
      <c r="S952" s="12">
        <f t="shared" si="160"/>
        <v>7.0948253396298511E-3</v>
      </c>
      <c r="T952" s="12">
        <f t="shared" si="161"/>
        <v>5.2762102531766176E-3</v>
      </c>
      <c r="U952" s="12">
        <f t="shared" si="162"/>
        <v>1.0771734783190883E-2</v>
      </c>
      <c r="V952" s="12">
        <f t="shared" si="163"/>
        <v>2.083360667255578E-4</v>
      </c>
      <c r="W952" s="12">
        <f t="shared" si="164"/>
        <v>1.9755923839683803E-2</v>
      </c>
      <c r="X952" s="12">
        <f t="shared" si="165"/>
        <v>2.9123641208988814E-3</v>
      </c>
    </row>
    <row r="953" spans="1:24" x14ac:dyDescent="0.25">
      <c r="A953" s="16">
        <v>44314</v>
      </c>
      <c r="B953" s="12">
        <v>3.3929527497206105E-3</v>
      </c>
      <c r="C953" s="12">
        <v>2.4087900475819935E-3</v>
      </c>
      <c r="D953" s="12">
        <v>2.1189299069938092E-2</v>
      </c>
      <c r="E953" s="12">
        <v>-2.1247750280548165E-3</v>
      </c>
      <c r="F953" s="12">
        <v>4.798881051436059E-3</v>
      </c>
      <c r="G953" s="12">
        <v>2.0080926909362652E-3</v>
      </c>
      <c r="H953" s="12">
        <v>1.6090760521326207E-2</v>
      </c>
      <c r="I953" s="12">
        <v>1.8849588255474765E-3</v>
      </c>
      <c r="J953" s="12">
        <v>2.1140706764942422E-4</v>
      </c>
      <c r="K953" s="12">
        <v>-6.6361786005233901E-3</v>
      </c>
      <c r="L953" s="12">
        <v>-7.2207911364766025E-5</v>
      </c>
      <c r="N953" s="22">
        <f t="shared" si="155"/>
        <v>3.3716887399588445E-3</v>
      </c>
      <c r="O953" s="12">
        <f t="shared" si="156"/>
        <v>1.9760054583010393E-3</v>
      </c>
      <c r="P953" s="12">
        <f t="shared" si="157"/>
        <v>2.0395754842490788E-2</v>
      </c>
      <c r="Q953" s="12">
        <f t="shared" si="158"/>
        <v>-2.5119683352753316E-3</v>
      </c>
      <c r="R953" s="12">
        <f t="shared" si="159"/>
        <v>4.5160699848155721E-3</v>
      </c>
      <c r="S953" s="12">
        <f t="shared" si="160"/>
        <v>2.1971862036776874E-3</v>
      </c>
      <c r="T953" s="12">
        <f t="shared" si="161"/>
        <v>1.5782389605343429E-2</v>
      </c>
      <c r="U953" s="12">
        <f t="shared" si="162"/>
        <v>1.4184733465215156E-3</v>
      </c>
      <c r="V953" s="12">
        <f t="shared" si="163"/>
        <v>2.08303683953708E-4</v>
      </c>
      <c r="W953" s="12">
        <f t="shared" si="164"/>
        <v>-7.02807210161672E-3</v>
      </c>
      <c r="X953" s="12">
        <f t="shared" si="165"/>
        <v>-1.3025719821989779E-4</v>
      </c>
    </row>
    <row r="954" spans="1:24" x14ac:dyDescent="0.25">
      <c r="A954" s="16">
        <v>44315</v>
      </c>
      <c r="B954" s="12">
        <v>-1.5235306722540768E-3</v>
      </c>
      <c r="C954" s="12">
        <v>1.1207396244756697E-4</v>
      </c>
      <c r="D954" s="12">
        <v>1.1339925756981927E-2</v>
      </c>
      <c r="E954" s="12">
        <v>3.9951354649552177E-2</v>
      </c>
      <c r="F954" s="12">
        <v>-6.1797659422885764E-3</v>
      </c>
      <c r="G954" s="12">
        <v>2.1139355813335776E-3</v>
      </c>
      <c r="H954" s="12">
        <v>6.9905769281186389E-5</v>
      </c>
      <c r="I954" s="12">
        <v>5.7779260112740373E-3</v>
      </c>
      <c r="J954" s="12">
        <v>-2.5434574855424941E-3</v>
      </c>
      <c r="K954" s="12">
        <v>4.9796187572587686E-3</v>
      </c>
      <c r="L954" s="12">
        <v>-4.3349976838677777E-4</v>
      </c>
      <c r="N954" s="22">
        <f t="shared" si="155"/>
        <v>-1.544794682015843E-3</v>
      </c>
      <c r="O954" s="12">
        <f t="shared" si="156"/>
        <v>-3.2071062683338737E-4</v>
      </c>
      <c r="P954" s="12">
        <f t="shared" si="157"/>
        <v>1.0546381529534625E-2</v>
      </c>
      <c r="Q954" s="12">
        <f t="shared" si="158"/>
        <v>3.9564161342331663E-2</v>
      </c>
      <c r="R954" s="12">
        <f t="shared" si="159"/>
        <v>-6.4625770089090633E-3</v>
      </c>
      <c r="S954" s="12">
        <f t="shared" si="160"/>
        <v>2.3030290940749998E-3</v>
      </c>
      <c r="T954" s="12">
        <f t="shared" si="161"/>
        <v>-2.3846514670159319E-4</v>
      </c>
      <c r="U954" s="12">
        <f t="shared" si="162"/>
        <v>5.3114405322480761E-3</v>
      </c>
      <c r="V954" s="12">
        <f t="shared" si="163"/>
        <v>-2.5465608692382103E-3</v>
      </c>
      <c r="W954" s="12">
        <f t="shared" si="164"/>
        <v>4.5877252561654387E-3</v>
      </c>
      <c r="X954" s="12">
        <f t="shared" si="165"/>
        <v>-4.9154905524190955E-4</v>
      </c>
    </row>
    <row r="955" spans="1:24" x14ac:dyDescent="0.25">
      <c r="A955" s="16">
        <v>44316</v>
      </c>
      <c r="B955" s="12">
        <v>1.663525505402361E-2</v>
      </c>
      <c r="C955" s="12">
        <v>-6.4088676353011014E-4</v>
      </c>
      <c r="D955" s="12">
        <v>-1.0192515626134912E-2</v>
      </c>
      <c r="E955" s="12">
        <v>-5.2019396631098076E-3</v>
      </c>
      <c r="F955" s="12">
        <v>-4.5573732604502317E-3</v>
      </c>
      <c r="G955" s="12">
        <v>7.9403494874490891E-3</v>
      </c>
      <c r="H955" s="12">
        <v>-1.4893193947423201E-2</v>
      </c>
      <c r="I955" s="12">
        <v>-6.3872128007269411E-3</v>
      </c>
      <c r="J955" s="12">
        <v>-3.6288870327243474E-3</v>
      </c>
      <c r="K955" s="12">
        <v>1.3159801912896269E-2</v>
      </c>
      <c r="L955" s="12">
        <v>1.445480066275555E-4</v>
      </c>
      <c r="N955" s="22">
        <f t="shared" si="155"/>
        <v>1.6613991044261842E-2</v>
      </c>
      <c r="O955" s="12">
        <f t="shared" si="156"/>
        <v>-1.0736713528110644E-3</v>
      </c>
      <c r="P955" s="12">
        <f t="shared" si="157"/>
        <v>-1.0986059853582215E-2</v>
      </c>
      <c r="Q955" s="12">
        <f t="shared" si="158"/>
        <v>-5.5891329703303232E-3</v>
      </c>
      <c r="R955" s="12">
        <f t="shared" si="159"/>
        <v>-4.8401843270707186E-3</v>
      </c>
      <c r="S955" s="12">
        <f t="shared" si="160"/>
        <v>8.1294430001905109E-3</v>
      </c>
      <c r="T955" s="12">
        <f t="shared" si="161"/>
        <v>-1.5201564863405981E-2</v>
      </c>
      <c r="U955" s="12">
        <f t="shared" si="162"/>
        <v>-6.8536982797529015E-3</v>
      </c>
      <c r="V955" s="12">
        <f t="shared" si="163"/>
        <v>-3.6319904164200637E-3</v>
      </c>
      <c r="W955" s="12">
        <f t="shared" si="164"/>
        <v>1.276790841180294E-2</v>
      </c>
      <c r="X955" s="12">
        <f t="shared" si="165"/>
        <v>8.6498719772423749E-5</v>
      </c>
    </row>
    <row r="956" spans="1:24" x14ac:dyDescent="0.25">
      <c r="A956" s="16">
        <v>44319</v>
      </c>
      <c r="B956" s="12">
        <v>-2.7834257349237529E-3</v>
      </c>
      <c r="C956" s="12">
        <v>-7.3811625509055223E-4</v>
      </c>
      <c r="D956" s="12">
        <v>3.6514863865410793E-3</v>
      </c>
      <c r="E956" s="12">
        <v>3.2547976533046632E-3</v>
      </c>
      <c r="F956" s="12">
        <v>3.4802709858012351E-3</v>
      </c>
      <c r="G956" s="12">
        <v>7.5229529302362223E-4</v>
      </c>
      <c r="H956" s="12">
        <v>-2.7205557503340414E-3</v>
      </c>
      <c r="I956" s="12">
        <v>-7.788488426195693E-3</v>
      </c>
      <c r="J956" s="12">
        <v>-3.5514507851262867E-3</v>
      </c>
      <c r="K956" s="12">
        <v>1.0269212468021314E-2</v>
      </c>
      <c r="L956" s="12">
        <v>-1.7377594985669479E-3</v>
      </c>
      <c r="N956" s="22">
        <f t="shared" si="155"/>
        <v>-2.8046897446855189E-3</v>
      </c>
      <c r="O956" s="12">
        <f t="shared" si="156"/>
        <v>-1.1709008443715066E-3</v>
      </c>
      <c r="P956" s="12">
        <f t="shared" si="157"/>
        <v>2.8579421590937759E-3</v>
      </c>
      <c r="Q956" s="12">
        <f t="shared" si="158"/>
        <v>2.867604346084148E-3</v>
      </c>
      <c r="R956" s="12">
        <f t="shared" si="159"/>
        <v>3.1974599191807486E-3</v>
      </c>
      <c r="S956" s="12">
        <f t="shared" si="160"/>
        <v>9.4138880576504446E-4</v>
      </c>
      <c r="T956" s="12">
        <f t="shared" si="161"/>
        <v>-3.0289266663168211E-3</v>
      </c>
      <c r="U956" s="12">
        <f t="shared" si="162"/>
        <v>-8.2549739052216534E-3</v>
      </c>
      <c r="V956" s="12">
        <f t="shared" si="163"/>
        <v>-3.554554168822003E-3</v>
      </c>
      <c r="W956" s="12">
        <f t="shared" si="164"/>
        <v>9.8773189669279851E-3</v>
      </c>
      <c r="X956" s="12">
        <f t="shared" si="165"/>
        <v>-1.7958087854220797E-3</v>
      </c>
    </row>
    <row r="957" spans="1:24" x14ac:dyDescent="0.25">
      <c r="A957" s="16">
        <v>44320</v>
      </c>
      <c r="B957" s="12">
        <v>1.9666688898171509E-3</v>
      </c>
      <c r="C957" s="12">
        <v>-7.3370951584162429E-3</v>
      </c>
      <c r="D957" s="12">
        <v>6.8121913594525695E-4</v>
      </c>
      <c r="E957" s="12">
        <v>-4.739527104746716E-3</v>
      </c>
      <c r="F957" s="12">
        <v>-1.4660199747213712E-3</v>
      </c>
      <c r="G957" s="12">
        <v>-1.5026588622406042E-2</v>
      </c>
      <c r="H957" s="12">
        <v>-3.8010110894192749E-3</v>
      </c>
      <c r="I957" s="12">
        <v>-9.5140553884051713E-3</v>
      </c>
      <c r="J957" s="12">
        <v>-2.9274672222902118E-3</v>
      </c>
      <c r="K957" s="12">
        <v>-2.0398178559865579E-3</v>
      </c>
      <c r="L957" s="12">
        <v>-1.0169134511847499E-3</v>
      </c>
      <c r="N957" s="22">
        <f t="shared" si="155"/>
        <v>1.9454048800553847E-3</v>
      </c>
      <c r="O957" s="12">
        <f t="shared" si="156"/>
        <v>-7.7698797476971971E-3</v>
      </c>
      <c r="P957" s="12">
        <f t="shared" si="157"/>
        <v>-1.1232509150204642E-4</v>
      </c>
      <c r="Q957" s="12">
        <f t="shared" si="158"/>
        <v>-5.1267204119672316E-3</v>
      </c>
      <c r="R957" s="12">
        <f t="shared" si="159"/>
        <v>-1.7488310413418576E-3</v>
      </c>
      <c r="S957" s="12">
        <f t="shared" si="160"/>
        <v>-1.483749510966462E-2</v>
      </c>
      <c r="T957" s="12">
        <f t="shared" si="161"/>
        <v>-4.1093820054020546E-3</v>
      </c>
      <c r="U957" s="12">
        <f t="shared" si="162"/>
        <v>-9.9805408674311317E-3</v>
      </c>
      <c r="V957" s="12">
        <f t="shared" si="163"/>
        <v>-2.9305706059859281E-3</v>
      </c>
      <c r="W957" s="12">
        <f t="shared" si="164"/>
        <v>-2.4317113570798874E-3</v>
      </c>
      <c r="X957" s="12">
        <f t="shared" si="165"/>
        <v>-1.0749627380398816E-3</v>
      </c>
    </row>
    <row r="958" spans="1:24" x14ac:dyDescent="0.25">
      <c r="A958" s="16">
        <v>44321</v>
      </c>
      <c r="B958" s="12">
        <v>1.1430818297401796E-3</v>
      </c>
      <c r="C958" s="12">
        <v>3.9349664314342007E-3</v>
      </c>
      <c r="D958" s="12">
        <v>6.0836289866532233E-3</v>
      </c>
      <c r="E958" s="12">
        <v>1.3940192951963763E-3</v>
      </c>
      <c r="F958" s="12">
        <v>-3.0927741774954438E-4</v>
      </c>
      <c r="G958" s="12">
        <v>1.1327885924518137E-2</v>
      </c>
      <c r="H958" s="12">
        <v>8.1817907261874587E-3</v>
      </c>
      <c r="I958" s="12">
        <v>7.9236201663089232E-4</v>
      </c>
      <c r="J958" s="12">
        <v>3.8989084352804067E-3</v>
      </c>
      <c r="K958" s="12">
        <v>2.077747894266925E-2</v>
      </c>
      <c r="L958" s="12">
        <v>2.9078975435456548E-4</v>
      </c>
      <c r="N958" s="22">
        <f t="shared" si="155"/>
        <v>1.1218178199784133E-3</v>
      </c>
      <c r="O958" s="12">
        <f t="shared" si="156"/>
        <v>3.5021818421532465E-3</v>
      </c>
      <c r="P958" s="12">
        <f t="shared" si="157"/>
        <v>5.2900847592059199E-3</v>
      </c>
      <c r="Q958" s="12">
        <f t="shared" si="158"/>
        <v>1.0068259879758611E-3</v>
      </c>
      <c r="R958" s="12">
        <f t="shared" si="159"/>
        <v>-5.920884843700309E-4</v>
      </c>
      <c r="S958" s="12">
        <f t="shared" si="160"/>
        <v>1.1516979437259559E-2</v>
      </c>
      <c r="T958" s="12">
        <f t="shared" si="161"/>
        <v>7.8734198102046789E-3</v>
      </c>
      <c r="U958" s="12">
        <f t="shared" si="162"/>
        <v>3.258765376049315E-4</v>
      </c>
      <c r="V958" s="12">
        <f t="shared" si="163"/>
        <v>3.8958050515846905E-3</v>
      </c>
      <c r="W958" s="12">
        <f t="shared" si="164"/>
        <v>2.0385585441575919E-2</v>
      </c>
      <c r="X958" s="12">
        <f t="shared" si="165"/>
        <v>2.3274046749943372E-4</v>
      </c>
    </row>
    <row r="959" spans="1:24" x14ac:dyDescent="0.25">
      <c r="A959" s="16">
        <v>44322</v>
      </c>
      <c r="B959" s="12">
        <v>4.7038848781960161E-3</v>
      </c>
      <c r="C959" s="12">
        <v>6.4588981278406775E-3</v>
      </c>
      <c r="D959" s="12">
        <v>-8.9593706251402854E-4</v>
      </c>
      <c r="E959" s="12">
        <v>7.260914196351948E-3</v>
      </c>
      <c r="F959" s="12">
        <v>3.3899507044974847E-3</v>
      </c>
      <c r="G959" s="12">
        <v>-2.0896617846340349E-3</v>
      </c>
      <c r="H959" s="12">
        <v>3.873202621873685E-3</v>
      </c>
      <c r="I959" s="12">
        <v>2.4584130788966037E-3</v>
      </c>
      <c r="J959" s="12">
        <v>2.9013928115992453E-3</v>
      </c>
      <c r="K959" s="12">
        <v>1.7440105297130325E-2</v>
      </c>
      <c r="L959" s="12">
        <v>-7.2679187167070389E-5</v>
      </c>
      <c r="N959" s="22">
        <f t="shared" si="155"/>
        <v>4.68262086843425E-3</v>
      </c>
      <c r="O959" s="12">
        <f t="shared" si="156"/>
        <v>6.0261135385597233E-3</v>
      </c>
      <c r="P959" s="12">
        <f t="shared" si="157"/>
        <v>-1.6894812899613319E-3</v>
      </c>
      <c r="Q959" s="12">
        <f t="shared" si="158"/>
        <v>6.8737208891314324E-3</v>
      </c>
      <c r="R959" s="12">
        <f t="shared" si="159"/>
        <v>3.1071396378769983E-3</v>
      </c>
      <c r="S959" s="12">
        <f t="shared" si="160"/>
        <v>-1.9005682718926126E-3</v>
      </c>
      <c r="T959" s="12">
        <f t="shared" si="161"/>
        <v>3.5648317058909053E-3</v>
      </c>
      <c r="U959" s="12">
        <f t="shared" si="162"/>
        <v>1.9919275998706428E-3</v>
      </c>
      <c r="V959" s="12">
        <f t="shared" si="163"/>
        <v>2.8982894279035291E-3</v>
      </c>
      <c r="W959" s="12">
        <f t="shared" si="164"/>
        <v>1.7048211796036994E-2</v>
      </c>
      <c r="X959" s="12">
        <f t="shared" si="165"/>
        <v>-1.3072847402220215E-4</v>
      </c>
    </row>
    <row r="960" spans="1:24" x14ac:dyDescent="0.25">
      <c r="A960" s="16">
        <v>44323</v>
      </c>
      <c r="B960" s="12">
        <v>7.1997678074010333E-3</v>
      </c>
      <c r="C960" s="12">
        <v>-2.8961761249064414E-3</v>
      </c>
      <c r="D960" s="12">
        <v>8.9593706251406844E-4</v>
      </c>
      <c r="E960" s="12">
        <v>1.5863325529649201E-2</v>
      </c>
      <c r="F960" s="12">
        <v>1.1660572250543207E-2</v>
      </c>
      <c r="G960" s="12">
        <v>1.5965575180801321E-2</v>
      </c>
      <c r="H960" s="12">
        <v>-7.8619184553293034E-4</v>
      </c>
      <c r="I960" s="12">
        <v>1.6866652938525621E-4</v>
      </c>
      <c r="J960" s="12">
        <v>5.5338462154930265E-3</v>
      </c>
      <c r="K960" s="12">
        <v>-2.2455576055231068E-2</v>
      </c>
      <c r="L960" s="12">
        <v>-5.0909515556290662E-4</v>
      </c>
      <c r="N960" s="22">
        <f t="shared" si="155"/>
        <v>7.1785037976392673E-3</v>
      </c>
      <c r="O960" s="12">
        <f t="shared" si="156"/>
        <v>-3.3289607141873956E-3</v>
      </c>
      <c r="P960" s="12">
        <f t="shared" si="157"/>
        <v>1.0239283506676506E-4</v>
      </c>
      <c r="Q960" s="12">
        <f t="shared" si="158"/>
        <v>1.5476132222428685E-2</v>
      </c>
      <c r="R960" s="12">
        <f t="shared" si="159"/>
        <v>1.1377761183922721E-2</v>
      </c>
      <c r="S960" s="12">
        <f t="shared" si="160"/>
        <v>1.6154668693542745E-2</v>
      </c>
      <c r="T960" s="12">
        <f t="shared" si="161"/>
        <v>-1.09456276151571E-3</v>
      </c>
      <c r="U960" s="12">
        <f t="shared" si="162"/>
        <v>-2.978189496407046E-4</v>
      </c>
      <c r="V960" s="12">
        <f t="shared" si="163"/>
        <v>5.5307428317973098E-3</v>
      </c>
      <c r="W960" s="12">
        <f t="shared" si="164"/>
        <v>-2.2847469556324398E-2</v>
      </c>
      <c r="X960" s="12">
        <f t="shared" si="165"/>
        <v>-5.6714444241803841E-4</v>
      </c>
    </row>
    <row r="961" spans="1:24" x14ac:dyDescent="0.25">
      <c r="A961" s="16">
        <v>44326</v>
      </c>
      <c r="B961" s="12">
        <v>3.122016218120335E-2</v>
      </c>
      <c r="C961" s="12">
        <v>-4.1943941474558979E-3</v>
      </c>
      <c r="D961" s="12">
        <v>6.4406773483622597E-3</v>
      </c>
      <c r="E961" s="12">
        <v>9.7428270955639306E-4</v>
      </c>
      <c r="F961" s="12">
        <v>7.2423035082947538E-3</v>
      </c>
      <c r="G961" s="12">
        <v>2.4168412872979196E-2</v>
      </c>
      <c r="H961" s="12">
        <v>4.3773054534620671E-3</v>
      </c>
      <c r="I961" s="12">
        <v>-1.2495475028142698E-3</v>
      </c>
      <c r="J961" s="12">
        <v>4.2278001866108222E-4</v>
      </c>
      <c r="K961" s="12">
        <v>1.038644472514871E-2</v>
      </c>
      <c r="L961" s="12">
        <v>6.5444136906922697E-4</v>
      </c>
      <c r="N961" s="22">
        <f t="shared" si="155"/>
        <v>3.1198898171441582E-2</v>
      </c>
      <c r="O961" s="12">
        <f t="shared" si="156"/>
        <v>-4.6271787367368521E-3</v>
      </c>
      <c r="P961" s="12">
        <f t="shared" si="157"/>
        <v>5.6471331209149564E-3</v>
      </c>
      <c r="Q961" s="12">
        <f t="shared" si="158"/>
        <v>5.8708940233587778E-4</v>
      </c>
      <c r="R961" s="12">
        <f t="shared" si="159"/>
        <v>6.9594924416742669E-3</v>
      </c>
      <c r="S961" s="12">
        <f t="shared" si="160"/>
        <v>2.435750638572062E-2</v>
      </c>
      <c r="T961" s="12">
        <f t="shared" si="161"/>
        <v>4.0689345374792874E-3</v>
      </c>
      <c r="U961" s="12">
        <f t="shared" si="162"/>
        <v>-1.7160329818402306E-3</v>
      </c>
      <c r="V961" s="12">
        <f t="shared" si="163"/>
        <v>4.19676634965366E-4</v>
      </c>
      <c r="W961" s="12">
        <f t="shared" si="164"/>
        <v>9.994551224055381E-3</v>
      </c>
      <c r="X961" s="12">
        <f t="shared" si="165"/>
        <v>5.9639208221409518E-4</v>
      </c>
    </row>
    <row r="962" spans="1:24" x14ac:dyDescent="0.25">
      <c r="A962" s="16">
        <v>44327</v>
      </c>
      <c r="B962" s="12">
        <v>2.4823573438547832E-2</v>
      </c>
      <c r="C962" s="12">
        <v>-2.8951082954681668E-3</v>
      </c>
      <c r="D962" s="12">
        <v>2.1989640999381418E-3</v>
      </c>
      <c r="E962" s="12">
        <v>-1.4197520508909552E-2</v>
      </c>
      <c r="F962" s="12">
        <v>-2.2837732431068348E-3</v>
      </c>
      <c r="G962" s="12">
        <v>-4.1688625600475406E-4</v>
      </c>
      <c r="H962" s="12">
        <v>-2.4145304535764358E-3</v>
      </c>
      <c r="I962" s="12">
        <v>1.5641797545711399E-3</v>
      </c>
      <c r="J962" s="12">
        <v>-3.2873136737500168E-3</v>
      </c>
      <c r="K962" s="12">
        <v>-2.1680461994755145E-3</v>
      </c>
      <c r="L962" s="12">
        <v>-3.6345678069380134E-4</v>
      </c>
      <c r="N962" s="22">
        <f t="shared" si="155"/>
        <v>2.4802309428786064E-2</v>
      </c>
      <c r="O962" s="12">
        <f t="shared" si="156"/>
        <v>-3.327892884749121E-3</v>
      </c>
      <c r="P962" s="12">
        <f t="shared" si="157"/>
        <v>1.4054198724908385E-3</v>
      </c>
      <c r="Q962" s="12">
        <f t="shared" si="158"/>
        <v>-1.4584713816130067E-2</v>
      </c>
      <c r="R962" s="12">
        <f t="shared" si="159"/>
        <v>-2.5665843097273213E-3</v>
      </c>
      <c r="S962" s="12">
        <f t="shared" si="160"/>
        <v>-2.2779274326333184E-4</v>
      </c>
      <c r="T962" s="12">
        <f t="shared" si="161"/>
        <v>-2.7229013695592155E-3</v>
      </c>
      <c r="U962" s="12">
        <f t="shared" si="162"/>
        <v>1.0976942755451791E-3</v>
      </c>
      <c r="V962" s="12">
        <f t="shared" si="163"/>
        <v>-3.290417057445733E-3</v>
      </c>
      <c r="W962" s="12">
        <f t="shared" si="164"/>
        <v>-2.559939700568844E-3</v>
      </c>
      <c r="X962" s="12">
        <f t="shared" si="165"/>
        <v>-4.2150606754893312E-4</v>
      </c>
    </row>
    <row r="963" spans="1:24" x14ac:dyDescent="0.25">
      <c r="A963" s="16">
        <v>44328</v>
      </c>
      <c r="B963" s="12">
        <v>-6.1802058245741228E-3</v>
      </c>
      <c r="C963" s="12">
        <v>-1.192937995310087E-3</v>
      </c>
      <c r="D963" s="12">
        <v>-6.8533645136733276E-3</v>
      </c>
      <c r="E963" s="12">
        <v>-1.5871990145707879E-2</v>
      </c>
      <c r="F963" s="12">
        <v>-2.351485029674995E-3</v>
      </c>
      <c r="G963" s="12">
        <v>-6.609173933788665E-4</v>
      </c>
      <c r="H963" s="12">
        <v>-1.0888572348457201E-2</v>
      </c>
      <c r="I963" s="12">
        <v>-4.5165419140028593E-3</v>
      </c>
      <c r="J963" s="12">
        <v>-1.5995908229536758E-3</v>
      </c>
      <c r="K963" s="12">
        <v>3.0422645811012299E-3</v>
      </c>
      <c r="L963" s="12">
        <v>0</v>
      </c>
      <c r="N963" s="22">
        <f t="shared" si="155"/>
        <v>-6.2014698343358888E-3</v>
      </c>
      <c r="O963" s="12">
        <f t="shared" si="156"/>
        <v>-1.6257225845910414E-3</v>
      </c>
      <c r="P963" s="12">
        <f t="shared" si="157"/>
        <v>-7.646908741120631E-3</v>
      </c>
      <c r="Q963" s="12">
        <f t="shared" si="158"/>
        <v>-1.6259183452928393E-2</v>
      </c>
      <c r="R963" s="12">
        <f t="shared" si="159"/>
        <v>-2.6342960962954815E-3</v>
      </c>
      <c r="S963" s="12">
        <f t="shared" si="160"/>
        <v>-4.7182388063744427E-4</v>
      </c>
      <c r="T963" s="12">
        <f t="shared" si="161"/>
        <v>-1.1196943264439981E-2</v>
      </c>
      <c r="U963" s="12">
        <f t="shared" si="162"/>
        <v>-4.9830273930288205E-3</v>
      </c>
      <c r="V963" s="12">
        <f t="shared" si="163"/>
        <v>-1.602694206649392E-3</v>
      </c>
      <c r="W963" s="12">
        <f t="shared" si="164"/>
        <v>2.6503710800079004E-3</v>
      </c>
      <c r="X963" s="12">
        <f t="shared" si="165"/>
        <v>-5.8049286855131756E-5</v>
      </c>
    </row>
    <row r="964" spans="1:24" x14ac:dyDescent="0.25">
      <c r="A964" s="16">
        <v>44330</v>
      </c>
      <c r="B964" s="12">
        <v>-1.9382298367185444E-2</v>
      </c>
      <c r="C964" s="12">
        <v>-3.4830431710791069E-3</v>
      </c>
      <c r="D964" s="12">
        <v>-7.4163074052963907E-3</v>
      </c>
      <c r="E964" s="12">
        <v>-4.9115632861374047E-4</v>
      </c>
      <c r="F964" s="12">
        <v>-2.2522724031395457E-3</v>
      </c>
      <c r="G964" s="12">
        <v>-1.0927543936878947E-2</v>
      </c>
      <c r="H964" s="12">
        <v>1.8580536792778067E-3</v>
      </c>
      <c r="I964" s="12">
        <v>5.4478725169533112E-3</v>
      </c>
      <c r="J964" s="12">
        <v>1.8817153482735497E-2</v>
      </c>
      <c r="K964" s="12">
        <v>-7.6904160036805448E-3</v>
      </c>
      <c r="L964" s="12">
        <v>1.0894590926970125E-3</v>
      </c>
      <c r="N964" s="22">
        <f t="shared" ref="N964:N1027" si="166">B964-B$1240</f>
        <v>-1.9403562376947212E-2</v>
      </c>
      <c r="O964" s="12">
        <f t="shared" ref="O964:O1027" si="167">C964-C$1240</f>
        <v>-3.9158277603600616E-3</v>
      </c>
      <c r="P964" s="12">
        <f t="shared" ref="P964:P1027" si="168">D964-D$1240</f>
        <v>-8.2098516327436949E-3</v>
      </c>
      <c r="Q964" s="12">
        <f t="shared" ref="Q964:Q1027" si="169">E964-E$1240</f>
        <v>-8.7834963583425575E-4</v>
      </c>
      <c r="R964" s="12">
        <f t="shared" ref="R964:R1027" si="170">F964-F$1240</f>
        <v>-2.5350834697600321E-3</v>
      </c>
      <c r="S964" s="12">
        <f t="shared" ref="S964:S1027" si="171">G964-G$1240</f>
        <v>-1.0738450424137526E-2</v>
      </c>
      <c r="T964" s="12">
        <f t="shared" ref="T964:T1027" si="172">H964-H$1240</f>
        <v>1.5496827632950272E-3</v>
      </c>
      <c r="U964" s="12">
        <f t="shared" ref="U964:U1027" si="173">I964-I$1240</f>
        <v>4.9813870379273508E-3</v>
      </c>
      <c r="V964" s="12">
        <f t="shared" ref="V964:V1027" si="174">J964-J$1240</f>
        <v>1.8814050099039782E-2</v>
      </c>
      <c r="W964" s="12">
        <f t="shared" ref="W964:W1027" si="175">K964-K$1240</f>
        <v>-8.0823095047738748E-3</v>
      </c>
      <c r="X964" s="12">
        <f t="shared" ref="X964:X1027" si="176">L964-L$1240</f>
        <v>1.0314098058418807E-3</v>
      </c>
    </row>
    <row r="965" spans="1:24" x14ac:dyDescent="0.25">
      <c r="A965" s="16">
        <v>44333</v>
      </c>
      <c r="B965" s="12">
        <v>3.9755962075169078E-3</v>
      </c>
      <c r="C965" s="12">
        <v>4.267795174944849E-3</v>
      </c>
      <c r="D965" s="12">
        <v>5.6300304706693406E-3</v>
      </c>
      <c r="E965" s="12">
        <v>4.4606576114867959E-3</v>
      </c>
      <c r="F965" s="12">
        <v>-8.0999244652209344E-3</v>
      </c>
      <c r="G965" s="12">
        <v>-3.0449345744394166E-3</v>
      </c>
      <c r="H965" s="12">
        <v>1.8713584924418103E-2</v>
      </c>
      <c r="I965" s="12">
        <v>5.1367082570994245E-3</v>
      </c>
      <c r="J965" s="12">
        <v>7.1556327297799991E-4</v>
      </c>
      <c r="K965" s="12">
        <v>8.5877129825308596E-3</v>
      </c>
      <c r="L965" s="12">
        <v>1.1590852101889858E-3</v>
      </c>
      <c r="N965" s="22">
        <f t="shared" si="166"/>
        <v>3.9543321977551418E-3</v>
      </c>
      <c r="O965" s="12">
        <f t="shared" si="167"/>
        <v>3.8350105856638948E-3</v>
      </c>
      <c r="P965" s="12">
        <f t="shared" si="168"/>
        <v>4.8364862432220372E-3</v>
      </c>
      <c r="Q965" s="12">
        <f t="shared" si="169"/>
        <v>4.0734643042662803E-3</v>
      </c>
      <c r="R965" s="12">
        <f t="shared" si="170"/>
        <v>-8.3827355318414204E-3</v>
      </c>
      <c r="S965" s="12">
        <f t="shared" si="171"/>
        <v>-2.8558410616979944E-3</v>
      </c>
      <c r="T965" s="12">
        <f t="shared" si="172"/>
        <v>1.8405214008435325E-2</v>
      </c>
      <c r="U965" s="12">
        <f t="shared" si="173"/>
        <v>4.6702227780734632E-3</v>
      </c>
      <c r="V965" s="12">
        <f t="shared" si="174"/>
        <v>7.1245988928228369E-4</v>
      </c>
      <c r="W965" s="12">
        <f t="shared" si="175"/>
        <v>8.1958194814375305E-3</v>
      </c>
      <c r="X965" s="12">
        <f t="shared" si="176"/>
        <v>1.101035923333854E-3</v>
      </c>
    </row>
    <row r="966" spans="1:24" x14ac:dyDescent="0.25">
      <c r="A966" s="16">
        <v>44334</v>
      </c>
      <c r="B966" s="12">
        <v>-5.0122863945860048E-3</v>
      </c>
      <c r="C966" s="12">
        <v>3.4491179591847206E-3</v>
      </c>
      <c r="D966" s="12">
        <v>2.1178639381111728E-2</v>
      </c>
      <c r="E966" s="12">
        <v>1.850186338088579E-3</v>
      </c>
      <c r="F966" s="12">
        <v>1.3017547332749589E-2</v>
      </c>
      <c r="G966" s="12">
        <v>3.2233978784402045E-3</v>
      </c>
      <c r="H966" s="12">
        <v>6.63483327201331E-3</v>
      </c>
      <c r="I966" s="12">
        <v>6.0718350850717719E-3</v>
      </c>
      <c r="J966" s="12">
        <v>-5.2406014472033309E-3</v>
      </c>
      <c r="K966" s="12">
        <v>9.576126155410457E-4</v>
      </c>
      <c r="L966" s="12">
        <v>1.3724078208667201E-3</v>
      </c>
      <c r="N966" s="22">
        <f t="shared" si="166"/>
        <v>-5.0335504043477709E-3</v>
      </c>
      <c r="O966" s="12">
        <f t="shared" si="167"/>
        <v>3.0163333699037664E-3</v>
      </c>
      <c r="P966" s="12">
        <f t="shared" si="168"/>
        <v>2.0385095153664424E-2</v>
      </c>
      <c r="Q966" s="12">
        <f t="shared" si="169"/>
        <v>1.4629930308680639E-3</v>
      </c>
      <c r="R966" s="12">
        <f t="shared" si="170"/>
        <v>1.2734736266129103E-2</v>
      </c>
      <c r="S966" s="12">
        <f t="shared" si="171"/>
        <v>3.4124913911816267E-3</v>
      </c>
      <c r="T966" s="12">
        <f t="shared" si="172"/>
        <v>6.3264623560305303E-3</v>
      </c>
      <c r="U966" s="12">
        <f t="shared" si="173"/>
        <v>5.6053496060458115E-3</v>
      </c>
      <c r="V966" s="12">
        <f t="shared" si="174"/>
        <v>-5.2437048308990476E-3</v>
      </c>
      <c r="W966" s="12">
        <f t="shared" si="175"/>
        <v>5.6571911444771618E-4</v>
      </c>
      <c r="X966" s="12">
        <f t="shared" si="176"/>
        <v>1.3143585340115883E-3</v>
      </c>
    </row>
    <row r="967" spans="1:24" x14ac:dyDescent="0.25">
      <c r="A967" s="16">
        <v>44335</v>
      </c>
      <c r="B967" s="12">
        <v>1.5725446517236747E-2</v>
      </c>
      <c r="C967" s="12">
        <v>-9.7337072800277177E-4</v>
      </c>
      <c r="D967" s="12">
        <v>2.125772591764745E-3</v>
      </c>
      <c r="E967" s="12">
        <v>-7.0792338326922007E-3</v>
      </c>
      <c r="F967" s="12">
        <v>-2.2153402936363645E-4</v>
      </c>
      <c r="G967" s="12">
        <v>4.2256031023172932E-3</v>
      </c>
      <c r="H967" s="12">
        <v>-5.3482968316195794E-3</v>
      </c>
      <c r="I967" s="12">
        <v>1.9835039893686254E-3</v>
      </c>
      <c r="J967" s="12">
        <v>-4.7816314814703503E-3</v>
      </c>
      <c r="K967" s="12">
        <v>-2.0918604878650569E-2</v>
      </c>
      <c r="L967" s="12">
        <v>2.1630007016547824E-4</v>
      </c>
      <c r="N967" s="22">
        <f t="shared" si="166"/>
        <v>1.5704182507474979E-2</v>
      </c>
      <c r="O967" s="12">
        <f t="shared" si="167"/>
        <v>-1.4061553172837261E-3</v>
      </c>
      <c r="P967" s="12">
        <f t="shared" si="168"/>
        <v>1.3322283643174416E-3</v>
      </c>
      <c r="Q967" s="12">
        <f t="shared" si="169"/>
        <v>-7.4664271399127163E-3</v>
      </c>
      <c r="R967" s="12">
        <f t="shared" si="170"/>
        <v>-5.04345095984123E-4</v>
      </c>
      <c r="S967" s="12">
        <f t="shared" si="171"/>
        <v>4.414696615058715E-3</v>
      </c>
      <c r="T967" s="12">
        <f t="shared" si="172"/>
        <v>-5.6566677476023591E-3</v>
      </c>
      <c r="U967" s="12">
        <f t="shared" si="173"/>
        <v>1.5170185103426646E-3</v>
      </c>
      <c r="V967" s="12">
        <f t="shared" si="174"/>
        <v>-4.7847348651660661E-3</v>
      </c>
      <c r="W967" s="12">
        <f t="shared" si="175"/>
        <v>-2.13104983797439E-2</v>
      </c>
      <c r="X967" s="12">
        <f t="shared" si="176"/>
        <v>1.5825078331034649E-4</v>
      </c>
    </row>
    <row r="968" spans="1:24" x14ac:dyDescent="0.25">
      <c r="A968" s="16">
        <v>44336</v>
      </c>
      <c r="B968" s="12">
        <v>-1.5132748193599718E-2</v>
      </c>
      <c r="C968" s="12">
        <v>7.4645819753279478E-4</v>
      </c>
      <c r="D968" s="12">
        <v>-9.8658963200198325E-3</v>
      </c>
      <c r="E968" s="12">
        <v>-7.0401493567556423E-3</v>
      </c>
      <c r="F968" s="12">
        <v>-5.499321136100248E-3</v>
      </c>
      <c r="G968" s="12">
        <v>-5.3689598914824109E-3</v>
      </c>
      <c r="H968" s="12">
        <v>-4.7826919681670218E-3</v>
      </c>
      <c r="I968" s="12">
        <v>-2.5409270089624151E-3</v>
      </c>
      <c r="J968" s="12">
        <v>-1.5707010931973059E-3</v>
      </c>
      <c r="K968" s="12">
        <v>9.2346175721683636E-3</v>
      </c>
      <c r="L968" s="12">
        <v>-1.4440395079811832E-3</v>
      </c>
      <c r="N968" s="22">
        <f t="shared" si="166"/>
        <v>-1.5154012203361484E-2</v>
      </c>
      <c r="O968" s="12">
        <f t="shared" si="167"/>
        <v>3.1367360825184043E-4</v>
      </c>
      <c r="P968" s="12">
        <f t="shared" si="168"/>
        <v>-1.0659440547467137E-2</v>
      </c>
      <c r="Q968" s="12">
        <f t="shared" si="169"/>
        <v>-7.4273426639761579E-3</v>
      </c>
      <c r="R968" s="12">
        <f t="shared" si="170"/>
        <v>-5.7821322027207349E-3</v>
      </c>
      <c r="S968" s="12">
        <f t="shared" si="171"/>
        <v>-5.1798663787409882E-3</v>
      </c>
      <c r="T968" s="12">
        <f t="shared" si="172"/>
        <v>-5.0910628841498015E-3</v>
      </c>
      <c r="U968" s="12">
        <f t="shared" si="173"/>
        <v>-3.0074124879883759E-3</v>
      </c>
      <c r="V968" s="12">
        <f t="shared" si="174"/>
        <v>-1.5738044768930221E-3</v>
      </c>
      <c r="W968" s="12">
        <f t="shared" si="175"/>
        <v>8.8427240710750345E-3</v>
      </c>
      <c r="X968" s="12">
        <f t="shared" si="176"/>
        <v>-1.502088794836315E-3</v>
      </c>
    </row>
    <row r="969" spans="1:24" x14ac:dyDescent="0.25">
      <c r="A969" s="16">
        <v>44337</v>
      </c>
      <c r="B969" s="12">
        <v>1.6257602528615576E-3</v>
      </c>
      <c r="C969" s="12">
        <v>4.9010882286186046E-3</v>
      </c>
      <c r="D969" s="12">
        <v>4.3170781975104666E-3</v>
      </c>
      <c r="E969" s="12">
        <v>2.3076024339012242E-3</v>
      </c>
      <c r="F969" s="12">
        <v>-1.0295639224944962E-3</v>
      </c>
      <c r="G969" s="12">
        <v>2.1460611317509744E-4</v>
      </c>
      <c r="H969" s="12">
        <v>1.6429435235920178E-2</v>
      </c>
      <c r="I969" s="12">
        <v>3.7353697259170492E-3</v>
      </c>
      <c r="J969" s="12">
        <v>4.2798244685767813E-3</v>
      </c>
      <c r="K969" s="12">
        <v>-9.5345105486149186E-3</v>
      </c>
      <c r="L969" s="12">
        <v>-5.7896290114545354E-4</v>
      </c>
      <c r="N969" s="22">
        <f t="shared" si="166"/>
        <v>1.6044962430997913E-3</v>
      </c>
      <c r="O969" s="12">
        <f t="shared" si="167"/>
        <v>4.4683036393376504E-3</v>
      </c>
      <c r="P969" s="12">
        <f t="shared" si="168"/>
        <v>3.5235339700631632E-3</v>
      </c>
      <c r="Q969" s="12">
        <f t="shared" si="169"/>
        <v>1.920409126680709E-3</v>
      </c>
      <c r="R969" s="12">
        <f t="shared" si="170"/>
        <v>-1.3123749891149827E-3</v>
      </c>
      <c r="S969" s="12">
        <f t="shared" si="171"/>
        <v>4.0369962591651966E-4</v>
      </c>
      <c r="T969" s="12">
        <f t="shared" si="172"/>
        <v>1.61210643199374E-2</v>
      </c>
      <c r="U969" s="12">
        <f t="shared" si="173"/>
        <v>3.2688842468910884E-3</v>
      </c>
      <c r="V969" s="12">
        <f t="shared" si="174"/>
        <v>4.2767210848810647E-3</v>
      </c>
      <c r="W969" s="12">
        <f t="shared" si="175"/>
        <v>-9.9264040497082477E-3</v>
      </c>
      <c r="X969" s="12">
        <f t="shared" si="176"/>
        <v>-6.3701218800058532E-4</v>
      </c>
    </row>
    <row r="970" spans="1:24" x14ac:dyDescent="0.25">
      <c r="A970" s="16">
        <v>44340</v>
      </c>
      <c r="B970" s="12">
        <v>4.986845053482335E-3</v>
      </c>
      <c r="C970" s="12">
        <v>-2.0729638509762037E-3</v>
      </c>
      <c r="D970" s="12">
        <v>-2.1481625484076435E-4</v>
      </c>
      <c r="E970" s="12">
        <v>-1.054585170449821E-2</v>
      </c>
      <c r="F970" s="12">
        <v>3.9365128379331097E-3</v>
      </c>
      <c r="G970" s="12">
        <v>-1.5762615212734806E-3</v>
      </c>
      <c r="H970" s="12">
        <v>3.2997686136691721E-3</v>
      </c>
      <c r="I970" s="12">
        <v>-3.6806718665472965E-3</v>
      </c>
      <c r="J970" s="12">
        <v>5.0602075025525349E-3</v>
      </c>
      <c r="K970" s="12">
        <v>2.5103678636440542E-3</v>
      </c>
      <c r="L970" s="12">
        <v>2.2391948048147764E-3</v>
      </c>
      <c r="N970" s="22">
        <f t="shared" si="166"/>
        <v>4.965581043720569E-3</v>
      </c>
      <c r="O970" s="12">
        <f t="shared" si="167"/>
        <v>-2.5057484402571579E-3</v>
      </c>
      <c r="P970" s="12">
        <f t="shared" si="168"/>
        <v>-1.0083604822880678E-3</v>
      </c>
      <c r="Q970" s="12">
        <f t="shared" si="169"/>
        <v>-1.0933045011718726E-2</v>
      </c>
      <c r="R970" s="12">
        <f t="shared" si="170"/>
        <v>3.6537017713126232E-3</v>
      </c>
      <c r="S970" s="12">
        <f t="shared" si="171"/>
        <v>-1.3871680085320583E-3</v>
      </c>
      <c r="T970" s="12">
        <f t="shared" si="172"/>
        <v>2.9913976976863924E-3</v>
      </c>
      <c r="U970" s="12">
        <f t="shared" si="173"/>
        <v>-4.1471573455732578E-3</v>
      </c>
      <c r="V970" s="12">
        <f t="shared" si="174"/>
        <v>5.0571041188568183E-3</v>
      </c>
      <c r="W970" s="12">
        <f t="shared" si="175"/>
        <v>2.1184743625507246E-3</v>
      </c>
      <c r="X970" s="12">
        <f t="shared" si="176"/>
        <v>2.1811455179596446E-3</v>
      </c>
    </row>
    <row r="971" spans="1:24" x14ac:dyDescent="0.25">
      <c r="A971" s="16">
        <v>44341</v>
      </c>
      <c r="B971" s="12">
        <v>-4.2499205853314594E-3</v>
      </c>
      <c r="C971" s="12">
        <v>4.3435347529176315E-3</v>
      </c>
      <c r="D971" s="12">
        <v>-2.8026092844908616E-3</v>
      </c>
      <c r="E971" s="12">
        <v>1.2160048904066325E-2</v>
      </c>
      <c r="F971" s="12">
        <v>-6.8889009847612308E-3</v>
      </c>
      <c r="G971" s="12">
        <v>-2.5195442573029336E-3</v>
      </c>
      <c r="H971" s="12">
        <v>1.9746141992271734E-3</v>
      </c>
      <c r="I971" s="12">
        <v>-4.9492169237407369E-3</v>
      </c>
      <c r="J971" s="12">
        <v>-1.233842953940094E-3</v>
      </c>
      <c r="K971" s="12">
        <v>-5.3634688844278744E-3</v>
      </c>
      <c r="L971" s="12">
        <v>-4.3249246585362394E-4</v>
      </c>
      <c r="N971" s="22">
        <f t="shared" si="166"/>
        <v>-4.2711845950932255E-3</v>
      </c>
      <c r="O971" s="12">
        <f t="shared" si="167"/>
        <v>3.9107501636366773E-3</v>
      </c>
      <c r="P971" s="12">
        <f t="shared" si="168"/>
        <v>-3.596153511938165E-3</v>
      </c>
      <c r="Q971" s="12">
        <f t="shared" si="169"/>
        <v>1.1772855596845809E-2</v>
      </c>
      <c r="R971" s="12">
        <f t="shared" si="170"/>
        <v>-7.1717120513817177E-3</v>
      </c>
      <c r="S971" s="12">
        <f t="shared" si="171"/>
        <v>-2.3304507445615114E-3</v>
      </c>
      <c r="T971" s="12">
        <f t="shared" si="172"/>
        <v>1.6662432832443938E-3</v>
      </c>
      <c r="U971" s="12">
        <f t="shared" si="173"/>
        <v>-5.4157024027666981E-3</v>
      </c>
      <c r="V971" s="12">
        <f t="shared" si="174"/>
        <v>-1.2369463376358102E-3</v>
      </c>
      <c r="W971" s="12">
        <f t="shared" si="175"/>
        <v>-5.7553623855212043E-3</v>
      </c>
      <c r="X971" s="12">
        <f t="shared" si="176"/>
        <v>-4.9054175270875572E-4</v>
      </c>
    </row>
    <row r="972" spans="1:24" x14ac:dyDescent="0.25">
      <c r="A972" s="16">
        <v>44342</v>
      </c>
      <c r="B972" s="12">
        <v>-5.1851820830202218E-3</v>
      </c>
      <c r="C972" s="12">
        <v>1.1224587197031458E-2</v>
      </c>
      <c r="D972" s="12">
        <v>-5.0032060251322666E-3</v>
      </c>
      <c r="E972" s="12">
        <v>-1.1682347077224877E-2</v>
      </c>
      <c r="F972" s="12">
        <v>-4.8957789671151006E-3</v>
      </c>
      <c r="G972" s="12">
        <v>4.9174958791772553E-3</v>
      </c>
      <c r="H972" s="12">
        <v>1.4667800068554361E-3</v>
      </c>
      <c r="I972" s="12">
        <v>1.5237766345501157E-3</v>
      </c>
      <c r="J972" s="12">
        <v>-6.1816968961953998E-4</v>
      </c>
      <c r="K972" s="12">
        <v>2.7487209057391387E-3</v>
      </c>
      <c r="L972" s="12">
        <v>-1.1554233137782343E-3</v>
      </c>
      <c r="N972" s="22">
        <f t="shared" si="166"/>
        <v>-5.2064460927819878E-3</v>
      </c>
      <c r="O972" s="12">
        <f t="shared" si="167"/>
        <v>1.0791802607750504E-2</v>
      </c>
      <c r="P972" s="12">
        <f t="shared" si="168"/>
        <v>-5.7967502525795699E-3</v>
      </c>
      <c r="Q972" s="12">
        <f t="shared" si="169"/>
        <v>-1.2069540384445392E-2</v>
      </c>
      <c r="R972" s="12">
        <f t="shared" si="170"/>
        <v>-5.1785900337355875E-3</v>
      </c>
      <c r="S972" s="12">
        <f t="shared" si="171"/>
        <v>5.106589391918678E-3</v>
      </c>
      <c r="T972" s="12">
        <f t="shared" si="172"/>
        <v>1.1584090908726566E-3</v>
      </c>
      <c r="U972" s="12">
        <f t="shared" si="173"/>
        <v>1.0572911555241549E-3</v>
      </c>
      <c r="V972" s="12">
        <f t="shared" si="174"/>
        <v>-6.212730733152562E-4</v>
      </c>
      <c r="W972" s="12">
        <f t="shared" si="175"/>
        <v>2.3568274046458092E-3</v>
      </c>
      <c r="X972" s="12">
        <f t="shared" si="176"/>
        <v>-1.2134726006333661E-3</v>
      </c>
    </row>
    <row r="973" spans="1:24" x14ac:dyDescent="0.25">
      <c r="A973" s="16">
        <v>44343</v>
      </c>
      <c r="B973" s="12">
        <v>-3.4414948597169277E-3</v>
      </c>
      <c r="C973" s="12">
        <v>1.5513371182492193E-3</v>
      </c>
      <c r="D973" s="12">
        <v>-1.8321713683485386E-2</v>
      </c>
      <c r="E973" s="12">
        <v>-2.2290975719200105E-4</v>
      </c>
      <c r="F973" s="12">
        <v>2.0560985702307447E-3</v>
      </c>
      <c r="G973" s="12">
        <v>-1.286833611080914E-3</v>
      </c>
      <c r="H973" s="12">
        <v>-1.6642681753492461E-4</v>
      </c>
      <c r="I973" s="12">
        <v>1.3316512930657701E-3</v>
      </c>
      <c r="J973" s="12">
        <v>1.1326914549477116E-3</v>
      </c>
      <c r="K973" s="12">
        <v>-1.3983271582723199E-3</v>
      </c>
      <c r="L973" s="12">
        <v>7.2249972062358146E-4</v>
      </c>
      <c r="N973" s="22">
        <f t="shared" si="166"/>
        <v>-3.4627588694786937E-3</v>
      </c>
      <c r="O973" s="12">
        <f t="shared" si="167"/>
        <v>1.1185525289682649E-3</v>
      </c>
      <c r="P973" s="12">
        <f t="shared" si="168"/>
        <v>-1.911525791093269E-2</v>
      </c>
      <c r="Q973" s="12">
        <f t="shared" si="169"/>
        <v>-6.1010306441251631E-4</v>
      </c>
      <c r="R973" s="12">
        <f t="shared" si="170"/>
        <v>1.7732875036102582E-3</v>
      </c>
      <c r="S973" s="12">
        <f t="shared" si="171"/>
        <v>-1.0977400983394918E-3</v>
      </c>
      <c r="T973" s="12">
        <f t="shared" si="172"/>
        <v>-4.7479773351770415E-4</v>
      </c>
      <c r="U973" s="12">
        <f t="shared" si="173"/>
        <v>8.6516581403980929E-4</v>
      </c>
      <c r="V973" s="12">
        <f t="shared" si="174"/>
        <v>1.1295880712519954E-3</v>
      </c>
      <c r="W973" s="12">
        <f t="shared" si="175"/>
        <v>-1.7902206593656495E-3</v>
      </c>
      <c r="X973" s="12">
        <f t="shared" si="176"/>
        <v>6.6445043376844968E-4</v>
      </c>
    </row>
    <row r="974" spans="1:24" x14ac:dyDescent="0.25">
      <c r="A974" s="16">
        <v>44344</v>
      </c>
      <c r="B974" s="12">
        <v>7.0036781483049206E-3</v>
      </c>
      <c r="C974" s="12">
        <v>8.663437905378935E-4</v>
      </c>
      <c r="D974" s="12">
        <v>-1.4857082347048649E-2</v>
      </c>
      <c r="E974" s="12">
        <v>5.0343729896387404E-3</v>
      </c>
      <c r="F974" s="12">
        <v>7.1767260029914556E-3</v>
      </c>
      <c r="G974" s="12">
        <v>7.1536826940005454E-4</v>
      </c>
      <c r="H974" s="12">
        <v>-6.1693562391502386E-3</v>
      </c>
      <c r="I974" s="12">
        <v>2.5333638749836844E-2</v>
      </c>
      <c r="J974" s="12">
        <v>3.5845816657356653E-3</v>
      </c>
      <c r="K974" s="12">
        <v>5.1016266183219418E-4</v>
      </c>
      <c r="L974" s="12">
        <v>2.1651574120411907E-4</v>
      </c>
      <c r="N974" s="22">
        <f t="shared" si="166"/>
        <v>6.9824141385431545E-3</v>
      </c>
      <c r="O974" s="12">
        <f t="shared" si="167"/>
        <v>4.3355920125693915E-4</v>
      </c>
      <c r="P974" s="12">
        <f t="shared" si="168"/>
        <v>-1.5650626574495952E-2</v>
      </c>
      <c r="Q974" s="12">
        <f t="shared" si="169"/>
        <v>4.6471796824182248E-3</v>
      </c>
      <c r="R974" s="12">
        <f t="shared" si="170"/>
        <v>6.8939149363709687E-3</v>
      </c>
      <c r="S974" s="12">
        <f t="shared" si="171"/>
        <v>9.0446178214147676E-4</v>
      </c>
      <c r="T974" s="12">
        <f t="shared" si="172"/>
        <v>-6.4777271551330184E-3</v>
      </c>
      <c r="U974" s="12">
        <f t="shared" si="173"/>
        <v>2.4867153270810884E-2</v>
      </c>
      <c r="V974" s="12">
        <f t="shared" si="174"/>
        <v>3.581478282039949E-3</v>
      </c>
      <c r="W974" s="12">
        <f t="shared" si="175"/>
        <v>1.182691607388646E-4</v>
      </c>
      <c r="X974" s="12">
        <f t="shared" si="176"/>
        <v>1.5846645434898732E-4</v>
      </c>
    </row>
    <row r="975" spans="1:24" x14ac:dyDescent="0.25">
      <c r="A975" s="16">
        <v>44347</v>
      </c>
      <c r="B975" s="12">
        <v>2.3587276130779631E-3</v>
      </c>
      <c r="C975" s="12">
        <v>1.1544471671898573E-3</v>
      </c>
      <c r="D975" s="12">
        <v>2.5900133344139184E-3</v>
      </c>
      <c r="E975" s="12">
        <v>1.3085352242149031E-2</v>
      </c>
      <c r="F975" s="12">
        <v>3.5165605306082758E-3</v>
      </c>
      <c r="G975" s="12">
        <v>-1.0929386973131568E-2</v>
      </c>
      <c r="H975" s="12">
        <v>1.3105015139768219E-2</v>
      </c>
      <c r="I975" s="12">
        <v>1.3371515108299512E-2</v>
      </c>
      <c r="J975" s="12">
        <v>7.4828061528635576E-3</v>
      </c>
      <c r="K975" s="12">
        <v>4.3062672336578777E-3</v>
      </c>
      <c r="L975" s="12">
        <v>-9.3901546182763719E-4</v>
      </c>
      <c r="N975" s="22">
        <f t="shared" si="166"/>
        <v>2.337463603316197E-3</v>
      </c>
      <c r="O975" s="12">
        <f t="shared" si="167"/>
        <v>7.2166257790890289E-4</v>
      </c>
      <c r="P975" s="12">
        <f t="shared" si="168"/>
        <v>1.796469106966615E-3</v>
      </c>
      <c r="Q975" s="12">
        <f t="shared" si="169"/>
        <v>1.2698158934928516E-2</v>
      </c>
      <c r="R975" s="12">
        <f t="shared" si="170"/>
        <v>3.2337494639877893E-3</v>
      </c>
      <c r="S975" s="12">
        <f t="shared" si="171"/>
        <v>-1.0740293460390146E-2</v>
      </c>
      <c r="T975" s="12">
        <f t="shared" si="172"/>
        <v>1.2796644223785439E-2</v>
      </c>
      <c r="U975" s="12">
        <f t="shared" si="173"/>
        <v>1.2905029629273552E-2</v>
      </c>
      <c r="V975" s="12">
        <f t="shared" si="174"/>
        <v>7.4797027691678418E-3</v>
      </c>
      <c r="W975" s="12">
        <f t="shared" si="175"/>
        <v>3.9143737325645477E-3</v>
      </c>
      <c r="X975" s="12">
        <f t="shared" si="176"/>
        <v>-9.9706474868276897E-4</v>
      </c>
    </row>
    <row r="976" spans="1:24" x14ac:dyDescent="0.25">
      <c r="A976" s="16">
        <v>44348</v>
      </c>
      <c r="B976" s="12">
        <v>-2.9409190896036305E-4</v>
      </c>
      <c r="C976" s="12">
        <v>-2.0458439559464963E-3</v>
      </c>
      <c r="D976" s="12">
        <v>1.3178955533511214E-2</v>
      </c>
      <c r="E976" s="12">
        <v>-1.0136268030840187E-2</v>
      </c>
      <c r="F976" s="12">
        <v>-3.3484430251584834E-3</v>
      </c>
      <c r="G976" s="12">
        <v>1.6095864362828643E-3</v>
      </c>
      <c r="H976" s="12">
        <v>-8.3695906157337518E-3</v>
      </c>
      <c r="I976" s="12">
        <v>1.7254313101134503E-3</v>
      </c>
      <c r="J976" s="12">
        <v>-2.7152863004558806E-3</v>
      </c>
      <c r="K976" s="12">
        <v>8.5625704201611891E-3</v>
      </c>
      <c r="L976" s="12">
        <v>-1.4464429172953656E-4</v>
      </c>
      <c r="N976" s="22">
        <f t="shared" si="166"/>
        <v>-3.1535591872212932E-4</v>
      </c>
      <c r="O976" s="12">
        <f t="shared" si="167"/>
        <v>-2.4786285452274505E-3</v>
      </c>
      <c r="P976" s="12">
        <f t="shared" si="168"/>
        <v>1.2385411306063909E-2</v>
      </c>
      <c r="Q976" s="12">
        <f t="shared" si="169"/>
        <v>-1.0523461338060702E-2</v>
      </c>
      <c r="R976" s="12">
        <f t="shared" si="170"/>
        <v>-3.6312540917789698E-3</v>
      </c>
      <c r="S976" s="12">
        <f t="shared" si="171"/>
        <v>1.7986799490242865E-3</v>
      </c>
      <c r="T976" s="12">
        <f t="shared" si="172"/>
        <v>-8.6779615317165316E-3</v>
      </c>
      <c r="U976" s="12">
        <f t="shared" si="173"/>
        <v>1.2589458310874894E-3</v>
      </c>
      <c r="V976" s="12">
        <f t="shared" si="174"/>
        <v>-2.7183896841515968E-3</v>
      </c>
      <c r="W976" s="12">
        <f t="shared" si="175"/>
        <v>8.17067691906786E-3</v>
      </c>
      <c r="X976" s="12">
        <f t="shared" si="176"/>
        <v>-2.0269357858466831E-4</v>
      </c>
    </row>
    <row r="977" spans="1:24" x14ac:dyDescent="0.25">
      <c r="A977" s="16">
        <v>44349</v>
      </c>
      <c r="B977" s="12">
        <v>4.391285223650847E-3</v>
      </c>
      <c r="C977" s="12">
        <v>-2.6850249507248064E-3</v>
      </c>
      <c r="D977" s="12">
        <v>4.7563546405458368E-3</v>
      </c>
      <c r="E977" s="12">
        <v>7.1631602034071228E-3</v>
      </c>
      <c r="F977" s="12">
        <v>-5.0454862913101829E-4</v>
      </c>
      <c r="G977" s="12">
        <v>1.4435899579358608E-2</v>
      </c>
      <c r="H977" s="12">
        <v>-1.1706798427775897E-3</v>
      </c>
      <c r="I977" s="12">
        <v>6.4298547795450245E-3</v>
      </c>
      <c r="J977" s="12">
        <v>-1.2796849941930786E-2</v>
      </c>
      <c r="K977" s="12">
        <v>-1.0586801988776031E-2</v>
      </c>
      <c r="L977" s="12">
        <v>2.5962550498991013E-3</v>
      </c>
      <c r="N977" s="22">
        <f t="shared" si="166"/>
        <v>4.3700212138890809E-3</v>
      </c>
      <c r="O977" s="12">
        <f t="shared" si="167"/>
        <v>-3.1178095400057606E-3</v>
      </c>
      <c r="P977" s="12">
        <f t="shared" si="168"/>
        <v>3.9628104130985334E-3</v>
      </c>
      <c r="Q977" s="12">
        <f t="shared" si="169"/>
        <v>6.7759668961866071E-3</v>
      </c>
      <c r="R977" s="12">
        <f t="shared" si="170"/>
        <v>-7.8735969575150487E-4</v>
      </c>
      <c r="S977" s="12">
        <f t="shared" si="171"/>
        <v>1.462499309210003E-2</v>
      </c>
      <c r="T977" s="12">
        <f t="shared" si="172"/>
        <v>-1.4790507587603692E-3</v>
      </c>
      <c r="U977" s="12">
        <f t="shared" si="173"/>
        <v>5.9633693005190641E-3</v>
      </c>
      <c r="V977" s="12">
        <f t="shared" si="174"/>
        <v>-1.2799953325626503E-2</v>
      </c>
      <c r="W977" s="12">
        <f t="shared" si="175"/>
        <v>-1.097869548986936E-2</v>
      </c>
      <c r="X977" s="12">
        <f t="shared" si="176"/>
        <v>2.5382057630439696E-3</v>
      </c>
    </row>
    <row r="978" spans="1:24" x14ac:dyDescent="0.25">
      <c r="A978" s="16">
        <v>44350</v>
      </c>
      <c r="B978" s="12">
        <v>-1.4571536063383558E-4</v>
      </c>
      <c r="C978" s="12">
        <v>3.4514308645229239E-3</v>
      </c>
      <c r="D978" s="12">
        <v>1.9168011900057381E-2</v>
      </c>
      <c r="E978" s="12">
        <v>4.9236075358355677E-3</v>
      </c>
      <c r="F978" s="12">
        <v>1.99509355547242E-2</v>
      </c>
      <c r="G978" s="12">
        <v>1.1640325943494826E-3</v>
      </c>
      <c r="H978" s="12">
        <v>1.2708987364454928E-3</v>
      </c>
      <c r="I978" s="12">
        <v>1.6541161808173597E-3</v>
      </c>
      <c r="J978" s="12">
        <v>1.0386210984693805E-4</v>
      </c>
      <c r="K978" s="12">
        <v>1.1170666080113679E-3</v>
      </c>
      <c r="L978" s="12">
        <v>3.5936657565885345E-4</v>
      </c>
      <c r="N978" s="22">
        <f t="shared" si="166"/>
        <v>-1.6697937039560182E-4</v>
      </c>
      <c r="O978" s="12">
        <f t="shared" si="167"/>
        <v>3.0186462752419697E-3</v>
      </c>
      <c r="P978" s="12">
        <f t="shared" si="168"/>
        <v>1.8374467672610077E-2</v>
      </c>
      <c r="Q978" s="12">
        <f t="shared" si="169"/>
        <v>4.5364142286150521E-3</v>
      </c>
      <c r="R978" s="12">
        <f t="shared" si="170"/>
        <v>1.9668124488103712E-2</v>
      </c>
      <c r="S978" s="12">
        <f t="shared" si="171"/>
        <v>1.3531261070909048E-3</v>
      </c>
      <c r="T978" s="12">
        <f t="shared" si="172"/>
        <v>9.6252782046271331E-4</v>
      </c>
      <c r="U978" s="12">
        <f t="shared" si="173"/>
        <v>1.1876307017913989E-3</v>
      </c>
      <c r="V978" s="12">
        <f t="shared" si="174"/>
        <v>1.0075872615122183E-4</v>
      </c>
      <c r="W978" s="12">
        <f t="shared" si="175"/>
        <v>7.2517310691803841E-4</v>
      </c>
      <c r="X978" s="12">
        <f t="shared" si="176"/>
        <v>3.0131728880372166E-4</v>
      </c>
    </row>
    <row r="979" spans="1:24" x14ac:dyDescent="0.25">
      <c r="A979" s="16">
        <v>44351</v>
      </c>
      <c r="B979" s="12">
        <v>1.1643243760355901E-2</v>
      </c>
      <c r="C979" s="12">
        <v>-1.2518944352039095E-3</v>
      </c>
      <c r="D979" s="12">
        <v>2.10353212339329E-2</v>
      </c>
      <c r="E979" s="12">
        <v>4.2966851401667165E-3</v>
      </c>
      <c r="F979" s="12">
        <v>1.0344574871728456E-3</v>
      </c>
      <c r="G979" s="12">
        <v>-1.4466531703138214E-3</v>
      </c>
      <c r="H979" s="12">
        <v>-5.0720588496433808E-3</v>
      </c>
      <c r="I979" s="12">
        <v>-3.7802370442020093E-3</v>
      </c>
      <c r="J979" s="12">
        <v>-6.2367990995146187E-4</v>
      </c>
      <c r="K979" s="12">
        <v>4.3498784419779349E-3</v>
      </c>
      <c r="L979" s="12">
        <v>-1.8719618720007747E-3</v>
      </c>
      <c r="N979" s="22">
        <f t="shared" si="166"/>
        <v>1.1621979750594135E-2</v>
      </c>
      <c r="O979" s="12">
        <f t="shared" si="167"/>
        <v>-1.6846790244848639E-3</v>
      </c>
      <c r="P979" s="12">
        <f t="shared" si="168"/>
        <v>2.0241777006485596E-2</v>
      </c>
      <c r="Q979" s="12">
        <f t="shared" si="169"/>
        <v>3.9094918329462009E-3</v>
      </c>
      <c r="R979" s="12">
        <f t="shared" si="170"/>
        <v>7.5164642055235912E-4</v>
      </c>
      <c r="S979" s="12">
        <f t="shared" si="171"/>
        <v>-1.2575596575723992E-3</v>
      </c>
      <c r="T979" s="12">
        <f t="shared" si="172"/>
        <v>-5.3804297656261605E-3</v>
      </c>
      <c r="U979" s="12">
        <f t="shared" si="173"/>
        <v>-4.2467225232279701E-3</v>
      </c>
      <c r="V979" s="12">
        <f t="shared" si="174"/>
        <v>-6.2678329364717809E-4</v>
      </c>
      <c r="W979" s="12">
        <f t="shared" si="175"/>
        <v>3.9579849408846049E-3</v>
      </c>
      <c r="X979" s="12">
        <f t="shared" si="176"/>
        <v>-1.9300111588559064E-3</v>
      </c>
    </row>
    <row r="980" spans="1:24" x14ac:dyDescent="0.25">
      <c r="A980" s="16">
        <v>44354</v>
      </c>
      <c r="B980" s="12">
        <v>8.8447909727032165E-3</v>
      </c>
      <c r="C980" s="12">
        <v>1.2518944352039735E-3</v>
      </c>
      <c r="D980" s="12">
        <v>7.9181252892297438E-2</v>
      </c>
      <c r="E980" s="12">
        <v>-3.2943682098031139E-3</v>
      </c>
      <c r="F980" s="12">
        <v>-2.3399538310289684E-3</v>
      </c>
      <c r="G980" s="12">
        <v>1.3409647805062432E-3</v>
      </c>
      <c r="H980" s="12">
        <v>3.7007301315935821E-3</v>
      </c>
      <c r="I980" s="12">
        <v>7.2549702195389134E-3</v>
      </c>
      <c r="J980" s="12">
        <v>5.5811622640081363E-3</v>
      </c>
      <c r="K980" s="12">
        <v>5.0944757938243511E-3</v>
      </c>
      <c r="L980" s="12">
        <v>-9.3901546182763719E-4</v>
      </c>
      <c r="N980" s="22">
        <f t="shared" si="166"/>
        <v>8.8235269629414505E-3</v>
      </c>
      <c r="O980" s="12">
        <f t="shared" si="167"/>
        <v>8.1910984592301907E-4</v>
      </c>
      <c r="P980" s="12">
        <f t="shared" si="168"/>
        <v>7.8387708664850134E-2</v>
      </c>
      <c r="Q980" s="12">
        <f t="shared" si="169"/>
        <v>-3.6815615170236291E-3</v>
      </c>
      <c r="R980" s="12">
        <f t="shared" si="170"/>
        <v>-2.6227648976494549E-3</v>
      </c>
      <c r="S980" s="12">
        <f t="shared" si="171"/>
        <v>1.5300582932476655E-3</v>
      </c>
      <c r="T980" s="12">
        <f t="shared" si="172"/>
        <v>3.3923592156108024E-3</v>
      </c>
      <c r="U980" s="12">
        <f t="shared" si="173"/>
        <v>6.7884847405129522E-3</v>
      </c>
      <c r="V980" s="12">
        <f t="shared" si="174"/>
        <v>5.5780588803124205E-3</v>
      </c>
      <c r="W980" s="12">
        <f t="shared" si="175"/>
        <v>4.7025822927310211E-3</v>
      </c>
      <c r="X980" s="12">
        <f t="shared" si="176"/>
        <v>-9.9706474868276897E-4</v>
      </c>
    </row>
    <row r="981" spans="1:24" x14ac:dyDescent="0.25">
      <c r="A981" s="16">
        <v>44355</v>
      </c>
      <c r="B981" s="12">
        <v>-6.9538764850077565E-4</v>
      </c>
      <c r="C981" s="12">
        <v>7.2213543354312879E-3</v>
      </c>
      <c r="D981" s="12">
        <v>7.7667070807917779E-2</v>
      </c>
      <c r="E981" s="12">
        <v>-5.0348787428171476E-3</v>
      </c>
      <c r="F981" s="12">
        <v>-2.6769194553720797E-3</v>
      </c>
      <c r="G981" s="12">
        <v>9.0655525063890775E-3</v>
      </c>
      <c r="H981" s="12">
        <v>-3.9035037619124797E-3</v>
      </c>
      <c r="I981" s="12">
        <v>-2.5028870428783411E-3</v>
      </c>
      <c r="J981" s="12">
        <v>4.4952329401936782E-3</v>
      </c>
      <c r="K981" s="12">
        <v>1.520409575087618E-2</v>
      </c>
      <c r="L981" s="12">
        <v>1.6599560023903054E-3</v>
      </c>
      <c r="N981" s="22">
        <f t="shared" si="166"/>
        <v>-7.1665165826254192E-4</v>
      </c>
      <c r="O981" s="12">
        <f t="shared" si="167"/>
        <v>6.7885697461503337E-3</v>
      </c>
      <c r="P981" s="12">
        <f t="shared" si="168"/>
        <v>7.6873526580470475E-2</v>
      </c>
      <c r="Q981" s="12">
        <f t="shared" si="169"/>
        <v>-5.4220720500376633E-3</v>
      </c>
      <c r="R981" s="12">
        <f t="shared" si="170"/>
        <v>-2.9597305219925662E-3</v>
      </c>
      <c r="S981" s="12">
        <f t="shared" si="171"/>
        <v>9.2546460191304993E-3</v>
      </c>
      <c r="T981" s="12">
        <f t="shared" si="172"/>
        <v>-4.211874677895259E-3</v>
      </c>
      <c r="U981" s="12">
        <f t="shared" si="173"/>
        <v>-2.969372521904302E-3</v>
      </c>
      <c r="V981" s="12">
        <f t="shared" si="174"/>
        <v>4.4921295564979615E-3</v>
      </c>
      <c r="W981" s="12">
        <f t="shared" si="175"/>
        <v>1.4812202249782851E-2</v>
      </c>
      <c r="X981" s="12">
        <f t="shared" si="176"/>
        <v>1.6019067155351736E-3</v>
      </c>
    </row>
    <row r="982" spans="1:24" x14ac:dyDescent="0.25">
      <c r="A982" s="16">
        <v>44356</v>
      </c>
      <c r="B982" s="12">
        <v>1.1121168750502742E-3</v>
      </c>
      <c r="C982" s="12">
        <v>7.2170850755352638E-4</v>
      </c>
      <c r="D982" s="12">
        <v>1.7137759152162902E-3</v>
      </c>
      <c r="E982" s="12">
        <v>-5.9644037431241725E-3</v>
      </c>
      <c r="F982" s="12">
        <v>-2.4578365898115019E-3</v>
      </c>
      <c r="G982" s="12">
        <v>-4.2651001719621086E-3</v>
      </c>
      <c r="H982" s="12">
        <v>-4.2801843704036308E-3</v>
      </c>
      <c r="I982" s="12">
        <v>-7.8360589872899962E-3</v>
      </c>
      <c r="J982" s="12">
        <v>-2.3439861586801673E-3</v>
      </c>
      <c r="K982" s="12">
        <v>1.0127623284377458E-2</v>
      </c>
      <c r="L982" s="12">
        <v>-2.8823261844658775E-4</v>
      </c>
      <c r="N982" s="22">
        <f t="shared" si="166"/>
        <v>1.090852865288508E-3</v>
      </c>
      <c r="O982" s="12">
        <f t="shared" si="167"/>
        <v>2.8892391827257203E-4</v>
      </c>
      <c r="P982" s="12">
        <f t="shared" si="168"/>
        <v>9.2023168776898681E-4</v>
      </c>
      <c r="Q982" s="12">
        <f t="shared" si="169"/>
        <v>-6.3515970503446881E-3</v>
      </c>
      <c r="R982" s="12">
        <f t="shared" si="170"/>
        <v>-2.7406476564319883E-3</v>
      </c>
      <c r="S982" s="12">
        <f t="shared" si="171"/>
        <v>-4.0760066592206868E-3</v>
      </c>
      <c r="T982" s="12">
        <f t="shared" si="172"/>
        <v>-4.5885552863864105E-3</v>
      </c>
      <c r="U982" s="12">
        <f t="shared" si="173"/>
        <v>-8.3025444663159566E-3</v>
      </c>
      <c r="V982" s="12">
        <f t="shared" si="174"/>
        <v>-2.3470895423758835E-3</v>
      </c>
      <c r="W982" s="12">
        <f t="shared" si="175"/>
        <v>9.7357297832841288E-3</v>
      </c>
      <c r="X982" s="12">
        <f t="shared" si="176"/>
        <v>-3.4628190530171948E-4</v>
      </c>
    </row>
    <row r="983" spans="1:24" x14ac:dyDescent="0.25">
      <c r="A983" s="16">
        <v>44357</v>
      </c>
      <c r="B983" s="12">
        <v>2.7764306280829047E-4</v>
      </c>
      <c r="C983" s="12">
        <v>2.7529486744201723E-3</v>
      </c>
      <c r="D983" s="12">
        <v>4.9601799654915108E-3</v>
      </c>
      <c r="E983" s="12">
        <v>4.9195981139070685E-3</v>
      </c>
      <c r="F983" s="12">
        <v>3.0800808647702831E-4</v>
      </c>
      <c r="G983" s="12">
        <v>7.3253316140956919E-3</v>
      </c>
      <c r="H983" s="12">
        <v>2.9259896784061996E-3</v>
      </c>
      <c r="I983" s="12">
        <v>1.5944779784167879E-3</v>
      </c>
      <c r="J983" s="12">
        <v>5.323752673334901E-3</v>
      </c>
      <c r="K983" s="12">
        <v>3.4231144205899159E-3</v>
      </c>
      <c r="L983" s="12">
        <v>-5.0486784284429847E-4</v>
      </c>
      <c r="N983" s="22">
        <f t="shared" si="166"/>
        <v>2.563790530465242E-4</v>
      </c>
      <c r="O983" s="12">
        <f t="shared" si="167"/>
        <v>2.3201640851392182E-3</v>
      </c>
      <c r="P983" s="12">
        <f t="shared" si="168"/>
        <v>4.1666357380442075E-3</v>
      </c>
      <c r="Q983" s="12">
        <f t="shared" si="169"/>
        <v>4.5324048066865529E-3</v>
      </c>
      <c r="R983" s="12">
        <f t="shared" si="170"/>
        <v>2.5197019856541781E-5</v>
      </c>
      <c r="S983" s="12">
        <f t="shared" si="171"/>
        <v>7.5144251268371137E-3</v>
      </c>
      <c r="T983" s="12">
        <f t="shared" si="172"/>
        <v>2.6176187624234199E-3</v>
      </c>
      <c r="U983" s="12">
        <f t="shared" si="173"/>
        <v>1.1279924993908271E-3</v>
      </c>
      <c r="V983" s="12">
        <f t="shared" si="174"/>
        <v>5.3206492896391844E-3</v>
      </c>
      <c r="W983" s="12">
        <f t="shared" si="175"/>
        <v>3.0312209194965863E-3</v>
      </c>
      <c r="X983" s="12">
        <f t="shared" si="176"/>
        <v>-5.6291712969943025E-4</v>
      </c>
    </row>
    <row r="984" spans="1:24" x14ac:dyDescent="0.25">
      <c r="A984" s="16">
        <v>44358</v>
      </c>
      <c r="B984" s="12">
        <v>1.673968167881381E-2</v>
      </c>
      <c r="C984" s="12">
        <v>6.837052699747651E-3</v>
      </c>
      <c r="D984" s="12">
        <v>-1.6661495814162892E-2</v>
      </c>
      <c r="E984" s="12">
        <v>1.5354520426351707E-2</v>
      </c>
      <c r="F984" s="12">
        <v>7.148875817165121E-3</v>
      </c>
      <c r="G984" s="12">
        <v>1.2928735784061835E-2</v>
      </c>
      <c r="H984" s="12">
        <v>-3.1991127270913976E-3</v>
      </c>
      <c r="I984" s="12">
        <v>7.3519397138728055E-3</v>
      </c>
      <c r="J984" s="12">
        <v>-2.9147445304865166E-3</v>
      </c>
      <c r="K984" s="12">
        <v>-2.920472223783555E-3</v>
      </c>
      <c r="L984" s="12">
        <v>-4.3321148919120233E-4</v>
      </c>
      <c r="N984" s="22">
        <f t="shared" si="166"/>
        <v>1.6718417669052042E-2</v>
      </c>
      <c r="O984" s="12">
        <f t="shared" si="167"/>
        <v>6.4042681104666968E-3</v>
      </c>
      <c r="P984" s="12">
        <f t="shared" si="168"/>
        <v>-1.7455040041610196E-2</v>
      </c>
      <c r="Q984" s="12">
        <f t="shared" si="169"/>
        <v>1.4967327119131192E-2</v>
      </c>
      <c r="R984" s="12">
        <f t="shared" si="170"/>
        <v>6.8660647505446341E-3</v>
      </c>
      <c r="S984" s="12">
        <f t="shared" si="171"/>
        <v>1.3117829296803257E-2</v>
      </c>
      <c r="T984" s="12">
        <f t="shared" si="172"/>
        <v>-3.5074836430741773E-3</v>
      </c>
      <c r="U984" s="12">
        <f t="shared" si="173"/>
        <v>6.8854542348468443E-3</v>
      </c>
      <c r="V984" s="12">
        <f t="shared" si="174"/>
        <v>-2.9178479141822328E-3</v>
      </c>
      <c r="W984" s="12">
        <f t="shared" si="175"/>
        <v>-3.3123657248768845E-3</v>
      </c>
      <c r="X984" s="12">
        <f t="shared" si="176"/>
        <v>-4.9126077604633406E-4</v>
      </c>
    </row>
    <row r="985" spans="1:24" x14ac:dyDescent="0.25">
      <c r="A985" s="16">
        <v>44361</v>
      </c>
      <c r="B985" s="12">
        <v>-8.9019602931696938E-3</v>
      </c>
      <c r="C985" s="12">
        <v>4.4494534876090824E-3</v>
      </c>
      <c r="D985" s="12">
        <v>-2.2230185198216502E-2</v>
      </c>
      <c r="E985" s="12">
        <v>-1.2192798719295056E-3</v>
      </c>
      <c r="F985" s="12">
        <v>-8.9166072016307009E-4</v>
      </c>
      <c r="G985" s="12">
        <v>-6.0620320522009824E-3</v>
      </c>
      <c r="H985" s="12">
        <v>-3.759135925073132E-4</v>
      </c>
      <c r="I985" s="12">
        <v>6.1861502437708079E-3</v>
      </c>
      <c r="J985" s="12">
        <v>-1.255165496950441E-3</v>
      </c>
      <c r="K985" s="12">
        <v>6.2814009918421834E-3</v>
      </c>
      <c r="L985" s="12">
        <v>1.1542717277236852E-3</v>
      </c>
      <c r="N985" s="22">
        <f t="shared" si="166"/>
        <v>-8.9232243029314599E-3</v>
      </c>
      <c r="O985" s="12">
        <f t="shared" si="167"/>
        <v>4.0166688983281282E-3</v>
      </c>
      <c r="P985" s="12">
        <f t="shared" si="168"/>
        <v>-2.3023729425663806E-2</v>
      </c>
      <c r="Q985" s="12">
        <f t="shared" si="169"/>
        <v>-1.606473179150021E-3</v>
      </c>
      <c r="R985" s="12">
        <f t="shared" si="170"/>
        <v>-1.1744717867835566E-3</v>
      </c>
      <c r="S985" s="12">
        <f t="shared" si="171"/>
        <v>-5.8729385394595598E-3</v>
      </c>
      <c r="T985" s="12">
        <f t="shared" si="172"/>
        <v>-6.8428450849009276E-4</v>
      </c>
      <c r="U985" s="12">
        <f t="shared" si="173"/>
        <v>5.7196647647448466E-3</v>
      </c>
      <c r="V985" s="12">
        <f t="shared" si="174"/>
        <v>-1.2582688806461572E-3</v>
      </c>
      <c r="W985" s="12">
        <f t="shared" si="175"/>
        <v>5.8895074907488534E-3</v>
      </c>
      <c r="X985" s="12">
        <f t="shared" si="176"/>
        <v>1.0962224408685535E-3</v>
      </c>
    </row>
    <row r="986" spans="1:24" x14ac:dyDescent="0.25">
      <c r="A986" s="16">
        <v>44362</v>
      </c>
      <c r="B986" s="12">
        <v>-6.0377046927959947E-3</v>
      </c>
      <c r="C986" s="12">
        <v>3.5800312136107875E-3</v>
      </c>
      <c r="D986" s="12">
        <v>-2.2130417064159476E-2</v>
      </c>
      <c r="E986" s="12">
        <v>-2.4190198329526896E-3</v>
      </c>
      <c r="F986" s="12">
        <v>-2.308998494797712E-3</v>
      </c>
      <c r="G986" s="12">
        <v>-1.9943856581806341E-3</v>
      </c>
      <c r="H986" s="12">
        <v>6.8853177008156895E-3</v>
      </c>
      <c r="I986" s="12">
        <v>9.8553712757653341E-4</v>
      </c>
      <c r="J986" s="12">
        <v>-5.2406877531469703E-4</v>
      </c>
      <c r="K986" s="12">
        <v>-3.6461770132759246E-3</v>
      </c>
      <c r="L986" s="12">
        <v>2.0126228494221974E-3</v>
      </c>
      <c r="N986" s="22">
        <f t="shared" si="166"/>
        <v>-6.0589687025577607E-3</v>
      </c>
      <c r="O986" s="12">
        <f t="shared" si="167"/>
        <v>3.1472466243298333E-3</v>
      </c>
      <c r="P986" s="12">
        <f t="shared" si="168"/>
        <v>-2.292396129160678E-2</v>
      </c>
      <c r="Q986" s="12">
        <f t="shared" si="169"/>
        <v>-2.8062131401732048E-3</v>
      </c>
      <c r="R986" s="12">
        <f t="shared" si="170"/>
        <v>-2.5918095614181984E-3</v>
      </c>
      <c r="S986" s="12">
        <f t="shared" si="171"/>
        <v>-1.8052921454392119E-3</v>
      </c>
      <c r="T986" s="12">
        <f t="shared" si="172"/>
        <v>6.5769467848329098E-3</v>
      </c>
      <c r="U986" s="12">
        <f t="shared" si="173"/>
        <v>5.190516485505726E-4</v>
      </c>
      <c r="V986" s="12">
        <f t="shared" si="174"/>
        <v>-5.2717215901041325E-4</v>
      </c>
      <c r="W986" s="12">
        <f t="shared" si="175"/>
        <v>-4.0380705143692542E-3</v>
      </c>
      <c r="X986" s="12">
        <f t="shared" si="176"/>
        <v>1.9545735625670657E-3</v>
      </c>
    </row>
    <row r="987" spans="1:24" x14ac:dyDescent="0.25">
      <c r="A987" s="16">
        <v>44363</v>
      </c>
      <c r="B987" s="12">
        <v>-4.4443259512626778E-3</v>
      </c>
      <c r="C987" s="12">
        <v>1.969721734658752E-3</v>
      </c>
      <c r="D987" s="12">
        <v>-2.2122766542667809E-2</v>
      </c>
      <c r="E987" s="12">
        <v>-1.1962440380364757E-2</v>
      </c>
      <c r="F987" s="12">
        <v>-6.8009654262793156E-3</v>
      </c>
      <c r="G987" s="12">
        <v>1.2180191564358119E-3</v>
      </c>
      <c r="H987" s="12">
        <v>-3.5138356297232417E-3</v>
      </c>
      <c r="I987" s="12">
        <v>-7.4759176002895363E-3</v>
      </c>
      <c r="J987" s="12">
        <v>1.6747861647446237E-3</v>
      </c>
      <c r="K987" s="12">
        <v>3.0900336305660748E-4</v>
      </c>
      <c r="L987" s="12">
        <v>-1.436635388464144E-3</v>
      </c>
      <c r="N987" s="22">
        <f t="shared" si="166"/>
        <v>-4.4655899610244439E-3</v>
      </c>
      <c r="O987" s="12">
        <f t="shared" si="167"/>
        <v>1.5369371453777976E-3</v>
      </c>
      <c r="P987" s="12">
        <f t="shared" si="168"/>
        <v>-2.2916310770115113E-2</v>
      </c>
      <c r="Q987" s="12">
        <f t="shared" si="169"/>
        <v>-1.2349633687585272E-2</v>
      </c>
      <c r="R987" s="12">
        <f t="shared" si="170"/>
        <v>-7.0837764928998025E-3</v>
      </c>
      <c r="S987" s="12">
        <f t="shared" si="171"/>
        <v>1.4071126691772341E-3</v>
      </c>
      <c r="T987" s="12">
        <f t="shared" si="172"/>
        <v>-3.8222065457060215E-3</v>
      </c>
      <c r="U987" s="12">
        <f t="shared" si="173"/>
        <v>-7.9424030793154975E-3</v>
      </c>
      <c r="V987" s="12">
        <f t="shared" si="174"/>
        <v>1.6716827810489075E-3</v>
      </c>
      <c r="W987" s="12">
        <f t="shared" si="175"/>
        <v>-8.2890138036722095E-5</v>
      </c>
      <c r="X987" s="12">
        <f t="shared" si="176"/>
        <v>-1.4946846753192758E-3</v>
      </c>
    </row>
    <row r="988" spans="1:24" x14ac:dyDescent="0.25">
      <c r="A988" s="16">
        <v>44364</v>
      </c>
      <c r="B988" s="12">
        <v>-9.5981663861587109E-3</v>
      </c>
      <c r="C988" s="12">
        <v>4.2906364977330627E-3</v>
      </c>
      <c r="D988" s="12">
        <v>-2.2231482963665838E-2</v>
      </c>
      <c r="E988" s="12">
        <v>-5.6078855477787641E-3</v>
      </c>
      <c r="F988" s="12">
        <v>-9.4728318054528287E-3</v>
      </c>
      <c r="G988" s="12">
        <v>-2.1677627335774312E-3</v>
      </c>
      <c r="H988" s="12">
        <v>-4.8440839777272602E-3</v>
      </c>
      <c r="I988" s="12">
        <v>7.9453747611073981E-4</v>
      </c>
      <c r="J988" s="12">
        <v>-4.6213458109806357E-3</v>
      </c>
      <c r="K988" s="12">
        <v>-3.8421772874086628E-3</v>
      </c>
      <c r="L988" s="12">
        <v>1.0779218288756503E-3</v>
      </c>
      <c r="N988" s="22">
        <f t="shared" si="166"/>
        <v>-9.619430395920477E-3</v>
      </c>
      <c r="O988" s="12">
        <f t="shared" si="167"/>
        <v>3.8578519084521085E-3</v>
      </c>
      <c r="P988" s="12">
        <f t="shared" si="168"/>
        <v>-2.3025027191113143E-2</v>
      </c>
      <c r="Q988" s="12">
        <f t="shared" si="169"/>
        <v>-5.9950788549992797E-3</v>
      </c>
      <c r="R988" s="12">
        <f t="shared" si="170"/>
        <v>-9.7556428720733147E-3</v>
      </c>
      <c r="S988" s="12">
        <f t="shared" si="171"/>
        <v>-1.9786692208360089E-3</v>
      </c>
      <c r="T988" s="12">
        <f t="shared" si="172"/>
        <v>-5.1524548937100399E-3</v>
      </c>
      <c r="U988" s="12">
        <f t="shared" si="173"/>
        <v>3.2805199708477899E-4</v>
      </c>
      <c r="V988" s="12">
        <f t="shared" si="174"/>
        <v>-4.6244491946763524E-3</v>
      </c>
      <c r="W988" s="12">
        <f t="shared" si="175"/>
        <v>-4.2340707885019924E-3</v>
      </c>
      <c r="X988" s="12">
        <f t="shared" si="176"/>
        <v>1.0198725420205185E-3</v>
      </c>
    </row>
    <row r="989" spans="1:24" x14ac:dyDescent="0.25">
      <c r="A989" s="16">
        <v>44365</v>
      </c>
      <c r="B989" s="12">
        <v>-1.6730823910134376E-2</v>
      </c>
      <c r="C989" s="12">
        <v>2.3173043707928401E-3</v>
      </c>
      <c r="D989" s="12">
        <v>-2.210627179732436E-2</v>
      </c>
      <c r="E989" s="12">
        <v>-1.6364022248579951E-2</v>
      </c>
      <c r="F989" s="12">
        <v>1.6736648677851537E-3</v>
      </c>
      <c r="G989" s="12">
        <v>6.1081142412348921E-4</v>
      </c>
      <c r="H989" s="12">
        <v>-1.7875045766229628E-3</v>
      </c>
      <c r="I989" s="12">
        <v>1.9557122238154276E-3</v>
      </c>
      <c r="J989" s="12">
        <v>-2.3292134301596806E-3</v>
      </c>
      <c r="K989" s="12">
        <v>-1.0051133368416058E-2</v>
      </c>
      <c r="L989" s="12">
        <v>-8.6212332411097603E-4</v>
      </c>
      <c r="N989" s="22">
        <f t="shared" si="166"/>
        <v>-1.6752087919896144E-2</v>
      </c>
      <c r="O989" s="12">
        <f t="shared" si="167"/>
        <v>1.8845197815118857E-3</v>
      </c>
      <c r="P989" s="12">
        <f t="shared" si="168"/>
        <v>-2.2899816024771664E-2</v>
      </c>
      <c r="Q989" s="12">
        <f t="shared" si="169"/>
        <v>-1.6751215555800465E-2</v>
      </c>
      <c r="R989" s="12">
        <f t="shared" si="170"/>
        <v>1.3908538011646672E-3</v>
      </c>
      <c r="S989" s="12">
        <f t="shared" si="171"/>
        <v>7.9990493686491143E-4</v>
      </c>
      <c r="T989" s="12">
        <f t="shared" si="172"/>
        <v>-2.0958754926057423E-3</v>
      </c>
      <c r="U989" s="12">
        <f t="shared" si="173"/>
        <v>1.4892267447894668E-3</v>
      </c>
      <c r="V989" s="12">
        <f t="shared" si="174"/>
        <v>-2.3323168138553968E-3</v>
      </c>
      <c r="W989" s="12">
        <f t="shared" si="175"/>
        <v>-1.0443026869509387E-2</v>
      </c>
      <c r="X989" s="12">
        <f t="shared" si="176"/>
        <v>-9.2017261096610781E-4</v>
      </c>
    </row>
    <row r="990" spans="1:24" x14ac:dyDescent="0.25">
      <c r="A990" s="16">
        <v>44368</v>
      </c>
      <c r="B990" s="12">
        <v>3.2509325861878021E-3</v>
      </c>
      <c r="C990" s="12">
        <v>-8.6755430442923105E-4</v>
      </c>
      <c r="D990" s="12">
        <v>2.10272643540961E-2</v>
      </c>
      <c r="E990" s="12">
        <v>1.5192805885788343E-3</v>
      </c>
      <c r="F990" s="12">
        <v>-7.6162361789587293E-4</v>
      </c>
      <c r="G990" s="12">
        <v>5.0831950731008903E-4</v>
      </c>
      <c r="H990" s="12">
        <v>5.8515528049621476E-4</v>
      </c>
      <c r="I990" s="12">
        <v>2.2576665427636411E-3</v>
      </c>
      <c r="J990" s="12">
        <v>-2.1237713377246739E-4</v>
      </c>
      <c r="K990" s="12">
        <v>3.8011447009155387E-4</v>
      </c>
      <c r="L990" s="12">
        <v>1.8657755942749221E-3</v>
      </c>
      <c r="N990" s="22">
        <f t="shared" si="166"/>
        <v>3.229668576426036E-3</v>
      </c>
      <c r="O990" s="12">
        <f t="shared" si="167"/>
        <v>-1.3003388937101853E-3</v>
      </c>
      <c r="P990" s="12">
        <f t="shared" si="168"/>
        <v>2.0233720126648796E-2</v>
      </c>
      <c r="Q990" s="12">
        <f t="shared" si="169"/>
        <v>1.132087281358319E-3</v>
      </c>
      <c r="R990" s="12">
        <f t="shared" si="170"/>
        <v>-1.0444346845163595E-3</v>
      </c>
      <c r="S990" s="12">
        <f t="shared" si="171"/>
        <v>6.9741302005151126E-4</v>
      </c>
      <c r="T990" s="12">
        <f t="shared" si="172"/>
        <v>2.7678436451343519E-4</v>
      </c>
      <c r="U990" s="12">
        <f t="shared" si="173"/>
        <v>1.7911810637376803E-3</v>
      </c>
      <c r="V990" s="12">
        <f t="shared" si="174"/>
        <v>-2.1548051746818361E-4</v>
      </c>
      <c r="W990" s="12">
        <f t="shared" si="175"/>
        <v>-1.1779031001775701E-5</v>
      </c>
      <c r="X990" s="12">
        <f t="shared" si="176"/>
        <v>1.8077263074197903E-3</v>
      </c>
    </row>
    <row r="991" spans="1:24" x14ac:dyDescent="0.25">
      <c r="A991" s="16">
        <v>44369</v>
      </c>
      <c r="B991" s="12">
        <v>3.5189866215436481E-3</v>
      </c>
      <c r="C991" s="12">
        <v>3.3305734964211285E-3</v>
      </c>
      <c r="D991" s="12">
        <v>2.1086398218541687E-2</v>
      </c>
      <c r="E991" s="12">
        <v>1.4817647353791217E-3</v>
      </c>
      <c r="F991" s="12">
        <v>7.0599464505774901E-4</v>
      </c>
      <c r="G991" s="12">
        <v>-5.7619561630150489E-4</v>
      </c>
      <c r="H991" s="12">
        <v>-2.7526358016210589E-4</v>
      </c>
      <c r="I991" s="12">
        <v>-2.2381347055825552E-3</v>
      </c>
      <c r="J991" s="12">
        <v>1.3785442465826228E-3</v>
      </c>
      <c r="K991" s="12">
        <v>-4.3601705887079045E-3</v>
      </c>
      <c r="L991" s="12">
        <v>1.6438385599246129E-3</v>
      </c>
      <c r="N991" s="22">
        <f t="shared" si="166"/>
        <v>3.4977226117818821E-3</v>
      </c>
      <c r="O991" s="12">
        <f t="shared" si="167"/>
        <v>2.8977889071401743E-3</v>
      </c>
      <c r="P991" s="12">
        <f t="shared" si="168"/>
        <v>2.0292853991094383E-2</v>
      </c>
      <c r="Q991" s="12">
        <f t="shared" si="169"/>
        <v>1.0945714281586066E-3</v>
      </c>
      <c r="R991" s="12">
        <f t="shared" si="170"/>
        <v>4.2318357843726249E-4</v>
      </c>
      <c r="S991" s="12">
        <f t="shared" si="171"/>
        <v>-3.8710210356008266E-4</v>
      </c>
      <c r="T991" s="12">
        <f t="shared" si="172"/>
        <v>-5.8363449614488546E-4</v>
      </c>
      <c r="U991" s="12">
        <f t="shared" si="173"/>
        <v>-2.704620184608516E-3</v>
      </c>
      <c r="V991" s="12">
        <f t="shared" si="174"/>
        <v>1.3754408628869066E-3</v>
      </c>
      <c r="W991" s="12">
        <f t="shared" si="175"/>
        <v>-4.7520640898012344E-3</v>
      </c>
      <c r="X991" s="12">
        <f t="shared" si="176"/>
        <v>1.5857892730694811E-3</v>
      </c>
    </row>
    <row r="992" spans="1:24" x14ac:dyDescent="0.25">
      <c r="A992" s="16">
        <v>44370</v>
      </c>
      <c r="B992" s="12">
        <v>-7.3082598929151876E-4</v>
      </c>
      <c r="C992" s="12">
        <v>-2.5063468613740788E-3</v>
      </c>
      <c r="D992" s="12">
        <v>-2.235537330762003E-3</v>
      </c>
      <c r="E992" s="12">
        <v>-6.316542155887615E-3</v>
      </c>
      <c r="F992" s="12">
        <v>-9.2912636139067298E-4</v>
      </c>
      <c r="G992" s="12">
        <v>-9.165788547077226E-4</v>
      </c>
      <c r="H992" s="12">
        <v>-4.2545832242535568E-3</v>
      </c>
      <c r="I992" s="12">
        <v>-3.9988387838645169E-3</v>
      </c>
      <c r="J992" s="12">
        <v>-2.4419192017753003E-3</v>
      </c>
      <c r="K992" s="12">
        <v>-6.3343348165825156E-3</v>
      </c>
      <c r="L992" s="12">
        <v>6.1623181691868988E-3</v>
      </c>
      <c r="N992" s="22">
        <f t="shared" si="166"/>
        <v>-7.5208999905328503E-4</v>
      </c>
      <c r="O992" s="12">
        <f t="shared" si="167"/>
        <v>-2.939131450655033E-3</v>
      </c>
      <c r="P992" s="12">
        <f t="shared" si="168"/>
        <v>-3.0290815582093063E-3</v>
      </c>
      <c r="Q992" s="12">
        <f t="shared" si="169"/>
        <v>-6.7037354631081306E-3</v>
      </c>
      <c r="R992" s="12">
        <f t="shared" si="170"/>
        <v>-1.2119374280111595E-3</v>
      </c>
      <c r="S992" s="12">
        <f t="shared" si="171"/>
        <v>-7.2748534196630037E-4</v>
      </c>
      <c r="T992" s="12">
        <f t="shared" si="172"/>
        <v>-4.5629541402363366E-3</v>
      </c>
      <c r="U992" s="12">
        <f t="shared" si="173"/>
        <v>-4.4653242628904782E-3</v>
      </c>
      <c r="V992" s="12">
        <f t="shared" si="174"/>
        <v>-2.4450225854710165E-3</v>
      </c>
      <c r="W992" s="12">
        <f t="shared" si="175"/>
        <v>-6.7262283176758456E-3</v>
      </c>
      <c r="X992" s="12">
        <f t="shared" si="176"/>
        <v>6.104268882331767E-3</v>
      </c>
    </row>
    <row r="993" spans="1:24" x14ac:dyDescent="0.25">
      <c r="A993" s="16">
        <v>44371</v>
      </c>
      <c r="B993" s="12">
        <v>-6.0390932184399707E-3</v>
      </c>
      <c r="C993" s="12">
        <v>1.5899449243271531E-2</v>
      </c>
      <c r="D993" s="12">
        <v>-2.2104021967844927E-2</v>
      </c>
      <c r="E993" s="12">
        <v>8.721715371371605E-3</v>
      </c>
      <c r="F993" s="12">
        <v>-4.3937697357333359E-3</v>
      </c>
      <c r="G993" s="12">
        <v>-5.2655131042098598E-3</v>
      </c>
      <c r="H993" s="12">
        <v>6.4519520521753079E-3</v>
      </c>
      <c r="I993" s="12">
        <v>-1.0332667165696734E-2</v>
      </c>
      <c r="J993" s="12">
        <v>-1.4931749416648751E-3</v>
      </c>
      <c r="K993" s="12">
        <v>3.1787466508413418E-3</v>
      </c>
      <c r="L993" s="12">
        <v>-7.7433188532164223E-4</v>
      </c>
      <c r="N993" s="22">
        <f t="shared" si="166"/>
        <v>-6.0603572282017367E-3</v>
      </c>
      <c r="O993" s="12">
        <f t="shared" si="167"/>
        <v>1.5466664653990577E-2</v>
      </c>
      <c r="P993" s="12">
        <f t="shared" si="168"/>
        <v>-2.2897566195292231E-2</v>
      </c>
      <c r="Q993" s="12">
        <f t="shared" si="169"/>
        <v>8.3345220641510894E-3</v>
      </c>
      <c r="R993" s="12">
        <f t="shared" si="170"/>
        <v>-4.6765808023538228E-3</v>
      </c>
      <c r="S993" s="12">
        <f t="shared" si="171"/>
        <v>-5.0764195914684371E-3</v>
      </c>
      <c r="T993" s="12">
        <f t="shared" si="172"/>
        <v>6.1435811361925281E-3</v>
      </c>
      <c r="U993" s="12">
        <f t="shared" si="173"/>
        <v>-1.0799152644722695E-2</v>
      </c>
      <c r="V993" s="12">
        <f t="shared" si="174"/>
        <v>-1.4962783253605913E-3</v>
      </c>
      <c r="W993" s="12">
        <f t="shared" si="175"/>
        <v>2.7868531497480123E-3</v>
      </c>
      <c r="X993" s="12">
        <f t="shared" si="176"/>
        <v>-8.3238117217677402E-4</v>
      </c>
    </row>
    <row r="994" spans="1:24" x14ac:dyDescent="0.25">
      <c r="A994" s="16">
        <v>44372</v>
      </c>
      <c r="B994" s="12">
        <v>6.9159284439700829E-3</v>
      </c>
      <c r="C994" s="12">
        <v>4.1581112319535006E-3</v>
      </c>
      <c r="D994" s="12">
        <v>-1.0837250283687249E-2</v>
      </c>
      <c r="E994" s="12">
        <v>6.664487988281129E-3</v>
      </c>
      <c r="F994" s="12">
        <v>9.9940290411366563E-3</v>
      </c>
      <c r="G994" s="12">
        <v>1.0299962045593542E-2</v>
      </c>
      <c r="H994" s="12">
        <v>1.012120295015395E-2</v>
      </c>
      <c r="I994" s="12">
        <v>-1.0006274483568249E-2</v>
      </c>
      <c r="J994" s="12">
        <v>3.8292221643821444E-3</v>
      </c>
      <c r="K994" s="12">
        <v>-5.8750951322662053E-3</v>
      </c>
      <c r="L994" s="12">
        <v>-2.8274480201582915E-3</v>
      </c>
      <c r="N994" s="22">
        <f t="shared" si="166"/>
        <v>6.8946644342083169E-3</v>
      </c>
      <c r="O994" s="12">
        <f t="shared" si="167"/>
        <v>3.7253266426725464E-3</v>
      </c>
      <c r="P994" s="12">
        <f t="shared" si="168"/>
        <v>-1.1630794511134551E-2</v>
      </c>
      <c r="Q994" s="12">
        <f t="shared" si="169"/>
        <v>6.2772946810606134E-3</v>
      </c>
      <c r="R994" s="12">
        <f t="shared" si="170"/>
        <v>9.7112179745161703E-3</v>
      </c>
      <c r="S994" s="12">
        <f t="shared" si="171"/>
        <v>1.0489055558334964E-2</v>
      </c>
      <c r="T994" s="12">
        <f t="shared" si="172"/>
        <v>9.8128320341711699E-3</v>
      </c>
      <c r="U994" s="12">
        <f t="shared" si="173"/>
        <v>-1.0472759962594209E-2</v>
      </c>
      <c r="V994" s="12">
        <f t="shared" si="174"/>
        <v>3.8261187806864281E-3</v>
      </c>
      <c r="W994" s="12">
        <f t="shared" si="175"/>
        <v>-6.2669886333595352E-3</v>
      </c>
      <c r="X994" s="12">
        <f t="shared" si="176"/>
        <v>-2.8854973070134233E-3</v>
      </c>
    </row>
    <row r="995" spans="1:24" x14ac:dyDescent="0.25">
      <c r="A995" s="16">
        <v>44375</v>
      </c>
      <c r="B995" s="12">
        <v>-4.5491671525325003E-3</v>
      </c>
      <c r="C995" s="12">
        <v>-6.6259394741454022E-4</v>
      </c>
      <c r="D995" s="12">
        <v>5.3605762843840464E-3</v>
      </c>
      <c r="E995" s="12">
        <v>3.6691788162185129E-3</v>
      </c>
      <c r="F995" s="12">
        <v>7.3925645931367662E-3</v>
      </c>
      <c r="G995" s="12">
        <v>1.3657032058808045E-2</v>
      </c>
      <c r="H995" s="12">
        <v>8.6905612853376338E-4</v>
      </c>
      <c r="I995" s="12">
        <v>-3.8242975245385709E-3</v>
      </c>
      <c r="J995" s="12">
        <v>-3.0819929716302827E-3</v>
      </c>
      <c r="K995" s="12">
        <v>4.5013131039738571E-3</v>
      </c>
      <c r="L995" s="12">
        <v>4.3747336409367963E-3</v>
      </c>
      <c r="N995" s="22">
        <f t="shared" si="166"/>
        <v>-4.5704311622942664E-3</v>
      </c>
      <c r="O995" s="12">
        <f t="shared" si="167"/>
        <v>-1.0953785366954946E-3</v>
      </c>
      <c r="P995" s="12">
        <f t="shared" si="168"/>
        <v>4.567032056936743E-3</v>
      </c>
      <c r="Q995" s="12">
        <f t="shared" si="169"/>
        <v>3.2819855089979977E-3</v>
      </c>
      <c r="R995" s="12">
        <f t="shared" si="170"/>
        <v>7.1097535265162793E-3</v>
      </c>
      <c r="S995" s="12">
        <f t="shared" si="171"/>
        <v>1.3846125571549467E-2</v>
      </c>
      <c r="T995" s="12">
        <f t="shared" si="172"/>
        <v>5.6068521255098376E-4</v>
      </c>
      <c r="U995" s="12">
        <f t="shared" si="173"/>
        <v>-4.2907830035645318E-3</v>
      </c>
      <c r="V995" s="12">
        <f t="shared" si="174"/>
        <v>-3.0850963553259989E-3</v>
      </c>
      <c r="W995" s="12">
        <f t="shared" si="175"/>
        <v>4.1094196028805272E-3</v>
      </c>
      <c r="X995" s="12">
        <f t="shared" si="176"/>
        <v>4.3166843540816645E-3</v>
      </c>
    </row>
    <row r="996" spans="1:24" x14ac:dyDescent="0.25">
      <c r="A996" s="16">
        <v>44376</v>
      </c>
      <c r="B996" s="12">
        <v>-8.0400014934435896E-3</v>
      </c>
      <c r="C996" s="12">
        <v>-2.4244218479606045E-3</v>
      </c>
      <c r="D996" s="12">
        <v>-7.0377395913043947E-3</v>
      </c>
      <c r="E996" s="12">
        <v>-5.9426096024289814E-3</v>
      </c>
      <c r="F996" s="12">
        <v>-2.6802862761664266E-3</v>
      </c>
      <c r="G996" s="12">
        <v>-7.7844809109948697E-3</v>
      </c>
      <c r="H996" s="12">
        <v>-6.8659310525932904E-3</v>
      </c>
      <c r="I996" s="12">
        <v>3.7459935173966163E-4</v>
      </c>
      <c r="J996" s="12">
        <v>-6.4038392701094111E-4</v>
      </c>
      <c r="K996" s="12">
        <v>-2.0310980554276146E-3</v>
      </c>
      <c r="L996" s="12">
        <v>2.3804690236585058E-3</v>
      </c>
      <c r="N996" s="22">
        <f t="shared" si="166"/>
        <v>-8.0612655032053556E-3</v>
      </c>
      <c r="O996" s="12">
        <f t="shared" si="167"/>
        <v>-2.8572064372415587E-3</v>
      </c>
      <c r="P996" s="12">
        <f t="shared" si="168"/>
        <v>-7.831283818751698E-3</v>
      </c>
      <c r="Q996" s="12">
        <f t="shared" si="169"/>
        <v>-6.329802909649497E-3</v>
      </c>
      <c r="R996" s="12">
        <f t="shared" si="170"/>
        <v>-2.963097342786913E-3</v>
      </c>
      <c r="S996" s="12">
        <f t="shared" si="171"/>
        <v>-7.5953873982534479E-3</v>
      </c>
      <c r="T996" s="12">
        <f t="shared" si="172"/>
        <v>-7.1743019685760702E-3</v>
      </c>
      <c r="U996" s="12">
        <f t="shared" si="173"/>
        <v>-9.1886127286299184E-5</v>
      </c>
      <c r="V996" s="12">
        <f t="shared" si="174"/>
        <v>-6.4348731070665733E-4</v>
      </c>
      <c r="W996" s="12">
        <f t="shared" si="175"/>
        <v>-2.4229915565209441E-3</v>
      </c>
      <c r="X996" s="12">
        <f t="shared" si="176"/>
        <v>2.322419736803374E-3</v>
      </c>
    </row>
    <row r="997" spans="1:24" x14ac:dyDescent="0.25">
      <c r="A997" s="16">
        <v>44377</v>
      </c>
      <c r="B997" s="12">
        <v>6.4142412405821074E-3</v>
      </c>
      <c r="C997" s="12">
        <v>4.9040478096966274E-3</v>
      </c>
      <c r="D997" s="12">
        <v>-1.0775237194483204E-2</v>
      </c>
      <c r="E997" s="12">
        <v>-1.2681920013552575E-3</v>
      </c>
      <c r="F997" s="12">
        <v>8.9003675758644058E-3</v>
      </c>
      <c r="G997" s="12">
        <v>-1.7600948408060607E-3</v>
      </c>
      <c r="H997" s="12">
        <v>-6.287269266890075E-3</v>
      </c>
      <c r="I997" s="12">
        <v>4.7272984874347545E-3</v>
      </c>
      <c r="J997" s="12">
        <v>-1.2836412992410938E-3</v>
      </c>
      <c r="K997" s="12">
        <v>3.9033417166560377E-3</v>
      </c>
      <c r="L997" s="12">
        <v>-8.2470147342256044E-3</v>
      </c>
      <c r="N997" s="22">
        <f t="shared" si="166"/>
        <v>6.3929772308203413E-3</v>
      </c>
      <c r="O997" s="12">
        <f t="shared" si="167"/>
        <v>4.4712632204156732E-3</v>
      </c>
      <c r="P997" s="12">
        <f t="shared" si="168"/>
        <v>-1.1568781421930508E-2</v>
      </c>
      <c r="Q997" s="12">
        <f t="shared" si="169"/>
        <v>-1.6553853085757727E-3</v>
      </c>
      <c r="R997" s="12">
        <f t="shared" si="170"/>
        <v>8.6175565092439198E-3</v>
      </c>
      <c r="S997" s="12">
        <f t="shared" si="171"/>
        <v>-1.5710013280646384E-3</v>
      </c>
      <c r="T997" s="12">
        <f t="shared" si="172"/>
        <v>-6.5956401828728547E-3</v>
      </c>
      <c r="U997" s="12">
        <f t="shared" si="173"/>
        <v>4.2608130084087932E-3</v>
      </c>
      <c r="V997" s="12">
        <f t="shared" si="174"/>
        <v>-1.28674468293681E-3</v>
      </c>
      <c r="W997" s="12">
        <f t="shared" si="175"/>
        <v>3.5114482155627082E-3</v>
      </c>
      <c r="X997" s="12">
        <f t="shared" si="176"/>
        <v>-8.3050640210807353E-3</v>
      </c>
    </row>
    <row r="998" spans="1:24" x14ac:dyDescent="0.25">
      <c r="A998" s="16">
        <v>44378</v>
      </c>
      <c r="B998" s="12">
        <v>-2.9715602588108879E-3</v>
      </c>
      <c r="C998" s="12">
        <v>-5.6409907110989621E-3</v>
      </c>
      <c r="D998" s="12">
        <v>-2.2185715799909154E-2</v>
      </c>
      <c r="E998" s="12">
        <v>-2.1325743852994815E-3</v>
      </c>
      <c r="F998" s="12">
        <v>-6.9066754002022942E-3</v>
      </c>
      <c r="G998" s="12">
        <v>3.9913350740660146E-4</v>
      </c>
      <c r="H998" s="12">
        <v>-3.4427587126074213E-5</v>
      </c>
      <c r="I998" s="12">
        <v>-2.6210785410660398E-3</v>
      </c>
      <c r="J998" s="12">
        <v>6.422781045050572E-4</v>
      </c>
      <c r="K998" s="12">
        <v>-8.2227141214742845E-3</v>
      </c>
      <c r="L998" s="12">
        <v>4.2675517541646696E-4</v>
      </c>
      <c r="N998" s="22">
        <f t="shared" si="166"/>
        <v>-2.992824268572654E-3</v>
      </c>
      <c r="O998" s="12">
        <f t="shared" si="167"/>
        <v>-6.0737753003799163E-3</v>
      </c>
      <c r="P998" s="12">
        <f t="shared" si="168"/>
        <v>-2.2979260027356459E-2</v>
      </c>
      <c r="Q998" s="12">
        <f t="shared" si="169"/>
        <v>-2.5197676925199967E-3</v>
      </c>
      <c r="R998" s="12">
        <f t="shared" si="170"/>
        <v>-7.1894864668227811E-3</v>
      </c>
      <c r="S998" s="12">
        <f t="shared" si="171"/>
        <v>5.8822702014802363E-4</v>
      </c>
      <c r="T998" s="12">
        <f t="shared" si="172"/>
        <v>-3.4279850310885379E-4</v>
      </c>
      <c r="U998" s="12">
        <f t="shared" si="173"/>
        <v>-3.0875640200920007E-3</v>
      </c>
      <c r="V998" s="12">
        <f t="shared" si="174"/>
        <v>6.3917472080934098E-4</v>
      </c>
      <c r="W998" s="12">
        <f t="shared" si="175"/>
        <v>-8.6146076225676136E-3</v>
      </c>
      <c r="X998" s="12">
        <f t="shared" si="176"/>
        <v>3.6870588856133518E-4</v>
      </c>
    </row>
    <row r="999" spans="1:24" x14ac:dyDescent="0.25">
      <c r="A999" s="16">
        <v>44379</v>
      </c>
      <c r="B999" s="12">
        <v>5.9228770003470679E-3</v>
      </c>
      <c r="C999" s="12">
        <v>2.0547329402952159E-3</v>
      </c>
      <c r="D999" s="12">
        <v>6.3985570001448633E-3</v>
      </c>
      <c r="E999" s="12">
        <v>-5.9434120979668364E-3</v>
      </c>
      <c r="F999" s="12">
        <v>7.5880640264402869E-4</v>
      </c>
      <c r="G999" s="12">
        <v>6.3040456714480988E-3</v>
      </c>
      <c r="H999" s="12">
        <v>6.4234805627037418E-3</v>
      </c>
      <c r="I999" s="12">
        <v>6.3907474198483978E-3</v>
      </c>
      <c r="J999" s="12">
        <v>-1.2855434299031293E-3</v>
      </c>
      <c r="K999" s="12">
        <v>9.4912198680656423E-3</v>
      </c>
      <c r="L999" s="12">
        <v>5.6835536579294941E-4</v>
      </c>
      <c r="N999" s="22">
        <f t="shared" si="166"/>
        <v>5.9016129905853018E-3</v>
      </c>
      <c r="O999" s="12">
        <f t="shared" si="167"/>
        <v>1.6219483510142615E-3</v>
      </c>
      <c r="P999" s="12">
        <f t="shared" si="168"/>
        <v>5.6050127726975599E-3</v>
      </c>
      <c r="Q999" s="12">
        <f t="shared" si="169"/>
        <v>-6.330605405187352E-3</v>
      </c>
      <c r="R999" s="12">
        <f t="shared" si="170"/>
        <v>4.7599533602354216E-4</v>
      </c>
      <c r="S999" s="12">
        <f t="shared" si="171"/>
        <v>6.4931391841895215E-3</v>
      </c>
      <c r="T999" s="12">
        <f t="shared" si="172"/>
        <v>6.115109646720962E-3</v>
      </c>
      <c r="U999" s="12">
        <f t="shared" si="173"/>
        <v>5.9242619408224374E-3</v>
      </c>
      <c r="V999" s="12">
        <f t="shared" si="174"/>
        <v>-1.2886468135988455E-3</v>
      </c>
      <c r="W999" s="12">
        <f t="shared" si="175"/>
        <v>9.0993263669723132E-3</v>
      </c>
      <c r="X999" s="12">
        <f t="shared" si="176"/>
        <v>5.1030607893781763E-4</v>
      </c>
    </row>
    <row r="1000" spans="1:24" x14ac:dyDescent="0.25">
      <c r="A1000" s="16">
        <v>44382</v>
      </c>
      <c r="B1000" s="12">
        <v>6.5682062474828797E-3</v>
      </c>
      <c r="C1000" s="12">
        <v>3.077696048895942E-3</v>
      </c>
      <c r="D1000" s="12">
        <v>-1.0446065045161315E-2</v>
      </c>
      <c r="E1000" s="12">
        <v>5.1627230971154807E-3</v>
      </c>
      <c r="F1000" s="12">
        <v>-3.2498352074219881E-4</v>
      </c>
      <c r="G1000" s="12">
        <v>-3.934199457249409E-4</v>
      </c>
      <c r="H1000" s="12">
        <v>5.1248404010732513E-3</v>
      </c>
      <c r="I1000" s="12">
        <v>4.2929768179421502E-3</v>
      </c>
      <c r="J1000" s="12">
        <v>2.6739186693015256E-3</v>
      </c>
      <c r="K1000" s="12">
        <v>-6.5564281823028165E-3</v>
      </c>
      <c r="L1000" s="12">
        <v>9.2199402061257738E-4</v>
      </c>
      <c r="N1000" s="22">
        <f t="shared" si="166"/>
        <v>6.5469422377211137E-3</v>
      </c>
      <c r="O1000" s="12">
        <f t="shared" si="167"/>
        <v>2.6449114596149878E-3</v>
      </c>
      <c r="P1000" s="12">
        <f t="shared" si="168"/>
        <v>-1.1239609272608617E-2</v>
      </c>
      <c r="Q1000" s="12">
        <f t="shared" si="169"/>
        <v>4.7755297898949651E-3</v>
      </c>
      <c r="R1000" s="12">
        <f t="shared" si="170"/>
        <v>-6.0779458736268533E-4</v>
      </c>
      <c r="S1000" s="12">
        <f t="shared" si="171"/>
        <v>-2.0432643298351868E-4</v>
      </c>
      <c r="T1000" s="12">
        <f t="shared" si="172"/>
        <v>4.8164694850904716E-3</v>
      </c>
      <c r="U1000" s="12">
        <f t="shared" si="173"/>
        <v>3.8264913389161894E-3</v>
      </c>
      <c r="V1000" s="12">
        <f t="shared" si="174"/>
        <v>2.6708152856058094E-3</v>
      </c>
      <c r="W1000" s="12">
        <f t="shared" si="175"/>
        <v>-6.9483216833961465E-3</v>
      </c>
      <c r="X1000" s="12">
        <f t="shared" si="176"/>
        <v>8.639447337574456E-4</v>
      </c>
    </row>
    <row r="1001" spans="1:24" x14ac:dyDescent="0.25">
      <c r="A1001" s="16">
        <v>44383</v>
      </c>
      <c r="B1001" s="12">
        <v>-7.0095914414072718E-3</v>
      </c>
      <c r="C1001" s="12">
        <v>-4.6317336271759256E-3</v>
      </c>
      <c r="D1001" s="12">
        <v>2.0258829398718405E-2</v>
      </c>
      <c r="E1001" s="12">
        <v>4.4746435776944907E-3</v>
      </c>
      <c r="F1001" s="12">
        <v>-5.2425915313506974E-4</v>
      </c>
      <c r="G1001" s="12">
        <v>-9.0805402664915665E-3</v>
      </c>
      <c r="H1001" s="12">
        <v>1.6393069428324763E-3</v>
      </c>
      <c r="I1001" s="12">
        <v>-5.1607799232251941E-3</v>
      </c>
      <c r="J1001" s="12">
        <v>-2.4593910114938575E-3</v>
      </c>
      <c r="K1001" s="12">
        <v>-6.0173371827519952E-3</v>
      </c>
      <c r="L1001" s="12">
        <v>-2.1259418646111326E-4</v>
      </c>
      <c r="N1001" s="22">
        <f t="shared" si="166"/>
        <v>-7.0308554511690378E-3</v>
      </c>
      <c r="O1001" s="12">
        <f t="shared" si="167"/>
        <v>-5.0645182164568798E-3</v>
      </c>
      <c r="P1001" s="12">
        <f t="shared" si="168"/>
        <v>1.94652851712711E-2</v>
      </c>
      <c r="Q1001" s="12">
        <f t="shared" si="169"/>
        <v>4.0874502704739751E-3</v>
      </c>
      <c r="R1001" s="12">
        <f t="shared" si="170"/>
        <v>-8.0707021975555621E-4</v>
      </c>
      <c r="S1001" s="12">
        <f t="shared" si="171"/>
        <v>-8.8914467537501447E-3</v>
      </c>
      <c r="T1001" s="12">
        <f t="shared" si="172"/>
        <v>1.3309360268496967E-3</v>
      </c>
      <c r="U1001" s="12">
        <f t="shared" si="173"/>
        <v>-5.6272654022511553E-3</v>
      </c>
      <c r="V1001" s="12">
        <f t="shared" si="174"/>
        <v>-2.4624943951895737E-3</v>
      </c>
      <c r="W1001" s="12">
        <f t="shared" si="175"/>
        <v>-6.4092306838453251E-3</v>
      </c>
      <c r="X1001" s="12">
        <f t="shared" si="176"/>
        <v>-2.7064347331624502E-4</v>
      </c>
    </row>
    <row r="1002" spans="1:24" x14ac:dyDescent="0.25">
      <c r="A1002" s="16">
        <v>44384</v>
      </c>
      <c r="B1002" s="12">
        <v>1.4724305204131744E-4</v>
      </c>
      <c r="C1002" s="12">
        <v>6.6669713721358506E-4</v>
      </c>
      <c r="D1002" s="12">
        <v>-8.2277423104966853E-3</v>
      </c>
      <c r="E1002" s="12">
        <v>1.0988932191972871E-2</v>
      </c>
      <c r="F1002" s="12">
        <v>1.210124187831489E-3</v>
      </c>
      <c r="G1002" s="12">
        <v>9.3428468721703552E-3</v>
      </c>
      <c r="H1002" s="12">
        <v>2.4640018224495928E-3</v>
      </c>
      <c r="I1002" s="12">
        <v>-3.0253111037202097E-3</v>
      </c>
      <c r="J1002" s="12">
        <v>2.6726022195136066E-3</v>
      </c>
      <c r="K1002" s="12">
        <v>7.0247259202525511E-3</v>
      </c>
      <c r="L1002" s="12">
        <v>-5.6742713530519707E-4</v>
      </c>
      <c r="N1002" s="22">
        <f t="shared" si="166"/>
        <v>1.2597904227955119E-4</v>
      </c>
      <c r="O1002" s="12">
        <f t="shared" si="167"/>
        <v>2.3391254793263071E-4</v>
      </c>
      <c r="P1002" s="12">
        <f t="shared" si="168"/>
        <v>-9.0212865379439879E-3</v>
      </c>
      <c r="Q1002" s="12">
        <f t="shared" si="169"/>
        <v>1.0601738884752356E-2</v>
      </c>
      <c r="R1002" s="12">
        <f t="shared" si="170"/>
        <v>9.2731312121100253E-4</v>
      </c>
      <c r="S1002" s="12">
        <f t="shared" si="171"/>
        <v>9.531940384911777E-3</v>
      </c>
      <c r="T1002" s="12">
        <f t="shared" si="172"/>
        <v>2.155630906466813E-3</v>
      </c>
      <c r="U1002" s="12">
        <f t="shared" si="173"/>
        <v>-3.4917965827461705E-3</v>
      </c>
      <c r="V1002" s="12">
        <f t="shared" si="174"/>
        <v>2.6694988358178903E-3</v>
      </c>
      <c r="W1002" s="12">
        <f t="shared" si="175"/>
        <v>6.6328324191592212E-3</v>
      </c>
      <c r="X1002" s="12">
        <f t="shared" si="176"/>
        <v>-6.2547642216032886E-4</v>
      </c>
    </row>
    <row r="1003" spans="1:24" x14ac:dyDescent="0.25">
      <c r="A1003" s="16">
        <v>44385</v>
      </c>
      <c r="B1003" s="12">
        <v>-3.8433812305861113E-3</v>
      </c>
      <c r="C1003" s="12">
        <v>-1.0699984301161642E-3</v>
      </c>
      <c r="D1003" s="12">
        <v>-4.1730863533674728E-3</v>
      </c>
      <c r="E1003" s="12">
        <v>-1.4161830375721168E-2</v>
      </c>
      <c r="F1003" s="12">
        <v>-6.858650346964558E-4</v>
      </c>
      <c r="G1003" s="12">
        <v>-8.8073593749691519E-3</v>
      </c>
      <c r="H1003" s="12">
        <v>-8.1103469464169665E-3</v>
      </c>
      <c r="I1003" s="12">
        <v>-3.6065152773904355E-3</v>
      </c>
      <c r="J1003" s="12">
        <v>-3.7462635086780499E-3</v>
      </c>
      <c r="K1003" s="12">
        <v>-7.5107512242807064E-3</v>
      </c>
      <c r="L1003" s="12">
        <v>1.3464308991550269E-3</v>
      </c>
      <c r="N1003" s="22">
        <f t="shared" si="166"/>
        <v>-3.8646452403478773E-3</v>
      </c>
      <c r="O1003" s="12">
        <f t="shared" si="167"/>
        <v>-1.5027830193971186E-3</v>
      </c>
      <c r="P1003" s="12">
        <f t="shared" si="168"/>
        <v>-4.9666305808147761E-3</v>
      </c>
      <c r="Q1003" s="12">
        <f t="shared" si="169"/>
        <v>-1.4549023682941684E-2</v>
      </c>
      <c r="R1003" s="12">
        <f t="shared" si="170"/>
        <v>-9.6867610131694238E-4</v>
      </c>
      <c r="S1003" s="12">
        <f t="shared" si="171"/>
        <v>-8.6182658622277301E-3</v>
      </c>
      <c r="T1003" s="12">
        <f t="shared" si="172"/>
        <v>-8.4187178623997463E-3</v>
      </c>
      <c r="U1003" s="12">
        <f t="shared" si="173"/>
        <v>-4.0730007564163968E-3</v>
      </c>
      <c r="V1003" s="12">
        <f t="shared" si="174"/>
        <v>-3.7493668923737661E-3</v>
      </c>
      <c r="W1003" s="12">
        <f t="shared" si="175"/>
        <v>-7.9026447253740355E-3</v>
      </c>
      <c r="X1003" s="12">
        <f t="shared" si="176"/>
        <v>1.2883816122998951E-3</v>
      </c>
    </row>
    <row r="1004" spans="1:24" x14ac:dyDescent="0.25">
      <c r="A1004" s="16">
        <v>44386</v>
      </c>
      <c r="B1004" s="12">
        <v>1.3342035398206322E-3</v>
      </c>
      <c r="C1004" s="12">
        <v>5.9787750979699457E-4</v>
      </c>
      <c r="D1004" s="12">
        <v>3.1831281630973303E-3</v>
      </c>
      <c r="E1004" s="12">
        <v>8.558747058191379E-3</v>
      </c>
      <c r="F1004" s="12">
        <v>-6.6897852903203647E-4</v>
      </c>
      <c r="G1004" s="12">
        <v>1.0638999663716432E-2</v>
      </c>
      <c r="H1004" s="12">
        <v>-2.2725013612848164E-3</v>
      </c>
      <c r="I1004" s="12">
        <v>-4.464214169704211E-3</v>
      </c>
      <c r="J1004" s="12">
        <v>-1.3997003692630856E-3</v>
      </c>
      <c r="K1004" s="12">
        <v>2.4247366999968294E-3</v>
      </c>
      <c r="L1004" s="12">
        <v>1.9061968359466561E-3</v>
      </c>
      <c r="N1004" s="22">
        <f t="shared" si="166"/>
        <v>1.3129395300588659E-3</v>
      </c>
      <c r="O1004" s="12">
        <f t="shared" si="167"/>
        <v>1.6509292051604022E-4</v>
      </c>
      <c r="P1004" s="12">
        <f t="shared" si="168"/>
        <v>2.3895839356500269E-3</v>
      </c>
      <c r="Q1004" s="12">
        <f t="shared" si="169"/>
        <v>8.1715537509708634E-3</v>
      </c>
      <c r="R1004" s="12">
        <f t="shared" si="170"/>
        <v>-9.5178959565252294E-4</v>
      </c>
      <c r="S1004" s="12">
        <f t="shared" si="171"/>
        <v>1.0828093176457854E-2</v>
      </c>
      <c r="T1004" s="12">
        <f t="shared" si="172"/>
        <v>-2.5808722772675961E-3</v>
      </c>
      <c r="U1004" s="12">
        <f t="shared" si="173"/>
        <v>-4.9306996487301722E-3</v>
      </c>
      <c r="V1004" s="12">
        <f t="shared" si="174"/>
        <v>-1.4028037529588019E-3</v>
      </c>
      <c r="W1004" s="12">
        <f t="shared" si="175"/>
        <v>2.0328431989034999E-3</v>
      </c>
      <c r="X1004" s="12">
        <f t="shared" si="176"/>
        <v>1.8481475490915243E-3</v>
      </c>
    </row>
    <row r="1005" spans="1:24" x14ac:dyDescent="0.25">
      <c r="A1005" s="16">
        <v>44389</v>
      </c>
      <c r="B1005" s="12">
        <v>-8.8899794746368768E-4</v>
      </c>
      <c r="C1005" s="12">
        <v>-4.2023227252632215E-3</v>
      </c>
      <c r="D1005" s="12">
        <v>-5.3851450606585069E-3</v>
      </c>
      <c r="E1005" s="12">
        <v>8.1432752644905789E-3</v>
      </c>
      <c r="F1005" s="12">
        <v>1.9901014691260042E-4</v>
      </c>
      <c r="G1005" s="12">
        <v>-5.9812656729465209E-3</v>
      </c>
      <c r="H1005" s="12">
        <v>5.2056680531380592E-3</v>
      </c>
      <c r="I1005" s="12">
        <v>2.6965468633435527E-3</v>
      </c>
      <c r="J1005" s="12">
        <v>-5.3956490666841827E-4</v>
      </c>
      <c r="K1005" s="12">
        <v>-6.3677061852971046E-4</v>
      </c>
      <c r="L1005" s="12">
        <v>2.8168931222883649E-4</v>
      </c>
      <c r="N1005" s="22">
        <f t="shared" si="166"/>
        <v>-9.1026195722545395E-4</v>
      </c>
      <c r="O1005" s="12">
        <f t="shared" si="167"/>
        <v>-4.6351073145441757E-3</v>
      </c>
      <c r="P1005" s="12">
        <f t="shared" si="168"/>
        <v>-6.1786892881058103E-3</v>
      </c>
      <c r="Q1005" s="12">
        <f t="shared" si="169"/>
        <v>7.7560819572700633E-3</v>
      </c>
      <c r="R1005" s="12">
        <f t="shared" si="170"/>
        <v>-8.3800919707886106E-5</v>
      </c>
      <c r="S1005" s="12">
        <f t="shared" si="171"/>
        <v>-5.7921721602050991E-3</v>
      </c>
      <c r="T1005" s="12">
        <f t="shared" si="172"/>
        <v>4.8972971371552794E-3</v>
      </c>
      <c r="U1005" s="12">
        <f t="shared" si="173"/>
        <v>2.2300613843175918E-3</v>
      </c>
      <c r="V1005" s="12">
        <f t="shared" si="174"/>
        <v>-5.4266829036413449E-4</v>
      </c>
      <c r="W1005" s="12">
        <f t="shared" si="175"/>
        <v>-1.0286641196230401E-3</v>
      </c>
      <c r="X1005" s="12">
        <f t="shared" si="176"/>
        <v>2.2364002537370473E-4</v>
      </c>
    </row>
    <row r="1006" spans="1:24" x14ac:dyDescent="0.25">
      <c r="A1006" s="16">
        <v>44390</v>
      </c>
      <c r="B1006" s="12">
        <v>5.0140409632966109E-3</v>
      </c>
      <c r="C1006" s="12">
        <v>-8.1446615786805263E-4</v>
      </c>
      <c r="D1006" s="12">
        <v>-5.8593650320523296E-3</v>
      </c>
      <c r="E1006" s="12">
        <v>4.3247866546025429E-3</v>
      </c>
      <c r="F1006" s="12">
        <v>-3.0755902888968958E-4</v>
      </c>
      <c r="G1006" s="12">
        <v>8.5949742028245497E-4</v>
      </c>
      <c r="H1006" s="12">
        <v>1.2388421428807582E-2</v>
      </c>
      <c r="I1006" s="12">
        <v>3.2386640823771889E-3</v>
      </c>
      <c r="J1006" s="12">
        <v>1.6166878178787111E-3</v>
      </c>
      <c r="K1006" s="12">
        <v>2.6935509889203114E-3</v>
      </c>
      <c r="L1006" s="12">
        <v>6.3313372145256471E-4</v>
      </c>
      <c r="N1006" s="22">
        <f t="shared" si="166"/>
        <v>4.9927769535348448E-3</v>
      </c>
      <c r="O1006" s="12">
        <f t="shared" si="167"/>
        <v>-1.247250747149007E-3</v>
      </c>
      <c r="P1006" s="12">
        <f t="shared" si="168"/>
        <v>-6.652909259499633E-3</v>
      </c>
      <c r="Q1006" s="12">
        <f t="shared" si="169"/>
        <v>3.9375933473820273E-3</v>
      </c>
      <c r="R1006" s="12">
        <f t="shared" si="170"/>
        <v>-5.9037009551017616E-4</v>
      </c>
      <c r="S1006" s="12">
        <f t="shared" si="171"/>
        <v>1.0485909330238772E-3</v>
      </c>
      <c r="T1006" s="12">
        <f t="shared" si="172"/>
        <v>1.2080050512824802E-2</v>
      </c>
      <c r="U1006" s="12">
        <f t="shared" si="173"/>
        <v>2.7721786033512281E-3</v>
      </c>
      <c r="V1006" s="12">
        <f t="shared" si="174"/>
        <v>1.6135844341829948E-3</v>
      </c>
      <c r="W1006" s="12">
        <f t="shared" si="175"/>
        <v>2.3016574878269819E-3</v>
      </c>
      <c r="X1006" s="12">
        <f t="shared" si="176"/>
        <v>5.7508443459743292E-4</v>
      </c>
    </row>
    <row r="1007" spans="1:24" x14ac:dyDescent="0.25">
      <c r="A1007" s="16">
        <v>44391</v>
      </c>
      <c r="B1007" s="12">
        <v>1.4654814622843367E-4</v>
      </c>
      <c r="C1007" s="12">
        <v>8.8897436450273478E-3</v>
      </c>
      <c r="D1007" s="12">
        <v>-6.9718145525824457E-3</v>
      </c>
      <c r="E1007" s="12">
        <v>-6.1962411285824308E-4</v>
      </c>
      <c r="F1007" s="12">
        <v>-2.2134541437241252E-3</v>
      </c>
      <c r="G1007" s="12">
        <v>4.4358130208654936E-3</v>
      </c>
      <c r="H1007" s="12">
        <v>-3.9206328159851377E-4</v>
      </c>
      <c r="I1007" s="12">
        <v>-2.8429340075795807E-3</v>
      </c>
      <c r="J1007" s="12">
        <v>4.8142380317169539E-3</v>
      </c>
      <c r="K1007" s="12">
        <v>1.0120835599091345E-3</v>
      </c>
      <c r="L1007" s="12">
        <v>7.0240106189808612E-4</v>
      </c>
      <c r="N1007" s="22">
        <f t="shared" si="166"/>
        <v>1.2528413646666742E-4</v>
      </c>
      <c r="O1007" s="12">
        <f t="shared" si="167"/>
        <v>8.4569590557463936E-3</v>
      </c>
      <c r="P1007" s="12">
        <f t="shared" si="168"/>
        <v>-7.7653587800297491E-3</v>
      </c>
      <c r="Q1007" s="12">
        <f t="shared" si="169"/>
        <v>-1.0068174200787584E-3</v>
      </c>
      <c r="R1007" s="12">
        <f t="shared" si="170"/>
        <v>-2.4962652103446116E-3</v>
      </c>
      <c r="S1007" s="12">
        <f t="shared" si="171"/>
        <v>4.6249065336069154E-3</v>
      </c>
      <c r="T1007" s="12">
        <f t="shared" si="172"/>
        <v>-7.0043419758129334E-4</v>
      </c>
      <c r="U1007" s="12">
        <f t="shared" si="173"/>
        <v>-3.3094194866055415E-3</v>
      </c>
      <c r="V1007" s="12">
        <f t="shared" si="174"/>
        <v>4.8111346480212373E-3</v>
      </c>
      <c r="W1007" s="12">
        <f t="shared" si="175"/>
        <v>6.2019005881580494E-4</v>
      </c>
      <c r="X1007" s="12">
        <f t="shared" si="176"/>
        <v>6.4435177504295433E-4</v>
      </c>
    </row>
    <row r="1008" spans="1:24" x14ac:dyDescent="0.25">
      <c r="A1008" s="16">
        <v>44392</v>
      </c>
      <c r="B1008" s="12">
        <v>-4.27159116206134E-3</v>
      </c>
      <c r="C1008" s="12">
        <v>1.0727643702933521E-3</v>
      </c>
      <c r="D1008" s="12">
        <v>-3.9453479777370598E-3</v>
      </c>
      <c r="E1008" s="12">
        <v>-8.0686507325899222E-4</v>
      </c>
      <c r="F1008" s="12">
        <v>3.2867284724075419E-3</v>
      </c>
      <c r="G1008" s="12">
        <v>-5.5270391400886534E-3</v>
      </c>
      <c r="H1008" s="12">
        <v>2.0218336808382558E-3</v>
      </c>
      <c r="I1008" s="12">
        <v>-7.6055641485745461E-4</v>
      </c>
      <c r="J1008" s="12">
        <v>4.5509295293300386E-3</v>
      </c>
      <c r="K1008" s="12">
        <v>-2.4076162249996973E-3</v>
      </c>
      <c r="L1008" s="12">
        <v>7.0126687593438642E-4</v>
      </c>
      <c r="N1008" s="22">
        <f t="shared" si="166"/>
        <v>-4.292855171823106E-3</v>
      </c>
      <c r="O1008" s="12">
        <f t="shared" si="167"/>
        <v>6.3997978101239771E-4</v>
      </c>
      <c r="P1008" s="12">
        <f t="shared" si="168"/>
        <v>-4.7388922051843632E-3</v>
      </c>
      <c r="Q1008" s="12">
        <f t="shared" si="169"/>
        <v>-1.1940583804795075E-3</v>
      </c>
      <c r="R1008" s="12">
        <f t="shared" si="170"/>
        <v>3.0039174057870555E-3</v>
      </c>
      <c r="S1008" s="12">
        <f t="shared" si="171"/>
        <v>-5.3379456273472316E-3</v>
      </c>
      <c r="T1008" s="12">
        <f t="shared" si="172"/>
        <v>1.7134627648554763E-3</v>
      </c>
      <c r="U1008" s="12">
        <f t="shared" si="173"/>
        <v>-1.2270418938834155E-3</v>
      </c>
      <c r="V1008" s="12">
        <f t="shared" si="174"/>
        <v>4.5478261456343219E-3</v>
      </c>
      <c r="W1008" s="12">
        <f t="shared" si="175"/>
        <v>-2.7995097260930268E-3</v>
      </c>
      <c r="X1008" s="12">
        <f t="shared" si="176"/>
        <v>6.4321758907925463E-4</v>
      </c>
    </row>
    <row r="1009" spans="1:24" x14ac:dyDescent="0.25">
      <c r="A1009" s="16">
        <v>44393</v>
      </c>
      <c r="B1009" s="12">
        <v>-3.4178398781834719E-3</v>
      </c>
      <c r="C1009" s="12">
        <v>-7.0209129681408425E-3</v>
      </c>
      <c r="D1009" s="12">
        <v>6.4187884429716515E-3</v>
      </c>
      <c r="E1009" s="12">
        <v>2.7865287517706244E-3</v>
      </c>
      <c r="F1009" s="12">
        <v>-2.4127120803863443E-3</v>
      </c>
      <c r="G1009" s="12">
        <v>2.018382768910678E-2</v>
      </c>
      <c r="H1009" s="12">
        <v>-4.6774567233042559E-3</v>
      </c>
      <c r="I1009" s="12">
        <v>6.2223909926961019E-3</v>
      </c>
      <c r="J1009" s="12">
        <v>3.4605392665516387E-3</v>
      </c>
      <c r="K1009" s="12">
        <v>1.268817117818006E-3</v>
      </c>
      <c r="L1009" s="12">
        <v>4.2021723830308768E-4</v>
      </c>
      <c r="N1009" s="22">
        <f t="shared" si="166"/>
        <v>-3.4391038879452379E-3</v>
      </c>
      <c r="O1009" s="12">
        <f t="shared" si="167"/>
        <v>-7.4536975574217967E-3</v>
      </c>
      <c r="P1009" s="12">
        <f t="shared" si="168"/>
        <v>5.6252442155243481E-3</v>
      </c>
      <c r="Q1009" s="12">
        <f t="shared" si="169"/>
        <v>2.3993354445501092E-3</v>
      </c>
      <c r="R1009" s="12">
        <f t="shared" si="170"/>
        <v>-2.6955231470068308E-3</v>
      </c>
      <c r="S1009" s="12">
        <f t="shared" si="171"/>
        <v>2.0372921201848204E-2</v>
      </c>
      <c r="T1009" s="12">
        <f t="shared" si="172"/>
        <v>-4.9858276392870356E-3</v>
      </c>
      <c r="U1009" s="12">
        <f t="shared" si="173"/>
        <v>5.7559055136701415E-3</v>
      </c>
      <c r="V1009" s="12">
        <f t="shared" si="174"/>
        <v>3.4574358828559225E-3</v>
      </c>
      <c r="W1009" s="12">
        <f t="shared" si="175"/>
        <v>8.7692361672467647E-4</v>
      </c>
      <c r="X1009" s="12">
        <f t="shared" si="176"/>
        <v>3.6216795144795595E-4</v>
      </c>
    </row>
    <row r="1010" spans="1:24" x14ac:dyDescent="0.25">
      <c r="A1010" s="16">
        <v>44396</v>
      </c>
      <c r="B1010" s="12">
        <v>-3.2947026543391458E-3</v>
      </c>
      <c r="C1010" s="12">
        <v>-3.8561664975447943E-3</v>
      </c>
      <c r="D1010" s="12">
        <v>-1.4631130138173791E-2</v>
      </c>
      <c r="E1010" s="12">
        <v>-3.2215703497906179E-3</v>
      </c>
      <c r="F1010" s="12">
        <v>-3.6397462718578983E-4</v>
      </c>
      <c r="G1010" s="12">
        <v>-2.8538904655052706E-3</v>
      </c>
      <c r="H1010" s="12">
        <v>-2.9036609306577026E-3</v>
      </c>
      <c r="I1010" s="12">
        <v>-2.7740556189029949E-3</v>
      </c>
      <c r="J1010" s="12">
        <v>-3.1345035745884361E-4</v>
      </c>
      <c r="K1010" s="12">
        <v>-2.2356006167504432E-3</v>
      </c>
      <c r="L1010" s="12">
        <v>-4.9029299188848706E-4</v>
      </c>
      <c r="N1010" s="22">
        <f t="shared" si="166"/>
        <v>-3.3159666641009119E-3</v>
      </c>
      <c r="O1010" s="12">
        <f t="shared" si="167"/>
        <v>-4.2889510868257489E-3</v>
      </c>
      <c r="P1010" s="12">
        <f t="shared" si="168"/>
        <v>-1.5424674365621095E-2</v>
      </c>
      <c r="Q1010" s="12">
        <f t="shared" si="169"/>
        <v>-3.6087636570111331E-3</v>
      </c>
      <c r="R1010" s="12">
        <f t="shared" si="170"/>
        <v>-6.467856938062763E-4</v>
      </c>
      <c r="S1010" s="12">
        <f t="shared" si="171"/>
        <v>-2.6647969527638484E-3</v>
      </c>
      <c r="T1010" s="12">
        <f t="shared" si="172"/>
        <v>-3.2120318466404823E-3</v>
      </c>
      <c r="U1010" s="12">
        <f t="shared" si="173"/>
        <v>-3.2405410979289557E-3</v>
      </c>
      <c r="V1010" s="12">
        <f t="shared" si="174"/>
        <v>-3.1655374115455983E-4</v>
      </c>
      <c r="W1010" s="12">
        <f t="shared" si="175"/>
        <v>-2.6274941178437727E-3</v>
      </c>
      <c r="X1010" s="12">
        <f t="shared" si="176"/>
        <v>-5.4834227874361885E-4</v>
      </c>
    </row>
    <row r="1011" spans="1:24" x14ac:dyDescent="0.25">
      <c r="A1011" s="16">
        <v>44397</v>
      </c>
      <c r="B1011" s="12">
        <v>-4.6853173091615484E-3</v>
      </c>
      <c r="C1011" s="12">
        <v>2.3458778667058088E-3</v>
      </c>
      <c r="D1011" s="12">
        <v>-2.2242826322290396E-2</v>
      </c>
      <c r="E1011" s="12">
        <v>-1.0319870965243167E-2</v>
      </c>
      <c r="F1011" s="12">
        <v>-8.4010309243543191E-3</v>
      </c>
      <c r="G1011" s="12">
        <v>-9.6181233310820135E-3</v>
      </c>
      <c r="H1011" s="12">
        <v>-9.3702408659386716E-3</v>
      </c>
      <c r="I1011" s="12">
        <v>-1.066877417308068E-3</v>
      </c>
      <c r="J1011" s="12">
        <v>-1.9904858548237042E-3</v>
      </c>
      <c r="K1011" s="12">
        <v>4.8629670784570951E-3</v>
      </c>
      <c r="L1011" s="12">
        <v>2.1019334857510434E-4</v>
      </c>
      <c r="N1011" s="22">
        <f t="shared" si="166"/>
        <v>-4.7065813189233145E-3</v>
      </c>
      <c r="O1011" s="12">
        <f t="shared" si="167"/>
        <v>1.9130932774248544E-3</v>
      </c>
      <c r="P1011" s="12">
        <f t="shared" si="168"/>
        <v>-2.30363705497377E-2</v>
      </c>
      <c r="Q1011" s="12">
        <f t="shared" si="169"/>
        <v>-1.0707064272463682E-2</v>
      </c>
      <c r="R1011" s="12">
        <f t="shared" si="170"/>
        <v>-8.6838419909748051E-3</v>
      </c>
      <c r="S1011" s="12">
        <f t="shared" si="171"/>
        <v>-9.4290298183405917E-3</v>
      </c>
      <c r="T1011" s="12">
        <f t="shared" si="172"/>
        <v>-9.6786117819214514E-3</v>
      </c>
      <c r="U1011" s="12">
        <f t="shared" si="173"/>
        <v>-1.5333628963340288E-3</v>
      </c>
      <c r="V1011" s="12">
        <f t="shared" si="174"/>
        <v>-1.9935892385194204E-3</v>
      </c>
      <c r="W1011" s="12">
        <f t="shared" si="175"/>
        <v>4.4710735773637652E-3</v>
      </c>
      <c r="X1011" s="12">
        <f t="shared" si="176"/>
        <v>1.5214406171997258E-4</v>
      </c>
    </row>
    <row r="1012" spans="1:24" x14ac:dyDescent="0.25">
      <c r="A1012" s="16">
        <v>44399</v>
      </c>
      <c r="B1012" s="12">
        <v>5.4363128573740168E-3</v>
      </c>
      <c r="C1012" s="12">
        <v>1.1106007597387169E-2</v>
      </c>
      <c r="D1012" s="12">
        <v>2.0752237649952432E-2</v>
      </c>
      <c r="E1012" s="12">
        <v>2.1462118409464461E-2</v>
      </c>
      <c r="F1012" s="12">
        <v>-1.0779403807011886E-3</v>
      </c>
      <c r="G1012" s="12">
        <v>3.0467870571836376E-3</v>
      </c>
      <c r="H1012" s="12">
        <v>9.4033543157644919E-3</v>
      </c>
      <c r="I1012" s="12">
        <v>5.5440207141964383E-3</v>
      </c>
      <c r="J1012" s="12">
        <v>4.1979204291283002E-4</v>
      </c>
      <c r="K1012" s="12">
        <v>9.3191038608408279E-3</v>
      </c>
      <c r="L1012" s="12">
        <v>-7.0053146680394422E-5</v>
      </c>
      <c r="N1012" s="22">
        <f t="shared" si="166"/>
        <v>5.4150488476122508E-3</v>
      </c>
      <c r="O1012" s="12">
        <f t="shared" si="167"/>
        <v>1.0673223008106214E-2</v>
      </c>
      <c r="P1012" s="12">
        <f t="shared" si="168"/>
        <v>1.9958693422505128E-2</v>
      </c>
      <c r="Q1012" s="12">
        <f t="shared" si="169"/>
        <v>2.1074925102243947E-2</v>
      </c>
      <c r="R1012" s="12">
        <f t="shared" si="170"/>
        <v>-1.360751447321675E-3</v>
      </c>
      <c r="S1012" s="12">
        <f t="shared" si="171"/>
        <v>3.2358805699250598E-3</v>
      </c>
      <c r="T1012" s="12">
        <f t="shared" si="172"/>
        <v>9.0949833997817121E-3</v>
      </c>
      <c r="U1012" s="12">
        <f t="shared" si="173"/>
        <v>5.0775352351704779E-3</v>
      </c>
      <c r="V1012" s="12">
        <f t="shared" si="174"/>
        <v>4.166886592171138E-4</v>
      </c>
      <c r="W1012" s="12">
        <f t="shared" si="175"/>
        <v>8.9272103597474988E-3</v>
      </c>
      <c r="X1012" s="12">
        <f t="shared" si="176"/>
        <v>-1.2810243353552616E-4</v>
      </c>
    </row>
    <row r="1013" spans="1:24" x14ac:dyDescent="0.25">
      <c r="A1013" s="16">
        <v>44400</v>
      </c>
      <c r="B1013" s="12">
        <v>-1.8045211697023849E-3</v>
      </c>
      <c r="C1013" s="12">
        <v>6.8280246397828603E-5</v>
      </c>
      <c r="D1013" s="12">
        <v>-5.797862685401522E-3</v>
      </c>
      <c r="E1013" s="12">
        <v>6.0566844649628901E-4</v>
      </c>
      <c r="F1013" s="12">
        <v>-2.3509453884564633E-3</v>
      </c>
      <c r="G1013" s="12">
        <v>-1.4716570510846318E-2</v>
      </c>
      <c r="H1013" s="12">
        <v>1.349336330269763E-2</v>
      </c>
      <c r="I1013" s="12">
        <v>-3.0827393205676481E-3</v>
      </c>
      <c r="J1013" s="12">
        <v>1.1184140850704049E-2</v>
      </c>
      <c r="K1013" s="12">
        <v>4.9270384325189728E-3</v>
      </c>
      <c r="L1013" s="12">
        <v>5.6010903382355999E-4</v>
      </c>
      <c r="N1013" s="22">
        <f t="shared" si="166"/>
        <v>-1.8257851794641511E-3</v>
      </c>
      <c r="O1013" s="12">
        <f t="shared" si="167"/>
        <v>-3.6450434288312573E-4</v>
      </c>
      <c r="P1013" s="12">
        <f t="shared" si="168"/>
        <v>-6.5914069128488254E-3</v>
      </c>
      <c r="Q1013" s="12">
        <f t="shared" si="169"/>
        <v>2.1847513927577373E-4</v>
      </c>
      <c r="R1013" s="12">
        <f t="shared" si="170"/>
        <v>-2.6337564550769498E-3</v>
      </c>
      <c r="S1013" s="12">
        <f t="shared" si="171"/>
        <v>-1.4527476998104897E-2</v>
      </c>
      <c r="T1013" s="12">
        <f t="shared" si="172"/>
        <v>1.3184992386714851E-2</v>
      </c>
      <c r="U1013" s="12">
        <f t="shared" si="173"/>
        <v>-3.5492247995936089E-3</v>
      </c>
      <c r="V1013" s="12">
        <f t="shared" si="174"/>
        <v>1.1181037467008333E-2</v>
      </c>
      <c r="W1013" s="12">
        <f t="shared" si="175"/>
        <v>4.5351449314256428E-3</v>
      </c>
      <c r="X1013" s="12">
        <f t="shared" si="176"/>
        <v>5.020597469684282E-4</v>
      </c>
    </row>
    <row r="1014" spans="1:24" x14ac:dyDescent="0.25">
      <c r="A1014" s="16">
        <v>44403</v>
      </c>
      <c r="B1014" s="12">
        <v>-3.0149228024442358E-4</v>
      </c>
      <c r="C1014" s="12">
        <v>3.6572670424300222E-3</v>
      </c>
      <c r="D1014" s="12">
        <v>-1.0945501084561E-2</v>
      </c>
      <c r="E1014" s="12">
        <v>-7.9403496704776085E-3</v>
      </c>
      <c r="F1014" s="12">
        <v>-2.3825706235052571E-3</v>
      </c>
      <c r="G1014" s="12">
        <v>-1.5994763494244696E-2</v>
      </c>
      <c r="H1014" s="12">
        <v>6.4153795752165544E-5</v>
      </c>
      <c r="I1014" s="12">
        <v>-5.9913356812365051E-3</v>
      </c>
      <c r="J1014" s="12">
        <v>-2.5634386925591033E-3</v>
      </c>
      <c r="K1014" s="12">
        <v>2.3820562986431636E-3</v>
      </c>
      <c r="L1014" s="12">
        <v>1.8850525554240706E-3</v>
      </c>
      <c r="N1014" s="22">
        <f t="shared" si="166"/>
        <v>-3.2275629000618985E-4</v>
      </c>
      <c r="O1014" s="12">
        <f t="shared" si="167"/>
        <v>3.2244824531490681E-3</v>
      </c>
      <c r="P1014" s="12">
        <f t="shared" si="168"/>
        <v>-1.1739045312008305E-2</v>
      </c>
      <c r="Q1014" s="12">
        <f t="shared" si="169"/>
        <v>-8.3275429776981241E-3</v>
      </c>
      <c r="R1014" s="12">
        <f t="shared" si="170"/>
        <v>-2.6653816901257435E-3</v>
      </c>
      <c r="S1014" s="12">
        <f t="shared" si="171"/>
        <v>-1.5805669981503272E-2</v>
      </c>
      <c r="T1014" s="12">
        <f t="shared" si="172"/>
        <v>-2.4421712023061401E-4</v>
      </c>
      <c r="U1014" s="12">
        <f t="shared" si="173"/>
        <v>-6.4578211602624655E-3</v>
      </c>
      <c r="V1014" s="12">
        <f t="shared" si="174"/>
        <v>-2.5665420762548195E-3</v>
      </c>
      <c r="W1014" s="12">
        <f t="shared" si="175"/>
        <v>1.9901627975498341E-3</v>
      </c>
      <c r="X1014" s="12">
        <f t="shared" si="176"/>
        <v>1.8270032685689388E-3</v>
      </c>
    </row>
    <row r="1015" spans="1:24" x14ac:dyDescent="0.25">
      <c r="A1015" s="16">
        <v>44404</v>
      </c>
      <c r="B1015" s="12">
        <v>-4.7000653508190412E-3</v>
      </c>
      <c r="C1015" s="12">
        <v>-3.656928284663844E-4</v>
      </c>
      <c r="D1015" s="12">
        <v>-1.4425208389129453E-2</v>
      </c>
      <c r="E1015" s="12">
        <v>3.7439631977918275E-3</v>
      </c>
      <c r="F1015" s="12">
        <v>-4.3674841331944247E-3</v>
      </c>
      <c r="G1015" s="12">
        <v>-2.6920842862699183E-2</v>
      </c>
      <c r="H1015" s="12">
        <v>4.4900944495972477E-4</v>
      </c>
      <c r="I1015" s="12">
        <v>-4.5933251324439799E-3</v>
      </c>
      <c r="J1015" s="12">
        <v>-5.1726514902826542E-3</v>
      </c>
      <c r="K1015" s="12">
        <v>1.1861909097265857E-3</v>
      </c>
      <c r="L1015" s="12">
        <v>-9.0659659815144381E-4</v>
      </c>
      <c r="N1015" s="22">
        <f t="shared" si="166"/>
        <v>-4.7213293605808072E-3</v>
      </c>
      <c r="O1015" s="12">
        <f t="shared" si="167"/>
        <v>-7.984774177473388E-4</v>
      </c>
      <c r="P1015" s="12">
        <f t="shared" si="168"/>
        <v>-1.5218752616576757E-2</v>
      </c>
      <c r="Q1015" s="12">
        <f t="shared" si="169"/>
        <v>3.3567698905713123E-3</v>
      </c>
      <c r="R1015" s="12">
        <f t="shared" si="170"/>
        <v>-4.6502951998149116E-3</v>
      </c>
      <c r="S1015" s="12">
        <f t="shared" si="171"/>
        <v>-2.673174934995776E-2</v>
      </c>
      <c r="T1015" s="12">
        <f t="shared" si="172"/>
        <v>1.406385289769452E-4</v>
      </c>
      <c r="U1015" s="12">
        <f t="shared" si="173"/>
        <v>-5.0598106114699403E-3</v>
      </c>
      <c r="V1015" s="12">
        <f t="shared" si="174"/>
        <v>-5.17575487397837E-3</v>
      </c>
      <c r="W1015" s="12">
        <f t="shared" si="175"/>
        <v>7.9429740863325615E-4</v>
      </c>
      <c r="X1015" s="12">
        <f t="shared" si="176"/>
        <v>-9.646458850065756E-4</v>
      </c>
    </row>
    <row r="1016" spans="1:24" x14ac:dyDescent="0.25">
      <c r="A1016" s="16">
        <v>44405</v>
      </c>
      <c r="B1016" s="12">
        <v>4.850839340985849E-3</v>
      </c>
      <c r="C1016" s="12">
        <v>8.2575148284133278E-4</v>
      </c>
      <c r="D1016" s="12">
        <v>1.0416334509139579E-2</v>
      </c>
      <c r="E1016" s="12">
        <v>6.7009374792107411E-3</v>
      </c>
      <c r="F1016" s="12">
        <v>-2.0189336280173175E-3</v>
      </c>
      <c r="G1016" s="12">
        <v>-8.1215865900463472E-4</v>
      </c>
      <c r="H1016" s="12">
        <v>4.844989665354054E-3</v>
      </c>
      <c r="I1016" s="12">
        <v>-3.7461876929244567E-3</v>
      </c>
      <c r="J1016" s="12">
        <v>9.3566129973986689E-4</v>
      </c>
      <c r="K1016" s="12">
        <v>-8.5692025472388737E-3</v>
      </c>
      <c r="L1016" s="12">
        <v>8.3692554932899622E-4</v>
      </c>
      <c r="N1016" s="22">
        <f t="shared" si="166"/>
        <v>4.8295753312240829E-3</v>
      </c>
      <c r="O1016" s="12">
        <f t="shared" si="167"/>
        <v>3.9296689356037843E-4</v>
      </c>
      <c r="P1016" s="12">
        <f t="shared" si="168"/>
        <v>9.6227902816922763E-3</v>
      </c>
      <c r="Q1016" s="12">
        <f t="shared" si="169"/>
        <v>6.3137441719902255E-3</v>
      </c>
      <c r="R1016" s="12">
        <f t="shared" si="170"/>
        <v>-2.301744694637804E-3</v>
      </c>
      <c r="S1016" s="12">
        <f t="shared" si="171"/>
        <v>-6.2306514626321249E-4</v>
      </c>
      <c r="T1016" s="12">
        <f t="shared" si="172"/>
        <v>4.5366187493712743E-3</v>
      </c>
      <c r="U1016" s="12">
        <f t="shared" si="173"/>
        <v>-4.2126731719504176E-3</v>
      </c>
      <c r="V1016" s="12">
        <f t="shared" si="174"/>
        <v>9.3255791604415067E-4</v>
      </c>
      <c r="W1016" s="12">
        <f t="shared" si="175"/>
        <v>-8.9610960483322028E-3</v>
      </c>
      <c r="X1016" s="12">
        <f t="shared" si="176"/>
        <v>7.7887626247386444E-4</v>
      </c>
    </row>
    <row r="1017" spans="1:24" x14ac:dyDescent="0.25">
      <c r="A1017" s="16">
        <v>44406</v>
      </c>
      <c r="B1017" s="12">
        <v>-5.7664124149916039E-3</v>
      </c>
      <c r="C1017" s="12">
        <v>3.072648464908271E-3</v>
      </c>
      <c r="D1017" s="12">
        <v>-7.4471693404483822E-3</v>
      </c>
      <c r="E1017" s="12">
        <v>1.5777080236142074E-2</v>
      </c>
      <c r="F1017" s="12">
        <v>-1.1453147213606059E-4</v>
      </c>
      <c r="G1017" s="12">
        <v>2.9093880477173541E-3</v>
      </c>
      <c r="H1017" s="12">
        <v>2.8202144603683733E-3</v>
      </c>
      <c r="I1017" s="12">
        <v>3.3761929801880931E-3</v>
      </c>
      <c r="J1017" s="12">
        <v>-6.381426371570938E-3</v>
      </c>
      <c r="K1017" s="12">
        <v>6.7037649762933015E-3</v>
      </c>
      <c r="L1017" s="12">
        <v>2.0897962480546836E-4</v>
      </c>
      <c r="N1017" s="22">
        <f t="shared" si="166"/>
        <v>-5.7876764247533699E-3</v>
      </c>
      <c r="O1017" s="12">
        <f t="shared" si="167"/>
        <v>2.6398638756273169E-3</v>
      </c>
      <c r="P1017" s="12">
        <f t="shared" si="168"/>
        <v>-8.2407135678956855E-3</v>
      </c>
      <c r="Q1017" s="12">
        <f t="shared" si="169"/>
        <v>1.5389886928921558E-2</v>
      </c>
      <c r="R1017" s="12">
        <f t="shared" si="170"/>
        <v>-3.973425387565471E-4</v>
      </c>
      <c r="S1017" s="12">
        <f t="shared" si="171"/>
        <v>3.0984815604587763E-3</v>
      </c>
      <c r="T1017" s="12">
        <f t="shared" si="172"/>
        <v>2.5118435443855936E-3</v>
      </c>
      <c r="U1017" s="12">
        <f t="shared" si="173"/>
        <v>2.9097075011621323E-3</v>
      </c>
      <c r="V1017" s="12">
        <f t="shared" si="174"/>
        <v>-6.3845297552666547E-3</v>
      </c>
      <c r="W1017" s="12">
        <f t="shared" si="175"/>
        <v>6.3118714751999715E-3</v>
      </c>
      <c r="X1017" s="12">
        <f t="shared" si="176"/>
        <v>1.509303379503366E-4</v>
      </c>
    </row>
    <row r="1018" spans="1:24" x14ac:dyDescent="0.25">
      <c r="A1018" s="16">
        <v>44407</v>
      </c>
      <c r="B1018" s="12">
        <v>3.4993116572058611E-3</v>
      </c>
      <c r="C1018" s="12">
        <v>-1.749286324094412E-3</v>
      </c>
      <c r="D1018" s="12">
        <v>2.0437243433191017E-3</v>
      </c>
      <c r="E1018" s="12">
        <v>-6.695762492843438E-3</v>
      </c>
      <c r="F1018" s="12">
        <v>1.766229072368897E-2</v>
      </c>
      <c r="G1018" s="12">
        <v>1.1482387196688849E-2</v>
      </c>
      <c r="H1018" s="12">
        <v>-3.1700467895066334E-3</v>
      </c>
      <c r="I1018" s="12">
        <v>-3.8133884446268944E-3</v>
      </c>
      <c r="J1018" s="12">
        <v>-2.3247127797001118E-3</v>
      </c>
      <c r="K1018" s="12">
        <v>1.9186897256306762E-2</v>
      </c>
      <c r="L1018" s="12">
        <v>-6.969901703075919E-4</v>
      </c>
      <c r="N1018" s="22">
        <f t="shared" si="166"/>
        <v>3.478047647444095E-3</v>
      </c>
      <c r="O1018" s="12">
        <f t="shared" si="167"/>
        <v>-2.1820709133753662E-3</v>
      </c>
      <c r="P1018" s="12">
        <f t="shared" si="168"/>
        <v>1.2501801158717983E-3</v>
      </c>
      <c r="Q1018" s="12">
        <f t="shared" si="169"/>
        <v>-7.0829558000639536E-3</v>
      </c>
      <c r="R1018" s="12">
        <f t="shared" si="170"/>
        <v>1.7379479657068483E-2</v>
      </c>
      <c r="S1018" s="12">
        <f t="shared" si="171"/>
        <v>1.1671480709430271E-2</v>
      </c>
      <c r="T1018" s="12">
        <f t="shared" si="172"/>
        <v>-3.4784177054894131E-3</v>
      </c>
      <c r="U1018" s="12">
        <f t="shared" si="173"/>
        <v>-4.2798739236528556E-3</v>
      </c>
      <c r="V1018" s="12">
        <f t="shared" si="174"/>
        <v>-2.327816163395828E-3</v>
      </c>
      <c r="W1018" s="12">
        <f t="shared" si="175"/>
        <v>1.8795003755213431E-2</v>
      </c>
      <c r="X1018" s="12">
        <f t="shared" si="176"/>
        <v>-7.5503945716272369E-4</v>
      </c>
    </row>
    <row r="1019" spans="1:24" x14ac:dyDescent="0.25">
      <c r="A1019" s="16">
        <v>44410</v>
      </c>
      <c r="B1019" s="12">
        <v>1.8145743613169965E-3</v>
      </c>
      <c r="C1019" s="12">
        <v>5.6396733764539032E-3</v>
      </c>
      <c r="D1019" s="12">
        <v>-1.3810209431075747E-2</v>
      </c>
      <c r="E1019" s="12">
        <v>5.7081280454134463E-3</v>
      </c>
      <c r="F1019" s="12">
        <v>5.791659056299461E-3</v>
      </c>
      <c r="G1019" s="12">
        <v>-1.2888050919623952E-3</v>
      </c>
      <c r="H1019" s="12">
        <v>-7.0051118438762975E-4</v>
      </c>
      <c r="I1019" s="12">
        <v>7.866096167586439E-3</v>
      </c>
      <c r="J1019" s="12">
        <v>4.9514058560881482E-3</v>
      </c>
      <c r="K1019" s="12">
        <v>6.1583796552297761E-3</v>
      </c>
      <c r="L1019" s="12">
        <v>1.0450662343864095E-3</v>
      </c>
      <c r="N1019" s="22">
        <f t="shared" si="166"/>
        <v>1.7933103515552302E-3</v>
      </c>
      <c r="O1019" s="12">
        <f t="shared" si="167"/>
        <v>5.206888787172949E-3</v>
      </c>
      <c r="P1019" s="12">
        <f t="shared" si="168"/>
        <v>-1.4603753658523049E-2</v>
      </c>
      <c r="Q1019" s="12">
        <f t="shared" si="169"/>
        <v>5.3209347381929306E-3</v>
      </c>
      <c r="R1019" s="12">
        <f t="shared" si="170"/>
        <v>5.5088479896789741E-3</v>
      </c>
      <c r="S1019" s="12">
        <f t="shared" si="171"/>
        <v>-1.099711579220973E-3</v>
      </c>
      <c r="T1019" s="12">
        <f t="shared" si="172"/>
        <v>-1.0088821003704093E-3</v>
      </c>
      <c r="U1019" s="12">
        <f t="shared" si="173"/>
        <v>7.3996106885604786E-3</v>
      </c>
      <c r="V1019" s="12">
        <f t="shared" si="174"/>
        <v>4.9483024723924324E-3</v>
      </c>
      <c r="W1019" s="12">
        <f t="shared" si="175"/>
        <v>5.7664861541364461E-3</v>
      </c>
      <c r="X1019" s="12">
        <f t="shared" si="176"/>
        <v>9.8701694753127768E-4</v>
      </c>
    </row>
    <row r="1020" spans="1:24" x14ac:dyDescent="0.25">
      <c r="A1020" s="16">
        <v>44411</v>
      </c>
      <c r="B1020" s="12">
        <v>1.0550893480503617E-3</v>
      </c>
      <c r="C1020" s="12">
        <v>6.2500765331629368E-3</v>
      </c>
      <c r="D1020" s="12">
        <v>-4.7027475358202581E-3</v>
      </c>
      <c r="E1020" s="12">
        <v>-3.7384159652342035E-3</v>
      </c>
      <c r="F1020" s="12">
        <v>4.7680660267501477E-3</v>
      </c>
      <c r="G1020" s="12">
        <v>-8.9728796536354461E-4</v>
      </c>
      <c r="H1020" s="12">
        <v>5.6986532758899477E-3</v>
      </c>
      <c r="I1020" s="12">
        <v>3.1839531343251745E-3</v>
      </c>
      <c r="J1020" s="12">
        <v>5.4131312817874691E-3</v>
      </c>
      <c r="K1020" s="12">
        <v>1.2238911100869946E-2</v>
      </c>
      <c r="L1020" s="12">
        <v>-4.8738464006181246E-4</v>
      </c>
      <c r="N1020" s="22">
        <f t="shared" si="166"/>
        <v>1.0338253382885954E-3</v>
      </c>
      <c r="O1020" s="12">
        <f t="shared" si="167"/>
        <v>5.8172919438819826E-3</v>
      </c>
      <c r="P1020" s="12">
        <f t="shared" si="168"/>
        <v>-5.4962917632675615E-3</v>
      </c>
      <c r="Q1020" s="12">
        <f t="shared" si="169"/>
        <v>-4.1256092724547191E-3</v>
      </c>
      <c r="R1020" s="12">
        <f t="shared" si="170"/>
        <v>4.4852549601296608E-3</v>
      </c>
      <c r="S1020" s="12">
        <f t="shared" si="171"/>
        <v>-7.0819445262212239E-4</v>
      </c>
      <c r="T1020" s="12">
        <f t="shared" si="172"/>
        <v>5.390282359907168E-3</v>
      </c>
      <c r="U1020" s="12">
        <f t="shared" si="173"/>
        <v>2.7174676552992136E-3</v>
      </c>
      <c r="V1020" s="12">
        <f t="shared" si="174"/>
        <v>5.4100278980917533E-3</v>
      </c>
      <c r="W1020" s="12">
        <f t="shared" si="175"/>
        <v>1.1847017599776617E-2</v>
      </c>
      <c r="X1020" s="12">
        <f t="shared" si="176"/>
        <v>-5.4543392691694425E-4</v>
      </c>
    </row>
    <row r="1021" spans="1:24" x14ac:dyDescent="0.25">
      <c r="A1021" s="16">
        <v>44412</v>
      </c>
      <c r="B1021" s="12">
        <v>1.3526765081984318E-3</v>
      </c>
      <c r="C1021" s="12">
        <v>-1.5639551660329395E-3</v>
      </c>
      <c r="D1021" s="12">
        <v>-7.6319406075287073E-3</v>
      </c>
      <c r="E1021" s="12">
        <v>4.0581813688757252E-3</v>
      </c>
      <c r="F1021" s="12">
        <v>7.3281753299801657E-3</v>
      </c>
      <c r="G1021" s="12">
        <v>-6.223983592706343E-3</v>
      </c>
      <c r="H1021" s="12">
        <v>1.4992614827291174E-2</v>
      </c>
      <c r="I1021" s="12">
        <v>3.3156366272439077E-3</v>
      </c>
      <c r="J1021" s="12">
        <v>-2.6981319047366236E-3</v>
      </c>
      <c r="K1021" s="12">
        <v>-1.4581294336124609E-2</v>
      </c>
      <c r="L1021" s="12">
        <v>-4.1819404473836383E-4</v>
      </c>
      <c r="N1021" s="22">
        <f t="shared" si="166"/>
        <v>1.3314124984366656E-3</v>
      </c>
      <c r="O1021" s="12">
        <f t="shared" si="167"/>
        <v>-1.9967397553138939E-3</v>
      </c>
      <c r="P1021" s="12">
        <f t="shared" si="168"/>
        <v>-8.4254848349760107E-3</v>
      </c>
      <c r="Q1021" s="12">
        <f t="shared" si="169"/>
        <v>3.67098806165521E-3</v>
      </c>
      <c r="R1021" s="12">
        <f t="shared" si="170"/>
        <v>7.0453642633596788E-3</v>
      </c>
      <c r="S1021" s="12">
        <f t="shared" si="171"/>
        <v>-6.0348900799649212E-3</v>
      </c>
      <c r="T1021" s="12">
        <f t="shared" si="172"/>
        <v>1.4684243911308395E-2</v>
      </c>
      <c r="U1021" s="12">
        <f t="shared" si="173"/>
        <v>2.8491511482179469E-3</v>
      </c>
      <c r="V1021" s="12">
        <f t="shared" si="174"/>
        <v>-2.7012352884323398E-3</v>
      </c>
      <c r="W1021" s="12">
        <f t="shared" si="175"/>
        <v>-1.4973187837217938E-2</v>
      </c>
      <c r="X1021" s="12">
        <f t="shared" si="176"/>
        <v>-4.7624333159349561E-4</v>
      </c>
    </row>
    <row r="1022" spans="1:24" x14ac:dyDescent="0.25">
      <c r="A1022" s="16">
        <v>44413</v>
      </c>
      <c r="B1022" s="12">
        <v>2.2451659040491762E-3</v>
      </c>
      <c r="C1022" s="12">
        <v>1.1308632986403912E-3</v>
      </c>
      <c r="D1022" s="12">
        <v>-1.0224884088821492E-2</v>
      </c>
      <c r="E1022" s="12">
        <v>9.200889259381128E-3</v>
      </c>
      <c r="F1022" s="12">
        <v>-3.3914159775202423E-3</v>
      </c>
      <c r="G1022" s="12">
        <v>2.326335335929337E-3</v>
      </c>
      <c r="H1022" s="12">
        <v>-7.4779883747446013E-3</v>
      </c>
      <c r="I1022" s="12">
        <v>6.2511611098305794E-3</v>
      </c>
      <c r="J1022" s="12">
        <v>1.3628839229524342E-2</v>
      </c>
      <c r="K1022" s="12">
        <v>-9.8744275121540638E-3</v>
      </c>
      <c r="L1022" s="12">
        <v>4.1819404473841733E-4</v>
      </c>
      <c r="N1022" s="22">
        <f t="shared" si="166"/>
        <v>2.2239018942874101E-3</v>
      </c>
      <c r="O1022" s="12">
        <f t="shared" si="167"/>
        <v>6.9807870935943684E-4</v>
      </c>
      <c r="P1022" s="12">
        <f t="shared" si="168"/>
        <v>-1.1018428316268796E-2</v>
      </c>
      <c r="Q1022" s="12">
        <f t="shared" si="169"/>
        <v>8.8136959521606124E-3</v>
      </c>
      <c r="R1022" s="12">
        <f t="shared" si="170"/>
        <v>-3.6742270441407288E-3</v>
      </c>
      <c r="S1022" s="12">
        <f t="shared" si="171"/>
        <v>2.5154288486707592E-3</v>
      </c>
      <c r="T1022" s="12">
        <f t="shared" si="172"/>
        <v>-7.786359290727381E-3</v>
      </c>
      <c r="U1022" s="12">
        <f t="shared" si="173"/>
        <v>5.7846756308046181E-3</v>
      </c>
      <c r="V1022" s="12">
        <f t="shared" si="174"/>
        <v>1.3625735845828626E-2</v>
      </c>
      <c r="W1022" s="12">
        <f t="shared" si="175"/>
        <v>-1.0266321013247393E-2</v>
      </c>
      <c r="X1022" s="12">
        <f t="shared" si="176"/>
        <v>3.601447578832856E-4</v>
      </c>
    </row>
    <row r="1023" spans="1:24" x14ac:dyDescent="0.25">
      <c r="A1023" s="16">
        <v>44414</v>
      </c>
      <c r="B1023" s="12">
        <v>1.9365150888753012E-3</v>
      </c>
      <c r="C1023" s="12">
        <v>-8.808123639684614E-4</v>
      </c>
      <c r="D1023" s="12">
        <v>2.1154110677665539E-2</v>
      </c>
      <c r="E1023" s="12">
        <v>-3.3701969820825379E-3</v>
      </c>
      <c r="F1023" s="12">
        <v>-8.8314780010512305E-3</v>
      </c>
      <c r="G1023" s="12">
        <v>-1.8527655638633392E-3</v>
      </c>
      <c r="H1023" s="12">
        <v>-2.9778107493920554E-3</v>
      </c>
      <c r="I1023" s="12">
        <v>-9.2964452574187881E-3</v>
      </c>
      <c r="J1023" s="12">
        <v>-2.0223376187555285E-3</v>
      </c>
      <c r="K1023" s="12">
        <v>1.5911176460288622E-2</v>
      </c>
      <c r="L1023" s="12">
        <v>6.2653699046834907E-4</v>
      </c>
      <c r="N1023" s="22">
        <f t="shared" si="166"/>
        <v>1.9152510791135349E-3</v>
      </c>
      <c r="O1023" s="12">
        <f t="shared" si="167"/>
        <v>-1.3135969532494158E-3</v>
      </c>
      <c r="P1023" s="12">
        <f t="shared" si="168"/>
        <v>2.0360566450218234E-2</v>
      </c>
      <c r="Q1023" s="12">
        <f t="shared" si="169"/>
        <v>-3.7573902893030531E-3</v>
      </c>
      <c r="R1023" s="12">
        <f t="shared" si="170"/>
        <v>-9.1142890676717166E-3</v>
      </c>
      <c r="S1023" s="12">
        <f t="shared" si="171"/>
        <v>-1.663672051121917E-3</v>
      </c>
      <c r="T1023" s="12">
        <f t="shared" si="172"/>
        <v>-3.2861816653748351E-3</v>
      </c>
      <c r="U1023" s="12">
        <f t="shared" si="173"/>
        <v>-9.7629307364447485E-3</v>
      </c>
      <c r="V1023" s="12">
        <f t="shared" si="174"/>
        <v>-2.0254410024512447E-3</v>
      </c>
      <c r="W1023" s="12">
        <f t="shared" si="175"/>
        <v>1.5519282959195293E-2</v>
      </c>
      <c r="X1023" s="12">
        <f t="shared" si="176"/>
        <v>5.6848770361321728E-4</v>
      </c>
    </row>
    <row r="1024" spans="1:24" x14ac:dyDescent="0.25">
      <c r="A1024" s="16">
        <v>44417</v>
      </c>
      <c r="B1024" s="12">
        <v>-8.5555810714374597E-3</v>
      </c>
      <c r="C1024" s="12">
        <v>3.4340452317805025E-3</v>
      </c>
      <c r="D1024" s="12">
        <v>-1.0448289883191349E-2</v>
      </c>
      <c r="E1024" s="12">
        <v>-5.7725910784698275E-3</v>
      </c>
      <c r="F1024" s="12">
        <v>-2.0316118972738568E-3</v>
      </c>
      <c r="G1024" s="12">
        <v>-4.1335848658168271E-3</v>
      </c>
      <c r="H1024" s="12">
        <v>3.2250208316995372E-3</v>
      </c>
      <c r="I1024" s="12">
        <v>-2.4810053728006568E-3</v>
      </c>
      <c r="J1024" s="12">
        <v>-9.1311286135762595E-4</v>
      </c>
      <c r="K1024" s="12">
        <v>-2.0941842502103293E-3</v>
      </c>
      <c r="L1024" s="12">
        <v>4.8668241278582836E-4</v>
      </c>
      <c r="N1024" s="22">
        <f t="shared" si="166"/>
        <v>-8.5768450811992258E-3</v>
      </c>
      <c r="O1024" s="12">
        <f t="shared" si="167"/>
        <v>3.0012606424995483E-3</v>
      </c>
      <c r="P1024" s="12">
        <f t="shared" si="168"/>
        <v>-1.1241834110638654E-2</v>
      </c>
      <c r="Q1024" s="12">
        <f t="shared" si="169"/>
        <v>-6.1597843856903431E-3</v>
      </c>
      <c r="R1024" s="12">
        <f t="shared" si="170"/>
        <v>-2.3144229638943433E-3</v>
      </c>
      <c r="S1024" s="12">
        <f t="shared" si="171"/>
        <v>-3.9444913530754053E-3</v>
      </c>
      <c r="T1024" s="12">
        <f t="shared" si="172"/>
        <v>2.9166499157167575E-3</v>
      </c>
      <c r="U1024" s="12">
        <f t="shared" si="173"/>
        <v>-2.9474908518266176E-3</v>
      </c>
      <c r="V1024" s="12">
        <f t="shared" si="174"/>
        <v>-9.1621624505334217E-4</v>
      </c>
      <c r="W1024" s="12">
        <f t="shared" si="175"/>
        <v>-2.4860777513036588E-3</v>
      </c>
      <c r="X1024" s="12">
        <f t="shared" si="176"/>
        <v>4.2863312593069663E-4</v>
      </c>
    </row>
    <row r="1025" spans="1:24" x14ac:dyDescent="0.25">
      <c r="A1025" s="16">
        <v>44418</v>
      </c>
      <c r="B1025" s="12">
        <v>-3.1950432643324911E-3</v>
      </c>
      <c r="C1025" s="12">
        <v>3.627197985126005E-3</v>
      </c>
      <c r="D1025" s="12">
        <v>-2.2187857903931588E-2</v>
      </c>
      <c r="E1025" s="12">
        <v>-1.489659489304102E-2</v>
      </c>
      <c r="F1025" s="12">
        <v>2.6690270833868459E-2</v>
      </c>
      <c r="G1025" s="12">
        <v>-7.3016907212643395E-3</v>
      </c>
      <c r="H1025" s="12">
        <v>-1.2065594846292951E-3</v>
      </c>
      <c r="I1025" s="12">
        <v>2.2730647058254432E-3</v>
      </c>
      <c r="J1025" s="12">
        <v>-8.0987074448823516E-3</v>
      </c>
      <c r="K1025" s="12">
        <v>-1.3040367834955395E-2</v>
      </c>
      <c r="L1025" s="12">
        <v>-6.2583476319241012E-4</v>
      </c>
      <c r="N1025" s="22">
        <f t="shared" si="166"/>
        <v>-3.2163072740942571E-3</v>
      </c>
      <c r="O1025" s="12">
        <f t="shared" si="167"/>
        <v>3.1944133958450509E-3</v>
      </c>
      <c r="P1025" s="12">
        <f t="shared" si="168"/>
        <v>-2.2981402131378892E-2</v>
      </c>
      <c r="Q1025" s="12">
        <f t="shared" si="169"/>
        <v>-1.5283788200261536E-2</v>
      </c>
      <c r="R1025" s="12">
        <f t="shared" si="170"/>
        <v>2.6407459767247971E-2</v>
      </c>
      <c r="S1025" s="12">
        <f t="shared" si="171"/>
        <v>-7.1125972085229177E-3</v>
      </c>
      <c r="T1025" s="12">
        <f t="shared" si="172"/>
        <v>-1.5149304006120746E-3</v>
      </c>
      <c r="U1025" s="12">
        <f t="shared" si="173"/>
        <v>1.8065792267994824E-3</v>
      </c>
      <c r="V1025" s="12">
        <f t="shared" si="174"/>
        <v>-8.1018108285780682E-3</v>
      </c>
      <c r="W1025" s="12">
        <f t="shared" si="175"/>
        <v>-1.3432261336048724E-2</v>
      </c>
      <c r="X1025" s="12">
        <f t="shared" si="176"/>
        <v>-6.838840500475419E-4</v>
      </c>
    </row>
    <row r="1026" spans="1:24" x14ac:dyDescent="0.25">
      <c r="A1026" s="16">
        <v>44419</v>
      </c>
      <c r="B1026" s="12">
        <v>5.3120528767564247E-3</v>
      </c>
      <c r="C1026" s="12">
        <v>7.7689576009457194E-5</v>
      </c>
      <c r="D1026" s="12">
        <v>-1.257422832694232E-2</v>
      </c>
      <c r="E1026" s="12">
        <v>1.5912353139783598E-2</v>
      </c>
      <c r="F1026" s="12">
        <v>-2.778772343441478E-3</v>
      </c>
      <c r="G1026" s="12">
        <v>-1.9104573044316446E-3</v>
      </c>
      <c r="H1026" s="12">
        <v>-4.5783063014824396E-3</v>
      </c>
      <c r="I1026" s="12">
        <v>6.0415033972272235E-3</v>
      </c>
      <c r="J1026" s="12">
        <v>-2.4906086861365942E-3</v>
      </c>
      <c r="K1026" s="12">
        <v>-1.8851538758129557E-3</v>
      </c>
      <c r="L1026" s="12">
        <v>6.9531632192047137E-4</v>
      </c>
      <c r="N1026" s="22">
        <f t="shared" si="166"/>
        <v>5.2907888669946586E-3</v>
      </c>
      <c r="O1026" s="12">
        <f t="shared" si="167"/>
        <v>-3.5509501327149717E-4</v>
      </c>
      <c r="P1026" s="12">
        <f t="shared" si="168"/>
        <v>-1.3367772554389624E-2</v>
      </c>
      <c r="Q1026" s="12">
        <f t="shared" si="169"/>
        <v>1.5525159832563083E-2</v>
      </c>
      <c r="R1026" s="12">
        <f t="shared" si="170"/>
        <v>-3.0615834100619645E-3</v>
      </c>
      <c r="S1026" s="12">
        <f t="shared" si="171"/>
        <v>-1.7213637916902223E-3</v>
      </c>
      <c r="T1026" s="12">
        <f t="shared" si="172"/>
        <v>-4.8866772174652193E-3</v>
      </c>
      <c r="U1026" s="12">
        <f t="shared" si="173"/>
        <v>5.5750179182012631E-3</v>
      </c>
      <c r="V1026" s="12">
        <f t="shared" si="174"/>
        <v>-2.4937120698323104E-3</v>
      </c>
      <c r="W1026" s="12">
        <f t="shared" si="175"/>
        <v>-2.2770473769062852E-3</v>
      </c>
      <c r="X1026" s="12">
        <f t="shared" si="176"/>
        <v>6.3726703506533958E-4</v>
      </c>
    </row>
    <row r="1027" spans="1:24" x14ac:dyDescent="0.25">
      <c r="A1027" s="16">
        <v>44420</v>
      </c>
      <c r="B1027" s="12">
        <v>1.355592370934843E-3</v>
      </c>
      <c r="C1027" s="12">
        <v>3.1084249854087956E-3</v>
      </c>
      <c r="D1027" s="12">
        <v>8.2528646618183835E-3</v>
      </c>
      <c r="E1027" s="12">
        <v>-1.1593865255171382E-4</v>
      </c>
      <c r="F1027" s="12">
        <v>1.1170794543567729E-3</v>
      </c>
      <c r="G1027" s="12">
        <v>-5.8965644924584273E-3</v>
      </c>
      <c r="H1027" s="12">
        <v>4.8570179112924026E-3</v>
      </c>
      <c r="I1027" s="12">
        <v>-1.3970510761171207E-3</v>
      </c>
      <c r="J1027" s="12">
        <v>5.2005245687344718E-4</v>
      </c>
      <c r="K1027" s="12">
        <v>3.3405672078524237E-3</v>
      </c>
      <c r="L1027" s="12">
        <v>2.0837800411109393E-4</v>
      </c>
      <c r="N1027" s="22">
        <f t="shared" si="166"/>
        <v>1.3343283611730768E-3</v>
      </c>
      <c r="O1027" s="12">
        <f t="shared" si="167"/>
        <v>2.6756403961278414E-3</v>
      </c>
      <c r="P1027" s="12">
        <f t="shared" si="168"/>
        <v>7.4593204343710801E-3</v>
      </c>
      <c r="Q1027" s="12">
        <f t="shared" si="169"/>
        <v>-5.0313195977222912E-4</v>
      </c>
      <c r="R1027" s="12">
        <f t="shared" si="170"/>
        <v>8.3426838773628643E-4</v>
      </c>
      <c r="S1027" s="12">
        <f t="shared" si="171"/>
        <v>-5.7074709797170046E-3</v>
      </c>
      <c r="T1027" s="12">
        <f t="shared" si="172"/>
        <v>4.5486469953096229E-3</v>
      </c>
      <c r="U1027" s="12">
        <f t="shared" si="173"/>
        <v>-1.8635365551430815E-3</v>
      </c>
      <c r="V1027" s="12">
        <f t="shared" si="174"/>
        <v>5.1694907317773096E-4</v>
      </c>
      <c r="W1027" s="12">
        <f t="shared" si="175"/>
        <v>2.9486737067590941E-3</v>
      </c>
      <c r="X1027" s="12">
        <f t="shared" si="176"/>
        <v>1.5032871725596217E-4</v>
      </c>
    </row>
    <row r="1028" spans="1:24" x14ac:dyDescent="0.25">
      <c r="A1028" s="16">
        <v>44421</v>
      </c>
      <c r="B1028" s="12">
        <v>-1.9593613226788352E-3</v>
      </c>
      <c r="C1028" s="12">
        <v>5.7705688459084642E-3</v>
      </c>
      <c r="D1028" s="12">
        <v>-2.5555784629093133E-4</v>
      </c>
      <c r="E1028" s="12">
        <v>8.6956890924212604E-5</v>
      </c>
      <c r="F1028" s="12">
        <v>2.4816405601130929E-3</v>
      </c>
      <c r="G1028" s="12">
        <v>-5.6305718407986599E-3</v>
      </c>
      <c r="H1028" s="12">
        <v>2.1311015453164316E-3</v>
      </c>
      <c r="I1028" s="12">
        <v>7.1735046468581597E-3</v>
      </c>
      <c r="J1028" s="12">
        <v>5.269226563161266E-3</v>
      </c>
      <c r="K1028" s="12">
        <v>5.3105353766152493E-3</v>
      </c>
      <c r="L1028" s="12">
        <v>-2.0185211391404831E-3</v>
      </c>
      <c r="N1028" s="22">
        <f t="shared" ref="N1028:N1091" si="177">B1028-B$1240</f>
        <v>-1.9806253324406013E-3</v>
      </c>
      <c r="O1028" s="12">
        <f t="shared" ref="O1028:O1091" si="178">C1028-C$1240</f>
        <v>5.33778425662751E-3</v>
      </c>
      <c r="P1028" s="12">
        <f t="shared" ref="P1028:P1091" si="179">D1028-D$1240</f>
        <v>-1.0491020737382348E-3</v>
      </c>
      <c r="Q1028" s="12">
        <f t="shared" ref="Q1028:Q1091" si="180">E1028-E$1240</f>
        <v>-3.0023641629630266E-4</v>
      </c>
      <c r="R1028" s="12">
        <f t="shared" ref="R1028:R1091" si="181">F1028-F$1240</f>
        <v>2.1988294934926064E-3</v>
      </c>
      <c r="S1028" s="12">
        <f t="shared" ref="S1028:S1091" si="182">G1028-G$1240</f>
        <v>-5.4414783280572372E-3</v>
      </c>
      <c r="T1028" s="12">
        <f t="shared" ref="T1028:T1091" si="183">H1028-H$1240</f>
        <v>1.8227306293336521E-3</v>
      </c>
      <c r="U1028" s="12">
        <f t="shared" ref="U1028:U1091" si="184">I1028-I$1240</f>
        <v>6.7070191678321994E-3</v>
      </c>
      <c r="V1028" s="12">
        <f t="shared" ref="V1028:V1091" si="185">J1028-J$1240</f>
        <v>5.2661231794655494E-3</v>
      </c>
      <c r="W1028" s="12">
        <f t="shared" ref="W1028:W1091" si="186">K1028-K$1240</f>
        <v>4.9186418755219194E-3</v>
      </c>
      <c r="X1028" s="12">
        <f t="shared" ref="X1028:X1091" si="187">L1028-L$1240</f>
        <v>-2.0765704259956149E-3</v>
      </c>
    </row>
    <row r="1029" spans="1:24" x14ac:dyDescent="0.25">
      <c r="A1029" s="16">
        <v>44424</v>
      </c>
      <c r="B1029" s="12">
        <v>-5.3194918528809395E-3</v>
      </c>
      <c r="C1029" s="12">
        <v>-1.9829493249741525E-3</v>
      </c>
      <c r="D1029" s="12">
        <v>-9.8237153926484262E-3</v>
      </c>
      <c r="E1029" s="12">
        <v>7.244658710291855E-3</v>
      </c>
      <c r="F1029" s="12">
        <v>-2.9625000279277221E-3</v>
      </c>
      <c r="G1029" s="12">
        <v>4.6781519574461208E-3</v>
      </c>
      <c r="H1029" s="12">
        <v>-1.3268225795420746E-3</v>
      </c>
      <c r="I1029" s="12">
        <v>5.6007833895706845E-3</v>
      </c>
      <c r="J1029" s="12">
        <v>-1.1311351146368917E-3</v>
      </c>
      <c r="K1029" s="12">
        <v>-5.7915934311787297E-4</v>
      </c>
      <c r="L1029" s="12">
        <v>-6.9822279011037174E-4</v>
      </c>
      <c r="N1029" s="22">
        <f t="shared" si="177"/>
        <v>-5.3407558626427055E-3</v>
      </c>
      <c r="O1029" s="12">
        <f t="shared" si="178"/>
        <v>-2.4157339142551067E-3</v>
      </c>
      <c r="P1029" s="12">
        <f t="shared" si="179"/>
        <v>-1.0617259620095729E-2</v>
      </c>
      <c r="Q1029" s="12">
        <f t="shared" si="180"/>
        <v>6.8574654030713394E-3</v>
      </c>
      <c r="R1029" s="12">
        <f t="shared" si="181"/>
        <v>-3.2453110945482085E-3</v>
      </c>
      <c r="S1029" s="12">
        <f t="shared" si="182"/>
        <v>4.8672454701875426E-3</v>
      </c>
      <c r="T1029" s="12">
        <f t="shared" si="183"/>
        <v>-1.6351934955248541E-3</v>
      </c>
      <c r="U1029" s="12">
        <f t="shared" si="184"/>
        <v>5.1342979105447242E-3</v>
      </c>
      <c r="V1029" s="12">
        <f t="shared" si="185"/>
        <v>-1.1342384983326079E-3</v>
      </c>
      <c r="W1029" s="12">
        <f t="shared" si="186"/>
        <v>-9.7105284421120249E-4</v>
      </c>
      <c r="X1029" s="12">
        <f t="shared" si="187"/>
        <v>-7.5627207696550352E-4</v>
      </c>
    </row>
    <row r="1030" spans="1:24" x14ac:dyDescent="0.25">
      <c r="A1030" s="16">
        <v>44425</v>
      </c>
      <c r="B1030" s="12">
        <v>-8.493131710001732E-3</v>
      </c>
      <c r="C1030" s="12">
        <v>9.3893382010854232E-3</v>
      </c>
      <c r="D1030" s="12">
        <v>-1.6521200689328417E-2</v>
      </c>
      <c r="E1030" s="12">
        <v>-1.0036616786791614E-2</v>
      </c>
      <c r="F1030" s="12">
        <v>-5.0639685856256524E-3</v>
      </c>
      <c r="G1030" s="12">
        <v>-1.1869549283437615E-2</v>
      </c>
      <c r="H1030" s="12">
        <v>-8.9715057604072531E-4</v>
      </c>
      <c r="I1030" s="12">
        <v>-1.8522183375286325E-3</v>
      </c>
      <c r="J1030" s="12">
        <v>-3.5148620171107183E-3</v>
      </c>
      <c r="K1030" s="12">
        <v>7.332505263874035E-3</v>
      </c>
      <c r="L1030" s="12">
        <v>-1.1194966260900377E-3</v>
      </c>
      <c r="N1030" s="22">
        <f t="shared" si="177"/>
        <v>-8.5143957197634981E-3</v>
      </c>
      <c r="O1030" s="12">
        <f t="shared" si="178"/>
        <v>8.956553611804469E-3</v>
      </c>
      <c r="P1030" s="12">
        <f t="shared" si="179"/>
        <v>-1.7314744916775721E-2</v>
      </c>
      <c r="Q1030" s="12">
        <f t="shared" si="180"/>
        <v>-1.042381009401213E-2</v>
      </c>
      <c r="R1030" s="12">
        <f t="shared" si="181"/>
        <v>-5.3467796522461393E-3</v>
      </c>
      <c r="S1030" s="12">
        <f t="shared" si="182"/>
        <v>-1.1680455770696194E-2</v>
      </c>
      <c r="T1030" s="12">
        <f t="shared" si="183"/>
        <v>-1.2055214920235048E-3</v>
      </c>
      <c r="U1030" s="12">
        <f t="shared" si="184"/>
        <v>-2.3187038165545931E-3</v>
      </c>
      <c r="V1030" s="12">
        <f t="shared" si="185"/>
        <v>-3.5179654008064346E-3</v>
      </c>
      <c r="W1030" s="12">
        <f t="shared" si="186"/>
        <v>6.9406117627807051E-3</v>
      </c>
      <c r="X1030" s="12">
        <f t="shared" si="187"/>
        <v>-1.1775459129451694E-3</v>
      </c>
    </row>
    <row r="1031" spans="1:24" x14ac:dyDescent="0.25">
      <c r="A1031" s="16">
        <v>44426</v>
      </c>
      <c r="B1031" s="12">
        <v>-2.8160174041605519E-3</v>
      </c>
      <c r="C1031" s="12">
        <v>-2.0495791484792881E-3</v>
      </c>
      <c r="D1031" s="12">
        <v>-1.4638941012804571E-2</v>
      </c>
      <c r="E1031" s="12">
        <v>-3.9862562934209729E-3</v>
      </c>
      <c r="F1031" s="12">
        <v>-6.7273900291524077E-3</v>
      </c>
      <c r="G1031" s="12">
        <v>-3.1369667524498094E-4</v>
      </c>
      <c r="H1031" s="12">
        <v>-8.0641528719334141E-3</v>
      </c>
      <c r="I1031" s="12">
        <v>1.6823241168919662E-3</v>
      </c>
      <c r="J1031" s="12">
        <v>-5.1930625059798396E-4</v>
      </c>
      <c r="K1031" s="12">
        <v>2.0465217397900295E-3</v>
      </c>
      <c r="L1031" s="12">
        <v>-1.9660899371870284E-3</v>
      </c>
      <c r="N1031" s="22">
        <f t="shared" si="177"/>
        <v>-2.837281413922318E-3</v>
      </c>
      <c r="O1031" s="12">
        <f t="shared" si="178"/>
        <v>-2.4823637377602422E-3</v>
      </c>
      <c r="P1031" s="12">
        <f t="shared" si="179"/>
        <v>-1.5432485240251873E-2</v>
      </c>
      <c r="Q1031" s="12">
        <f t="shared" si="180"/>
        <v>-4.3734496006414885E-3</v>
      </c>
      <c r="R1031" s="12">
        <f t="shared" si="181"/>
        <v>-7.0102010957728946E-3</v>
      </c>
      <c r="S1031" s="12">
        <f t="shared" si="182"/>
        <v>-1.2460316250355872E-4</v>
      </c>
      <c r="T1031" s="12">
        <f t="shared" si="183"/>
        <v>-8.3725237879161939E-3</v>
      </c>
      <c r="U1031" s="12">
        <f t="shared" si="184"/>
        <v>1.2158386378660054E-3</v>
      </c>
      <c r="V1031" s="12">
        <f t="shared" si="185"/>
        <v>-5.2240963429370018E-4</v>
      </c>
      <c r="W1031" s="12">
        <f t="shared" si="186"/>
        <v>1.6546282386967E-3</v>
      </c>
      <c r="X1031" s="12">
        <f t="shared" si="187"/>
        <v>-2.0241392240421601E-3</v>
      </c>
    </row>
    <row r="1032" spans="1:24" x14ac:dyDescent="0.25">
      <c r="A1032" s="16">
        <v>44428</v>
      </c>
      <c r="B1032" s="12">
        <v>-8.7195180196474962E-3</v>
      </c>
      <c r="C1032" s="12">
        <v>-1.2527232781685542E-4</v>
      </c>
      <c r="D1032" s="12">
        <v>8.4189449975169027E-4</v>
      </c>
      <c r="E1032" s="12">
        <v>-3.2295707448530941E-2</v>
      </c>
      <c r="F1032" s="12">
        <v>-1.2829120370624744E-2</v>
      </c>
      <c r="G1032" s="12">
        <v>-1.1003428320446849E-2</v>
      </c>
      <c r="H1032" s="12">
        <v>-4.8220037213937477E-3</v>
      </c>
      <c r="I1032" s="12">
        <v>-4.9049298417045304E-3</v>
      </c>
      <c r="J1032" s="12">
        <v>-1.0392318081569312E-4</v>
      </c>
      <c r="K1032" s="12">
        <v>-1.2496418198941766E-2</v>
      </c>
      <c r="L1032" s="12">
        <v>-1.0569352549453768E-3</v>
      </c>
      <c r="N1032" s="22">
        <f t="shared" si="177"/>
        <v>-8.7407820294092622E-3</v>
      </c>
      <c r="O1032" s="12">
        <f t="shared" si="178"/>
        <v>-5.5805691709780972E-4</v>
      </c>
      <c r="P1032" s="12">
        <f t="shared" si="179"/>
        <v>4.8350272304386894E-5</v>
      </c>
      <c r="Q1032" s="12">
        <f t="shared" si="180"/>
        <v>-3.2682900755751455E-2</v>
      </c>
      <c r="R1032" s="12">
        <f t="shared" si="181"/>
        <v>-1.311193143724523E-2</v>
      </c>
      <c r="S1032" s="12">
        <f t="shared" si="182"/>
        <v>-1.0814334807705427E-2</v>
      </c>
      <c r="T1032" s="12">
        <f t="shared" si="183"/>
        <v>-5.1303746373765275E-3</v>
      </c>
      <c r="U1032" s="12">
        <f t="shared" si="184"/>
        <v>-5.3714153207304917E-3</v>
      </c>
      <c r="V1032" s="12">
        <f t="shared" si="185"/>
        <v>-1.0702656451140934E-4</v>
      </c>
      <c r="W1032" s="12">
        <f t="shared" si="186"/>
        <v>-1.2888311700035095E-2</v>
      </c>
      <c r="X1032" s="12">
        <f t="shared" si="187"/>
        <v>-1.1149845418005086E-3</v>
      </c>
    </row>
    <row r="1033" spans="1:24" x14ac:dyDescent="0.25">
      <c r="A1033" s="16">
        <v>44431</v>
      </c>
      <c r="B1033" s="12">
        <v>-5.3169749435093084E-3</v>
      </c>
      <c r="C1033" s="12">
        <v>1.4511208819204268E-3</v>
      </c>
      <c r="D1033" s="12">
        <v>-2.2143602736953885E-2</v>
      </c>
      <c r="E1033" s="12">
        <v>-2.5380211079247819E-4</v>
      </c>
      <c r="F1033" s="12">
        <v>2.2432774689894824E-2</v>
      </c>
      <c r="G1033" s="12">
        <v>-9.8467005998176087E-3</v>
      </c>
      <c r="H1033" s="12">
        <v>1.2741522246500097E-3</v>
      </c>
      <c r="I1033" s="12">
        <v>2.8411898374632936E-3</v>
      </c>
      <c r="J1033" s="12">
        <v>-5.4392068788557254E-3</v>
      </c>
      <c r="K1033" s="12">
        <v>-9.035588165181652E-3</v>
      </c>
      <c r="L1033" s="12">
        <v>1.1976658076685144E-3</v>
      </c>
      <c r="N1033" s="22">
        <f t="shared" si="177"/>
        <v>-5.3382389532710744E-3</v>
      </c>
      <c r="O1033" s="12">
        <f t="shared" si="178"/>
        <v>1.0183362926394724E-3</v>
      </c>
      <c r="P1033" s="12">
        <f t="shared" si="179"/>
        <v>-2.2937146964401189E-2</v>
      </c>
      <c r="Q1033" s="12">
        <f t="shared" si="180"/>
        <v>-6.4099541801299347E-4</v>
      </c>
      <c r="R1033" s="12">
        <f t="shared" si="181"/>
        <v>2.2149963623274337E-2</v>
      </c>
      <c r="S1033" s="12">
        <f t="shared" si="182"/>
        <v>-9.6576070870761869E-3</v>
      </c>
      <c r="T1033" s="12">
        <f t="shared" si="183"/>
        <v>9.657813086672302E-4</v>
      </c>
      <c r="U1033" s="12">
        <f t="shared" si="184"/>
        <v>2.3747043584373328E-3</v>
      </c>
      <c r="V1033" s="12">
        <f t="shared" si="185"/>
        <v>-5.4423102625514412E-3</v>
      </c>
      <c r="W1033" s="12">
        <f t="shared" si="186"/>
        <v>-9.4274816662749811E-3</v>
      </c>
      <c r="X1033" s="12">
        <f t="shared" si="187"/>
        <v>1.1396165208133826E-3</v>
      </c>
    </row>
    <row r="1034" spans="1:24" x14ac:dyDescent="0.25">
      <c r="A1034" s="16">
        <v>44432</v>
      </c>
      <c r="B1034" s="12">
        <v>7.2343620618193208E-3</v>
      </c>
      <c r="C1034" s="12">
        <v>-4.4941429584095909E-3</v>
      </c>
      <c r="D1034" s="12">
        <v>2.1020685560854065E-2</v>
      </c>
      <c r="E1034" s="12">
        <v>4.7033188789290499E-3</v>
      </c>
      <c r="F1034" s="12">
        <v>1.3232073143627251E-2</v>
      </c>
      <c r="G1034" s="12">
        <v>-4.9667441162361626E-3</v>
      </c>
      <c r="H1034" s="12">
        <v>7.4110792658695444E-3</v>
      </c>
      <c r="I1034" s="12">
        <v>4.2669540525535933E-3</v>
      </c>
      <c r="J1034" s="12">
        <v>-1.1594078098501204E-3</v>
      </c>
      <c r="K1034" s="12">
        <v>4.7889314200234151E-3</v>
      </c>
      <c r="L1034" s="12">
        <v>1.5450337449727466E-3</v>
      </c>
      <c r="N1034" s="22">
        <f t="shared" si="177"/>
        <v>7.2130980520575547E-3</v>
      </c>
      <c r="O1034" s="12">
        <f t="shared" si="178"/>
        <v>-4.926927547690545E-3</v>
      </c>
      <c r="P1034" s="12">
        <f t="shared" si="179"/>
        <v>2.0227141333406761E-2</v>
      </c>
      <c r="Q1034" s="12">
        <f t="shared" si="180"/>
        <v>4.3161255717085343E-3</v>
      </c>
      <c r="R1034" s="12">
        <f t="shared" si="181"/>
        <v>1.2949262077006765E-2</v>
      </c>
      <c r="S1034" s="12">
        <f t="shared" si="182"/>
        <v>-4.7776506034947399E-3</v>
      </c>
      <c r="T1034" s="12">
        <f t="shared" si="183"/>
        <v>7.1027083498867646E-3</v>
      </c>
      <c r="U1034" s="12">
        <f t="shared" si="184"/>
        <v>3.8004685735276325E-3</v>
      </c>
      <c r="V1034" s="12">
        <f t="shared" si="185"/>
        <v>-1.1625111935458367E-3</v>
      </c>
      <c r="W1034" s="12">
        <f t="shared" si="186"/>
        <v>4.3970379189300851E-3</v>
      </c>
      <c r="X1034" s="12">
        <f t="shared" si="187"/>
        <v>1.4869844581176148E-3</v>
      </c>
    </row>
    <row r="1035" spans="1:24" x14ac:dyDescent="0.25">
      <c r="A1035" s="16">
        <v>44433</v>
      </c>
      <c r="B1035" s="12">
        <v>8.3687893038375278E-3</v>
      </c>
      <c r="C1035" s="12">
        <v>3.694155333009313E-3</v>
      </c>
      <c r="D1035" s="12">
        <v>2.112235540418549E-2</v>
      </c>
      <c r="E1035" s="12">
        <v>-4.9255603290490647E-3</v>
      </c>
      <c r="F1035" s="12">
        <v>1.4885139560781023E-2</v>
      </c>
      <c r="G1035" s="12">
        <v>-1.626481818135981E-3</v>
      </c>
      <c r="H1035" s="12">
        <v>-2.1315259843673116E-3</v>
      </c>
      <c r="I1035" s="12">
        <v>3.7426898561072736E-3</v>
      </c>
      <c r="J1035" s="12">
        <v>1.3698478479646792E-3</v>
      </c>
      <c r="K1035" s="12">
        <v>-1.5825251226646035E-3</v>
      </c>
      <c r="L1035" s="12">
        <v>-4.9100568475236861E-4</v>
      </c>
      <c r="N1035" s="22">
        <f t="shared" si="177"/>
        <v>8.3475252940757617E-3</v>
      </c>
      <c r="O1035" s="12">
        <f t="shared" si="178"/>
        <v>3.2613707437283588E-3</v>
      </c>
      <c r="P1035" s="12">
        <f t="shared" si="179"/>
        <v>2.0328811176738185E-2</v>
      </c>
      <c r="Q1035" s="12">
        <f t="shared" si="180"/>
        <v>-5.3127536362695803E-3</v>
      </c>
      <c r="R1035" s="12">
        <f t="shared" si="181"/>
        <v>1.4602328494160537E-2</v>
      </c>
      <c r="S1035" s="12">
        <f t="shared" si="182"/>
        <v>-1.4373883053945588E-3</v>
      </c>
      <c r="T1035" s="12">
        <f t="shared" si="183"/>
        <v>-2.4398969003500913E-3</v>
      </c>
      <c r="U1035" s="12">
        <f t="shared" si="184"/>
        <v>3.2762043770813128E-3</v>
      </c>
      <c r="V1035" s="12">
        <f t="shared" si="185"/>
        <v>1.3667444642689629E-3</v>
      </c>
      <c r="W1035" s="12">
        <f t="shared" si="186"/>
        <v>-1.9744186237579332E-3</v>
      </c>
      <c r="X1035" s="12">
        <f t="shared" si="187"/>
        <v>-5.4905497160750039E-4</v>
      </c>
    </row>
    <row r="1036" spans="1:24" x14ac:dyDescent="0.25">
      <c r="A1036" s="16">
        <v>44434</v>
      </c>
      <c r="B1036" s="12">
        <v>-4.8753218012460731E-3</v>
      </c>
      <c r="C1036" s="12">
        <v>-1.9688182554706674E-3</v>
      </c>
      <c r="D1036" s="12">
        <v>2.1163818998254504E-2</v>
      </c>
      <c r="E1036" s="12">
        <v>-7.5915629620726711E-3</v>
      </c>
      <c r="F1036" s="12">
        <v>5.3384716967448491E-4</v>
      </c>
      <c r="G1036" s="12">
        <v>-5.7623821513414402E-3</v>
      </c>
      <c r="H1036" s="12">
        <v>4.8434250861706437E-3</v>
      </c>
      <c r="I1036" s="12">
        <v>5.456828355389509E-3</v>
      </c>
      <c r="J1036" s="12">
        <v>-3.8040664994793043E-3</v>
      </c>
      <c r="K1036" s="12">
        <v>-5.1416337328618394E-3</v>
      </c>
      <c r="L1036" s="12">
        <v>-7.0240106189808525E-4</v>
      </c>
      <c r="N1036" s="22">
        <f t="shared" si="177"/>
        <v>-4.8965858110078392E-3</v>
      </c>
      <c r="O1036" s="12">
        <f t="shared" si="178"/>
        <v>-2.4016028447516216E-3</v>
      </c>
      <c r="P1036" s="12">
        <f t="shared" si="179"/>
        <v>2.03702747708072E-2</v>
      </c>
      <c r="Q1036" s="12">
        <f t="shared" si="180"/>
        <v>-7.9787562692931868E-3</v>
      </c>
      <c r="R1036" s="12">
        <f t="shared" si="181"/>
        <v>2.5103610305399839E-4</v>
      </c>
      <c r="S1036" s="12">
        <f t="shared" si="182"/>
        <v>-5.5732886386000175E-3</v>
      </c>
      <c r="T1036" s="12">
        <f t="shared" si="183"/>
        <v>4.535054170187864E-3</v>
      </c>
      <c r="U1036" s="12">
        <f t="shared" si="184"/>
        <v>4.9903428763635477E-3</v>
      </c>
      <c r="V1036" s="12">
        <f t="shared" si="185"/>
        <v>-3.8071698831750205E-3</v>
      </c>
      <c r="W1036" s="12">
        <f t="shared" si="186"/>
        <v>-5.5335272339551694E-3</v>
      </c>
      <c r="X1036" s="12">
        <f t="shared" si="187"/>
        <v>-7.6045034875321703E-4</v>
      </c>
    </row>
    <row r="1037" spans="1:24" x14ac:dyDescent="0.25">
      <c r="A1037" s="16">
        <v>44435</v>
      </c>
      <c r="B1037" s="12">
        <v>3.9359847499839491E-3</v>
      </c>
      <c r="C1037" s="12">
        <v>-4.777084022440088E-3</v>
      </c>
      <c r="D1037" s="12">
        <v>2.1152866012365636E-2</v>
      </c>
      <c r="E1037" s="12">
        <v>3.5400264926180587E-3</v>
      </c>
      <c r="F1037" s="12">
        <v>1.4042496811439949E-3</v>
      </c>
      <c r="G1037" s="12">
        <v>3.1640175534040985E-3</v>
      </c>
      <c r="H1037" s="12">
        <v>5.900182851398747E-4</v>
      </c>
      <c r="I1037" s="12">
        <v>-5.9428634907448196E-4</v>
      </c>
      <c r="J1037" s="12">
        <v>2.7507148163074249E-3</v>
      </c>
      <c r="K1037" s="12">
        <v>9.3099396619882313E-3</v>
      </c>
      <c r="L1037" s="12">
        <v>9.8304370940440616E-4</v>
      </c>
      <c r="N1037" s="22">
        <f t="shared" si="177"/>
        <v>3.914720740222183E-3</v>
      </c>
      <c r="O1037" s="12">
        <f t="shared" si="178"/>
        <v>-5.2098686117210422E-3</v>
      </c>
      <c r="P1037" s="12">
        <f t="shared" si="179"/>
        <v>2.0359321784918331E-2</v>
      </c>
      <c r="Q1037" s="12">
        <f t="shared" si="180"/>
        <v>3.1528331853975435E-3</v>
      </c>
      <c r="R1037" s="12">
        <f t="shared" si="181"/>
        <v>1.1214386145235085E-3</v>
      </c>
      <c r="S1037" s="12">
        <f t="shared" si="182"/>
        <v>3.3531110661455207E-3</v>
      </c>
      <c r="T1037" s="12">
        <f t="shared" si="183"/>
        <v>2.8164736915709513E-4</v>
      </c>
      <c r="U1037" s="12">
        <f t="shared" si="184"/>
        <v>-1.0607718281004427E-3</v>
      </c>
      <c r="V1037" s="12">
        <f t="shared" si="185"/>
        <v>2.7476114326117087E-3</v>
      </c>
      <c r="W1037" s="12">
        <f t="shared" si="186"/>
        <v>8.9180461608949022E-3</v>
      </c>
      <c r="X1037" s="12">
        <f t="shared" si="187"/>
        <v>9.2499442254927438E-4</v>
      </c>
    </row>
    <row r="1038" spans="1:24" x14ac:dyDescent="0.25">
      <c r="A1038" s="16">
        <v>44438</v>
      </c>
      <c r="B1038" s="12">
        <v>1.5547953271983881E-2</v>
      </c>
      <c r="C1038" s="12">
        <v>-2.7407726610044116E-3</v>
      </c>
      <c r="D1038" s="12">
        <v>2.109673919061035E-2</v>
      </c>
      <c r="E1038" s="12">
        <v>5.7628643456353219E-3</v>
      </c>
      <c r="F1038" s="12">
        <v>6.0490871142766817E-3</v>
      </c>
      <c r="G1038" s="12">
        <v>9.6851500614748964E-3</v>
      </c>
      <c r="H1038" s="12">
        <v>8.5423775955086965E-3</v>
      </c>
      <c r="I1038" s="12">
        <v>8.2754881313192238E-3</v>
      </c>
      <c r="J1038" s="12">
        <v>4.4070132489068279E-3</v>
      </c>
      <c r="K1038" s="12">
        <v>3.1060563623662146E-3</v>
      </c>
      <c r="L1038" s="12">
        <v>4.2062422842803043E-4</v>
      </c>
      <c r="N1038" s="22">
        <f t="shared" si="177"/>
        <v>1.5526689262222115E-2</v>
      </c>
      <c r="O1038" s="12">
        <f t="shared" si="178"/>
        <v>-3.1735572502853658E-3</v>
      </c>
      <c r="P1038" s="12">
        <f t="shared" si="179"/>
        <v>2.0303194963163046E-2</v>
      </c>
      <c r="Q1038" s="12">
        <f t="shared" si="180"/>
        <v>5.3756710384148063E-3</v>
      </c>
      <c r="R1038" s="12">
        <f t="shared" si="181"/>
        <v>5.7662760476561948E-3</v>
      </c>
      <c r="S1038" s="12">
        <f t="shared" si="182"/>
        <v>9.8742435742163182E-3</v>
      </c>
      <c r="T1038" s="12">
        <f t="shared" si="183"/>
        <v>8.2340066795259167E-3</v>
      </c>
      <c r="U1038" s="12">
        <f t="shared" si="184"/>
        <v>7.8090026522932635E-3</v>
      </c>
      <c r="V1038" s="12">
        <f t="shared" si="185"/>
        <v>4.4039098652111121E-3</v>
      </c>
      <c r="W1038" s="12">
        <f t="shared" si="186"/>
        <v>2.714162861272885E-3</v>
      </c>
      <c r="X1038" s="12">
        <f t="shared" si="187"/>
        <v>3.625749415728987E-4</v>
      </c>
    </row>
    <row r="1039" spans="1:24" x14ac:dyDescent="0.25">
      <c r="A1039" s="16">
        <v>44439</v>
      </c>
      <c r="B1039" s="12">
        <v>6.7519637675279975E-3</v>
      </c>
      <c r="C1039" s="12">
        <v>2.1430770146554116E-3</v>
      </c>
      <c r="D1039" s="12">
        <v>2.1001962795323556E-2</v>
      </c>
      <c r="E1039" s="12">
        <v>6.6368896431521845E-4</v>
      </c>
      <c r="F1039" s="12">
        <v>-6.4198940352615417E-3</v>
      </c>
      <c r="G1039" s="12">
        <v>1.6821252058228959E-3</v>
      </c>
      <c r="H1039" s="12">
        <v>3.2737986365543826E-3</v>
      </c>
      <c r="I1039" s="12">
        <v>-2.3209161789123417E-3</v>
      </c>
      <c r="J1039" s="12">
        <v>6.836143653366389E-3</v>
      </c>
      <c r="K1039" s="12">
        <v>2.2976584734450294E-3</v>
      </c>
      <c r="L1039" s="12">
        <v>-2.4594041725888296E-3</v>
      </c>
      <c r="N1039" s="22">
        <f t="shared" si="177"/>
        <v>6.7306997577662314E-3</v>
      </c>
      <c r="O1039" s="12">
        <f t="shared" si="178"/>
        <v>1.7102924253744572E-3</v>
      </c>
      <c r="P1039" s="12">
        <f t="shared" si="179"/>
        <v>2.0208418567876252E-2</v>
      </c>
      <c r="Q1039" s="12">
        <f t="shared" si="180"/>
        <v>2.7649565709470317E-4</v>
      </c>
      <c r="R1039" s="12">
        <f t="shared" si="181"/>
        <v>-6.7027051018820286E-3</v>
      </c>
      <c r="S1039" s="12">
        <f t="shared" si="182"/>
        <v>1.8712187185643181E-3</v>
      </c>
      <c r="T1039" s="12">
        <f t="shared" si="183"/>
        <v>2.9654277205716029E-3</v>
      </c>
      <c r="U1039" s="12">
        <f t="shared" si="184"/>
        <v>-2.7874016579383025E-3</v>
      </c>
      <c r="V1039" s="12">
        <f t="shared" si="185"/>
        <v>6.8330402696706732E-3</v>
      </c>
      <c r="W1039" s="12">
        <f t="shared" si="186"/>
        <v>1.9057649723516999E-3</v>
      </c>
      <c r="X1039" s="12">
        <f t="shared" si="187"/>
        <v>-2.5174534594439614E-3</v>
      </c>
    </row>
    <row r="1040" spans="1:24" x14ac:dyDescent="0.25">
      <c r="A1040" s="16">
        <v>44440</v>
      </c>
      <c r="B1040" s="12">
        <v>-4.9411760495898906E-3</v>
      </c>
      <c r="C1040" s="12">
        <v>-7.3662920530762344E-3</v>
      </c>
      <c r="D1040" s="12">
        <v>2.108431666059201E-2</v>
      </c>
      <c r="E1040" s="12">
        <v>-6.9717512990748621E-3</v>
      </c>
      <c r="F1040" s="12">
        <v>4.6750088690323042E-4</v>
      </c>
      <c r="G1040" s="12">
        <v>1.4307768321485772E-3</v>
      </c>
      <c r="H1040" s="12">
        <v>5.1310467227163085E-4</v>
      </c>
      <c r="I1040" s="12">
        <v>1.7179275413375043E-3</v>
      </c>
      <c r="J1040" s="12">
        <v>-3.7154378620112513E-3</v>
      </c>
      <c r="K1040" s="12">
        <v>-7.8480544670975188E-3</v>
      </c>
      <c r="L1040" s="12">
        <v>4.2260251330387429E-4</v>
      </c>
      <c r="N1040" s="22">
        <f t="shared" si="177"/>
        <v>-4.9624400593516567E-3</v>
      </c>
      <c r="O1040" s="12">
        <f t="shared" si="178"/>
        <v>-7.7990766423571885E-3</v>
      </c>
      <c r="P1040" s="12">
        <f t="shared" si="179"/>
        <v>2.0290772433144706E-2</v>
      </c>
      <c r="Q1040" s="12">
        <f t="shared" si="180"/>
        <v>-7.3589446062953777E-3</v>
      </c>
      <c r="R1040" s="12">
        <f t="shared" si="181"/>
        <v>1.8468982028274389E-4</v>
      </c>
      <c r="S1040" s="12">
        <f t="shared" si="182"/>
        <v>1.6198703448899994E-3</v>
      </c>
      <c r="T1040" s="12">
        <f t="shared" si="183"/>
        <v>2.0473375628885128E-4</v>
      </c>
      <c r="U1040" s="12">
        <f t="shared" si="184"/>
        <v>1.2514420623115435E-3</v>
      </c>
      <c r="V1040" s="12">
        <f t="shared" si="185"/>
        <v>-3.7185412457069675E-3</v>
      </c>
      <c r="W1040" s="12">
        <f t="shared" si="186"/>
        <v>-8.2399479681908479E-3</v>
      </c>
      <c r="X1040" s="12">
        <f t="shared" si="187"/>
        <v>3.6455322644874256E-4</v>
      </c>
    </row>
    <row r="1041" spans="1:24" x14ac:dyDescent="0.25">
      <c r="A1041" s="16">
        <v>44441</v>
      </c>
      <c r="B1041" s="12">
        <v>2.7691578906019051E-3</v>
      </c>
      <c r="C1041" s="12">
        <v>2.9280947800876299E-3</v>
      </c>
      <c r="D1041" s="12">
        <v>2.1109292634846181E-2</v>
      </c>
      <c r="E1041" s="12">
        <v>5.3581614978395623E-3</v>
      </c>
      <c r="F1041" s="12">
        <v>-1.190685518745079E-2</v>
      </c>
      <c r="G1041" s="12">
        <v>5.1526474337808478E-3</v>
      </c>
      <c r="H1041" s="12">
        <v>3.1556776389057104E-3</v>
      </c>
      <c r="I1041" s="12">
        <v>5.1984197271212835E-3</v>
      </c>
      <c r="J1041" s="12">
        <v>5.1794369899607813E-4</v>
      </c>
      <c r="K1041" s="12">
        <v>-2.8292795651633178E-4</v>
      </c>
      <c r="L1041" s="12">
        <v>-1.4082181767456826E-4</v>
      </c>
      <c r="N1041" s="22">
        <f t="shared" si="177"/>
        <v>2.7478938808401391E-3</v>
      </c>
      <c r="O1041" s="12">
        <f t="shared" si="178"/>
        <v>2.4953101908066757E-3</v>
      </c>
      <c r="P1041" s="12">
        <f t="shared" si="179"/>
        <v>2.0315748407398877E-2</v>
      </c>
      <c r="Q1041" s="12">
        <f t="shared" si="180"/>
        <v>4.9709681906190467E-3</v>
      </c>
      <c r="R1041" s="12">
        <f t="shared" si="181"/>
        <v>-1.2189666254071276E-2</v>
      </c>
      <c r="S1041" s="12">
        <f t="shared" si="182"/>
        <v>5.3417409465222696E-3</v>
      </c>
      <c r="T1041" s="12">
        <f t="shared" si="183"/>
        <v>2.8473067229229307E-3</v>
      </c>
      <c r="U1041" s="12">
        <f t="shared" si="184"/>
        <v>4.7319342480953222E-3</v>
      </c>
      <c r="V1041" s="12">
        <f t="shared" si="185"/>
        <v>5.1484031530036191E-4</v>
      </c>
      <c r="W1041" s="12">
        <f t="shared" si="186"/>
        <v>-6.7482145760966135E-4</v>
      </c>
      <c r="X1041" s="12">
        <f t="shared" si="187"/>
        <v>-1.9887110452970001E-4</v>
      </c>
    </row>
    <row r="1042" spans="1:24" x14ac:dyDescent="0.25">
      <c r="A1042" s="16">
        <v>44442</v>
      </c>
      <c r="B1042" s="12">
        <v>1.4329480178443378E-2</v>
      </c>
      <c r="C1042" s="12">
        <v>2.9595942257710905E-3</v>
      </c>
      <c r="D1042" s="12">
        <v>-2.2160599063240131E-2</v>
      </c>
      <c r="E1042" s="12">
        <v>3.6929447149521575E-3</v>
      </c>
      <c r="F1042" s="12">
        <v>3.414261260363094E-3</v>
      </c>
      <c r="G1042" s="12">
        <v>-3.7671845193433416E-3</v>
      </c>
      <c r="H1042" s="12">
        <v>-5.093876759943932E-4</v>
      </c>
      <c r="I1042" s="12">
        <v>1.7456130181553228E-2</v>
      </c>
      <c r="J1042" s="12">
        <v>1.7563773759409244E-3</v>
      </c>
      <c r="K1042" s="12">
        <v>-3.5046902319351798E-3</v>
      </c>
      <c r="L1042" s="12">
        <v>-2.0470643305009551E-3</v>
      </c>
      <c r="N1042" s="22">
        <f t="shared" si="177"/>
        <v>1.4308216168681612E-2</v>
      </c>
      <c r="O1042" s="12">
        <f t="shared" si="178"/>
        <v>2.5268096364901363E-3</v>
      </c>
      <c r="P1042" s="12">
        <f t="shared" si="179"/>
        <v>-2.2954143290687436E-2</v>
      </c>
      <c r="Q1042" s="12">
        <f t="shared" si="180"/>
        <v>3.3057514077316423E-3</v>
      </c>
      <c r="R1042" s="12">
        <f t="shared" si="181"/>
        <v>3.1314501937426075E-3</v>
      </c>
      <c r="S1042" s="12">
        <f t="shared" si="182"/>
        <v>-3.5780910066019194E-3</v>
      </c>
      <c r="T1042" s="12">
        <f t="shared" si="183"/>
        <v>-8.1775859197717282E-4</v>
      </c>
      <c r="U1042" s="12">
        <f t="shared" si="184"/>
        <v>1.6989644702527267E-2</v>
      </c>
      <c r="V1042" s="12">
        <f t="shared" si="185"/>
        <v>1.7532739922452082E-3</v>
      </c>
      <c r="W1042" s="12">
        <f t="shared" si="186"/>
        <v>-3.8965837330285093E-3</v>
      </c>
      <c r="X1042" s="12">
        <f t="shared" si="187"/>
        <v>-2.1051136173560869E-3</v>
      </c>
    </row>
    <row r="1043" spans="1:24" x14ac:dyDescent="0.25">
      <c r="A1043" s="16">
        <v>44445</v>
      </c>
      <c r="B1043" s="12">
        <v>0</v>
      </c>
      <c r="C1043" s="12">
        <v>7.5315452029083383E-3</v>
      </c>
      <c r="D1043" s="12">
        <v>-2.2243165037314914E-2</v>
      </c>
      <c r="E1043" s="12">
        <v>-2.6797681971568337E-3</v>
      </c>
      <c r="F1043" s="12">
        <v>2.0912281775507822E-2</v>
      </c>
      <c r="G1043" s="12">
        <v>1.7053342640809474E-3</v>
      </c>
      <c r="H1043" s="12">
        <v>-1.8928557025426329E-3</v>
      </c>
      <c r="I1043" s="12">
        <v>6.6939558791149194E-3</v>
      </c>
      <c r="J1043" s="12">
        <v>-2.6891360161655693E-3</v>
      </c>
      <c r="K1043" s="12">
        <v>-3.56773459552326E-4</v>
      </c>
      <c r="L1043" s="12">
        <v>-1.133558834487969E-3</v>
      </c>
      <c r="N1043" s="22">
        <f t="shared" si="177"/>
        <v>-2.126400976176625E-5</v>
      </c>
      <c r="O1043" s="12">
        <f t="shared" si="178"/>
        <v>7.0987606136273841E-3</v>
      </c>
      <c r="P1043" s="12">
        <f t="shared" si="179"/>
        <v>-2.3036709264762218E-2</v>
      </c>
      <c r="Q1043" s="12">
        <f t="shared" si="180"/>
        <v>-3.0669615043773489E-3</v>
      </c>
      <c r="R1043" s="12">
        <f t="shared" si="181"/>
        <v>2.0629470708887335E-2</v>
      </c>
      <c r="S1043" s="12">
        <f t="shared" si="182"/>
        <v>1.8944277768223696E-3</v>
      </c>
      <c r="T1043" s="12">
        <f t="shared" si="183"/>
        <v>-2.2012266185254124E-3</v>
      </c>
      <c r="U1043" s="12">
        <f t="shared" si="184"/>
        <v>6.2274704000889591E-3</v>
      </c>
      <c r="V1043" s="12">
        <f t="shared" si="185"/>
        <v>-2.6922393998612855E-3</v>
      </c>
      <c r="W1043" s="12">
        <f t="shared" si="186"/>
        <v>-7.4866696064565552E-4</v>
      </c>
      <c r="X1043" s="12">
        <f t="shared" si="187"/>
        <v>-1.1916081213431007E-3</v>
      </c>
    </row>
    <row r="1044" spans="1:24" x14ac:dyDescent="0.25">
      <c r="A1044" s="16">
        <v>44446</v>
      </c>
      <c r="B1044" s="12">
        <v>2.5150720811390036E-3</v>
      </c>
      <c r="C1044" s="12">
        <v>-6.0020127781676138E-3</v>
      </c>
      <c r="D1044" s="12">
        <v>-2.2276404040786769E-2</v>
      </c>
      <c r="E1044" s="12">
        <v>-1.8063507338079948E-3</v>
      </c>
      <c r="F1044" s="12">
        <v>3.2755907041100165E-3</v>
      </c>
      <c r="G1044" s="12">
        <v>-4.3578305770626919E-3</v>
      </c>
      <c r="H1044" s="12">
        <v>-2.5670273777860489E-3</v>
      </c>
      <c r="I1044" s="12">
        <v>2.7307684552019458E-3</v>
      </c>
      <c r="J1044" s="12">
        <v>5.0541921005735719E-3</v>
      </c>
      <c r="K1044" s="12">
        <v>-3.7760961041598917E-3</v>
      </c>
      <c r="L1044" s="12">
        <v>1.1335588344879171E-3</v>
      </c>
      <c r="N1044" s="22">
        <f t="shared" si="177"/>
        <v>2.4938080713772376E-3</v>
      </c>
      <c r="O1044" s="12">
        <f t="shared" si="178"/>
        <v>-6.434797367448568E-3</v>
      </c>
      <c r="P1044" s="12">
        <f t="shared" si="179"/>
        <v>-2.3069948268234074E-2</v>
      </c>
      <c r="Q1044" s="12">
        <f t="shared" si="180"/>
        <v>-2.19354404102851E-3</v>
      </c>
      <c r="R1044" s="12">
        <f t="shared" si="181"/>
        <v>2.99277963748953E-3</v>
      </c>
      <c r="S1044" s="12">
        <f t="shared" si="182"/>
        <v>-4.1687370643212693E-3</v>
      </c>
      <c r="T1044" s="12">
        <f t="shared" si="183"/>
        <v>-2.8753982937688286E-3</v>
      </c>
      <c r="U1044" s="12">
        <f t="shared" si="184"/>
        <v>2.2642829761759849E-3</v>
      </c>
      <c r="V1044" s="12">
        <f t="shared" si="185"/>
        <v>5.0510887168778561E-3</v>
      </c>
      <c r="W1044" s="12">
        <f t="shared" si="186"/>
        <v>-4.1679896052532212E-3</v>
      </c>
      <c r="X1044" s="12">
        <f t="shared" si="187"/>
        <v>1.0755095476327854E-3</v>
      </c>
    </row>
    <row r="1045" spans="1:24" x14ac:dyDescent="0.25">
      <c r="A1045" s="16">
        <v>44447</v>
      </c>
      <c r="B1045" s="12">
        <v>5.7153849891565618E-3</v>
      </c>
      <c r="C1045" s="12">
        <v>-3.4234049348306809E-3</v>
      </c>
      <c r="D1045" s="12">
        <v>2.1167094416196321E-2</v>
      </c>
      <c r="E1045" s="12">
        <v>2.0592475257582019E-3</v>
      </c>
      <c r="F1045" s="12">
        <v>-4.4200674910347187E-3</v>
      </c>
      <c r="G1045" s="12">
        <v>-6.5052996713987517E-3</v>
      </c>
      <c r="H1045" s="12">
        <v>2.4465584695231232E-3</v>
      </c>
      <c r="I1045" s="12">
        <v>-1.7024711341185202E-3</v>
      </c>
      <c r="J1045" s="12">
        <v>-1.026706547939978E-3</v>
      </c>
      <c r="K1045" s="12">
        <v>2.7039563449543281E-3</v>
      </c>
      <c r="L1045" s="12">
        <v>1.4148704536392175E-4</v>
      </c>
      <c r="N1045" s="22">
        <f t="shared" si="177"/>
        <v>5.6941209793947957E-3</v>
      </c>
      <c r="O1045" s="12">
        <f t="shared" si="178"/>
        <v>-3.8561895241116351E-3</v>
      </c>
      <c r="P1045" s="12">
        <f t="shared" si="179"/>
        <v>2.0373550188749017E-2</v>
      </c>
      <c r="Q1045" s="12">
        <f t="shared" si="180"/>
        <v>1.6720542185376867E-3</v>
      </c>
      <c r="R1045" s="12">
        <f t="shared" si="181"/>
        <v>-4.7028785576552056E-3</v>
      </c>
      <c r="S1045" s="12">
        <f t="shared" si="182"/>
        <v>-6.3162061586573299E-3</v>
      </c>
      <c r="T1045" s="12">
        <f t="shared" si="183"/>
        <v>2.1381875535403435E-3</v>
      </c>
      <c r="U1045" s="12">
        <f t="shared" si="184"/>
        <v>-2.168956613144481E-3</v>
      </c>
      <c r="V1045" s="12">
        <f t="shared" si="185"/>
        <v>-1.0298099316356942E-3</v>
      </c>
      <c r="W1045" s="12">
        <f t="shared" si="186"/>
        <v>2.3120628438609986E-3</v>
      </c>
      <c r="X1045" s="12">
        <f t="shared" si="187"/>
        <v>8.3437758508789992E-5</v>
      </c>
    </row>
    <row r="1046" spans="1:24" x14ac:dyDescent="0.25">
      <c r="A1046" s="16">
        <v>44448</v>
      </c>
      <c r="B1046" s="12">
        <v>-1.4583071228360298E-3</v>
      </c>
      <c r="C1046" s="12">
        <v>-4.2341871986745325E-4</v>
      </c>
      <c r="D1046" s="12">
        <v>2.0818911341341024E-2</v>
      </c>
      <c r="E1046" s="12">
        <v>1.1993756731592355E-3</v>
      </c>
      <c r="F1046" s="12">
        <v>-2.2980417889026643E-3</v>
      </c>
      <c r="G1046" s="12">
        <v>3.6582585672654522E-3</v>
      </c>
      <c r="H1046" s="12">
        <v>-4.218864421899432E-4</v>
      </c>
      <c r="I1046" s="12">
        <v>-1.0282973210834279E-3</v>
      </c>
      <c r="J1046" s="12">
        <v>2.86864277524361E-3</v>
      </c>
      <c r="K1046" s="12">
        <v>-3.3408100520535206E-4</v>
      </c>
      <c r="L1046" s="12">
        <v>2.8903724506577663E-3</v>
      </c>
      <c r="N1046" s="22">
        <f t="shared" si="177"/>
        <v>-1.4795711325977961E-3</v>
      </c>
      <c r="O1046" s="12">
        <f t="shared" si="178"/>
        <v>-8.5620330914840765E-4</v>
      </c>
      <c r="P1046" s="12">
        <f t="shared" si="179"/>
        <v>2.002536711389372E-2</v>
      </c>
      <c r="Q1046" s="12">
        <f t="shared" si="180"/>
        <v>8.1218236593872024E-4</v>
      </c>
      <c r="R1046" s="12">
        <f t="shared" si="181"/>
        <v>-2.5808528555231508E-3</v>
      </c>
      <c r="S1046" s="12">
        <f t="shared" si="182"/>
        <v>3.8473520800068745E-3</v>
      </c>
      <c r="T1046" s="12">
        <f t="shared" si="183"/>
        <v>-7.3025735817272282E-4</v>
      </c>
      <c r="U1046" s="12">
        <f t="shared" si="184"/>
        <v>-1.4947828001093887E-3</v>
      </c>
      <c r="V1046" s="12">
        <f t="shared" si="185"/>
        <v>2.8655393915478938E-3</v>
      </c>
      <c r="W1046" s="12">
        <f t="shared" si="186"/>
        <v>-7.2597450629868169E-4</v>
      </c>
      <c r="X1046" s="12">
        <f t="shared" si="187"/>
        <v>2.8323231638026345E-3</v>
      </c>
    </row>
    <row r="1047" spans="1:24" x14ac:dyDescent="0.25">
      <c r="A1047" s="16">
        <v>44452</v>
      </c>
      <c r="B1047" s="12">
        <v>1.7044601335103764E-2</v>
      </c>
      <c r="C1047" s="12">
        <v>7.7030589055020364E-5</v>
      </c>
      <c r="D1047" s="12">
        <v>-8.5535895189170538E-3</v>
      </c>
      <c r="E1047" s="12">
        <v>3.4220151405499008E-3</v>
      </c>
      <c r="F1047" s="12">
        <v>9.1437879592600228E-4</v>
      </c>
      <c r="G1047" s="12">
        <v>-4.8706233887954352E-3</v>
      </c>
      <c r="H1047" s="12">
        <v>-7.8181967393844871E-3</v>
      </c>
      <c r="I1047" s="12">
        <v>-9.7869070983409735E-3</v>
      </c>
      <c r="J1047" s="12">
        <v>3.0527050727714553E-3</v>
      </c>
      <c r="K1047" s="12">
        <v>9.1418898294712315E-3</v>
      </c>
      <c r="L1047" s="12">
        <v>1.9629162541577455E-3</v>
      </c>
      <c r="N1047" s="22">
        <f t="shared" si="177"/>
        <v>1.7023337325341996E-2</v>
      </c>
      <c r="O1047" s="12">
        <f t="shared" si="178"/>
        <v>-3.5575400022593397E-4</v>
      </c>
      <c r="P1047" s="12">
        <f t="shared" si="179"/>
        <v>-9.3471337463643563E-3</v>
      </c>
      <c r="Q1047" s="12">
        <f t="shared" si="180"/>
        <v>3.0348218333293856E-3</v>
      </c>
      <c r="R1047" s="12">
        <f t="shared" si="181"/>
        <v>6.315677293055157E-4</v>
      </c>
      <c r="S1047" s="12">
        <f t="shared" si="182"/>
        <v>-4.6815298760540126E-3</v>
      </c>
      <c r="T1047" s="12">
        <f t="shared" si="183"/>
        <v>-8.1265676553672669E-3</v>
      </c>
      <c r="U1047" s="12">
        <f t="shared" si="184"/>
        <v>-1.0253392577366934E-2</v>
      </c>
      <c r="V1047" s="12">
        <f t="shared" si="185"/>
        <v>3.0496016890757391E-3</v>
      </c>
      <c r="W1047" s="12">
        <f t="shared" si="186"/>
        <v>8.7499963283779025E-3</v>
      </c>
      <c r="X1047" s="12">
        <f t="shared" si="187"/>
        <v>1.9048669673026137E-3</v>
      </c>
    </row>
    <row r="1048" spans="1:24" x14ac:dyDescent="0.25">
      <c r="A1048" s="16">
        <v>44453</v>
      </c>
      <c r="B1048" s="12">
        <v>2.807997867078687E-4</v>
      </c>
      <c r="C1048" s="12">
        <v>-1.4784860718520159E-3</v>
      </c>
      <c r="D1048" s="12">
        <v>-5.870428870055659E-3</v>
      </c>
      <c r="E1048" s="12">
        <v>-4.6932154009158406E-4</v>
      </c>
      <c r="F1048" s="12">
        <v>2.6616954411895748E-2</v>
      </c>
      <c r="G1048" s="12">
        <v>1.0627854641060256E-2</v>
      </c>
      <c r="H1048" s="12">
        <v>3.0688075793258824E-5</v>
      </c>
      <c r="I1048" s="12">
        <v>-5.6808255136246559E-4</v>
      </c>
      <c r="J1048" s="12">
        <v>3.9367162227163513E-3</v>
      </c>
      <c r="K1048" s="12">
        <v>-9.3601001567018935E-4</v>
      </c>
      <c r="L1048" s="12">
        <v>1.3269440500994979E-3</v>
      </c>
      <c r="N1048" s="22">
        <f t="shared" si="177"/>
        <v>2.5953577694610243E-4</v>
      </c>
      <c r="O1048" s="12">
        <f t="shared" si="178"/>
        <v>-1.9112706611329703E-3</v>
      </c>
      <c r="P1048" s="12">
        <f t="shared" si="179"/>
        <v>-6.6639730975029624E-3</v>
      </c>
      <c r="Q1048" s="12">
        <f t="shared" si="180"/>
        <v>-8.5651484731209934E-4</v>
      </c>
      <c r="R1048" s="12">
        <f t="shared" si="181"/>
        <v>2.6334143345275261E-2</v>
      </c>
      <c r="S1048" s="12">
        <f t="shared" si="182"/>
        <v>1.0816948153801678E-2</v>
      </c>
      <c r="T1048" s="12">
        <f t="shared" si="183"/>
        <v>-2.7768284018952073E-4</v>
      </c>
      <c r="U1048" s="12">
        <f t="shared" si="184"/>
        <v>-1.0345680303884264E-3</v>
      </c>
      <c r="V1048" s="12">
        <f t="shared" si="185"/>
        <v>3.9336128390206355E-3</v>
      </c>
      <c r="W1048" s="12">
        <f t="shared" si="186"/>
        <v>-1.327903516763519E-3</v>
      </c>
      <c r="X1048" s="12">
        <f t="shared" si="187"/>
        <v>1.2688947632443662E-3</v>
      </c>
    </row>
    <row r="1049" spans="1:24" x14ac:dyDescent="0.25">
      <c r="A1049" s="16">
        <v>44454</v>
      </c>
      <c r="B1049" s="12">
        <v>1.7470428756618119E-2</v>
      </c>
      <c r="C1049" s="12">
        <v>6.468006797745101E-3</v>
      </c>
      <c r="D1049" s="12">
        <v>1.3114217254527288E-3</v>
      </c>
      <c r="E1049" s="12">
        <v>1.8742507701452805E-3</v>
      </c>
      <c r="F1049" s="12">
        <v>-5.9238430066400594E-5</v>
      </c>
      <c r="G1049" s="12">
        <v>3.5396638113179791E-3</v>
      </c>
      <c r="H1049" s="12">
        <v>4.2152761865051434E-3</v>
      </c>
      <c r="I1049" s="12">
        <v>1.8024329690656258E-3</v>
      </c>
      <c r="J1049" s="12">
        <v>-2.0102347557808222E-4</v>
      </c>
      <c r="K1049" s="12">
        <v>4.7064023478897987E-3</v>
      </c>
      <c r="L1049" s="12">
        <v>-1.5368326479357057E-3</v>
      </c>
      <c r="N1049" s="22">
        <f t="shared" si="177"/>
        <v>1.7449164746856351E-2</v>
      </c>
      <c r="O1049" s="12">
        <f t="shared" si="178"/>
        <v>6.0352222084641468E-3</v>
      </c>
      <c r="P1049" s="12">
        <f t="shared" si="179"/>
        <v>5.1787749800542545E-4</v>
      </c>
      <c r="Q1049" s="12">
        <f t="shared" si="180"/>
        <v>1.4870574629247653E-3</v>
      </c>
      <c r="R1049" s="12">
        <f t="shared" si="181"/>
        <v>-3.4204949668688713E-4</v>
      </c>
      <c r="S1049" s="12">
        <f t="shared" si="182"/>
        <v>3.7287573240594014E-3</v>
      </c>
      <c r="T1049" s="12">
        <f t="shared" si="183"/>
        <v>3.9069052705223636E-3</v>
      </c>
      <c r="U1049" s="12">
        <f t="shared" si="184"/>
        <v>1.335947490039665E-3</v>
      </c>
      <c r="V1049" s="12">
        <f t="shared" si="185"/>
        <v>-2.0412685927379844E-4</v>
      </c>
      <c r="W1049" s="12">
        <f t="shared" si="186"/>
        <v>4.3145088467964688E-3</v>
      </c>
      <c r="X1049" s="12">
        <f t="shared" si="187"/>
        <v>-1.5948819347908374E-3</v>
      </c>
    </row>
    <row r="1050" spans="1:24" x14ac:dyDescent="0.25">
      <c r="A1050" s="16">
        <v>44455</v>
      </c>
      <c r="B1050" s="12">
        <v>3.3577727051829873E-3</v>
      </c>
      <c r="C1050" s="12">
        <v>-2.3408577712452417E-3</v>
      </c>
      <c r="D1050" s="12">
        <v>-4.1664389097314722E-3</v>
      </c>
      <c r="E1050" s="12">
        <v>-4.5118729157359082E-3</v>
      </c>
      <c r="F1050" s="12">
        <v>-5.3511686125653265E-3</v>
      </c>
      <c r="G1050" s="12">
        <v>-4.0539017453436661E-4</v>
      </c>
      <c r="H1050" s="12">
        <v>7.7428429051221038E-3</v>
      </c>
      <c r="I1050" s="12">
        <v>9.0178011934903789E-3</v>
      </c>
      <c r="J1050" s="12">
        <v>2.8687951147553615E-2</v>
      </c>
      <c r="K1050" s="12">
        <v>7.6718136302580189E-3</v>
      </c>
      <c r="L1050" s="12">
        <v>1.1880297363235171E-3</v>
      </c>
      <c r="N1050" s="22">
        <f t="shared" si="177"/>
        <v>3.3365086954212212E-3</v>
      </c>
      <c r="O1050" s="12">
        <f t="shared" si="178"/>
        <v>-2.7736423605261959E-3</v>
      </c>
      <c r="P1050" s="12">
        <f t="shared" si="179"/>
        <v>-4.9599831371787756E-3</v>
      </c>
      <c r="Q1050" s="12">
        <f t="shared" si="180"/>
        <v>-4.8990662229564238E-3</v>
      </c>
      <c r="R1050" s="12">
        <f t="shared" si="181"/>
        <v>-5.6339796791858134E-3</v>
      </c>
      <c r="S1050" s="12">
        <f t="shared" si="182"/>
        <v>-2.1629666179294438E-4</v>
      </c>
      <c r="T1050" s="12">
        <f t="shared" si="183"/>
        <v>7.4344719891393241E-3</v>
      </c>
      <c r="U1050" s="12">
        <f t="shared" si="184"/>
        <v>8.5513157144644185E-3</v>
      </c>
      <c r="V1050" s="12">
        <f t="shared" si="185"/>
        <v>2.86848477638579E-2</v>
      </c>
      <c r="W1050" s="12">
        <f t="shared" si="186"/>
        <v>7.279920129164689E-3</v>
      </c>
      <c r="X1050" s="12">
        <f t="shared" si="187"/>
        <v>1.1299804494683853E-3</v>
      </c>
    </row>
    <row r="1051" spans="1:24" x14ac:dyDescent="0.25">
      <c r="A1051" s="16">
        <v>44456</v>
      </c>
      <c r="B1051" s="12">
        <v>-1.5249523469562003E-2</v>
      </c>
      <c r="C1051" s="12">
        <v>-2.802673656890103E-3</v>
      </c>
      <c r="D1051" s="12">
        <v>8.293286277806379E-3</v>
      </c>
      <c r="E1051" s="12">
        <v>-4.5274198512101418E-3</v>
      </c>
      <c r="F1051" s="12">
        <v>1.4075420890841395E-3</v>
      </c>
      <c r="G1051" s="12">
        <v>-1.3636585337472961E-2</v>
      </c>
      <c r="H1051" s="12">
        <v>-4.2308978821723828E-3</v>
      </c>
      <c r="I1051" s="12">
        <v>-6.7866054143828668E-3</v>
      </c>
      <c r="J1051" s="12">
        <v>7.5218556783629746E-4</v>
      </c>
      <c r="K1051" s="12">
        <v>-1.2800117054519654E-2</v>
      </c>
      <c r="L1051" s="12">
        <v>1.4630934059093252E-3</v>
      </c>
      <c r="N1051" s="22">
        <f t="shared" si="177"/>
        <v>-1.5270787479323769E-2</v>
      </c>
      <c r="O1051" s="12">
        <f t="shared" si="178"/>
        <v>-3.2354582461710571E-3</v>
      </c>
      <c r="P1051" s="12">
        <f t="shared" si="179"/>
        <v>7.4997420503590756E-3</v>
      </c>
      <c r="Q1051" s="12">
        <f t="shared" si="180"/>
        <v>-4.9146131584306574E-3</v>
      </c>
      <c r="R1051" s="12">
        <f t="shared" si="181"/>
        <v>1.124731022463653E-3</v>
      </c>
      <c r="S1051" s="12">
        <f t="shared" si="182"/>
        <v>-1.3447491824731539E-2</v>
      </c>
      <c r="T1051" s="12">
        <f t="shared" si="183"/>
        <v>-4.5392687981551626E-3</v>
      </c>
      <c r="U1051" s="12">
        <f t="shared" si="184"/>
        <v>-7.2530908934088281E-3</v>
      </c>
      <c r="V1051" s="12">
        <f t="shared" si="185"/>
        <v>7.4908218414058124E-4</v>
      </c>
      <c r="W1051" s="12">
        <f t="shared" si="186"/>
        <v>-1.3192010555612983E-2</v>
      </c>
      <c r="X1051" s="12">
        <f t="shared" si="187"/>
        <v>1.4050441190541934E-3</v>
      </c>
    </row>
    <row r="1052" spans="1:24" x14ac:dyDescent="0.25">
      <c r="A1052" s="16">
        <v>44459</v>
      </c>
      <c r="B1052" s="12">
        <v>-6.984631376569829E-3</v>
      </c>
      <c r="C1052" s="12">
        <v>-8.8684696161984793E-4</v>
      </c>
      <c r="D1052" s="12">
        <v>-2.2174009034020177E-2</v>
      </c>
      <c r="E1052" s="12">
        <v>-3.2434449220932367E-2</v>
      </c>
      <c r="F1052" s="12">
        <v>-3.934536090496943E-3</v>
      </c>
      <c r="G1052" s="12">
        <v>-2.0787683687543048E-2</v>
      </c>
      <c r="H1052" s="12">
        <v>-6.1646307792388826E-3</v>
      </c>
      <c r="I1052" s="12">
        <v>6.898119534056522E-4</v>
      </c>
      <c r="J1052" s="12">
        <v>4.8577465304149147E-3</v>
      </c>
      <c r="K1052" s="12">
        <v>-1.1205620786535577E-2</v>
      </c>
      <c r="L1052" s="12">
        <v>2.7812647886403242E-4</v>
      </c>
      <c r="N1052" s="22">
        <f t="shared" si="177"/>
        <v>-7.005895386331595E-3</v>
      </c>
      <c r="O1052" s="12">
        <f t="shared" si="178"/>
        <v>-1.3196315509008023E-3</v>
      </c>
      <c r="P1052" s="12">
        <f t="shared" si="179"/>
        <v>-2.2967553261467481E-2</v>
      </c>
      <c r="Q1052" s="12">
        <f t="shared" si="180"/>
        <v>-3.2821642528152881E-2</v>
      </c>
      <c r="R1052" s="12">
        <f t="shared" si="181"/>
        <v>-4.2173471571174299E-3</v>
      </c>
      <c r="S1052" s="12">
        <f t="shared" si="182"/>
        <v>-2.0598590174801625E-2</v>
      </c>
      <c r="T1052" s="12">
        <f t="shared" si="183"/>
        <v>-6.4730016952216623E-3</v>
      </c>
      <c r="U1052" s="12">
        <f t="shared" si="184"/>
        <v>2.2332647437969138E-4</v>
      </c>
      <c r="V1052" s="12">
        <f t="shared" si="185"/>
        <v>4.8546431467191981E-3</v>
      </c>
      <c r="W1052" s="12">
        <f t="shared" si="186"/>
        <v>-1.1597514287628907E-2</v>
      </c>
      <c r="X1052" s="12">
        <f t="shared" si="187"/>
        <v>2.2007719200890067E-4</v>
      </c>
    </row>
    <row r="1053" spans="1:24" x14ac:dyDescent="0.25">
      <c r="A1053" s="16">
        <v>44460</v>
      </c>
      <c r="B1053" s="12">
        <v>6.1523678093426447E-3</v>
      </c>
      <c r="C1053" s="12">
        <v>7.8030438948746709E-3</v>
      </c>
      <c r="D1053" s="12">
        <v>-4.1143721188864222E-3</v>
      </c>
      <c r="E1053" s="12">
        <v>2.3852751443186503E-2</v>
      </c>
      <c r="F1053" s="12">
        <v>1.0551276199521769E-2</v>
      </c>
      <c r="G1053" s="12">
        <v>1.006803382392858E-2</v>
      </c>
      <c r="H1053" s="12">
        <v>1.1301260124294955E-3</v>
      </c>
      <c r="I1053" s="12">
        <v>1.8732419830122552E-3</v>
      </c>
      <c r="J1053" s="12">
        <v>1.4165486201906607E-2</v>
      </c>
      <c r="K1053" s="12">
        <v>2.3794470797197016E-3</v>
      </c>
      <c r="L1053" s="12">
        <v>8.3331234118571391E-4</v>
      </c>
      <c r="N1053" s="22">
        <f t="shared" si="177"/>
        <v>6.1311037995808787E-3</v>
      </c>
      <c r="O1053" s="12">
        <f t="shared" si="178"/>
        <v>7.3702593055937167E-3</v>
      </c>
      <c r="P1053" s="12">
        <f t="shared" si="179"/>
        <v>-4.9079163463337256E-3</v>
      </c>
      <c r="Q1053" s="12">
        <f t="shared" si="180"/>
        <v>2.3465558135965989E-2</v>
      </c>
      <c r="R1053" s="12">
        <f t="shared" si="181"/>
        <v>1.0268465132901283E-2</v>
      </c>
      <c r="S1053" s="12">
        <f t="shared" si="182"/>
        <v>1.0257127336670002E-2</v>
      </c>
      <c r="T1053" s="12">
        <f t="shared" si="183"/>
        <v>8.2175509644671603E-4</v>
      </c>
      <c r="U1053" s="12">
        <f t="shared" si="184"/>
        <v>1.4067565039862944E-3</v>
      </c>
      <c r="V1053" s="12">
        <f t="shared" si="185"/>
        <v>1.4162382818210891E-2</v>
      </c>
      <c r="W1053" s="12">
        <f t="shared" si="186"/>
        <v>1.9875535786263721E-3</v>
      </c>
      <c r="X1053" s="12">
        <f t="shared" si="187"/>
        <v>7.7526305433058213E-4</v>
      </c>
    </row>
    <row r="1054" spans="1:24" x14ac:dyDescent="0.25">
      <c r="A1054" s="16">
        <v>44461</v>
      </c>
      <c r="B1054" s="12">
        <v>1.5546331389194387E-2</v>
      </c>
      <c r="C1054" s="12">
        <v>-3.9186307074959249E-4</v>
      </c>
      <c r="D1054" s="12">
        <v>6.157069267005981E-3</v>
      </c>
      <c r="E1054" s="12">
        <v>6.188181287100341E-3</v>
      </c>
      <c r="F1054" s="12">
        <v>1.3138605234308156E-2</v>
      </c>
      <c r="G1054" s="12">
        <v>4.9054063964511143E-3</v>
      </c>
      <c r="H1054" s="12">
        <v>-5.216997756150696E-3</v>
      </c>
      <c r="I1054" s="12">
        <v>4.6347308771858891E-3</v>
      </c>
      <c r="J1054" s="12">
        <v>3.5818447617957665E-3</v>
      </c>
      <c r="K1054" s="12">
        <v>4.4592042012117422E-3</v>
      </c>
      <c r="L1054" s="12">
        <v>1.1086017044693822E-3</v>
      </c>
      <c r="N1054" s="22">
        <f t="shared" si="177"/>
        <v>1.5525067379432621E-2</v>
      </c>
      <c r="O1054" s="12">
        <f t="shared" si="178"/>
        <v>-8.2464766003054689E-4</v>
      </c>
      <c r="P1054" s="12">
        <f t="shared" si="179"/>
        <v>5.3635250395586776E-3</v>
      </c>
      <c r="Q1054" s="12">
        <f t="shared" si="180"/>
        <v>5.8009879798798254E-3</v>
      </c>
      <c r="R1054" s="12">
        <f t="shared" si="181"/>
        <v>1.285579416768767E-2</v>
      </c>
      <c r="S1054" s="12">
        <f t="shared" si="182"/>
        <v>5.0944999091925361E-3</v>
      </c>
      <c r="T1054" s="12">
        <f t="shared" si="183"/>
        <v>-5.5253686721334757E-3</v>
      </c>
      <c r="U1054" s="12">
        <f t="shared" si="184"/>
        <v>4.1682453981599279E-3</v>
      </c>
      <c r="V1054" s="12">
        <f t="shared" si="185"/>
        <v>3.5787413781000503E-3</v>
      </c>
      <c r="W1054" s="12">
        <f t="shared" si="186"/>
        <v>4.0673107001184122E-3</v>
      </c>
      <c r="X1054" s="12">
        <f t="shared" si="187"/>
        <v>1.0505524176142504E-3</v>
      </c>
    </row>
    <row r="1055" spans="1:24" x14ac:dyDescent="0.25">
      <c r="A1055" s="16">
        <v>44462</v>
      </c>
      <c r="B1055" s="12">
        <v>1.3842674174250008E-2</v>
      </c>
      <c r="C1055" s="12">
        <v>6.4402381882448104E-3</v>
      </c>
      <c r="D1055" s="12">
        <v>5.1769369213496346E-3</v>
      </c>
      <c r="E1055" s="12">
        <v>-8.3283344586951432E-4</v>
      </c>
      <c r="F1055" s="12">
        <v>-3.3699200512963255E-3</v>
      </c>
      <c r="G1055" s="12">
        <v>4.2403461739703886E-5</v>
      </c>
      <c r="H1055" s="12">
        <v>8.3476786924459451E-3</v>
      </c>
      <c r="I1055" s="12">
        <v>1.0486262696074812E-2</v>
      </c>
      <c r="J1055" s="12">
        <v>-1.7872297322256048E-3</v>
      </c>
      <c r="K1055" s="12">
        <v>1.3028712095211148E-3</v>
      </c>
      <c r="L1055" s="12">
        <v>-6.2324021492799636E-4</v>
      </c>
      <c r="N1055" s="22">
        <f t="shared" si="177"/>
        <v>1.3821410164488242E-2</v>
      </c>
      <c r="O1055" s="12">
        <f t="shared" si="178"/>
        <v>6.0074535989638562E-3</v>
      </c>
      <c r="P1055" s="12">
        <f t="shared" si="179"/>
        <v>4.3833926939023313E-3</v>
      </c>
      <c r="Q1055" s="12">
        <f t="shared" si="180"/>
        <v>-1.2200267530900295E-3</v>
      </c>
      <c r="R1055" s="12">
        <f t="shared" si="181"/>
        <v>-3.6527311179168119E-3</v>
      </c>
      <c r="S1055" s="12">
        <f t="shared" si="182"/>
        <v>2.3149697448112612E-4</v>
      </c>
      <c r="T1055" s="12">
        <f t="shared" si="183"/>
        <v>8.0393077764631653E-3</v>
      </c>
      <c r="U1055" s="12">
        <f t="shared" si="184"/>
        <v>1.0019777217048852E-2</v>
      </c>
      <c r="V1055" s="12">
        <f t="shared" si="185"/>
        <v>-1.790333115921321E-3</v>
      </c>
      <c r="W1055" s="12">
        <f t="shared" si="186"/>
        <v>9.1097770842778528E-4</v>
      </c>
      <c r="X1055" s="12">
        <f t="shared" si="187"/>
        <v>-6.8128950178312814E-4</v>
      </c>
    </row>
    <row r="1056" spans="1:24" x14ac:dyDescent="0.25">
      <c r="A1056" s="16">
        <v>44463</v>
      </c>
      <c r="B1056" s="12">
        <v>-3.2561095019922126E-3</v>
      </c>
      <c r="C1056" s="12">
        <v>5.2763917041486431E-3</v>
      </c>
      <c r="D1056" s="12">
        <v>-5.403444997129205E-3</v>
      </c>
      <c r="E1056" s="12">
        <v>-1.1764741478228426E-2</v>
      </c>
      <c r="F1056" s="12">
        <v>-1.2545539923522264E-2</v>
      </c>
      <c r="G1056" s="12">
        <v>-3.3207609370822619E-3</v>
      </c>
      <c r="H1056" s="12">
        <v>3.5891136003260867E-3</v>
      </c>
      <c r="I1056" s="12">
        <v>-1.2576524421353647E-3</v>
      </c>
      <c r="J1056" s="12">
        <v>-7.3144058510837039E-3</v>
      </c>
      <c r="K1056" s="12">
        <v>-1.018242679802672E-3</v>
      </c>
      <c r="L1056" s="12">
        <v>3.5199268691590998E-3</v>
      </c>
      <c r="N1056" s="22">
        <f t="shared" si="177"/>
        <v>-3.2773735117539787E-3</v>
      </c>
      <c r="O1056" s="12">
        <f t="shared" si="178"/>
        <v>4.8436071148676889E-3</v>
      </c>
      <c r="P1056" s="12">
        <f t="shared" si="179"/>
        <v>-6.1969892245765084E-3</v>
      </c>
      <c r="Q1056" s="12">
        <f t="shared" si="180"/>
        <v>-1.2151934785448942E-2</v>
      </c>
      <c r="R1056" s="12">
        <f t="shared" si="181"/>
        <v>-1.282835099014275E-2</v>
      </c>
      <c r="S1056" s="12">
        <f t="shared" si="182"/>
        <v>-3.1316674243408397E-3</v>
      </c>
      <c r="T1056" s="12">
        <f t="shared" si="183"/>
        <v>3.280742684343307E-3</v>
      </c>
      <c r="U1056" s="12">
        <f t="shared" si="184"/>
        <v>-1.7241379211613255E-3</v>
      </c>
      <c r="V1056" s="12">
        <f t="shared" si="185"/>
        <v>-7.3175092347794197E-3</v>
      </c>
      <c r="W1056" s="12">
        <f t="shared" si="186"/>
        <v>-1.4101361808960015E-3</v>
      </c>
      <c r="X1056" s="12">
        <f t="shared" si="187"/>
        <v>3.461877582303968E-3</v>
      </c>
    </row>
    <row r="1057" spans="1:24" x14ac:dyDescent="0.25">
      <c r="A1057" s="16">
        <v>44466</v>
      </c>
      <c r="B1057" s="12">
        <v>2.4769006057949908E-3</v>
      </c>
      <c r="C1057" s="12">
        <v>-1.0642925390420365E-2</v>
      </c>
      <c r="D1057" s="12">
        <v>5.1796261141245758E-3</v>
      </c>
      <c r="E1057" s="12">
        <v>-6.9738337342761985E-3</v>
      </c>
      <c r="F1057" s="12">
        <v>-1.8710441002567977E-3</v>
      </c>
      <c r="G1057" s="12">
        <v>-3.8634734286445778E-3</v>
      </c>
      <c r="H1057" s="12">
        <v>4.2145908523296182E-3</v>
      </c>
      <c r="I1057" s="12">
        <v>7.2425292580764302E-3</v>
      </c>
      <c r="J1057" s="12">
        <v>4.5506498872707637E-4</v>
      </c>
      <c r="K1057" s="12">
        <v>8.5918028009217967E-3</v>
      </c>
      <c r="L1057" s="12">
        <v>1.5096363126025727E-3</v>
      </c>
      <c r="N1057" s="22">
        <f t="shared" si="177"/>
        <v>2.4556365960332247E-3</v>
      </c>
      <c r="O1057" s="12">
        <f t="shared" si="178"/>
        <v>-1.107570997970132E-2</v>
      </c>
      <c r="P1057" s="12">
        <f t="shared" si="179"/>
        <v>4.3860818866772724E-3</v>
      </c>
      <c r="Q1057" s="12">
        <f t="shared" si="180"/>
        <v>-7.3610270414967141E-3</v>
      </c>
      <c r="R1057" s="12">
        <f t="shared" si="181"/>
        <v>-2.1538551668772842E-3</v>
      </c>
      <c r="S1057" s="12">
        <f t="shared" si="182"/>
        <v>-3.6743799159031556E-3</v>
      </c>
      <c r="T1057" s="12">
        <f t="shared" si="183"/>
        <v>3.9062199363468384E-3</v>
      </c>
      <c r="U1057" s="12">
        <f t="shared" si="184"/>
        <v>6.7760437790504689E-3</v>
      </c>
      <c r="V1057" s="12">
        <f t="shared" si="185"/>
        <v>4.5196160503136015E-4</v>
      </c>
      <c r="W1057" s="12">
        <f t="shared" si="186"/>
        <v>8.1999092998284676E-3</v>
      </c>
      <c r="X1057" s="12">
        <f t="shared" si="187"/>
        <v>1.4515870257474409E-3</v>
      </c>
    </row>
    <row r="1058" spans="1:24" x14ac:dyDescent="0.25">
      <c r="A1058" s="16">
        <v>44467</v>
      </c>
      <c r="B1058" s="12">
        <v>1.9073350412330069E-2</v>
      </c>
      <c r="C1058" s="12">
        <v>-8.6779013901566796E-3</v>
      </c>
      <c r="D1058" s="12">
        <v>-4.5005012266764221E-3</v>
      </c>
      <c r="E1058" s="12">
        <v>8.0924400695122495E-3</v>
      </c>
      <c r="F1058" s="12">
        <v>9.057180529466741E-3</v>
      </c>
      <c r="G1058" s="12">
        <v>-5.6856589615426967E-3</v>
      </c>
      <c r="H1058" s="12">
        <v>-7.7128428349722677E-3</v>
      </c>
      <c r="I1058" s="12">
        <v>4.0411892709765118E-3</v>
      </c>
      <c r="J1058" s="12">
        <v>-1.7318828908919239E-3</v>
      </c>
      <c r="K1058" s="12">
        <v>-7.9103022007125817E-4</v>
      </c>
      <c r="L1058" s="12">
        <v>-9.6007030202866211E-4</v>
      </c>
      <c r="N1058" s="22">
        <f t="shared" si="177"/>
        <v>1.9052086402568301E-2</v>
      </c>
      <c r="O1058" s="12">
        <f t="shared" si="178"/>
        <v>-9.1106859794376337E-3</v>
      </c>
      <c r="P1058" s="12">
        <f t="shared" si="179"/>
        <v>-5.2940454541237254E-3</v>
      </c>
      <c r="Q1058" s="12">
        <f t="shared" si="180"/>
        <v>7.7052467622917339E-3</v>
      </c>
      <c r="R1058" s="12">
        <f t="shared" si="181"/>
        <v>8.774369462846255E-3</v>
      </c>
      <c r="S1058" s="12">
        <f t="shared" si="182"/>
        <v>-5.4965654488012741E-3</v>
      </c>
      <c r="T1058" s="12">
        <f t="shared" si="183"/>
        <v>-8.0212137509550474E-3</v>
      </c>
      <c r="U1058" s="12">
        <f t="shared" si="184"/>
        <v>3.574703791950551E-3</v>
      </c>
      <c r="V1058" s="12">
        <f t="shared" si="185"/>
        <v>-1.7349862745876402E-3</v>
      </c>
      <c r="W1058" s="12">
        <f t="shared" si="186"/>
        <v>-1.1829237211645877E-3</v>
      </c>
      <c r="X1058" s="12">
        <f t="shared" si="187"/>
        <v>-1.0181195888837938E-3</v>
      </c>
    </row>
    <row r="1059" spans="1:24" x14ac:dyDescent="0.25">
      <c r="A1059" s="16">
        <v>44468</v>
      </c>
      <c r="B1059" s="12">
        <v>2.6892036308798273E-2</v>
      </c>
      <c r="C1059" s="12">
        <v>1.3236985331980475E-3</v>
      </c>
      <c r="D1059" s="12">
        <v>1.0282298046722149E-2</v>
      </c>
      <c r="E1059" s="12">
        <v>1.2278274018552193E-2</v>
      </c>
      <c r="F1059" s="12">
        <v>-3.7911949535947455E-4</v>
      </c>
      <c r="G1059" s="12">
        <v>1.0403034507156269E-2</v>
      </c>
      <c r="H1059" s="12">
        <v>-4.6576174919908224E-3</v>
      </c>
      <c r="I1059" s="12">
        <v>-3.4566375664565395E-3</v>
      </c>
      <c r="J1059" s="12">
        <v>6.388781785985543E-4</v>
      </c>
      <c r="K1059" s="12">
        <v>2.3919268329525979E-3</v>
      </c>
      <c r="L1059" s="12">
        <v>-8.2461002350546974E-4</v>
      </c>
      <c r="N1059" s="22">
        <f t="shared" si="177"/>
        <v>2.6870772299036505E-2</v>
      </c>
      <c r="O1059" s="12">
        <f t="shared" si="178"/>
        <v>8.9091394391709305E-4</v>
      </c>
      <c r="P1059" s="12">
        <f t="shared" si="179"/>
        <v>9.488753819274845E-3</v>
      </c>
      <c r="Q1059" s="12">
        <f t="shared" si="180"/>
        <v>1.1891080711331678E-2</v>
      </c>
      <c r="R1059" s="12">
        <f t="shared" si="181"/>
        <v>-6.6193056197996107E-4</v>
      </c>
      <c r="S1059" s="12">
        <f t="shared" si="182"/>
        <v>1.059212801989769E-2</v>
      </c>
      <c r="T1059" s="12">
        <f t="shared" si="183"/>
        <v>-4.9659884079736021E-3</v>
      </c>
      <c r="U1059" s="12">
        <f t="shared" si="184"/>
        <v>-3.9231230454825003E-3</v>
      </c>
      <c r="V1059" s="12">
        <f t="shared" si="185"/>
        <v>6.3577479490283808E-4</v>
      </c>
      <c r="W1059" s="12">
        <f t="shared" si="186"/>
        <v>2.0000333318592684E-3</v>
      </c>
      <c r="X1059" s="12">
        <f t="shared" si="187"/>
        <v>-8.8265931036060152E-4</v>
      </c>
    </row>
    <row r="1060" spans="1:24" x14ac:dyDescent="0.25">
      <c r="A1060" s="16">
        <v>44469</v>
      </c>
      <c r="B1060" s="12">
        <v>-1.4054706774596685E-3</v>
      </c>
      <c r="C1060" s="12">
        <v>-4.3978652230154264E-3</v>
      </c>
      <c r="D1060" s="12">
        <v>-5.3343101235892119E-3</v>
      </c>
      <c r="E1060" s="12">
        <v>-7.4096992552676174E-3</v>
      </c>
      <c r="F1060" s="12">
        <v>-2.486956070670357E-3</v>
      </c>
      <c r="G1060" s="12">
        <v>1.1501162054581677E-3</v>
      </c>
      <c r="H1060" s="12">
        <v>-5.3273369885379713E-3</v>
      </c>
      <c r="I1060" s="12">
        <v>-1.4800493937325609E-3</v>
      </c>
      <c r="J1060" s="12">
        <v>-3.5714710571279969E-3</v>
      </c>
      <c r="K1060" s="12">
        <v>-3.62786978101918E-3</v>
      </c>
      <c r="L1060" s="12">
        <v>9.6189293342157007E-4</v>
      </c>
      <c r="N1060" s="22">
        <f t="shared" si="177"/>
        <v>-1.4267346872214347E-3</v>
      </c>
      <c r="O1060" s="12">
        <f t="shared" si="178"/>
        <v>-4.8306498122963806E-3</v>
      </c>
      <c r="P1060" s="12">
        <f t="shared" si="179"/>
        <v>-6.1278543510365152E-3</v>
      </c>
      <c r="Q1060" s="12">
        <f t="shared" si="180"/>
        <v>-7.796892562488133E-3</v>
      </c>
      <c r="R1060" s="12">
        <f t="shared" si="181"/>
        <v>-2.7697671372908434E-3</v>
      </c>
      <c r="S1060" s="12">
        <f t="shared" si="182"/>
        <v>1.3392097181995899E-3</v>
      </c>
      <c r="T1060" s="12">
        <f t="shared" si="183"/>
        <v>-5.6357079045207511E-3</v>
      </c>
      <c r="U1060" s="12">
        <f t="shared" si="184"/>
        <v>-1.9465348727585217E-3</v>
      </c>
      <c r="V1060" s="12">
        <f t="shared" si="185"/>
        <v>-3.5745744408237131E-3</v>
      </c>
      <c r="W1060" s="12">
        <f t="shared" si="186"/>
        <v>-4.0197632821125096E-3</v>
      </c>
      <c r="X1060" s="12">
        <f t="shared" si="187"/>
        <v>9.0384364656643829E-4</v>
      </c>
    </row>
    <row r="1061" spans="1:24" x14ac:dyDescent="0.25">
      <c r="A1061" s="16">
        <v>44470</v>
      </c>
      <c r="B1061" s="12">
        <v>8.3654446873845552E-3</v>
      </c>
      <c r="C1061" s="12">
        <v>-2.6132643912103715E-3</v>
      </c>
      <c r="D1061" s="12">
        <v>-6.714209866926147E-4</v>
      </c>
      <c r="E1061" s="12">
        <v>3.849501799430651E-3</v>
      </c>
      <c r="F1061" s="12">
        <v>-2.3980081402355581E-3</v>
      </c>
      <c r="G1061" s="12">
        <v>2.2911351914989969E-3</v>
      </c>
      <c r="H1061" s="12">
        <v>-5.2993813196685873E-3</v>
      </c>
      <c r="I1061" s="12">
        <v>7.6645205065303313E-4</v>
      </c>
      <c r="J1061" s="12">
        <v>-1.4737115071183106E-3</v>
      </c>
      <c r="K1061" s="12">
        <v>5.6379924392227958E-3</v>
      </c>
      <c r="L1061" s="12">
        <v>4.0304456683648484E-3</v>
      </c>
      <c r="N1061" s="22">
        <f t="shared" si="177"/>
        <v>8.3441806776227891E-3</v>
      </c>
      <c r="O1061" s="12">
        <f t="shared" si="178"/>
        <v>-3.0460489804913257E-3</v>
      </c>
      <c r="P1061" s="12">
        <f t="shared" si="179"/>
        <v>-1.464965214139918E-3</v>
      </c>
      <c r="Q1061" s="12">
        <f t="shared" si="180"/>
        <v>3.4623084922101358E-3</v>
      </c>
      <c r="R1061" s="12">
        <f t="shared" si="181"/>
        <v>-2.6808192068560445E-3</v>
      </c>
      <c r="S1061" s="12">
        <f t="shared" si="182"/>
        <v>2.4802287042404191E-3</v>
      </c>
      <c r="T1061" s="12">
        <f t="shared" si="183"/>
        <v>-5.607752235651367E-3</v>
      </c>
      <c r="U1061" s="12">
        <f t="shared" si="184"/>
        <v>2.9996657162707232E-4</v>
      </c>
      <c r="V1061" s="12">
        <f t="shared" si="185"/>
        <v>-1.4768148908140268E-3</v>
      </c>
      <c r="W1061" s="12">
        <f t="shared" si="186"/>
        <v>5.2460989381294659E-3</v>
      </c>
      <c r="X1061" s="12">
        <f t="shared" si="187"/>
        <v>3.9723963815097166E-3</v>
      </c>
    </row>
    <row r="1062" spans="1:24" x14ac:dyDescent="0.25">
      <c r="A1062" s="16">
        <v>44473</v>
      </c>
      <c r="B1062" s="12">
        <v>2.8674200220090685E-3</v>
      </c>
      <c r="C1062" s="12">
        <v>3.5326240091687997E-3</v>
      </c>
      <c r="D1062" s="12">
        <v>2.0986617921248975E-2</v>
      </c>
      <c r="E1062" s="12">
        <v>4.4218211338807418E-3</v>
      </c>
      <c r="F1062" s="12">
        <v>7.1546630485756872E-3</v>
      </c>
      <c r="G1062" s="12">
        <v>5.591911586282446E-3</v>
      </c>
      <c r="H1062" s="12">
        <v>4.8964323866492604E-3</v>
      </c>
      <c r="I1062" s="12">
        <v>5.548599569516679E-3</v>
      </c>
      <c r="J1062" s="12">
        <v>2.3005174334726469E-3</v>
      </c>
      <c r="K1062" s="12">
        <v>3.5123700387296411E-2</v>
      </c>
      <c r="L1062" s="12">
        <v>-9.5299767811908814E-4</v>
      </c>
      <c r="N1062" s="22">
        <f t="shared" si="177"/>
        <v>2.8461560122473024E-3</v>
      </c>
      <c r="O1062" s="12">
        <f t="shared" si="178"/>
        <v>3.0998394198878455E-3</v>
      </c>
      <c r="P1062" s="12">
        <f t="shared" si="179"/>
        <v>2.0193073693801671E-2</v>
      </c>
      <c r="Q1062" s="12">
        <f t="shared" si="180"/>
        <v>4.0346278266602262E-3</v>
      </c>
      <c r="R1062" s="12">
        <f t="shared" si="181"/>
        <v>6.8718519819552003E-3</v>
      </c>
      <c r="S1062" s="12">
        <f t="shared" si="182"/>
        <v>5.7810050990238677E-3</v>
      </c>
      <c r="T1062" s="12">
        <f t="shared" si="183"/>
        <v>4.5880614706664807E-3</v>
      </c>
      <c r="U1062" s="12">
        <f t="shared" si="184"/>
        <v>5.0821140904907178E-3</v>
      </c>
      <c r="V1062" s="12">
        <f t="shared" si="185"/>
        <v>2.2974140497769306E-3</v>
      </c>
      <c r="W1062" s="12">
        <f t="shared" si="186"/>
        <v>3.473180688620308E-2</v>
      </c>
      <c r="X1062" s="12">
        <f t="shared" si="187"/>
        <v>-1.0110469649742199E-3</v>
      </c>
    </row>
    <row r="1063" spans="1:24" x14ac:dyDescent="0.25">
      <c r="A1063" s="16">
        <v>44474</v>
      </c>
      <c r="B1063" s="12">
        <v>1.791619515861477E-2</v>
      </c>
      <c r="C1063" s="12">
        <v>3.6196581890839139E-3</v>
      </c>
      <c r="D1063" s="12">
        <v>1.9815189877498925E-2</v>
      </c>
      <c r="E1063" s="12">
        <v>-1.1492118628776968E-3</v>
      </c>
      <c r="F1063" s="12">
        <v>-2.2113320752065943E-3</v>
      </c>
      <c r="G1063" s="12">
        <v>0</v>
      </c>
      <c r="H1063" s="12">
        <v>-1.9270460874693089E-3</v>
      </c>
      <c r="I1063" s="12">
        <v>8.9210428409947241E-3</v>
      </c>
      <c r="J1063" s="12">
        <v>-3.5016603370463762E-3</v>
      </c>
      <c r="K1063" s="12">
        <v>1.8664104172608713E-2</v>
      </c>
      <c r="L1063" s="12">
        <v>-2.3916836255841838E-3</v>
      </c>
      <c r="N1063" s="22">
        <f t="shared" si="177"/>
        <v>1.7894931148853002E-2</v>
      </c>
      <c r="O1063" s="12">
        <f t="shared" si="178"/>
        <v>3.1868735998029597E-3</v>
      </c>
      <c r="P1063" s="12">
        <f t="shared" si="179"/>
        <v>1.902164565005162E-2</v>
      </c>
      <c r="Q1063" s="12">
        <f t="shared" si="180"/>
        <v>-1.5364051700982122E-3</v>
      </c>
      <c r="R1063" s="12">
        <f t="shared" si="181"/>
        <v>-2.4941431418270808E-3</v>
      </c>
      <c r="S1063" s="12">
        <f t="shared" si="182"/>
        <v>1.8909351274142222E-4</v>
      </c>
      <c r="T1063" s="12">
        <f t="shared" si="183"/>
        <v>-2.2354170034520884E-3</v>
      </c>
      <c r="U1063" s="12">
        <f t="shared" si="184"/>
        <v>8.4545573619687637E-3</v>
      </c>
      <c r="V1063" s="12">
        <f t="shared" si="185"/>
        <v>-3.5047637207420925E-3</v>
      </c>
      <c r="W1063" s="12">
        <f t="shared" si="186"/>
        <v>1.8272210671515382E-2</v>
      </c>
      <c r="X1063" s="12">
        <f t="shared" si="187"/>
        <v>-2.4497329124393155E-3</v>
      </c>
    </row>
    <row r="1064" spans="1:24" x14ac:dyDescent="0.25">
      <c r="A1064" s="16">
        <v>44475</v>
      </c>
      <c r="B1064" s="12">
        <v>-1.1335815370490056E-2</v>
      </c>
      <c r="C1064" s="12">
        <v>-4.9669364931634562E-3</v>
      </c>
      <c r="D1064" s="12">
        <v>-2.0669667203961243E-2</v>
      </c>
      <c r="E1064" s="12">
        <v>-1.3043425930459866E-2</v>
      </c>
      <c r="F1064" s="12">
        <v>-9.8092311954419038E-3</v>
      </c>
      <c r="G1064" s="12">
        <v>-1.2759937523280274E-2</v>
      </c>
      <c r="H1064" s="12">
        <v>-4.7607972725975615E-3</v>
      </c>
      <c r="I1064" s="12">
        <v>-8.2928274442137465E-3</v>
      </c>
      <c r="J1064" s="12">
        <v>-6.4313258421883875E-3</v>
      </c>
      <c r="K1064" s="12">
        <v>-2.3280536518733817E-3</v>
      </c>
      <c r="L1064" s="12">
        <v>1.7779361202621986E-3</v>
      </c>
      <c r="N1064" s="22">
        <f t="shared" si="177"/>
        <v>-1.1357079380251822E-2</v>
      </c>
      <c r="O1064" s="12">
        <f t="shared" si="178"/>
        <v>-5.3997210824444104E-3</v>
      </c>
      <c r="P1064" s="12">
        <f t="shared" si="179"/>
        <v>-2.1463211431408547E-2</v>
      </c>
      <c r="Q1064" s="12">
        <f t="shared" si="180"/>
        <v>-1.3430619237680382E-2</v>
      </c>
      <c r="R1064" s="12">
        <f t="shared" si="181"/>
        <v>-1.009204226206239E-2</v>
      </c>
      <c r="S1064" s="12">
        <f t="shared" si="182"/>
        <v>-1.2570844010538852E-2</v>
      </c>
      <c r="T1064" s="12">
        <f t="shared" si="183"/>
        <v>-5.0691681885803412E-3</v>
      </c>
      <c r="U1064" s="12">
        <f t="shared" si="184"/>
        <v>-8.7593129232397069E-3</v>
      </c>
      <c r="V1064" s="12">
        <f t="shared" si="185"/>
        <v>-6.4344292258841033E-3</v>
      </c>
      <c r="W1064" s="12">
        <f t="shared" si="186"/>
        <v>-2.7199471529667112E-3</v>
      </c>
      <c r="X1064" s="12">
        <f t="shared" si="187"/>
        <v>1.7198868334070668E-3</v>
      </c>
    </row>
    <row r="1065" spans="1:24" x14ac:dyDescent="0.25">
      <c r="A1065" s="16">
        <v>44476</v>
      </c>
      <c r="B1065" s="12">
        <v>-4.868973385583379E-3</v>
      </c>
      <c r="C1065" s="12">
        <v>4.5048904884946277E-3</v>
      </c>
      <c r="D1065" s="12">
        <v>1.7072767637316571E-3</v>
      </c>
      <c r="E1065" s="12">
        <v>4.7825864749345501E-3</v>
      </c>
      <c r="F1065" s="12">
        <v>1.7285152849055942E-2</v>
      </c>
      <c r="G1065" s="12">
        <v>1.0708105660361456E-2</v>
      </c>
      <c r="H1065" s="12">
        <v>7.9265620391866572E-3</v>
      </c>
      <c r="I1065" s="12">
        <v>2.1239501152200348E-3</v>
      </c>
      <c r="J1065" s="12">
        <v>3.1809686171095333E-3</v>
      </c>
      <c r="K1065" s="12">
        <v>8.1944613296920567E-3</v>
      </c>
      <c r="L1065" s="12">
        <v>-9.564456825682607E-4</v>
      </c>
      <c r="N1065" s="22">
        <f t="shared" si="177"/>
        <v>-4.890237395345145E-3</v>
      </c>
      <c r="O1065" s="12">
        <f t="shared" si="178"/>
        <v>4.0721058992136735E-3</v>
      </c>
      <c r="P1065" s="12">
        <f t="shared" si="179"/>
        <v>9.1373253628435373E-4</v>
      </c>
      <c r="Q1065" s="12">
        <f t="shared" si="180"/>
        <v>4.3953931677140345E-3</v>
      </c>
      <c r="R1065" s="12">
        <f t="shared" si="181"/>
        <v>1.7002341782435454E-2</v>
      </c>
      <c r="S1065" s="12">
        <f t="shared" si="182"/>
        <v>1.0897199173102877E-2</v>
      </c>
      <c r="T1065" s="12">
        <f t="shared" si="183"/>
        <v>7.6181911232038775E-3</v>
      </c>
      <c r="U1065" s="12">
        <f t="shared" si="184"/>
        <v>1.657464636194074E-3</v>
      </c>
      <c r="V1065" s="12">
        <f t="shared" si="185"/>
        <v>3.1778652334138171E-3</v>
      </c>
      <c r="W1065" s="12">
        <f t="shared" si="186"/>
        <v>7.8025678285987268E-3</v>
      </c>
      <c r="X1065" s="12">
        <f t="shared" si="187"/>
        <v>-1.0144949694233924E-3</v>
      </c>
    </row>
    <row r="1066" spans="1:24" x14ac:dyDescent="0.25">
      <c r="A1066" s="16">
        <v>44477</v>
      </c>
      <c r="B1066" s="12">
        <v>-5.1545500274322968E-3</v>
      </c>
      <c r="C1066" s="12">
        <v>8.3558686401542705E-3</v>
      </c>
      <c r="D1066" s="12">
        <v>-1.4935179357305711E-3</v>
      </c>
      <c r="E1066" s="12">
        <v>-4.5633651313612913E-4</v>
      </c>
      <c r="F1066" s="12">
        <v>-4.0762963091322216E-3</v>
      </c>
      <c r="G1066" s="12">
        <v>8.1085631645539322E-3</v>
      </c>
      <c r="H1066" s="12">
        <v>7.4154624799109147E-4</v>
      </c>
      <c r="I1066" s="12">
        <v>1.6376050806590749E-2</v>
      </c>
      <c r="J1066" s="12">
        <v>-2.3366918199527842E-3</v>
      </c>
      <c r="K1066" s="12">
        <v>1.1343926054555248E-2</v>
      </c>
      <c r="L1066" s="12">
        <v>8.1993947936892303E-4</v>
      </c>
      <c r="N1066" s="22">
        <f t="shared" si="177"/>
        <v>-5.1758140371940629E-3</v>
      </c>
      <c r="O1066" s="12">
        <f t="shared" si="178"/>
        <v>7.9230840508733164E-3</v>
      </c>
      <c r="P1066" s="12">
        <f t="shared" si="179"/>
        <v>-2.2870621631778743E-3</v>
      </c>
      <c r="Q1066" s="12">
        <f t="shared" si="180"/>
        <v>-8.4352982035664436E-4</v>
      </c>
      <c r="R1066" s="12">
        <f t="shared" si="181"/>
        <v>-4.3591073757527085E-3</v>
      </c>
      <c r="S1066" s="12">
        <f t="shared" si="182"/>
        <v>8.297656677295354E-3</v>
      </c>
      <c r="T1066" s="12">
        <f t="shared" si="183"/>
        <v>4.331753320083119E-4</v>
      </c>
      <c r="U1066" s="12">
        <f t="shared" si="184"/>
        <v>1.5909565327564788E-2</v>
      </c>
      <c r="V1066" s="12">
        <f t="shared" si="185"/>
        <v>-2.3397952036485004E-3</v>
      </c>
      <c r="W1066" s="12">
        <f t="shared" si="186"/>
        <v>1.0952032553461919E-2</v>
      </c>
      <c r="X1066" s="12">
        <f t="shared" si="187"/>
        <v>7.6189019251379124E-4</v>
      </c>
    </row>
    <row r="1067" spans="1:24" x14ac:dyDescent="0.25">
      <c r="A1067" s="16">
        <v>44480</v>
      </c>
      <c r="B1067" s="12">
        <v>1.8939254726387876E-2</v>
      </c>
      <c r="C1067" s="12">
        <v>-8.3687181921545013E-3</v>
      </c>
      <c r="D1067" s="12">
        <v>1.0673254092670144E-3</v>
      </c>
      <c r="E1067" s="12">
        <v>4.2513318414530337E-3</v>
      </c>
      <c r="F1067" s="12">
        <v>-2.5399532447358069E-3</v>
      </c>
      <c r="G1067" s="12">
        <v>5.6482605879640832E-3</v>
      </c>
      <c r="H1067" s="12">
        <v>6.0698379154069289E-3</v>
      </c>
      <c r="I1067" s="12">
        <v>-3.0345998006565478E-3</v>
      </c>
      <c r="J1067" s="12">
        <v>1.1742177640480592E-2</v>
      </c>
      <c r="K1067" s="12">
        <v>8.408654453713625E-4</v>
      </c>
      <c r="L1067" s="12">
        <v>-1.7784961899074486E-3</v>
      </c>
      <c r="N1067" s="22">
        <f t="shared" si="177"/>
        <v>1.8917990716626108E-2</v>
      </c>
      <c r="O1067" s="12">
        <f t="shared" si="178"/>
        <v>-8.8015027814354555E-3</v>
      </c>
      <c r="P1067" s="12">
        <f t="shared" si="179"/>
        <v>2.7378118181971105E-4</v>
      </c>
      <c r="Q1067" s="12">
        <f t="shared" si="180"/>
        <v>3.8641385342325185E-3</v>
      </c>
      <c r="R1067" s="12">
        <f t="shared" si="181"/>
        <v>-2.8227643113562934E-3</v>
      </c>
      <c r="S1067" s="12">
        <f t="shared" si="182"/>
        <v>5.8373541007055059E-3</v>
      </c>
      <c r="T1067" s="12">
        <f t="shared" si="183"/>
        <v>5.7614669994241492E-3</v>
      </c>
      <c r="U1067" s="12">
        <f t="shared" si="184"/>
        <v>-3.5010852796825086E-3</v>
      </c>
      <c r="V1067" s="12">
        <f t="shared" si="185"/>
        <v>1.1739074256784875E-2</v>
      </c>
      <c r="W1067" s="12">
        <f t="shared" si="186"/>
        <v>4.4897194427803293E-4</v>
      </c>
      <c r="X1067" s="12">
        <f t="shared" si="187"/>
        <v>-1.8365454767625803E-3</v>
      </c>
    </row>
    <row r="1068" spans="1:24" x14ac:dyDescent="0.25">
      <c r="A1068" s="16">
        <v>44481</v>
      </c>
      <c r="B1068" s="12">
        <v>-7.9035197996729784E-3</v>
      </c>
      <c r="C1068" s="12">
        <v>-1.4921798230878879E-3</v>
      </c>
      <c r="D1068" s="12">
        <v>-8.5363328910728522E-4</v>
      </c>
      <c r="E1068" s="12">
        <v>8.7105792607171904E-4</v>
      </c>
      <c r="F1068" s="12">
        <v>7.1893298006854298E-3</v>
      </c>
      <c r="G1068" s="12">
        <v>-6.3078969134902976E-3</v>
      </c>
      <c r="H1068" s="12">
        <v>-2.8710834266763882E-3</v>
      </c>
      <c r="I1068" s="12">
        <v>2.473340821280705E-3</v>
      </c>
      <c r="J1068" s="12">
        <v>5.8891022420795502E-3</v>
      </c>
      <c r="K1068" s="12">
        <v>-8.6045330718758229E-4</v>
      </c>
      <c r="L1068" s="12">
        <v>2.1196812824046565E-3</v>
      </c>
      <c r="N1068" s="22">
        <f t="shared" si="177"/>
        <v>-7.9247838094347444E-3</v>
      </c>
      <c r="O1068" s="12">
        <f t="shared" si="178"/>
        <v>-1.9249644123688423E-3</v>
      </c>
      <c r="P1068" s="12">
        <f t="shared" si="179"/>
        <v>-1.6471775165545887E-3</v>
      </c>
      <c r="Q1068" s="12">
        <f t="shared" si="180"/>
        <v>4.8386461885120376E-4</v>
      </c>
      <c r="R1068" s="12">
        <f t="shared" si="181"/>
        <v>6.9065187340649429E-3</v>
      </c>
      <c r="S1068" s="12">
        <f t="shared" si="182"/>
        <v>-6.1188034007488758E-3</v>
      </c>
      <c r="T1068" s="12">
        <f t="shared" si="183"/>
        <v>-3.1794543426591679E-3</v>
      </c>
      <c r="U1068" s="12">
        <f t="shared" si="184"/>
        <v>2.0068553422547442E-3</v>
      </c>
      <c r="V1068" s="12">
        <f t="shared" si="185"/>
        <v>5.8859988583838344E-3</v>
      </c>
      <c r="W1068" s="12">
        <f t="shared" si="186"/>
        <v>-1.2523468082809119E-3</v>
      </c>
      <c r="X1068" s="12">
        <f t="shared" si="187"/>
        <v>2.0616319955495247E-3</v>
      </c>
    </row>
    <row r="1069" spans="1:24" x14ac:dyDescent="0.25">
      <c r="A1069" s="16">
        <v>44482</v>
      </c>
      <c r="B1069" s="12">
        <v>-7.3640001028440968E-3</v>
      </c>
      <c r="C1069" s="12">
        <v>6.1542749720274511E-3</v>
      </c>
      <c r="D1069" s="12">
        <v>2.1057015694797104E-2</v>
      </c>
      <c r="E1069" s="12">
        <v>4.9352253232248147E-3</v>
      </c>
      <c r="F1069" s="12">
        <v>1.0153378811426886E-3</v>
      </c>
      <c r="G1069" s="12">
        <v>2.8785840093513439E-3</v>
      </c>
      <c r="H1069" s="12">
        <v>8.2663757660371559E-4</v>
      </c>
      <c r="I1069" s="12">
        <v>4.397427947314579E-3</v>
      </c>
      <c r="J1069" s="12">
        <v>1.399073825181078E-2</v>
      </c>
      <c r="K1069" s="12">
        <v>-4.8969401928101238E-4</v>
      </c>
      <c r="L1069" s="12">
        <v>1.430057602603533E-3</v>
      </c>
      <c r="N1069" s="22">
        <f t="shared" si="177"/>
        <v>-7.3852641126058629E-3</v>
      </c>
      <c r="O1069" s="12">
        <f t="shared" si="178"/>
        <v>5.7214903827464969E-3</v>
      </c>
      <c r="P1069" s="12">
        <f t="shared" si="179"/>
        <v>2.0263471467349799E-2</v>
      </c>
      <c r="Q1069" s="12">
        <f t="shared" si="180"/>
        <v>4.548032016004299E-3</v>
      </c>
      <c r="R1069" s="12">
        <f t="shared" si="181"/>
        <v>7.3252681452220213E-4</v>
      </c>
      <c r="S1069" s="12">
        <f t="shared" si="182"/>
        <v>3.0676775220927661E-3</v>
      </c>
      <c r="T1069" s="12">
        <f t="shared" si="183"/>
        <v>5.1826666062093608E-4</v>
      </c>
      <c r="U1069" s="12">
        <f t="shared" si="184"/>
        <v>3.9309424682886177E-3</v>
      </c>
      <c r="V1069" s="12">
        <f t="shared" si="185"/>
        <v>1.3987634868115063E-2</v>
      </c>
      <c r="W1069" s="12">
        <f t="shared" si="186"/>
        <v>-8.8158752037434201E-4</v>
      </c>
      <c r="X1069" s="12">
        <f t="shared" si="187"/>
        <v>1.3720083157484012E-3</v>
      </c>
    </row>
    <row r="1070" spans="1:24" x14ac:dyDescent="0.25">
      <c r="A1070" s="16">
        <v>44483</v>
      </c>
      <c r="B1070" s="12">
        <v>-1.4522359516582269E-2</v>
      </c>
      <c r="C1070" s="12">
        <v>1.6611588721952347E-3</v>
      </c>
      <c r="D1070" s="12">
        <v>2.1053615456428362E-2</v>
      </c>
      <c r="E1070" s="12">
        <v>7.2052027404500467E-3</v>
      </c>
      <c r="F1070" s="12">
        <v>2.1420901864567662E-4</v>
      </c>
      <c r="G1070" s="12">
        <v>-4.118127687327831E-3</v>
      </c>
      <c r="H1070" s="12">
        <v>1.0485809541463357E-2</v>
      </c>
      <c r="I1070" s="12">
        <v>8.773794157716315E-4</v>
      </c>
      <c r="J1070" s="12">
        <v>1.2623956228151005E-2</v>
      </c>
      <c r="K1070" s="12">
        <v>-2.1562301559948174E-4</v>
      </c>
      <c r="L1070" s="12">
        <v>-6.7991308460327518E-5</v>
      </c>
      <c r="N1070" s="22">
        <f t="shared" si="177"/>
        <v>-1.4543623526344035E-2</v>
      </c>
      <c r="O1070" s="12">
        <f t="shared" si="178"/>
        <v>1.2283742829142803E-3</v>
      </c>
      <c r="P1070" s="12">
        <f t="shared" si="179"/>
        <v>2.0260071228981057E-2</v>
      </c>
      <c r="Q1070" s="12">
        <f t="shared" si="180"/>
        <v>6.8180094332295311E-3</v>
      </c>
      <c r="R1070" s="12">
        <f t="shared" si="181"/>
        <v>-6.8602047974809907E-5</v>
      </c>
      <c r="S1070" s="12">
        <f t="shared" si="182"/>
        <v>-3.9290341745864092E-3</v>
      </c>
      <c r="T1070" s="12">
        <f t="shared" si="183"/>
        <v>1.0177438625480578E-2</v>
      </c>
      <c r="U1070" s="12">
        <f t="shared" si="184"/>
        <v>4.1089393674567068E-4</v>
      </c>
      <c r="V1070" s="12">
        <f t="shared" si="185"/>
        <v>1.2620852844455289E-2</v>
      </c>
      <c r="W1070" s="12">
        <f t="shared" si="186"/>
        <v>-6.0751651669281137E-4</v>
      </c>
      <c r="X1070" s="12">
        <f t="shared" si="187"/>
        <v>-1.2604059531545926E-4</v>
      </c>
    </row>
    <row r="1071" spans="1:24" x14ac:dyDescent="0.25">
      <c r="A1071" s="16">
        <v>44487</v>
      </c>
      <c r="B1071" s="12">
        <v>3.5298993941003968E-3</v>
      </c>
      <c r="C1071" s="12">
        <v>1.8920327561678468E-2</v>
      </c>
      <c r="D1071" s="12">
        <v>4.1392674582872289E-2</v>
      </c>
      <c r="E1071" s="12">
        <v>1.4152480514803339E-2</v>
      </c>
      <c r="F1071" s="12">
        <v>8.5668712901768931E-3</v>
      </c>
      <c r="G1071" s="12">
        <v>-4.8264585886318391E-3</v>
      </c>
      <c r="H1071" s="12">
        <v>1.0704945665613785E-2</v>
      </c>
      <c r="I1071" s="12">
        <v>1.156437588419436E-3</v>
      </c>
      <c r="J1071" s="12">
        <v>1.0039991787095439E-2</v>
      </c>
      <c r="K1071" s="12">
        <v>1.8840307603589596E-2</v>
      </c>
      <c r="L1071" s="12">
        <v>-1.8398005095710691E-3</v>
      </c>
      <c r="N1071" s="22">
        <f t="shared" si="177"/>
        <v>3.5086353843386308E-3</v>
      </c>
      <c r="O1071" s="12">
        <f t="shared" si="178"/>
        <v>1.8487542972397512E-2</v>
      </c>
      <c r="P1071" s="12">
        <f t="shared" si="179"/>
        <v>4.0599130355424985E-2</v>
      </c>
      <c r="Q1071" s="12">
        <f t="shared" si="180"/>
        <v>1.3765287207582824E-2</v>
      </c>
      <c r="R1071" s="12">
        <f t="shared" si="181"/>
        <v>8.2840602235564071E-3</v>
      </c>
      <c r="S1071" s="12">
        <f t="shared" si="182"/>
        <v>-4.6373650758904164E-3</v>
      </c>
      <c r="T1071" s="12">
        <f t="shared" si="183"/>
        <v>1.0396574749631005E-2</v>
      </c>
      <c r="U1071" s="12">
        <f t="shared" si="184"/>
        <v>6.8995210939347515E-4</v>
      </c>
      <c r="V1071" s="12">
        <f t="shared" si="185"/>
        <v>1.0036888403399722E-2</v>
      </c>
      <c r="W1071" s="12">
        <f t="shared" si="186"/>
        <v>1.8448414102496265E-2</v>
      </c>
      <c r="X1071" s="12">
        <f t="shared" si="187"/>
        <v>-1.8978497964262009E-3</v>
      </c>
    </row>
    <row r="1072" spans="1:24" x14ac:dyDescent="0.25">
      <c r="A1072" s="16">
        <v>44488</v>
      </c>
      <c r="B1072" s="12">
        <v>-1.8790322125080672E-3</v>
      </c>
      <c r="C1072" s="12">
        <v>7.2097892237643095E-3</v>
      </c>
      <c r="D1072" s="12">
        <v>5.7778424772524659E-3</v>
      </c>
      <c r="E1072" s="12">
        <v>-1.4968108650550874E-2</v>
      </c>
      <c r="F1072" s="12">
        <v>-1.8546090844929967E-2</v>
      </c>
      <c r="G1072" s="12">
        <v>-2.8123155493000708E-3</v>
      </c>
      <c r="H1072" s="12">
        <v>1.1636271276983115E-3</v>
      </c>
      <c r="I1072" s="12">
        <v>3.8723439247120984E-3</v>
      </c>
      <c r="J1072" s="12">
        <v>-2.8365153779760635E-2</v>
      </c>
      <c r="K1072" s="12">
        <v>-2.0884347900951738E-2</v>
      </c>
      <c r="L1072" s="12">
        <v>-2.0490421795687122E-4</v>
      </c>
      <c r="N1072" s="22">
        <f t="shared" si="177"/>
        <v>-1.9002962222698335E-3</v>
      </c>
      <c r="O1072" s="12">
        <f t="shared" si="178"/>
        <v>6.7770046344833553E-3</v>
      </c>
      <c r="P1072" s="12">
        <f t="shared" si="179"/>
        <v>4.9842982498051625E-3</v>
      </c>
      <c r="Q1072" s="12">
        <f t="shared" si="180"/>
        <v>-1.535530195777139E-2</v>
      </c>
      <c r="R1072" s="12">
        <f t="shared" si="181"/>
        <v>-1.8828901911550455E-2</v>
      </c>
      <c r="S1072" s="12">
        <f t="shared" si="182"/>
        <v>-2.6232220365586486E-3</v>
      </c>
      <c r="T1072" s="12">
        <f t="shared" si="183"/>
        <v>8.5525621171553203E-4</v>
      </c>
      <c r="U1072" s="12">
        <f t="shared" si="184"/>
        <v>3.4058584456861376E-3</v>
      </c>
      <c r="V1072" s="12">
        <f t="shared" si="185"/>
        <v>-2.836825716345635E-2</v>
      </c>
      <c r="W1072" s="12">
        <f t="shared" si="186"/>
        <v>-2.1276241402045069E-2</v>
      </c>
      <c r="X1072" s="12">
        <f t="shared" si="187"/>
        <v>-2.6295350481200298E-4</v>
      </c>
    </row>
    <row r="1073" spans="1:24" x14ac:dyDescent="0.25">
      <c r="A1073" s="16">
        <v>44489</v>
      </c>
      <c r="B1073" s="12">
        <v>-9.519197259768809E-3</v>
      </c>
      <c r="C1073" s="12">
        <v>-4.7450277650798178E-3</v>
      </c>
      <c r="D1073" s="12">
        <v>-1.3962231685175831E-2</v>
      </c>
      <c r="E1073" s="12">
        <v>-4.0379008470290264E-3</v>
      </c>
      <c r="F1073" s="12">
        <v>-1.4271133224972648E-2</v>
      </c>
      <c r="G1073" s="12">
        <v>-8.2903680413453154E-3</v>
      </c>
      <c r="H1073" s="12">
        <v>-9.306731094290288E-4</v>
      </c>
      <c r="I1073" s="12">
        <v>-5.0287815131315246E-3</v>
      </c>
      <c r="J1073" s="12">
        <v>1.1462719490088953E-3</v>
      </c>
      <c r="K1073" s="12">
        <v>-3.6563455574205532E-2</v>
      </c>
      <c r="L1073" s="12">
        <v>-3.8427318153301834E-3</v>
      </c>
      <c r="N1073" s="22">
        <f t="shared" si="177"/>
        <v>-9.540461269530575E-3</v>
      </c>
      <c r="O1073" s="12">
        <f t="shared" si="178"/>
        <v>-5.177812354360772E-3</v>
      </c>
      <c r="P1073" s="12">
        <f t="shared" si="179"/>
        <v>-1.4755775912623136E-2</v>
      </c>
      <c r="Q1073" s="12">
        <f t="shared" si="180"/>
        <v>-4.425094154249542E-3</v>
      </c>
      <c r="R1073" s="12">
        <f t="shared" si="181"/>
        <v>-1.4553944291593134E-2</v>
      </c>
      <c r="S1073" s="12">
        <f t="shared" si="182"/>
        <v>-8.1012745286038936E-3</v>
      </c>
      <c r="T1073" s="12">
        <f t="shared" si="183"/>
        <v>-1.2390440254118084E-3</v>
      </c>
      <c r="U1073" s="12">
        <f t="shared" si="184"/>
        <v>-5.495266992157485E-3</v>
      </c>
      <c r="V1073" s="12">
        <f t="shared" si="185"/>
        <v>1.143168565313179E-3</v>
      </c>
      <c r="W1073" s="12">
        <f t="shared" si="186"/>
        <v>-3.6955349075298863E-2</v>
      </c>
      <c r="X1073" s="12">
        <f t="shared" si="187"/>
        <v>-3.9007811021853152E-3</v>
      </c>
    </row>
    <row r="1074" spans="1:24" x14ac:dyDescent="0.25">
      <c r="A1074" s="16">
        <v>44490</v>
      </c>
      <c r="B1074" s="12">
        <v>4.5476468603493237E-3</v>
      </c>
      <c r="C1074" s="12">
        <v>-1.1896188499749523E-2</v>
      </c>
      <c r="D1074" s="12">
        <v>8.1843892079233801E-3</v>
      </c>
      <c r="E1074" s="12">
        <v>-7.061365599100128E-3</v>
      </c>
      <c r="F1074" s="12">
        <v>1.145712765477791E-2</v>
      </c>
      <c r="G1074" s="12">
        <v>-2.7125949890328929E-3</v>
      </c>
      <c r="H1074" s="12">
        <v>5.5829885853171963E-3</v>
      </c>
      <c r="I1074" s="12">
        <v>-1.2712586690240684E-2</v>
      </c>
      <c r="J1074" s="12">
        <v>-3.3591378416142465E-3</v>
      </c>
      <c r="K1074" s="12">
        <v>3.6492570245142369E-3</v>
      </c>
      <c r="L1074" s="12">
        <v>-5.5174786764120422E-4</v>
      </c>
      <c r="N1074" s="22">
        <f t="shared" si="177"/>
        <v>4.5263828505875577E-3</v>
      </c>
      <c r="O1074" s="12">
        <f t="shared" si="178"/>
        <v>-1.2328973089030477E-2</v>
      </c>
      <c r="P1074" s="12">
        <f t="shared" si="179"/>
        <v>7.3908449804760768E-3</v>
      </c>
      <c r="Q1074" s="12">
        <f t="shared" si="180"/>
        <v>-7.4485589063206436E-3</v>
      </c>
      <c r="R1074" s="12">
        <f t="shared" si="181"/>
        <v>1.1174316588157424E-2</v>
      </c>
      <c r="S1074" s="12">
        <f t="shared" si="182"/>
        <v>-2.5235014762914707E-3</v>
      </c>
      <c r="T1074" s="12">
        <f t="shared" si="183"/>
        <v>5.2746176693344166E-3</v>
      </c>
      <c r="U1074" s="12">
        <f t="shared" si="184"/>
        <v>-1.3179072169266644E-2</v>
      </c>
      <c r="V1074" s="12">
        <f t="shared" si="185"/>
        <v>-3.3622412253099627E-3</v>
      </c>
      <c r="W1074" s="12">
        <f t="shared" si="186"/>
        <v>3.2573635234209074E-3</v>
      </c>
      <c r="X1074" s="12">
        <f t="shared" si="187"/>
        <v>-6.09797154496336E-4</v>
      </c>
    </row>
    <row r="1075" spans="1:24" x14ac:dyDescent="0.25">
      <c r="A1075" s="16">
        <v>44491</v>
      </c>
      <c r="B1075" s="12">
        <v>-1.5759033230245568E-2</v>
      </c>
      <c r="C1075" s="12">
        <v>-8.4649799113750614E-3</v>
      </c>
      <c r="D1075" s="12">
        <v>-2.2239268089411741E-2</v>
      </c>
      <c r="E1075" s="12">
        <v>-4.0779047622751625E-3</v>
      </c>
      <c r="F1075" s="12">
        <v>-3.9883109519125957E-3</v>
      </c>
      <c r="G1075" s="12">
        <v>-8.3730470930710767E-3</v>
      </c>
      <c r="H1075" s="12">
        <v>2.1789243392694394E-3</v>
      </c>
      <c r="I1075" s="12">
        <v>8.1068251132311066E-4</v>
      </c>
      <c r="J1075" s="12">
        <v>-1.4619237095173423E-2</v>
      </c>
      <c r="K1075" s="12">
        <v>-5.0015249954407266E-3</v>
      </c>
      <c r="L1075" s="12">
        <v>2.9574368339514746E-3</v>
      </c>
      <c r="N1075" s="22">
        <f t="shared" si="177"/>
        <v>-1.5780297240007336E-2</v>
      </c>
      <c r="O1075" s="12">
        <f t="shared" si="178"/>
        <v>-8.8977645006560156E-3</v>
      </c>
      <c r="P1075" s="12">
        <f t="shared" si="179"/>
        <v>-2.3032812316859046E-2</v>
      </c>
      <c r="Q1075" s="12">
        <f t="shared" si="180"/>
        <v>-4.4650980694956781E-3</v>
      </c>
      <c r="R1075" s="12">
        <f t="shared" si="181"/>
        <v>-4.2711220185330826E-3</v>
      </c>
      <c r="S1075" s="12">
        <f t="shared" si="182"/>
        <v>-8.1839535803296549E-3</v>
      </c>
      <c r="T1075" s="12">
        <f t="shared" si="183"/>
        <v>1.8705534232866599E-3</v>
      </c>
      <c r="U1075" s="12">
        <f t="shared" si="184"/>
        <v>3.4419703229714984E-4</v>
      </c>
      <c r="V1075" s="12">
        <f t="shared" si="185"/>
        <v>-1.462234047886914E-2</v>
      </c>
      <c r="W1075" s="12">
        <f t="shared" si="186"/>
        <v>-5.3934184965340566E-3</v>
      </c>
      <c r="X1075" s="12">
        <f t="shared" si="187"/>
        <v>2.8993875470963429E-3</v>
      </c>
    </row>
    <row r="1076" spans="1:24" x14ac:dyDescent="0.25">
      <c r="A1076" s="16">
        <v>44494</v>
      </c>
      <c r="B1076" s="12">
        <v>-4.4670284228100522E-3</v>
      </c>
      <c r="C1076" s="12">
        <v>-3.1045133869466567E-3</v>
      </c>
      <c r="D1076" s="12">
        <v>-2.2266653634181413E-2</v>
      </c>
      <c r="E1076" s="12">
        <v>4.1745482106107885E-3</v>
      </c>
      <c r="F1076" s="12">
        <v>9.3368473758129247E-3</v>
      </c>
      <c r="G1076" s="12">
        <v>-6.3874349897821911E-3</v>
      </c>
      <c r="H1076" s="12">
        <v>4.4743940353261007E-2</v>
      </c>
      <c r="I1076" s="12">
        <v>-4.2522618449120685E-3</v>
      </c>
      <c r="J1076" s="12">
        <v>-5.9138960961008149E-3</v>
      </c>
      <c r="K1076" s="12">
        <v>-4.0821454114812212E-3</v>
      </c>
      <c r="L1076" s="12">
        <v>2.1196812824046565E-3</v>
      </c>
      <c r="N1076" s="22">
        <f t="shared" si="177"/>
        <v>-4.4882924325718183E-3</v>
      </c>
      <c r="O1076" s="12">
        <f t="shared" si="178"/>
        <v>-3.5372979762276109E-3</v>
      </c>
      <c r="P1076" s="12">
        <f t="shared" si="179"/>
        <v>-2.3060197861628717E-2</v>
      </c>
      <c r="Q1076" s="12">
        <f t="shared" si="180"/>
        <v>3.7873549033902733E-3</v>
      </c>
      <c r="R1076" s="12">
        <f t="shared" si="181"/>
        <v>9.0540363091924387E-3</v>
      </c>
      <c r="S1076" s="12">
        <f t="shared" si="182"/>
        <v>-6.1983414770407693E-3</v>
      </c>
      <c r="T1076" s="12">
        <f t="shared" si="183"/>
        <v>4.4435569437278229E-2</v>
      </c>
      <c r="U1076" s="12">
        <f t="shared" si="184"/>
        <v>-4.7187473239380297E-3</v>
      </c>
      <c r="V1076" s="12">
        <f t="shared" si="185"/>
        <v>-5.9169994797965315E-3</v>
      </c>
      <c r="W1076" s="12">
        <f t="shared" si="186"/>
        <v>-4.4740389125745511E-3</v>
      </c>
      <c r="X1076" s="12">
        <f t="shared" si="187"/>
        <v>2.0616319955495247E-3</v>
      </c>
    </row>
    <row r="1077" spans="1:24" x14ac:dyDescent="0.25">
      <c r="A1077" s="16">
        <v>44495</v>
      </c>
      <c r="B1077" s="12">
        <v>2.3633538293815325E-3</v>
      </c>
      <c r="C1077" s="12">
        <v>2.8515974577813016E-3</v>
      </c>
      <c r="D1077" s="12">
        <v>3.8880697785297564E-3</v>
      </c>
      <c r="E1077" s="12">
        <v>1.2757469702303986E-2</v>
      </c>
      <c r="F1077" s="12">
        <v>1.4103604728119034E-2</v>
      </c>
      <c r="G1077" s="12">
        <v>1.9186610512198998E-2</v>
      </c>
      <c r="H1077" s="12">
        <v>-6.3932897725783493E-3</v>
      </c>
      <c r="I1077" s="12">
        <v>9.7791253020272709E-3</v>
      </c>
      <c r="J1077" s="12">
        <v>6.0974188879183043E-3</v>
      </c>
      <c r="K1077" s="12">
        <v>5.9484264512992806E-3</v>
      </c>
      <c r="L1077" s="12">
        <v>6.8204865770897098E-5</v>
      </c>
      <c r="N1077" s="22">
        <f t="shared" si="177"/>
        <v>2.3420898196197665E-3</v>
      </c>
      <c r="O1077" s="12">
        <f t="shared" si="178"/>
        <v>2.4188128685003474E-3</v>
      </c>
      <c r="P1077" s="12">
        <f t="shared" si="179"/>
        <v>3.094525551082453E-3</v>
      </c>
      <c r="Q1077" s="12">
        <f t="shared" si="180"/>
        <v>1.2370276395083471E-2</v>
      </c>
      <c r="R1077" s="12">
        <f t="shared" si="181"/>
        <v>1.3820793661498548E-2</v>
      </c>
      <c r="S1077" s="12">
        <f t="shared" si="182"/>
        <v>1.9375704024940422E-2</v>
      </c>
      <c r="T1077" s="12">
        <f t="shared" si="183"/>
        <v>-6.701660688561129E-3</v>
      </c>
      <c r="U1077" s="12">
        <f t="shared" si="184"/>
        <v>9.3126398230013105E-3</v>
      </c>
      <c r="V1077" s="12">
        <f t="shared" si="185"/>
        <v>6.0943155042225885E-3</v>
      </c>
      <c r="W1077" s="12">
        <f t="shared" si="186"/>
        <v>5.5565329502059507E-3</v>
      </c>
      <c r="X1077" s="12">
        <f t="shared" si="187"/>
        <v>1.0155578915765342E-5</v>
      </c>
    </row>
    <row r="1078" spans="1:24" x14ac:dyDescent="0.25">
      <c r="A1078" s="16">
        <v>44496</v>
      </c>
      <c r="B1078" s="12">
        <v>-3.6123722239550446E-3</v>
      </c>
      <c r="C1078" s="12">
        <v>6.3893312487651559E-3</v>
      </c>
      <c r="D1078" s="12">
        <v>-1.3563579681315595E-2</v>
      </c>
      <c r="E1078" s="12">
        <v>-5.951243398956696E-3</v>
      </c>
      <c r="F1078" s="12">
        <v>-3.2346926818312832E-4</v>
      </c>
      <c r="G1078" s="12">
        <v>-3.6062464939107552E-3</v>
      </c>
      <c r="H1078" s="12">
        <v>2.9224318886058062E-3</v>
      </c>
      <c r="I1078" s="12">
        <v>-5.5268634571152006E-3</v>
      </c>
      <c r="J1078" s="12">
        <v>3.1990820625225538E-3</v>
      </c>
      <c r="K1078" s="12">
        <v>-4.4973808645869652E-4</v>
      </c>
      <c r="L1078" s="12">
        <v>-1.7768170385427913E-3</v>
      </c>
      <c r="N1078" s="22">
        <f t="shared" si="177"/>
        <v>-3.6336362337168106E-3</v>
      </c>
      <c r="O1078" s="12">
        <f t="shared" si="178"/>
        <v>5.9565466594842017E-3</v>
      </c>
      <c r="P1078" s="12">
        <f t="shared" si="179"/>
        <v>-1.4357123908762898E-2</v>
      </c>
      <c r="Q1078" s="12">
        <f t="shared" si="180"/>
        <v>-6.3384367061772116E-3</v>
      </c>
      <c r="R1078" s="12">
        <f t="shared" si="181"/>
        <v>-6.0628033480361479E-4</v>
      </c>
      <c r="S1078" s="12">
        <f t="shared" si="182"/>
        <v>-3.417152981169333E-3</v>
      </c>
      <c r="T1078" s="12">
        <f t="shared" si="183"/>
        <v>2.6140609726230265E-3</v>
      </c>
      <c r="U1078" s="12">
        <f t="shared" si="184"/>
        <v>-5.9933489361411619E-3</v>
      </c>
      <c r="V1078" s="12">
        <f t="shared" si="185"/>
        <v>3.1959786788268375E-3</v>
      </c>
      <c r="W1078" s="12">
        <f t="shared" si="186"/>
        <v>-8.4163158755202615E-4</v>
      </c>
      <c r="X1078" s="12">
        <f t="shared" si="187"/>
        <v>-1.8348663253979231E-3</v>
      </c>
    </row>
    <row r="1079" spans="1:24" x14ac:dyDescent="0.25">
      <c r="A1079" s="16">
        <v>44497</v>
      </c>
      <c r="B1079" s="12">
        <v>-1.8005144266251178E-2</v>
      </c>
      <c r="C1079" s="12">
        <v>-6.3383275473048182E-3</v>
      </c>
      <c r="D1079" s="12">
        <v>-2.1698783219251803E-2</v>
      </c>
      <c r="E1079" s="12">
        <v>-1.1208436223868841E-2</v>
      </c>
      <c r="F1079" s="12">
        <v>-3.0924040997035106E-3</v>
      </c>
      <c r="G1079" s="12">
        <v>-8.0056652710163191E-3</v>
      </c>
      <c r="H1079" s="12">
        <v>-1.9302784526110259E-2</v>
      </c>
      <c r="I1079" s="12">
        <v>-4.7867288850525838E-3</v>
      </c>
      <c r="J1079" s="12">
        <v>-2.5021818925336115E-2</v>
      </c>
      <c r="K1079" s="12">
        <v>-1.4532691007221137E-2</v>
      </c>
      <c r="L1079" s="12">
        <v>1.5039332834740349E-3</v>
      </c>
      <c r="N1079" s="22">
        <f t="shared" si="177"/>
        <v>-1.8026408276012946E-2</v>
      </c>
      <c r="O1079" s="12">
        <f t="shared" si="178"/>
        <v>-6.7711121365857723E-3</v>
      </c>
      <c r="P1079" s="12">
        <f t="shared" si="179"/>
        <v>-2.2492327446699108E-2</v>
      </c>
      <c r="Q1079" s="12">
        <f t="shared" si="180"/>
        <v>-1.1595629531089356E-2</v>
      </c>
      <c r="R1079" s="12">
        <f t="shared" si="181"/>
        <v>-3.3752151663239971E-3</v>
      </c>
      <c r="S1079" s="12">
        <f t="shared" si="182"/>
        <v>-7.8165717582748973E-3</v>
      </c>
      <c r="T1079" s="12">
        <f t="shared" si="183"/>
        <v>-1.9611155442093037E-2</v>
      </c>
      <c r="U1079" s="12">
        <f t="shared" si="184"/>
        <v>-5.2532143640785442E-3</v>
      </c>
      <c r="V1079" s="12">
        <f t="shared" si="185"/>
        <v>-2.5024922309031829E-2</v>
      </c>
      <c r="W1079" s="12">
        <f t="shared" si="186"/>
        <v>-1.4924584508314466E-2</v>
      </c>
      <c r="X1079" s="12">
        <f t="shared" si="187"/>
        <v>1.4458839966189031E-3</v>
      </c>
    </row>
    <row r="1080" spans="1:24" x14ac:dyDescent="0.25">
      <c r="A1080" s="16">
        <v>44498</v>
      </c>
      <c r="B1080" s="12">
        <v>-5.5107751488113728E-3</v>
      </c>
      <c r="C1080" s="12">
        <v>-9.3131404551127003E-3</v>
      </c>
      <c r="D1080" s="12">
        <v>-1.2564420650915465E-2</v>
      </c>
      <c r="E1080" s="12">
        <v>1.1047526694688932E-3</v>
      </c>
      <c r="F1080" s="12">
        <v>1.0375689038851494E-2</v>
      </c>
      <c r="G1080" s="12">
        <v>8.1780572513720437E-3</v>
      </c>
      <c r="H1080" s="12">
        <v>1.8177457007632395E-3</v>
      </c>
      <c r="I1080" s="12">
        <v>-1.054739045046359E-2</v>
      </c>
      <c r="J1080" s="12">
        <v>-3.6813431337094143E-3</v>
      </c>
      <c r="K1080" s="12">
        <v>-7.1261527644834117E-3</v>
      </c>
      <c r="L1080" s="12">
        <v>-2.0477539801152904E-4</v>
      </c>
      <c r="N1080" s="22">
        <f t="shared" si="177"/>
        <v>-5.5320391585731389E-3</v>
      </c>
      <c r="O1080" s="12">
        <f t="shared" si="178"/>
        <v>-9.7459250443936545E-3</v>
      </c>
      <c r="P1080" s="12">
        <f t="shared" si="179"/>
        <v>-1.3357964878362768E-2</v>
      </c>
      <c r="Q1080" s="12">
        <f t="shared" si="180"/>
        <v>7.1755936224837788E-4</v>
      </c>
      <c r="R1080" s="12">
        <f t="shared" si="181"/>
        <v>1.0092877972231008E-2</v>
      </c>
      <c r="S1080" s="12">
        <f t="shared" si="182"/>
        <v>8.3671507641134655E-3</v>
      </c>
      <c r="T1080" s="12">
        <f t="shared" si="183"/>
        <v>1.50937478478046E-3</v>
      </c>
      <c r="U1080" s="12">
        <f t="shared" si="184"/>
        <v>-1.1013875929489551E-2</v>
      </c>
      <c r="V1080" s="12">
        <f t="shared" si="185"/>
        <v>-3.6844465174051305E-3</v>
      </c>
      <c r="W1080" s="12">
        <f t="shared" si="186"/>
        <v>-7.5180462655767416E-3</v>
      </c>
      <c r="X1080" s="12">
        <f t="shared" si="187"/>
        <v>-2.6282468486666082E-4</v>
      </c>
    </row>
    <row r="1081" spans="1:24" x14ac:dyDescent="0.25">
      <c r="A1081" s="16">
        <v>44501</v>
      </c>
      <c r="B1081" s="12">
        <v>1.6326881179495555E-2</v>
      </c>
      <c r="C1081" s="12">
        <v>8.3307538125281157E-3</v>
      </c>
      <c r="D1081" s="12">
        <v>1.0038225829033645E-2</v>
      </c>
      <c r="E1081" s="12">
        <v>1.2664214164187032E-2</v>
      </c>
      <c r="F1081" s="12">
        <v>-6.6365525869308828E-3</v>
      </c>
      <c r="G1081" s="12">
        <v>8.8721610032633166E-3</v>
      </c>
      <c r="H1081" s="12">
        <v>1.000604969690379E-3</v>
      </c>
      <c r="I1081" s="12">
        <v>2.6534139073100316E-4</v>
      </c>
      <c r="J1081" s="12">
        <v>7.0446153623749327E-3</v>
      </c>
      <c r="K1081" s="12">
        <v>1.0700830206654341E-2</v>
      </c>
      <c r="L1081" s="12">
        <v>-1.0937691458088102E-3</v>
      </c>
      <c r="N1081" s="22">
        <f t="shared" si="177"/>
        <v>1.6305617169733787E-2</v>
      </c>
      <c r="O1081" s="12">
        <f t="shared" si="178"/>
        <v>7.8979692232471616E-3</v>
      </c>
      <c r="P1081" s="12">
        <f t="shared" si="179"/>
        <v>9.2446816015863409E-3</v>
      </c>
      <c r="Q1081" s="12">
        <f t="shared" si="180"/>
        <v>1.2277020856966516E-2</v>
      </c>
      <c r="R1081" s="12">
        <f t="shared" si="181"/>
        <v>-6.9193636535513697E-3</v>
      </c>
      <c r="S1081" s="12">
        <f t="shared" si="182"/>
        <v>9.0612545160047384E-3</v>
      </c>
      <c r="T1081" s="12">
        <f t="shared" si="183"/>
        <v>6.9223405370759947E-4</v>
      </c>
      <c r="U1081" s="12">
        <f t="shared" si="184"/>
        <v>-2.0114408829495766E-4</v>
      </c>
      <c r="V1081" s="12">
        <f t="shared" si="185"/>
        <v>7.0415119786792161E-3</v>
      </c>
      <c r="W1081" s="12">
        <f t="shared" si="186"/>
        <v>1.0308936705561012E-2</v>
      </c>
      <c r="X1081" s="12">
        <f t="shared" si="187"/>
        <v>-1.151818432663942E-3</v>
      </c>
    </row>
    <row r="1082" spans="1:24" x14ac:dyDescent="0.25">
      <c r="A1082" s="16">
        <v>44502</v>
      </c>
      <c r="B1082" s="12">
        <v>-3.9603509190290955E-3</v>
      </c>
      <c r="C1082" s="12">
        <v>-5.4961045038474422E-4</v>
      </c>
      <c r="D1082" s="12">
        <v>5.2464335812006675E-3</v>
      </c>
      <c r="E1082" s="12">
        <v>-1.0269470783637009E-2</v>
      </c>
      <c r="F1082" s="12">
        <v>3.247279052579744E-3</v>
      </c>
      <c r="G1082" s="12">
        <v>1.306900484243618E-3</v>
      </c>
      <c r="H1082" s="12">
        <v>-1.5966294013885327E-3</v>
      </c>
      <c r="I1082" s="12">
        <v>-6.3784322475730244E-3</v>
      </c>
      <c r="J1082" s="12">
        <v>-2.3996973551463933E-3</v>
      </c>
      <c r="K1082" s="12">
        <v>-1.3366718064711069E-2</v>
      </c>
      <c r="L1082" s="12">
        <v>4.1048630835084518E-4</v>
      </c>
      <c r="N1082" s="22">
        <f t="shared" si="177"/>
        <v>-3.9816149287908616E-3</v>
      </c>
      <c r="O1082" s="12">
        <f t="shared" si="178"/>
        <v>-9.8239503966569852E-4</v>
      </c>
      <c r="P1082" s="12">
        <f t="shared" si="179"/>
        <v>4.4528893537533641E-3</v>
      </c>
      <c r="Q1082" s="12">
        <f t="shared" si="180"/>
        <v>-1.0656664090857524E-2</v>
      </c>
      <c r="R1082" s="12">
        <f t="shared" si="181"/>
        <v>2.9644679859592575E-3</v>
      </c>
      <c r="S1082" s="12">
        <f t="shared" si="182"/>
        <v>1.4959939969850402E-3</v>
      </c>
      <c r="T1082" s="12">
        <f t="shared" si="183"/>
        <v>-1.9050003173713122E-3</v>
      </c>
      <c r="U1082" s="12">
        <f t="shared" si="184"/>
        <v>-6.8449177265989848E-3</v>
      </c>
      <c r="V1082" s="12">
        <f t="shared" si="185"/>
        <v>-2.4028007388421095E-3</v>
      </c>
      <c r="W1082" s="12">
        <f t="shared" si="186"/>
        <v>-1.3758611565804399E-2</v>
      </c>
      <c r="X1082" s="12">
        <f t="shared" si="187"/>
        <v>3.5243702149571345E-4</v>
      </c>
    </row>
    <row r="1083" spans="1:24" x14ac:dyDescent="0.25">
      <c r="A1083" s="16">
        <v>44503</v>
      </c>
      <c r="B1083" s="12">
        <v>1.4094029002919856E-3</v>
      </c>
      <c r="C1083" s="12">
        <v>1.1750025851554177E-3</v>
      </c>
      <c r="D1083" s="12">
        <v>-3.560660838303364E-3</v>
      </c>
      <c r="E1083" s="12">
        <v>4.7503091973690077E-3</v>
      </c>
      <c r="F1083" s="12">
        <v>-1.7151586030589343E-2</v>
      </c>
      <c r="G1083" s="12">
        <v>-1.1380355736254348E-3</v>
      </c>
      <c r="H1083" s="12">
        <v>-8.210487310471002E-3</v>
      </c>
      <c r="I1083" s="12">
        <v>-2.997300873854308E-3</v>
      </c>
      <c r="J1083" s="12">
        <v>-6.1066739319948111E-3</v>
      </c>
      <c r="K1083" s="12">
        <v>-4.8082053096835759E-3</v>
      </c>
      <c r="L1083" s="12">
        <v>8.8805823546945725E-4</v>
      </c>
      <c r="N1083" s="22">
        <f t="shared" si="177"/>
        <v>1.3881388905302194E-3</v>
      </c>
      <c r="O1083" s="12">
        <f t="shared" si="178"/>
        <v>7.4221799587446328E-4</v>
      </c>
      <c r="P1083" s="12">
        <f t="shared" si="179"/>
        <v>-4.3542050657506669E-3</v>
      </c>
      <c r="Q1083" s="12">
        <f t="shared" si="180"/>
        <v>4.3631158901484921E-3</v>
      </c>
      <c r="R1083" s="12">
        <f t="shared" si="181"/>
        <v>-1.7434397097209831E-2</v>
      </c>
      <c r="S1083" s="12">
        <f t="shared" si="182"/>
        <v>-9.489420608840126E-4</v>
      </c>
      <c r="T1083" s="12">
        <f t="shared" si="183"/>
        <v>-8.5188582264537818E-3</v>
      </c>
      <c r="U1083" s="12">
        <f t="shared" si="184"/>
        <v>-3.4637863528802688E-3</v>
      </c>
      <c r="V1083" s="12">
        <f t="shared" si="185"/>
        <v>-6.1097773156905278E-3</v>
      </c>
      <c r="W1083" s="12">
        <f t="shared" si="186"/>
        <v>-5.2000988107769059E-3</v>
      </c>
      <c r="X1083" s="12">
        <f t="shared" si="187"/>
        <v>8.3000894861432546E-4</v>
      </c>
    </row>
    <row r="1084" spans="1:24" x14ac:dyDescent="0.25">
      <c r="A1084" s="16">
        <v>44504</v>
      </c>
      <c r="B1084" s="12">
        <v>2.4237483504951584E-3</v>
      </c>
      <c r="C1084" s="12">
        <v>1.5786944171626938E-3</v>
      </c>
      <c r="D1084" s="12">
        <v>8.9505587889710785E-3</v>
      </c>
      <c r="E1084" s="12">
        <v>-1.0226816642827916E-3</v>
      </c>
      <c r="F1084" s="12">
        <v>8.9589735527577357E-3</v>
      </c>
      <c r="G1084" s="12">
        <v>7.4483591195627554E-3</v>
      </c>
      <c r="H1084" s="12">
        <v>-2.1326523551215251E-3</v>
      </c>
      <c r="I1084" s="12">
        <v>2.6585359693822651E-3</v>
      </c>
      <c r="J1084" s="12">
        <v>7.9316641580254726E-3</v>
      </c>
      <c r="K1084" s="12">
        <v>4.96679840620719E-3</v>
      </c>
      <c r="L1084" s="12">
        <v>2.0467888929792051E-4</v>
      </c>
      <c r="N1084" s="22">
        <f t="shared" si="177"/>
        <v>2.4024843407333923E-3</v>
      </c>
      <c r="O1084" s="12">
        <f t="shared" si="178"/>
        <v>1.1459098278817394E-3</v>
      </c>
      <c r="P1084" s="12">
        <f t="shared" si="179"/>
        <v>8.157014561523776E-3</v>
      </c>
      <c r="Q1084" s="12">
        <f t="shared" si="180"/>
        <v>-1.4098749715033068E-3</v>
      </c>
      <c r="R1084" s="12">
        <f t="shared" si="181"/>
        <v>8.6761624861372497E-3</v>
      </c>
      <c r="S1084" s="12">
        <f t="shared" si="182"/>
        <v>7.6374526323041772E-3</v>
      </c>
      <c r="T1084" s="12">
        <f t="shared" si="183"/>
        <v>-2.4410232711043049E-3</v>
      </c>
      <c r="U1084" s="12">
        <f t="shared" si="184"/>
        <v>2.1920504903563042E-3</v>
      </c>
      <c r="V1084" s="12">
        <f t="shared" si="185"/>
        <v>7.928560774329756E-3</v>
      </c>
      <c r="W1084" s="12">
        <f t="shared" si="186"/>
        <v>4.57490490511386E-3</v>
      </c>
      <c r="X1084" s="12">
        <f t="shared" si="187"/>
        <v>1.4662960244278875E-4</v>
      </c>
    </row>
    <row r="1085" spans="1:24" x14ac:dyDescent="0.25">
      <c r="A1085" s="16">
        <v>44508</v>
      </c>
      <c r="B1085" s="12">
        <v>2.536751057105483E-3</v>
      </c>
      <c r="C1085" s="12">
        <v>7.2590191459104567E-3</v>
      </c>
      <c r="D1085" s="12">
        <v>-3.7243286703369256E-3</v>
      </c>
      <c r="E1085" s="12">
        <v>4.583258987974629E-3</v>
      </c>
      <c r="F1085" s="12">
        <v>-6.3412302155434266E-3</v>
      </c>
      <c r="G1085" s="12">
        <v>2.6883700942784577E-3</v>
      </c>
      <c r="H1085" s="12">
        <v>-1.0841463701134299E-3</v>
      </c>
      <c r="I1085" s="12">
        <v>5.3841353857306512E-4</v>
      </c>
      <c r="J1085" s="12">
        <v>6.1859222573914579E-3</v>
      </c>
      <c r="K1085" s="12">
        <v>-2.3851884353442128E-3</v>
      </c>
      <c r="L1085" s="12">
        <v>0</v>
      </c>
      <c r="N1085" s="22">
        <f t="shared" si="177"/>
        <v>2.5154870473437169E-3</v>
      </c>
      <c r="O1085" s="12">
        <f t="shared" si="178"/>
        <v>6.8262345566295025E-3</v>
      </c>
      <c r="P1085" s="12">
        <f t="shared" si="179"/>
        <v>-4.5178728977842289E-3</v>
      </c>
      <c r="Q1085" s="12">
        <f t="shared" si="180"/>
        <v>4.1960656807541134E-3</v>
      </c>
      <c r="R1085" s="12">
        <f t="shared" si="181"/>
        <v>-6.6240412821639135E-3</v>
      </c>
      <c r="S1085" s="12">
        <f t="shared" si="182"/>
        <v>2.8774636070198799E-3</v>
      </c>
      <c r="T1085" s="12">
        <f t="shared" si="183"/>
        <v>-1.3925172860962095E-3</v>
      </c>
      <c r="U1085" s="12">
        <f t="shared" si="184"/>
        <v>7.1928059547104301E-5</v>
      </c>
      <c r="V1085" s="12">
        <f t="shared" si="185"/>
        <v>6.1828188736957421E-3</v>
      </c>
      <c r="W1085" s="12">
        <f t="shared" si="186"/>
        <v>-2.7770819364375423E-3</v>
      </c>
      <c r="X1085" s="12">
        <f t="shared" si="187"/>
        <v>-5.8049286855131756E-5</v>
      </c>
    </row>
    <row r="1086" spans="1:24" x14ac:dyDescent="0.25">
      <c r="A1086" s="16">
        <v>44509</v>
      </c>
      <c r="B1086" s="12">
        <v>-3.0459281752018607E-3</v>
      </c>
      <c r="C1086" s="12">
        <v>1.2479501200353012E-3</v>
      </c>
      <c r="D1086" s="12">
        <v>2.1090325250851912E-2</v>
      </c>
      <c r="E1086" s="12">
        <v>-5.865026218168091E-3</v>
      </c>
      <c r="F1086" s="12">
        <v>1.8296529701057263E-2</v>
      </c>
      <c r="G1086" s="12">
        <v>-1.7352268826140355E-3</v>
      </c>
      <c r="H1086" s="12">
        <v>3.5482025773409575E-3</v>
      </c>
      <c r="I1086" s="12">
        <v>3.4147921831691862E-3</v>
      </c>
      <c r="J1086" s="12">
        <v>-1.9889180283939769E-3</v>
      </c>
      <c r="K1086" s="12">
        <v>2.5050735824855416E-4</v>
      </c>
      <c r="L1086" s="12">
        <v>-2.5311398464866949E-3</v>
      </c>
      <c r="N1086" s="22">
        <f t="shared" si="177"/>
        <v>-3.0671921849636267E-3</v>
      </c>
      <c r="O1086" s="12">
        <f t="shared" si="178"/>
        <v>8.151655307543468E-4</v>
      </c>
      <c r="P1086" s="12">
        <f t="shared" si="179"/>
        <v>2.0296781023404608E-2</v>
      </c>
      <c r="Q1086" s="12">
        <f t="shared" si="180"/>
        <v>-6.2522195253886066E-3</v>
      </c>
      <c r="R1086" s="12">
        <f t="shared" si="181"/>
        <v>1.8013718634436775E-2</v>
      </c>
      <c r="S1086" s="12">
        <f t="shared" si="182"/>
        <v>-1.5461333698726133E-3</v>
      </c>
      <c r="T1086" s="12">
        <f t="shared" si="183"/>
        <v>3.2398316613581777E-3</v>
      </c>
      <c r="U1086" s="12">
        <f t="shared" si="184"/>
        <v>2.9483067041432254E-3</v>
      </c>
      <c r="V1086" s="12">
        <f t="shared" si="185"/>
        <v>-1.9920214120896932E-3</v>
      </c>
      <c r="W1086" s="12">
        <f t="shared" si="186"/>
        <v>-1.4138614284477541E-4</v>
      </c>
      <c r="X1086" s="12">
        <f t="shared" si="187"/>
        <v>-2.5891891333418267E-3</v>
      </c>
    </row>
    <row r="1087" spans="1:24" x14ac:dyDescent="0.25">
      <c r="A1087" s="16">
        <v>44510</v>
      </c>
      <c r="B1087" s="12">
        <v>-9.7887803625818469E-3</v>
      </c>
      <c r="C1087" s="12">
        <v>-5.8608674293858249E-4</v>
      </c>
      <c r="D1087" s="12">
        <v>1.7778936743719513E-3</v>
      </c>
      <c r="E1087" s="12">
        <v>-9.2437620451882481E-3</v>
      </c>
      <c r="F1087" s="12">
        <v>-7.7130038811776156E-3</v>
      </c>
      <c r="G1087" s="12">
        <v>-3.1992937452795735E-3</v>
      </c>
      <c r="H1087" s="12">
        <v>-3.1308925917877786E-3</v>
      </c>
      <c r="I1087" s="12">
        <v>4.8297222508306209E-3</v>
      </c>
      <c r="J1087" s="12">
        <v>3.9687985590773477E-3</v>
      </c>
      <c r="K1087" s="12">
        <v>2.2503044030401887E-3</v>
      </c>
      <c r="L1087" s="12">
        <v>3.4290920210505499E-4</v>
      </c>
      <c r="N1087" s="22">
        <f t="shared" si="177"/>
        <v>-9.8100443723436129E-3</v>
      </c>
      <c r="O1087" s="12">
        <f t="shared" si="178"/>
        <v>-1.0188713322195368E-3</v>
      </c>
      <c r="P1087" s="12">
        <f t="shared" si="179"/>
        <v>9.8434944692464793E-4</v>
      </c>
      <c r="Q1087" s="12">
        <f t="shared" si="180"/>
        <v>-9.6309553524087637E-3</v>
      </c>
      <c r="R1087" s="12">
        <f t="shared" si="181"/>
        <v>-7.9958149477981025E-3</v>
      </c>
      <c r="S1087" s="12">
        <f t="shared" si="182"/>
        <v>-3.0102002325381513E-3</v>
      </c>
      <c r="T1087" s="12">
        <f t="shared" si="183"/>
        <v>-3.4392635077705584E-3</v>
      </c>
      <c r="U1087" s="12">
        <f t="shared" si="184"/>
        <v>4.3632367718046596E-3</v>
      </c>
      <c r="V1087" s="12">
        <f t="shared" si="185"/>
        <v>3.9656951753816311E-3</v>
      </c>
      <c r="W1087" s="12">
        <f t="shared" si="186"/>
        <v>1.8584109019468592E-3</v>
      </c>
      <c r="X1087" s="12">
        <f t="shared" si="187"/>
        <v>2.848599152499232E-4</v>
      </c>
    </row>
    <row r="1088" spans="1:24" x14ac:dyDescent="0.25">
      <c r="A1088" s="16">
        <v>44511</v>
      </c>
      <c r="B1088" s="12">
        <v>7.8092877817310935E-4</v>
      </c>
      <c r="C1088" s="12">
        <v>-1.7129445848747193E-3</v>
      </c>
      <c r="D1088" s="12">
        <v>-8.1588234540369495E-3</v>
      </c>
      <c r="E1088" s="12">
        <v>3.2658784240651275E-3</v>
      </c>
      <c r="F1088" s="12">
        <v>-6.1791852509448988E-3</v>
      </c>
      <c r="G1088" s="12">
        <v>-4.9068908514568179E-3</v>
      </c>
      <c r="H1088" s="12">
        <v>-5.2876460441285775E-3</v>
      </c>
      <c r="I1088" s="12">
        <v>7.9128358989051994E-4</v>
      </c>
      <c r="J1088" s="12">
        <v>-1.602056269196718E-3</v>
      </c>
      <c r="K1088" s="12">
        <v>-8.1931756901170577E-3</v>
      </c>
      <c r="L1088" s="12">
        <v>-6.1743163975610865E-4</v>
      </c>
      <c r="N1088" s="22">
        <f t="shared" si="177"/>
        <v>7.5966476841134308E-4</v>
      </c>
      <c r="O1088" s="12">
        <f t="shared" si="178"/>
        <v>-2.1457291741556737E-3</v>
      </c>
      <c r="P1088" s="12">
        <f t="shared" si="179"/>
        <v>-8.9523676814842537E-3</v>
      </c>
      <c r="Q1088" s="12">
        <f t="shared" si="180"/>
        <v>2.8786851168446123E-3</v>
      </c>
      <c r="R1088" s="12">
        <f t="shared" si="181"/>
        <v>-6.4619963175653857E-3</v>
      </c>
      <c r="S1088" s="12">
        <f t="shared" si="182"/>
        <v>-4.7177973387153953E-3</v>
      </c>
      <c r="T1088" s="12">
        <f t="shared" si="183"/>
        <v>-5.5960169601113573E-3</v>
      </c>
      <c r="U1088" s="12">
        <f t="shared" si="184"/>
        <v>3.2479811086455913E-4</v>
      </c>
      <c r="V1088" s="12">
        <f t="shared" si="185"/>
        <v>-1.6051596528924342E-3</v>
      </c>
      <c r="W1088" s="12">
        <f t="shared" si="186"/>
        <v>-8.5850691912103868E-3</v>
      </c>
      <c r="X1088" s="12">
        <f t="shared" si="187"/>
        <v>-6.7548092661124043E-4</v>
      </c>
    </row>
    <row r="1089" spans="1:24" x14ac:dyDescent="0.25">
      <c r="A1089" s="16">
        <v>44512</v>
      </c>
      <c r="B1089" s="12">
        <v>-1.3005637209438452E-4</v>
      </c>
      <c r="C1089" s="12">
        <v>1.1595043350087108E-2</v>
      </c>
      <c r="D1089" s="12">
        <v>1.4038584182735163E-3</v>
      </c>
      <c r="E1089" s="12">
        <v>2.5627597911974287E-3</v>
      </c>
      <c r="F1089" s="12">
        <v>1.6648311229401511E-2</v>
      </c>
      <c r="G1089" s="12">
        <v>7.484787306798071E-3</v>
      </c>
      <c r="H1089" s="12">
        <v>2.8895826563423328E-3</v>
      </c>
      <c r="I1089" s="12">
        <v>6.504865743611421E-3</v>
      </c>
      <c r="J1089" s="12">
        <v>5.4416404026963253E-3</v>
      </c>
      <c r="K1089" s="12">
        <v>3.8640789850317258E-3</v>
      </c>
      <c r="L1089" s="12">
        <v>1.849667755557817E-3</v>
      </c>
      <c r="N1089" s="22">
        <f t="shared" si="177"/>
        <v>-1.5132038185615077E-4</v>
      </c>
      <c r="O1089" s="12">
        <f t="shared" si="178"/>
        <v>1.1162258760806154E-2</v>
      </c>
      <c r="P1089" s="12">
        <f t="shared" si="179"/>
        <v>6.1031419082621294E-4</v>
      </c>
      <c r="Q1089" s="12">
        <f t="shared" si="180"/>
        <v>2.1755664839769135E-3</v>
      </c>
      <c r="R1089" s="12">
        <f t="shared" si="181"/>
        <v>1.6365500162781023E-2</v>
      </c>
      <c r="S1089" s="12">
        <f t="shared" si="182"/>
        <v>7.6738808195394928E-3</v>
      </c>
      <c r="T1089" s="12">
        <f t="shared" si="183"/>
        <v>2.5812117403595531E-3</v>
      </c>
      <c r="U1089" s="12">
        <f t="shared" si="184"/>
        <v>6.0383802645854606E-3</v>
      </c>
      <c r="V1089" s="12">
        <f t="shared" si="185"/>
        <v>5.4385370190006086E-3</v>
      </c>
      <c r="W1089" s="12">
        <f t="shared" si="186"/>
        <v>3.4721854839383963E-3</v>
      </c>
      <c r="X1089" s="12">
        <f t="shared" si="187"/>
        <v>1.7916184687026852E-3</v>
      </c>
    </row>
    <row r="1090" spans="1:24" x14ac:dyDescent="0.25">
      <c r="A1090" s="16">
        <v>44515</v>
      </c>
      <c r="B1090" s="12">
        <v>-1.9145561610747833E-2</v>
      </c>
      <c r="C1090" s="12">
        <v>1.692215977091499E-3</v>
      </c>
      <c r="D1090" s="12">
        <v>-5.2373608523959749E-3</v>
      </c>
      <c r="E1090" s="12">
        <v>-6.4191292038734875E-3</v>
      </c>
      <c r="F1090" s="12">
        <v>1.6113044236810641E-2</v>
      </c>
      <c r="G1090" s="12">
        <v>9.7966955741257272E-3</v>
      </c>
      <c r="H1090" s="12">
        <v>-1.8493693499117259E-3</v>
      </c>
      <c r="I1090" s="12">
        <v>-2.5700539775105357E-3</v>
      </c>
      <c r="J1090" s="12">
        <v>9.5899271806456441E-3</v>
      </c>
      <c r="K1090" s="12">
        <v>7.063706440923574E-3</v>
      </c>
      <c r="L1090" s="12">
        <v>-6.8365916221946294E-5</v>
      </c>
      <c r="N1090" s="22">
        <f t="shared" si="177"/>
        <v>-1.91668256205096E-2</v>
      </c>
      <c r="O1090" s="12">
        <f t="shared" si="178"/>
        <v>1.2594313878105446E-3</v>
      </c>
      <c r="P1090" s="12">
        <f t="shared" si="179"/>
        <v>-6.0309050798432783E-3</v>
      </c>
      <c r="Q1090" s="12">
        <f t="shared" si="180"/>
        <v>-6.8063225110940031E-3</v>
      </c>
      <c r="R1090" s="12">
        <f t="shared" si="181"/>
        <v>1.5830233170190153E-2</v>
      </c>
      <c r="S1090" s="12">
        <f t="shared" si="182"/>
        <v>9.985789086867149E-3</v>
      </c>
      <c r="T1090" s="12">
        <f t="shared" si="183"/>
        <v>-2.1577402658945056E-3</v>
      </c>
      <c r="U1090" s="12">
        <f t="shared" si="184"/>
        <v>-3.0365394565364965E-3</v>
      </c>
      <c r="V1090" s="12">
        <f t="shared" si="185"/>
        <v>9.5868237969499275E-3</v>
      </c>
      <c r="W1090" s="12">
        <f t="shared" si="186"/>
        <v>6.6718129398302441E-3</v>
      </c>
      <c r="X1090" s="12">
        <f t="shared" si="187"/>
        <v>-1.2641520307707805E-4</v>
      </c>
    </row>
    <row r="1091" spans="1:24" x14ac:dyDescent="0.25">
      <c r="A1091" s="16">
        <v>44516</v>
      </c>
      <c r="B1091" s="12">
        <v>-1.9071977551676348E-3</v>
      </c>
      <c r="C1091" s="12">
        <v>1.2497086858024088E-3</v>
      </c>
      <c r="D1091" s="12">
        <v>-1.6242997870758477E-3</v>
      </c>
      <c r="E1091" s="12">
        <v>2.2265001040137379E-3</v>
      </c>
      <c r="F1091" s="12">
        <v>-2.9751641486894073E-3</v>
      </c>
      <c r="G1091" s="12">
        <v>-1.5093778360072129E-2</v>
      </c>
      <c r="H1091" s="12">
        <v>-5.2262302002242982E-3</v>
      </c>
      <c r="I1091" s="12">
        <v>-1.0210766679200869E-2</v>
      </c>
      <c r="J1091" s="12">
        <v>-4.8607142259650691E-3</v>
      </c>
      <c r="K1091" s="12">
        <v>-1.6025269749995756E-3</v>
      </c>
      <c r="L1091" s="12">
        <v>1.1607594666213259E-3</v>
      </c>
      <c r="N1091" s="22">
        <f t="shared" si="177"/>
        <v>-1.9284617649294011E-3</v>
      </c>
      <c r="O1091" s="12">
        <f t="shared" si="178"/>
        <v>8.1692409652145436E-4</v>
      </c>
      <c r="P1091" s="12">
        <f t="shared" si="179"/>
        <v>-2.4178440145231511E-3</v>
      </c>
      <c r="Q1091" s="12">
        <f t="shared" si="180"/>
        <v>1.8393067967932227E-3</v>
      </c>
      <c r="R1091" s="12">
        <f t="shared" si="181"/>
        <v>-3.2579752153098938E-3</v>
      </c>
      <c r="S1091" s="12">
        <f t="shared" si="182"/>
        <v>-1.4904684847330707E-2</v>
      </c>
      <c r="T1091" s="12">
        <f t="shared" si="183"/>
        <v>-5.5346011162070779E-3</v>
      </c>
      <c r="U1091" s="12">
        <f t="shared" si="184"/>
        <v>-1.0677252158226829E-2</v>
      </c>
      <c r="V1091" s="12">
        <f t="shared" si="185"/>
        <v>-4.8638176096607848E-3</v>
      </c>
      <c r="W1091" s="12">
        <f t="shared" si="186"/>
        <v>-1.9944204760929053E-3</v>
      </c>
      <c r="X1091" s="12">
        <f t="shared" si="187"/>
        <v>1.1027101797661941E-3</v>
      </c>
    </row>
    <row r="1092" spans="1:24" x14ac:dyDescent="0.25">
      <c r="A1092" s="16">
        <v>44517</v>
      </c>
      <c r="B1092" s="12">
        <v>-8.1307308260923899E-3</v>
      </c>
      <c r="C1092" s="12">
        <v>-1.1768073193741131E-3</v>
      </c>
      <c r="D1092" s="12">
        <v>-1.0083562778839065E-2</v>
      </c>
      <c r="E1092" s="12">
        <v>-1.6688237147470138E-3</v>
      </c>
      <c r="F1092" s="12">
        <v>4.395634662683962E-4</v>
      </c>
      <c r="G1092" s="12">
        <v>-1.3684076928578722E-2</v>
      </c>
      <c r="H1092" s="12">
        <v>-1.5659502907420849E-3</v>
      </c>
      <c r="I1092" s="12">
        <v>-9.3977574370638257E-3</v>
      </c>
      <c r="J1092" s="12">
        <v>7.4068413779710346E-3</v>
      </c>
      <c r="K1092" s="12">
        <v>1.1998238818590573E-2</v>
      </c>
      <c r="L1092" s="12">
        <v>-6.8242390204773559E-4</v>
      </c>
      <c r="N1092" s="22">
        <f t="shared" ref="N1092:N1155" si="188">B1092-B$1240</f>
        <v>-8.1519948358541559E-3</v>
      </c>
      <c r="O1092" s="12">
        <f t="shared" ref="O1092:O1155" si="189">C1092-C$1240</f>
        <v>-1.6095919086550675E-3</v>
      </c>
      <c r="P1092" s="12">
        <f t="shared" ref="P1092:P1155" si="190">D1092-D$1240</f>
        <v>-1.0877107006286368E-2</v>
      </c>
      <c r="Q1092" s="12">
        <f t="shared" ref="Q1092:Q1155" si="191">E1092-E$1240</f>
        <v>-2.0560170219675292E-3</v>
      </c>
      <c r="R1092" s="12">
        <f t="shared" ref="R1092:R1155" si="192">F1092-F$1240</f>
        <v>1.5675239964790967E-4</v>
      </c>
      <c r="S1092" s="12">
        <f t="shared" ref="S1092:S1155" si="193">G1092-G$1240</f>
        <v>-1.3494983415837301E-2</v>
      </c>
      <c r="T1092" s="12">
        <f t="shared" ref="T1092:T1155" si="194">H1092-H$1240</f>
        <v>-1.8743212067248644E-3</v>
      </c>
      <c r="U1092" s="12">
        <f t="shared" ref="U1092:U1155" si="195">I1092-I$1240</f>
        <v>-9.8642429160897861E-3</v>
      </c>
      <c r="V1092" s="12">
        <f t="shared" ref="V1092:V1155" si="196">J1092-J$1240</f>
        <v>7.4037379942753188E-3</v>
      </c>
      <c r="W1092" s="12">
        <f t="shared" ref="W1092:W1155" si="197">K1092-K$1240</f>
        <v>1.1606345317497244E-2</v>
      </c>
      <c r="X1092" s="12">
        <f t="shared" ref="X1092:X1155" si="198">L1092-L$1240</f>
        <v>-7.4047318890286737E-4</v>
      </c>
    </row>
    <row r="1093" spans="1:24" x14ac:dyDescent="0.25">
      <c r="A1093" s="16">
        <v>44518</v>
      </c>
      <c r="B1093" s="12">
        <v>-7.577641147806612E-3</v>
      </c>
      <c r="C1093" s="12">
        <v>-1.9603000835708281E-3</v>
      </c>
      <c r="D1093" s="12">
        <v>-5.8689377146917436E-3</v>
      </c>
      <c r="E1093" s="12">
        <v>-7.8068517193092147E-3</v>
      </c>
      <c r="F1093" s="12">
        <v>4.3518954409769897E-2</v>
      </c>
      <c r="G1093" s="12">
        <v>-1.6597001453014334E-2</v>
      </c>
      <c r="H1093" s="12">
        <v>9.1180561006099642E-4</v>
      </c>
      <c r="I1093" s="12">
        <v>1.636102606236135E-3</v>
      </c>
      <c r="J1093" s="12">
        <v>-3.6419183321778005E-3</v>
      </c>
      <c r="K1093" s="12">
        <v>-6.4262452586572958E-3</v>
      </c>
      <c r="L1093" s="12">
        <v>2.179992564942306E-3</v>
      </c>
      <c r="N1093" s="22">
        <f t="shared" si="188"/>
        <v>-7.598905157568378E-3</v>
      </c>
      <c r="O1093" s="12">
        <f t="shared" si="189"/>
        <v>-2.3930846728517823E-3</v>
      </c>
      <c r="P1093" s="12">
        <f t="shared" si="190"/>
        <v>-6.6624819421390469E-3</v>
      </c>
      <c r="Q1093" s="12">
        <f t="shared" si="191"/>
        <v>-8.1940450265297303E-3</v>
      </c>
      <c r="R1093" s="12">
        <f t="shared" si="192"/>
        <v>4.3236143343149409E-2</v>
      </c>
      <c r="S1093" s="12">
        <f t="shared" si="193"/>
        <v>-1.6407907940272911E-2</v>
      </c>
      <c r="T1093" s="12">
        <f t="shared" si="194"/>
        <v>6.0343469407821691E-4</v>
      </c>
      <c r="U1093" s="12">
        <f t="shared" si="195"/>
        <v>1.1696171272101742E-3</v>
      </c>
      <c r="V1093" s="12">
        <f t="shared" si="196"/>
        <v>-3.6450217158735167E-3</v>
      </c>
      <c r="W1093" s="12">
        <f t="shared" si="197"/>
        <v>-6.8181387597506258E-3</v>
      </c>
      <c r="X1093" s="12">
        <f t="shared" si="198"/>
        <v>2.1219432780871742E-3</v>
      </c>
    </row>
    <row r="1094" spans="1:24" x14ac:dyDescent="0.25">
      <c r="A1094" s="16">
        <v>44522</v>
      </c>
      <c r="B1094" s="12">
        <v>-8.1445375820055101E-3</v>
      </c>
      <c r="C1094" s="12">
        <v>-4.9089971726338456E-3</v>
      </c>
      <c r="D1094" s="12">
        <v>-8.3090728300980656E-3</v>
      </c>
      <c r="E1094" s="12">
        <v>4.284696366303512E-3</v>
      </c>
      <c r="F1094" s="12">
        <v>-2.4084216453806737E-5</v>
      </c>
      <c r="G1094" s="12">
        <v>-1.2183041678817149E-2</v>
      </c>
      <c r="H1094" s="12">
        <v>-6.249787966158527E-3</v>
      </c>
      <c r="I1094" s="12">
        <v>-1.9675264245527853E-2</v>
      </c>
      <c r="J1094" s="12">
        <v>-1.2239677251532029E-2</v>
      </c>
      <c r="K1094" s="12">
        <v>-2.7769823779636511E-2</v>
      </c>
      <c r="L1094" s="12">
        <v>-3.0003192345992601E-3</v>
      </c>
      <c r="N1094" s="22">
        <f t="shared" si="188"/>
        <v>-8.1658015917672761E-3</v>
      </c>
      <c r="O1094" s="12">
        <f t="shared" si="189"/>
        <v>-5.3417817619147998E-3</v>
      </c>
      <c r="P1094" s="12">
        <f t="shared" si="190"/>
        <v>-9.1026170575453681E-3</v>
      </c>
      <c r="Q1094" s="12">
        <f t="shared" si="191"/>
        <v>3.8975030590829968E-3</v>
      </c>
      <c r="R1094" s="12">
        <f t="shared" si="192"/>
        <v>-3.0689528307429324E-4</v>
      </c>
      <c r="S1094" s="12">
        <f t="shared" si="193"/>
        <v>-1.1993948166075727E-2</v>
      </c>
      <c r="T1094" s="12">
        <f t="shared" si="194"/>
        <v>-6.5581588821413067E-3</v>
      </c>
      <c r="U1094" s="12">
        <f t="shared" si="195"/>
        <v>-2.0141749724553813E-2</v>
      </c>
      <c r="V1094" s="12">
        <f t="shared" si="196"/>
        <v>-1.2242780635227745E-2</v>
      </c>
      <c r="W1094" s="12">
        <f t="shared" si="197"/>
        <v>-2.8161717280729841E-2</v>
      </c>
      <c r="X1094" s="12">
        <f t="shared" si="198"/>
        <v>-3.0583685214543919E-3</v>
      </c>
    </row>
    <row r="1095" spans="1:24" x14ac:dyDescent="0.25">
      <c r="A1095" s="16">
        <v>44523</v>
      </c>
      <c r="B1095" s="12">
        <v>1.6000232496413021E-2</v>
      </c>
      <c r="C1095" s="12">
        <v>-5.5897898408405616E-3</v>
      </c>
      <c r="D1095" s="12">
        <v>2.0994638376226823E-2</v>
      </c>
      <c r="E1095" s="12">
        <v>1.7046043535899481E-2</v>
      </c>
      <c r="F1095" s="12">
        <v>-4.8172199184480425E-5</v>
      </c>
      <c r="G1095" s="12">
        <v>4.183419033846654E-2</v>
      </c>
      <c r="H1095" s="12">
        <v>-8.6650392803810168E-5</v>
      </c>
      <c r="I1095" s="12">
        <v>4.041611791144175E-3</v>
      </c>
      <c r="J1095" s="12">
        <v>1.3146393677481497E-3</v>
      </c>
      <c r="K1095" s="12">
        <v>8.5539437159769492E-3</v>
      </c>
      <c r="L1095" s="12">
        <v>6.8419768854098114E-5</v>
      </c>
      <c r="N1095" s="22">
        <f t="shared" si="188"/>
        <v>1.5978968486651254E-2</v>
      </c>
      <c r="O1095" s="12">
        <f t="shared" si="189"/>
        <v>-6.0225744301215158E-3</v>
      </c>
      <c r="P1095" s="12">
        <f t="shared" si="190"/>
        <v>2.0201094148779519E-2</v>
      </c>
      <c r="Q1095" s="12">
        <f t="shared" si="191"/>
        <v>1.6658850228678967E-2</v>
      </c>
      <c r="R1095" s="12">
        <f t="shared" si="192"/>
        <v>-3.3098326580496693E-4</v>
      </c>
      <c r="S1095" s="12">
        <f t="shared" si="193"/>
        <v>4.202328385120796E-2</v>
      </c>
      <c r="T1095" s="12">
        <f t="shared" si="194"/>
        <v>-3.9502130878658973E-4</v>
      </c>
      <c r="U1095" s="12">
        <f t="shared" si="195"/>
        <v>3.5751263121182142E-3</v>
      </c>
      <c r="V1095" s="12">
        <f t="shared" si="196"/>
        <v>1.3115359840524335E-3</v>
      </c>
      <c r="W1095" s="12">
        <f t="shared" si="197"/>
        <v>8.1620502148836201E-3</v>
      </c>
      <c r="X1095" s="12">
        <f t="shared" si="198"/>
        <v>1.0370481998966358E-5</v>
      </c>
    </row>
    <row r="1096" spans="1:24" x14ac:dyDescent="0.25">
      <c r="A1096" s="16">
        <v>44524</v>
      </c>
      <c r="B1096" s="12">
        <v>7.9891923083187273E-3</v>
      </c>
      <c r="C1096" s="12">
        <v>-1.0348978770797518E-2</v>
      </c>
      <c r="D1096" s="12">
        <v>-2.0498044020122314E-4</v>
      </c>
      <c r="E1096" s="12">
        <v>-3.1772730981959472E-5</v>
      </c>
      <c r="F1096" s="12">
        <v>-1.325453907329757E-4</v>
      </c>
      <c r="G1096" s="12">
        <v>2.5560263716563583E-3</v>
      </c>
      <c r="H1096" s="12">
        <v>4.7966819237237612E-3</v>
      </c>
      <c r="I1096" s="12">
        <v>-6.3166578827152471E-3</v>
      </c>
      <c r="J1096" s="12">
        <v>-7.3755493141566464E-3</v>
      </c>
      <c r="K1096" s="12">
        <v>4.7573491488088959E-3</v>
      </c>
      <c r="L1096" s="12">
        <v>1.5025142525398436E-3</v>
      </c>
      <c r="N1096" s="22">
        <f t="shared" si="188"/>
        <v>7.9679282985569613E-3</v>
      </c>
      <c r="O1096" s="12">
        <f t="shared" si="189"/>
        <v>-1.0781763360078472E-2</v>
      </c>
      <c r="P1096" s="12">
        <f t="shared" si="190"/>
        <v>-9.9852466764852651E-4</v>
      </c>
      <c r="Q1096" s="12">
        <f t="shared" si="191"/>
        <v>-4.1896603820247477E-4</v>
      </c>
      <c r="R1096" s="12">
        <f t="shared" si="192"/>
        <v>-4.1535645735346226E-4</v>
      </c>
      <c r="S1096" s="12">
        <f t="shared" si="193"/>
        <v>2.7451198843977806E-3</v>
      </c>
      <c r="T1096" s="12">
        <f t="shared" si="194"/>
        <v>4.4883110077409815E-3</v>
      </c>
      <c r="U1096" s="12">
        <f t="shared" si="195"/>
        <v>-6.7831433617412083E-3</v>
      </c>
      <c r="V1096" s="12">
        <f t="shared" si="196"/>
        <v>-7.3786526978523621E-3</v>
      </c>
      <c r="W1096" s="12">
        <f t="shared" si="197"/>
        <v>4.3654556477155659E-3</v>
      </c>
      <c r="X1096" s="12">
        <f t="shared" si="198"/>
        <v>1.4444649656847118E-3</v>
      </c>
    </row>
    <row r="1097" spans="1:24" x14ac:dyDescent="0.25">
      <c r="A1097" s="16">
        <v>44525</v>
      </c>
      <c r="B1097" s="12">
        <v>-1.5039553040482258E-3</v>
      </c>
      <c r="C1097" s="12">
        <v>6.70818703578124E-3</v>
      </c>
      <c r="D1097" s="12">
        <v>-3.4998991649791184E-3</v>
      </c>
      <c r="E1097" s="12">
        <v>-1.4962908785752752E-3</v>
      </c>
      <c r="F1097" s="12">
        <v>2.8465769576830223E-3</v>
      </c>
      <c r="G1097" s="12">
        <v>7.9073861416741002E-3</v>
      </c>
      <c r="H1097" s="12">
        <v>-5.2590286069689567E-3</v>
      </c>
      <c r="I1097" s="12">
        <v>2.5387063840238089E-2</v>
      </c>
      <c r="J1097" s="12">
        <v>6.8126072999009756E-3</v>
      </c>
      <c r="K1097" s="12">
        <v>3.5169593114698005E-3</v>
      </c>
      <c r="L1097" s="12">
        <v>0</v>
      </c>
      <c r="N1097" s="22">
        <f t="shared" si="188"/>
        <v>-1.5252193138099921E-3</v>
      </c>
      <c r="O1097" s="12">
        <f t="shared" si="189"/>
        <v>6.2754024465002858E-3</v>
      </c>
      <c r="P1097" s="12">
        <f t="shared" si="190"/>
        <v>-4.2934433924264222E-3</v>
      </c>
      <c r="Q1097" s="12">
        <f t="shared" si="191"/>
        <v>-1.8834841857957906E-3</v>
      </c>
      <c r="R1097" s="12">
        <f t="shared" si="192"/>
        <v>2.5637658910625358E-3</v>
      </c>
      <c r="S1097" s="12">
        <f t="shared" si="193"/>
        <v>8.0964796544155219E-3</v>
      </c>
      <c r="T1097" s="12">
        <f t="shared" si="194"/>
        <v>-5.5673995229517364E-3</v>
      </c>
      <c r="U1097" s="12">
        <f t="shared" si="195"/>
        <v>2.4920578361212128E-2</v>
      </c>
      <c r="V1097" s="12">
        <f t="shared" si="196"/>
        <v>6.809503916205259E-3</v>
      </c>
      <c r="W1097" s="12">
        <f t="shared" si="197"/>
        <v>3.125065810376471E-3</v>
      </c>
      <c r="X1097" s="12">
        <f t="shared" si="198"/>
        <v>-5.8049286855131756E-5</v>
      </c>
    </row>
    <row r="1098" spans="1:24" x14ac:dyDescent="0.25">
      <c r="A1098" s="16">
        <v>44526</v>
      </c>
      <c r="B1098" s="12">
        <v>-7.3201216048554571E-3</v>
      </c>
      <c r="C1098" s="12">
        <v>-7.8234979348368941E-3</v>
      </c>
      <c r="D1098" s="12">
        <v>-1.6001037257772854E-2</v>
      </c>
      <c r="E1098" s="12">
        <v>-3.4674413016517303E-2</v>
      </c>
      <c r="F1098" s="12">
        <v>1.3100880328595247E-2</v>
      </c>
      <c r="G1098" s="12">
        <v>2.372995862623844E-3</v>
      </c>
      <c r="H1098" s="12">
        <v>-1.7011352208593546E-2</v>
      </c>
      <c r="I1098" s="12">
        <v>-1.4228218474133096E-2</v>
      </c>
      <c r="J1098" s="12">
        <v>-1.3927630341448999E-2</v>
      </c>
      <c r="K1098" s="12">
        <v>-8.881416770911971E-3</v>
      </c>
      <c r="L1098" s="12">
        <v>-9.5554380000848599E-4</v>
      </c>
      <c r="N1098" s="22">
        <f t="shared" si="188"/>
        <v>-7.3413856146172232E-3</v>
      </c>
      <c r="O1098" s="12">
        <f t="shared" si="189"/>
        <v>-8.2562825241178483E-3</v>
      </c>
      <c r="P1098" s="12">
        <f t="shared" si="190"/>
        <v>-1.6794581485220159E-2</v>
      </c>
      <c r="Q1098" s="12">
        <f t="shared" si="191"/>
        <v>-3.5061606323737816E-2</v>
      </c>
      <c r="R1098" s="12">
        <f t="shared" si="192"/>
        <v>1.2818069261974761E-2</v>
      </c>
      <c r="S1098" s="12">
        <f t="shared" si="193"/>
        <v>2.5620893753652662E-3</v>
      </c>
      <c r="T1098" s="12">
        <f t="shared" si="194"/>
        <v>-1.7319723124576324E-2</v>
      </c>
      <c r="U1098" s="12">
        <f t="shared" si="195"/>
        <v>-1.4694703953159057E-2</v>
      </c>
      <c r="V1098" s="12">
        <f t="shared" si="196"/>
        <v>-1.3930733725144716E-2</v>
      </c>
      <c r="W1098" s="12">
        <f t="shared" si="197"/>
        <v>-9.2733102720053001E-3</v>
      </c>
      <c r="X1098" s="12">
        <f t="shared" si="198"/>
        <v>-1.0135930868636178E-3</v>
      </c>
    </row>
    <row r="1099" spans="1:24" x14ac:dyDescent="0.25">
      <c r="A1099" s="16">
        <v>44529</v>
      </c>
      <c r="B1099" s="12">
        <v>-4.6209582360411151E-3</v>
      </c>
      <c r="C1099" s="12">
        <v>1.2049211401874804E-3</v>
      </c>
      <c r="D1099" s="12">
        <v>-1.2399924628241132E-2</v>
      </c>
      <c r="E1099" s="12">
        <v>-2.1122130787281155E-3</v>
      </c>
      <c r="F1099" s="12">
        <v>-2.4579037671762986E-3</v>
      </c>
      <c r="G1099" s="12">
        <v>-1.6169210967400802E-2</v>
      </c>
      <c r="H1099" s="12">
        <v>-2.2911531390275609E-3</v>
      </c>
      <c r="I1099" s="12">
        <v>5.171387492512205E-3</v>
      </c>
      <c r="J1099" s="12">
        <v>-4.8742449770646018E-3</v>
      </c>
      <c r="K1099" s="12">
        <v>-1.5215085184689852E-3</v>
      </c>
      <c r="L1099" s="12">
        <v>5.4628243920199035E-4</v>
      </c>
      <c r="N1099" s="22">
        <f t="shared" si="188"/>
        <v>-4.6422222458028812E-3</v>
      </c>
      <c r="O1099" s="12">
        <f t="shared" si="189"/>
        <v>7.72136550906526E-4</v>
      </c>
      <c r="P1099" s="12">
        <f t="shared" si="190"/>
        <v>-1.3193468855688437E-2</v>
      </c>
      <c r="Q1099" s="12">
        <f t="shared" si="191"/>
        <v>-2.4994063859486307E-3</v>
      </c>
      <c r="R1099" s="12">
        <f t="shared" si="192"/>
        <v>-2.7407148337967851E-3</v>
      </c>
      <c r="S1099" s="12">
        <f t="shared" si="193"/>
        <v>-1.5980117454659378E-2</v>
      </c>
      <c r="T1099" s="12">
        <f t="shared" si="194"/>
        <v>-2.5995240550103407E-3</v>
      </c>
      <c r="U1099" s="12">
        <f t="shared" si="195"/>
        <v>4.7049020134862438E-3</v>
      </c>
      <c r="V1099" s="12">
        <f t="shared" si="196"/>
        <v>-4.8773483607603176E-3</v>
      </c>
      <c r="W1099" s="12">
        <f t="shared" si="197"/>
        <v>-1.9134020195623147E-3</v>
      </c>
      <c r="X1099" s="12">
        <f t="shared" si="198"/>
        <v>4.8823315234685857E-4</v>
      </c>
    </row>
    <row r="1100" spans="1:24" x14ac:dyDescent="0.25">
      <c r="A1100" s="16">
        <v>44530</v>
      </c>
      <c r="B1100" s="12">
        <v>-6.3815866473045666E-3</v>
      </c>
      <c r="C1100" s="12">
        <v>4.1531784865184588E-3</v>
      </c>
      <c r="D1100" s="12">
        <v>4.1727554446514842E-3</v>
      </c>
      <c r="E1100" s="12">
        <v>-1.2107500877984895E-2</v>
      </c>
      <c r="F1100" s="12">
        <v>-2.9420589457745186E-3</v>
      </c>
      <c r="G1100" s="12">
        <v>9.2598150993366563E-3</v>
      </c>
      <c r="H1100" s="12">
        <v>-2.4553036926076069E-3</v>
      </c>
      <c r="I1100" s="12">
        <v>-6.4694396798575145E-3</v>
      </c>
      <c r="J1100" s="12">
        <v>-6.8682668130493822E-4</v>
      </c>
      <c r="K1100" s="12">
        <v>5.2441895137803358E-3</v>
      </c>
      <c r="L1100" s="12">
        <v>6.8188816316994767E-4</v>
      </c>
      <c r="N1100" s="22">
        <f t="shared" si="188"/>
        <v>-6.4028506570663326E-3</v>
      </c>
      <c r="O1100" s="12">
        <f t="shared" si="189"/>
        <v>3.7203938972375046E-3</v>
      </c>
      <c r="P1100" s="12">
        <f t="shared" si="190"/>
        <v>3.3792112172041809E-3</v>
      </c>
      <c r="Q1100" s="12">
        <f t="shared" si="191"/>
        <v>-1.2494694185205411E-2</v>
      </c>
      <c r="R1100" s="12">
        <f t="shared" si="192"/>
        <v>-3.2248700123950051E-3</v>
      </c>
      <c r="S1100" s="12">
        <f t="shared" si="193"/>
        <v>9.4489086120780781E-3</v>
      </c>
      <c r="T1100" s="12">
        <f t="shared" si="194"/>
        <v>-2.7636746085903867E-3</v>
      </c>
      <c r="U1100" s="12">
        <f t="shared" si="195"/>
        <v>-6.9359251588834749E-3</v>
      </c>
      <c r="V1100" s="12">
        <f t="shared" si="196"/>
        <v>-6.8993006500065444E-4</v>
      </c>
      <c r="W1100" s="12">
        <f t="shared" si="197"/>
        <v>4.8522960126870058E-3</v>
      </c>
      <c r="X1100" s="12">
        <f t="shared" si="198"/>
        <v>6.2383887631481589E-4</v>
      </c>
    </row>
    <row r="1101" spans="1:24" x14ac:dyDescent="0.25">
      <c r="A1101" s="16">
        <v>44531</v>
      </c>
      <c r="B1101" s="12">
        <v>1.0026465762239947E-2</v>
      </c>
      <c r="C1101" s="12">
        <v>5.7018625006675071E-4</v>
      </c>
      <c r="D1101" s="12">
        <v>8.2271691835895978E-3</v>
      </c>
      <c r="E1101" s="12">
        <v>2.0086552795004941E-2</v>
      </c>
      <c r="F1101" s="12">
        <v>4.9368426926317478E-4</v>
      </c>
      <c r="G1101" s="12">
        <v>-1.8937838098562806E-2</v>
      </c>
      <c r="H1101" s="12">
        <v>8.0413476077386865E-3</v>
      </c>
      <c r="I1101" s="12">
        <v>1.0981860549451243E-2</v>
      </c>
      <c r="J1101" s="12">
        <v>1.4703629146882193E-3</v>
      </c>
      <c r="K1101" s="12">
        <v>5.7306818120229971E-3</v>
      </c>
      <c r="L1101" s="12">
        <v>2.5137177460179357E-3</v>
      </c>
      <c r="N1101" s="22">
        <f t="shared" si="188"/>
        <v>1.000520175247818E-2</v>
      </c>
      <c r="O1101" s="12">
        <f t="shared" si="189"/>
        <v>1.3740166078579635E-4</v>
      </c>
      <c r="P1101" s="12">
        <f t="shared" si="190"/>
        <v>7.4336249561422945E-3</v>
      </c>
      <c r="Q1101" s="12">
        <f t="shared" si="191"/>
        <v>1.9699359487784427E-2</v>
      </c>
      <c r="R1101" s="12">
        <f t="shared" si="192"/>
        <v>2.1087320264268826E-4</v>
      </c>
      <c r="S1101" s="12">
        <f t="shared" si="193"/>
        <v>-1.8748744585821382E-2</v>
      </c>
      <c r="T1101" s="12">
        <f t="shared" si="194"/>
        <v>7.7329766917559068E-3</v>
      </c>
      <c r="U1101" s="12">
        <f t="shared" si="195"/>
        <v>1.0515375070425282E-2</v>
      </c>
      <c r="V1101" s="12">
        <f t="shared" si="196"/>
        <v>1.4672595309925031E-3</v>
      </c>
      <c r="W1101" s="12">
        <f t="shared" si="197"/>
        <v>5.3387883109296671E-3</v>
      </c>
      <c r="X1101" s="12">
        <f t="shared" si="198"/>
        <v>2.455668459162804E-3</v>
      </c>
    </row>
    <row r="1102" spans="1:24" x14ac:dyDescent="0.25">
      <c r="A1102" s="16">
        <v>44532</v>
      </c>
      <c r="B1102" s="12">
        <v>1.0345746617828024E-2</v>
      </c>
      <c r="C1102" s="12">
        <v>8.364730752081535E-3</v>
      </c>
      <c r="D1102" s="12">
        <v>2.1393860105514547E-3</v>
      </c>
      <c r="E1102" s="12">
        <v>6.4606620806833843E-3</v>
      </c>
      <c r="F1102" s="12">
        <v>1.2918996845074599E-4</v>
      </c>
      <c r="G1102" s="12">
        <v>3.4505651498584252E-3</v>
      </c>
      <c r="H1102" s="12">
        <v>-3.1746303492658687E-3</v>
      </c>
      <c r="I1102" s="12">
        <v>2.781350340043428E-3</v>
      </c>
      <c r="J1102" s="12">
        <v>6.8929541549515028E-3</v>
      </c>
      <c r="K1102" s="12">
        <v>1.2374181787639819E-2</v>
      </c>
      <c r="L1102" s="12">
        <v>1.6227743566736123E-3</v>
      </c>
      <c r="N1102" s="22">
        <f t="shared" si="188"/>
        <v>1.0324482608066258E-2</v>
      </c>
      <c r="O1102" s="12">
        <f t="shared" si="189"/>
        <v>7.9319461628005808E-3</v>
      </c>
      <c r="P1102" s="12">
        <f t="shared" si="190"/>
        <v>1.3458417831041514E-3</v>
      </c>
      <c r="Q1102" s="12">
        <f t="shared" si="191"/>
        <v>6.0734687734628687E-3</v>
      </c>
      <c r="R1102" s="12">
        <f t="shared" si="192"/>
        <v>-1.5362109816974054E-4</v>
      </c>
      <c r="S1102" s="12">
        <f t="shared" si="193"/>
        <v>3.6396586625998474E-3</v>
      </c>
      <c r="T1102" s="12">
        <f t="shared" si="194"/>
        <v>-3.4830012652486485E-3</v>
      </c>
      <c r="U1102" s="12">
        <f t="shared" si="195"/>
        <v>2.3148648610174672E-3</v>
      </c>
      <c r="V1102" s="12">
        <f t="shared" si="196"/>
        <v>6.8898507712557861E-3</v>
      </c>
      <c r="W1102" s="12">
        <f t="shared" si="197"/>
        <v>1.198228828654649E-2</v>
      </c>
      <c r="X1102" s="12">
        <f t="shared" si="198"/>
        <v>1.5647250698184805E-3</v>
      </c>
    </row>
    <row r="1103" spans="1:24" x14ac:dyDescent="0.25">
      <c r="A1103" s="16">
        <v>44533</v>
      </c>
      <c r="B1103" s="12">
        <v>1.225091918521722E-3</v>
      </c>
      <c r="C1103" s="12">
        <v>-3.1664026687487235E-3</v>
      </c>
      <c r="D1103" s="12">
        <v>-4.0738728623203437E-3</v>
      </c>
      <c r="E1103" s="12">
        <v>-1.4798327345350725E-3</v>
      </c>
      <c r="F1103" s="12">
        <v>4.0097518352906932E-3</v>
      </c>
      <c r="G1103" s="12">
        <v>-5.5341617094416123E-3</v>
      </c>
      <c r="H1103" s="12">
        <v>-3.6828078508455301E-3</v>
      </c>
      <c r="I1103" s="12">
        <v>-1.3248930871576945E-2</v>
      </c>
      <c r="J1103" s="12">
        <v>-7.3825222110742396E-3</v>
      </c>
      <c r="K1103" s="12">
        <v>-8.164868813941439E-3</v>
      </c>
      <c r="L1103" s="12">
        <v>2.2214599939580325E-3</v>
      </c>
      <c r="N1103" s="22">
        <f t="shared" si="188"/>
        <v>1.2038279087599557E-3</v>
      </c>
      <c r="O1103" s="12">
        <f t="shared" si="189"/>
        <v>-3.5991872580296777E-3</v>
      </c>
      <c r="P1103" s="12">
        <f t="shared" si="190"/>
        <v>-4.8674170897676471E-3</v>
      </c>
      <c r="Q1103" s="12">
        <f t="shared" si="191"/>
        <v>-1.8670260417555876E-3</v>
      </c>
      <c r="R1103" s="12">
        <f t="shared" si="192"/>
        <v>3.7269407686702067E-3</v>
      </c>
      <c r="S1103" s="12">
        <f t="shared" si="193"/>
        <v>-5.3450681967001906E-3</v>
      </c>
      <c r="T1103" s="12">
        <f t="shared" si="194"/>
        <v>-3.9911787668283098E-3</v>
      </c>
      <c r="U1103" s="12">
        <f t="shared" si="195"/>
        <v>-1.3715416350602905E-2</v>
      </c>
      <c r="V1103" s="12">
        <f t="shared" si="196"/>
        <v>-7.3856255947699553E-3</v>
      </c>
      <c r="W1103" s="12">
        <f t="shared" si="197"/>
        <v>-8.5567623150347681E-3</v>
      </c>
      <c r="X1103" s="12">
        <f t="shared" si="198"/>
        <v>2.1634107071029007E-3</v>
      </c>
    </row>
    <row r="1104" spans="1:24" x14ac:dyDescent="0.25">
      <c r="A1104" s="16">
        <v>44536</v>
      </c>
      <c r="B1104" s="12">
        <v>-6.3846557056007249E-3</v>
      </c>
      <c r="C1104" s="12">
        <v>-1.0190579290527451E-2</v>
      </c>
      <c r="D1104" s="12">
        <v>-5.6374642892118576E-3</v>
      </c>
      <c r="E1104" s="12">
        <v>-1.1469726278521112E-3</v>
      </c>
      <c r="F1104" s="12">
        <v>-4.6679170198801528E-3</v>
      </c>
      <c r="G1104" s="12">
        <v>-5.0329445840870722E-3</v>
      </c>
      <c r="H1104" s="12">
        <v>-4.111946840982021E-3</v>
      </c>
      <c r="I1104" s="12">
        <v>-8.311351316317309E-3</v>
      </c>
      <c r="J1104" s="12">
        <v>-7.4105047262363975E-3</v>
      </c>
      <c r="K1104" s="12">
        <v>-9.2935106975208358E-4</v>
      </c>
      <c r="L1104" s="12">
        <v>-2.6866346783374075E-4</v>
      </c>
      <c r="N1104" s="22">
        <f t="shared" si="188"/>
        <v>-6.405919715362491E-3</v>
      </c>
      <c r="O1104" s="12">
        <f t="shared" si="189"/>
        <v>-1.0623363879808405E-2</v>
      </c>
      <c r="P1104" s="12">
        <f t="shared" si="190"/>
        <v>-6.431008516659161E-3</v>
      </c>
      <c r="Q1104" s="12">
        <f t="shared" si="191"/>
        <v>-1.5341659350726266E-3</v>
      </c>
      <c r="R1104" s="12">
        <f t="shared" si="192"/>
        <v>-4.9507280865006397E-3</v>
      </c>
      <c r="S1104" s="12">
        <f t="shared" si="193"/>
        <v>-4.8438510713456496E-3</v>
      </c>
      <c r="T1104" s="12">
        <f t="shared" si="194"/>
        <v>-4.4203177569648007E-3</v>
      </c>
      <c r="U1104" s="12">
        <f t="shared" si="195"/>
        <v>-8.7778367953432693E-3</v>
      </c>
      <c r="V1104" s="12">
        <f t="shared" si="196"/>
        <v>-7.4136081099321141E-3</v>
      </c>
      <c r="W1104" s="12">
        <f t="shared" si="197"/>
        <v>-1.3212445708454131E-3</v>
      </c>
      <c r="X1104" s="12">
        <f t="shared" si="198"/>
        <v>-3.2671275468887254E-4</v>
      </c>
    </row>
    <row r="1105" spans="1:24" x14ac:dyDescent="0.25">
      <c r="A1105" s="16">
        <v>44537</v>
      </c>
      <c r="B1105" s="12">
        <v>6.0964125477519625E-3</v>
      </c>
      <c r="C1105" s="12">
        <v>4.1684152509202689E-3</v>
      </c>
      <c r="D1105" s="12">
        <v>3.6942874221837698E-3</v>
      </c>
      <c r="E1105" s="12">
        <v>1.1861823076453766E-2</v>
      </c>
      <c r="F1105" s="12">
        <v>1.2801762120548225E-3</v>
      </c>
      <c r="G1105" s="12">
        <v>1.3185755269687648E-3</v>
      </c>
      <c r="H1105" s="12">
        <v>1.5097500078466573E-2</v>
      </c>
      <c r="I1105" s="12">
        <v>3.5242079935502695E-3</v>
      </c>
      <c r="J1105" s="12">
        <v>5.4467238566880145E-3</v>
      </c>
      <c r="K1105" s="12">
        <v>8.6141754145729345E-4</v>
      </c>
      <c r="L1105" s="12">
        <v>-2.6882977144568462E-4</v>
      </c>
      <c r="N1105" s="22">
        <f t="shared" si="188"/>
        <v>6.0751485379901965E-3</v>
      </c>
      <c r="O1105" s="12">
        <f t="shared" si="189"/>
        <v>3.7356306616393147E-3</v>
      </c>
      <c r="P1105" s="12">
        <f t="shared" si="190"/>
        <v>2.9007431947364664E-3</v>
      </c>
      <c r="Q1105" s="12">
        <f t="shared" si="191"/>
        <v>1.147462976923325E-2</v>
      </c>
      <c r="R1105" s="12">
        <f t="shared" si="192"/>
        <v>9.9736514543433607E-4</v>
      </c>
      <c r="S1105" s="12">
        <f t="shared" si="193"/>
        <v>1.5076690397101871E-3</v>
      </c>
      <c r="T1105" s="12">
        <f t="shared" si="194"/>
        <v>1.4789129162483794E-2</v>
      </c>
      <c r="U1105" s="12">
        <f t="shared" si="195"/>
        <v>3.0577225145243087E-3</v>
      </c>
      <c r="V1105" s="12">
        <f t="shared" si="196"/>
        <v>5.4436204729922978E-3</v>
      </c>
      <c r="W1105" s="12">
        <f t="shared" si="197"/>
        <v>4.6952404036396388E-4</v>
      </c>
      <c r="X1105" s="12">
        <f t="shared" si="198"/>
        <v>-3.268790583008164E-4</v>
      </c>
    </row>
    <row r="1106" spans="1:24" x14ac:dyDescent="0.25">
      <c r="A1106" s="16">
        <v>44538</v>
      </c>
      <c r="B1106" s="12">
        <v>7.2013529113545212E-4</v>
      </c>
      <c r="C1106" s="12">
        <v>1.0453636005081432E-2</v>
      </c>
      <c r="D1106" s="12">
        <v>1.5307112965827329E-2</v>
      </c>
      <c r="E1106" s="12">
        <v>8.0113501037166832E-3</v>
      </c>
      <c r="F1106" s="12">
        <v>3.7715785996276382E-3</v>
      </c>
      <c r="G1106" s="12">
        <v>1.1177493245115487E-2</v>
      </c>
      <c r="H1106" s="12">
        <v>1.0945132581478481E-2</v>
      </c>
      <c r="I1106" s="12">
        <v>6.5598490155659309E-3</v>
      </c>
      <c r="J1106" s="12">
        <v>8.3820560791511983E-3</v>
      </c>
      <c r="K1106" s="12">
        <v>1.0338712003504438E-2</v>
      </c>
      <c r="L1106" s="12">
        <v>1.3443568654107605E-4</v>
      </c>
      <c r="N1106" s="22">
        <f t="shared" si="188"/>
        <v>6.9887128137368585E-4</v>
      </c>
      <c r="O1106" s="12">
        <f t="shared" si="189"/>
        <v>1.0020851415800478E-2</v>
      </c>
      <c r="P1106" s="12">
        <f t="shared" si="190"/>
        <v>1.4513568738380025E-2</v>
      </c>
      <c r="Q1106" s="12">
        <f t="shared" si="191"/>
        <v>7.6241567964961676E-3</v>
      </c>
      <c r="R1106" s="12">
        <f t="shared" si="192"/>
        <v>3.4887675330071517E-3</v>
      </c>
      <c r="S1106" s="12">
        <f t="shared" si="193"/>
        <v>1.1366586757856909E-2</v>
      </c>
      <c r="T1106" s="12">
        <f t="shared" si="194"/>
        <v>1.0636761665495702E-2</v>
      </c>
      <c r="U1106" s="12">
        <f t="shared" si="195"/>
        <v>6.0933635365399696E-3</v>
      </c>
      <c r="V1106" s="12">
        <f t="shared" si="196"/>
        <v>8.3789526954554817E-3</v>
      </c>
      <c r="W1106" s="12">
        <f t="shared" si="197"/>
        <v>9.9468185024111089E-3</v>
      </c>
      <c r="X1106" s="12">
        <f t="shared" si="198"/>
        <v>7.6386399685944291E-5</v>
      </c>
    </row>
    <row r="1107" spans="1:24" x14ac:dyDescent="0.25">
      <c r="A1107" s="16">
        <v>44539</v>
      </c>
      <c r="B1107" s="12">
        <v>5.0075520277519806E-3</v>
      </c>
      <c r="C1107" s="12">
        <v>2.4945286329509232E-3</v>
      </c>
      <c r="D1107" s="12">
        <v>-1.6743653220977527E-3</v>
      </c>
      <c r="E1107" s="12">
        <v>7.415064702289329E-4</v>
      </c>
      <c r="F1107" s="12">
        <v>2.5155673710635304E-3</v>
      </c>
      <c r="G1107" s="12">
        <v>4.2758407252671629E-5</v>
      </c>
      <c r="H1107" s="12">
        <v>9.2132192723349085E-4</v>
      </c>
      <c r="I1107" s="12">
        <v>6.8336453663673186E-3</v>
      </c>
      <c r="J1107" s="12">
        <v>1.9720434465628225E-2</v>
      </c>
      <c r="K1107" s="12">
        <v>-8.1901360214572103E-4</v>
      </c>
      <c r="L1107" s="12">
        <v>2.015755347876543E-4</v>
      </c>
      <c r="N1107" s="22">
        <f t="shared" si="188"/>
        <v>4.9862880179902145E-3</v>
      </c>
      <c r="O1107" s="12">
        <f t="shared" si="189"/>
        <v>2.061744043669969E-3</v>
      </c>
      <c r="P1107" s="12">
        <f t="shared" si="190"/>
        <v>-2.4679095495450561E-3</v>
      </c>
      <c r="Q1107" s="12">
        <f t="shared" si="191"/>
        <v>3.5431316300841762E-4</v>
      </c>
      <c r="R1107" s="12">
        <f t="shared" si="192"/>
        <v>2.2327563044430439E-3</v>
      </c>
      <c r="S1107" s="12">
        <f t="shared" si="193"/>
        <v>2.3185191999409386E-4</v>
      </c>
      <c r="T1107" s="12">
        <f t="shared" si="194"/>
        <v>6.1295101125071133E-4</v>
      </c>
      <c r="U1107" s="12">
        <f t="shared" si="195"/>
        <v>6.3671598873413573E-3</v>
      </c>
      <c r="V1107" s="12">
        <f t="shared" si="196"/>
        <v>1.9717331081932511E-2</v>
      </c>
      <c r="W1107" s="12">
        <f t="shared" si="197"/>
        <v>-1.2109071032390506E-3</v>
      </c>
      <c r="X1107" s="12">
        <f t="shared" si="198"/>
        <v>1.4352624793252254E-4</v>
      </c>
    </row>
    <row r="1108" spans="1:24" x14ac:dyDescent="0.25">
      <c r="A1108" s="16">
        <v>44540</v>
      </c>
      <c r="B1108" s="12">
        <v>-3.8578620821012725E-3</v>
      </c>
      <c r="C1108" s="12">
        <v>-1.0355652064322576E-3</v>
      </c>
      <c r="D1108" s="12">
        <v>2.091981257712261E-3</v>
      </c>
      <c r="E1108" s="12">
        <v>3.4970974626500045E-3</v>
      </c>
      <c r="F1108" s="12">
        <v>-2.4574405581676874E-3</v>
      </c>
      <c r="G1108" s="12">
        <v>1.5170639781871867E-2</v>
      </c>
      <c r="H1108" s="12">
        <v>1.7222540028652659E-3</v>
      </c>
      <c r="I1108" s="12">
        <v>4.4176926395578752E-4</v>
      </c>
      <c r="J1108" s="12">
        <v>1.2895744401609174E-3</v>
      </c>
      <c r="K1108" s="12">
        <v>-1.8650337181632588E-3</v>
      </c>
      <c r="L1108" s="12">
        <v>8.724144577452271E-4</v>
      </c>
      <c r="N1108" s="22">
        <f t="shared" si="188"/>
        <v>-3.8791260918630385E-3</v>
      </c>
      <c r="O1108" s="12">
        <f t="shared" si="189"/>
        <v>-1.468349795713212E-3</v>
      </c>
      <c r="P1108" s="12">
        <f t="shared" si="190"/>
        <v>1.2984370302649576E-3</v>
      </c>
      <c r="Q1108" s="12">
        <f t="shared" si="191"/>
        <v>3.1099041554294893E-3</v>
      </c>
      <c r="R1108" s="12">
        <f t="shared" si="192"/>
        <v>-2.7402516247881739E-3</v>
      </c>
      <c r="S1108" s="12">
        <f t="shared" si="193"/>
        <v>1.5359733294613289E-2</v>
      </c>
      <c r="T1108" s="12">
        <f t="shared" si="194"/>
        <v>1.4138830868824863E-3</v>
      </c>
      <c r="U1108" s="12">
        <f t="shared" si="195"/>
        <v>-2.4716215070173298E-5</v>
      </c>
      <c r="V1108" s="12">
        <f t="shared" si="196"/>
        <v>1.2864710564652012E-3</v>
      </c>
      <c r="W1108" s="12">
        <f t="shared" si="197"/>
        <v>-2.2569272192565883E-3</v>
      </c>
      <c r="X1108" s="12">
        <f t="shared" si="198"/>
        <v>8.1436517089009531E-4</v>
      </c>
    </row>
    <row r="1109" spans="1:24" x14ac:dyDescent="0.25">
      <c r="A1109" s="16">
        <v>44543</v>
      </c>
      <c r="B1109" s="12">
        <v>-6.6526619879209757E-3</v>
      </c>
      <c r="C1109" s="12">
        <v>-3.6192503197365637E-3</v>
      </c>
      <c r="D1109" s="12">
        <v>-1.2539916852206279E-3</v>
      </c>
      <c r="E1109" s="12">
        <v>-5.7902500637157291E-3</v>
      </c>
      <c r="F1109" s="12">
        <v>-2.4480494614616457E-3</v>
      </c>
      <c r="G1109" s="12">
        <v>4.7643808050033577E-3</v>
      </c>
      <c r="H1109" s="12">
        <v>-2.2978597622794693E-3</v>
      </c>
      <c r="I1109" s="12">
        <v>-8.7957407622005664E-3</v>
      </c>
      <c r="J1109" s="12">
        <v>-2.7679602352557362E-3</v>
      </c>
      <c r="K1109" s="12">
        <v>1.4055197505044661E-2</v>
      </c>
      <c r="L1109" s="12">
        <v>-1.1412026339891943E-3</v>
      </c>
      <c r="N1109" s="22">
        <f t="shared" si="188"/>
        <v>-6.6739259976827418E-3</v>
      </c>
      <c r="O1109" s="12">
        <f t="shared" si="189"/>
        <v>-4.0520349090175179E-3</v>
      </c>
      <c r="P1109" s="12">
        <f t="shared" si="190"/>
        <v>-2.0475359126679313E-3</v>
      </c>
      <c r="Q1109" s="12">
        <f t="shared" si="191"/>
        <v>-6.1774433709362447E-3</v>
      </c>
      <c r="R1109" s="12">
        <f t="shared" si="192"/>
        <v>-2.7308605280821322E-3</v>
      </c>
      <c r="S1109" s="12">
        <f t="shared" si="193"/>
        <v>4.9534743177447795E-3</v>
      </c>
      <c r="T1109" s="12">
        <f t="shared" si="194"/>
        <v>-2.6062306782622491E-3</v>
      </c>
      <c r="U1109" s="12">
        <f t="shared" si="195"/>
        <v>-9.2622262412265267E-3</v>
      </c>
      <c r="V1109" s="12">
        <f t="shared" si="196"/>
        <v>-2.7710636189514524E-3</v>
      </c>
      <c r="W1109" s="12">
        <f t="shared" si="197"/>
        <v>1.3663304003951332E-2</v>
      </c>
      <c r="X1109" s="12">
        <f t="shared" si="198"/>
        <v>-1.1992519208443261E-3</v>
      </c>
    </row>
    <row r="1110" spans="1:24" x14ac:dyDescent="0.25">
      <c r="A1110" s="16">
        <v>44544</v>
      </c>
      <c r="B1110" s="12">
        <v>-2.91584621341514E-4</v>
      </c>
      <c r="C1110" s="12">
        <v>1.8629638746719141E-3</v>
      </c>
      <c r="D1110" s="12">
        <v>-1.6776328251674798E-3</v>
      </c>
      <c r="E1110" s="12">
        <v>-1.6194745672867171E-4</v>
      </c>
      <c r="F1110" s="12">
        <v>-1.4402976405517131E-3</v>
      </c>
      <c r="G1110" s="12">
        <v>-1.100375387924114E-2</v>
      </c>
      <c r="H1110" s="12">
        <v>2.6701300278290626E-3</v>
      </c>
      <c r="I1110" s="12">
        <v>-5.3496387057500872E-3</v>
      </c>
      <c r="J1110" s="12">
        <v>-1.1251826298721209E-2</v>
      </c>
      <c r="K1110" s="12">
        <v>-8.5058319033270002E-3</v>
      </c>
      <c r="L1110" s="12">
        <v>5.3741010031943851E-4</v>
      </c>
      <c r="N1110" s="22">
        <f t="shared" si="188"/>
        <v>-3.1284863110328027E-4</v>
      </c>
      <c r="O1110" s="12">
        <f t="shared" si="189"/>
        <v>1.4301792853909597E-3</v>
      </c>
      <c r="P1110" s="12">
        <f t="shared" si="190"/>
        <v>-2.4711770526147829E-3</v>
      </c>
      <c r="Q1110" s="12">
        <f t="shared" si="191"/>
        <v>-5.4914076394918694E-4</v>
      </c>
      <c r="R1110" s="12">
        <f t="shared" si="192"/>
        <v>-1.7231087071721996E-3</v>
      </c>
      <c r="S1110" s="12">
        <f t="shared" si="193"/>
        <v>-1.0814660366499718E-2</v>
      </c>
      <c r="T1110" s="12">
        <f t="shared" si="194"/>
        <v>2.3617591118462828E-3</v>
      </c>
      <c r="U1110" s="12">
        <f t="shared" si="195"/>
        <v>-5.8161241847760475E-3</v>
      </c>
      <c r="V1110" s="12">
        <f t="shared" si="196"/>
        <v>-1.1254929682416925E-2</v>
      </c>
      <c r="W1110" s="12">
        <f t="shared" si="197"/>
        <v>-8.8977254044203292E-3</v>
      </c>
      <c r="X1110" s="12">
        <f t="shared" si="198"/>
        <v>4.7936081346430673E-4</v>
      </c>
    </row>
    <row r="1111" spans="1:24" x14ac:dyDescent="0.25">
      <c r="A1111" s="16">
        <v>44545</v>
      </c>
      <c r="B1111" s="12">
        <v>-2.3395974378244305E-3</v>
      </c>
      <c r="C1111" s="12">
        <v>-4.4721185420075965E-3</v>
      </c>
      <c r="D1111" s="12">
        <v>-4.8595895086394536E-3</v>
      </c>
      <c r="E1111" s="12">
        <v>-7.7134323209962271E-3</v>
      </c>
      <c r="F1111" s="12">
        <v>-1.6098652292389057E-3</v>
      </c>
      <c r="G1111" s="12">
        <v>-1.3142739138130714E-2</v>
      </c>
      <c r="H1111" s="12">
        <v>-3.6792794854849475E-3</v>
      </c>
      <c r="I1111" s="12">
        <v>-1.2699791149346589E-3</v>
      </c>
      <c r="J1111" s="12">
        <v>-8.7312719031420547E-3</v>
      </c>
      <c r="K1111" s="12">
        <v>1.140854968720237E-3</v>
      </c>
      <c r="L1111" s="12">
        <v>-1.0081900726021825E-3</v>
      </c>
      <c r="N1111" s="22">
        <f t="shared" si="188"/>
        <v>-2.3608614475861965E-3</v>
      </c>
      <c r="O1111" s="12">
        <f t="shared" si="189"/>
        <v>-4.9049031312885507E-3</v>
      </c>
      <c r="P1111" s="12">
        <f t="shared" si="190"/>
        <v>-5.6531337360867569E-3</v>
      </c>
      <c r="Q1111" s="12">
        <f t="shared" si="191"/>
        <v>-8.1006256282167427E-3</v>
      </c>
      <c r="R1111" s="12">
        <f t="shared" si="192"/>
        <v>-1.8926762958593921E-3</v>
      </c>
      <c r="S1111" s="12">
        <f t="shared" si="193"/>
        <v>-1.2953645625389292E-2</v>
      </c>
      <c r="T1111" s="12">
        <f t="shared" si="194"/>
        <v>-3.9876504014677268E-3</v>
      </c>
      <c r="U1111" s="12">
        <f t="shared" si="195"/>
        <v>-1.7364645939606197E-3</v>
      </c>
      <c r="V1111" s="12">
        <f t="shared" si="196"/>
        <v>-8.7343752868377714E-3</v>
      </c>
      <c r="W1111" s="12">
        <f t="shared" si="197"/>
        <v>7.4896146762690749E-4</v>
      </c>
      <c r="X1111" s="12">
        <f t="shared" si="198"/>
        <v>-1.0662393594573143E-3</v>
      </c>
    </row>
    <row r="1112" spans="1:24" x14ac:dyDescent="0.25">
      <c r="A1112" s="16">
        <v>44546</v>
      </c>
      <c r="B1112" s="12">
        <v>4.8117441916034585E-3</v>
      </c>
      <c r="C1112" s="12">
        <v>9.2664871197980034E-3</v>
      </c>
      <c r="D1112" s="12">
        <v>-3.8414248284099296E-3</v>
      </c>
      <c r="E1112" s="12">
        <v>2.4006198303025937E-3</v>
      </c>
      <c r="F1112" s="12">
        <v>-3.2733339248785681E-3</v>
      </c>
      <c r="G1112" s="12">
        <v>-4.1655256756645631E-3</v>
      </c>
      <c r="H1112" s="12">
        <v>-6.4560694036491532E-3</v>
      </c>
      <c r="I1112" s="12">
        <v>5.5820490573373288E-3</v>
      </c>
      <c r="J1112" s="12">
        <v>-2.2349141310719616E-3</v>
      </c>
      <c r="K1112" s="12">
        <v>-3.4536706773817451E-3</v>
      </c>
      <c r="L1112" s="12">
        <v>4.0355692719796219E-4</v>
      </c>
      <c r="N1112" s="22">
        <f t="shared" si="188"/>
        <v>4.7904801818416925E-3</v>
      </c>
      <c r="O1112" s="12">
        <f t="shared" si="189"/>
        <v>8.8337025305170493E-3</v>
      </c>
      <c r="P1112" s="12">
        <f t="shared" si="190"/>
        <v>-4.634969055857233E-3</v>
      </c>
      <c r="Q1112" s="12">
        <f t="shared" si="191"/>
        <v>2.0134265230820785E-3</v>
      </c>
      <c r="R1112" s="12">
        <f t="shared" si="192"/>
        <v>-3.5561449914990545E-3</v>
      </c>
      <c r="S1112" s="12">
        <f t="shared" si="193"/>
        <v>-3.9764321629231405E-3</v>
      </c>
      <c r="T1112" s="12">
        <f t="shared" si="194"/>
        <v>-6.7644403196319329E-3</v>
      </c>
      <c r="U1112" s="12">
        <f t="shared" si="195"/>
        <v>5.1155635783113676E-3</v>
      </c>
      <c r="V1112" s="12">
        <f t="shared" si="196"/>
        <v>-2.2380175147676778E-3</v>
      </c>
      <c r="W1112" s="12">
        <f t="shared" si="197"/>
        <v>-3.8455641784750747E-3</v>
      </c>
      <c r="X1112" s="12">
        <f t="shared" si="198"/>
        <v>3.4550764034283041E-4</v>
      </c>
    </row>
    <row r="1113" spans="1:24" x14ac:dyDescent="0.25">
      <c r="A1113" s="16">
        <v>44547</v>
      </c>
      <c r="B1113" s="12">
        <v>-9.6774435604331001E-3</v>
      </c>
      <c r="C1113" s="12">
        <v>1.190849924693654E-2</v>
      </c>
      <c r="D1113" s="12">
        <v>-5.1753894198073632E-3</v>
      </c>
      <c r="E1113" s="12">
        <v>-1.2479892491435651E-3</v>
      </c>
      <c r="F1113" s="12">
        <v>-3.7047745967559802E-3</v>
      </c>
      <c r="G1113" s="12">
        <v>-1.364062884343252E-2</v>
      </c>
      <c r="H1113" s="12">
        <v>-7.5958242099501356E-3</v>
      </c>
      <c r="I1113" s="12">
        <v>-1.1617021298052956E-2</v>
      </c>
      <c r="J1113" s="12">
        <v>-9.7531849706503429E-3</v>
      </c>
      <c r="K1113" s="12">
        <v>-5.8925306315874672E-3</v>
      </c>
      <c r="L1113" s="12">
        <v>3.8818381340413057E-3</v>
      </c>
      <c r="N1113" s="22">
        <f t="shared" si="188"/>
        <v>-9.6987075701948661E-3</v>
      </c>
      <c r="O1113" s="12">
        <f t="shared" si="189"/>
        <v>1.1475714657655586E-2</v>
      </c>
      <c r="P1113" s="12">
        <f t="shared" si="190"/>
        <v>-5.9689336472546666E-3</v>
      </c>
      <c r="Q1113" s="12">
        <f t="shared" si="191"/>
        <v>-1.6351825563640805E-3</v>
      </c>
      <c r="R1113" s="12">
        <f t="shared" si="192"/>
        <v>-3.9875856633764667E-3</v>
      </c>
      <c r="S1113" s="12">
        <f t="shared" si="193"/>
        <v>-1.3451535330691098E-2</v>
      </c>
      <c r="T1113" s="12">
        <f t="shared" si="194"/>
        <v>-7.9041951259329144E-3</v>
      </c>
      <c r="U1113" s="12">
        <f t="shared" si="195"/>
        <v>-1.2083506777078916E-2</v>
      </c>
      <c r="V1113" s="12">
        <f t="shared" si="196"/>
        <v>-9.7562883543460596E-3</v>
      </c>
      <c r="W1113" s="12">
        <f t="shared" si="197"/>
        <v>-6.2844241326807972E-3</v>
      </c>
      <c r="X1113" s="12">
        <f t="shared" si="198"/>
        <v>3.8237888471861739E-3</v>
      </c>
    </row>
    <row r="1114" spans="1:24" x14ac:dyDescent="0.25">
      <c r="A1114" s="16">
        <v>44550</v>
      </c>
      <c r="B1114" s="12">
        <v>-1.7395284524911975E-2</v>
      </c>
      <c r="C1114" s="12">
        <v>-5.2671178592187335E-3</v>
      </c>
      <c r="D1114" s="12">
        <v>-1.3214847839404778E-2</v>
      </c>
      <c r="E1114" s="12">
        <v>-1.176770488361141E-2</v>
      </c>
      <c r="F1114" s="12">
        <v>-3.59049669896804E-4</v>
      </c>
      <c r="G1114" s="12">
        <v>7.5376343103334227E-3</v>
      </c>
      <c r="H1114" s="12">
        <v>-1.1082531934138311E-2</v>
      </c>
      <c r="I1114" s="12">
        <v>-1.1869558434628785E-2</v>
      </c>
      <c r="J1114" s="12">
        <v>-1.1202361256656732E-2</v>
      </c>
      <c r="K1114" s="12">
        <v>-2.7803418013977815E-2</v>
      </c>
      <c r="L1114" s="12">
        <v>-6.6681186430417652E-4</v>
      </c>
      <c r="N1114" s="22">
        <f t="shared" si="188"/>
        <v>-1.7416548534673743E-2</v>
      </c>
      <c r="O1114" s="12">
        <f t="shared" si="189"/>
        <v>-5.6999024484996877E-3</v>
      </c>
      <c r="P1114" s="12">
        <f t="shared" si="190"/>
        <v>-1.4008392066852081E-2</v>
      </c>
      <c r="Q1114" s="12">
        <f t="shared" si="191"/>
        <v>-1.2154898190831926E-2</v>
      </c>
      <c r="R1114" s="12">
        <f t="shared" si="192"/>
        <v>-6.4186073651729047E-4</v>
      </c>
      <c r="S1114" s="12">
        <f t="shared" si="193"/>
        <v>7.7267278230748453E-3</v>
      </c>
      <c r="T1114" s="12">
        <f t="shared" si="194"/>
        <v>-1.1390902850121091E-2</v>
      </c>
      <c r="U1114" s="12">
        <f t="shared" si="195"/>
        <v>-1.2336043913654745E-2</v>
      </c>
      <c r="V1114" s="12">
        <f t="shared" si="196"/>
        <v>-1.1205464640352448E-2</v>
      </c>
      <c r="W1114" s="12">
        <f t="shared" si="197"/>
        <v>-2.8195311515071146E-2</v>
      </c>
      <c r="X1114" s="12">
        <f t="shared" si="198"/>
        <v>-7.2486115115930831E-4</v>
      </c>
    </row>
    <row r="1115" spans="1:24" x14ac:dyDescent="0.25">
      <c r="A1115" s="16">
        <v>44551</v>
      </c>
      <c r="B1115" s="12">
        <v>1.2024313867770307E-2</v>
      </c>
      <c r="C1115" s="12">
        <v>3.0552564335387775E-3</v>
      </c>
      <c r="D1115" s="12">
        <v>7.7574439000502177E-3</v>
      </c>
      <c r="E1115" s="12">
        <v>1.0483142180073797E-2</v>
      </c>
      <c r="F1115" s="12">
        <v>3.2208105336229633E-3</v>
      </c>
      <c r="G1115" s="12">
        <v>-2.1275897453367234E-3</v>
      </c>
      <c r="H1115" s="12">
        <v>6.3157751744448813E-3</v>
      </c>
      <c r="I1115" s="12">
        <v>6.4171241441346692E-3</v>
      </c>
      <c r="J1115" s="12">
        <v>2.0442772792690899E-4</v>
      </c>
      <c r="K1115" s="12">
        <v>8.2743141668016676E-3</v>
      </c>
      <c r="L1115" s="12">
        <v>1.1329717454974593E-3</v>
      </c>
      <c r="N1115" s="22">
        <f t="shared" si="188"/>
        <v>1.2003049858008541E-2</v>
      </c>
      <c r="O1115" s="12">
        <f t="shared" si="189"/>
        <v>2.6224718442578233E-3</v>
      </c>
      <c r="P1115" s="12">
        <f t="shared" si="190"/>
        <v>6.9638996726029143E-3</v>
      </c>
      <c r="Q1115" s="12">
        <f t="shared" si="191"/>
        <v>1.0095948872853281E-2</v>
      </c>
      <c r="R1115" s="12">
        <f t="shared" si="192"/>
        <v>2.9379994670024768E-3</v>
      </c>
      <c r="S1115" s="12">
        <f t="shared" si="193"/>
        <v>-1.9384962325953011E-3</v>
      </c>
      <c r="T1115" s="12">
        <f t="shared" si="194"/>
        <v>6.0074042584621016E-3</v>
      </c>
      <c r="U1115" s="12">
        <f t="shared" si="195"/>
        <v>5.9506386651087088E-3</v>
      </c>
      <c r="V1115" s="12">
        <f t="shared" si="196"/>
        <v>2.0132434423119277E-4</v>
      </c>
      <c r="W1115" s="12">
        <f t="shared" si="197"/>
        <v>7.8824206657083385E-3</v>
      </c>
      <c r="X1115" s="12">
        <f t="shared" si="198"/>
        <v>1.0749224586423275E-3</v>
      </c>
    </row>
    <row r="1116" spans="1:24" x14ac:dyDescent="0.25">
      <c r="A1116" s="16">
        <v>44552</v>
      </c>
      <c r="B1116" s="12">
        <v>2.0966367429242818E-3</v>
      </c>
      <c r="C1116" s="12">
        <v>3.1291721424992623E-3</v>
      </c>
      <c r="D1116" s="12">
        <v>3.5006468901518017E-3</v>
      </c>
      <c r="E1116" s="12">
        <v>1.7776123102162334E-3</v>
      </c>
      <c r="F1116" s="12">
        <v>2.8312366418932399E-3</v>
      </c>
      <c r="G1116" s="12">
        <v>8.1869930674701701E-3</v>
      </c>
      <c r="H1116" s="12">
        <v>7.4419075091592991E-3</v>
      </c>
      <c r="I1116" s="12">
        <v>1.0186189366226268E-2</v>
      </c>
      <c r="J1116" s="12">
        <v>-1.0230443504003525E-3</v>
      </c>
      <c r="K1116" s="12">
        <v>1.3214933230355556E-2</v>
      </c>
      <c r="L1116" s="12">
        <v>1.1300237786441741E-3</v>
      </c>
      <c r="N1116" s="22">
        <f t="shared" si="188"/>
        <v>2.0753727331625157E-3</v>
      </c>
      <c r="O1116" s="12">
        <f t="shared" si="189"/>
        <v>2.6963875532183081E-3</v>
      </c>
      <c r="P1116" s="12">
        <f t="shared" si="190"/>
        <v>2.7071026627044983E-3</v>
      </c>
      <c r="Q1116" s="12">
        <f t="shared" si="191"/>
        <v>1.3904190029957182E-3</v>
      </c>
      <c r="R1116" s="12">
        <f t="shared" si="192"/>
        <v>2.5484255752727535E-3</v>
      </c>
      <c r="S1116" s="12">
        <f t="shared" si="193"/>
        <v>8.3760865802115919E-3</v>
      </c>
      <c r="T1116" s="12">
        <f t="shared" si="194"/>
        <v>7.1335365931765194E-3</v>
      </c>
      <c r="U1116" s="12">
        <f t="shared" si="195"/>
        <v>9.7197038872003077E-3</v>
      </c>
      <c r="V1116" s="12">
        <f t="shared" si="196"/>
        <v>-1.0261477340960687E-3</v>
      </c>
      <c r="W1116" s="12">
        <f t="shared" si="197"/>
        <v>1.2823039729262227E-2</v>
      </c>
      <c r="X1116" s="12">
        <f t="shared" si="198"/>
        <v>1.0719744917890423E-3</v>
      </c>
    </row>
    <row r="1117" spans="1:24" x14ac:dyDescent="0.25">
      <c r="A1117" s="16">
        <v>44553</v>
      </c>
      <c r="B1117" s="12">
        <v>6.9654229433738744E-3</v>
      </c>
      <c r="C1117" s="12">
        <v>7.7607186044305913E-3</v>
      </c>
      <c r="D1117" s="12">
        <v>-1.5280501368431306E-3</v>
      </c>
      <c r="E1117" s="12">
        <v>-7.1210986177299169E-3</v>
      </c>
      <c r="F1117" s="12">
        <v>3.9610288346474095E-3</v>
      </c>
      <c r="G1117" s="12">
        <v>5.588793941719762E-3</v>
      </c>
      <c r="H1117" s="12">
        <v>-8.8988725013382946E-4</v>
      </c>
      <c r="I1117" s="12">
        <v>-1.5606237830753016E-4</v>
      </c>
      <c r="J1117" s="12">
        <v>1.0723863351351916E-2</v>
      </c>
      <c r="K1117" s="12">
        <v>4.0246160422257385E-3</v>
      </c>
      <c r="L1117" s="12">
        <v>3.1748748050470519E-3</v>
      </c>
      <c r="N1117" s="22">
        <f t="shared" si="188"/>
        <v>6.9441589336121084E-3</v>
      </c>
      <c r="O1117" s="12">
        <f t="shared" si="189"/>
        <v>7.3279340151496371E-3</v>
      </c>
      <c r="P1117" s="12">
        <f t="shared" si="190"/>
        <v>-2.3215943642904339E-3</v>
      </c>
      <c r="Q1117" s="12">
        <f t="shared" si="191"/>
        <v>-7.5082919249504325E-3</v>
      </c>
      <c r="R1117" s="12">
        <f t="shared" si="192"/>
        <v>3.678217768026923E-3</v>
      </c>
      <c r="S1117" s="12">
        <f t="shared" si="193"/>
        <v>5.7778874544611846E-3</v>
      </c>
      <c r="T1117" s="12">
        <f t="shared" si="194"/>
        <v>-1.198258166116609E-3</v>
      </c>
      <c r="U1117" s="12">
        <f t="shared" si="195"/>
        <v>-6.2254785733349097E-4</v>
      </c>
      <c r="V1117" s="12">
        <f t="shared" si="196"/>
        <v>1.07207599676562E-2</v>
      </c>
      <c r="W1117" s="12">
        <f t="shared" si="197"/>
        <v>3.632722541132409E-3</v>
      </c>
      <c r="X1117" s="12">
        <f t="shared" si="198"/>
        <v>3.1168255181919201E-3</v>
      </c>
    </row>
    <row r="1118" spans="1:24" x14ac:dyDescent="0.25">
      <c r="A1118" s="16">
        <v>44554</v>
      </c>
      <c r="B1118" s="12">
        <v>-5.3251931788556774E-3</v>
      </c>
      <c r="C1118" s="12">
        <v>1.3772149468530594E-3</v>
      </c>
      <c r="D1118" s="12">
        <v>-2.8521632230964892E-3</v>
      </c>
      <c r="E1118" s="12">
        <v>7.0070930443129624E-4</v>
      </c>
      <c r="F1118" s="12">
        <v>9.1167743655282498E-4</v>
      </c>
      <c r="G1118" s="12">
        <v>-7.862139711544253E-3</v>
      </c>
      <c r="H1118" s="12">
        <v>-2.5014359891083601E-3</v>
      </c>
      <c r="I1118" s="12">
        <v>1.3840914976469892E-3</v>
      </c>
      <c r="J1118" s="12">
        <v>1.3967542697351214E-3</v>
      </c>
      <c r="K1118" s="12">
        <v>-3.7294322446081792E-3</v>
      </c>
      <c r="L1118" s="12">
        <v>-1.3200450342290358E-3</v>
      </c>
      <c r="N1118" s="22">
        <f t="shared" si="188"/>
        <v>-5.3464571886174435E-3</v>
      </c>
      <c r="O1118" s="12">
        <f t="shared" si="189"/>
        <v>9.4443035757210496E-4</v>
      </c>
      <c r="P1118" s="12">
        <f t="shared" si="190"/>
        <v>-3.6457074505437926E-3</v>
      </c>
      <c r="Q1118" s="12">
        <f t="shared" si="191"/>
        <v>3.1351599721078096E-4</v>
      </c>
      <c r="R1118" s="12">
        <f t="shared" si="192"/>
        <v>6.2886636993233851E-4</v>
      </c>
      <c r="S1118" s="12">
        <f t="shared" si="193"/>
        <v>-7.6730461988028312E-3</v>
      </c>
      <c r="T1118" s="12">
        <f t="shared" si="194"/>
        <v>-2.8098069050911398E-3</v>
      </c>
      <c r="U1118" s="12">
        <f t="shared" si="195"/>
        <v>9.1760601862102839E-4</v>
      </c>
      <c r="V1118" s="12">
        <f t="shared" si="196"/>
        <v>1.3936508860394052E-3</v>
      </c>
      <c r="W1118" s="12">
        <f t="shared" si="197"/>
        <v>-4.1213257457015087E-3</v>
      </c>
      <c r="X1118" s="12">
        <f t="shared" si="198"/>
        <v>-1.3780943210841676E-3</v>
      </c>
    </row>
    <row r="1119" spans="1:24" x14ac:dyDescent="0.25">
      <c r="A1119" s="16">
        <v>44557</v>
      </c>
      <c r="B1119" s="12">
        <v>4.4628771073302204E-4</v>
      </c>
      <c r="C1119" s="12">
        <v>6.1714323562063066E-4</v>
      </c>
      <c r="D1119" s="12">
        <v>3.5076759666010557E-3</v>
      </c>
      <c r="E1119" s="12">
        <v>1.1653556381963671E-3</v>
      </c>
      <c r="F1119" s="12">
        <v>1.5384765522729268E-3</v>
      </c>
      <c r="G1119" s="12">
        <v>1.2316026445271432E-2</v>
      </c>
      <c r="H1119" s="12">
        <v>5.2836840287563604E-3</v>
      </c>
      <c r="I1119" s="12">
        <v>-4.6698740453875507E-4</v>
      </c>
      <c r="J1119" s="12">
        <v>-8.9738940708899517E-4</v>
      </c>
      <c r="K1119" s="12">
        <v>5.2123058620699731E-3</v>
      </c>
      <c r="L1119" s="12">
        <v>1.5177061839218634E-3</v>
      </c>
      <c r="N1119" s="22">
        <f t="shared" si="188"/>
        <v>4.2502370097125577E-4</v>
      </c>
      <c r="O1119" s="12">
        <f t="shared" si="189"/>
        <v>1.8435864633967631E-4</v>
      </c>
      <c r="P1119" s="12">
        <f t="shared" si="190"/>
        <v>2.7141317391537524E-3</v>
      </c>
      <c r="Q1119" s="12">
        <f t="shared" si="191"/>
        <v>7.7816233097585186E-4</v>
      </c>
      <c r="R1119" s="12">
        <f t="shared" si="192"/>
        <v>1.2556654856524403E-3</v>
      </c>
      <c r="S1119" s="12">
        <f t="shared" si="193"/>
        <v>1.2505119958012853E-2</v>
      </c>
      <c r="T1119" s="12">
        <f t="shared" si="194"/>
        <v>4.9753131127735807E-3</v>
      </c>
      <c r="U1119" s="12">
        <f t="shared" si="195"/>
        <v>-9.3347288356471583E-4</v>
      </c>
      <c r="V1119" s="12">
        <f t="shared" si="196"/>
        <v>-9.0049279078471139E-4</v>
      </c>
      <c r="W1119" s="12">
        <f t="shared" si="197"/>
        <v>4.8204123609766432E-3</v>
      </c>
      <c r="X1119" s="12">
        <f t="shared" si="198"/>
        <v>1.4596568970667316E-3</v>
      </c>
    </row>
    <row r="1120" spans="1:24" x14ac:dyDescent="0.25">
      <c r="A1120" s="16">
        <v>44558</v>
      </c>
      <c r="B1120" s="12">
        <v>8.2472956093350338E-3</v>
      </c>
      <c r="C1120" s="12">
        <v>5.0554571575329174E-3</v>
      </c>
      <c r="D1120" s="12">
        <v>6.7165994230777449E-3</v>
      </c>
      <c r="E1120" s="12">
        <v>2.8502256025787608E-3</v>
      </c>
      <c r="F1120" s="12">
        <v>3.0375986795510442E-3</v>
      </c>
      <c r="G1120" s="12">
        <v>3.0992306726002551E-3</v>
      </c>
      <c r="H1120" s="12">
        <v>-1.180379252036952E-4</v>
      </c>
      <c r="I1120" s="12">
        <v>5.1274425104257627E-3</v>
      </c>
      <c r="J1120" s="12">
        <v>4.9622728388868803E-3</v>
      </c>
      <c r="K1120" s="12">
        <v>9.6047859694311614E-3</v>
      </c>
      <c r="L1120" s="12">
        <v>-2.1130379864031808E-3</v>
      </c>
      <c r="N1120" s="22">
        <f t="shared" si="188"/>
        <v>8.2260315995732677E-3</v>
      </c>
      <c r="O1120" s="12">
        <f t="shared" si="189"/>
        <v>4.6226725682519633E-3</v>
      </c>
      <c r="P1120" s="12">
        <f t="shared" si="190"/>
        <v>5.9230551956304415E-3</v>
      </c>
      <c r="Q1120" s="12">
        <f t="shared" si="191"/>
        <v>2.4630322953582457E-3</v>
      </c>
      <c r="R1120" s="12">
        <f t="shared" si="192"/>
        <v>2.7547876129305577E-3</v>
      </c>
      <c r="S1120" s="12">
        <f t="shared" si="193"/>
        <v>3.2883241853416774E-3</v>
      </c>
      <c r="T1120" s="12">
        <f t="shared" si="194"/>
        <v>-4.2640884118647478E-4</v>
      </c>
      <c r="U1120" s="12">
        <f t="shared" si="195"/>
        <v>4.6609570313998015E-3</v>
      </c>
      <c r="V1120" s="12">
        <f t="shared" si="196"/>
        <v>4.9591694551911637E-3</v>
      </c>
      <c r="W1120" s="12">
        <f t="shared" si="197"/>
        <v>9.2128924683378324E-3</v>
      </c>
      <c r="X1120" s="12">
        <f t="shared" si="198"/>
        <v>-2.1710872732583126E-3</v>
      </c>
    </row>
    <row r="1121" spans="1:24" x14ac:dyDescent="0.25">
      <c r="A1121" s="16">
        <v>44559</v>
      </c>
      <c r="B1121" s="12">
        <v>-6.1707546533982457E-3</v>
      </c>
      <c r="C1121" s="12">
        <v>-5.6393472360799447E-4</v>
      </c>
      <c r="D1121" s="12">
        <v>-4.9733132748593228E-3</v>
      </c>
      <c r="E1121" s="12">
        <v>-9.590046198370137E-4</v>
      </c>
      <c r="F1121" s="12">
        <v>3.910516988978107E-3</v>
      </c>
      <c r="G1121" s="12">
        <v>4.0423180614876349E-3</v>
      </c>
      <c r="H1121" s="12">
        <v>-5.9013286020481455E-5</v>
      </c>
      <c r="I1121" s="12">
        <v>7.4179858190079654E-4</v>
      </c>
      <c r="J1121" s="12">
        <v>-6.5622804087788512E-3</v>
      </c>
      <c r="K1121" s="12">
        <v>1.9044823510937206E-3</v>
      </c>
      <c r="L1121" s="12">
        <v>1.3878402010552868E-3</v>
      </c>
      <c r="N1121" s="22">
        <f t="shared" si="188"/>
        <v>-6.1920186631600118E-3</v>
      </c>
      <c r="O1121" s="12">
        <f t="shared" si="189"/>
        <v>-9.9671931288894877E-4</v>
      </c>
      <c r="P1121" s="12">
        <f t="shared" si="190"/>
        <v>-5.7668575023066262E-3</v>
      </c>
      <c r="Q1121" s="12">
        <f t="shared" si="191"/>
        <v>-1.346197927057529E-3</v>
      </c>
      <c r="R1121" s="12">
        <f t="shared" si="192"/>
        <v>3.6277059223576206E-3</v>
      </c>
      <c r="S1121" s="12">
        <f t="shared" si="193"/>
        <v>4.2314115742290576E-3</v>
      </c>
      <c r="T1121" s="12">
        <f t="shared" si="194"/>
        <v>-3.6738420200326102E-4</v>
      </c>
      <c r="U1121" s="12">
        <f t="shared" si="195"/>
        <v>2.7531310287483572E-4</v>
      </c>
      <c r="V1121" s="12">
        <f t="shared" si="196"/>
        <v>-6.5653837924745679E-3</v>
      </c>
      <c r="W1121" s="12">
        <f t="shared" si="197"/>
        <v>1.5125888500003911E-3</v>
      </c>
      <c r="X1121" s="12">
        <f t="shared" si="198"/>
        <v>1.329790914200155E-3</v>
      </c>
    </row>
    <row r="1122" spans="1:24" x14ac:dyDescent="0.25">
      <c r="A1122" s="16">
        <v>44560</v>
      </c>
      <c r="B1122" s="12">
        <v>-1.6307573175584837E-3</v>
      </c>
      <c r="C1122" s="12">
        <v>1.6781203373290232E-3</v>
      </c>
      <c r="D1122" s="12">
        <v>-1.7432861482184387E-3</v>
      </c>
      <c r="E1122" s="12">
        <v>-6.7396141820251845E-3</v>
      </c>
      <c r="F1122" s="12">
        <v>2.8189497908640052E-3</v>
      </c>
      <c r="G1122" s="12">
        <v>5.6216095101987509E-3</v>
      </c>
      <c r="H1122" s="12">
        <v>0</v>
      </c>
      <c r="I1122" s="12">
        <v>-7.917027694595383E-3</v>
      </c>
      <c r="J1122" s="12">
        <v>-1.5053300246936497E-3</v>
      </c>
      <c r="K1122" s="12">
        <v>-4.8542657860263004E-3</v>
      </c>
      <c r="L1122" s="12">
        <v>3.5484993939683138E-3</v>
      </c>
      <c r="N1122" s="22">
        <f t="shared" si="188"/>
        <v>-1.6520213273202499E-3</v>
      </c>
      <c r="O1122" s="12">
        <f t="shared" si="189"/>
        <v>1.2453357480480688E-3</v>
      </c>
      <c r="P1122" s="12">
        <f t="shared" si="190"/>
        <v>-2.5368303756657419E-3</v>
      </c>
      <c r="Q1122" s="12">
        <f t="shared" si="191"/>
        <v>-7.1268074892457001E-3</v>
      </c>
      <c r="R1122" s="12">
        <f t="shared" si="192"/>
        <v>2.5361387242435187E-3</v>
      </c>
      <c r="S1122" s="12">
        <f t="shared" si="193"/>
        <v>5.8107030229401727E-3</v>
      </c>
      <c r="T1122" s="12">
        <f t="shared" si="194"/>
        <v>-3.0837091598277957E-4</v>
      </c>
      <c r="U1122" s="12">
        <f t="shared" si="195"/>
        <v>-8.3835131736213434E-3</v>
      </c>
      <c r="V1122" s="12">
        <f t="shared" si="196"/>
        <v>-1.5084334083893659E-3</v>
      </c>
      <c r="W1122" s="12">
        <f t="shared" si="197"/>
        <v>-5.2461592871196304E-3</v>
      </c>
      <c r="X1122" s="12">
        <f t="shared" si="198"/>
        <v>3.490450107113182E-3</v>
      </c>
    </row>
    <row r="1123" spans="1:24" x14ac:dyDescent="0.25">
      <c r="A1123" s="16">
        <v>44561</v>
      </c>
      <c r="B1123" s="12">
        <v>-4.4578363837833863E-4</v>
      </c>
      <c r="C1123" s="12">
        <v>-1.171709854593955E-3</v>
      </c>
      <c r="D1123" s="12">
        <v>1.0903708840520837E-3</v>
      </c>
      <c r="E1123" s="12">
        <v>6.7727117343003816E-3</v>
      </c>
      <c r="F1123" s="12">
        <v>-3.4134474166387654E-5</v>
      </c>
      <c r="G1123" s="12">
        <v>3.0508856232797149E-3</v>
      </c>
      <c r="H1123" s="12">
        <v>2.6189944312998061E-3</v>
      </c>
      <c r="I1123" s="12">
        <v>1.662820769312987E-3</v>
      </c>
      <c r="J1123" s="12">
        <v>4.102343888630248E-3</v>
      </c>
      <c r="K1123" s="12">
        <v>9.3954929919197339E-3</v>
      </c>
      <c r="L1123" s="12">
        <v>-5.8940676122575789E-4</v>
      </c>
      <c r="N1123" s="22">
        <f t="shared" si="188"/>
        <v>-4.670476481401049E-4</v>
      </c>
      <c r="O1123" s="12">
        <f t="shared" si="189"/>
        <v>-1.6044944438749094E-3</v>
      </c>
      <c r="P1123" s="12">
        <f t="shared" si="190"/>
        <v>2.9682665660478035E-4</v>
      </c>
      <c r="Q1123" s="12">
        <f t="shared" si="191"/>
        <v>6.385518427079866E-3</v>
      </c>
      <c r="R1123" s="12">
        <f t="shared" si="192"/>
        <v>-3.1694554078687417E-4</v>
      </c>
      <c r="S1123" s="12">
        <f t="shared" si="193"/>
        <v>3.2399791360211371E-3</v>
      </c>
      <c r="T1123" s="12">
        <f t="shared" si="194"/>
        <v>2.3106235153170264E-3</v>
      </c>
      <c r="U1123" s="12">
        <f t="shared" si="195"/>
        <v>1.1963352902870262E-3</v>
      </c>
      <c r="V1123" s="12">
        <f t="shared" si="196"/>
        <v>4.0992405049345322E-3</v>
      </c>
      <c r="W1123" s="12">
        <f t="shared" si="197"/>
        <v>9.0035994908264048E-3</v>
      </c>
      <c r="X1123" s="12">
        <f t="shared" si="198"/>
        <v>-6.4745604808088967E-4</v>
      </c>
    </row>
    <row r="1124" spans="1:24" x14ac:dyDescent="0.25">
      <c r="A1124" s="16">
        <v>44564</v>
      </c>
      <c r="B1124" s="12">
        <v>2.6669912707612427E-2</v>
      </c>
      <c r="C1124" s="12">
        <v>2.4546894493482339E-3</v>
      </c>
      <c r="D1124" s="12">
        <v>6.914312978296591E-3</v>
      </c>
      <c r="E1124" s="12">
        <v>7.2876363462525042E-3</v>
      </c>
      <c r="F1124" s="12">
        <v>-1.5499784430147085E-3</v>
      </c>
      <c r="G1124" s="12">
        <v>-2.7200062247406619E-3</v>
      </c>
      <c r="H1124" s="12">
        <v>1.4171339446490485E-2</v>
      </c>
      <c r="I1124" s="12">
        <v>6.4981925338605962E-3</v>
      </c>
      <c r="J1124" s="12">
        <v>2.0862826633575061E-3</v>
      </c>
      <c r="K1124" s="12">
        <v>5.4772099781085987E-3</v>
      </c>
      <c r="L1124" s="12">
        <v>-1.9046593817722628E-3</v>
      </c>
      <c r="N1124" s="22">
        <f t="shared" si="188"/>
        <v>2.664864869785066E-2</v>
      </c>
      <c r="O1124" s="12">
        <f t="shared" si="189"/>
        <v>2.0219048600672797E-3</v>
      </c>
      <c r="P1124" s="12">
        <f t="shared" si="190"/>
        <v>6.1207687508492876E-3</v>
      </c>
      <c r="Q1124" s="12">
        <f t="shared" si="191"/>
        <v>6.9004430390319886E-3</v>
      </c>
      <c r="R1124" s="12">
        <f t="shared" si="192"/>
        <v>-1.832789509635195E-3</v>
      </c>
      <c r="S1124" s="12">
        <f t="shared" si="193"/>
        <v>-2.5309127119992397E-3</v>
      </c>
      <c r="T1124" s="12">
        <f t="shared" si="194"/>
        <v>1.3862968530507705E-2</v>
      </c>
      <c r="U1124" s="12">
        <f t="shared" si="195"/>
        <v>6.0317070548346358E-3</v>
      </c>
      <c r="V1124" s="12">
        <f t="shared" si="196"/>
        <v>2.0831792796617899E-3</v>
      </c>
      <c r="W1124" s="12">
        <f t="shared" si="197"/>
        <v>5.0853164770152687E-3</v>
      </c>
      <c r="X1124" s="12">
        <f t="shared" si="198"/>
        <v>-1.9627086686273944E-3</v>
      </c>
    </row>
    <row r="1125" spans="1:24" x14ac:dyDescent="0.25">
      <c r="A1125" s="16">
        <v>44565</v>
      </c>
      <c r="B1125" s="12">
        <v>-6.4800297737644475E-3</v>
      </c>
      <c r="C1125" s="12">
        <v>1.6009571000552439E-4</v>
      </c>
      <c r="D1125" s="12">
        <v>-3.227370331585057E-3</v>
      </c>
      <c r="E1125" s="12">
        <v>2.1756404779474507E-3</v>
      </c>
      <c r="F1125" s="12">
        <v>-1.9567854282498175E-3</v>
      </c>
      <c r="G1125" s="12">
        <v>-6.8755179840476657E-3</v>
      </c>
      <c r="H1125" s="12">
        <v>4.6041007709482808E-3</v>
      </c>
      <c r="I1125" s="12">
        <v>9.6921821683655183E-3</v>
      </c>
      <c r="J1125" s="12">
        <v>2.2735432716153312E-3</v>
      </c>
      <c r="K1125" s="12">
        <v>-1.0958707344340334E-2</v>
      </c>
      <c r="L1125" s="12">
        <v>6.5772310300067031E-4</v>
      </c>
      <c r="N1125" s="22">
        <f t="shared" si="188"/>
        <v>-6.5012937835262135E-3</v>
      </c>
      <c r="O1125" s="12">
        <f t="shared" si="189"/>
        <v>-2.7268887927542996E-4</v>
      </c>
      <c r="P1125" s="12">
        <f t="shared" si="190"/>
        <v>-4.0209145590323608E-3</v>
      </c>
      <c r="Q1125" s="12">
        <f t="shared" si="191"/>
        <v>1.7884471707269355E-3</v>
      </c>
      <c r="R1125" s="12">
        <f t="shared" si="192"/>
        <v>-2.239596494870304E-3</v>
      </c>
      <c r="S1125" s="12">
        <f t="shared" si="193"/>
        <v>-6.6864244713062439E-3</v>
      </c>
      <c r="T1125" s="12">
        <f t="shared" si="194"/>
        <v>4.295729854965501E-3</v>
      </c>
      <c r="U1125" s="12">
        <f t="shared" si="195"/>
        <v>9.2256966893395579E-3</v>
      </c>
      <c r="V1125" s="12">
        <f t="shared" si="196"/>
        <v>2.270439887919615E-3</v>
      </c>
      <c r="W1125" s="12">
        <f t="shared" si="197"/>
        <v>-1.1350600845433663E-2</v>
      </c>
      <c r="X1125" s="12">
        <f t="shared" si="198"/>
        <v>5.9967381614553852E-4</v>
      </c>
    </row>
    <row r="1126" spans="1:24" x14ac:dyDescent="0.25">
      <c r="A1126" s="16">
        <v>44566</v>
      </c>
      <c r="B1126" s="12">
        <v>1.9824322256060917E-3</v>
      </c>
      <c r="C1126" s="12">
        <v>-1.2645283041725817E-2</v>
      </c>
      <c r="D1126" s="12">
        <v>-3.0340273825451665E-3</v>
      </c>
      <c r="E1126" s="12">
        <v>1.5338228903879359E-2</v>
      </c>
      <c r="F1126" s="12">
        <v>-2.5882093229159893E-3</v>
      </c>
      <c r="G1126" s="12">
        <v>1.9695727934564435E-3</v>
      </c>
      <c r="H1126" s="12">
        <v>8.4585689835804459E-3</v>
      </c>
      <c r="I1126" s="12">
        <v>2.027069590419987E-3</v>
      </c>
      <c r="J1126" s="12">
        <v>5.9113479572725296E-4</v>
      </c>
      <c r="K1126" s="12">
        <v>3.1407697594970736E-3</v>
      </c>
      <c r="L1126" s="12">
        <v>7.8795512737411615E-4</v>
      </c>
      <c r="N1126" s="22">
        <f t="shared" si="188"/>
        <v>1.9611682158443256E-3</v>
      </c>
      <c r="O1126" s="12">
        <f t="shared" si="189"/>
        <v>-1.3078067631006772E-2</v>
      </c>
      <c r="P1126" s="12">
        <f t="shared" si="190"/>
        <v>-3.8275716099924698E-3</v>
      </c>
      <c r="Q1126" s="12">
        <f t="shared" si="191"/>
        <v>1.4951035596658844E-2</v>
      </c>
      <c r="R1126" s="12">
        <f t="shared" si="192"/>
        <v>-2.8710203895364757E-3</v>
      </c>
      <c r="S1126" s="12">
        <f t="shared" si="193"/>
        <v>2.1586663061978657E-3</v>
      </c>
      <c r="T1126" s="12">
        <f t="shared" si="194"/>
        <v>8.1501980675976662E-3</v>
      </c>
      <c r="U1126" s="12">
        <f t="shared" si="195"/>
        <v>1.5605841113940262E-3</v>
      </c>
      <c r="V1126" s="12">
        <f t="shared" si="196"/>
        <v>5.8803141203153675E-4</v>
      </c>
      <c r="W1126" s="12">
        <f t="shared" si="197"/>
        <v>2.7488762584037441E-3</v>
      </c>
      <c r="X1126" s="12">
        <f t="shared" si="198"/>
        <v>7.2990584051898437E-4</v>
      </c>
    </row>
    <row r="1127" spans="1:24" x14ac:dyDescent="0.25">
      <c r="A1127" s="16">
        <v>44567</v>
      </c>
      <c r="B1127" s="12">
        <v>2.6760339008269612E-3</v>
      </c>
      <c r="C1127" s="12">
        <v>-6.3678715753280619E-3</v>
      </c>
      <c r="D1127" s="12">
        <v>0</v>
      </c>
      <c r="E1127" s="12">
        <v>-1.3044564692108173E-2</v>
      </c>
      <c r="F1127" s="12">
        <v>2.7682854197023482E-4</v>
      </c>
      <c r="G1127" s="12">
        <v>-3.6107344985911918E-3</v>
      </c>
      <c r="H1127" s="12">
        <v>-1.6564554638240389E-3</v>
      </c>
      <c r="I1127" s="12">
        <v>-9.4398342330472996E-3</v>
      </c>
      <c r="J1127" s="12">
        <v>-3.6583011156582444E-3</v>
      </c>
      <c r="K1127" s="12">
        <v>-2.1131757378501453E-3</v>
      </c>
      <c r="L1127" s="12">
        <v>2.0942511077817172E-3</v>
      </c>
      <c r="N1127" s="22">
        <f t="shared" si="188"/>
        <v>2.6547698910651951E-3</v>
      </c>
      <c r="O1127" s="12">
        <f t="shared" si="189"/>
        <v>-6.8006561646090161E-3</v>
      </c>
      <c r="P1127" s="12">
        <f t="shared" si="190"/>
        <v>-7.9354422744730337E-4</v>
      </c>
      <c r="Q1127" s="12">
        <f t="shared" si="191"/>
        <v>-1.3431757999328688E-2</v>
      </c>
      <c r="R1127" s="12">
        <f t="shared" si="192"/>
        <v>-5.9825246502517079E-6</v>
      </c>
      <c r="S1127" s="12">
        <f t="shared" si="193"/>
        <v>-3.4216409858497695E-3</v>
      </c>
      <c r="T1127" s="12">
        <f t="shared" si="194"/>
        <v>-1.9648263798068186E-3</v>
      </c>
      <c r="U1127" s="12">
        <f t="shared" si="195"/>
        <v>-9.90631971207326E-3</v>
      </c>
      <c r="V1127" s="12">
        <f t="shared" si="196"/>
        <v>-3.6614044993539606E-3</v>
      </c>
      <c r="W1127" s="12">
        <f t="shared" si="197"/>
        <v>-2.5050692389434748E-3</v>
      </c>
      <c r="X1127" s="12">
        <f t="shared" si="198"/>
        <v>2.0362018209265855E-3</v>
      </c>
    </row>
    <row r="1128" spans="1:24" x14ac:dyDescent="0.25">
      <c r="A1128" s="16">
        <v>44568</v>
      </c>
      <c r="B1128" s="12">
        <v>6.4113980576702718E-3</v>
      </c>
      <c r="C1128" s="12">
        <v>-8.3698279631084203E-4</v>
      </c>
      <c r="D1128" s="12">
        <v>1.5196480206146376E-3</v>
      </c>
      <c r="E1128" s="12">
        <v>-7.0944412709991408E-4</v>
      </c>
      <c r="F1128" s="12">
        <v>-1.2701716470531542E-3</v>
      </c>
      <c r="G1128" s="12">
        <v>-3.7260502479238189E-3</v>
      </c>
      <c r="H1128" s="12">
        <v>4.5127694776802597E-3</v>
      </c>
      <c r="I1128" s="12">
        <v>3.4904844859384799E-3</v>
      </c>
      <c r="J1128" s="12">
        <v>-5.9613871390241805E-4</v>
      </c>
      <c r="K1128" s="12">
        <v>1.569829741066572E-2</v>
      </c>
      <c r="L1128" s="12">
        <v>6.5238780767632278E-4</v>
      </c>
      <c r="N1128" s="22">
        <f t="shared" si="188"/>
        <v>6.3901340479085057E-3</v>
      </c>
      <c r="O1128" s="12">
        <f t="shared" si="189"/>
        <v>-1.2697673855917963E-3</v>
      </c>
      <c r="P1128" s="12">
        <f t="shared" si="190"/>
        <v>7.2610379316733419E-4</v>
      </c>
      <c r="Q1128" s="12">
        <f t="shared" si="191"/>
        <v>-1.0966374343204294E-3</v>
      </c>
      <c r="R1128" s="12">
        <f t="shared" si="192"/>
        <v>-1.5529827136736406E-3</v>
      </c>
      <c r="S1128" s="12">
        <f t="shared" si="193"/>
        <v>-3.5369567351823967E-3</v>
      </c>
      <c r="T1128" s="12">
        <f t="shared" si="194"/>
        <v>4.20439856169748E-3</v>
      </c>
      <c r="U1128" s="12">
        <f t="shared" si="195"/>
        <v>3.023999006912519E-3</v>
      </c>
      <c r="V1128" s="12">
        <f t="shared" si="196"/>
        <v>-5.9924209759813427E-4</v>
      </c>
      <c r="W1128" s="12">
        <f t="shared" si="197"/>
        <v>1.5306403909572391E-2</v>
      </c>
      <c r="X1128" s="12">
        <f t="shared" si="198"/>
        <v>5.94338520821191E-4</v>
      </c>
    </row>
    <row r="1129" spans="1:24" x14ac:dyDescent="0.25">
      <c r="A1129" s="16">
        <v>44571</v>
      </c>
      <c r="B1129" s="12">
        <v>1.0254551589709204E-2</v>
      </c>
      <c r="C1129" s="12">
        <v>8.6386209645131409E-3</v>
      </c>
      <c r="D1129" s="12">
        <v>3.5361823571848243E-2</v>
      </c>
      <c r="E1129" s="12">
        <v>-4.8436136185673939E-4</v>
      </c>
      <c r="F1129" s="12">
        <v>-2.7842459109395168E-3</v>
      </c>
      <c r="G1129" s="12">
        <v>7.0440267075738668E-3</v>
      </c>
      <c r="H1129" s="12">
        <v>9.4768765725605237E-3</v>
      </c>
      <c r="I1129" s="12">
        <v>3.5641732152534941E-4</v>
      </c>
      <c r="J1129" s="12">
        <v>9.6360900504652708E-3</v>
      </c>
      <c r="K1129" s="12">
        <v>2.2252241374530753E-2</v>
      </c>
      <c r="L1129" s="12">
        <v>5.4417084980246519E-3</v>
      </c>
      <c r="N1129" s="22">
        <f t="shared" si="188"/>
        <v>1.0233287579947438E-2</v>
      </c>
      <c r="O1129" s="12">
        <f t="shared" si="189"/>
        <v>8.2058363752321867E-3</v>
      </c>
      <c r="P1129" s="12">
        <f t="shared" si="190"/>
        <v>3.4568279344400939E-2</v>
      </c>
      <c r="Q1129" s="12">
        <f t="shared" si="191"/>
        <v>-8.7155466907725462E-4</v>
      </c>
      <c r="R1129" s="12">
        <f t="shared" si="192"/>
        <v>-3.0670569775600033E-3</v>
      </c>
      <c r="S1129" s="12">
        <f t="shared" si="193"/>
        <v>7.2331202203152895E-3</v>
      </c>
      <c r="T1129" s="12">
        <f t="shared" si="194"/>
        <v>9.168505656577744E-3</v>
      </c>
      <c r="U1129" s="12">
        <f t="shared" si="195"/>
        <v>-1.1006815750061141E-4</v>
      </c>
      <c r="V1129" s="12">
        <f t="shared" si="196"/>
        <v>9.6329866667695541E-3</v>
      </c>
      <c r="W1129" s="12">
        <f t="shared" si="197"/>
        <v>2.1860347873437422E-2</v>
      </c>
      <c r="X1129" s="12">
        <f t="shared" si="198"/>
        <v>5.3836592111695201E-3</v>
      </c>
    </row>
    <row r="1130" spans="1:24" x14ac:dyDescent="0.25">
      <c r="A1130" s="16">
        <v>44572</v>
      </c>
      <c r="B1130" s="12">
        <v>-5.8496159266878643E-3</v>
      </c>
      <c r="C1130" s="12">
        <v>1.1366103991180632E-3</v>
      </c>
      <c r="D1130" s="12">
        <v>-5.9969230719617538E-4</v>
      </c>
      <c r="E1130" s="12">
        <v>-1.7403085415592132E-2</v>
      </c>
      <c r="F1130" s="12">
        <v>-2.5445933075590394E-3</v>
      </c>
      <c r="G1130" s="12">
        <v>9.6126501395564577E-4</v>
      </c>
      <c r="H1130" s="12">
        <v>-5.3557449778058652E-5</v>
      </c>
      <c r="I1130" s="12">
        <v>3.1150890618678903E-3</v>
      </c>
      <c r="J1130" s="12">
        <v>-2.6335598302309944E-3</v>
      </c>
      <c r="K1130" s="12">
        <v>5.9423748399412731E-3</v>
      </c>
      <c r="L1130" s="12">
        <v>1.4140131777843792E-3</v>
      </c>
      <c r="N1130" s="22">
        <f t="shared" si="188"/>
        <v>-5.8708799364496304E-3</v>
      </c>
      <c r="O1130" s="12">
        <f t="shared" si="189"/>
        <v>7.0382580983710877E-4</v>
      </c>
      <c r="P1130" s="12">
        <f t="shared" si="190"/>
        <v>-1.3932365346434787E-3</v>
      </c>
      <c r="Q1130" s="12">
        <f t="shared" si="191"/>
        <v>-1.7790278722812646E-2</v>
      </c>
      <c r="R1130" s="12">
        <f t="shared" si="192"/>
        <v>-2.8274043741795258E-3</v>
      </c>
      <c r="S1130" s="12">
        <f t="shared" si="193"/>
        <v>1.1503585266970681E-3</v>
      </c>
      <c r="T1130" s="12">
        <f t="shared" si="194"/>
        <v>-3.619283657608382E-4</v>
      </c>
      <c r="U1130" s="12">
        <f t="shared" si="195"/>
        <v>2.6486035828419295E-3</v>
      </c>
      <c r="V1130" s="12">
        <f t="shared" si="196"/>
        <v>-2.6366632139267106E-3</v>
      </c>
      <c r="W1130" s="12">
        <f t="shared" si="197"/>
        <v>5.5504813388479431E-3</v>
      </c>
      <c r="X1130" s="12">
        <f t="shared" si="198"/>
        <v>1.3559638909292474E-3</v>
      </c>
    </row>
    <row r="1131" spans="1:24" x14ac:dyDescent="0.25">
      <c r="A1131" s="16">
        <v>44573</v>
      </c>
      <c r="B1131" s="12">
        <v>2.1858274490133551E-3</v>
      </c>
      <c r="C1131" s="12">
        <v>5.0840038480565886E-3</v>
      </c>
      <c r="D1131" s="12">
        <v>4.1374494274914721E-2</v>
      </c>
      <c r="E1131" s="12">
        <v>7.5676172239244896E-3</v>
      </c>
      <c r="F1131" s="12">
        <v>2.3466744564612321E-3</v>
      </c>
      <c r="G1131" s="12">
        <v>-4.0263627056127144E-3</v>
      </c>
      <c r="H1131" s="12">
        <v>6.9620277068339446E-3</v>
      </c>
      <c r="I1131" s="12">
        <v>1.1441298944285432E-2</v>
      </c>
      <c r="J1131" s="12">
        <v>1.5625581266378605E-3</v>
      </c>
      <c r="K1131" s="12">
        <v>2.0283578747538962E-3</v>
      </c>
      <c r="L1131" s="12">
        <v>-5.4239088096133632E-3</v>
      </c>
      <c r="N1131" s="22">
        <f t="shared" si="188"/>
        <v>2.1645634392515891E-3</v>
      </c>
      <c r="O1131" s="12">
        <f t="shared" si="189"/>
        <v>4.6512192587756344E-3</v>
      </c>
      <c r="P1131" s="12">
        <f t="shared" si="190"/>
        <v>4.0580950047467416E-2</v>
      </c>
      <c r="Q1131" s="12">
        <f t="shared" si="191"/>
        <v>7.180423916703974E-3</v>
      </c>
      <c r="R1131" s="12">
        <f t="shared" si="192"/>
        <v>2.0638633898407456E-3</v>
      </c>
      <c r="S1131" s="12">
        <f t="shared" si="193"/>
        <v>-3.8372691928712922E-3</v>
      </c>
      <c r="T1131" s="12">
        <f t="shared" si="194"/>
        <v>6.6536567908511649E-3</v>
      </c>
      <c r="U1131" s="12">
        <f t="shared" si="195"/>
        <v>1.0974813465259472E-2</v>
      </c>
      <c r="V1131" s="12">
        <f t="shared" si="196"/>
        <v>1.5594547429421443E-3</v>
      </c>
      <c r="W1131" s="12">
        <f t="shared" si="197"/>
        <v>1.6364643736605667E-3</v>
      </c>
      <c r="X1131" s="12">
        <f t="shared" si="198"/>
        <v>-5.481958096468495E-3</v>
      </c>
    </row>
    <row r="1132" spans="1:24" x14ac:dyDescent="0.25">
      <c r="A1132" s="16">
        <v>44574</v>
      </c>
      <c r="B1132" s="12">
        <v>1.4473365236671025E-2</v>
      </c>
      <c r="C1132" s="12">
        <v>4.4531881141637282E-3</v>
      </c>
      <c r="D1132" s="12">
        <v>-1.0864852385616059E-2</v>
      </c>
      <c r="E1132" s="12">
        <v>1.9895314761163421E-2</v>
      </c>
      <c r="F1132" s="12">
        <v>-1.5046158624615004E-3</v>
      </c>
      <c r="G1132" s="12">
        <v>4.9854547730307907E-3</v>
      </c>
      <c r="H1132" s="12">
        <v>5.0057328037311929E-4</v>
      </c>
      <c r="I1132" s="12">
        <v>2.4392755302351824E-3</v>
      </c>
      <c r="J1132" s="12">
        <v>2.3333442798010983E-3</v>
      </c>
      <c r="K1132" s="12">
        <v>4.9087707837778541E-4</v>
      </c>
      <c r="L1132" s="12">
        <v>9.2570712213422869E-3</v>
      </c>
      <c r="N1132" s="22">
        <f t="shared" si="188"/>
        <v>1.4452101226909259E-2</v>
      </c>
      <c r="O1132" s="12">
        <f t="shared" si="189"/>
        <v>4.020403524882774E-3</v>
      </c>
      <c r="P1132" s="12">
        <f t="shared" si="190"/>
        <v>-1.1658396613063362E-2</v>
      </c>
      <c r="Q1132" s="12">
        <f t="shared" si="191"/>
        <v>1.9508121453942907E-2</v>
      </c>
      <c r="R1132" s="12">
        <f t="shared" si="192"/>
        <v>-1.7874269290819869E-3</v>
      </c>
      <c r="S1132" s="12">
        <f t="shared" si="193"/>
        <v>5.1745482857722125E-3</v>
      </c>
      <c r="T1132" s="12">
        <f t="shared" si="194"/>
        <v>1.9220236439033972E-4</v>
      </c>
      <c r="U1132" s="12">
        <f t="shared" si="195"/>
        <v>1.9727900512092216E-3</v>
      </c>
      <c r="V1132" s="12">
        <f t="shared" si="196"/>
        <v>2.3302408961053821E-3</v>
      </c>
      <c r="W1132" s="12">
        <f t="shared" si="197"/>
        <v>9.8983577284455831E-5</v>
      </c>
      <c r="X1132" s="12">
        <f t="shared" si="198"/>
        <v>9.199021934487156E-3</v>
      </c>
    </row>
    <row r="1133" spans="1:24" x14ac:dyDescent="0.25">
      <c r="A1133" s="16">
        <v>44575</v>
      </c>
      <c r="B1133" s="12">
        <v>0</v>
      </c>
      <c r="C1133" s="12">
        <v>7.3894712828925339E-3</v>
      </c>
      <c r="D1133" s="12">
        <v>2.6028186649646387E-3</v>
      </c>
      <c r="E1133" s="12">
        <v>-3.263815976678062E-3</v>
      </c>
      <c r="F1133" s="12">
        <v>2.5164519268494434E-3</v>
      </c>
      <c r="G1133" s="12">
        <v>-4.4380133026201869E-3</v>
      </c>
      <c r="H1133" s="12">
        <v>-2.4821484987227476E-3</v>
      </c>
      <c r="I1133" s="12">
        <v>6.3333605497063088E-4</v>
      </c>
      <c r="J1133" s="12">
        <v>-2.6258909066843527E-3</v>
      </c>
      <c r="K1133" s="12">
        <v>-3.2897422784916724E-3</v>
      </c>
      <c r="L1133" s="12">
        <v>3.2949257928152355E-3</v>
      </c>
      <c r="N1133" s="22">
        <f t="shared" si="188"/>
        <v>-2.126400976176625E-5</v>
      </c>
      <c r="O1133" s="12">
        <f t="shared" si="189"/>
        <v>6.9566866936115797E-3</v>
      </c>
      <c r="P1133" s="12">
        <f t="shared" si="190"/>
        <v>1.8092744375173353E-3</v>
      </c>
      <c r="Q1133" s="12">
        <f t="shared" si="191"/>
        <v>-3.6510092838985772E-3</v>
      </c>
      <c r="R1133" s="12">
        <f t="shared" si="192"/>
        <v>2.2336408602289569E-3</v>
      </c>
      <c r="S1133" s="12">
        <f t="shared" si="193"/>
        <v>-4.2489197898787651E-3</v>
      </c>
      <c r="T1133" s="12">
        <f t="shared" si="194"/>
        <v>-2.7905194147055273E-3</v>
      </c>
      <c r="U1133" s="12">
        <f t="shared" si="195"/>
        <v>1.6685057594467007E-4</v>
      </c>
      <c r="V1133" s="12">
        <f t="shared" si="196"/>
        <v>-2.6289942903800689E-3</v>
      </c>
      <c r="W1133" s="12">
        <f t="shared" si="197"/>
        <v>-3.681635779585002E-3</v>
      </c>
      <c r="X1133" s="12">
        <f t="shared" si="198"/>
        <v>3.2368765059601038E-3</v>
      </c>
    </row>
    <row r="1134" spans="1:24" x14ac:dyDescent="0.25">
      <c r="A1134" s="16">
        <v>44578</v>
      </c>
      <c r="B1134" s="12">
        <v>-2.7767758632077969E-3</v>
      </c>
      <c r="C1134" s="12">
        <v>2.2787521970415617E-3</v>
      </c>
      <c r="D1134" s="12">
        <v>-4.0971443284621946E-3</v>
      </c>
      <c r="E1134" s="12">
        <v>1.0495732390708808E-2</v>
      </c>
      <c r="F1134" s="12">
        <v>-8.9541570841725573E-4</v>
      </c>
      <c r="G1134" s="12">
        <v>7.9884811632474617E-4</v>
      </c>
      <c r="H1134" s="12">
        <v>-3.7090388528007143E-4</v>
      </c>
      <c r="I1134" s="12">
        <v>2.2605116137872474E-3</v>
      </c>
      <c r="J1134" s="12">
        <v>3.8846073204499868E-3</v>
      </c>
      <c r="K1134" s="12">
        <v>3.4075197879784537E-3</v>
      </c>
      <c r="L1134" s="12">
        <v>5.6774651663650619E-4</v>
      </c>
      <c r="N1134" s="22">
        <f t="shared" si="188"/>
        <v>-2.798039872969563E-3</v>
      </c>
      <c r="O1134" s="12">
        <f t="shared" si="189"/>
        <v>1.8459676077606073E-3</v>
      </c>
      <c r="P1134" s="12">
        <f t="shared" si="190"/>
        <v>-4.8906885559094979E-3</v>
      </c>
      <c r="Q1134" s="12">
        <f t="shared" si="191"/>
        <v>1.0108539083488292E-2</v>
      </c>
      <c r="R1134" s="12">
        <f t="shared" si="192"/>
        <v>-1.1782267750377422E-3</v>
      </c>
      <c r="S1134" s="12">
        <f t="shared" si="193"/>
        <v>9.8794162906616851E-4</v>
      </c>
      <c r="T1134" s="12">
        <f t="shared" si="194"/>
        <v>-6.7927480126285099E-4</v>
      </c>
      <c r="U1134" s="12">
        <f t="shared" si="195"/>
        <v>1.7940261347612865E-3</v>
      </c>
      <c r="V1134" s="12">
        <f t="shared" si="196"/>
        <v>3.8815039367542706E-3</v>
      </c>
      <c r="W1134" s="12">
        <f t="shared" si="197"/>
        <v>3.0156262868851241E-3</v>
      </c>
      <c r="X1134" s="12">
        <f t="shared" si="198"/>
        <v>5.0969722978137441E-4</v>
      </c>
    </row>
    <row r="1135" spans="1:24" x14ac:dyDescent="0.25">
      <c r="A1135" s="16">
        <v>44579</v>
      </c>
      <c r="B1135" s="12">
        <v>-7.7626203139882005E-3</v>
      </c>
      <c r="C1135" s="12">
        <v>-4.2189323064991541E-3</v>
      </c>
      <c r="D1135" s="12">
        <v>-2.4240627104692068E-2</v>
      </c>
      <c r="E1135" s="12">
        <v>-1.2089007617626046E-2</v>
      </c>
      <c r="F1135" s="12">
        <v>-1.2589715655438971E-3</v>
      </c>
      <c r="G1135" s="12">
        <v>-1.86679032073758E-2</v>
      </c>
      <c r="H1135" s="12">
        <v>2.0096405268569492E-3</v>
      </c>
      <c r="I1135" s="12">
        <v>-5.2125636598415155E-3</v>
      </c>
      <c r="J1135" s="12">
        <v>-7.509045969665229E-3</v>
      </c>
      <c r="K1135" s="12">
        <v>-9.1400566985821961E-3</v>
      </c>
      <c r="L1135" s="12">
        <v>-6.3087530254655414E-4</v>
      </c>
      <c r="N1135" s="22">
        <f t="shared" si="188"/>
        <v>-7.7838843237499665E-3</v>
      </c>
      <c r="O1135" s="12">
        <f t="shared" si="189"/>
        <v>-4.6517168957801083E-3</v>
      </c>
      <c r="P1135" s="12">
        <f t="shared" si="190"/>
        <v>-2.5034171332139372E-2</v>
      </c>
      <c r="Q1135" s="12">
        <f t="shared" si="191"/>
        <v>-1.2476200924846562E-2</v>
      </c>
      <c r="R1135" s="12">
        <f t="shared" si="192"/>
        <v>-1.5417826321643836E-3</v>
      </c>
      <c r="S1135" s="12">
        <f t="shared" si="193"/>
        <v>-1.8478809694634377E-2</v>
      </c>
      <c r="T1135" s="12">
        <f t="shared" si="194"/>
        <v>1.7012696108741697E-3</v>
      </c>
      <c r="U1135" s="12">
        <f t="shared" si="195"/>
        <v>-5.6790491388674768E-3</v>
      </c>
      <c r="V1135" s="12">
        <f t="shared" si="196"/>
        <v>-7.5121493533609456E-3</v>
      </c>
      <c r="W1135" s="12">
        <f t="shared" si="197"/>
        <v>-9.5319501996755252E-3</v>
      </c>
      <c r="X1135" s="12">
        <f t="shared" si="198"/>
        <v>-6.8892458940168592E-4</v>
      </c>
    </row>
    <row r="1136" spans="1:24" x14ac:dyDescent="0.25">
      <c r="A1136" s="16">
        <v>44580</v>
      </c>
      <c r="B1136" s="12">
        <v>8.2928734173607493E-3</v>
      </c>
      <c r="C1136" s="12">
        <v>-1.2314882411392015E-2</v>
      </c>
      <c r="D1136" s="12">
        <v>1.6119202790832135E-2</v>
      </c>
      <c r="E1136" s="12">
        <v>-3.5580951119225691E-3</v>
      </c>
      <c r="F1136" s="12">
        <v>1.5033641776902936E-3</v>
      </c>
      <c r="G1136" s="12">
        <v>2.5794828870179965E-3</v>
      </c>
      <c r="H1136" s="12">
        <v>-7.718864917902443E-3</v>
      </c>
      <c r="I1136" s="12">
        <v>-3.4436139693648034E-5</v>
      </c>
      <c r="J1136" s="12">
        <v>-7.8765474670710971E-4</v>
      </c>
      <c r="K1136" s="12">
        <v>-4.6128012304458964E-3</v>
      </c>
      <c r="L1136" s="12">
        <v>-4.3781975368161344E-3</v>
      </c>
      <c r="N1136" s="22">
        <f t="shared" si="188"/>
        <v>8.2716094075989833E-3</v>
      </c>
      <c r="O1136" s="12">
        <f t="shared" si="189"/>
        <v>-1.2747667000672969E-2</v>
      </c>
      <c r="P1136" s="12">
        <f t="shared" si="190"/>
        <v>1.5325658563384831E-2</v>
      </c>
      <c r="Q1136" s="12">
        <f t="shared" si="191"/>
        <v>-3.9452884191430847E-3</v>
      </c>
      <c r="R1136" s="12">
        <f t="shared" si="192"/>
        <v>1.2205531110698071E-3</v>
      </c>
      <c r="S1136" s="12">
        <f t="shared" si="193"/>
        <v>2.7685763997594187E-3</v>
      </c>
      <c r="T1136" s="12">
        <f t="shared" si="194"/>
        <v>-8.0272358338852219E-3</v>
      </c>
      <c r="U1136" s="12">
        <f t="shared" si="195"/>
        <v>-5.0092161871960884E-4</v>
      </c>
      <c r="V1136" s="12">
        <f t="shared" si="196"/>
        <v>-7.9075813040282593E-4</v>
      </c>
      <c r="W1136" s="12">
        <f t="shared" si="197"/>
        <v>-5.0046947315392264E-3</v>
      </c>
      <c r="X1136" s="12">
        <f t="shared" si="198"/>
        <v>-4.4362468236712662E-3</v>
      </c>
    </row>
    <row r="1137" spans="1:24" x14ac:dyDescent="0.25">
      <c r="A1137" s="16">
        <v>44581</v>
      </c>
      <c r="B1137" s="12">
        <v>3.0366197942175324E-3</v>
      </c>
      <c r="C1137" s="12">
        <v>-1.0202559022427327E-2</v>
      </c>
      <c r="D1137" s="12">
        <v>-5.7232637584111556E-4</v>
      </c>
      <c r="E1137" s="12">
        <v>5.0241155662461385E-3</v>
      </c>
      <c r="F1137" s="12">
        <v>-1.5734268819038049E-3</v>
      </c>
      <c r="G1137" s="12">
        <v>-6.9800190613092655E-4</v>
      </c>
      <c r="H1137" s="12">
        <v>8.8531559685641088E-4</v>
      </c>
      <c r="I1137" s="12">
        <v>-7.6713229813482288E-3</v>
      </c>
      <c r="J1137" s="12">
        <v>-3.1650115307217622E-3</v>
      </c>
      <c r="K1137" s="12">
        <v>-5.2358926584240156E-3</v>
      </c>
      <c r="L1137" s="12">
        <v>-7.6595166574426555E-4</v>
      </c>
      <c r="N1137" s="22">
        <f t="shared" si="188"/>
        <v>3.0153557844557663E-3</v>
      </c>
      <c r="O1137" s="12">
        <f t="shared" si="189"/>
        <v>-1.0635343611708281E-2</v>
      </c>
      <c r="P1137" s="12">
        <f t="shared" si="190"/>
        <v>-1.3658706032884189E-3</v>
      </c>
      <c r="Q1137" s="12">
        <f t="shared" si="191"/>
        <v>4.6369222590256229E-3</v>
      </c>
      <c r="R1137" s="12">
        <f t="shared" si="192"/>
        <v>-1.8562379485242914E-3</v>
      </c>
      <c r="S1137" s="12">
        <f t="shared" si="193"/>
        <v>-5.0890839338950432E-4</v>
      </c>
      <c r="T1137" s="12">
        <f t="shared" si="194"/>
        <v>5.7694468087363137E-4</v>
      </c>
      <c r="U1137" s="12">
        <f t="shared" si="195"/>
        <v>-8.13780846037419E-3</v>
      </c>
      <c r="V1137" s="12">
        <f t="shared" si="196"/>
        <v>-3.1681149144174785E-3</v>
      </c>
      <c r="W1137" s="12">
        <f t="shared" si="197"/>
        <v>-5.6277861595173456E-3</v>
      </c>
      <c r="X1137" s="12">
        <f t="shared" si="198"/>
        <v>-8.2400095259939734E-4</v>
      </c>
    </row>
    <row r="1138" spans="1:24" x14ac:dyDescent="0.25">
      <c r="A1138" s="16">
        <v>44582</v>
      </c>
      <c r="B1138" s="12">
        <v>-1.6901821057844987E-2</v>
      </c>
      <c r="C1138" s="12">
        <v>-9.1449059156450355E-3</v>
      </c>
      <c r="D1138" s="12">
        <v>-1.4756183482122251E-2</v>
      </c>
      <c r="E1138" s="12">
        <v>-1.046543367816498E-2</v>
      </c>
      <c r="F1138" s="12">
        <v>2.0617715532028564E-3</v>
      </c>
      <c r="G1138" s="12">
        <v>-1.2759946322574614E-2</v>
      </c>
      <c r="H1138" s="12">
        <v>-3.0929912691992256E-3</v>
      </c>
      <c r="I1138" s="12">
        <v>7.0139702019783763E-5</v>
      </c>
      <c r="J1138" s="12">
        <v>-3.3882664644538261E-3</v>
      </c>
      <c r="K1138" s="12">
        <v>-1.6501547866655544E-2</v>
      </c>
      <c r="L1138" s="12">
        <v>-4.6888715725953061E-3</v>
      </c>
      <c r="N1138" s="22">
        <f t="shared" si="188"/>
        <v>-1.6923085067606754E-2</v>
      </c>
      <c r="O1138" s="12">
        <f t="shared" si="189"/>
        <v>-9.5776905049259897E-3</v>
      </c>
      <c r="P1138" s="12">
        <f t="shared" si="190"/>
        <v>-1.5549727709569555E-2</v>
      </c>
      <c r="Q1138" s="12">
        <f t="shared" si="191"/>
        <v>-1.0852626985385496E-2</v>
      </c>
      <c r="R1138" s="12">
        <f t="shared" si="192"/>
        <v>1.7789604865823699E-3</v>
      </c>
      <c r="S1138" s="12">
        <f t="shared" si="193"/>
        <v>-1.2570852809833192E-2</v>
      </c>
      <c r="T1138" s="12">
        <f t="shared" si="194"/>
        <v>-3.4013621851820054E-3</v>
      </c>
      <c r="U1138" s="12">
        <f t="shared" si="195"/>
        <v>-3.9634577700617705E-4</v>
      </c>
      <c r="V1138" s="12">
        <f t="shared" si="196"/>
        <v>-3.3913698481495423E-3</v>
      </c>
      <c r="W1138" s="12">
        <f t="shared" si="197"/>
        <v>-1.6893441367748875E-2</v>
      </c>
      <c r="X1138" s="12">
        <f t="shared" si="198"/>
        <v>-4.7469208594504379E-3</v>
      </c>
    </row>
    <row r="1139" spans="1:24" x14ac:dyDescent="0.25">
      <c r="A1139" s="16">
        <v>44585</v>
      </c>
      <c r="B1139" s="12">
        <v>-6.7547325567478902E-3</v>
      </c>
      <c r="C1139" s="12">
        <v>-1.2058662131684685E-2</v>
      </c>
      <c r="D1139" s="12">
        <v>-2.920209451380756E-2</v>
      </c>
      <c r="E1139" s="12">
        <v>-2.998651270882241E-2</v>
      </c>
      <c r="F1139" s="12">
        <v>-3.0319807039879782E-3</v>
      </c>
      <c r="G1139" s="12">
        <v>-1.0006179726136816E-2</v>
      </c>
      <c r="H1139" s="12">
        <v>-3.2783166795488624E-3</v>
      </c>
      <c r="I1139" s="12">
        <v>-1.7881460422868197E-2</v>
      </c>
      <c r="J1139" s="12">
        <v>-1.0633844549595843E-2</v>
      </c>
      <c r="K1139" s="12">
        <v>-1.6290535458561267E-2</v>
      </c>
      <c r="L1139" s="12">
        <v>-1.7471454705975094E-3</v>
      </c>
      <c r="N1139" s="22">
        <f t="shared" si="188"/>
        <v>-6.7759965665096563E-3</v>
      </c>
      <c r="O1139" s="12">
        <f t="shared" si="189"/>
        <v>-1.2491446720965639E-2</v>
      </c>
      <c r="P1139" s="12">
        <f t="shared" si="190"/>
        <v>-2.9995638741254865E-2</v>
      </c>
      <c r="Q1139" s="12">
        <f t="shared" si="191"/>
        <v>-3.0373706016042924E-2</v>
      </c>
      <c r="R1139" s="12">
        <f t="shared" si="192"/>
        <v>-3.3147917706084647E-3</v>
      </c>
      <c r="S1139" s="12">
        <f t="shared" si="193"/>
        <v>-9.8170862133953943E-3</v>
      </c>
      <c r="T1139" s="12">
        <f t="shared" si="194"/>
        <v>-3.5866875955316421E-3</v>
      </c>
      <c r="U1139" s="12">
        <f t="shared" si="195"/>
        <v>-1.8347945901894157E-2</v>
      </c>
      <c r="V1139" s="12">
        <f t="shared" si="196"/>
        <v>-1.0636947933291559E-2</v>
      </c>
      <c r="W1139" s="12">
        <f t="shared" si="197"/>
        <v>-1.6682428959654598E-2</v>
      </c>
      <c r="X1139" s="12">
        <f t="shared" si="198"/>
        <v>-1.8051947574526412E-3</v>
      </c>
    </row>
    <row r="1140" spans="1:24" x14ac:dyDescent="0.25">
      <c r="A1140" s="16">
        <v>44586</v>
      </c>
      <c r="B1140" s="12">
        <v>1.3271320973125549E-2</v>
      </c>
      <c r="C1140" s="12">
        <v>-3.6788612876463333E-3</v>
      </c>
      <c r="D1140" s="12">
        <v>1.799905615091707E-2</v>
      </c>
      <c r="E1140" s="12">
        <v>6.4818937394601969E-3</v>
      </c>
      <c r="F1140" s="12">
        <v>-2.6924140503474634E-4</v>
      </c>
      <c r="G1140" s="12">
        <v>1.2784935275771113E-2</v>
      </c>
      <c r="H1140" s="12">
        <v>1.7370781515407446E-3</v>
      </c>
      <c r="I1140" s="12">
        <v>-8.5007944030544781E-4</v>
      </c>
      <c r="J1140" s="12">
        <v>5.0962345129617892E-3</v>
      </c>
      <c r="K1140" s="12">
        <v>-2.6532057039136938E-4</v>
      </c>
      <c r="L1140" s="12">
        <v>-2.0146880782841914E-3</v>
      </c>
      <c r="N1140" s="22">
        <f t="shared" si="188"/>
        <v>1.3250056963363782E-2</v>
      </c>
      <c r="O1140" s="12">
        <f t="shared" si="189"/>
        <v>-4.1116458769272874E-3</v>
      </c>
      <c r="P1140" s="12">
        <f t="shared" si="190"/>
        <v>1.7205511923469766E-2</v>
      </c>
      <c r="Q1140" s="12">
        <f t="shared" si="191"/>
        <v>6.0947004322396813E-3</v>
      </c>
      <c r="R1140" s="12">
        <f t="shared" si="192"/>
        <v>-5.5205247165523281E-4</v>
      </c>
      <c r="S1140" s="12">
        <f t="shared" si="193"/>
        <v>1.2974028788512535E-2</v>
      </c>
      <c r="T1140" s="12">
        <f t="shared" si="194"/>
        <v>1.428707235557965E-3</v>
      </c>
      <c r="U1140" s="12">
        <f t="shared" si="195"/>
        <v>-1.3165649193314086E-3</v>
      </c>
      <c r="V1140" s="12">
        <f t="shared" si="196"/>
        <v>5.0931311292660725E-3</v>
      </c>
      <c r="W1140" s="12">
        <f t="shared" si="197"/>
        <v>-6.5721407148469895E-4</v>
      </c>
      <c r="X1140" s="12">
        <f t="shared" si="198"/>
        <v>-2.0727373651393231E-3</v>
      </c>
    </row>
    <row r="1141" spans="1:24" x14ac:dyDescent="0.25">
      <c r="A1141" s="16">
        <v>44588</v>
      </c>
      <c r="B1141" s="12">
        <v>-1.6199800396095091E-3</v>
      </c>
      <c r="C1141" s="12">
        <v>-1.1123759539678741E-2</v>
      </c>
      <c r="D1141" s="12">
        <v>-6.1226738744236597E-3</v>
      </c>
      <c r="E1141" s="12">
        <v>-3.4889159277586893E-3</v>
      </c>
      <c r="F1141" s="12">
        <v>-7.7349982474914981E-4</v>
      </c>
      <c r="G1141" s="12">
        <v>-8.7547617202188791E-3</v>
      </c>
      <c r="H1141" s="12">
        <v>-3.808909062678916E-3</v>
      </c>
      <c r="I1141" s="12">
        <v>-6.4803894439959559E-3</v>
      </c>
      <c r="J1141" s="12">
        <v>6.0753606790701388E-4</v>
      </c>
      <c r="K1141" s="12">
        <v>-3.9994666543431276E-3</v>
      </c>
      <c r="L1141" s="12">
        <v>3.9066972520737089E-4</v>
      </c>
      <c r="N1141" s="22">
        <f t="shared" si="188"/>
        <v>-1.6412440493712753E-3</v>
      </c>
      <c r="O1141" s="12">
        <f t="shared" si="189"/>
        <v>-1.1556544128959696E-2</v>
      </c>
      <c r="P1141" s="12">
        <f t="shared" si="190"/>
        <v>-6.9162181018709631E-3</v>
      </c>
      <c r="Q1141" s="12">
        <f t="shared" si="191"/>
        <v>-3.8761092349792045E-3</v>
      </c>
      <c r="R1141" s="12">
        <f t="shared" si="192"/>
        <v>-1.0563108913696363E-3</v>
      </c>
      <c r="S1141" s="12">
        <f t="shared" si="193"/>
        <v>-8.5656682074774573E-3</v>
      </c>
      <c r="T1141" s="12">
        <f t="shared" si="194"/>
        <v>-4.1172799786616957E-3</v>
      </c>
      <c r="U1141" s="12">
        <f t="shared" si="195"/>
        <v>-6.9468749230219163E-3</v>
      </c>
      <c r="V1141" s="12">
        <f t="shared" si="196"/>
        <v>6.0443268421129766E-4</v>
      </c>
      <c r="W1141" s="12">
        <f t="shared" si="197"/>
        <v>-4.3913601554364575E-3</v>
      </c>
      <c r="X1141" s="12">
        <f t="shared" si="198"/>
        <v>3.3262043835223911E-4</v>
      </c>
    </row>
    <row r="1142" spans="1:24" x14ac:dyDescent="0.25">
      <c r="A1142" s="16">
        <v>44589</v>
      </c>
      <c r="B1142" s="12">
        <v>2.9653520471515692E-3</v>
      </c>
      <c r="C1142" s="12">
        <v>1.9618739975265052E-3</v>
      </c>
      <c r="D1142" s="12">
        <v>4.1086643736631468E-4</v>
      </c>
      <c r="E1142" s="12">
        <v>1.3505245114437839E-3</v>
      </c>
      <c r="F1142" s="12">
        <v>-4.1014901485114455E-3</v>
      </c>
      <c r="G1142" s="12">
        <v>1.0137527266522678E-2</v>
      </c>
      <c r="H1142" s="12">
        <v>-7.4414504007230577E-3</v>
      </c>
      <c r="I1142" s="12">
        <v>-4.1813139583746776E-4</v>
      </c>
      <c r="J1142" s="12">
        <v>6.0291659229837662E-3</v>
      </c>
      <c r="K1142" s="12">
        <v>8.3786312492592115E-3</v>
      </c>
      <c r="L1142" s="12">
        <v>8.4524740577847693E-4</v>
      </c>
      <c r="N1142" s="22">
        <f t="shared" si="188"/>
        <v>2.9440880373898031E-3</v>
      </c>
      <c r="O1142" s="12">
        <f t="shared" si="189"/>
        <v>1.5290894082455508E-3</v>
      </c>
      <c r="P1142" s="12">
        <f t="shared" si="190"/>
        <v>-3.8267779008098869E-4</v>
      </c>
      <c r="Q1142" s="12">
        <f t="shared" si="191"/>
        <v>9.6333120422326861E-4</v>
      </c>
      <c r="R1142" s="12">
        <f t="shared" si="192"/>
        <v>-4.3843012151319324E-3</v>
      </c>
      <c r="S1142" s="12">
        <f t="shared" si="193"/>
        <v>1.0326620779264099E-2</v>
      </c>
      <c r="T1142" s="12">
        <f t="shared" si="194"/>
        <v>-7.7498213167058374E-3</v>
      </c>
      <c r="U1142" s="12">
        <f t="shared" si="195"/>
        <v>-8.8461687486342862E-4</v>
      </c>
      <c r="V1142" s="12">
        <f t="shared" si="196"/>
        <v>6.0260625392880504E-3</v>
      </c>
      <c r="W1142" s="12">
        <f t="shared" si="197"/>
        <v>7.9867377481658824E-3</v>
      </c>
      <c r="X1142" s="12">
        <f t="shared" si="198"/>
        <v>7.8719811892334515E-4</v>
      </c>
    </row>
    <row r="1143" spans="1:24" x14ac:dyDescent="0.25">
      <c r="A1143" s="16">
        <v>44592</v>
      </c>
      <c r="B1143" s="12">
        <v>-4.9988863915156213E-3</v>
      </c>
      <c r="C1143" s="12">
        <v>1.2690647911953059E-2</v>
      </c>
      <c r="D1143" s="12">
        <v>2.048562675269202E-3</v>
      </c>
      <c r="E1143" s="12">
        <v>6.2191809638370945E-4</v>
      </c>
      <c r="F1143" s="12">
        <v>3.9137519682772058E-3</v>
      </c>
      <c r="G1143" s="12">
        <v>-9.3623610883820918E-4</v>
      </c>
      <c r="H1143" s="12">
        <v>4.2324448826024973E-3</v>
      </c>
      <c r="I1143" s="12">
        <v>9.3346854156025703E-3</v>
      </c>
      <c r="J1143" s="12">
        <v>5.1584210148303599E-3</v>
      </c>
      <c r="K1143" s="12">
        <v>-2.129035204320966E-3</v>
      </c>
      <c r="L1143" s="12">
        <v>-7.8016993777573569E-4</v>
      </c>
      <c r="N1143" s="22">
        <f t="shared" si="188"/>
        <v>-5.0201504012773873E-3</v>
      </c>
      <c r="O1143" s="12">
        <f t="shared" si="189"/>
        <v>1.2257863322672105E-2</v>
      </c>
      <c r="P1143" s="12">
        <f t="shared" si="190"/>
        <v>1.2550184478218986E-3</v>
      </c>
      <c r="Q1143" s="12">
        <f t="shared" si="191"/>
        <v>2.3472478916319417E-4</v>
      </c>
      <c r="R1143" s="12">
        <f t="shared" si="192"/>
        <v>3.6309409016567194E-3</v>
      </c>
      <c r="S1143" s="12">
        <f t="shared" si="193"/>
        <v>-7.4714259609678696E-4</v>
      </c>
      <c r="T1143" s="12">
        <f t="shared" si="194"/>
        <v>3.9240739666197176E-3</v>
      </c>
      <c r="U1143" s="12">
        <f t="shared" si="195"/>
        <v>8.8681999365766099E-3</v>
      </c>
      <c r="V1143" s="12">
        <f t="shared" si="196"/>
        <v>5.1553176311346441E-3</v>
      </c>
      <c r="W1143" s="12">
        <f t="shared" si="197"/>
        <v>-2.5209287054142955E-3</v>
      </c>
      <c r="X1143" s="12">
        <f t="shared" si="198"/>
        <v>-8.3821922463086747E-4</v>
      </c>
    </row>
    <row r="1144" spans="1:24" x14ac:dyDescent="0.25">
      <c r="A1144" s="16">
        <v>44593</v>
      </c>
      <c r="B1144" s="12">
        <v>8.7440082994715545E-3</v>
      </c>
      <c r="C1144" s="12">
        <v>8.8762637046584814E-3</v>
      </c>
      <c r="D1144" s="12">
        <v>7.0948167646005108E-3</v>
      </c>
      <c r="E1144" s="12">
        <v>1.716078258797487E-2</v>
      </c>
      <c r="F1144" s="12">
        <v>-5.8717018237931784E-4</v>
      </c>
      <c r="G1144" s="12">
        <v>6.9949255859620323E-3</v>
      </c>
      <c r="H1144" s="12">
        <v>1.1678937149262273E-2</v>
      </c>
      <c r="I1144" s="12">
        <v>-1.4399904964497682E-3</v>
      </c>
      <c r="J1144" s="12">
        <v>1.4641086119791218E-2</v>
      </c>
      <c r="K1144" s="12">
        <v>1.1250511281485173E-2</v>
      </c>
      <c r="L1144" s="12">
        <v>-7.1638905063754375E-4</v>
      </c>
      <c r="N1144" s="22">
        <f t="shared" si="188"/>
        <v>8.7227442897097884E-3</v>
      </c>
      <c r="O1144" s="12">
        <f t="shared" si="189"/>
        <v>8.4434791153775272E-3</v>
      </c>
      <c r="P1144" s="12">
        <f t="shared" si="190"/>
        <v>6.3012725371532075E-3</v>
      </c>
      <c r="Q1144" s="12">
        <f t="shared" si="191"/>
        <v>1.6773589280754356E-2</v>
      </c>
      <c r="R1144" s="12">
        <f t="shared" si="192"/>
        <v>-8.6998124899980442E-4</v>
      </c>
      <c r="S1144" s="12">
        <f t="shared" si="193"/>
        <v>7.184019098703455E-3</v>
      </c>
      <c r="T1144" s="12">
        <f t="shared" si="194"/>
        <v>1.1370566233279493E-2</v>
      </c>
      <c r="U1144" s="12">
        <f t="shared" si="195"/>
        <v>-1.906475975475729E-3</v>
      </c>
      <c r="V1144" s="12">
        <f t="shared" si="196"/>
        <v>1.4637982736095501E-2</v>
      </c>
      <c r="W1144" s="12">
        <f t="shared" si="197"/>
        <v>1.0858617780391844E-2</v>
      </c>
      <c r="X1144" s="12">
        <f t="shared" si="198"/>
        <v>-7.7443833749267553E-4</v>
      </c>
    </row>
    <row r="1145" spans="1:24" x14ac:dyDescent="0.25">
      <c r="A1145" s="16">
        <v>44594</v>
      </c>
      <c r="B1145" s="12">
        <v>2.1256484421825019E-3</v>
      </c>
      <c r="C1145" s="12">
        <v>3.6728651443489811E-3</v>
      </c>
      <c r="D1145" s="12">
        <v>1.4051521523759972E-3</v>
      </c>
      <c r="E1145" s="12">
        <v>3.6682929031169802E-3</v>
      </c>
      <c r="F1145" s="12">
        <v>-7.5272679423359664E-4</v>
      </c>
      <c r="G1145" s="12">
        <v>7.3592386719110777E-3</v>
      </c>
      <c r="H1145" s="12">
        <v>1.8451691007453296E-3</v>
      </c>
      <c r="I1145" s="12">
        <v>8.8461190670659153E-4</v>
      </c>
      <c r="J1145" s="12">
        <v>8.3102708319894112E-3</v>
      </c>
      <c r="K1145" s="12">
        <v>-9.6586651139878444E-4</v>
      </c>
      <c r="L1145" s="12">
        <v>1.9510117353637153E-3</v>
      </c>
      <c r="N1145" s="22">
        <f t="shared" si="188"/>
        <v>2.1043844324207359E-3</v>
      </c>
      <c r="O1145" s="12">
        <f t="shared" si="189"/>
        <v>3.2400805550680269E-3</v>
      </c>
      <c r="P1145" s="12">
        <f t="shared" si="190"/>
        <v>6.1160792492869387E-4</v>
      </c>
      <c r="Q1145" s="12">
        <f t="shared" si="191"/>
        <v>3.281099595896465E-3</v>
      </c>
      <c r="R1145" s="12">
        <f t="shared" si="192"/>
        <v>-1.0355378608540831E-3</v>
      </c>
      <c r="S1145" s="12">
        <f t="shared" si="193"/>
        <v>7.5483321846524995E-3</v>
      </c>
      <c r="T1145" s="12">
        <f t="shared" si="194"/>
        <v>1.5367981847625501E-3</v>
      </c>
      <c r="U1145" s="12">
        <f t="shared" si="195"/>
        <v>4.1812642768063071E-4</v>
      </c>
      <c r="V1145" s="12">
        <f t="shared" si="196"/>
        <v>8.3071674482936946E-3</v>
      </c>
      <c r="W1145" s="12">
        <f t="shared" si="197"/>
        <v>-1.3577600124921141E-3</v>
      </c>
      <c r="X1145" s="12">
        <f t="shared" si="198"/>
        <v>1.8929624485085836E-3</v>
      </c>
    </row>
    <row r="1146" spans="1:24" x14ac:dyDescent="0.25">
      <c r="A1146" s="16">
        <v>44595</v>
      </c>
      <c r="B1146" s="12">
        <v>-6.8120682610505424E-3</v>
      </c>
      <c r="C1146" s="12">
        <v>-1.1961647731999361E-2</v>
      </c>
      <c r="D1146" s="12">
        <v>-3.0166443813435724E-3</v>
      </c>
      <c r="E1146" s="12">
        <v>-4.4322580930496987E-3</v>
      </c>
      <c r="F1146" s="12">
        <v>3.353715461372721E-3</v>
      </c>
      <c r="G1146" s="12">
        <v>-6.2189075621055705E-3</v>
      </c>
      <c r="H1146" s="12">
        <v>-2.5693157900612252E-3</v>
      </c>
      <c r="I1146" s="12">
        <v>-5.6484934420530774E-3</v>
      </c>
      <c r="J1146" s="12">
        <v>4.2815835837632914E-3</v>
      </c>
      <c r="K1146" s="12">
        <v>-7.1058696266858143E-3</v>
      </c>
      <c r="L1146" s="12">
        <v>3.6186031378888177E-3</v>
      </c>
      <c r="N1146" s="22">
        <f t="shared" si="188"/>
        <v>-6.8333322708123085E-3</v>
      </c>
      <c r="O1146" s="12">
        <f t="shared" si="189"/>
        <v>-1.2394432321280315E-2</v>
      </c>
      <c r="P1146" s="12">
        <f t="shared" si="190"/>
        <v>-3.8101886087908757E-3</v>
      </c>
      <c r="Q1146" s="12">
        <f t="shared" si="191"/>
        <v>-4.8194514002702143E-3</v>
      </c>
      <c r="R1146" s="12">
        <f t="shared" si="192"/>
        <v>3.0709043947522345E-3</v>
      </c>
      <c r="S1146" s="12">
        <f t="shared" si="193"/>
        <v>-6.0298140493641478E-3</v>
      </c>
      <c r="T1146" s="12">
        <f t="shared" si="194"/>
        <v>-2.8776867060440049E-3</v>
      </c>
      <c r="U1146" s="12">
        <f t="shared" si="195"/>
        <v>-6.1149789210790378E-3</v>
      </c>
      <c r="V1146" s="12">
        <f t="shared" si="196"/>
        <v>4.2784802000675748E-3</v>
      </c>
      <c r="W1146" s="12">
        <f t="shared" si="197"/>
        <v>-7.4977631277791442E-3</v>
      </c>
      <c r="X1146" s="12">
        <f t="shared" si="198"/>
        <v>3.560553851033686E-3</v>
      </c>
    </row>
    <row r="1147" spans="1:24" x14ac:dyDescent="0.25">
      <c r="A1147" s="16">
        <v>44596</v>
      </c>
      <c r="B1147" s="12">
        <v>-2.43001951190191E-3</v>
      </c>
      <c r="C1147" s="12">
        <v>6.3650886978089936E-4</v>
      </c>
      <c r="D1147" s="12">
        <v>3.8175765350677193E-3</v>
      </c>
      <c r="E1147" s="12">
        <v>2.7837042697392146E-3</v>
      </c>
      <c r="F1147" s="12">
        <v>-5.5133084643705791E-3</v>
      </c>
      <c r="G1147" s="12">
        <v>-4.1812307543718031E-3</v>
      </c>
      <c r="H1147" s="12">
        <v>-2.0988379170233987E-3</v>
      </c>
      <c r="I1147" s="12">
        <v>-3.9776092814733446E-3</v>
      </c>
      <c r="J1147" s="12">
        <v>-2.7794269122390281E-4</v>
      </c>
      <c r="K1147" s="12">
        <v>3.8057084295363181E-3</v>
      </c>
      <c r="L1147" s="12">
        <v>-6.4397176968662554E-4</v>
      </c>
      <c r="N1147" s="22">
        <f t="shared" si="188"/>
        <v>-2.4512835216636761E-3</v>
      </c>
      <c r="O1147" s="12">
        <f t="shared" si="189"/>
        <v>2.0372428049994501E-4</v>
      </c>
      <c r="P1147" s="12">
        <f t="shared" si="190"/>
        <v>3.024032307620416E-3</v>
      </c>
      <c r="Q1147" s="12">
        <f t="shared" si="191"/>
        <v>2.3965109625186994E-3</v>
      </c>
      <c r="R1147" s="12">
        <f t="shared" si="192"/>
        <v>-5.796119530991066E-3</v>
      </c>
      <c r="S1147" s="12">
        <f t="shared" si="193"/>
        <v>-3.9921372416303804E-3</v>
      </c>
      <c r="T1147" s="12">
        <f t="shared" si="194"/>
        <v>-2.4072088330061784E-3</v>
      </c>
      <c r="U1147" s="12">
        <f t="shared" si="195"/>
        <v>-4.444094760499305E-3</v>
      </c>
      <c r="V1147" s="12">
        <f t="shared" si="196"/>
        <v>-2.8104607491961903E-4</v>
      </c>
      <c r="W1147" s="12">
        <f t="shared" si="197"/>
        <v>3.4138149284429885E-3</v>
      </c>
      <c r="X1147" s="12">
        <f t="shared" si="198"/>
        <v>-7.0202105654175733E-4</v>
      </c>
    </row>
    <row r="1148" spans="1:24" x14ac:dyDescent="0.25">
      <c r="A1148" s="16">
        <v>44599</v>
      </c>
      <c r="B1148" s="12">
        <v>1.4865963201486593E-3</v>
      </c>
      <c r="C1148" s="12">
        <v>-6.559604285026558E-3</v>
      </c>
      <c r="D1148" s="12">
        <v>1.2423321658427825E-2</v>
      </c>
      <c r="E1148" s="12">
        <v>-4.1155905115677375E-3</v>
      </c>
      <c r="F1148" s="12">
        <v>-2.7652770378399851E-3</v>
      </c>
      <c r="G1148" s="12">
        <v>-1.0627219743994558E-3</v>
      </c>
      <c r="H1148" s="12">
        <v>-1.0179329790929569E-2</v>
      </c>
      <c r="I1148" s="12">
        <v>-2.6533772268665045E-3</v>
      </c>
      <c r="J1148" s="12">
        <v>-7.6670064188544022E-3</v>
      </c>
      <c r="K1148" s="12">
        <v>-1.3227978065429007E-3</v>
      </c>
      <c r="L1148" s="12">
        <v>1.2869900717909944E-3</v>
      </c>
      <c r="N1148" s="22">
        <f t="shared" si="188"/>
        <v>1.465332310386893E-3</v>
      </c>
      <c r="O1148" s="12">
        <f t="shared" si="189"/>
        <v>-6.9923888743075122E-3</v>
      </c>
      <c r="P1148" s="12">
        <f t="shared" si="190"/>
        <v>1.1629777430980523E-2</v>
      </c>
      <c r="Q1148" s="12">
        <f t="shared" si="191"/>
        <v>-4.5027838187882531E-3</v>
      </c>
      <c r="R1148" s="12">
        <f t="shared" si="192"/>
        <v>-3.0480881044604715E-3</v>
      </c>
      <c r="S1148" s="12">
        <f t="shared" si="193"/>
        <v>-8.7362846165803362E-4</v>
      </c>
      <c r="T1148" s="12">
        <f t="shared" si="194"/>
        <v>-1.0487700706912349E-2</v>
      </c>
      <c r="U1148" s="12">
        <f t="shared" si="195"/>
        <v>-3.1198627058924653E-3</v>
      </c>
      <c r="V1148" s="12">
        <f t="shared" si="196"/>
        <v>-7.670109802550118E-3</v>
      </c>
      <c r="W1148" s="12">
        <f t="shared" si="197"/>
        <v>-1.7146913076362303E-3</v>
      </c>
      <c r="X1148" s="12">
        <f t="shared" si="198"/>
        <v>1.2289407849358626E-3</v>
      </c>
    </row>
    <row r="1149" spans="1:24" x14ac:dyDescent="0.25">
      <c r="A1149" s="16">
        <v>44600</v>
      </c>
      <c r="B1149" s="12">
        <v>-2.7067239515313739E-3</v>
      </c>
      <c r="C1149" s="12">
        <v>5.8207206573536886E-4</v>
      </c>
      <c r="D1149" s="12">
        <v>-1.4026629645031811E-2</v>
      </c>
      <c r="E1149" s="12">
        <v>5.9286560599017008E-3</v>
      </c>
      <c r="F1149" s="12">
        <v>4.0764831706569049E-3</v>
      </c>
      <c r="G1149" s="12">
        <v>-4.3217957347934464E-3</v>
      </c>
      <c r="H1149" s="12">
        <v>3.3557528115550003E-3</v>
      </c>
      <c r="I1149" s="12">
        <v>7.2397162443394378E-3</v>
      </c>
      <c r="J1149" s="12">
        <v>1.9764480794096234E-3</v>
      </c>
      <c r="K1149" s="12">
        <v>-9.0191023534495051E-3</v>
      </c>
      <c r="L1149" s="12">
        <v>-6.4301830210430379E-4</v>
      </c>
      <c r="N1149" s="22">
        <f t="shared" si="188"/>
        <v>-2.72798796129314E-3</v>
      </c>
      <c r="O1149" s="12">
        <f t="shared" si="189"/>
        <v>1.4928747645441451E-4</v>
      </c>
      <c r="P1149" s="12">
        <f t="shared" si="190"/>
        <v>-1.4820173872479116E-2</v>
      </c>
      <c r="Q1149" s="12">
        <f t="shared" si="191"/>
        <v>5.5414627526811852E-3</v>
      </c>
      <c r="R1149" s="12">
        <f t="shared" si="192"/>
        <v>3.7936721040364185E-3</v>
      </c>
      <c r="S1149" s="12">
        <f t="shared" si="193"/>
        <v>-4.1327022220520246E-3</v>
      </c>
      <c r="T1149" s="12">
        <f t="shared" si="194"/>
        <v>3.0473818955722206E-3</v>
      </c>
      <c r="U1149" s="12">
        <f t="shared" si="195"/>
        <v>6.7732307653134774E-3</v>
      </c>
      <c r="V1149" s="12">
        <f t="shared" si="196"/>
        <v>1.9733446957139072E-3</v>
      </c>
      <c r="W1149" s="12">
        <f t="shared" si="197"/>
        <v>-9.4109958545428342E-3</v>
      </c>
      <c r="X1149" s="12">
        <f t="shared" si="198"/>
        <v>-7.0106758895943557E-4</v>
      </c>
    </row>
    <row r="1150" spans="1:24" x14ac:dyDescent="0.25">
      <c r="A1150" s="16">
        <v>44601</v>
      </c>
      <c r="B1150" s="12">
        <v>2.2873359882093543E-2</v>
      </c>
      <c r="C1150" s="12">
        <v>5.028648008514186E-3</v>
      </c>
      <c r="D1150" s="12">
        <v>-2.2142685484638418E-3</v>
      </c>
      <c r="E1150" s="12">
        <v>1.9365545718139563E-3</v>
      </c>
      <c r="F1150" s="12">
        <v>3.5006655427809287E-3</v>
      </c>
      <c r="G1150" s="12">
        <v>1.4790406745747556E-2</v>
      </c>
      <c r="H1150" s="12">
        <v>5.608086433962477E-3</v>
      </c>
      <c r="I1150" s="12">
        <v>5.0306444376161455E-3</v>
      </c>
      <c r="J1150" s="12">
        <v>-2.0707769654747282E-3</v>
      </c>
      <c r="K1150" s="12">
        <v>1.3298105934275955E-2</v>
      </c>
      <c r="L1150" s="12">
        <v>1.3492405437552845E-3</v>
      </c>
      <c r="N1150" s="22">
        <f t="shared" si="188"/>
        <v>2.2852095872331776E-2</v>
      </c>
      <c r="O1150" s="12">
        <f t="shared" si="189"/>
        <v>4.5958634192332318E-3</v>
      </c>
      <c r="P1150" s="12">
        <f t="shared" si="190"/>
        <v>-3.0078127759111451E-3</v>
      </c>
      <c r="Q1150" s="12">
        <f t="shared" si="191"/>
        <v>1.5493612645934409E-3</v>
      </c>
      <c r="R1150" s="12">
        <f t="shared" si="192"/>
        <v>3.2178544761604423E-3</v>
      </c>
      <c r="S1150" s="12">
        <f t="shared" si="193"/>
        <v>1.4979500258488978E-2</v>
      </c>
      <c r="T1150" s="12">
        <f t="shared" si="194"/>
        <v>5.2997155179796973E-3</v>
      </c>
      <c r="U1150" s="12">
        <f t="shared" si="195"/>
        <v>4.5641589585901851E-3</v>
      </c>
      <c r="V1150" s="12">
        <f t="shared" si="196"/>
        <v>-2.0738803491704445E-3</v>
      </c>
      <c r="W1150" s="12">
        <f t="shared" si="197"/>
        <v>1.2906212433182625E-2</v>
      </c>
      <c r="X1150" s="12">
        <f t="shared" si="198"/>
        <v>1.2911912569001528E-3</v>
      </c>
    </row>
    <row r="1151" spans="1:24" x14ac:dyDescent="0.25">
      <c r="A1151" s="16">
        <v>44602</v>
      </c>
      <c r="B1151" s="12">
        <v>-1.4190708169582223E-3</v>
      </c>
      <c r="C1151" s="12">
        <v>8.0002679068571052E-3</v>
      </c>
      <c r="D1151" s="12">
        <v>5.7209237537023928E-2</v>
      </c>
      <c r="E1151" s="12">
        <v>6.1782977445265508E-3</v>
      </c>
      <c r="F1151" s="12">
        <v>-2.1463831136336728E-3</v>
      </c>
      <c r="G1151" s="12">
        <v>-2.5973511834544258E-4</v>
      </c>
      <c r="H1151" s="12">
        <v>1.4581874314852116E-3</v>
      </c>
      <c r="I1151" s="12">
        <v>-4.4663201480386568E-4</v>
      </c>
      <c r="J1151" s="12">
        <v>3.9447656648292796E-3</v>
      </c>
      <c r="K1151" s="12">
        <v>5.3220379739346161E-3</v>
      </c>
      <c r="L1151" s="12">
        <v>2.8134605467142735E-3</v>
      </c>
      <c r="N1151" s="22">
        <f t="shared" si="188"/>
        <v>-1.4403348267199886E-3</v>
      </c>
      <c r="O1151" s="12">
        <f t="shared" si="189"/>
        <v>7.567483317576151E-3</v>
      </c>
      <c r="P1151" s="12">
        <f t="shared" si="190"/>
        <v>5.6415693309576624E-2</v>
      </c>
      <c r="Q1151" s="12">
        <f t="shared" si="191"/>
        <v>5.7911044373060352E-3</v>
      </c>
      <c r="R1151" s="12">
        <f t="shared" si="192"/>
        <v>-2.4291941802541592E-3</v>
      </c>
      <c r="S1151" s="12">
        <f t="shared" si="193"/>
        <v>-7.0641605604020359E-5</v>
      </c>
      <c r="T1151" s="12">
        <f t="shared" si="194"/>
        <v>1.1498165155024321E-3</v>
      </c>
      <c r="U1151" s="12">
        <f t="shared" si="195"/>
        <v>-9.131174938298265E-4</v>
      </c>
      <c r="V1151" s="12">
        <f t="shared" si="196"/>
        <v>3.9416622811335629E-3</v>
      </c>
      <c r="W1151" s="12">
        <f t="shared" si="197"/>
        <v>4.9301444728412861E-3</v>
      </c>
      <c r="X1151" s="12">
        <f t="shared" si="198"/>
        <v>2.7554112598591417E-3</v>
      </c>
    </row>
    <row r="1152" spans="1:24" x14ac:dyDescent="0.25">
      <c r="A1152" s="16">
        <v>44603</v>
      </c>
      <c r="B1152" s="12">
        <v>-4.0242814982933322E-3</v>
      </c>
      <c r="C1152" s="12">
        <v>-1.2005930619323955E-2</v>
      </c>
      <c r="D1152" s="12">
        <v>7.8885122130503138E-3</v>
      </c>
      <c r="E1152" s="12">
        <v>-7.432168414195883E-4</v>
      </c>
      <c r="F1152" s="12">
        <v>1.795239422629939E-3</v>
      </c>
      <c r="G1152" s="12">
        <v>-1.0474949902021123E-2</v>
      </c>
      <c r="H1152" s="12">
        <v>-7.9988907038068199E-3</v>
      </c>
      <c r="I1152" s="12">
        <v>-8.4899845341233297E-4</v>
      </c>
      <c r="J1152" s="12">
        <v>3.7381094504850313E-4</v>
      </c>
      <c r="K1152" s="12">
        <v>-1.4932814691887298E-2</v>
      </c>
      <c r="L1152" s="12">
        <v>7.6415471076144781E-4</v>
      </c>
      <c r="N1152" s="22">
        <f t="shared" si="188"/>
        <v>-4.0455455080550982E-3</v>
      </c>
      <c r="O1152" s="12">
        <f t="shared" si="189"/>
        <v>-1.2438715208604909E-2</v>
      </c>
      <c r="P1152" s="12">
        <f t="shared" si="190"/>
        <v>7.0949679856030104E-3</v>
      </c>
      <c r="Q1152" s="12">
        <f t="shared" si="191"/>
        <v>-1.1304101486401036E-3</v>
      </c>
      <c r="R1152" s="12">
        <f t="shared" si="192"/>
        <v>1.5124283560094525E-3</v>
      </c>
      <c r="S1152" s="12">
        <f t="shared" si="193"/>
        <v>-1.0285856389279702E-2</v>
      </c>
      <c r="T1152" s="12">
        <f t="shared" si="194"/>
        <v>-8.3072616197895997E-3</v>
      </c>
      <c r="U1152" s="12">
        <f t="shared" si="195"/>
        <v>-1.3154839324382938E-3</v>
      </c>
      <c r="V1152" s="12">
        <f t="shared" si="196"/>
        <v>3.7070756135278691E-4</v>
      </c>
      <c r="W1152" s="12">
        <f t="shared" si="197"/>
        <v>-1.5324708192980627E-2</v>
      </c>
      <c r="X1152" s="12">
        <f t="shared" si="198"/>
        <v>7.0610542390631603E-4</v>
      </c>
    </row>
    <row r="1153" spans="1:24" x14ac:dyDescent="0.25">
      <c r="A1153" s="16">
        <v>44606</v>
      </c>
      <c r="B1153" s="12">
        <v>-1.28385625126454E-2</v>
      </c>
      <c r="C1153" s="12">
        <v>-9.9915597791487027E-3</v>
      </c>
      <c r="D1153" s="12">
        <v>-4.248849620841369E-2</v>
      </c>
      <c r="E1153" s="12">
        <v>-3.0025626433395278E-2</v>
      </c>
      <c r="F1153" s="12">
        <v>-3.5507458329920184E-3</v>
      </c>
      <c r="G1153" s="12">
        <v>-1.0052326163144514E-2</v>
      </c>
      <c r="H1153" s="12">
        <v>-2.0868131865040655E-2</v>
      </c>
      <c r="I1153" s="12">
        <v>-6.972856800726188E-3</v>
      </c>
      <c r="J1153" s="12">
        <v>-1.5072729534666474E-2</v>
      </c>
      <c r="K1153" s="12">
        <v>-1.0706296151214361E-2</v>
      </c>
      <c r="L1153" s="12">
        <v>-8.2789500322242172E-4</v>
      </c>
      <c r="N1153" s="22">
        <f t="shared" si="188"/>
        <v>-1.2859826522407166E-2</v>
      </c>
      <c r="O1153" s="12">
        <f t="shared" si="189"/>
        <v>-1.0424344368429657E-2</v>
      </c>
      <c r="P1153" s="12">
        <f t="shared" si="190"/>
        <v>-4.3282040435860994E-2</v>
      </c>
      <c r="Q1153" s="12">
        <f t="shared" si="191"/>
        <v>-3.0412819740615792E-2</v>
      </c>
      <c r="R1153" s="12">
        <f t="shared" si="192"/>
        <v>-3.8335568996125048E-3</v>
      </c>
      <c r="S1153" s="12">
        <f t="shared" si="193"/>
        <v>-9.863232650403092E-3</v>
      </c>
      <c r="T1153" s="12">
        <f t="shared" si="194"/>
        <v>-2.1176502781023433E-2</v>
      </c>
      <c r="U1153" s="12">
        <f t="shared" si="195"/>
        <v>-7.4393422797521484E-3</v>
      </c>
      <c r="V1153" s="12">
        <f t="shared" si="196"/>
        <v>-1.5075832918362191E-2</v>
      </c>
      <c r="W1153" s="12">
        <f t="shared" si="197"/>
        <v>-1.109818965230769E-2</v>
      </c>
      <c r="X1153" s="12">
        <f t="shared" si="198"/>
        <v>-8.859442900775535E-4</v>
      </c>
    </row>
    <row r="1154" spans="1:24" x14ac:dyDescent="0.25">
      <c r="A1154" s="16">
        <v>44607</v>
      </c>
      <c r="B1154" s="12">
        <v>5.3403116141377254E-3</v>
      </c>
      <c r="C1154" s="12">
        <v>1.423461500124013E-2</v>
      </c>
      <c r="D1154" s="12">
        <v>1.7276417375905687E-2</v>
      </c>
      <c r="E1154" s="12">
        <v>9.6651207490479618E-3</v>
      </c>
      <c r="F1154" s="12">
        <v>3.1862976379998367E-4</v>
      </c>
      <c r="G1154" s="12">
        <v>6.5335777489833246E-3</v>
      </c>
      <c r="H1154" s="12">
        <v>1.2691174346740818E-2</v>
      </c>
      <c r="I1154" s="12">
        <v>1.4500638188418234E-2</v>
      </c>
      <c r="J1154" s="12">
        <v>6.9692882286719136E-3</v>
      </c>
      <c r="K1154" s="12">
        <v>9.791924708857605E-3</v>
      </c>
      <c r="L1154" s="12">
        <v>4.7547495062007072E-3</v>
      </c>
      <c r="N1154" s="22">
        <f t="shared" si="188"/>
        <v>5.3190476043759594E-3</v>
      </c>
      <c r="O1154" s="12">
        <f t="shared" si="189"/>
        <v>1.3801830411959176E-2</v>
      </c>
      <c r="P1154" s="12">
        <f t="shared" si="190"/>
        <v>1.6482873148458383E-2</v>
      </c>
      <c r="Q1154" s="12">
        <f t="shared" si="191"/>
        <v>9.2779274418274462E-3</v>
      </c>
      <c r="R1154" s="12">
        <f t="shared" si="192"/>
        <v>3.5818697179497145E-5</v>
      </c>
      <c r="S1154" s="12">
        <f t="shared" si="193"/>
        <v>6.7226712617247473E-3</v>
      </c>
      <c r="T1154" s="12">
        <f t="shared" si="194"/>
        <v>1.2382803430758038E-2</v>
      </c>
      <c r="U1154" s="12">
        <f t="shared" si="195"/>
        <v>1.4034152709392273E-2</v>
      </c>
      <c r="V1154" s="12">
        <f t="shared" si="196"/>
        <v>6.9661848449761969E-3</v>
      </c>
      <c r="W1154" s="12">
        <f t="shared" si="197"/>
        <v>9.4000312077642759E-3</v>
      </c>
      <c r="X1154" s="12">
        <f t="shared" si="198"/>
        <v>4.6967002193455754E-3</v>
      </c>
    </row>
    <row r="1155" spans="1:24" x14ac:dyDescent="0.25">
      <c r="A1155" s="16">
        <v>44608</v>
      </c>
      <c r="B1155" s="12">
        <v>5.3045873600077805E-4</v>
      </c>
      <c r="C1155" s="12">
        <v>-1.2384872107702968E-3</v>
      </c>
      <c r="D1155" s="12">
        <v>3.125003382982515E-2</v>
      </c>
      <c r="E1155" s="12">
        <v>-1.8001680308620482E-3</v>
      </c>
      <c r="F1155" s="12">
        <v>3.4311552912092997E-3</v>
      </c>
      <c r="G1155" s="12">
        <v>1.4733425967317468E-3</v>
      </c>
      <c r="H1155" s="12">
        <v>-6.7679232946483963E-3</v>
      </c>
      <c r="I1155" s="12">
        <v>-8.9899324306101506E-4</v>
      </c>
      <c r="J1155" s="12">
        <v>-4.8716575683536815E-4</v>
      </c>
      <c r="K1155" s="12">
        <v>-2.6473586400089735E-4</v>
      </c>
      <c r="L1155" s="12">
        <v>4.4113206627019902E-4</v>
      </c>
      <c r="N1155" s="22">
        <f t="shared" si="188"/>
        <v>5.0919472623901178E-4</v>
      </c>
      <c r="O1155" s="12">
        <f t="shared" si="189"/>
        <v>-1.6712718000512512E-3</v>
      </c>
      <c r="P1155" s="12">
        <f t="shared" si="190"/>
        <v>3.0456489602377845E-2</v>
      </c>
      <c r="Q1155" s="12">
        <f t="shared" si="191"/>
        <v>-2.1873613380825633E-3</v>
      </c>
      <c r="R1155" s="12">
        <f t="shared" si="192"/>
        <v>3.1483442245888132E-3</v>
      </c>
      <c r="S1155" s="12">
        <f t="shared" si="193"/>
        <v>1.662436109473169E-3</v>
      </c>
      <c r="T1155" s="12">
        <f t="shared" si="194"/>
        <v>-7.076294210631176E-3</v>
      </c>
      <c r="U1155" s="12">
        <f t="shared" si="195"/>
        <v>-1.365478722086976E-3</v>
      </c>
      <c r="V1155" s="12">
        <f t="shared" si="196"/>
        <v>-4.9026914053108437E-4</v>
      </c>
      <c r="W1155" s="12">
        <f t="shared" si="197"/>
        <v>-6.5662936509422692E-4</v>
      </c>
      <c r="X1155" s="12">
        <f t="shared" si="198"/>
        <v>3.8308277941506729E-4</v>
      </c>
    </row>
    <row r="1156" spans="1:24" x14ac:dyDescent="0.25">
      <c r="A1156" s="16">
        <v>44609</v>
      </c>
      <c r="B1156" s="12">
        <v>-2.1256484421825596E-3</v>
      </c>
      <c r="C1156" s="12">
        <v>-2.134984158058227E-3</v>
      </c>
      <c r="D1156" s="12">
        <v>1.7625963200476279E-2</v>
      </c>
      <c r="E1156" s="12">
        <v>1.3612930231759383E-4</v>
      </c>
      <c r="F1156" s="12">
        <v>3.2756990443344426E-4</v>
      </c>
      <c r="G1156" s="12">
        <v>-9.781115297839026E-3</v>
      </c>
      <c r="H1156" s="12">
        <v>-7.8579002546378621E-3</v>
      </c>
      <c r="I1156" s="12">
        <v>5.464029424714998E-3</v>
      </c>
      <c r="J1156" s="12">
        <v>-1.9503099707927974E-4</v>
      </c>
      <c r="K1156" s="12">
        <v>-4.0352500273783849E-3</v>
      </c>
      <c r="L1156" s="12">
        <v>-3.1608180418597602E-3</v>
      </c>
      <c r="N1156" s="22">
        <f t="shared" ref="N1156:N1219" si="199">B1156-B$1240</f>
        <v>-2.1469124519443257E-3</v>
      </c>
      <c r="O1156" s="12">
        <f t="shared" ref="O1156:O1219" si="200">C1156-C$1240</f>
        <v>-2.5677687473391812E-3</v>
      </c>
      <c r="P1156" s="12">
        <f t="shared" ref="P1156:P1219" si="201">D1156-D$1240</f>
        <v>1.6832418973028975E-2</v>
      </c>
      <c r="Q1156" s="12">
        <f t="shared" ref="Q1156:Q1219" si="202">E1156-E$1240</f>
        <v>-2.5106400490292145E-4</v>
      </c>
      <c r="R1156" s="12">
        <f t="shared" ref="R1156:R1219" si="203">F1156-F$1240</f>
        <v>4.475883781295773E-5</v>
      </c>
      <c r="S1156" s="12">
        <f t="shared" ref="S1156:S1219" si="204">G1156-G$1240</f>
        <v>-9.5920217850976042E-3</v>
      </c>
      <c r="T1156" s="12">
        <f t="shared" ref="T1156:T1219" si="205">H1156-H$1240</f>
        <v>-8.1662711706206419E-3</v>
      </c>
      <c r="U1156" s="12">
        <f t="shared" ref="U1156:U1219" si="206">I1156-I$1240</f>
        <v>4.9975439456890376E-3</v>
      </c>
      <c r="V1156" s="12">
        <f t="shared" ref="V1156:V1219" si="207">J1156-J$1240</f>
        <v>-1.9813438077499596E-4</v>
      </c>
      <c r="W1156" s="12">
        <f t="shared" ref="W1156:W1219" si="208">K1156-K$1240</f>
        <v>-4.4271435284717149E-3</v>
      </c>
      <c r="X1156" s="12">
        <f t="shared" ref="X1156:X1219" si="209">L1156-L$1240</f>
        <v>-3.2188673287148919E-3</v>
      </c>
    </row>
    <row r="1157" spans="1:24" x14ac:dyDescent="0.25">
      <c r="A1157" s="16">
        <v>44610</v>
      </c>
      <c r="B1157" s="12">
        <v>1.1175146765438987E-2</v>
      </c>
      <c r="C1157" s="12">
        <v>-4.5179804952606324E-3</v>
      </c>
      <c r="D1157" s="12">
        <v>-1.3180221272533225E-3</v>
      </c>
      <c r="E1157" s="12">
        <v>-3.6560400559623911E-3</v>
      </c>
      <c r="F1157" s="12">
        <v>8.2958725854092154E-4</v>
      </c>
      <c r="G1157" s="12">
        <v>-5.5512073591054778E-3</v>
      </c>
      <c r="H1157" s="12">
        <v>-8.4002847950612311E-4</v>
      </c>
      <c r="I1157" s="12">
        <v>-3.408085581431834E-3</v>
      </c>
      <c r="J1157" s="12">
        <v>-1.4653836851504845E-3</v>
      </c>
      <c r="K1157" s="12">
        <v>-7.5949381300842011E-3</v>
      </c>
      <c r="L1157" s="12">
        <v>-2.2901182916657782E-3</v>
      </c>
      <c r="N1157" s="22">
        <f t="shared" si="199"/>
        <v>1.1153882755677221E-2</v>
      </c>
      <c r="O1157" s="12">
        <f t="shared" si="200"/>
        <v>-4.9507650845415866E-3</v>
      </c>
      <c r="P1157" s="12">
        <f t="shared" si="201"/>
        <v>-2.1115663547006261E-3</v>
      </c>
      <c r="Q1157" s="12">
        <f t="shared" si="202"/>
        <v>-4.0432333631829067E-3</v>
      </c>
      <c r="R1157" s="12">
        <f t="shared" si="203"/>
        <v>5.4677619192043496E-4</v>
      </c>
      <c r="S1157" s="12">
        <f t="shared" si="204"/>
        <v>-5.3621138463640552E-3</v>
      </c>
      <c r="T1157" s="12">
        <f t="shared" si="205"/>
        <v>-1.1483993954889027E-3</v>
      </c>
      <c r="U1157" s="12">
        <f t="shared" si="206"/>
        <v>-3.8745710604577949E-3</v>
      </c>
      <c r="V1157" s="12">
        <f t="shared" si="207"/>
        <v>-1.4684870688462007E-3</v>
      </c>
      <c r="W1157" s="12">
        <f t="shared" si="208"/>
        <v>-7.9868316311775302E-3</v>
      </c>
      <c r="X1157" s="12">
        <f t="shared" si="209"/>
        <v>-2.34816757852091E-3</v>
      </c>
    </row>
    <row r="1158" spans="1:24" x14ac:dyDescent="0.25">
      <c r="A1158" s="16">
        <v>44613</v>
      </c>
      <c r="B1158" s="12">
        <v>-2.953498467187995E-3</v>
      </c>
      <c r="C1158" s="12">
        <v>6.0009902366742621E-3</v>
      </c>
      <c r="D1158" s="12">
        <v>-3.9532126709472801E-2</v>
      </c>
      <c r="E1158" s="12">
        <v>-6.7430334405168312E-3</v>
      </c>
      <c r="F1158" s="12">
        <v>1.8673950862895715E-4</v>
      </c>
      <c r="G1158" s="12">
        <v>-1.3791246538301919E-2</v>
      </c>
      <c r="H1158" s="12">
        <v>3.2066252775757136E-3</v>
      </c>
      <c r="I1158" s="12">
        <v>-4.411129785998261E-3</v>
      </c>
      <c r="J1158" s="12">
        <v>-7.7007921222796731E-3</v>
      </c>
      <c r="K1158" s="12">
        <v>-1.0391918427318597E-2</v>
      </c>
      <c r="L1158" s="12">
        <v>2.9241249471884316E-3</v>
      </c>
      <c r="N1158" s="22">
        <f t="shared" si="199"/>
        <v>-2.9747624769497611E-3</v>
      </c>
      <c r="O1158" s="12">
        <f t="shared" si="200"/>
        <v>5.5682056473933079E-3</v>
      </c>
      <c r="P1158" s="12">
        <f t="shared" si="201"/>
        <v>-4.0325670936920105E-2</v>
      </c>
      <c r="Q1158" s="12">
        <f t="shared" si="202"/>
        <v>-7.1302267477373468E-3</v>
      </c>
      <c r="R1158" s="12">
        <f t="shared" si="203"/>
        <v>-9.6071557991529374E-5</v>
      </c>
      <c r="S1158" s="12">
        <f t="shared" si="204"/>
        <v>-1.3602153025560497E-2</v>
      </c>
      <c r="T1158" s="12">
        <f t="shared" si="205"/>
        <v>2.8982543615929338E-3</v>
      </c>
      <c r="U1158" s="12">
        <f t="shared" si="206"/>
        <v>-4.8776152650242214E-3</v>
      </c>
      <c r="V1158" s="12">
        <f t="shared" si="207"/>
        <v>-7.7038955059753889E-3</v>
      </c>
      <c r="W1158" s="12">
        <f t="shared" si="208"/>
        <v>-1.0783811928411926E-2</v>
      </c>
      <c r="X1158" s="12">
        <f t="shared" si="209"/>
        <v>2.8660756603332998E-3</v>
      </c>
    </row>
    <row r="1159" spans="1:24" x14ac:dyDescent="0.25">
      <c r="A1159" s="16">
        <v>44614</v>
      </c>
      <c r="B1159" s="12">
        <v>-3.5165819366620821E-3</v>
      </c>
      <c r="C1159" s="12">
        <v>9.1496798881085604E-4</v>
      </c>
      <c r="D1159" s="12">
        <v>1.4434431521747849E-3</v>
      </c>
      <c r="E1159" s="12">
        <v>-7.6734983618199188E-4</v>
      </c>
      <c r="F1159" s="12">
        <v>-2.334226335870794E-4</v>
      </c>
      <c r="G1159" s="12">
        <v>-1.3603843827514166E-2</v>
      </c>
      <c r="H1159" s="12">
        <v>-1.8170878788441856E-3</v>
      </c>
      <c r="I1159" s="12">
        <v>-1.9769782468826908E-3</v>
      </c>
      <c r="J1159" s="12">
        <v>-6.3211326375929751E-3</v>
      </c>
      <c r="K1159" s="12">
        <v>-7.4936743256954624E-3</v>
      </c>
      <c r="L1159" s="12">
        <v>-6.3359031683357572E-5</v>
      </c>
      <c r="N1159" s="22">
        <f t="shared" si="199"/>
        <v>-3.5378459464238481E-3</v>
      </c>
      <c r="O1159" s="12">
        <f t="shared" si="200"/>
        <v>4.8218339952990169E-4</v>
      </c>
      <c r="P1159" s="12">
        <f t="shared" si="201"/>
        <v>6.4989892472748154E-4</v>
      </c>
      <c r="Q1159" s="12">
        <f t="shared" si="202"/>
        <v>-1.1545431434025072E-3</v>
      </c>
      <c r="R1159" s="12">
        <f t="shared" si="203"/>
        <v>-5.1623370020756592E-4</v>
      </c>
      <c r="S1159" s="12">
        <f t="shared" si="204"/>
        <v>-1.3414750314772744E-2</v>
      </c>
      <c r="T1159" s="12">
        <f t="shared" si="205"/>
        <v>-2.1254587948269653E-3</v>
      </c>
      <c r="U1159" s="12">
        <f t="shared" si="206"/>
        <v>-2.4434637259086517E-3</v>
      </c>
      <c r="V1159" s="12">
        <f t="shared" si="207"/>
        <v>-6.3242360212886917E-3</v>
      </c>
      <c r="W1159" s="12">
        <f t="shared" si="208"/>
        <v>-7.8855678267887915E-3</v>
      </c>
      <c r="X1159" s="12">
        <f t="shared" si="209"/>
        <v>-1.2140831853848933E-4</v>
      </c>
    </row>
    <row r="1160" spans="1:24" x14ac:dyDescent="0.25">
      <c r="A1160" s="16">
        <v>44615</v>
      </c>
      <c r="B1160" s="12">
        <v>-3.8191808962358669E-3</v>
      </c>
      <c r="C1160" s="12">
        <v>2.1232569167193567E-3</v>
      </c>
      <c r="D1160" s="12">
        <v>1.7649501905049561E-2</v>
      </c>
      <c r="E1160" s="12">
        <v>-5.1271630917869571E-3</v>
      </c>
      <c r="F1160" s="12">
        <v>-4.3218579637668359E-4</v>
      </c>
      <c r="G1160" s="12">
        <v>1.063870624225547E-2</v>
      </c>
      <c r="H1160" s="12">
        <v>-3.8903640189067203E-3</v>
      </c>
      <c r="I1160" s="12">
        <v>-2.7262793708138114E-3</v>
      </c>
      <c r="J1160" s="12">
        <v>2.2178375958611563E-3</v>
      </c>
      <c r="K1160" s="12">
        <v>-1.1352703503736395E-3</v>
      </c>
      <c r="L1160" s="12">
        <v>-2.0960505627000219E-3</v>
      </c>
      <c r="N1160" s="22">
        <f t="shared" si="199"/>
        <v>-3.840444905997633E-3</v>
      </c>
      <c r="O1160" s="12">
        <f t="shared" si="200"/>
        <v>1.6904723274384023E-3</v>
      </c>
      <c r="P1160" s="12">
        <f t="shared" si="201"/>
        <v>1.6855957677602257E-2</v>
      </c>
      <c r="Q1160" s="12">
        <f t="shared" si="202"/>
        <v>-5.5143563990074727E-3</v>
      </c>
      <c r="R1160" s="12">
        <f t="shared" si="203"/>
        <v>-7.1499686299717011E-4</v>
      </c>
      <c r="S1160" s="12">
        <f t="shared" si="204"/>
        <v>1.0827799754996892E-2</v>
      </c>
      <c r="T1160" s="12">
        <f t="shared" si="205"/>
        <v>-4.1987349348895E-3</v>
      </c>
      <c r="U1160" s="12">
        <f t="shared" si="206"/>
        <v>-3.1927648498397722E-3</v>
      </c>
      <c r="V1160" s="12">
        <f t="shared" si="207"/>
        <v>2.2147342121654401E-3</v>
      </c>
      <c r="W1160" s="12">
        <f t="shared" si="208"/>
        <v>-1.527163851466969E-3</v>
      </c>
      <c r="X1160" s="12">
        <f t="shared" si="209"/>
        <v>-2.1540998495551537E-3</v>
      </c>
    </row>
    <row r="1161" spans="1:24" x14ac:dyDescent="0.25">
      <c r="A1161" s="16">
        <v>44616</v>
      </c>
      <c r="B1161" s="12">
        <v>-2.3938007498089057E-2</v>
      </c>
      <c r="C1161" s="12">
        <v>-1.6429200336308829E-2</v>
      </c>
      <c r="D1161" s="12">
        <v>-5.2907252576773194E-2</v>
      </c>
      <c r="E1161" s="12">
        <v>-3.3283914920055203E-2</v>
      </c>
      <c r="F1161" s="12">
        <v>-1.4979616566260862E-2</v>
      </c>
      <c r="G1161" s="12">
        <v>-2.2352184511283561E-2</v>
      </c>
      <c r="H1161" s="12">
        <v>-2.2257947671096564E-2</v>
      </c>
      <c r="I1161" s="12">
        <v>-2.2198904339366641E-2</v>
      </c>
      <c r="J1161" s="12">
        <v>-1.5247142817515158E-2</v>
      </c>
      <c r="K1161" s="12">
        <v>-2.4879334850894885E-2</v>
      </c>
      <c r="L1161" s="12">
        <v>-2.1062158855098692E-3</v>
      </c>
      <c r="N1161" s="22">
        <f t="shared" si="199"/>
        <v>-2.3959271507850825E-2</v>
      </c>
      <c r="O1161" s="12">
        <f t="shared" si="200"/>
        <v>-1.6861984925589785E-2</v>
      </c>
      <c r="P1161" s="12">
        <f t="shared" si="201"/>
        <v>-5.3700796804220498E-2</v>
      </c>
      <c r="Q1161" s="12">
        <f t="shared" si="202"/>
        <v>-3.3671108227275717E-2</v>
      </c>
      <c r="R1161" s="12">
        <f t="shared" si="203"/>
        <v>-1.5262427632881348E-2</v>
      </c>
      <c r="S1161" s="12">
        <f t="shared" si="204"/>
        <v>-2.2163090998542138E-2</v>
      </c>
      <c r="T1161" s="12">
        <f t="shared" si="205"/>
        <v>-2.2566318587079342E-2</v>
      </c>
      <c r="U1161" s="12">
        <f t="shared" si="206"/>
        <v>-2.2665389818392601E-2</v>
      </c>
      <c r="V1161" s="12">
        <f t="shared" si="207"/>
        <v>-1.5250246201210875E-2</v>
      </c>
      <c r="W1161" s="12">
        <f t="shared" si="208"/>
        <v>-2.5271228351988216E-2</v>
      </c>
      <c r="X1161" s="12">
        <f t="shared" si="209"/>
        <v>-2.164265172365001E-3</v>
      </c>
    </row>
    <row r="1162" spans="1:24" x14ac:dyDescent="0.25">
      <c r="A1162" s="16">
        <v>44617</v>
      </c>
      <c r="B1162" s="12">
        <v>3.7293657889562744E-2</v>
      </c>
      <c r="C1162" s="12">
        <v>4.2364181786615487E-3</v>
      </c>
      <c r="D1162" s="12">
        <v>4.7687304261542399E-2</v>
      </c>
      <c r="E1162" s="12">
        <v>2.1757388412787453E-2</v>
      </c>
      <c r="F1162" s="12">
        <v>9.5469018156330507E-3</v>
      </c>
      <c r="G1162" s="12">
        <v>2.1920063020803474E-2</v>
      </c>
      <c r="H1162" s="12">
        <v>1.3687527947523091E-2</v>
      </c>
      <c r="I1162" s="12">
        <v>5.3956167903838744E-3</v>
      </c>
      <c r="J1162" s="12">
        <v>1.1206225524279616E-2</v>
      </c>
      <c r="K1162" s="12">
        <v>3.2601871398131442E-2</v>
      </c>
      <c r="L1162" s="12">
        <v>-6.4026914427876825E-4</v>
      </c>
      <c r="N1162" s="22">
        <f t="shared" si="199"/>
        <v>3.7272393879800976E-2</v>
      </c>
      <c r="O1162" s="12">
        <f t="shared" si="200"/>
        <v>3.8036335893805945E-3</v>
      </c>
      <c r="P1162" s="12">
        <f t="shared" si="201"/>
        <v>4.6893760034095094E-2</v>
      </c>
      <c r="Q1162" s="12">
        <f t="shared" si="202"/>
        <v>2.1370195105566939E-2</v>
      </c>
      <c r="R1162" s="12">
        <f t="shared" si="203"/>
        <v>9.2640907490125646E-3</v>
      </c>
      <c r="S1162" s="12">
        <f t="shared" si="204"/>
        <v>2.2109156533544897E-2</v>
      </c>
      <c r="T1162" s="12">
        <f t="shared" si="205"/>
        <v>1.3379157031540311E-2</v>
      </c>
      <c r="U1162" s="12">
        <f t="shared" si="206"/>
        <v>4.9291313113579132E-3</v>
      </c>
      <c r="V1162" s="12">
        <f t="shared" si="207"/>
        <v>1.12031221405839E-2</v>
      </c>
      <c r="W1162" s="12">
        <f t="shared" si="208"/>
        <v>3.2209977897038111E-2</v>
      </c>
      <c r="X1162" s="12">
        <f t="shared" si="209"/>
        <v>-6.9831843113390003E-4</v>
      </c>
    </row>
    <row r="1163" spans="1:24" x14ac:dyDescent="0.25">
      <c r="A1163" s="16">
        <v>44620</v>
      </c>
      <c r="B1163" s="12">
        <v>1.5912884853222353E-2</v>
      </c>
      <c r="C1163" s="12">
        <v>5.3488291238183699E-3</v>
      </c>
      <c r="D1163" s="12">
        <v>-1.0515715055109723E-3</v>
      </c>
      <c r="E1163" s="12">
        <v>2.0442436850442402E-2</v>
      </c>
      <c r="F1163" s="12">
        <v>3.734946212364277E-3</v>
      </c>
      <c r="G1163" s="12">
        <v>-3.4240146706311435E-3</v>
      </c>
      <c r="H1163" s="12">
        <v>7.4608327720189337E-3</v>
      </c>
      <c r="I1163" s="12">
        <v>1.4142610874315552E-2</v>
      </c>
      <c r="J1163" s="12">
        <v>3.8397744766126085E-3</v>
      </c>
      <c r="K1163" s="12">
        <v>-3.3631783276460172E-3</v>
      </c>
      <c r="L1163" s="12">
        <v>1.921798756501691E-4</v>
      </c>
      <c r="N1163" s="22">
        <f t="shared" si="199"/>
        <v>1.5891620843460585E-2</v>
      </c>
      <c r="O1163" s="12">
        <f t="shared" si="200"/>
        <v>4.9160445345374157E-3</v>
      </c>
      <c r="P1163" s="12">
        <f t="shared" si="201"/>
        <v>-1.8451157329582757E-3</v>
      </c>
      <c r="Q1163" s="12">
        <f t="shared" si="202"/>
        <v>2.0055243543221888E-2</v>
      </c>
      <c r="R1163" s="12">
        <f t="shared" si="203"/>
        <v>3.4521351457437906E-3</v>
      </c>
      <c r="S1163" s="12">
        <f t="shared" si="204"/>
        <v>-3.2349211578897212E-3</v>
      </c>
      <c r="T1163" s="12">
        <f t="shared" si="205"/>
        <v>7.152461856036154E-3</v>
      </c>
      <c r="U1163" s="12">
        <f t="shared" si="206"/>
        <v>1.3676125395289592E-2</v>
      </c>
      <c r="V1163" s="12">
        <f t="shared" si="207"/>
        <v>3.8366710929168923E-3</v>
      </c>
      <c r="W1163" s="12">
        <f t="shared" si="208"/>
        <v>-3.7550718287393467E-3</v>
      </c>
      <c r="X1163" s="12">
        <f t="shared" si="209"/>
        <v>1.3413058879503735E-4</v>
      </c>
    </row>
    <row r="1164" spans="1:24" x14ac:dyDescent="0.25">
      <c r="A1164" s="16">
        <v>44622</v>
      </c>
      <c r="B1164" s="12">
        <v>3.7404172135856693E-2</v>
      </c>
      <c r="C1164" s="12">
        <v>-3.2523725880300638E-3</v>
      </c>
      <c r="D1164" s="12">
        <v>-2.2871617302524295E-3</v>
      </c>
      <c r="E1164" s="12">
        <v>1.1711153064286503E-2</v>
      </c>
      <c r="F1164" s="12">
        <v>4.1100591428743496E-3</v>
      </c>
      <c r="G1164" s="12">
        <v>-3.6464906241482345E-3</v>
      </c>
      <c r="H1164" s="12">
        <v>-1.6598524001179206E-2</v>
      </c>
      <c r="I1164" s="12">
        <v>7.1195913354792275E-3</v>
      </c>
      <c r="J1164" s="12">
        <v>-1.1080322497165806E-3</v>
      </c>
      <c r="K1164" s="12">
        <v>-1.0777214322158246E-2</v>
      </c>
      <c r="L1164" s="12">
        <v>3.1905409577956635E-3</v>
      </c>
      <c r="N1164" s="22">
        <f t="shared" si="199"/>
        <v>3.7382908126094926E-2</v>
      </c>
      <c r="O1164" s="12">
        <f t="shared" si="200"/>
        <v>-3.685157177311018E-3</v>
      </c>
      <c r="P1164" s="12">
        <f t="shared" si="201"/>
        <v>-3.0807059576997329E-3</v>
      </c>
      <c r="Q1164" s="12">
        <f t="shared" si="202"/>
        <v>1.1323959757065988E-2</v>
      </c>
      <c r="R1164" s="12">
        <f t="shared" si="203"/>
        <v>3.8272480762538631E-3</v>
      </c>
      <c r="S1164" s="12">
        <f t="shared" si="204"/>
        <v>-3.4573971114068122E-3</v>
      </c>
      <c r="T1164" s="12">
        <f t="shared" si="205"/>
        <v>-1.6906894917161984E-2</v>
      </c>
      <c r="U1164" s="12">
        <f t="shared" si="206"/>
        <v>6.6531058564532671E-3</v>
      </c>
      <c r="V1164" s="12">
        <f t="shared" si="207"/>
        <v>-1.1111356334122969E-3</v>
      </c>
      <c r="W1164" s="12">
        <f t="shared" si="208"/>
        <v>-1.1169107823251576E-2</v>
      </c>
      <c r="X1164" s="12">
        <f t="shared" si="209"/>
        <v>3.1324916709405317E-3</v>
      </c>
    </row>
    <row r="1165" spans="1:24" x14ac:dyDescent="0.25">
      <c r="A1165" s="16">
        <v>44623</v>
      </c>
      <c r="B1165" s="12">
        <v>9.644915423322957E-3</v>
      </c>
      <c r="C1165" s="12">
        <v>4.5793417759608821E-3</v>
      </c>
      <c r="D1165" s="12">
        <v>-1.4134937667968155E-3</v>
      </c>
      <c r="E1165" s="12">
        <v>6.7520638756896675E-3</v>
      </c>
      <c r="F1165" s="12">
        <v>-9.7305269380214606E-3</v>
      </c>
      <c r="G1165" s="12">
        <v>-3.7265979980039155E-3</v>
      </c>
      <c r="H1165" s="12">
        <v>-1.0172872353585525E-2</v>
      </c>
      <c r="I1165" s="12">
        <v>-3.6821402220264619E-3</v>
      </c>
      <c r="J1165" s="12">
        <v>8.1925824774381952E-3</v>
      </c>
      <c r="K1165" s="12">
        <v>-1.092821958269433E-2</v>
      </c>
      <c r="L1165" s="12">
        <v>0</v>
      </c>
      <c r="N1165" s="22">
        <f t="shared" si="199"/>
        <v>9.6236514135611909E-3</v>
      </c>
      <c r="O1165" s="12">
        <f t="shared" si="200"/>
        <v>4.146557186679928E-3</v>
      </c>
      <c r="P1165" s="12">
        <f t="shared" si="201"/>
        <v>-2.2070379942441187E-3</v>
      </c>
      <c r="Q1165" s="12">
        <f t="shared" si="202"/>
        <v>6.3648705684691519E-3</v>
      </c>
      <c r="R1165" s="12">
        <f t="shared" si="203"/>
        <v>-1.0013338004641947E-2</v>
      </c>
      <c r="S1165" s="12">
        <f t="shared" si="204"/>
        <v>-3.5375044852624933E-3</v>
      </c>
      <c r="T1165" s="12">
        <f t="shared" si="205"/>
        <v>-1.0481243269568305E-2</v>
      </c>
      <c r="U1165" s="12">
        <f t="shared" si="206"/>
        <v>-4.1486257010524222E-3</v>
      </c>
      <c r="V1165" s="12">
        <f t="shared" si="207"/>
        <v>8.1894790937424786E-3</v>
      </c>
      <c r="W1165" s="12">
        <f t="shared" si="208"/>
        <v>-1.1320113083787659E-2</v>
      </c>
      <c r="X1165" s="12">
        <f t="shared" si="209"/>
        <v>-5.8049286855131756E-5</v>
      </c>
    </row>
    <row r="1166" spans="1:24" x14ac:dyDescent="0.25">
      <c r="A1166" s="16">
        <v>44624</v>
      </c>
      <c r="B1166" s="12">
        <v>-1.8668314488461374E-2</v>
      </c>
      <c r="C1166" s="12">
        <v>6.1790080358459893E-4</v>
      </c>
      <c r="D1166" s="12">
        <v>-1.0569030021956289E-2</v>
      </c>
      <c r="E1166" s="12">
        <v>-1.5359622452903416E-2</v>
      </c>
      <c r="F1166" s="12">
        <v>3.5638806874488372E-4</v>
      </c>
      <c r="G1166" s="12">
        <v>-1.4063210057940116E-2</v>
      </c>
      <c r="H1166" s="12">
        <v>-6.4220429645329216E-3</v>
      </c>
      <c r="I1166" s="12">
        <v>-9.7409542618091989E-3</v>
      </c>
      <c r="J1166" s="12">
        <v>1.1909914312897989E-2</v>
      </c>
      <c r="K1166" s="12">
        <v>-2.6133347034851588E-2</v>
      </c>
      <c r="L1166" s="12">
        <v>1.9068912793867692E-4</v>
      </c>
      <c r="N1166" s="22">
        <f t="shared" si="199"/>
        <v>-1.8689578498223142E-2</v>
      </c>
      <c r="O1166" s="12">
        <f t="shared" si="200"/>
        <v>1.8511621430364458E-4</v>
      </c>
      <c r="P1166" s="12">
        <f t="shared" si="201"/>
        <v>-1.1362574249403592E-2</v>
      </c>
      <c r="Q1166" s="12">
        <f t="shared" si="202"/>
        <v>-1.574681576012393E-2</v>
      </c>
      <c r="R1166" s="12">
        <f t="shared" si="203"/>
        <v>7.3577002124397192E-5</v>
      </c>
      <c r="S1166" s="12">
        <f t="shared" si="204"/>
        <v>-1.3874116545198694E-2</v>
      </c>
      <c r="T1166" s="12">
        <f t="shared" si="205"/>
        <v>-6.7304138805157013E-3</v>
      </c>
      <c r="U1166" s="12">
        <f t="shared" si="206"/>
        <v>-1.0207439740835159E-2</v>
      </c>
      <c r="V1166" s="12">
        <f t="shared" si="207"/>
        <v>1.1906810929202273E-2</v>
      </c>
      <c r="W1166" s="12">
        <f t="shared" si="208"/>
        <v>-2.6525240535944919E-2</v>
      </c>
      <c r="X1166" s="12">
        <f t="shared" si="209"/>
        <v>1.3263984108354517E-4</v>
      </c>
    </row>
    <row r="1167" spans="1:24" x14ac:dyDescent="0.25">
      <c r="A1167" s="16">
        <v>44627</v>
      </c>
      <c r="B1167" s="12">
        <v>1.8093318391223991E-2</v>
      </c>
      <c r="C1167" s="12">
        <v>4.1508940278552724E-3</v>
      </c>
      <c r="D1167" s="12">
        <v>-1.2136040404252244E-2</v>
      </c>
      <c r="E1167" s="12">
        <v>3.558977372424403E-3</v>
      </c>
      <c r="F1167" s="12">
        <v>-7.5462630015603232E-3</v>
      </c>
      <c r="G1167" s="12">
        <v>8.7118574099438375E-3</v>
      </c>
      <c r="H1167" s="12">
        <v>-2.2208289737979791E-2</v>
      </c>
      <c r="I1167" s="12">
        <v>-1.6364918143877218E-2</v>
      </c>
      <c r="J1167" s="12">
        <v>-1.0605278351907099E-3</v>
      </c>
      <c r="K1167" s="12">
        <v>-1.3127625937753445E-2</v>
      </c>
      <c r="L1167" s="12">
        <v>-1.4640941801352452E-3</v>
      </c>
      <c r="N1167" s="22">
        <f t="shared" si="199"/>
        <v>1.8072054381462224E-2</v>
      </c>
      <c r="O1167" s="12">
        <f t="shared" si="200"/>
        <v>3.7181094385743182E-3</v>
      </c>
      <c r="P1167" s="12">
        <f t="shared" si="201"/>
        <v>-1.2929584631699548E-2</v>
      </c>
      <c r="Q1167" s="12">
        <f t="shared" si="202"/>
        <v>3.1717840652038878E-3</v>
      </c>
      <c r="R1167" s="12">
        <f t="shared" si="203"/>
        <v>-7.8290740681808101E-3</v>
      </c>
      <c r="S1167" s="12">
        <f t="shared" si="204"/>
        <v>8.9009509226852593E-3</v>
      </c>
      <c r="T1167" s="12">
        <f t="shared" si="205"/>
        <v>-2.2516660653962569E-2</v>
      </c>
      <c r="U1167" s="12">
        <f t="shared" si="206"/>
        <v>-1.6831403622903179E-2</v>
      </c>
      <c r="V1167" s="12">
        <f t="shared" si="207"/>
        <v>-1.0636312188864261E-3</v>
      </c>
      <c r="W1167" s="12">
        <f t="shared" si="208"/>
        <v>-1.3519519438846774E-2</v>
      </c>
      <c r="X1167" s="12">
        <f t="shared" si="209"/>
        <v>-1.522143466990377E-3</v>
      </c>
    </row>
    <row r="1168" spans="1:24" x14ac:dyDescent="0.25">
      <c r="A1168" s="16">
        <v>44628</v>
      </c>
      <c r="B1168" s="12">
        <v>1.0344385921612137E-3</v>
      </c>
      <c r="C1168" s="12">
        <v>9.4688002280771278E-3</v>
      </c>
      <c r="D1168" s="12">
        <v>8.3112262959707823E-3</v>
      </c>
      <c r="E1168" s="12">
        <v>-5.0045866565747955E-3</v>
      </c>
      <c r="F1168" s="12">
        <v>-6.1818915884760423E-3</v>
      </c>
      <c r="G1168" s="12">
        <v>1.8904266703085955E-3</v>
      </c>
      <c r="H1168" s="12">
        <v>7.4099434277739729E-3</v>
      </c>
      <c r="I1168" s="12">
        <v>-7.8609820811267146E-4</v>
      </c>
      <c r="J1168" s="12">
        <v>3.7484903560423494E-3</v>
      </c>
      <c r="K1168" s="12">
        <v>6.7197106876212033E-3</v>
      </c>
      <c r="L1168" s="12">
        <v>1.5911737660904753E-3</v>
      </c>
      <c r="N1168" s="22">
        <f t="shared" si="199"/>
        <v>1.0131745823994474E-3</v>
      </c>
      <c r="O1168" s="12">
        <f t="shared" si="200"/>
        <v>9.0360156387961736E-3</v>
      </c>
      <c r="P1168" s="12">
        <f t="shared" si="201"/>
        <v>7.5176820685234789E-3</v>
      </c>
      <c r="Q1168" s="12">
        <f t="shared" si="202"/>
        <v>-5.3917799637953111E-3</v>
      </c>
      <c r="R1168" s="12">
        <f t="shared" si="203"/>
        <v>-6.4647026550965292E-3</v>
      </c>
      <c r="S1168" s="12">
        <f t="shared" si="204"/>
        <v>2.0795201830500175E-3</v>
      </c>
      <c r="T1168" s="12">
        <f t="shared" si="205"/>
        <v>7.1015725117911932E-3</v>
      </c>
      <c r="U1168" s="12">
        <f t="shared" si="206"/>
        <v>-1.2525836871386323E-3</v>
      </c>
      <c r="V1168" s="12">
        <f t="shared" si="207"/>
        <v>3.7453869723466332E-3</v>
      </c>
      <c r="W1168" s="12">
        <f t="shared" si="208"/>
        <v>6.3278171865278733E-3</v>
      </c>
      <c r="X1168" s="12">
        <f t="shared" si="209"/>
        <v>1.5331244792353435E-3</v>
      </c>
    </row>
    <row r="1169" spans="1:24" x14ac:dyDescent="0.25">
      <c r="A1169" s="16">
        <v>44629</v>
      </c>
      <c r="B1169" s="12">
        <v>-5.7783515509586009E-3</v>
      </c>
      <c r="C1169" s="12">
        <v>8.5010232017712767E-3</v>
      </c>
      <c r="D1169" s="12">
        <v>9.410103629254641E-3</v>
      </c>
      <c r="E1169" s="12">
        <v>-1.8656739192968834E-3</v>
      </c>
      <c r="F1169" s="12">
        <v>7.592075919476205E-4</v>
      </c>
      <c r="G1169" s="12">
        <v>3.6578448757201999E-3</v>
      </c>
      <c r="H1169" s="12">
        <v>1.5970999013027703E-3</v>
      </c>
      <c r="I1169" s="12">
        <v>2.2450251204302427E-2</v>
      </c>
      <c r="J1169" s="12">
        <v>4.4748513931699594E-3</v>
      </c>
      <c r="K1169" s="12">
        <v>6.6172894221042718E-3</v>
      </c>
      <c r="L1169" s="12">
        <v>-9.540045175511579E-4</v>
      </c>
      <c r="N1169" s="22">
        <f t="shared" si="199"/>
        <v>-5.799615560720367E-3</v>
      </c>
      <c r="O1169" s="12">
        <f t="shared" si="200"/>
        <v>8.0682386124903225E-3</v>
      </c>
      <c r="P1169" s="12">
        <f t="shared" si="201"/>
        <v>8.6165594018073367E-3</v>
      </c>
      <c r="Q1169" s="12">
        <f t="shared" si="202"/>
        <v>-2.2528672265173986E-3</v>
      </c>
      <c r="R1169" s="12">
        <f t="shared" si="203"/>
        <v>4.7639652532713398E-4</v>
      </c>
      <c r="S1169" s="12">
        <f t="shared" si="204"/>
        <v>3.8469383884616221E-3</v>
      </c>
      <c r="T1169" s="12">
        <f t="shared" si="205"/>
        <v>1.2887289853199908E-3</v>
      </c>
      <c r="U1169" s="12">
        <f t="shared" si="206"/>
        <v>2.1983765725276466E-2</v>
      </c>
      <c r="V1169" s="12">
        <f t="shared" si="207"/>
        <v>4.4717480094742437E-3</v>
      </c>
      <c r="W1169" s="12">
        <f t="shared" si="208"/>
        <v>6.2253959210109419E-3</v>
      </c>
      <c r="X1169" s="12">
        <f t="shared" si="209"/>
        <v>-1.0120538044062896E-3</v>
      </c>
    </row>
    <row r="1170" spans="1:24" x14ac:dyDescent="0.25">
      <c r="A1170" s="16">
        <v>44630</v>
      </c>
      <c r="B1170" s="12">
        <v>-1.8296284856300256E-2</v>
      </c>
      <c r="C1170" s="12">
        <v>2.995375155156512E-3</v>
      </c>
      <c r="D1170" s="12">
        <v>4.2752770929772284E-3</v>
      </c>
      <c r="E1170" s="12">
        <v>1.6042733555441498E-2</v>
      </c>
      <c r="F1170" s="12">
        <v>1.0025945633665826E-2</v>
      </c>
      <c r="G1170" s="12">
        <v>4.3101586510845705E-3</v>
      </c>
      <c r="H1170" s="12">
        <v>5.9132328424883031E-3</v>
      </c>
      <c r="I1170" s="12">
        <v>6.9816378457636941E-3</v>
      </c>
      <c r="J1170" s="12">
        <v>5.1786272777418754E-3</v>
      </c>
      <c r="K1170" s="12">
        <v>-1.0215987642881233E-3</v>
      </c>
      <c r="L1170" s="12">
        <v>-2.3622102824906767E-3</v>
      </c>
      <c r="N1170" s="22">
        <f t="shared" si="199"/>
        <v>-1.8317548866062024E-2</v>
      </c>
      <c r="O1170" s="12">
        <f t="shared" si="200"/>
        <v>2.5625905658755578E-3</v>
      </c>
      <c r="P1170" s="12">
        <f t="shared" si="201"/>
        <v>3.481732865529925E-3</v>
      </c>
      <c r="Q1170" s="12">
        <f t="shared" si="202"/>
        <v>1.5655540248220984E-2</v>
      </c>
      <c r="R1170" s="12">
        <f t="shared" si="203"/>
        <v>9.74313456704534E-3</v>
      </c>
      <c r="S1170" s="12">
        <f t="shared" si="204"/>
        <v>4.4992521638259932E-3</v>
      </c>
      <c r="T1170" s="12">
        <f t="shared" si="205"/>
        <v>5.6048619265055234E-3</v>
      </c>
      <c r="U1170" s="12">
        <f t="shared" si="206"/>
        <v>6.5151523667377337E-3</v>
      </c>
      <c r="V1170" s="12">
        <f t="shared" si="207"/>
        <v>5.1755238940461596E-3</v>
      </c>
      <c r="W1170" s="12">
        <f t="shared" si="208"/>
        <v>-1.4134922653814528E-3</v>
      </c>
      <c r="X1170" s="12">
        <f t="shared" si="209"/>
        <v>-2.4202595693458085E-3</v>
      </c>
    </row>
    <row r="1171" spans="1:24" x14ac:dyDescent="0.25">
      <c r="A1171" s="16">
        <v>44631</v>
      </c>
      <c r="B1171" s="12">
        <v>6.7427240857645876E-3</v>
      </c>
      <c r="C1171" s="12">
        <v>-9.2861616320890998E-4</v>
      </c>
      <c r="D1171" s="12">
        <v>-2.4887897067864388E-3</v>
      </c>
      <c r="E1171" s="12">
        <v>1.2498545498973118E-2</v>
      </c>
      <c r="F1171" s="12">
        <v>4.5404706557357154E-4</v>
      </c>
      <c r="G1171" s="12">
        <v>7.489271254736132E-3</v>
      </c>
      <c r="H1171" s="12">
        <v>8.3367123807035653E-4</v>
      </c>
      <c r="I1171" s="12">
        <v>1.2508208444214611E-3</v>
      </c>
      <c r="J1171" s="12">
        <v>8.0676565392669673E-3</v>
      </c>
      <c r="K1171" s="12">
        <v>8.9291577614317736E-3</v>
      </c>
      <c r="L1171" s="12">
        <v>3.7607007476536257E-3</v>
      </c>
      <c r="N1171" s="22">
        <f t="shared" si="199"/>
        <v>6.7214600760028215E-3</v>
      </c>
      <c r="O1171" s="12">
        <f t="shared" si="200"/>
        <v>-1.3614007524898643E-3</v>
      </c>
      <c r="P1171" s="12">
        <f t="shared" si="201"/>
        <v>-3.2823339342337421E-3</v>
      </c>
      <c r="Q1171" s="12">
        <f t="shared" si="202"/>
        <v>1.2111352191752602E-2</v>
      </c>
      <c r="R1171" s="12">
        <f t="shared" si="203"/>
        <v>1.7123599895308502E-4</v>
      </c>
      <c r="S1171" s="12">
        <f t="shared" si="204"/>
        <v>7.6783647674775538E-3</v>
      </c>
      <c r="T1171" s="12">
        <f t="shared" si="205"/>
        <v>5.2530032208757691E-4</v>
      </c>
      <c r="U1171" s="12">
        <f t="shared" si="206"/>
        <v>7.8433536539550025E-4</v>
      </c>
      <c r="V1171" s="12">
        <f t="shared" si="207"/>
        <v>8.0645531555712507E-3</v>
      </c>
      <c r="W1171" s="12">
        <f t="shared" si="208"/>
        <v>8.5372642603384445E-3</v>
      </c>
      <c r="X1171" s="12">
        <f t="shared" si="209"/>
        <v>3.7026514607984939E-3</v>
      </c>
    </row>
    <row r="1172" spans="1:24" x14ac:dyDescent="0.25">
      <c r="A1172" s="16">
        <v>44634</v>
      </c>
      <c r="B1172" s="12">
        <v>-3.3582584283051208E-3</v>
      </c>
      <c r="C1172" s="12">
        <v>1.6074232357596151E-2</v>
      </c>
      <c r="D1172" s="12">
        <v>1.2461794265294934E-3</v>
      </c>
      <c r="E1172" s="12">
        <v>-3.1890648657087262E-3</v>
      </c>
      <c r="F1172" s="12">
        <v>-2.3591569920184585E-3</v>
      </c>
      <c r="G1172" s="12">
        <v>-6.0296200031087141E-3</v>
      </c>
      <c r="H1172" s="12">
        <v>1.1537193162189971E-2</v>
      </c>
      <c r="I1172" s="12">
        <v>3.5515708161993329E-3</v>
      </c>
      <c r="J1172" s="12">
        <v>4.8422627885753465E-3</v>
      </c>
      <c r="K1172" s="12">
        <v>1.2859156302786728E-2</v>
      </c>
      <c r="L1172" s="12">
        <v>3.4766500350609272E-3</v>
      </c>
      <c r="N1172" s="22">
        <f t="shared" si="199"/>
        <v>-3.3795224380668868E-3</v>
      </c>
      <c r="O1172" s="12">
        <f t="shared" si="200"/>
        <v>1.5641447768315195E-2</v>
      </c>
      <c r="P1172" s="12">
        <f t="shared" si="201"/>
        <v>4.5263519908219003E-4</v>
      </c>
      <c r="Q1172" s="12">
        <f t="shared" si="202"/>
        <v>-3.5762581729292414E-3</v>
      </c>
      <c r="R1172" s="12">
        <f t="shared" si="203"/>
        <v>-2.641968058638945E-3</v>
      </c>
      <c r="S1172" s="12">
        <f t="shared" si="204"/>
        <v>-5.8405264903672923E-3</v>
      </c>
      <c r="T1172" s="12">
        <f t="shared" si="205"/>
        <v>1.1228822246207191E-2</v>
      </c>
      <c r="U1172" s="12">
        <f t="shared" si="206"/>
        <v>3.0850853371733721E-3</v>
      </c>
      <c r="V1172" s="12">
        <f t="shared" si="207"/>
        <v>4.8391594048796307E-3</v>
      </c>
      <c r="W1172" s="12">
        <f t="shared" si="208"/>
        <v>1.2467262801693399E-2</v>
      </c>
      <c r="X1172" s="12">
        <f t="shared" si="209"/>
        <v>3.4186007482057954E-3</v>
      </c>
    </row>
    <row r="1173" spans="1:24" x14ac:dyDescent="0.25">
      <c r="A1173" s="16">
        <v>44635</v>
      </c>
      <c r="B1173" s="12">
        <v>-1.8321182899795934E-2</v>
      </c>
      <c r="C1173" s="12">
        <v>-1.1970047035020907E-2</v>
      </c>
      <c r="D1173" s="12">
        <v>5.3298926916719156E-4</v>
      </c>
      <c r="E1173" s="12">
        <v>-1.5763994554175542E-2</v>
      </c>
      <c r="F1173" s="12">
        <v>3.4811090287758915E-4</v>
      </c>
      <c r="G1173" s="12">
        <v>-2.924224897768053E-3</v>
      </c>
      <c r="H1173" s="12">
        <v>7.4794784493171661E-4</v>
      </c>
      <c r="I1173" s="12">
        <v>-1.0062544905661655E-2</v>
      </c>
      <c r="J1173" s="12">
        <v>-2.0947130532840488E-3</v>
      </c>
      <c r="K1173" s="12">
        <v>-5.6232893729068001E-3</v>
      </c>
      <c r="L1173" s="12">
        <v>6.2954915222760677E-5</v>
      </c>
      <c r="N1173" s="22">
        <f t="shared" si="199"/>
        <v>-1.8342446909557702E-2</v>
      </c>
      <c r="O1173" s="12">
        <f t="shared" si="200"/>
        <v>-1.2402831624301862E-2</v>
      </c>
      <c r="P1173" s="12">
        <f t="shared" si="201"/>
        <v>-2.6055495828011181E-4</v>
      </c>
      <c r="Q1173" s="12">
        <f t="shared" si="202"/>
        <v>-1.6151187861396056E-2</v>
      </c>
      <c r="R1173" s="12">
        <f t="shared" si="203"/>
        <v>6.5299836257102627E-5</v>
      </c>
      <c r="S1173" s="12">
        <f t="shared" si="204"/>
        <v>-2.7351313850266308E-3</v>
      </c>
      <c r="T1173" s="12">
        <f t="shared" si="205"/>
        <v>4.3957692894893704E-4</v>
      </c>
      <c r="U1173" s="12">
        <f t="shared" si="206"/>
        <v>-1.0529030384687615E-2</v>
      </c>
      <c r="V1173" s="12">
        <f t="shared" si="207"/>
        <v>-2.0978164369797651E-3</v>
      </c>
      <c r="W1173" s="12">
        <f t="shared" si="208"/>
        <v>-6.0151828740001301E-3</v>
      </c>
      <c r="X1173" s="12">
        <f t="shared" si="209"/>
        <v>4.9056283676289205E-6</v>
      </c>
    </row>
    <row r="1174" spans="1:24" x14ac:dyDescent="0.25">
      <c r="A1174" s="16">
        <v>44636</v>
      </c>
      <c r="B1174" s="12">
        <v>9.9328399765795227E-3</v>
      </c>
      <c r="C1174" s="12">
        <v>1.1671333782683719E-2</v>
      </c>
      <c r="D1174" s="12">
        <v>2.125422264437335E-3</v>
      </c>
      <c r="E1174" s="12">
        <v>9.4473667582759043E-3</v>
      </c>
      <c r="F1174" s="12">
        <v>4.1911362214656746E-3</v>
      </c>
      <c r="G1174" s="12">
        <v>2.729905441202672E-3</v>
      </c>
      <c r="H1174" s="12">
        <v>6.582467397681353E-3</v>
      </c>
      <c r="I1174" s="12">
        <v>7.270629440134754E-3</v>
      </c>
      <c r="J1174" s="12">
        <v>8.5876274141699783E-3</v>
      </c>
      <c r="K1174" s="12">
        <v>2.5260508028993828E-5</v>
      </c>
      <c r="L1174" s="12">
        <v>1.131630732086357E-3</v>
      </c>
      <c r="N1174" s="22">
        <f t="shared" si="199"/>
        <v>9.9115759668177567E-3</v>
      </c>
      <c r="O1174" s="12">
        <f t="shared" si="200"/>
        <v>1.1238549193402765E-2</v>
      </c>
      <c r="P1174" s="12">
        <f t="shared" si="201"/>
        <v>1.3318780369900316E-3</v>
      </c>
      <c r="Q1174" s="12">
        <f t="shared" si="202"/>
        <v>9.0601734510553887E-3</v>
      </c>
      <c r="R1174" s="12">
        <f t="shared" si="203"/>
        <v>3.9083251548451877E-3</v>
      </c>
      <c r="S1174" s="12">
        <f t="shared" si="204"/>
        <v>2.9189989539440942E-3</v>
      </c>
      <c r="T1174" s="12">
        <f t="shared" si="205"/>
        <v>6.2740964816985732E-3</v>
      </c>
      <c r="U1174" s="12">
        <f t="shared" si="206"/>
        <v>6.8041439611087936E-3</v>
      </c>
      <c r="V1174" s="12">
        <f t="shared" si="207"/>
        <v>8.5845240304742616E-3</v>
      </c>
      <c r="W1174" s="12">
        <f t="shared" si="208"/>
        <v>-3.6663299306433577E-4</v>
      </c>
      <c r="X1174" s="12">
        <f t="shared" si="209"/>
        <v>1.0735814452312253E-3</v>
      </c>
    </row>
    <row r="1175" spans="1:24" x14ac:dyDescent="0.25">
      <c r="A1175" s="16">
        <v>44637</v>
      </c>
      <c r="B1175" s="12">
        <v>-8.6008890075269526E-4</v>
      </c>
      <c r="C1175" s="12">
        <v>-8.0736528274353656E-3</v>
      </c>
      <c r="D1175" s="12">
        <v>7.7054127963639306E-3</v>
      </c>
      <c r="E1175" s="12">
        <v>1.9346922686809029E-2</v>
      </c>
      <c r="F1175" s="12">
        <v>2.4056158991664083E-3</v>
      </c>
      <c r="G1175" s="12">
        <v>-2.9255380149958575E-3</v>
      </c>
      <c r="H1175" s="12">
        <v>7.3595387566596556E-3</v>
      </c>
      <c r="I1175" s="12">
        <v>1.3932232676352439E-2</v>
      </c>
      <c r="J1175" s="12">
        <v>4.0979568444850303E-3</v>
      </c>
      <c r="K1175" s="12">
        <v>1.5949426133683536E-2</v>
      </c>
      <c r="L1175" s="12">
        <v>-1.8840047229300595E-4</v>
      </c>
      <c r="N1175" s="22">
        <f t="shared" si="199"/>
        <v>-8.8135291051446153E-4</v>
      </c>
      <c r="O1175" s="12">
        <f t="shared" si="200"/>
        <v>-8.5064374167163198E-3</v>
      </c>
      <c r="P1175" s="12">
        <f t="shared" si="201"/>
        <v>6.9118685689166272E-3</v>
      </c>
      <c r="Q1175" s="12">
        <f t="shared" si="202"/>
        <v>1.8959729379588515E-2</v>
      </c>
      <c r="R1175" s="12">
        <f t="shared" si="203"/>
        <v>2.1228048325459218E-3</v>
      </c>
      <c r="S1175" s="12">
        <f t="shared" si="204"/>
        <v>-2.7364445022544353E-3</v>
      </c>
      <c r="T1175" s="12">
        <f t="shared" si="205"/>
        <v>7.0511678406768759E-3</v>
      </c>
      <c r="U1175" s="12">
        <f t="shared" si="206"/>
        <v>1.3465747197326478E-2</v>
      </c>
      <c r="V1175" s="12">
        <f t="shared" si="207"/>
        <v>4.0948534607893137E-3</v>
      </c>
      <c r="W1175" s="12">
        <f t="shared" si="208"/>
        <v>1.5557532632590207E-2</v>
      </c>
      <c r="X1175" s="12">
        <f t="shared" si="209"/>
        <v>-2.4644975914813773E-4</v>
      </c>
    </row>
    <row r="1176" spans="1:24" x14ac:dyDescent="0.25">
      <c r="A1176" s="16">
        <v>44641</v>
      </c>
      <c r="B1176" s="12">
        <v>1.3918946523094704E-2</v>
      </c>
      <c r="C1176" s="12">
        <v>-3.6310200696963496E-4</v>
      </c>
      <c r="D1176" s="12">
        <v>-1.9135604170113416E-3</v>
      </c>
      <c r="E1176" s="12">
        <v>-2.4155710154459605E-3</v>
      </c>
      <c r="F1176" s="12">
        <v>2.2748221557903061E-3</v>
      </c>
      <c r="G1176" s="12">
        <v>1.1490447239871929E-2</v>
      </c>
      <c r="H1176" s="12">
        <v>-5.6759280839489184E-3</v>
      </c>
      <c r="I1176" s="12">
        <v>-2.5097289767269763E-3</v>
      </c>
      <c r="J1176" s="12">
        <v>-7.0990456741850435E-4</v>
      </c>
      <c r="K1176" s="12">
        <v>9.5151383587225892E-3</v>
      </c>
      <c r="L1176" s="12">
        <v>1.2689617730613409E-2</v>
      </c>
      <c r="N1176" s="22">
        <f t="shared" si="199"/>
        <v>1.3897682513332938E-2</v>
      </c>
      <c r="O1176" s="12">
        <f t="shared" si="200"/>
        <v>-7.9588659625058926E-4</v>
      </c>
      <c r="P1176" s="12">
        <f t="shared" si="201"/>
        <v>-2.707104644458645E-3</v>
      </c>
      <c r="Q1176" s="12">
        <f t="shared" si="202"/>
        <v>-2.8027643226664757E-3</v>
      </c>
      <c r="R1176" s="12">
        <f t="shared" si="203"/>
        <v>1.9920110891698197E-3</v>
      </c>
      <c r="S1176" s="12">
        <f t="shared" si="204"/>
        <v>1.1679540752613351E-2</v>
      </c>
      <c r="T1176" s="12">
        <f t="shared" si="205"/>
        <v>-5.9842989999316981E-3</v>
      </c>
      <c r="U1176" s="12">
        <f t="shared" si="206"/>
        <v>-2.9762144557529372E-3</v>
      </c>
      <c r="V1176" s="12">
        <f t="shared" si="207"/>
        <v>-7.1300795111422057E-4</v>
      </c>
      <c r="W1176" s="12">
        <f t="shared" si="208"/>
        <v>9.1232448576292601E-3</v>
      </c>
      <c r="X1176" s="12">
        <f t="shared" si="209"/>
        <v>1.2631568443758278E-2</v>
      </c>
    </row>
    <row r="1177" spans="1:24" x14ac:dyDescent="0.25">
      <c r="A1177" s="16">
        <v>44642</v>
      </c>
      <c r="B1177" s="12">
        <v>2.4942527067073669E-3</v>
      </c>
      <c r="C1177" s="12">
        <v>7.9768031467503751E-3</v>
      </c>
      <c r="D1177" s="12">
        <v>-2.7985347276450524E-3</v>
      </c>
      <c r="E1177" s="12">
        <v>9.5827394699811563E-3</v>
      </c>
      <c r="F1177" s="12">
        <v>-1.5309490855796054E-3</v>
      </c>
      <c r="G1177" s="12">
        <v>-5.4659228697677975E-3</v>
      </c>
      <c r="H1177" s="12">
        <v>4.5285396839567955E-3</v>
      </c>
      <c r="I1177" s="12">
        <v>1.1078322943292321E-2</v>
      </c>
      <c r="J1177" s="12">
        <v>9.226648533124833E-3</v>
      </c>
      <c r="K1177" s="12">
        <v>-1.4319774253710533E-3</v>
      </c>
      <c r="L1177" s="12">
        <v>1.8263041291171614E-3</v>
      </c>
      <c r="N1177" s="22">
        <f t="shared" si="199"/>
        <v>2.4729886969456008E-3</v>
      </c>
      <c r="O1177" s="12">
        <f t="shared" si="200"/>
        <v>7.5440185574694209E-3</v>
      </c>
      <c r="P1177" s="12">
        <f t="shared" si="201"/>
        <v>-3.5920789550923557E-3</v>
      </c>
      <c r="Q1177" s="12">
        <f t="shared" si="202"/>
        <v>9.1955461627606407E-3</v>
      </c>
      <c r="R1177" s="12">
        <f t="shared" si="203"/>
        <v>-1.8137601522000919E-3</v>
      </c>
      <c r="S1177" s="12">
        <f t="shared" si="204"/>
        <v>-5.2768293570263757E-3</v>
      </c>
      <c r="T1177" s="12">
        <f t="shared" si="205"/>
        <v>4.2201687679740158E-3</v>
      </c>
      <c r="U1177" s="12">
        <f t="shared" si="206"/>
        <v>1.061183746426636E-2</v>
      </c>
      <c r="V1177" s="12">
        <f t="shared" si="207"/>
        <v>9.2235451494291163E-3</v>
      </c>
      <c r="W1177" s="12">
        <f t="shared" si="208"/>
        <v>-1.8238709264643829E-3</v>
      </c>
      <c r="X1177" s="12">
        <f t="shared" si="209"/>
        <v>1.7682548422620296E-3</v>
      </c>
    </row>
    <row r="1178" spans="1:24" x14ac:dyDescent="0.25">
      <c r="A1178" s="16">
        <v>44643</v>
      </c>
      <c r="B1178" s="12">
        <v>-7.111881734164924E-4</v>
      </c>
      <c r="C1178" s="12">
        <v>-3.4653102140840123E-3</v>
      </c>
      <c r="D1178" s="12">
        <v>2.2065766619781428E-2</v>
      </c>
      <c r="E1178" s="12">
        <v>4.8982413323430717E-3</v>
      </c>
      <c r="F1178" s="12">
        <v>3.7003445352159822E-3</v>
      </c>
      <c r="G1178" s="12">
        <v>3.5558835869228269E-3</v>
      </c>
      <c r="H1178" s="12">
        <v>6.0451131490220846E-5</v>
      </c>
      <c r="I1178" s="12">
        <v>1.3790349378829574E-3</v>
      </c>
      <c r="J1178" s="12">
        <v>3.8950307581939372E-3</v>
      </c>
      <c r="K1178" s="12">
        <v>2.0034546722643067E-3</v>
      </c>
      <c r="L1178" s="12">
        <v>2.4231865454165252E-3</v>
      </c>
      <c r="N1178" s="22">
        <f t="shared" si="199"/>
        <v>-7.3245218317825867E-4</v>
      </c>
      <c r="O1178" s="12">
        <f t="shared" si="200"/>
        <v>-3.8980948033649665E-3</v>
      </c>
      <c r="P1178" s="12">
        <f t="shared" si="201"/>
        <v>2.1272222392334124E-2</v>
      </c>
      <c r="Q1178" s="12">
        <f t="shared" si="202"/>
        <v>4.5110480251225561E-3</v>
      </c>
      <c r="R1178" s="12">
        <f t="shared" si="203"/>
        <v>3.4175334685954957E-3</v>
      </c>
      <c r="S1178" s="12">
        <f t="shared" si="204"/>
        <v>3.7449770996642491E-3</v>
      </c>
      <c r="T1178" s="12">
        <f t="shared" si="205"/>
        <v>-2.4791978449255873E-4</v>
      </c>
      <c r="U1178" s="12">
        <f t="shared" si="206"/>
        <v>9.1254945885699658E-4</v>
      </c>
      <c r="V1178" s="12">
        <f t="shared" si="207"/>
        <v>3.8919273744982209E-3</v>
      </c>
      <c r="W1178" s="12">
        <f t="shared" si="208"/>
        <v>1.6115611711709772E-3</v>
      </c>
      <c r="X1178" s="12">
        <f t="shared" si="209"/>
        <v>2.3651372585613934E-3</v>
      </c>
    </row>
    <row r="1179" spans="1:24" x14ac:dyDescent="0.25">
      <c r="A1179" s="16">
        <v>44644</v>
      </c>
      <c r="B1179" s="12">
        <v>1.0199832311733126E-2</v>
      </c>
      <c r="C1179" s="12">
        <v>3.304189266880616E-3</v>
      </c>
      <c r="D1179" s="12">
        <v>6.4561735240897611E-3</v>
      </c>
      <c r="E1179" s="12">
        <v>6.5474013728656624E-3</v>
      </c>
      <c r="F1179" s="12">
        <v>3.9751235678753077E-4</v>
      </c>
      <c r="G1179" s="12">
        <v>9.7949359895278306E-3</v>
      </c>
      <c r="H1179" s="12">
        <v>-8.6098310431170378E-3</v>
      </c>
      <c r="I1179" s="12">
        <v>6.695481840566812E-3</v>
      </c>
      <c r="J1179" s="12">
        <v>4.8841006168301379E-3</v>
      </c>
      <c r="K1179" s="12">
        <v>3.2478470275853432E-3</v>
      </c>
      <c r="L1179" s="12">
        <v>1.5678518179780159E-3</v>
      </c>
      <c r="N1179" s="22">
        <f t="shared" si="199"/>
        <v>1.017856830197136E-2</v>
      </c>
      <c r="O1179" s="12">
        <f t="shared" si="200"/>
        <v>2.8714046775996619E-3</v>
      </c>
      <c r="P1179" s="12">
        <f t="shared" si="201"/>
        <v>5.6626292966424577E-3</v>
      </c>
      <c r="Q1179" s="12">
        <f t="shared" si="202"/>
        <v>6.1602080656451468E-3</v>
      </c>
      <c r="R1179" s="12">
        <f t="shared" si="203"/>
        <v>1.1470129016704424E-4</v>
      </c>
      <c r="S1179" s="12">
        <f t="shared" si="204"/>
        <v>9.9840295022692524E-3</v>
      </c>
      <c r="T1179" s="12">
        <f t="shared" si="205"/>
        <v>-8.9182019590998175E-3</v>
      </c>
      <c r="U1179" s="12">
        <f t="shared" si="206"/>
        <v>6.2289963615408516E-3</v>
      </c>
      <c r="V1179" s="12">
        <f t="shared" si="207"/>
        <v>4.8809972331344213E-3</v>
      </c>
      <c r="W1179" s="12">
        <f t="shared" si="208"/>
        <v>2.8559535264920137E-3</v>
      </c>
      <c r="X1179" s="12">
        <f t="shared" si="209"/>
        <v>1.5098025311228841E-3</v>
      </c>
    </row>
    <row r="1180" spans="1:24" x14ac:dyDescent="0.25">
      <c r="A1180" s="16">
        <v>44645</v>
      </c>
      <c r="B1180" s="12">
        <v>-3.0231855141816181E-3</v>
      </c>
      <c r="C1180" s="12">
        <v>-2.3426677214111054E-3</v>
      </c>
      <c r="D1180" s="12">
        <v>3.487586112401108E-2</v>
      </c>
      <c r="E1180" s="12">
        <v>3.7792582149071456E-3</v>
      </c>
      <c r="F1180" s="12">
        <v>-1.4110354891603179E-2</v>
      </c>
      <c r="G1180" s="12">
        <v>-6.1730257369776477E-3</v>
      </c>
      <c r="H1180" s="12">
        <v>-3.0635530912449388E-3</v>
      </c>
      <c r="I1180" s="12">
        <v>2.8872268713533611E-3</v>
      </c>
      <c r="J1180" s="12">
        <v>-2.5637282540607615E-3</v>
      </c>
      <c r="K1180" s="12">
        <v>1.7677745660607041E-3</v>
      </c>
      <c r="L1180" s="12">
        <v>-3.7481103850826561E-3</v>
      </c>
      <c r="N1180" s="22">
        <f t="shared" si="199"/>
        <v>-3.0444495239433842E-3</v>
      </c>
      <c r="O1180" s="12">
        <f t="shared" si="200"/>
        <v>-2.7754523106920596E-3</v>
      </c>
      <c r="P1180" s="12">
        <f t="shared" si="201"/>
        <v>3.4082316896563776E-2</v>
      </c>
      <c r="Q1180" s="12">
        <f t="shared" si="202"/>
        <v>3.3920649076866305E-3</v>
      </c>
      <c r="R1180" s="12">
        <f t="shared" si="203"/>
        <v>-1.4393165958223665E-2</v>
      </c>
      <c r="S1180" s="12">
        <f t="shared" si="204"/>
        <v>-5.9839322242362259E-3</v>
      </c>
      <c r="T1180" s="12">
        <f t="shared" si="205"/>
        <v>-3.3719240072277185E-3</v>
      </c>
      <c r="U1180" s="12">
        <f t="shared" si="206"/>
        <v>2.4207413923274003E-3</v>
      </c>
      <c r="V1180" s="12">
        <f t="shared" si="207"/>
        <v>-2.5668316377564777E-3</v>
      </c>
      <c r="W1180" s="12">
        <f t="shared" si="208"/>
        <v>1.3758810649673746E-3</v>
      </c>
      <c r="X1180" s="12">
        <f t="shared" si="209"/>
        <v>-3.8061596719377879E-3</v>
      </c>
    </row>
    <row r="1181" spans="1:24" x14ac:dyDescent="0.25">
      <c r="A1181" s="16">
        <v>44648</v>
      </c>
      <c r="B1181" s="12">
        <v>1.185505669291694E-2</v>
      </c>
      <c r="C1181" s="12">
        <v>-6.1374932460674309E-4</v>
      </c>
      <c r="D1181" s="12">
        <v>2.6614292431424418E-2</v>
      </c>
      <c r="E1181" s="12">
        <v>5.2363124844702381E-3</v>
      </c>
      <c r="F1181" s="12">
        <v>-2.4829253086292878E-2</v>
      </c>
      <c r="G1181" s="12">
        <v>-1.0908970669084583E-2</v>
      </c>
      <c r="H1181" s="12">
        <v>6.8398950804357695E-3</v>
      </c>
      <c r="I1181" s="12">
        <v>4.3447876762159323E-3</v>
      </c>
      <c r="J1181" s="12">
        <v>6.2966789246809325E-3</v>
      </c>
      <c r="K1181" s="12">
        <v>-7.4017299399597742E-3</v>
      </c>
      <c r="L1181" s="12">
        <v>-1.2144700356077204E-4</v>
      </c>
      <c r="N1181" s="22">
        <f t="shared" si="199"/>
        <v>1.1833792683155174E-2</v>
      </c>
      <c r="O1181" s="12">
        <f t="shared" si="200"/>
        <v>-1.0465339138876974E-3</v>
      </c>
      <c r="P1181" s="12">
        <f t="shared" si="201"/>
        <v>2.5820748203977114E-2</v>
      </c>
      <c r="Q1181" s="12">
        <f t="shared" si="202"/>
        <v>4.8491191772497225E-3</v>
      </c>
      <c r="R1181" s="12">
        <f t="shared" si="203"/>
        <v>-2.5112064152913366E-2</v>
      </c>
      <c r="S1181" s="12">
        <f t="shared" si="204"/>
        <v>-1.0719877156343162E-2</v>
      </c>
      <c r="T1181" s="12">
        <f t="shared" si="205"/>
        <v>6.5315241644529898E-3</v>
      </c>
      <c r="U1181" s="12">
        <f t="shared" si="206"/>
        <v>3.8783021971899715E-3</v>
      </c>
      <c r="V1181" s="12">
        <f t="shared" si="207"/>
        <v>6.2935755409852159E-3</v>
      </c>
      <c r="W1181" s="12">
        <f t="shared" si="208"/>
        <v>-7.7936234410531042E-3</v>
      </c>
      <c r="X1181" s="12">
        <f t="shared" si="209"/>
        <v>-1.794962904159038E-4</v>
      </c>
    </row>
    <row r="1182" spans="1:24" x14ac:dyDescent="0.25">
      <c r="A1182" s="16">
        <v>44649</v>
      </c>
      <c r="B1182" s="12">
        <v>-1.2088499607738912E-2</v>
      </c>
      <c r="C1182" s="12">
        <v>2.7952646924151916E-3</v>
      </c>
      <c r="D1182" s="12">
        <v>5.6867324209769005E-2</v>
      </c>
      <c r="E1182" s="12">
        <v>1.3931422973200516E-2</v>
      </c>
      <c r="F1182" s="12">
        <v>-1.5722790624762738E-2</v>
      </c>
      <c r="G1182" s="12">
        <v>5.9930128659093258E-3</v>
      </c>
      <c r="H1182" s="12">
        <v>3.0158476346282999E-3</v>
      </c>
      <c r="I1182" s="12">
        <v>9.9387644632878899E-5</v>
      </c>
      <c r="J1182" s="12">
        <v>-4.1591748471750999E-3</v>
      </c>
      <c r="K1182" s="12">
        <v>7.0251854225671781E-3</v>
      </c>
      <c r="L1182" s="12">
        <v>-2.8026957773809964E-3</v>
      </c>
      <c r="N1182" s="22">
        <f t="shared" si="199"/>
        <v>-1.2109763617500678E-2</v>
      </c>
      <c r="O1182" s="12">
        <f t="shared" si="200"/>
        <v>2.3624801031342374E-3</v>
      </c>
      <c r="P1182" s="12">
        <f t="shared" si="201"/>
        <v>5.60737799823217E-2</v>
      </c>
      <c r="Q1182" s="12">
        <f t="shared" si="202"/>
        <v>1.354422966598E-2</v>
      </c>
      <c r="R1182" s="12">
        <f t="shared" si="203"/>
        <v>-1.6005601691383226E-2</v>
      </c>
      <c r="S1182" s="12">
        <f t="shared" si="204"/>
        <v>6.1821063786507476E-3</v>
      </c>
      <c r="T1182" s="12">
        <f t="shared" si="205"/>
        <v>2.7074767186455202E-3</v>
      </c>
      <c r="U1182" s="12">
        <f t="shared" si="206"/>
        <v>-3.670978343930819E-4</v>
      </c>
      <c r="V1182" s="12">
        <f t="shared" si="207"/>
        <v>-4.1622782308708157E-3</v>
      </c>
      <c r="W1182" s="12">
        <f t="shared" si="208"/>
        <v>6.6332919214738481E-3</v>
      </c>
      <c r="X1182" s="12">
        <f t="shared" si="209"/>
        <v>-2.8607450642361282E-3</v>
      </c>
    </row>
    <row r="1183" spans="1:24" x14ac:dyDescent="0.25">
      <c r="A1183" s="16">
        <v>44650</v>
      </c>
      <c r="B1183" s="12">
        <v>-7.2992529884482737E-3</v>
      </c>
      <c r="C1183" s="12">
        <v>4.1138386035125454E-3</v>
      </c>
      <c r="D1183" s="12">
        <v>-5.1605011358926197E-3</v>
      </c>
      <c r="E1183" s="12">
        <v>-2.1461595625329156E-2</v>
      </c>
      <c r="F1183" s="12">
        <v>3.5902062815364156E-3</v>
      </c>
      <c r="G1183" s="12">
        <v>-2.647998539165843E-3</v>
      </c>
      <c r="H1183" s="12">
        <v>9.3697583859371006E-3</v>
      </c>
      <c r="I1183" s="12">
        <v>8.2670419286918328E-3</v>
      </c>
      <c r="J1183" s="12">
        <v>-9.3103739630587337E-3</v>
      </c>
      <c r="K1183" s="12">
        <v>9.1321151899207663E-3</v>
      </c>
      <c r="L1183" s="12">
        <v>2.3773636170014234E-3</v>
      </c>
      <c r="N1183" s="22">
        <f t="shared" si="199"/>
        <v>-7.3205169982100398E-3</v>
      </c>
      <c r="O1183" s="12">
        <f t="shared" si="200"/>
        <v>3.6810540142315912E-3</v>
      </c>
      <c r="P1183" s="12">
        <f t="shared" si="201"/>
        <v>-5.9540453633399231E-3</v>
      </c>
      <c r="Q1183" s="12">
        <f t="shared" si="202"/>
        <v>-2.184878893254967E-2</v>
      </c>
      <c r="R1183" s="12">
        <f t="shared" si="203"/>
        <v>3.3073952149159291E-3</v>
      </c>
      <c r="S1183" s="12">
        <f t="shared" si="204"/>
        <v>-2.4589050264244208E-3</v>
      </c>
      <c r="T1183" s="12">
        <f t="shared" si="205"/>
        <v>9.0613874699543209E-3</v>
      </c>
      <c r="U1183" s="12">
        <f t="shared" si="206"/>
        <v>7.8005564496658724E-3</v>
      </c>
      <c r="V1183" s="12">
        <f t="shared" si="207"/>
        <v>-9.3134773467544504E-3</v>
      </c>
      <c r="W1183" s="12">
        <f t="shared" si="208"/>
        <v>8.7402216888274372E-3</v>
      </c>
      <c r="X1183" s="12">
        <f t="shared" si="209"/>
        <v>2.3193143301462917E-3</v>
      </c>
    </row>
    <row r="1184" spans="1:24" x14ac:dyDescent="0.25">
      <c r="A1184" s="16">
        <v>44651</v>
      </c>
      <c r="B1184" s="12">
        <v>3.5604910571868315E-4</v>
      </c>
      <c r="C1184" s="12">
        <v>6.6099654270577112E-4</v>
      </c>
      <c r="D1184" s="12">
        <v>3.3142308451731516E-2</v>
      </c>
      <c r="E1184" s="12">
        <v>9.044406659205759E-3</v>
      </c>
      <c r="F1184" s="12">
        <v>1.0108190275075781E-2</v>
      </c>
      <c r="G1184" s="12">
        <v>-7.4523226052861371E-3</v>
      </c>
      <c r="H1184" s="12">
        <v>-3.5668263927063923E-4</v>
      </c>
      <c r="I1184" s="12">
        <v>-6.2514138077466022E-3</v>
      </c>
      <c r="J1184" s="12">
        <v>2.519662897340031E-3</v>
      </c>
      <c r="K1184" s="12">
        <v>6.7252307481535873E-3</v>
      </c>
      <c r="L1184" s="12">
        <v>1.3959585890502824E-3</v>
      </c>
      <c r="N1184" s="22">
        <f t="shared" si="199"/>
        <v>3.3478509595691688E-4</v>
      </c>
      <c r="O1184" s="12">
        <f t="shared" si="200"/>
        <v>2.2821195342481677E-4</v>
      </c>
      <c r="P1184" s="12">
        <f t="shared" si="201"/>
        <v>3.2348764224284211E-2</v>
      </c>
      <c r="Q1184" s="12">
        <f t="shared" si="202"/>
        <v>8.6572133519852434E-3</v>
      </c>
      <c r="R1184" s="12">
        <f t="shared" si="203"/>
        <v>9.8253792084552951E-3</v>
      </c>
      <c r="S1184" s="12">
        <f t="shared" si="204"/>
        <v>-7.2632290925447145E-3</v>
      </c>
      <c r="T1184" s="12">
        <f t="shared" si="205"/>
        <v>-6.6505355525341885E-4</v>
      </c>
      <c r="U1184" s="12">
        <f t="shared" si="206"/>
        <v>-6.7178992867725634E-3</v>
      </c>
      <c r="V1184" s="12">
        <f t="shared" si="207"/>
        <v>2.5165595136443148E-3</v>
      </c>
      <c r="W1184" s="12">
        <f t="shared" si="208"/>
        <v>6.3333372470602573E-3</v>
      </c>
      <c r="X1184" s="12">
        <f t="shared" si="209"/>
        <v>1.3379093021951506E-3</v>
      </c>
    </row>
    <row r="1185" spans="1:24" x14ac:dyDescent="0.25">
      <c r="A1185" s="16">
        <v>44652</v>
      </c>
      <c r="B1185" s="12">
        <v>7.2932862210135082E-3</v>
      </c>
      <c r="C1185" s="12">
        <v>-7.5220577397046252E-4</v>
      </c>
      <c r="D1185" s="12">
        <v>4.1051254954834041E-2</v>
      </c>
      <c r="E1185" s="12">
        <v>-2.6683650849630144E-4</v>
      </c>
      <c r="F1185" s="12">
        <v>1.8198091019245256E-3</v>
      </c>
      <c r="G1185" s="12">
        <v>1.0052331064134844E-2</v>
      </c>
      <c r="H1185" s="12">
        <v>3.5240142898627556E-3</v>
      </c>
      <c r="I1185" s="12">
        <v>3.4641456716554431E-3</v>
      </c>
      <c r="J1185" s="12">
        <v>4.5674794717589741E-3</v>
      </c>
      <c r="K1185" s="12">
        <v>-1.1350839588058988E-4</v>
      </c>
      <c r="L1185" s="12">
        <v>-7.5797160772090441E-3</v>
      </c>
      <c r="N1185" s="22">
        <f t="shared" si="199"/>
        <v>7.2720222112517422E-3</v>
      </c>
      <c r="O1185" s="12">
        <f t="shared" si="200"/>
        <v>-1.1849903632514169E-3</v>
      </c>
      <c r="P1185" s="12">
        <f t="shared" si="201"/>
        <v>4.0257710727386736E-2</v>
      </c>
      <c r="Q1185" s="12">
        <f t="shared" si="202"/>
        <v>-6.5402981571681677E-4</v>
      </c>
      <c r="R1185" s="12">
        <f t="shared" si="203"/>
        <v>1.5369980353040391E-3</v>
      </c>
      <c r="S1185" s="12">
        <f t="shared" si="204"/>
        <v>1.0241424576876266E-2</v>
      </c>
      <c r="T1185" s="12">
        <f t="shared" si="205"/>
        <v>3.2156433738799758E-3</v>
      </c>
      <c r="U1185" s="12">
        <f t="shared" si="206"/>
        <v>2.9976601926294823E-3</v>
      </c>
      <c r="V1185" s="12">
        <f t="shared" si="207"/>
        <v>4.5643760880632583E-3</v>
      </c>
      <c r="W1185" s="12">
        <f t="shared" si="208"/>
        <v>-5.0540189697391945E-4</v>
      </c>
      <c r="X1185" s="12">
        <f t="shared" si="209"/>
        <v>-7.6377653640641759E-3</v>
      </c>
    </row>
    <row r="1186" spans="1:24" x14ac:dyDescent="0.25">
      <c r="A1186" s="16">
        <v>44655</v>
      </c>
      <c r="B1186" s="12">
        <v>3.7169191200057509E-3</v>
      </c>
      <c r="C1186" s="12">
        <v>-4.7255367426076601E-3</v>
      </c>
      <c r="D1186" s="12">
        <v>1.7775726971758499E-2</v>
      </c>
      <c r="E1186" s="12">
        <v>2.964669886361474E-4</v>
      </c>
      <c r="F1186" s="12">
        <v>1.6832139791643226E-2</v>
      </c>
      <c r="G1186" s="12">
        <v>7.5191967628255923E-3</v>
      </c>
      <c r="H1186" s="12">
        <v>6.0626638344154528E-3</v>
      </c>
      <c r="I1186" s="12">
        <v>1.2817438636017768E-3</v>
      </c>
      <c r="J1186" s="12">
        <v>3.6707150539436154E-3</v>
      </c>
      <c r="K1186" s="12">
        <v>7.1830294743383521E-3</v>
      </c>
      <c r="L1186" s="12">
        <v>6.1619545227052891E-4</v>
      </c>
      <c r="N1186" s="22">
        <f t="shared" si="199"/>
        <v>3.6956551102439849E-3</v>
      </c>
      <c r="O1186" s="12">
        <f t="shared" si="200"/>
        <v>-5.1583213318886142E-3</v>
      </c>
      <c r="P1186" s="12">
        <f t="shared" si="201"/>
        <v>1.6982182744311194E-2</v>
      </c>
      <c r="Q1186" s="12">
        <f t="shared" si="202"/>
        <v>-9.0726318584367883E-5</v>
      </c>
      <c r="R1186" s="12">
        <f t="shared" si="203"/>
        <v>1.6549328725022738E-2</v>
      </c>
      <c r="S1186" s="12">
        <f t="shared" si="204"/>
        <v>7.708290275567015E-3</v>
      </c>
      <c r="T1186" s="12">
        <f t="shared" si="205"/>
        <v>5.7542929184326731E-3</v>
      </c>
      <c r="U1186" s="12">
        <f t="shared" si="206"/>
        <v>8.1525838457581598E-4</v>
      </c>
      <c r="V1186" s="12">
        <f t="shared" si="207"/>
        <v>3.6676116702478992E-3</v>
      </c>
      <c r="W1186" s="12">
        <f t="shared" si="208"/>
        <v>6.7911359732450221E-3</v>
      </c>
      <c r="X1186" s="12">
        <f t="shared" si="209"/>
        <v>5.5814616541539712E-4</v>
      </c>
    </row>
    <row r="1187" spans="1:24" x14ac:dyDescent="0.25">
      <c r="A1187" s="16">
        <v>44656</v>
      </c>
      <c r="B1187" s="12">
        <v>3.4682055648067151E-4</v>
      </c>
      <c r="C1187" s="12">
        <v>-5.0690664425147493E-3</v>
      </c>
      <c r="D1187" s="12">
        <v>4.1308869942214353E-2</v>
      </c>
      <c r="E1187" s="12">
        <v>4.4432136480830538E-4</v>
      </c>
      <c r="F1187" s="12">
        <v>2.3758786423090986E-2</v>
      </c>
      <c r="G1187" s="12">
        <v>9.2426377260790907E-3</v>
      </c>
      <c r="H1187" s="12">
        <v>-2.8011496625063451E-3</v>
      </c>
      <c r="I1187" s="12">
        <v>-6.1823038149533558E-3</v>
      </c>
      <c r="J1187" s="12">
        <v>6.7477968535121138E-3</v>
      </c>
      <c r="K1187" s="12">
        <v>6.5165397498107049E-3</v>
      </c>
      <c r="L1187" s="12">
        <v>1.8433579537876187E-3</v>
      </c>
      <c r="N1187" s="22">
        <f t="shared" si="199"/>
        <v>3.2555654671890524E-4</v>
      </c>
      <c r="O1187" s="12">
        <f t="shared" si="200"/>
        <v>-5.5018510317957035E-3</v>
      </c>
      <c r="P1187" s="12">
        <f t="shared" si="201"/>
        <v>4.0515325714767049E-2</v>
      </c>
      <c r="Q1187" s="12">
        <f t="shared" si="202"/>
        <v>5.7128057587790099E-5</v>
      </c>
      <c r="R1187" s="12">
        <f t="shared" si="203"/>
        <v>2.3475975356470499E-2</v>
      </c>
      <c r="S1187" s="12">
        <f t="shared" si="204"/>
        <v>9.4317312388205125E-3</v>
      </c>
      <c r="T1187" s="12">
        <f t="shared" si="205"/>
        <v>-3.1095205784891248E-3</v>
      </c>
      <c r="U1187" s="12">
        <f t="shared" si="206"/>
        <v>-6.648789293979317E-3</v>
      </c>
      <c r="V1187" s="12">
        <f t="shared" si="207"/>
        <v>6.7446934698163971E-3</v>
      </c>
      <c r="W1187" s="12">
        <f t="shared" si="208"/>
        <v>6.1246462487173749E-3</v>
      </c>
      <c r="X1187" s="12">
        <f t="shared" si="209"/>
        <v>1.7853086669324869E-3</v>
      </c>
    </row>
    <row r="1188" spans="1:24" x14ac:dyDescent="0.25">
      <c r="A1188" s="16">
        <v>44657</v>
      </c>
      <c r="B1188" s="12">
        <v>1.3539052552723462E-2</v>
      </c>
      <c r="C1188" s="12">
        <v>-7.5916106072232165E-3</v>
      </c>
      <c r="D1188" s="12">
        <v>2.1180415775847714E-2</v>
      </c>
      <c r="E1188" s="12">
        <v>2.3326273883935108E-3</v>
      </c>
      <c r="F1188" s="12">
        <v>5.8081055477304713E-3</v>
      </c>
      <c r="G1188" s="12">
        <v>4.5486010017444711E-3</v>
      </c>
      <c r="H1188" s="12">
        <v>-1.1711488546434534E-4</v>
      </c>
      <c r="I1188" s="12">
        <v>-1.1592012054714655E-3</v>
      </c>
      <c r="J1188" s="12">
        <v>2.5100938893063738E-4</v>
      </c>
      <c r="K1188" s="12">
        <v>-5.9585930498061209E-3</v>
      </c>
      <c r="L1188" s="12">
        <v>4.3923962974057665E-3</v>
      </c>
      <c r="N1188" s="22">
        <f t="shared" si="199"/>
        <v>1.3517788542961696E-2</v>
      </c>
      <c r="O1188" s="12">
        <f t="shared" si="200"/>
        <v>-8.0243951965041707E-3</v>
      </c>
      <c r="P1188" s="12">
        <f t="shared" si="201"/>
        <v>2.0386871548400409E-2</v>
      </c>
      <c r="Q1188" s="12">
        <f t="shared" si="202"/>
        <v>1.9454340811729956E-3</v>
      </c>
      <c r="R1188" s="12">
        <f t="shared" si="203"/>
        <v>5.5252944811099844E-3</v>
      </c>
      <c r="S1188" s="12">
        <f t="shared" si="204"/>
        <v>4.7376945144858938E-3</v>
      </c>
      <c r="T1188" s="12">
        <f t="shared" si="205"/>
        <v>-4.2548580144712489E-4</v>
      </c>
      <c r="U1188" s="12">
        <f t="shared" si="206"/>
        <v>-1.6256866844974263E-3</v>
      </c>
      <c r="V1188" s="12">
        <f t="shared" si="207"/>
        <v>2.4790600523492116E-4</v>
      </c>
      <c r="W1188" s="12">
        <f t="shared" si="208"/>
        <v>-6.3504865508994509E-3</v>
      </c>
      <c r="X1188" s="12">
        <f t="shared" si="209"/>
        <v>4.3343470105506347E-3</v>
      </c>
    </row>
    <row r="1189" spans="1:24" x14ac:dyDescent="0.25">
      <c r="A1189" s="16">
        <v>44658</v>
      </c>
      <c r="B1189" s="12">
        <v>-7.0012721584920886E-3</v>
      </c>
      <c r="C1189" s="12">
        <v>-4.2596413831739802E-3</v>
      </c>
      <c r="D1189" s="12">
        <v>-2.2206351025045284E-2</v>
      </c>
      <c r="E1189" s="12">
        <v>-5.5419483567089077E-3</v>
      </c>
      <c r="F1189" s="12">
        <v>-4.1996488538340843E-2</v>
      </c>
      <c r="G1189" s="12">
        <v>1.824386116728958E-3</v>
      </c>
      <c r="H1189" s="12">
        <v>4.0511006538037873E-3</v>
      </c>
      <c r="I1189" s="12">
        <v>-7.7293140563798619E-3</v>
      </c>
      <c r="J1189" s="12">
        <v>-4.9634381687106459E-3</v>
      </c>
      <c r="K1189" s="12">
        <v>-4.731724350108788E-3</v>
      </c>
      <c r="L1189" s="12">
        <v>-9.7225613720090104E-4</v>
      </c>
      <c r="N1189" s="22">
        <f t="shared" si="199"/>
        <v>-7.0225361682538547E-3</v>
      </c>
      <c r="O1189" s="12">
        <f t="shared" si="200"/>
        <v>-4.6924259724549344E-3</v>
      </c>
      <c r="P1189" s="12">
        <f t="shared" si="201"/>
        <v>-2.2999895252492589E-2</v>
      </c>
      <c r="Q1189" s="12">
        <f t="shared" si="202"/>
        <v>-5.9291416639294233E-3</v>
      </c>
      <c r="R1189" s="12">
        <f t="shared" si="203"/>
        <v>-4.227929960496133E-2</v>
      </c>
      <c r="S1189" s="12">
        <f t="shared" si="204"/>
        <v>2.0134796294703802E-3</v>
      </c>
      <c r="T1189" s="12">
        <f t="shared" si="205"/>
        <v>3.7427297378210076E-3</v>
      </c>
      <c r="U1189" s="12">
        <f t="shared" si="206"/>
        <v>-8.1957995354058222E-3</v>
      </c>
      <c r="V1189" s="12">
        <f t="shared" si="207"/>
        <v>-4.9665415524063616E-3</v>
      </c>
      <c r="W1189" s="12">
        <f t="shared" si="208"/>
        <v>-5.1236178512021179E-3</v>
      </c>
      <c r="X1189" s="12">
        <f t="shared" si="209"/>
        <v>-1.0303054240560327E-3</v>
      </c>
    </row>
    <row r="1190" spans="1:24" x14ac:dyDescent="0.25">
      <c r="A1190" s="16">
        <v>44659</v>
      </c>
      <c r="B1190" s="12">
        <v>8.5666952097511913E-3</v>
      </c>
      <c r="C1190" s="12">
        <v>8.6245163031920652E-4</v>
      </c>
      <c r="D1190" s="12">
        <v>-2.2222349448552385E-2</v>
      </c>
      <c r="E1190" s="12">
        <v>1.670512413225389E-2</v>
      </c>
      <c r="F1190" s="12">
        <v>-2.7447618908165165E-2</v>
      </c>
      <c r="G1190" s="12">
        <v>1.8620650253495204E-3</v>
      </c>
      <c r="H1190" s="12">
        <v>3.3232930714378298E-3</v>
      </c>
      <c r="I1190" s="12">
        <v>7.1651307025097817E-3</v>
      </c>
      <c r="J1190" s="12">
        <v>1.8469279558986317E-2</v>
      </c>
      <c r="K1190" s="12">
        <v>2.9661823766731423E-3</v>
      </c>
      <c r="L1190" s="12">
        <v>-1.2183890215928723E-3</v>
      </c>
      <c r="N1190" s="22">
        <f t="shared" si="199"/>
        <v>8.5454311999894252E-3</v>
      </c>
      <c r="O1190" s="12">
        <f t="shared" si="200"/>
        <v>4.2966704103825217E-4</v>
      </c>
      <c r="P1190" s="12">
        <f t="shared" si="201"/>
        <v>-2.3015893675999689E-2</v>
      </c>
      <c r="Q1190" s="12">
        <f t="shared" si="202"/>
        <v>1.6317930825033376E-2</v>
      </c>
      <c r="R1190" s="12">
        <f t="shared" si="203"/>
        <v>-2.7730429974785652E-2</v>
      </c>
      <c r="S1190" s="12">
        <f t="shared" si="204"/>
        <v>2.0511585380909424E-3</v>
      </c>
      <c r="T1190" s="12">
        <f t="shared" si="205"/>
        <v>3.01492215545505E-3</v>
      </c>
      <c r="U1190" s="12">
        <f t="shared" si="206"/>
        <v>6.6986452234838213E-3</v>
      </c>
      <c r="V1190" s="12">
        <f t="shared" si="207"/>
        <v>1.8466176175290602E-2</v>
      </c>
      <c r="W1190" s="12">
        <f t="shared" si="208"/>
        <v>2.5742888755798127E-3</v>
      </c>
      <c r="X1190" s="12">
        <f t="shared" si="209"/>
        <v>-1.2764383084480041E-3</v>
      </c>
    </row>
    <row r="1191" spans="1:24" x14ac:dyDescent="0.25">
      <c r="A1191" s="16">
        <v>44662</v>
      </c>
      <c r="B1191" s="12">
        <v>4.1102283466092002E-3</v>
      </c>
      <c r="C1191" s="12">
        <v>-1.1654953482923471E-2</v>
      </c>
      <c r="D1191" s="12">
        <v>2.0444566304973055E-2</v>
      </c>
      <c r="E1191" s="12">
        <v>6.1554852640789979E-3</v>
      </c>
      <c r="F1191" s="12">
        <v>-1.7160671137944443E-3</v>
      </c>
      <c r="G1191" s="12">
        <v>-9.9817541819044692E-4</v>
      </c>
      <c r="H1191" s="12">
        <v>3.0408415363506807E-3</v>
      </c>
      <c r="I1191" s="12">
        <v>-9.0583716356233755E-4</v>
      </c>
      <c r="J1191" s="12">
        <v>-4.8678083504680771E-4</v>
      </c>
      <c r="K1191" s="12">
        <v>-4.5021340422924461E-3</v>
      </c>
      <c r="L1191" s="12">
        <v>1.551965795378322E-2</v>
      </c>
      <c r="N1191" s="22">
        <f t="shared" si="199"/>
        <v>4.0889643368474341E-3</v>
      </c>
      <c r="O1191" s="12">
        <f t="shared" si="200"/>
        <v>-1.2087738072204425E-2</v>
      </c>
      <c r="P1191" s="12">
        <f t="shared" si="201"/>
        <v>1.965102207752575E-2</v>
      </c>
      <c r="Q1191" s="12">
        <f t="shared" si="202"/>
        <v>5.7682919568584822E-3</v>
      </c>
      <c r="R1191" s="12">
        <f t="shared" si="203"/>
        <v>-1.9988781804149308E-3</v>
      </c>
      <c r="S1191" s="12">
        <f t="shared" si="204"/>
        <v>-8.0908190544902469E-4</v>
      </c>
      <c r="T1191" s="12">
        <f t="shared" si="205"/>
        <v>2.732470620367901E-3</v>
      </c>
      <c r="U1191" s="12">
        <f t="shared" si="206"/>
        <v>-1.3723226425882984E-3</v>
      </c>
      <c r="V1191" s="12">
        <f t="shared" si="207"/>
        <v>-4.8988421874252399E-4</v>
      </c>
      <c r="W1191" s="12">
        <f t="shared" si="208"/>
        <v>-4.8940275433857761E-3</v>
      </c>
      <c r="X1191" s="12">
        <f t="shared" si="209"/>
        <v>1.5461608666928089E-2</v>
      </c>
    </row>
    <row r="1192" spans="1:24" x14ac:dyDescent="0.25">
      <c r="A1192" s="16">
        <v>44663</v>
      </c>
      <c r="B1192" s="12">
        <v>-2.3628525965362114E-2</v>
      </c>
      <c r="C1192" s="12">
        <v>-5.9656317035062315E-3</v>
      </c>
      <c r="D1192" s="12">
        <v>-1.5027561777814515E-3</v>
      </c>
      <c r="E1192" s="12">
        <v>-6.5574493141920551E-3</v>
      </c>
      <c r="F1192" s="12">
        <v>-1.7741728879586059E-2</v>
      </c>
      <c r="G1192" s="12">
        <v>-2.5968686875943877E-3</v>
      </c>
      <c r="H1192" s="12">
        <v>2.4231269742745515E-3</v>
      </c>
      <c r="I1192" s="12">
        <v>-8.2557114842160308E-3</v>
      </c>
      <c r="J1192" s="12">
        <v>-4.4058110695202862E-3</v>
      </c>
      <c r="K1192" s="12">
        <v>-1.5414303389083544E-3</v>
      </c>
      <c r="L1192" s="12">
        <v>1.4690984914172509E-3</v>
      </c>
      <c r="N1192" s="22">
        <f t="shared" si="199"/>
        <v>-2.3649789975123882E-2</v>
      </c>
      <c r="O1192" s="12">
        <f t="shared" si="200"/>
        <v>-6.3984162927871856E-3</v>
      </c>
      <c r="P1192" s="12">
        <f t="shared" si="201"/>
        <v>-2.2963004052287549E-3</v>
      </c>
      <c r="Q1192" s="12">
        <f t="shared" si="202"/>
        <v>-6.9446426214125707E-3</v>
      </c>
      <c r="R1192" s="12">
        <f t="shared" si="203"/>
        <v>-1.8024539946206546E-2</v>
      </c>
      <c r="S1192" s="12">
        <f t="shared" si="204"/>
        <v>-2.4077751748529655E-3</v>
      </c>
      <c r="T1192" s="12">
        <f t="shared" si="205"/>
        <v>2.1147560582917718E-3</v>
      </c>
      <c r="U1192" s="12">
        <f t="shared" si="206"/>
        <v>-8.7221969632419911E-3</v>
      </c>
      <c r="V1192" s="12">
        <f t="shared" si="207"/>
        <v>-4.4089144532160028E-3</v>
      </c>
      <c r="W1192" s="12">
        <f t="shared" si="208"/>
        <v>-1.9333238400016839E-3</v>
      </c>
      <c r="X1192" s="12">
        <f t="shared" si="209"/>
        <v>1.4110492045621191E-3</v>
      </c>
    </row>
    <row r="1193" spans="1:24" x14ac:dyDescent="0.25">
      <c r="A1193" s="16">
        <v>44664</v>
      </c>
      <c r="B1193" s="12">
        <v>1.3987091570174391E-3</v>
      </c>
      <c r="C1193" s="12">
        <v>1.5177452428528811E-3</v>
      </c>
      <c r="D1193" s="12">
        <v>-1.4444342568185343E-2</v>
      </c>
      <c r="E1193" s="12">
        <v>5.962789006602129E-3</v>
      </c>
      <c r="F1193" s="12">
        <v>8.8763089048313443E-4</v>
      </c>
      <c r="G1193" s="12">
        <v>2.3696915663354626E-3</v>
      </c>
      <c r="H1193" s="12">
        <v>-9.1063628005132375E-4</v>
      </c>
      <c r="I1193" s="12">
        <v>-1.5969787432883401E-3</v>
      </c>
      <c r="J1193" s="12">
        <v>7.7213689951308685E-3</v>
      </c>
      <c r="K1193" s="12">
        <v>-1.5697051566567791E-3</v>
      </c>
      <c r="L1193" s="12">
        <v>2.8068140153836591E-3</v>
      </c>
      <c r="N1193" s="22">
        <f t="shared" si="199"/>
        <v>1.3774451472556729E-3</v>
      </c>
      <c r="O1193" s="12">
        <f t="shared" si="200"/>
        <v>1.0849606535719267E-3</v>
      </c>
      <c r="P1193" s="12">
        <f t="shared" si="201"/>
        <v>-1.5237886795632646E-2</v>
      </c>
      <c r="Q1193" s="12">
        <f t="shared" si="202"/>
        <v>5.5755956993816134E-3</v>
      </c>
      <c r="R1193" s="12">
        <f t="shared" si="203"/>
        <v>6.0481982386264795E-4</v>
      </c>
      <c r="S1193" s="12">
        <f t="shared" si="204"/>
        <v>2.5587850790768848E-3</v>
      </c>
      <c r="T1193" s="12">
        <f t="shared" si="205"/>
        <v>-1.2190071960341033E-3</v>
      </c>
      <c r="U1193" s="12">
        <f t="shared" si="206"/>
        <v>-2.0634642223143007E-3</v>
      </c>
      <c r="V1193" s="12">
        <f t="shared" si="207"/>
        <v>7.7182656114351527E-3</v>
      </c>
      <c r="W1193" s="12">
        <f t="shared" si="208"/>
        <v>-1.9615986577501089E-3</v>
      </c>
      <c r="X1193" s="12">
        <f t="shared" si="209"/>
        <v>2.7487647285285273E-3</v>
      </c>
    </row>
    <row r="1194" spans="1:24" x14ac:dyDescent="0.25">
      <c r="A1194" s="16">
        <v>44669</v>
      </c>
      <c r="B1194" s="12">
        <v>6.5829493588892935E-3</v>
      </c>
      <c r="C1194" s="12">
        <v>-3.2787877176841083E-2</v>
      </c>
      <c r="D1194" s="12">
        <v>2.1166128668715881E-2</v>
      </c>
      <c r="E1194" s="12">
        <v>8.4922689455143262E-4</v>
      </c>
      <c r="F1194" s="12">
        <v>1.1806697119816181E-3</v>
      </c>
      <c r="G1194" s="12">
        <v>-9.0466717572991757E-3</v>
      </c>
      <c r="H1194" s="12">
        <v>-2.5428389756329333E-3</v>
      </c>
      <c r="I1194" s="12">
        <v>-1.3295709872751336E-3</v>
      </c>
      <c r="J1194" s="12">
        <v>8.8528164731840691E-4</v>
      </c>
      <c r="K1194" s="12">
        <v>-6.1280667005975372E-3</v>
      </c>
      <c r="L1194" s="12">
        <v>8.1524866345865225E-4</v>
      </c>
      <c r="N1194" s="22">
        <f t="shared" si="199"/>
        <v>6.5616853491275275E-3</v>
      </c>
      <c r="O1194" s="12">
        <f t="shared" si="200"/>
        <v>-3.3220661766122039E-2</v>
      </c>
      <c r="P1194" s="12">
        <f t="shared" si="201"/>
        <v>2.0372584441268576E-2</v>
      </c>
      <c r="Q1194" s="12">
        <f t="shared" si="202"/>
        <v>4.6203358733091734E-4</v>
      </c>
      <c r="R1194" s="12">
        <f t="shared" si="203"/>
        <v>8.9785864536113158E-4</v>
      </c>
      <c r="S1194" s="12">
        <f t="shared" si="204"/>
        <v>-8.8575782445577539E-3</v>
      </c>
      <c r="T1194" s="12">
        <f t="shared" si="205"/>
        <v>-2.8512098916157131E-3</v>
      </c>
      <c r="U1194" s="12">
        <f t="shared" si="206"/>
        <v>-1.7960564663010944E-3</v>
      </c>
      <c r="V1194" s="12">
        <f t="shared" si="207"/>
        <v>8.8217826362269069E-4</v>
      </c>
      <c r="W1194" s="12">
        <f t="shared" si="208"/>
        <v>-6.5199602016908671E-3</v>
      </c>
      <c r="X1194" s="12">
        <f t="shared" si="209"/>
        <v>7.5719937660352046E-4</v>
      </c>
    </row>
    <row r="1195" spans="1:24" x14ac:dyDescent="0.25">
      <c r="A1195" s="16">
        <v>44670</v>
      </c>
      <c r="B1195" s="12">
        <v>1.8621889435891197E-2</v>
      </c>
      <c r="C1195" s="12">
        <v>-1.6209157044284616E-2</v>
      </c>
      <c r="D1195" s="12">
        <v>-3.6280513151992298E-3</v>
      </c>
      <c r="E1195" s="12">
        <v>-1.2304730328676516E-2</v>
      </c>
      <c r="F1195" s="12">
        <v>-6.1803915250536047E-4</v>
      </c>
      <c r="G1195" s="12">
        <v>-7.9611955439683607E-3</v>
      </c>
      <c r="H1195" s="12">
        <v>4.8442246939955184E-3</v>
      </c>
      <c r="I1195" s="12">
        <v>1.624400341423592E-2</v>
      </c>
      <c r="J1195" s="12">
        <v>-1.3969896421152091E-2</v>
      </c>
      <c r="K1195" s="12">
        <v>-1.1558685197316251E-4</v>
      </c>
      <c r="L1195" s="12">
        <v>-9.6474636202564835E-3</v>
      </c>
      <c r="N1195" s="22">
        <f t="shared" si="199"/>
        <v>1.8600625426129429E-2</v>
      </c>
      <c r="O1195" s="12">
        <f t="shared" si="200"/>
        <v>-1.6641941633565572E-2</v>
      </c>
      <c r="P1195" s="12">
        <f t="shared" si="201"/>
        <v>-4.4215955426465331E-3</v>
      </c>
      <c r="Q1195" s="12">
        <f t="shared" si="202"/>
        <v>-1.2691923635897032E-2</v>
      </c>
      <c r="R1195" s="12">
        <f t="shared" si="203"/>
        <v>-9.0085021912584694E-4</v>
      </c>
      <c r="S1195" s="12">
        <f t="shared" si="204"/>
        <v>-7.7721020312269389E-3</v>
      </c>
      <c r="T1195" s="12">
        <f t="shared" si="205"/>
        <v>4.5358537780127387E-3</v>
      </c>
      <c r="U1195" s="12">
        <f t="shared" si="206"/>
        <v>1.5777517935209959E-2</v>
      </c>
      <c r="V1195" s="12">
        <f t="shared" si="207"/>
        <v>-1.3972999804847808E-2</v>
      </c>
      <c r="W1195" s="12">
        <f t="shared" si="208"/>
        <v>-5.074803530664921E-4</v>
      </c>
      <c r="X1195" s="12">
        <f t="shared" si="209"/>
        <v>-9.7055129071116145E-3</v>
      </c>
    </row>
    <row r="1196" spans="1:24" x14ac:dyDescent="0.25">
      <c r="A1196" s="16">
        <v>44671</v>
      </c>
      <c r="B1196" s="12">
        <v>2.9547809454244147E-3</v>
      </c>
      <c r="C1196" s="12">
        <v>7.0874113122126716E-3</v>
      </c>
      <c r="D1196" s="12">
        <v>4.8307161531761884E-3</v>
      </c>
      <c r="E1196" s="12">
        <v>-4.4153811521140778E-3</v>
      </c>
      <c r="F1196" s="12">
        <v>-5.6593772964008008E-3</v>
      </c>
      <c r="G1196" s="12">
        <v>-2.08455305678282E-3</v>
      </c>
      <c r="H1196" s="12">
        <v>-6.1356157400574108E-3</v>
      </c>
      <c r="I1196" s="12">
        <v>1.2585822296079912E-2</v>
      </c>
      <c r="J1196" s="12">
        <v>-3.3336927766318908E-3</v>
      </c>
      <c r="K1196" s="12">
        <v>6.6998145929188669E-4</v>
      </c>
      <c r="L1196" s="12">
        <v>-5.1460130112746935E-3</v>
      </c>
      <c r="N1196" s="22">
        <f t="shared" si="199"/>
        <v>2.9335169356626487E-3</v>
      </c>
      <c r="O1196" s="12">
        <f t="shared" si="200"/>
        <v>6.6546267229317174E-3</v>
      </c>
      <c r="P1196" s="12">
        <f t="shared" si="201"/>
        <v>4.037171925728885E-3</v>
      </c>
      <c r="Q1196" s="12">
        <f t="shared" si="202"/>
        <v>-4.8025744593345934E-3</v>
      </c>
      <c r="R1196" s="12">
        <f t="shared" si="203"/>
        <v>-5.9421883630212877E-3</v>
      </c>
      <c r="S1196" s="12">
        <f t="shared" si="204"/>
        <v>-1.8954595440413978E-3</v>
      </c>
      <c r="T1196" s="12">
        <f t="shared" si="205"/>
        <v>-6.4439866560401906E-3</v>
      </c>
      <c r="U1196" s="12">
        <f t="shared" si="206"/>
        <v>1.2119336817053952E-2</v>
      </c>
      <c r="V1196" s="12">
        <f t="shared" si="207"/>
        <v>-3.336796160327607E-3</v>
      </c>
      <c r="W1196" s="12">
        <f t="shared" si="208"/>
        <v>2.7808795819855712E-4</v>
      </c>
      <c r="X1196" s="12">
        <f t="shared" si="209"/>
        <v>-5.2040622981298253E-3</v>
      </c>
    </row>
    <row r="1197" spans="1:24" x14ac:dyDescent="0.25">
      <c r="A1197" s="16">
        <v>44672</v>
      </c>
      <c r="B1197" s="12">
        <v>1.6689204956265701E-2</v>
      </c>
      <c r="C1197" s="12">
        <v>8.4247729178940477E-3</v>
      </c>
      <c r="D1197" s="12">
        <v>2.1184899573033492E-2</v>
      </c>
      <c r="E1197" s="12">
        <v>-2.7418762845659852E-3</v>
      </c>
      <c r="F1197" s="12">
        <v>1.7377725573567211E-2</v>
      </c>
      <c r="G1197" s="12">
        <v>-3.4806625189683468E-3</v>
      </c>
      <c r="H1197" s="12">
        <v>3.8911879462239329E-3</v>
      </c>
      <c r="I1197" s="12">
        <v>1.0051409869730342E-2</v>
      </c>
      <c r="J1197" s="12">
        <v>1.4199503206953573E-3</v>
      </c>
      <c r="K1197" s="12">
        <v>6.9232280854259788E-5</v>
      </c>
      <c r="L1197" s="12">
        <v>1.7421062125077501E-3</v>
      </c>
      <c r="N1197" s="22">
        <f t="shared" si="199"/>
        <v>1.6667940946503933E-2</v>
      </c>
      <c r="O1197" s="12">
        <f t="shared" si="200"/>
        <v>7.9919883286130936E-3</v>
      </c>
      <c r="P1197" s="12">
        <f t="shared" si="201"/>
        <v>2.0391355345586188E-2</v>
      </c>
      <c r="Q1197" s="12">
        <f t="shared" si="202"/>
        <v>-3.1290695917865004E-3</v>
      </c>
      <c r="R1197" s="12">
        <f t="shared" si="203"/>
        <v>1.7094914506946723E-2</v>
      </c>
      <c r="S1197" s="12">
        <f t="shared" si="204"/>
        <v>-3.2915690062269246E-3</v>
      </c>
      <c r="T1197" s="12">
        <f t="shared" si="205"/>
        <v>3.5828170302411532E-3</v>
      </c>
      <c r="U1197" s="12">
        <f t="shared" si="206"/>
        <v>9.5849243907043819E-3</v>
      </c>
      <c r="V1197" s="12">
        <f t="shared" si="207"/>
        <v>1.4168469369996411E-3</v>
      </c>
      <c r="W1197" s="12">
        <f t="shared" si="208"/>
        <v>-3.2266122023906979E-4</v>
      </c>
      <c r="X1197" s="12">
        <f t="shared" si="209"/>
        <v>1.6840569256526183E-3</v>
      </c>
    </row>
    <row r="1198" spans="1:24" x14ac:dyDescent="0.25">
      <c r="A1198" s="16">
        <v>44673</v>
      </c>
      <c r="B1198" s="12">
        <v>-1.0086745291975584E-2</v>
      </c>
      <c r="C1198" s="12">
        <v>-9.0406728492512314E-3</v>
      </c>
      <c r="D1198" s="12">
        <v>2.1122262402507381E-2</v>
      </c>
      <c r="E1198" s="12">
        <v>-6.435868432172474E-3</v>
      </c>
      <c r="F1198" s="12">
        <v>-2.7392570298638749E-5</v>
      </c>
      <c r="G1198" s="12">
        <v>-9.7304797972845251E-3</v>
      </c>
      <c r="H1198" s="12">
        <v>-8.4560393729296527E-3</v>
      </c>
      <c r="I1198" s="12">
        <v>-3.6525265158339607E-3</v>
      </c>
      <c r="J1198" s="12">
        <v>1.1659230448716354E-3</v>
      </c>
      <c r="K1198" s="12">
        <v>-8.6486392937517483E-3</v>
      </c>
      <c r="L1198" s="12">
        <v>4.4139635085678648E-3</v>
      </c>
      <c r="N1198" s="22">
        <f t="shared" si="199"/>
        <v>-1.010800930173735E-2</v>
      </c>
      <c r="O1198" s="12">
        <f t="shared" si="200"/>
        <v>-9.4734574385321856E-3</v>
      </c>
      <c r="P1198" s="12">
        <f t="shared" si="201"/>
        <v>2.0328718175060077E-2</v>
      </c>
      <c r="Q1198" s="12">
        <f t="shared" si="202"/>
        <v>-6.8230617393929896E-3</v>
      </c>
      <c r="R1198" s="12">
        <f t="shared" si="203"/>
        <v>-3.1020363691912529E-4</v>
      </c>
      <c r="S1198" s="12">
        <f t="shared" si="204"/>
        <v>-9.5413862845431033E-3</v>
      </c>
      <c r="T1198" s="12">
        <f t="shared" si="205"/>
        <v>-8.7644102889124324E-3</v>
      </c>
      <c r="U1198" s="12">
        <f t="shared" si="206"/>
        <v>-4.1190119948599216E-3</v>
      </c>
      <c r="V1198" s="12">
        <f t="shared" si="207"/>
        <v>1.1628196611759192E-3</v>
      </c>
      <c r="W1198" s="12">
        <f t="shared" si="208"/>
        <v>-9.0405327948450773E-3</v>
      </c>
      <c r="X1198" s="12">
        <f t="shared" si="209"/>
        <v>4.355914221712733E-3</v>
      </c>
    </row>
    <row r="1199" spans="1:24" x14ac:dyDescent="0.25">
      <c r="A1199" s="16">
        <v>44676</v>
      </c>
      <c r="B1199" s="12">
        <v>-3.0477597907487448E-2</v>
      </c>
      <c r="C1199" s="12">
        <v>-6.7218330805380354E-3</v>
      </c>
      <c r="D1199" s="12">
        <v>2.1181288042575921E-2</v>
      </c>
      <c r="E1199" s="12">
        <v>-4.6474943383719245E-3</v>
      </c>
      <c r="F1199" s="12">
        <v>3.9230273591028715E-3</v>
      </c>
      <c r="G1199" s="12">
        <v>-1.646385783313363E-2</v>
      </c>
      <c r="H1199" s="12">
        <v>2.6349844257510407E-3</v>
      </c>
      <c r="I1199" s="12">
        <v>-1.0161455507800647E-2</v>
      </c>
      <c r="J1199" s="12">
        <v>-9.8411255387718874E-3</v>
      </c>
      <c r="K1199" s="12">
        <v>-1.7243426623032694E-2</v>
      </c>
      <c r="L1199" s="12">
        <v>2.8393093683054668E-3</v>
      </c>
      <c r="N1199" s="22">
        <f t="shared" si="199"/>
        <v>-3.0498861917249216E-2</v>
      </c>
      <c r="O1199" s="12">
        <f t="shared" si="200"/>
        <v>-7.1546176698189896E-3</v>
      </c>
      <c r="P1199" s="12">
        <f t="shared" si="201"/>
        <v>2.0387743815128617E-2</v>
      </c>
      <c r="Q1199" s="12">
        <f t="shared" si="202"/>
        <v>-5.0346876455924401E-3</v>
      </c>
      <c r="R1199" s="12">
        <f t="shared" si="203"/>
        <v>3.640216292482385E-3</v>
      </c>
      <c r="S1199" s="12">
        <f t="shared" si="204"/>
        <v>-1.6274764320392206E-2</v>
      </c>
      <c r="T1199" s="12">
        <f t="shared" si="205"/>
        <v>2.326613509768261E-3</v>
      </c>
      <c r="U1199" s="12">
        <f t="shared" si="206"/>
        <v>-1.0627940986826607E-2</v>
      </c>
      <c r="V1199" s="12">
        <f t="shared" si="207"/>
        <v>-9.844228922467604E-3</v>
      </c>
      <c r="W1199" s="12">
        <f t="shared" si="208"/>
        <v>-1.7635320124126025E-2</v>
      </c>
      <c r="X1199" s="12">
        <f t="shared" si="209"/>
        <v>2.781260081450335E-3</v>
      </c>
    </row>
    <row r="1200" spans="1:24" x14ac:dyDescent="0.25">
      <c r="A1200" s="16">
        <v>44677</v>
      </c>
      <c r="B1200" s="12">
        <v>6.745784954636124E-3</v>
      </c>
      <c r="C1200" s="12">
        <v>5.5011655580093702E-3</v>
      </c>
      <c r="D1200" s="12">
        <v>2.1185508188937441E-2</v>
      </c>
      <c r="E1200" s="12">
        <v>3.3247007808903796E-3</v>
      </c>
      <c r="F1200" s="12">
        <v>2.1912183808510803E-3</v>
      </c>
      <c r="G1200" s="12">
        <v>8.7586817829627493E-3</v>
      </c>
      <c r="H1200" s="12">
        <v>8.9398913343898326E-4</v>
      </c>
      <c r="I1200" s="12">
        <v>1.2805917325612972E-2</v>
      </c>
      <c r="J1200" s="12">
        <v>6.2501714097621154E-3</v>
      </c>
      <c r="K1200" s="12">
        <v>4.5331045990864485E-3</v>
      </c>
      <c r="L1200" s="12">
        <v>-6.4903745534520966E-4</v>
      </c>
      <c r="N1200" s="22">
        <f t="shared" si="199"/>
        <v>6.7245209448743579E-3</v>
      </c>
      <c r="O1200" s="12">
        <f t="shared" si="200"/>
        <v>5.068380968728416E-3</v>
      </c>
      <c r="P1200" s="12">
        <f t="shared" si="201"/>
        <v>2.0391963961490137E-2</v>
      </c>
      <c r="Q1200" s="12">
        <f t="shared" si="202"/>
        <v>2.9375074736698644E-3</v>
      </c>
      <c r="R1200" s="12">
        <f t="shared" si="203"/>
        <v>1.9084073142305938E-3</v>
      </c>
      <c r="S1200" s="12">
        <f t="shared" si="204"/>
        <v>8.947775295704171E-3</v>
      </c>
      <c r="T1200" s="12">
        <f t="shared" si="205"/>
        <v>5.8561821745620364E-4</v>
      </c>
      <c r="U1200" s="12">
        <f t="shared" si="206"/>
        <v>1.2339431846587012E-2</v>
      </c>
      <c r="V1200" s="12">
        <f t="shared" si="207"/>
        <v>6.2470680260663988E-3</v>
      </c>
      <c r="W1200" s="12">
        <f t="shared" si="208"/>
        <v>4.1412110979931185E-3</v>
      </c>
      <c r="X1200" s="12">
        <f t="shared" si="209"/>
        <v>-7.0708674220034144E-4</v>
      </c>
    </row>
    <row r="1201" spans="1:24" x14ac:dyDescent="0.25">
      <c r="A1201" s="16">
        <v>44678</v>
      </c>
      <c r="B1201" s="12">
        <v>-8.940647762839796E-3</v>
      </c>
      <c r="C1201" s="12">
        <v>-7.81633036097488E-3</v>
      </c>
      <c r="D1201" s="12">
        <v>2.0127387336320177E-2</v>
      </c>
      <c r="E1201" s="12">
        <v>-3.6148195444162727E-4</v>
      </c>
      <c r="F1201" s="12">
        <v>-7.2916741124623289E-4</v>
      </c>
      <c r="G1201" s="12">
        <v>3.9847505534267437E-4</v>
      </c>
      <c r="H1201" s="12">
        <v>-9.9366482191635182E-3</v>
      </c>
      <c r="I1201" s="12">
        <v>4.2228315277271681E-4</v>
      </c>
      <c r="J1201" s="12">
        <v>-2.4387016521866403E-3</v>
      </c>
      <c r="K1201" s="12">
        <v>-9.4855361288853808E-3</v>
      </c>
      <c r="L1201" s="12">
        <v>-2.0715960051570477E-3</v>
      </c>
      <c r="N1201" s="22">
        <f t="shared" si="199"/>
        <v>-8.9619117726015621E-3</v>
      </c>
      <c r="O1201" s="12">
        <f t="shared" si="200"/>
        <v>-8.2491149502558342E-3</v>
      </c>
      <c r="P1201" s="12">
        <f t="shared" si="201"/>
        <v>1.9333843108872872E-2</v>
      </c>
      <c r="Q1201" s="12">
        <f t="shared" si="202"/>
        <v>-7.4867526166214255E-4</v>
      </c>
      <c r="R1201" s="12">
        <f t="shared" si="203"/>
        <v>-1.0119784778667195E-3</v>
      </c>
      <c r="S1201" s="12">
        <f t="shared" si="204"/>
        <v>5.8756856808409659E-4</v>
      </c>
      <c r="T1201" s="12">
        <f t="shared" si="205"/>
        <v>-1.0245019135146298E-2</v>
      </c>
      <c r="U1201" s="12">
        <f t="shared" si="206"/>
        <v>-4.4202326253244006E-5</v>
      </c>
      <c r="V1201" s="12">
        <f t="shared" si="207"/>
        <v>-2.4418050358823566E-3</v>
      </c>
      <c r="W1201" s="12">
        <f t="shared" si="208"/>
        <v>-9.8774296299787099E-3</v>
      </c>
      <c r="X1201" s="12">
        <f t="shared" si="209"/>
        <v>-2.1296452920121795E-3</v>
      </c>
    </row>
    <row r="1202" spans="1:24" x14ac:dyDescent="0.25">
      <c r="A1202" s="16">
        <v>44679</v>
      </c>
      <c r="B1202" s="12">
        <v>6.3233933788727536E-3</v>
      </c>
      <c r="C1202" s="12">
        <v>8.2556271178042678E-3</v>
      </c>
      <c r="D1202" s="12">
        <v>-2.2261133250878942E-2</v>
      </c>
      <c r="E1202" s="12">
        <v>5.0928406174240506E-3</v>
      </c>
      <c r="F1202" s="12">
        <v>3.3119655375595611E-3</v>
      </c>
      <c r="G1202" s="12">
        <v>3.0264724706313573E-3</v>
      </c>
      <c r="H1202" s="12">
        <v>6.1171378094553143E-3</v>
      </c>
      <c r="I1202" s="12">
        <v>6.4390520268057302E-3</v>
      </c>
      <c r="J1202" s="12">
        <v>6.029655781196408E-3</v>
      </c>
      <c r="K1202" s="12">
        <v>4.4867236689763151E-3</v>
      </c>
      <c r="L1202" s="12">
        <v>2.3077218676562615E-3</v>
      </c>
      <c r="N1202" s="22">
        <f t="shared" si="199"/>
        <v>6.3021293691109875E-3</v>
      </c>
      <c r="O1202" s="12">
        <f t="shared" si="200"/>
        <v>7.8228425285233136E-3</v>
      </c>
      <c r="P1202" s="12">
        <f t="shared" si="201"/>
        <v>-2.3054677478326246E-2</v>
      </c>
      <c r="Q1202" s="12">
        <f t="shared" si="202"/>
        <v>4.705647310203535E-3</v>
      </c>
      <c r="R1202" s="12">
        <f t="shared" si="203"/>
        <v>3.0291544709390747E-3</v>
      </c>
      <c r="S1202" s="12">
        <f t="shared" si="204"/>
        <v>3.2155659833727796E-3</v>
      </c>
      <c r="T1202" s="12">
        <f t="shared" si="205"/>
        <v>5.8087668934725346E-3</v>
      </c>
      <c r="U1202" s="12">
        <f t="shared" si="206"/>
        <v>5.9725665477797698E-3</v>
      </c>
      <c r="V1202" s="12">
        <f t="shared" si="207"/>
        <v>6.0265523975006913E-3</v>
      </c>
      <c r="W1202" s="12">
        <f t="shared" si="208"/>
        <v>4.0948301678829851E-3</v>
      </c>
      <c r="X1202" s="12">
        <f t="shared" si="209"/>
        <v>2.2496725808011297E-3</v>
      </c>
    </row>
    <row r="1203" spans="1:24" x14ac:dyDescent="0.25">
      <c r="A1203" s="16">
        <v>44680</v>
      </c>
      <c r="B1203" s="12">
        <v>-1.72296865177031E-2</v>
      </c>
      <c r="C1203" s="12">
        <v>-4.149738682011947E-3</v>
      </c>
      <c r="D1203" s="12">
        <v>-5.9999036305672061E-3</v>
      </c>
      <c r="E1203" s="12">
        <v>-1.1630611498132145E-3</v>
      </c>
      <c r="F1203" s="12">
        <v>4.2176311425113381E-3</v>
      </c>
      <c r="G1203" s="12">
        <v>3.4592922591115076E-4</v>
      </c>
      <c r="H1203" s="12">
        <v>-2.2436889468965609E-3</v>
      </c>
      <c r="I1203" s="12">
        <v>-4.5829052216069827E-3</v>
      </c>
      <c r="J1203" s="12">
        <v>-2.5858733655670261E-3</v>
      </c>
      <c r="K1203" s="12">
        <v>1.248988026195383E-3</v>
      </c>
      <c r="L1203" s="12">
        <v>1.5905003889118284E-3</v>
      </c>
      <c r="N1203" s="22">
        <f t="shared" si="199"/>
        <v>-1.7250950527464868E-2</v>
      </c>
      <c r="O1203" s="12">
        <f t="shared" si="200"/>
        <v>-4.5825232712929011E-3</v>
      </c>
      <c r="P1203" s="12">
        <f t="shared" si="201"/>
        <v>-6.7934478580145095E-3</v>
      </c>
      <c r="Q1203" s="12">
        <f t="shared" si="202"/>
        <v>-1.5502544570337299E-3</v>
      </c>
      <c r="R1203" s="12">
        <f t="shared" si="203"/>
        <v>3.9348200758908512E-3</v>
      </c>
      <c r="S1203" s="12">
        <f t="shared" si="204"/>
        <v>5.3502273865257293E-4</v>
      </c>
      <c r="T1203" s="12">
        <f t="shared" si="205"/>
        <v>-2.5520598628793406E-3</v>
      </c>
      <c r="U1203" s="12">
        <f t="shared" si="206"/>
        <v>-5.0493907006329431E-3</v>
      </c>
      <c r="V1203" s="12">
        <f t="shared" si="207"/>
        <v>-2.5889767492627423E-3</v>
      </c>
      <c r="W1203" s="12">
        <f t="shared" si="208"/>
        <v>8.570945251020535E-4</v>
      </c>
      <c r="X1203" s="12">
        <f t="shared" si="209"/>
        <v>1.5324511020566966E-3</v>
      </c>
    </row>
    <row r="1204" spans="1:24" x14ac:dyDescent="0.25">
      <c r="A1204" s="16">
        <v>44683</v>
      </c>
      <c r="B1204" s="12">
        <v>1.1253575937879245E-2</v>
      </c>
      <c r="C1204" s="12">
        <v>-7.4187860299435131E-3</v>
      </c>
      <c r="D1204" s="12">
        <v>0</v>
      </c>
      <c r="E1204" s="12">
        <v>2.8573994519088862E-3</v>
      </c>
      <c r="F1204" s="12">
        <v>-1.5646211933605676E-2</v>
      </c>
      <c r="G1204" s="12">
        <v>-2.0798397536448765E-3</v>
      </c>
      <c r="H1204" s="12">
        <v>-1.3459178122747645E-3</v>
      </c>
      <c r="I1204" s="12">
        <v>-1.5280347644536279E-3</v>
      </c>
      <c r="J1204" s="12">
        <v>5.9823332409760918E-3</v>
      </c>
      <c r="K1204" s="12">
        <v>-2.0171938791173367E-2</v>
      </c>
      <c r="L1204" s="12">
        <v>-1.5905003889117955E-3</v>
      </c>
      <c r="N1204" s="22">
        <f t="shared" si="199"/>
        <v>1.1232311928117479E-2</v>
      </c>
      <c r="O1204" s="12">
        <f t="shared" si="200"/>
        <v>-7.8515706192244673E-3</v>
      </c>
      <c r="P1204" s="12">
        <f t="shared" si="201"/>
        <v>-7.9354422744730337E-4</v>
      </c>
      <c r="Q1204" s="12">
        <f t="shared" si="202"/>
        <v>2.4702061446883711E-3</v>
      </c>
      <c r="R1204" s="12">
        <f t="shared" si="203"/>
        <v>-1.5929023000226163E-2</v>
      </c>
      <c r="S1204" s="12">
        <f t="shared" si="204"/>
        <v>-1.8907462409034543E-3</v>
      </c>
      <c r="T1204" s="12">
        <f t="shared" si="205"/>
        <v>-1.654288728257544E-3</v>
      </c>
      <c r="U1204" s="12">
        <f t="shared" si="206"/>
        <v>-1.9945202434795885E-3</v>
      </c>
      <c r="V1204" s="12">
        <f t="shared" si="207"/>
        <v>5.979229857280376E-3</v>
      </c>
      <c r="W1204" s="12">
        <f t="shared" si="208"/>
        <v>-2.0563832292266698E-2</v>
      </c>
      <c r="X1204" s="12">
        <f t="shared" si="209"/>
        <v>-1.6485496757669272E-3</v>
      </c>
    </row>
    <row r="1205" spans="1:24" x14ac:dyDescent="0.25">
      <c r="A1205" s="16">
        <v>44685</v>
      </c>
      <c r="B1205" s="12">
        <v>-6.9484352441978288E-4</v>
      </c>
      <c r="C1205" s="12">
        <v>-1.53865776949112E-3</v>
      </c>
      <c r="D1205" s="12">
        <v>-2.2247858825113372E-2</v>
      </c>
      <c r="E1205" s="12">
        <v>-1.2276006577524951E-2</v>
      </c>
      <c r="F1205" s="12">
        <v>-3.6366055516682547E-3</v>
      </c>
      <c r="G1205" s="12">
        <v>-1.6594773467620921E-2</v>
      </c>
      <c r="H1205" s="12">
        <v>-9.9297041035287595E-3</v>
      </c>
      <c r="I1205" s="12">
        <v>-1.3773932937736879E-2</v>
      </c>
      <c r="J1205" s="12">
        <v>-5.6478037312943452E-3</v>
      </c>
      <c r="K1205" s="12">
        <v>-5.9843336708775936E-3</v>
      </c>
      <c r="L1205" s="12">
        <v>-3.1985826557326081E-3</v>
      </c>
      <c r="N1205" s="22">
        <f t="shared" si="199"/>
        <v>-7.1610753418154915E-4</v>
      </c>
      <c r="O1205" s="12">
        <f t="shared" si="200"/>
        <v>-1.9714423587720744E-3</v>
      </c>
      <c r="P1205" s="12">
        <f t="shared" si="201"/>
        <v>-2.3041403052560677E-2</v>
      </c>
      <c r="Q1205" s="12">
        <f t="shared" si="202"/>
        <v>-1.2663199884745466E-2</v>
      </c>
      <c r="R1205" s="12">
        <f t="shared" si="203"/>
        <v>-3.9194166182887416E-3</v>
      </c>
      <c r="S1205" s="12">
        <f t="shared" si="204"/>
        <v>-1.6405679954879498E-2</v>
      </c>
      <c r="T1205" s="12">
        <f t="shared" si="205"/>
        <v>-1.0238075019511539E-2</v>
      </c>
      <c r="U1205" s="12">
        <f t="shared" si="206"/>
        <v>-1.4240418416762839E-2</v>
      </c>
      <c r="V1205" s="12">
        <f t="shared" si="207"/>
        <v>-5.650907114990061E-3</v>
      </c>
      <c r="W1205" s="12">
        <f t="shared" si="208"/>
        <v>-6.3762271719709235E-3</v>
      </c>
      <c r="X1205" s="12">
        <f t="shared" si="209"/>
        <v>-3.2566319425877399E-3</v>
      </c>
    </row>
    <row r="1206" spans="1:24" x14ac:dyDescent="0.25">
      <c r="A1206" s="16">
        <v>44686</v>
      </c>
      <c r="B1206" s="12">
        <v>-3.4911318858158111E-3</v>
      </c>
      <c r="C1206" s="12">
        <v>1.3806396516810595E-2</v>
      </c>
      <c r="D1206" s="12">
        <v>1.8826344004547496E-2</v>
      </c>
      <c r="E1206" s="12">
        <v>-2.3255376269745655E-3</v>
      </c>
      <c r="F1206" s="12">
        <v>-1.5274627830595995E-4</v>
      </c>
      <c r="G1206" s="12">
        <v>-2.58632549923438E-3</v>
      </c>
      <c r="H1206" s="12">
        <v>2.7198529383002114E-3</v>
      </c>
      <c r="I1206" s="12">
        <v>-8.5892086442545534E-3</v>
      </c>
      <c r="J1206" s="12">
        <v>3.8285766305457525E-3</v>
      </c>
      <c r="K1206" s="12">
        <v>-3.3111486065677768E-3</v>
      </c>
      <c r="L1206" s="12">
        <v>-6.5446129255309531E-4</v>
      </c>
      <c r="N1206" s="22">
        <f t="shared" si="199"/>
        <v>-3.5123958955775771E-3</v>
      </c>
      <c r="O1206" s="12">
        <f t="shared" si="200"/>
        <v>1.337361192752964E-2</v>
      </c>
      <c r="P1206" s="12">
        <f t="shared" si="201"/>
        <v>1.8032799777100192E-2</v>
      </c>
      <c r="Q1206" s="12">
        <f t="shared" si="202"/>
        <v>-2.7127309341950807E-3</v>
      </c>
      <c r="R1206" s="12">
        <f t="shared" si="203"/>
        <v>-4.355573449264465E-4</v>
      </c>
      <c r="S1206" s="12">
        <f t="shared" si="204"/>
        <v>-2.3972319864929577E-3</v>
      </c>
      <c r="T1206" s="12">
        <f t="shared" si="205"/>
        <v>2.4114820223174317E-3</v>
      </c>
      <c r="U1206" s="12">
        <f t="shared" si="206"/>
        <v>-9.0556941232805138E-3</v>
      </c>
      <c r="V1206" s="12">
        <f t="shared" si="207"/>
        <v>3.8254732468500363E-3</v>
      </c>
      <c r="W1206" s="12">
        <f t="shared" si="208"/>
        <v>-3.7030421076611063E-3</v>
      </c>
      <c r="X1206" s="12">
        <f t="shared" si="209"/>
        <v>-7.1251057940822709E-4</v>
      </c>
    </row>
    <row r="1207" spans="1:24" x14ac:dyDescent="0.25">
      <c r="A1207" s="16">
        <v>44687</v>
      </c>
      <c r="B1207" s="12">
        <v>3.6069931943688346E-3</v>
      </c>
      <c r="C1207" s="12">
        <v>-1.1746685720595168E-2</v>
      </c>
      <c r="D1207" s="12">
        <v>2.1178137822410466E-2</v>
      </c>
      <c r="E1207" s="12">
        <v>-1.0779080232844601E-2</v>
      </c>
      <c r="F1207" s="12">
        <v>1.3314066715437217E-3</v>
      </c>
      <c r="G1207" s="12">
        <v>-8.1697617063164075E-3</v>
      </c>
      <c r="H1207" s="12">
        <v>-5.7284862517359555E-3</v>
      </c>
      <c r="I1207" s="12">
        <v>-3.3429339295944181E-3</v>
      </c>
      <c r="J1207" s="12">
        <v>7.5574682515168546E-3</v>
      </c>
      <c r="K1207" s="12">
        <v>-1.9401525327575109E-2</v>
      </c>
      <c r="L1207" s="12">
        <v>3.3215801064323995E-3</v>
      </c>
      <c r="N1207" s="22">
        <f t="shared" si="199"/>
        <v>3.5857291846070685E-3</v>
      </c>
      <c r="O1207" s="12">
        <f t="shared" si="200"/>
        <v>-1.2179470309876123E-2</v>
      </c>
      <c r="P1207" s="12">
        <f t="shared" si="201"/>
        <v>2.0384593594963162E-2</v>
      </c>
      <c r="Q1207" s="12">
        <f t="shared" si="202"/>
        <v>-1.1166273540065117E-2</v>
      </c>
      <c r="R1207" s="12">
        <f t="shared" si="203"/>
        <v>1.0485956049232352E-3</v>
      </c>
      <c r="S1207" s="12">
        <f t="shared" si="204"/>
        <v>-7.9806681935749857E-3</v>
      </c>
      <c r="T1207" s="12">
        <f t="shared" si="205"/>
        <v>-6.0368571677187352E-3</v>
      </c>
      <c r="U1207" s="12">
        <f t="shared" si="206"/>
        <v>-3.8094194086203789E-3</v>
      </c>
      <c r="V1207" s="12">
        <f t="shared" si="207"/>
        <v>7.5543648678211388E-3</v>
      </c>
      <c r="W1207" s="12">
        <f t="shared" si="208"/>
        <v>-1.979341882866844E-2</v>
      </c>
      <c r="X1207" s="12">
        <f t="shared" si="209"/>
        <v>3.2635308195772678E-3</v>
      </c>
    </row>
    <row r="1208" spans="1:24" x14ac:dyDescent="0.25">
      <c r="A1208" s="16">
        <v>44690</v>
      </c>
      <c r="B1208" s="12">
        <v>-1.0199832311733107E-2</v>
      </c>
      <c r="C1208" s="12">
        <v>7.6727476392147685E-3</v>
      </c>
      <c r="D1208" s="12">
        <v>-1.5824533007541611E-2</v>
      </c>
      <c r="E1208" s="12">
        <v>-7.6469838330395631E-3</v>
      </c>
      <c r="F1208" s="12">
        <v>-2.9178163502456907E-3</v>
      </c>
      <c r="G1208" s="12">
        <v>5.2024649358816295E-3</v>
      </c>
      <c r="H1208" s="12">
        <v>-5.4075004383630854E-3</v>
      </c>
      <c r="I1208" s="12">
        <v>-1.7301532600530495E-2</v>
      </c>
      <c r="J1208" s="12">
        <v>-6.0684197310404602E-3</v>
      </c>
      <c r="K1208" s="12">
        <v>-7.4806373390753347E-3</v>
      </c>
      <c r="L1208" s="12">
        <v>3.4722556982154707E-3</v>
      </c>
      <c r="N1208" s="22">
        <f t="shared" si="199"/>
        <v>-1.0221096321494873E-2</v>
      </c>
      <c r="O1208" s="12">
        <f t="shared" si="200"/>
        <v>7.2399630499338143E-3</v>
      </c>
      <c r="P1208" s="12">
        <f t="shared" si="201"/>
        <v>-1.6618077234988916E-2</v>
      </c>
      <c r="Q1208" s="12">
        <f t="shared" si="202"/>
        <v>-8.0341771402600778E-3</v>
      </c>
      <c r="R1208" s="12">
        <f t="shared" si="203"/>
        <v>-3.2006274168661772E-3</v>
      </c>
      <c r="S1208" s="12">
        <f t="shared" si="204"/>
        <v>5.3915584486230513E-3</v>
      </c>
      <c r="T1208" s="12">
        <f t="shared" si="205"/>
        <v>-5.7158713543458651E-3</v>
      </c>
      <c r="U1208" s="12">
        <f t="shared" si="206"/>
        <v>-1.7768018079556455E-2</v>
      </c>
      <c r="V1208" s="12">
        <f t="shared" si="207"/>
        <v>-6.071523114736176E-3</v>
      </c>
      <c r="W1208" s="12">
        <f t="shared" si="208"/>
        <v>-7.8725308401686647E-3</v>
      </c>
      <c r="X1208" s="12">
        <f t="shared" si="209"/>
        <v>3.4142064113603389E-3</v>
      </c>
    </row>
    <row r="1209" spans="1:24" x14ac:dyDescent="0.25">
      <c r="A1209" s="16">
        <v>44691</v>
      </c>
      <c r="B1209" s="12">
        <v>-3.1993096404679081E-2</v>
      </c>
      <c r="C1209" s="12">
        <v>-4.8249776705496647E-3</v>
      </c>
      <c r="D1209" s="12">
        <v>-2.2227723891963369E-2</v>
      </c>
      <c r="E1209" s="12">
        <v>-2.1692156940272513E-2</v>
      </c>
      <c r="F1209" s="12">
        <v>5.7198661791648484E-3</v>
      </c>
      <c r="G1209" s="12">
        <v>-1.2237460355935443E-2</v>
      </c>
      <c r="H1209" s="12">
        <v>5.8043124707669858E-4</v>
      </c>
      <c r="I1209" s="12">
        <v>-7.5937075831140751E-3</v>
      </c>
      <c r="J1209" s="12">
        <v>-5.3176251510221656E-3</v>
      </c>
      <c r="K1209" s="12">
        <v>-6.1125939044808968E-3</v>
      </c>
      <c r="L1209" s="12">
        <v>3.5156058199049909E-4</v>
      </c>
      <c r="N1209" s="22">
        <f t="shared" si="199"/>
        <v>-3.2014360414440848E-2</v>
      </c>
      <c r="O1209" s="12">
        <f t="shared" si="200"/>
        <v>-5.2577622598306189E-3</v>
      </c>
      <c r="P1209" s="12">
        <f t="shared" si="201"/>
        <v>-2.3021268119410673E-2</v>
      </c>
      <c r="Q1209" s="12">
        <f t="shared" si="202"/>
        <v>-2.2079350247493027E-2</v>
      </c>
      <c r="R1209" s="12">
        <f t="shared" si="203"/>
        <v>5.4370551125443615E-3</v>
      </c>
      <c r="S1209" s="12">
        <f t="shared" si="204"/>
        <v>-1.2048366843194021E-2</v>
      </c>
      <c r="T1209" s="12">
        <f t="shared" si="205"/>
        <v>2.7206033109391901E-4</v>
      </c>
      <c r="U1209" s="12">
        <f t="shared" si="206"/>
        <v>-8.0601930621400364E-3</v>
      </c>
      <c r="V1209" s="12">
        <f t="shared" si="207"/>
        <v>-5.3207285347178813E-3</v>
      </c>
      <c r="W1209" s="12">
        <f t="shared" si="208"/>
        <v>-6.5044874055742267E-3</v>
      </c>
      <c r="X1209" s="12">
        <f t="shared" si="209"/>
        <v>2.9351129513536731E-4</v>
      </c>
    </row>
    <row r="1210" spans="1:24" x14ac:dyDescent="0.25">
      <c r="A1210" s="16">
        <v>44692</v>
      </c>
      <c r="B1210" s="12">
        <v>-5.1107738288393102E-4</v>
      </c>
      <c r="C1210" s="12">
        <v>-7.4035445157651725E-3</v>
      </c>
      <c r="D1210" s="12">
        <v>-2.0354115923951532E-2</v>
      </c>
      <c r="E1210" s="12">
        <v>2.4495877683507663E-3</v>
      </c>
      <c r="F1210" s="12">
        <v>2.223208360676414E-3</v>
      </c>
      <c r="G1210" s="12">
        <v>-6.9903762895633949E-4</v>
      </c>
      <c r="H1210" s="12">
        <v>1.7670517827087433E-3</v>
      </c>
      <c r="I1210" s="12">
        <v>-4.4717751611226767E-3</v>
      </c>
      <c r="J1210" s="12">
        <v>-6.9097517844133403E-3</v>
      </c>
      <c r="K1210" s="12">
        <v>-1.307108811252297E-2</v>
      </c>
      <c r="L1210" s="12">
        <v>-5.85736708559918E-5</v>
      </c>
      <c r="N1210" s="22">
        <f t="shared" si="199"/>
        <v>-5.3234139264569729E-4</v>
      </c>
      <c r="O1210" s="12">
        <f t="shared" si="200"/>
        <v>-7.8363291050461276E-3</v>
      </c>
      <c r="P1210" s="12">
        <f t="shared" si="201"/>
        <v>-2.1147660151398837E-2</v>
      </c>
      <c r="Q1210" s="12">
        <f t="shared" si="202"/>
        <v>2.0623944611302511E-3</v>
      </c>
      <c r="R1210" s="12">
        <f t="shared" si="203"/>
        <v>1.9403972940559276E-3</v>
      </c>
      <c r="S1210" s="12">
        <f t="shared" si="204"/>
        <v>-5.0994411621491727E-4</v>
      </c>
      <c r="T1210" s="12">
        <f t="shared" si="205"/>
        <v>1.4586808667259637E-3</v>
      </c>
      <c r="U1210" s="12">
        <f t="shared" si="206"/>
        <v>-4.9382606401486371E-3</v>
      </c>
      <c r="V1210" s="12">
        <f t="shared" si="207"/>
        <v>-6.9128551681090569E-3</v>
      </c>
      <c r="W1210" s="12">
        <f t="shared" si="208"/>
        <v>-1.3462981613616299E-2</v>
      </c>
      <c r="X1210" s="12">
        <f t="shared" si="209"/>
        <v>-1.1662295771112355E-4</v>
      </c>
    </row>
    <row r="1211" spans="1:24" x14ac:dyDescent="0.25">
      <c r="A1211" s="16">
        <v>44693</v>
      </c>
      <c r="B1211" s="12">
        <v>-7.2190787741115269E-3</v>
      </c>
      <c r="C1211" s="12">
        <v>-5.1362379346597551E-3</v>
      </c>
      <c r="D1211" s="12">
        <v>-2.2249535573903138E-2</v>
      </c>
      <c r="E1211" s="12">
        <v>-1.6470232271214098E-2</v>
      </c>
      <c r="F1211" s="12">
        <v>-8.8362120628171139E-3</v>
      </c>
      <c r="G1211" s="12">
        <v>-1.4166910260493668E-2</v>
      </c>
      <c r="H1211" s="12">
        <v>-1.133543623220414E-2</v>
      </c>
      <c r="I1211" s="12">
        <v>-8.9393544064961753E-3</v>
      </c>
      <c r="J1211" s="12">
        <v>-4.6969819654547728E-3</v>
      </c>
      <c r="K1211" s="12">
        <v>-3.212900001355812E-3</v>
      </c>
      <c r="L1211" s="12">
        <v>1.169975066162269E-3</v>
      </c>
      <c r="N1211" s="22">
        <f t="shared" si="199"/>
        <v>-7.240342783873293E-3</v>
      </c>
      <c r="O1211" s="12">
        <f t="shared" si="200"/>
        <v>-5.5690225239407093E-3</v>
      </c>
      <c r="P1211" s="12">
        <f t="shared" si="201"/>
        <v>-2.3043079801350442E-2</v>
      </c>
      <c r="Q1211" s="12">
        <f t="shared" si="202"/>
        <v>-1.6857425578434612E-2</v>
      </c>
      <c r="R1211" s="12">
        <f t="shared" si="203"/>
        <v>-9.1190231294375999E-3</v>
      </c>
      <c r="S1211" s="12">
        <f t="shared" si="204"/>
        <v>-1.3977816747752246E-2</v>
      </c>
      <c r="T1211" s="12">
        <f t="shared" si="205"/>
        <v>-1.164380714818692E-2</v>
      </c>
      <c r="U1211" s="12">
        <f t="shared" si="206"/>
        <v>-9.4058398855221357E-3</v>
      </c>
      <c r="V1211" s="12">
        <f t="shared" si="207"/>
        <v>-4.7000853491504894E-3</v>
      </c>
      <c r="W1211" s="12">
        <f t="shared" si="208"/>
        <v>-3.6047935024491416E-3</v>
      </c>
      <c r="X1211" s="12">
        <f t="shared" si="209"/>
        <v>1.1119257793071372E-3</v>
      </c>
    </row>
    <row r="1212" spans="1:24" x14ac:dyDescent="0.25">
      <c r="A1212" s="16">
        <v>44694</v>
      </c>
      <c r="B1212" s="12">
        <v>4.2685870925338182E-3</v>
      </c>
      <c r="C1212" s="12">
        <v>-1.2683478596816531E-3</v>
      </c>
      <c r="D1212" s="12">
        <v>2.1142385945768182E-2</v>
      </c>
      <c r="E1212" s="12">
        <v>-1.7264154687954215E-2</v>
      </c>
      <c r="F1212" s="12">
        <v>-1.2310961269592687E-3</v>
      </c>
      <c r="G1212" s="12">
        <v>3.6542276238799441E-3</v>
      </c>
      <c r="H1212" s="12">
        <v>-1.1671297168877369E-2</v>
      </c>
      <c r="I1212" s="12">
        <v>4.8955740226548352E-3</v>
      </c>
      <c r="J1212" s="12">
        <v>9.6797258940282873E-3</v>
      </c>
      <c r="K1212" s="12">
        <v>6.5466189118745868E-3</v>
      </c>
      <c r="L1212" s="12">
        <v>1.2833425862178709E-3</v>
      </c>
      <c r="N1212" s="22">
        <f t="shared" si="199"/>
        <v>4.2473230827720521E-3</v>
      </c>
      <c r="O1212" s="12">
        <f t="shared" si="200"/>
        <v>-1.7011324489626075E-3</v>
      </c>
      <c r="P1212" s="12">
        <f t="shared" si="201"/>
        <v>2.0348841718320878E-2</v>
      </c>
      <c r="Q1212" s="12">
        <f t="shared" si="202"/>
        <v>-1.7651347995174729E-2</v>
      </c>
      <c r="R1212" s="12">
        <f t="shared" si="203"/>
        <v>-1.5139071935797552E-3</v>
      </c>
      <c r="S1212" s="12">
        <f t="shared" si="204"/>
        <v>3.8433211366213664E-3</v>
      </c>
      <c r="T1212" s="12">
        <f t="shared" si="205"/>
        <v>-1.1979668084860149E-2</v>
      </c>
      <c r="U1212" s="12">
        <f t="shared" si="206"/>
        <v>4.429088543628874E-3</v>
      </c>
      <c r="V1212" s="12">
        <f t="shared" si="207"/>
        <v>9.6766225103325706E-3</v>
      </c>
      <c r="W1212" s="12">
        <f t="shared" si="208"/>
        <v>6.1547254107812569E-3</v>
      </c>
      <c r="X1212" s="12">
        <f t="shared" si="209"/>
        <v>1.2252932993627392E-3</v>
      </c>
    </row>
    <row r="1213" spans="1:24" x14ac:dyDescent="0.25">
      <c r="A1213" s="16">
        <v>44697</v>
      </c>
      <c r="B1213" s="12">
        <v>7.655212706731516E-3</v>
      </c>
      <c r="C1213" s="12">
        <v>-4.4394923848150407E-3</v>
      </c>
      <c r="D1213" s="12">
        <v>2.1136527903551132E-2</v>
      </c>
      <c r="E1213" s="12">
        <v>1.3359966776931226E-3</v>
      </c>
      <c r="F1213" s="12">
        <v>2.5913412469603166E-2</v>
      </c>
      <c r="G1213" s="12">
        <v>-1.3805545202826464E-3</v>
      </c>
      <c r="H1213" s="12">
        <v>3.6075839288280498E-3</v>
      </c>
      <c r="I1213" s="12">
        <v>1.0734387348038156E-4</v>
      </c>
      <c r="J1213" s="12">
        <v>-7.6238573447083326E-3</v>
      </c>
      <c r="K1213" s="12">
        <v>3.7093674740790315E-3</v>
      </c>
      <c r="L1213" s="12">
        <v>2.5553640457750422E-3</v>
      </c>
      <c r="N1213" s="22">
        <f t="shared" si="199"/>
        <v>7.6339486969697499E-3</v>
      </c>
      <c r="O1213" s="12">
        <f t="shared" si="200"/>
        <v>-4.8722769740959949E-3</v>
      </c>
      <c r="P1213" s="12">
        <f t="shared" si="201"/>
        <v>2.0342983676103828E-2</v>
      </c>
      <c r="Q1213" s="12">
        <f t="shared" si="202"/>
        <v>9.4880337047260736E-4</v>
      </c>
      <c r="R1213" s="12">
        <f t="shared" si="203"/>
        <v>2.5630601402982678E-2</v>
      </c>
      <c r="S1213" s="12">
        <f t="shared" si="204"/>
        <v>-1.1914610075412242E-3</v>
      </c>
      <c r="T1213" s="12">
        <f t="shared" si="205"/>
        <v>3.29921301284527E-3</v>
      </c>
      <c r="U1213" s="12">
        <f t="shared" si="206"/>
        <v>-3.5914160554557928E-4</v>
      </c>
      <c r="V1213" s="12">
        <f t="shared" si="207"/>
        <v>-7.6269607284040492E-3</v>
      </c>
      <c r="W1213" s="12">
        <f t="shared" si="208"/>
        <v>3.317473972985702E-3</v>
      </c>
      <c r="X1213" s="12">
        <f t="shared" si="209"/>
        <v>2.4973147589199105E-3</v>
      </c>
    </row>
    <row r="1214" spans="1:24" x14ac:dyDescent="0.25">
      <c r="A1214" s="16">
        <v>44698</v>
      </c>
      <c r="B1214" s="12">
        <v>3.1343769018684062E-2</v>
      </c>
      <c r="C1214" s="12">
        <v>8.4766478726804265E-3</v>
      </c>
      <c r="D1214" s="12">
        <v>2.1162233017634542E-2</v>
      </c>
      <c r="E1214" s="12">
        <v>2.7620674782652274E-2</v>
      </c>
      <c r="F1214" s="12">
        <v>-7.0385074790484843E-3</v>
      </c>
      <c r="G1214" s="12">
        <v>1.0707663671114222E-2</v>
      </c>
      <c r="H1214" s="12">
        <v>1.683764503754271E-2</v>
      </c>
      <c r="I1214" s="12">
        <v>1.7869015943295739E-2</v>
      </c>
      <c r="J1214" s="12">
        <v>1.774927021091828E-2</v>
      </c>
      <c r="K1214" s="12">
        <v>8.1406756618366653E-3</v>
      </c>
      <c r="L1214" s="12">
        <v>1.0410579860935677E-3</v>
      </c>
      <c r="N1214" s="22">
        <f t="shared" si="199"/>
        <v>3.1322505008922294E-2</v>
      </c>
      <c r="O1214" s="12">
        <f t="shared" si="200"/>
        <v>8.0438632833994723E-3</v>
      </c>
      <c r="P1214" s="12">
        <f t="shared" si="201"/>
        <v>2.0368688790187238E-2</v>
      </c>
      <c r="Q1214" s="12">
        <f t="shared" si="202"/>
        <v>2.723348147543176E-2</v>
      </c>
      <c r="R1214" s="12">
        <f t="shared" si="203"/>
        <v>-7.3213185456689712E-3</v>
      </c>
      <c r="S1214" s="12">
        <f t="shared" si="204"/>
        <v>1.0896757183855644E-2</v>
      </c>
      <c r="T1214" s="12">
        <f t="shared" si="205"/>
        <v>1.6529274121559932E-2</v>
      </c>
      <c r="U1214" s="12">
        <f t="shared" si="206"/>
        <v>1.7402530464269778E-2</v>
      </c>
      <c r="V1214" s="12">
        <f t="shared" si="207"/>
        <v>1.7746166827222565E-2</v>
      </c>
      <c r="W1214" s="12">
        <f t="shared" si="208"/>
        <v>7.7487821607433354E-3</v>
      </c>
      <c r="X1214" s="12">
        <f t="shared" si="209"/>
        <v>9.8300869923843587E-4</v>
      </c>
    </row>
    <row r="1215" spans="1:24" x14ac:dyDescent="0.25">
      <c r="A1215" s="16">
        <v>44699</v>
      </c>
      <c r="B1215" s="12">
        <v>2.3469091150780264E-3</v>
      </c>
      <c r="C1215" s="12">
        <v>-2.6537028451168194E-3</v>
      </c>
      <c r="D1215" s="12">
        <v>2.1137722333481018E-2</v>
      </c>
      <c r="E1215" s="12">
        <v>-7.3697664863459208E-3</v>
      </c>
      <c r="F1215" s="12">
        <v>9.3794353942544149E-4</v>
      </c>
      <c r="G1215" s="12">
        <v>4.1888439272921739E-3</v>
      </c>
      <c r="H1215" s="12">
        <v>-1.6240055888709962E-3</v>
      </c>
      <c r="I1215" s="12">
        <v>1.5769506641380884E-3</v>
      </c>
      <c r="J1215" s="12">
        <v>3.4318485096152783E-3</v>
      </c>
      <c r="K1215" s="12">
        <v>7.1071756406495563E-3</v>
      </c>
      <c r="L1215" s="12">
        <v>-1.3886326200145006E-3</v>
      </c>
      <c r="N1215" s="22">
        <f t="shared" si="199"/>
        <v>2.3256451053162604E-3</v>
      </c>
      <c r="O1215" s="12">
        <f t="shared" si="200"/>
        <v>-3.0864874343977736E-3</v>
      </c>
      <c r="P1215" s="12">
        <f t="shared" si="201"/>
        <v>2.0344178106033714E-2</v>
      </c>
      <c r="Q1215" s="12">
        <f t="shared" si="202"/>
        <v>-7.7569597935664364E-3</v>
      </c>
      <c r="R1215" s="12">
        <f t="shared" si="203"/>
        <v>6.5513247280495502E-4</v>
      </c>
      <c r="S1215" s="12">
        <f t="shared" si="204"/>
        <v>4.3779374400335965E-3</v>
      </c>
      <c r="T1215" s="12">
        <f t="shared" si="205"/>
        <v>-1.9323765048537757E-3</v>
      </c>
      <c r="U1215" s="12">
        <f t="shared" si="206"/>
        <v>1.1104651851121276E-3</v>
      </c>
      <c r="V1215" s="12">
        <f t="shared" si="207"/>
        <v>3.4287451259195621E-3</v>
      </c>
      <c r="W1215" s="12">
        <f t="shared" si="208"/>
        <v>6.7152821395562263E-3</v>
      </c>
      <c r="X1215" s="12">
        <f t="shared" si="209"/>
        <v>-1.4466819068696323E-3</v>
      </c>
    </row>
    <row r="1216" spans="1:24" x14ac:dyDescent="0.25">
      <c r="A1216" s="16">
        <v>44700</v>
      </c>
      <c r="B1216" s="12">
        <v>-1.0302779556051439E-2</v>
      </c>
      <c r="C1216" s="12">
        <v>-2.42771447510962E-2</v>
      </c>
      <c r="D1216" s="12">
        <v>3.9608018899849381E-3</v>
      </c>
      <c r="E1216" s="12">
        <v>-2.1767763042336807E-2</v>
      </c>
      <c r="F1216" s="12">
        <v>-6.4726678398411702E-3</v>
      </c>
      <c r="G1216" s="12">
        <v>-1.4841214347618207E-2</v>
      </c>
      <c r="H1216" s="12">
        <v>-1.0596477291563579E-2</v>
      </c>
      <c r="I1216" s="12">
        <v>-1.0126091899544281E-2</v>
      </c>
      <c r="J1216" s="12">
        <v>1.4172202439170134E-2</v>
      </c>
      <c r="K1216" s="12">
        <v>-2.2989916627699277E-2</v>
      </c>
      <c r="L1216" s="12">
        <v>1.15889121942766E-4</v>
      </c>
      <c r="N1216" s="22">
        <f t="shared" si="199"/>
        <v>-1.0324043565813205E-2</v>
      </c>
      <c r="O1216" s="12">
        <f t="shared" si="200"/>
        <v>-2.4709929340377156E-2</v>
      </c>
      <c r="P1216" s="12">
        <f t="shared" si="201"/>
        <v>3.1672576625376347E-3</v>
      </c>
      <c r="Q1216" s="12">
        <f t="shared" si="202"/>
        <v>-2.2154956349557321E-2</v>
      </c>
      <c r="R1216" s="12">
        <f t="shared" si="203"/>
        <v>-6.7554789064616571E-3</v>
      </c>
      <c r="S1216" s="12">
        <f t="shared" si="204"/>
        <v>-1.4652120834876785E-2</v>
      </c>
      <c r="T1216" s="12">
        <f t="shared" si="205"/>
        <v>-1.0904848207546359E-2</v>
      </c>
      <c r="U1216" s="12">
        <f t="shared" si="206"/>
        <v>-1.0592577378570242E-2</v>
      </c>
      <c r="V1216" s="12">
        <f t="shared" si="207"/>
        <v>1.4169099055474418E-2</v>
      </c>
      <c r="W1216" s="12">
        <f t="shared" si="208"/>
        <v>-2.3381810128792608E-2</v>
      </c>
      <c r="X1216" s="12">
        <f t="shared" si="209"/>
        <v>5.7839835087634243E-5</v>
      </c>
    </row>
    <row r="1217" spans="1:24" x14ac:dyDescent="0.25">
      <c r="A1217" s="16">
        <v>44701</v>
      </c>
      <c r="B1217" s="12">
        <v>1.1237989537869945E-2</v>
      </c>
      <c r="C1217" s="12">
        <v>8.4381315250237638E-3</v>
      </c>
      <c r="D1217" s="12">
        <v>2.1161491622063267E-2</v>
      </c>
      <c r="E1217" s="12">
        <v>2.1802163887231552E-2</v>
      </c>
      <c r="F1217" s="12">
        <v>1.0482913558730487E-2</v>
      </c>
      <c r="G1217" s="12">
        <v>1.612201792401436E-2</v>
      </c>
      <c r="H1217" s="12">
        <v>1.1945131203368972E-2</v>
      </c>
      <c r="I1217" s="12">
        <v>2.4612865681934059E-2</v>
      </c>
      <c r="J1217" s="12">
        <v>6.8000398363264863E-3</v>
      </c>
      <c r="K1217" s="12">
        <v>1.266739472761215E-2</v>
      </c>
      <c r="L1217" s="12">
        <v>1.3305069459061958E-3</v>
      </c>
      <c r="N1217" s="22">
        <f t="shared" si="199"/>
        <v>1.1216725528108179E-2</v>
      </c>
      <c r="O1217" s="12">
        <f t="shared" si="200"/>
        <v>8.0053469357428096E-3</v>
      </c>
      <c r="P1217" s="12">
        <f t="shared" si="201"/>
        <v>2.0367947394615962E-2</v>
      </c>
      <c r="Q1217" s="12">
        <f t="shared" si="202"/>
        <v>2.1414970580011038E-2</v>
      </c>
      <c r="R1217" s="12">
        <f t="shared" si="203"/>
        <v>1.0200102492110001E-2</v>
      </c>
      <c r="S1217" s="12">
        <f t="shared" si="204"/>
        <v>1.6311111436755784E-2</v>
      </c>
      <c r="T1217" s="12">
        <f t="shared" si="205"/>
        <v>1.1636760287386192E-2</v>
      </c>
      <c r="U1217" s="12">
        <f t="shared" si="206"/>
        <v>2.4146380202908099E-2</v>
      </c>
      <c r="V1217" s="12">
        <f t="shared" si="207"/>
        <v>6.7969364526307696E-3</v>
      </c>
      <c r="W1217" s="12">
        <f t="shared" si="208"/>
        <v>1.227550122651882E-2</v>
      </c>
      <c r="X1217" s="12">
        <f t="shared" si="209"/>
        <v>1.272457659051064E-3</v>
      </c>
    </row>
    <row r="1218" spans="1:24" x14ac:dyDescent="0.25">
      <c r="A1218" s="16">
        <v>44704</v>
      </c>
      <c r="B1218" s="12">
        <v>-3.8708333999222001E-3</v>
      </c>
      <c r="C1218" s="12">
        <v>3.9365931366719632E-3</v>
      </c>
      <c r="D1218" s="12">
        <v>2.1172748904406978E-2</v>
      </c>
      <c r="E1218" s="12">
        <v>-6.1674389879219409E-2</v>
      </c>
      <c r="F1218" s="12">
        <v>-5.9718734559933257E-4</v>
      </c>
      <c r="G1218" s="12">
        <v>-3.5850363889498985E-3</v>
      </c>
      <c r="H1218" s="12">
        <v>9.171363873853131E-4</v>
      </c>
      <c r="I1218" s="12">
        <v>-2.913939325761233E-3</v>
      </c>
      <c r="J1218" s="12">
        <v>-8.6157101612684053E-3</v>
      </c>
      <c r="K1218" s="12">
        <v>-1.7587254222198407E-3</v>
      </c>
      <c r="L1218" s="12">
        <v>4.882023367777431E-3</v>
      </c>
      <c r="N1218" s="22">
        <f t="shared" si="199"/>
        <v>-3.8920974096839662E-3</v>
      </c>
      <c r="O1218" s="12">
        <f t="shared" si="200"/>
        <v>3.503808547391009E-3</v>
      </c>
      <c r="P1218" s="12">
        <f t="shared" si="201"/>
        <v>2.0379204676959674E-2</v>
      </c>
      <c r="Q1218" s="12">
        <f t="shared" si="202"/>
        <v>-6.2061583186439923E-2</v>
      </c>
      <c r="R1218" s="12">
        <f t="shared" si="203"/>
        <v>-8.7999841221981915E-4</v>
      </c>
      <c r="S1218" s="12">
        <f t="shared" si="204"/>
        <v>-3.3959428762084763E-3</v>
      </c>
      <c r="T1218" s="12">
        <f t="shared" si="205"/>
        <v>6.0876547140253359E-4</v>
      </c>
      <c r="U1218" s="12">
        <f t="shared" si="206"/>
        <v>-3.3804248047871938E-3</v>
      </c>
      <c r="V1218" s="12">
        <f t="shared" si="207"/>
        <v>-8.6188135449641219E-3</v>
      </c>
      <c r="W1218" s="12">
        <f t="shared" si="208"/>
        <v>-2.1506189233131703E-3</v>
      </c>
      <c r="X1218" s="12">
        <f t="shared" si="209"/>
        <v>4.8239740809222992E-3</v>
      </c>
    </row>
    <row r="1219" spans="1:24" x14ac:dyDescent="0.25">
      <c r="A1219" s="16">
        <v>44705</v>
      </c>
      <c r="B1219" s="12">
        <v>-4.6195603487161263E-3</v>
      </c>
      <c r="C1219" s="12">
        <v>-8.1803737480514952E-3</v>
      </c>
      <c r="D1219" s="12">
        <v>-2.2217144955391673E-2</v>
      </c>
      <c r="E1219" s="12">
        <v>-6.2713460582743338E-3</v>
      </c>
      <c r="F1219" s="12">
        <v>-9.7498903279929112E-3</v>
      </c>
      <c r="G1219" s="12">
        <v>-1.0000445329869625E-2</v>
      </c>
      <c r="H1219" s="12">
        <v>-1.774859223730657E-3</v>
      </c>
      <c r="I1219" s="12">
        <v>1.4884972628693692E-3</v>
      </c>
      <c r="J1219" s="12">
        <v>-5.8134568032756082E-3</v>
      </c>
      <c r="K1219" s="12">
        <v>-3.7969921108019075E-3</v>
      </c>
      <c r="L1219" s="12">
        <v>-1.3156115538283054E-3</v>
      </c>
      <c r="N1219" s="22">
        <f t="shared" si="199"/>
        <v>-4.6408243584778923E-3</v>
      </c>
      <c r="O1219" s="12">
        <f t="shared" si="200"/>
        <v>-8.6131583373324494E-3</v>
      </c>
      <c r="P1219" s="12">
        <f t="shared" si="201"/>
        <v>-2.3010689182838977E-2</v>
      </c>
      <c r="Q1219" s="12">
        <f t="shared" si="202"/>
        <v>-6.6585393654948494E-3</v>
      </c>
      <c r="R1219" s="12">
        <f t="shared" si="203"/>
        <v>-1.0032701394613397E-2</v>
      </c>
      <c r="S1219" s="12">
        <f t="shared" si="204"/>
        <v>-9.811351817128203E-3</v>
      </c>
      <c r="T1219" s="12">
        <f t="shared" si="205"/>
        <v>-2.0832301397134367E-3</v>
      </c>
      <c r="U1219" s="12">
        <f t="shared" si="206"/>
        <v>1.0220117838434083E-3</v>
      </c>
      <c r="V1219" s="12">
        <f t="shared" si="207"/>
        <v>-5.816560186971324E-3</v>
      </c>
      <c r="W1219" s="12">
        <f t="shared" si="208"/>
        <v>-4.1888856118952374E-3</v>
      </c>
      <c r="X1219" s="12">
        <f t="shared" si="209"/>
        <v>-1.3736608406834372E-3</v>
      </c>
    </row>
    <row r="1220" spans="1:24" x14ac:dyDescent="0.25">
      <c r="A1220" s="16">
        <v>44706</v>
      </c>
      <c r="B1220" s="12">
        <v>-3.9476365889897095E-3</v>
      </c>
      <c r="C1220" s="12">
        <v>-9.3063251623703991E-3</v>
      </c>
      <c r="D1220" s="12">
        <v>-1.7278779808734903E-2</v>
      </c>
      <c r="E1220" s="12">
        <v>-9.1485156227191153E-3</v>
      </c>
      <c r="F1220" s="12">
        <v>-6.9271539222280389E-3</v>
      </c>
      <c r="G1220" s="12">
        <v>-9.3364672327626956E-3</v>
      </c>
      <c r="H1220" s="12">
        <v>3.1773767612237316E-3</v>
      </c>
      <c r="I1220" s="12">
        <v>-6.3968039906968496E-4</v>
      </c>
      <c r="J1220" s="12">
        <v>2.9562750303083582E-3</v>
      </c>
      <c r="K1220" s="12">
        <v>-9.2446721070657146E-3</v>
      </c>
      <c r="L1220" s="12">
        <v>6.2970277965899003E-4</v>
      </c>
      <c r="N1220" s="22">
        <f t="shared" ref="N1220:N1236" si="210">B1220-B$1240</f>
        <v>-3.9689005987514755E-3</v>
      </c>
      <c r="O1220" s="12">
        <f t="shared" ref="O1220:O1236" si="211">C1220-C$1240</f>
        <v>-9.7391097516513533E-3</v>
      </c>
      <c r="P1220" s="12">
        <f t="shared" ref="P1220:P1236" si="212">D1220-D$1240</f>
        <v>-1.8072324036182207E-2</v>
      </c>
      <c r="Q1220" s="12">
        <f t="shared" ref="Q1220:Q1236" si="213">E1220-E$1240</f>
        <v>-9.5357089299396309E-3</v>
      </c>
      <c r="R1220" s="12">
        <f t="shared" ref="R1220:R1236" si="214">F1220-F$1240</f>
        <v>-7.2099649888485258E-3</v>
      </c>
      <c r="S1220" s="12">
        <f t="shared" ref="S1220:S1236" si="215">G1220-G$1240</f>
        <v>-9.1473737200212738E-3</v>
      </c>
      <c r="T1220" s="12">
        <f t="shared" ref="T1220:T1236" si="216">H1220-H$1240</f>
        <v>2.8690058452409519E-3</v>
      </c>
      <c r="U1220" s="12">
        <f t="shared" ref="U1220:U1236" si="217">I1220-I$1240</f>
        <v>-1.1061658780956458E-3</v>
      </c>
      <c r="V1220" s="12">
        <f t="shared" ref="V1220:V1236" si="218">J1220-J$1240</f>
        <v>2.953171646612642E-3</v>
      </c>
      <c r="W1220" s="12">
        <f t="shared" ref="W1220:W1236" si="219">K1220-K$1240</f>
        <v>-9.6365656081590437E-3</v>
      </c>
      <c r="X1220" s="12">
        <f t="shared" ref="X1220:X1236" si="220">L1220-L$1240</f>
        <v>5.7165349280385825E-4</v>
      </c>
    </row>
    <row r="1221" spans="1:24" x14ac:dyDescent="0.25">
      <c r="A1221" s="16">
        <v>44707</v>
      </c>
      <c r="B1221" s="12">
        <v>6.0858379624354518E-3</v>
      </c>
      <c r="C1221" s="12">
        <v>4.137042993288602E-3</v>
      </c>
      <c r="D1221" s="12">
        <v>2.1165093249726916E-2</v>
      </c>
      <c r="E1221" s="12">
        <v>1.8699081305210325E-2</v>
      </c>
      <c r="F1221" s="12">
        <v>9.7834426439638179E-3</v>
      </c>
      <c r="G1221" s="12">
        <v>7.904585034123281E-3</v>
      </c>
      <c r="H1221" s="12">
        <v>9.126905139120893E-3</v>
      </c>
      <c r="I1221" s="12">
        <v>-4.1599401879823927E-3</v>
      </c>
      <c r="J1221" s="12">
        <v>4.072910946110969E-4</v>
      </c>
      <c r="K1221" s="12">
        <v>5.0379855558825449E-3</v>
      </c>
      <c r="L1221" s="12">
        <v>1.4277561741484258E-3</v>
      </c>
      <c r="N1221" s="22">
        <f t="shared" si="210"/>
        <v>6.0645739526736858E-3</v>
      </c>
      <c r="O1221" s="12">
        <f t="shared" si="211"/>
        <v>3.7042584040076479E-3</v>
      </c>
      <c r="P1221" s="12">
        <f t="shared" si="212"/>
        <v>2.0371549022279611E-2</v>
      </c>
      <c r="Q1221" s="12">
        <f t="shared" si="213"/>
        <v>1.8311887997989811E-2</v>
      </c>
      <c r="R1221" s="12">
        <f t="shared" si="214"/>
        <v>9.5006315773433318E-3</v>
      </c>
      <c r="S1221" s="12">
        <f t="shared" si="215"/>
        <v>8.0936785468647028E-3</v>
      </c>
      <c r="T1221" s="12">
        <f t="shared" si="216"/>
        <v>8.8185342231381133E-3</v>
      </c>
      <c r="U1221" s="12">
        <f t="shared" si="217"/>
        <v>-4.626425667008353E-3</v>
      </c>
      <c r="V1221" s="12">
        <f t="shared" si="218"/>
        <v>4.0418771091538068E-4</v>
      </c>
      <c r="W1221" s="12">
        <f t="shared" si="219"/>
        <v>4.6460920547892149E-3</v>
      </c>
      <c r="X1221" s="12">
        <f t="shared" si="220"/>
        <v>1.369706887293294E-3</v>
      </c>
    </row>
    <row r="1222" spans="1:24" x14ac:dyDescent="0.25">
      <c r="A1222" s="16">
        <v>44708</v>
      </c>
      <c r="B1222" s="12">
        <v>-3.3306635932247764E-3</v>
      </c>
      <c r="C1222" s="12">
        <v>1.1259537750104855E-2</v>
      </c>
      <c r="D1222" s="12">
        <v>1.8661873891857077E-2</v>
      </c>
      <c r="E1222" s="12">
        <v>-2.605528280260349E-3</v>
      </c>
      <c r="F1222" s="12">
        <v>4.5366716181328955E-3</v>
      </c>
      <c r="G1222" s="12">
        <v>4.6636834390532773E-3</v>
      </c>
      <c r="H1222" s="12">
        <v>6.6847638288491159E-3</v>
      </c>
      <c r="I1222" s="12">
        <v>-2.0191170323576963E-3</v>
      </c>
      <c r="J1222" s="12">
        <v>4.0520396805919564E-3</v>
      </c>
      <c r="K1222" s="12">
        <v>9.1108197411269645E-3</v>
      </c>
      <c r="L1222" s="12">
        <v>-4.0671547284079016E-3</v>
      </c>
      <c r="N1222" s="22">
        <f t="shared" si="210"/>
        <v>-3.3519276029865424E-3</v>
      </c>
      <c r="O1222" s="12">
        <f t="shared" si="211"/>
        <v>1.0826753160823901E-2</v>
      </c>
      <c r="P1222" s="12">
        <f t="shared" si="212"/>
        <v>1.7868329664409772E-2</v>
      </c>
      <c r="Q1222" s="12">
        <f t="shared" si="213"/>
        <v>-2.9927215874808641E-3</v>
      </c>
      <c r="R1222" s="12">
        <f t="shared" si="214"/>
        <v>4.2538605515124086E-3</v>
      </c>
      <c r="S1222" s="12">
        <f t="shared" si="215"/>
        <v>4.8527769517947E-3</v>
      </c>
      <c r="T1222" s="12">
        <f t="shared" si="216"/>
        <v>6.3763929128663362E-3</v>
      </c>
      <c r="U1222" s="12">
        <f t="shared" si="217"/>
        <v>-2.4856025113836572E-3</v>
      </c>
      <c r="V1222" s="12">
        <f t="shared" si="218"/>
        <v>4.0489362968962397E-3</v>
      </c>
      <c r="W1222" s="12">
        <f t="shared" si="219"/>
        <v>8.7189262400336354E-3</v>
      </c>
      <c r="X1222" s="12">
        <f t="shared" si="220"/>
        <v>-4.1252040152630334E-3</v>
      </c>
    </row>
    <row r="1223" spans="1:24" x14ac:dyDescent="0.25">
      <c r="A1223" s="16">
        <v>44711</v>
      </c>
      <c r="B1223" s="12">
        <v>1.2592517722298127E-2</v>
      </c>
      <c r="C1223" s="12">
        <v>1.9027918443479876E-2</v>
      </c>
      <c r="D1223" s="12">
        <v>1.5791895547334796E-2</v>
      </c>
      <c r="E1223" s="12">
        <v>-7.6295972738398242E-3</v>
      </c>
      <c r="F1223" s="12">
        <v>3.0999522921963119E-3</v>
      </c>
      <c r="G1223" s="12">
        <v>1.2426955580121701E-2</v>
      </c>
      <c r="H1223" s="12">
        <v>5.0774847442131045E-3</v>
      </c>
      <c r="I1223" s="12">
        <v>1.4870512286175253E-2</v>
      </c>
      <c r="J1223" s="12">
        <v>-2.420978988957339E-4</v>
      </c>
      <c r="K1223" s="12">
        <v>2.4929102237068838E-2</v>
      </c>
      <c r="L1223" s="12">
        <v>1.2833425862178709E-3</v>
      </c>
      <c r="N1223" s="22">
        <f t="shared" si="210"/>
        <v>1.2571253712536361E-2</v>
      </c>
      <c r="O1223" s="12">
        <f t="shared" si="211"/>
        <v>1.859513385419892E-2</v>
      </c>
      <c r="P1223" s="12">
        <f t="shared" si="212"/>
        <v>1.4998351319887492E-2</v>
      </c>
      <c r="Q1223" s="12">
        <f t="shared" si="213"/>
        <v>-8.0167905810603398E-3</v>
      </c>
      <c r="R1223" s="12">
        <f t="shared" si="214"/>
        <v>2.8171412255758254E-3</v>
      </c>
      <c r="S1223" s="12">
        <f t="shared" si="215"/>
        <v>1.2616049092863122E-2</v>
      </c>
      <c r="T1223" s="12">
        <f t="shared" si="216"/>
        <v>4.7691138282303248E-3</v>
      </c>
      <c r="U1223" s="12">
        <f t="shared" si="217"/>
        <v>1.4404026807149292E-2</v>
      </c>
      <c r="V1223" s="12">
        <f t="shared" si="218"/>
        <v>-2.4520128259145014E-4</v>
      </c>
      <c r="W1223" s="12">
        <f t="shared" si="219"/>
        <v>2.4537208735975508E-2</v>
      </c>
      <c r="X1223" s="12">
        <f t="shared" si="220"/>
        <v>1.2252932993627392E-3</v>
      </c>
    </row>
    <row r="1224" spans="1:24" x14ac:dyDescent="0.25">
      <c r="A1224" s="16">
        <v>44712</v>
      </c>
      <c r="B1224" s="12">
        <v>1.3026376693263389E-2</v>
      </c>
      <c r="C1224" s="12">
        <v>-2.0746801313243474E-3</v>
      </c>
      <c r="D1224" s="12">
        <v>-2.2259600322940651E-2</v>
      </c>
      <c r="E1224" s="12">
        <v>9.8807346259370526E-3</v>
      </c>
      <c r="F1224" s="12">
        <v>-2.1263581505056557E-3</v>
      </c>
      <c r="G1224" s="12">
        <v>-1.7200984687833525E-2</v>
      </c>
      <c r="H1224" s="12">
        <v>2.5166362138536436E-3</v>
      </c>
      <c r="I1224" s="12">
        <v>-5.2715185585603501E-3</v>
      </c>
      <c r="J1224" s="12">
        <v>2.5750447868884592E-3</v>
      </c>
      <c r="K1224" s="12">
        <v>-2.7859224339691114E-2</v>
      </c>
      <c r="L1224" s="12">
        <v>2.5553640457750422E-3</v>
      </c>
      <c r="N1224" s="22">
        <f t="shared" si="210"/>
        <v>1.3005112683501623E-2</v>
      </c>
      <c r="O1224" s="12">
        <f t="shared" si="211"/>
        <v>-2.5074647206053016E-3</v>
      </c>
      <c r="P1224" s="12">
        <f t="shared" si="212"/>
        <v>-2.3053144550387955E-2</v>
      </c>
      <c r="Q1224" s="12">
        <f t="shared" si="213"/>
        <v>9.493541318716537E-3</v>
      </c>
      <c r="R1224" s="12">
        <f t="shared" si="214"/>
        <v>-2.4091692171261422E-3</v>
      </c>
      <c r="S1224" s="12">
        <f t="shared" si="215"/>
        <v>-1.7011891175092102E-2</v>
      </c>
      <c r="T1224" s="12">
        <f t="shared" si="216"/>
        <v>2.2082652978708639E-3</v>
      </c>
      <c r="U1224" s="12">
        <f t="shared" si="217"/>
        <v>-5.7380040375863105E-3</v>
      </c>
      <c r="V1224" s="12">
        <f t="shared" si="218"/>
        <v>2.571941403192743E-3</v>
      </c>
      <c r="W1224" s="12">
        <f t="shared" si="219"/>
        <v>-2.8251117840784445E-2</v>
      </c>
      <c r="X1224" s="12">
        <f t="shared" si="220"/>
        <v>2.4973147589199105E-3</v>
      </c>
    </row>
    <row r="1225" spans="1:24" x14ac:dyDescent="0.25">
      <c r="A1225" s="16">
        <v>44713</v>
      </c>
      <c r="B1225" s="12">
        <v>7.0346391463923814E-3</v>
      </c>
      <c r="C1225" s="12">
        <v>-7.2962801067870398E-3</v>
      </c>
      <c r="D1225" s="12">
        <v>-2.2258708624286645E-2</v>
      </c>
      <c r="E1225" s="12">
        <v>1.4145125939224207E-2</v>
      </c>
      <c r="F1225" s="12">
        <v>-9.4135818339280419E-3</v>
      </c>
      <c r="G1225" s="12">
        <v>-5.1619670427703471E-3</v>
      </c>
      <c r="H1225" s="12">
        <v>-1.1536107705891758E-4</v>
      </c>
      <c r="I1225" s="12">
        <v>1.4021358318855648E-4</v>
      </c>
      <c r="J1225" s="12">
        <v>1.9213251237712281E-3</v>
      </c>
      <c r="K1225" s="12">
        <v>-6.2965318952380809E-3</v>
      </c>
      <c r="L1225" s="12">
        <v>1.0410579860935677E-3</v>
      </c>
      <c r="N1225" s="22">
        <f t="shared" si="210"/>
        <v>7.0133751366306153E-3</v>
      </c>
      <c r="O1225" s="12">
        <f t="shared" si="211"/>
        <v>-7.7290646960679939E-3</v>
      </c>
      <c r="P1225" s="12">
        <f t="shared" si="212"/>
        <v>-2.305225285173395E-2</v>
      </c>
      <c r="Q1225" s="12">
        <f t="shared" si="213"/>
        <v>1.3757932632003691E-2</v>
      </c>
      <c r="R1225" s="12">
        <f t="shared" si="214"/>
        <v>-9.696392900548528E-3</v>
      </c>
      <c r="S1225" s="12">
        <f t="shared" si="215"/>
        <v>-4.9728735300289244E-3</v>
      </c>
      <c r="T1225" s="12">
        <f t="shared" si="216"/>
        <v>-4.2373199304169716E-4</v>
      </c>
      <c r="U1225" s="12">
        <f t="shared" si="217"/>
        <v>-3.2627189583740431E-4</v>
      </c>
      <c r="V1225" s="12">
        <f t="shared" si="218"/>
        <v>1.9182217400755118E-3</v>
      </c>
      <c r="W1225" s="12">
        <f t="shared" si="219"/>
        <v>-6.6884253963314108E-3</v>
      </c>
      <c r="X1225" s="12">
        <f t="shared" si="220"/>
        <v>9.8300869923843587E-4</v>
      </c>
    </row>
    <row r="1226" spans="1:24" x14ac:dyDescent="0.25">
      <c r="A1226" s="16">
        <v>44714</v>
      </c>
      <c r="B1226" s="12">
        <v>4.7367902937823095E-3</v>
      </c>
      <c r="C1226" s="12">
        <v>8.5653115308422876E-3</v>
      </c>
      <c r="D1226" s="12">
        <v>-1.694284091170508E-2</v>
      </c>
      <c r="E1226" s="12">
        <v>2.9639783730015276E-3</v>
      </c>
      <c r="F1226" s="12">
        <v>5.7747137170898631E-3</v>
      </c>
      <c r="G1226" s="12">
        <v>2.2330105354276025E-4</v>
      </c>
      <c r="H1226" s="12">
        <v>-1.6766053843011838E-3</v>
      </c>
      <c r="I1226" s="12">
        <v>1.4721615513736587E-2</v>
      </c>
      <c r="J1226" s="12">
        <v>2.6279837464087039E-3</v>
      </c>
      <c r="K1226" s="12">
        <v>-5.7723877261536497E-3</v>
      </c>
      <c r="L1226" s="12">
        <v>-1.3886326200145006E-3</v>
      </c>
      <c r="N1226" s="22">
        <f t="shared" si="210"/>
        <v>4.7155262840205435E-3</v>
      </c>
      <c r="O1226" s="12">
        <f t="shared" si="211"/>
        <v>8.1325269415613334E-3</v>
      </c>
      <c r="P1226" s="12">
        <f t="shared" si="212"/>
        <v>-1.7736385139152384E-2</v>
      </c>
      <c r="Q1226" s="12">
        <f t="shared" si="213"/>
        <v>2.5767850657810124E-3</v>
      </c>
      <c r="R1226" s="12">
        <f t="shared" si="214"/>
        <v>5.4919026504693762E-3</v>
      </c>
      <c r="S1226" s="12">
        <f t="shared" si="215"/>
        <v>4.1239456628418248E-4</v>
      </c>
      <c r="T1226" s="12">
        <f t="shared" si="216"/>
        <v>-1.9849763002839633E-3</v>
      </c>
      <c r="U1226" s="12">
        <f t="shared" si="217"/>
        <v>1.4255130034710626E-2</v>
      </c>
      <c r="V1226" s="12">
        <f t="shared" si="218"/>
        <v>2.6248803627129877E-3</v>
      </c>
      <c r="W1226" s="12">
        <f t="shared" si="219"/>
        <v>-6.1642812272469797E-3</v>
      </c>
      <c r="X1226" s="12">
        <f t="shared" si="220"/>
        <v>-1.4466819068696323E-3</v>
      </c>
    </row>
    <row r="1227" spans="1:24" x14ac:dyDescent="0.25">
      <c r="A1227" s="16">
        <v>44715</v>
      </c>
      <c r="B1227" s="12">
        <v>-2.6374174140841047E-3</v>
      </c>
      <c r="C1227" s="12">
        <v>3.9276850983080746E-3</v>
      </c>
      <c r="D1227" s="12">
        <v>-1.6865741121498232E-2</v>
      </c>
      <c r="E1227" s="12">
        <v>-8.3737764087280283E-3</v>
      </c>
      <c r="F1227" s="12">
        <v>-3.6154385464466183E-3</v>
      </c>
      <c r="G1227" s="12">
        <v>5.5790588091821232E-5</v>
      </c>
      <c r="H1227" s="12">
        <v>-3.1684624416196128E-3</v>
      </c>
      <c r="I1227" s="12">
        <v>8.7117401673424827E-3</v>
      </c>
      <c r="J1227" s="12">
        <v>-1.2721736169517823E-3</v>
      </c>
      <c r="K1227" s="12">
        <v>-1.1539056258804883E-2</v>
      </c>
      <c r="L1227" s="12">
        <v>1.15889121942766E-4</v>
      </c>
      <c r="N1227" s="22">
        <f t="shared" si="210"/>
        <v>-2.6586814238458707E-3</v>
      </c>
      <c r="O1227" s="12">
        <f t="shared" si="211"/>
        <v>3.4949005090271204E-3</v>
      </c>
      <c r="P1227" s="12">
        <f t="shared" si="212"/>
        <v>-1.7659285348945536E-2</v>
      </c>
      <c r="Q1227" s="12">
        <f t="shared" si="213"/>
        <v>-8.7609697159485439E-3</v>
      </c>
      <c r="R1227" s="12">
        <f t="shared" si="214"/>
        <v>-3.8982496130671048E-3</v>
      </c>
      <c r="S1227" s="12">
        <f t="shared" si="215"/>
        <v>2.4488410083324346E-4</v>
      </c>
      <c r="T1227" s="12">
        <f t="shared" si="216"/>
        <v>-3.4768333576023925E-3</v>
      </c>
      <c r="U1227" s="12">
        <f t="shared" si="217"/>
        <v>8.2452546883165223E-3</v>
      </c>
      <c r="V1227" s="12">
        <f t="shared" si="218"/>
        <v>-1.2752770006474986E-3</v>
      </c>
      <c r="W1227" s="12">
        <f t="shared" si="219"/>
        <v>-1.1930949759898212E-2</v>
      </c>
      <c r="X1227" s="12">
        <f t="shared" si="220"/>
        <v>5.7839835087634243E-5</v>
      </c>
    </row>
    <row r="1228" spans="1:24" x14ac:dyDescent="0.25">
      <c r="A1228" s="16">
        <v>44718</v>
      </c>
      <c r="B1228" s="12">
        <v>-4.7658026596898041E-3</v>
      </c>
      <c r="C1228" s="12">
        <v>2.3766104920851369E-3</v>
      </c>
      <c r="D1228" s="12">
        <v>2.1181992996340205E-2</v>
      </c>
      <c r="E1228" s="12">
        <v>1.2594633348043503E-2</v>
      </c>
      <c r="F1228" s="12">
        <v>-2.0912092694141682E-3</v>
      </c>
      <c r="G1228" s="12">
        <v>3.777940330717849E-3</v>
      </c>
      <c r="H1228" s="12">
        <v>1.427219286220727E-3</v>
      </c>
      <c r="I1228" s="12">
        <v>-1.8711948733272732E-3</v>
      </c>
      <c r="J1228" s="12">
        <v>3.3315523701900529E-3</v>
      </c>
      <c r="K1228" s="12">
        <v>-3.9357733738337296E-3</v>
      </c>
      <c r="L1228" s="12">
        <v>1.3305069459061958E-3</v>
      </c>
      <c r="N1228" s="22">
        <f t="shared" si="210"/>
        <v>-4.7870666694515701E-3</v>
      </c>
      <c r="O1228" s="12">
        <f t="shared" si="211"/>
        <v>1.9438259028041825E-3</v>
      </c>
      <c r="P1228" s="12">
        <f t="shared" si="212"/>
        <v>2.0388448768892901E-2</v>
      </c>
      <c r="Q1228" s="12">
        <f t="shared" si="213"/>
        <v>1.2207440040822987E-2</v>
      </c>
      <c r="R1228" s="12">
        <f t="shared" si="214"/>
        <v>-2.3740203360346547E-3</v>
      </c>
      <c r="S1228" s="12">
        <f t="shared" si="215"/>
        <v>3.9670338434592712E-3</v>
      </c>
      <c r="T1228" s="12">
        <f t="shared" si="216"/>
        <v>1.1188483702379475E-3</v>
      </c>
      <c r="U1228" s="12">
        <f t="shared" si="217"/>
        <v>-2.3376803523532342E-3</v>
      </c>
      <c r="V1228" s="12">
        <f t="shared" si="218"/>
        <v>3.3284489864943366E-3</v>
      </c>
      <c r="W1228" s="12">
        <f t="shared" si="219"/>
        <v>-4.3276668749270596E-3</v>
      </c>
      <c r="X1228" s="12">
        <f t="shared" si="220"/>
        <v>1.272457659051064E-3</v>
      </c>
    </row>
    <row r="1229" spans="1:24" x14ac:dyDescent="0.25">
      <c r="A1229" s="16">
        <v>44719</v>
      </c>
      <c r="B1229" s="12">
        <v>5.976617110770379E-3</v>
      </c>
      <c r="C1229" s="12">
        <v>-6.6788629775823933E-3</v>
      </c>
      <c r="D1229" s="12">
        <v>-1.0163697399544383E-2</v>
      </c>
      <c r="E1229" s="12">
        <v>-5.2066341807295025E-3</v>
      </c>
      <c r="F1229" s="12">
        <v>1.6846172145146404E-3</v>
      </c>
      <c r="G1229" s="12">
        <v>-1.3997091960879194E-2</v>
      </c>
      <c r="H1229" s="12">
        <v>-6.7401980970589427E-3</v>
      </c>
      <c r="I1229" s="12">
        <v>8.1523046355534159E-4</v>
      </c>
      <c r="J1229" s="12">
        <v>-1.4246866822968235E-3</v>
      </c>
      <c r="K1229" s="12">
        <v>-5.8788496838490609E-3</v>
      </c>
      <c r="L1229" s="12">
        <v>4.882023367777431E-3</v>
      </c>
      <c r="N1229" s="22">
        <f t="shared" si="210"/>
        <v>5.955353101008613E-3</v>
      </c>
      <c r="O1229" s="12">
        <f t="shared" si="211"/>
        <v>-7.1116475668633475E-3</v>
      </c>
      <c r="P1229" s="12">
        <f t="shared" si="212"/>
        <v>-1.0957241626991687E-2</v>
      </c>
      <c r="Q1229" s="12">
        <f t="shared" si="213"/>
        <v>-5.5938274879500181E-3</v>
      </c>
      <c r="R1229" s="12">
        <f t="shared" si="214"/>
        <v>1.401806147894154E-3</v>
      </c>
      <c r="S1229" s="12">
        <f t="shared" si="215"/>
        <v>-1.3807998448137772E-2</v>
      </c>
      <c r="T1229" s="12">
        <f t="shared" si="216"/>
        <v>-7.0485690130417224E-3</v>
      </c>
      <c r="U1229" s="12">
        <f t="shared" si="217"/>
        <v>3.4874498452938077E-4</v>
      </c>
      <c r="V1229" s="12">
        <f t="shared" si="218"/>
        <v>-1.4277900659925397E-3</v>
      </c>
      <c r="W1229" s="12">
        <f t="shared" si="219"/>
        <v>-6.2707431849423909E-3</v>
      </c>
      <c r="X1229" s="12">
        <f t="shared" si="220"/>
        <v>4.8239740809222992E-3</v>
      </c>
    </row>
    <row r="1230" spans="1:24" x14ac:dyDescent="0.25">
      <c r="A1230" s="16">
        <v>44720</v>
      </c>
      <c r="B1230" s="12">
        <v>2.1976488257218683E-4</v>
      </c>
      <c r="C1230" s="12">
        <v>-1.9355150908848602E-3</v>
      </c>
      <c r="D1230" s="12">
        <v>-1.0407267760647586E-2</v>
      </c>
      <c r="E1230" s="12">
        <v>3.0636547650425921E-3</v>
      </c>
      <c r="F1230" s="12">
        <v>-7.0565576337497501E-4</v>
      </c>
      <c r="G1230" s="12">
        <v>1.7138781928867908E-2</v>
      </c>
      <c r="H1230" s="12">
        <v>-3.4097369496365448E-3</v>
      </c>
      <c r="I1230" s="12">
        <v>-7.6956313537048142E-3</v>
      </c>
      <c r="J1230" s="12">
        <v>-9.6193188588223899E-3</v>
      </c>
      <c r="K1230" s="12">
        <v>-3.1558413045870114E-3</v>
      </c>
      <c r="L1230" s="12">
        <v>-1.3156115538283054E-3</v>
      </c>
      <c r="N1230" s="22">
        <f t="shared" si="210"/>
        <v>1.9850087281042059E-4</v>
      </c>
      <c r="O1230" s="12">
        <f t="shared" si="211"/>
        <v>-2.3682996801658147E-3</v>
      </c>
      <c r="P1230" s="12">
        <f t="shared" si="212"/>
        <v>-1.1200811988094889E-2</v>
      </c>
      <c r="Q1230" s="12">
        <f t="shared" si="213"/>
        <v>2.6764614578220769E-3</v>
      </c>
      <c r="R1230" s="12">
        <f t="shared" si="214"/>
        <v>-9.8846682999546159E-4</v>
      </c>
      <c r="S1230" s="12">
        <f t="shared" si="215"/>
        <v>1.7327875441609332E-2</v>
      </c>
      <c r="T1230" s="12">
        <f t="shared" si="216"/>
        <v>-3.7181078656193245E-3</v>
      </c>
      <c r="U1230" s="12">
        <f t="shared" si="217"/>
        <v>-8.1621168327307755E-3</v>
      </c>
      <c r="V1230" s="12">
        <f t="shared" si="218"/>
        <v>-9.6224222425181066E-3</v>
      </c>
      <c r="W1230" s="12">
        <f t="shared" si="219"/>
        <v>-3.5477348056803409E-3</v>
      </c>
      <c r="X1230" s="12">
        <f t="shared" si="220"/>
        <v>-1.3736608406834372E-3</v>
      </c>
    </row>
    <row r="1231" spans="1:24" x14ac:dyDescent="0.25">
      <c r="A1231" s="16">
        <v>44721</v>
      </c>
      <c r="B1231" s="12">
        <v>2.410331833262096E-3</v>
      </c>
      <c r="C1231" s="12">
        <v>4.3213737826425782E-3</v>
      </c>
      <c r="D1231" s="12">
        <v>4.9330615707394226E-3</v>
      </c>
      <c r="E1231" s="12">
        <v>-2.9877217346170669E-3</v>
      </c>
      <c r="F1231" s="12">
        <v>-5.9209598369205241E-3</v>
      </c>
      <c r="G1231" s="12">
        <v>2.1963112456576252E-4</v>
      </c>
      <c r="H1231" s="12">
        <v>1.9305308810026987E-3</v>
      </c>
      <c r="I1231" s="12">
        <v>1.1749023975984686E-2</v>
      </c>
      <c r="J1231" s="12">
        <v>4.7561456623538521E-3</v>
      </c>
      <c r="K1231" s="12">
        <v>6.5030511990105105E-3</v>
      </c>
      <c r="L1231" s="12">
        <v>6.2970277965899003E-4</v>
      </c>
      <c r="N1231" s="22">
        <f t="shared" si="210"/>
        <v>2.3890678235003299E-3</v>
      </c>
      <c r="O1231" s="12">
        <f t="shared" si="211"/>
        <v>3.888589193361624E-3</v>
      </c>
      <c r="P1231" s="12">
        <f t="shared" si="212"/>
        <v>4.1395173432921192E-3</v>
      </c>
      <c r="Q1231" s="12">
        <f t="shared" si="213"/>
        <v>-3.374915041837582E-3</v>
      </c>
      <c r="R1231" s="12">
        <f t="shared" si="214"/>
        <v>-6.2037709035410111E-3</v>
      </c>
      <c r="S1231" s="12">
        <f t="shared" si="215"/>
        <v>4.0872463730718474E-4</v>
      </c>
      <c r="T1231" s="12">
        <f t="shared" si="216"/>
        <v>1.6221599650199192E-3</v>
      </c>
      <c r="U1231" s="12">
        <f t="shared" si="217"/>
        <v>1.1282538496958726E-2</v>
      </c>
      <c r="V1231" s="12">
        <f t="shared" si="218"/>
        <v>4.7530422786581355E-3</v>
      </c>
      <c r="W1231" s="12">
        <f t="shared" si="219"/>
        <v>6.1111576979171805E-3</v>
      </c>
      <c r="X1231" s="12">
        <f t="shared" si="220"/>
        <v>5.7165349280385825E-4</v>
      </c>
    </row>
    <row r="1232" spans="1:24" x14ac:dyDescent="0.25">
      <c r="A1232" s="16">
        <v>44722</v>
      </c>
      <c r="B1232" s="12">
        <v>-5.4662622937402653E-4</v>
      </c>
      <c r="C1232" s="12">
        <v>-1.1090934746662182E-2</v>
      </c>
      <c r="D1232" s="12">
        <v>-1.1702214175273468E-2</v>
      </c>
      <c r="E1232" s="12">
        <v>2.2762843479339837E-4</v>
      </c>
      <c r="F1232" s="12">
        <v>-1.6523929288764986E-4</v>
      </c>
      <c r="G1232" s="12">
        <v>-7.9211503116437734E-3</v>
      </c>
      <c r="H1232" s="12">
        <v>-7.6233306792046788E-3</v>
      </c>
      <c r="I1232" s="12">
        <v>-1.3314260087187292E-2</v>
      </c>
      <c r="J1232" s="12">
        <v>-1.1238873143378742E-3</v>
      </c>
      <c r="K1232" s="12">
        <v>2.1056447277043862E-3</v>
      </c>
      <c r="L1232" s="12">
        <v>1.4277561741484258E-3</v>
      </c>
      <c r="N1232" s="22">
        <f t="shared" si="210"/>
        <v>-5.678902391357928E-4</v>
      </c>
      <c r="O1232" s="12">
        <f t="shared" si="211"/>
        <v>-1.1523719335943136E-2</v>
      </c>
      <c r="P1232" s="12">
        <f t="shared" si="212"/>
        <v>-1.2495758402720773E-2</v>
      </c>
      <c r="Q1232" s="12">
        <f t="shared" si="213"/>
        <v>-1.5956487242711691E-4</v>
      </c>
      <c r="R1232" s="12">
        <f t="shared" si="214"/>
        <v>-4.4805035950813639E-4</v>
      </c>
      <c r="S1232" s="12">
        <f t="shared" si="215"/>
        <v>-7.7320567989023516E-3</v>
      </c>
      <c r="T1232" s="12">
        <f t="shared" si="216"/>
        <v>-7.9317015951874577E-3</v>
      </c>
      <c r="U1232" s="12">
        <f t="shared" si="217"/>
        <v>-1.3780745566213252E-2</v>
      </c>
      <c r="V1232" s="12">
        <f t="shared" si="218"/>
        <v>-1.1269906980335904E-3</v>
      </c>
      <c r="W1232" s="12">
        <f t="shared" si="219"/>
        <v>1.7137512266110566E-3</v>
      </c>
      <c r="X1232" s="12">
        <f t="shared" si="220"/>
        <v>1.369706887293294E-3</v>
      </c>
    </row>
    <row r="1233" spans="1:24" x14ac:dyDescent="0.25">
      <c r="A1233" s="16">
        <v>44725</v>
      </c>
      <c r="B1233" s="12">
        <v>-1.6613462255112208E-2</v>
      </c>
      <c r="C1233" s="12">
        <v>-1.565924451616596E-2</v>
      </c>
      <c r="D1233" s="12">
        <v>-2.2105047410387706E-2</v>
      </c>
      <c r="E1233" s="12">
        <v>-6.4963870285832878E-3</v>
      </c>
      <c r="F1233" s="12">
        <v>-8.3575365382415005E-3</v>
      </c>
      <c r="G1233" s="12">
        <v>-1.4840877856350999E-2</v>
      </c>
      <c r="H1233" s="12">
        <v>-1.9744058195757131E-2</v>
      </c>
      <c r="I1233" s="12">
        <v>-8.2950048172827379E-3</v>
      </c>
      <c r="J1233" s="12">
        <v>-8.9330737483849943E-3</v>
      </c>
      <c r="K1233" s="12">
        <v>-7.0588602610189115E-3</v>
      </c>
      <c r="L1233" s="12">
        <v>-4.0671547284079016E-3</v>
      </c>
      <c r="N1233" s="22">
        <f t="shared" si="210"/>
        <v>-1.6634726264873976E-2</v>
      </c>
      <c r="O1233" s="12">
        <f t="shared" si="211"/>
        <v>-1.6092029105446916E-2</v>
      </c>
      <c r="P1233" s="12">
        <f t="shared" si="212"/>
        <v>-2.289859163783501E-2</v>
      </c>
      <c r="Q1233" s="12">
        <f t="shared" si="213"/>
        <v>-6.8835803358038034E-3</v>
      </c>
      <c r="R1233" s="12">
        <f t="shared" si="214"/>
        <v>-8.6403476048619865E-3</v>
      </c>
      <c r="S1233" s="12">
        <f t="shared" si="215"/>
        <v>-1.4651784343609578E-2</v>
      </c>
      <c r="T1233" s="12">
        <f t="shared" si="216"/>
        <v>-2.0052429111739909E-2</v>
      </c>
      <c r="U1233" s="12">
        <f t="shared" si="217"/>
        <v>-8.7614902963086983E-3</v>
      </c>
      <c r="V1233" s="12">
        <f t="shared" si="218"/>
        <v>-8.936177132080711E-3</v>
      </c>
      <c r="W1233" s="12">
        <f t="shared" si="219"/>
        <v>-7.4507537621122414E-3</v>
      </c>
      <c r="X1233" s="12">
        <f t="shared" si="220"/>
        <v>-4.1252040152630334E-3</v>
      </c>
    </row>
    <row r="1234" spans="1:24" x14ac:dyDescent="0.25">
      <c r="A1234" s="16">
        <v>44726</v>
      </c>
      <c r="B1234" s="12">
        <v>2.6063277097147547E-3</v>
      </c>
      <c r="C1234" s="12">
        <v>4.8658979870892429E-3</v>
      </c>
      <c r="D1234" s="12">
        <v>7.3350753049046644E-4</v>
      </c>
      <c r="E1234" s="12">
        <v>-1.6200533387586361E-3</v>
      </c>
      <c r="F1234" s="12">
        <v>-3.2306442393327609E-4</v>
      </c>
      <c r="G1234" s="12">
        <v>7.5691015676889609E-3</v>
      </c>
      <c r="H1234" s="12">
        <v>-1.5809791099798214E-3</v>
      </c>
      <c r="I1234" s="12">
        <v>-5.71293924952836E-3</v>
      </c>
      <c r="J1234" s="12">
        <v>1.3108608288021132E-3</v>
      </c>
      <c r="K1234" s="12">
        <v>4.2184497152589666E-3</v>
      </c>
      <c r="L1234" s="12">
        <v>6.2970277965899003E-4</v>
      </c>
      <c r="N1234" s="22">
        <f t="shared" si="210"/>
        <v>2.5850636999529887E-3</v>
      </c>
      <c r="O1234" s="12">
        <f t="shared" si="211"/>
        <v>4.4331133978082887E-3</v>
      </c>
      <c r="P1234" s="12">
        <f t="shared" si="212"/>
        <v>-6.0036696956836935E-5</v>
      </c>
      <c r="Q1234" s="12">
        <f t="shared" si="213"/>
        <v>-2.0072466459791515E-3</v>
      </c>
      <c r="R1234" s="12">
        <f t="shared" si="214"/>
        <v>-6.0587549055376262E-4</v>
      </c>
      <c r="S1234" s="12">
        <f t="shared" si="215"/>
        <v>7.7581950804303836E-3</v>
      </c>
      <c r="T1234" s="12">
        <f t="shared" si="216"/>
        <v>-1.8893500259626009E-3</v>
      </c>
      <c r="U1234" s="12">
        <f t="shared" si="217"/>
        <v>-6.1794247285543204E-3</v>
      </c>
      <c r="V1234" s="12">
        <f t="shared" si="218"/>
        <v>1.3077574451063969E-3</v>
      </c>
      <c r="W1234" s="12">
        <f t="shared" si="219"/>
        <v>3.8265562141656371E-3</v>
      </c>
      <c r="X1234" s="12">
        <f t="shared" si="220"/>
        <v>5.7165349280385825E-4</v>
      </c>
    </row>
    <row r="1235" spans="1:24" x14ac:dyDescent="0.25">
      <c r="A1235" s="16">
        <v>44727</v>
      </c>
      <c r="B1235" s="12">
        <v>-4.8854957591366989E-3</v>
      </c>
      <c r="C1235" s="12">
        <v>-5.5676922213722616E-3</v>
      </c>
      <c r="D1235" s="12">
        <v>8.7071328387349992E-3</v>
      </c>
      <c r="E1235" s="12">
        <v>8.4934420676259178E-4</v>
      </c>
      <c r="F1235" s="12">
        <v>6.4574659879223636E-3</v>
      </c>
      <c r="G1235" s="12">
        <v>1.7049419058217814E-4</v>
      </c>
      <c r="H1235" s="12">
        <v>1.1072893899746596E-3</v>
      </c>
      <c r="I1235" s="12">
        <v>-5.2870208937765865E-3</v>
      </c>
      <c r="J1235" s="12">
        <v>-3.3669885770497556E-3</v>
      </c>
      <c r="K1235" s="12">
        <v>3.08389789037046E-3</v>
      </c>
      <c r="L1235" s="12">
        <v>1.4277561741484258E-3</v>
      </c>
      <c r="N1235" s="22">
        <f t="shared" si="210"/>
        <v>-4.906759768898465E-3</v>
      </c>
      <c r="O1235" s="12">
        <f t="shared" si="211"/>
        <v>-6.0004768106532158E-3</v>
      </c>
      <c r="P1235" s="12">
        <f t="shared" si="212"/>
        <v>7.9135886112876967E-3</v>
      </c>
      <c r="Q1235" s="12">
        <f t="shared" si="213"/>
        <v>4.621508995420765E-4</v>
      </c>
      <c r="R1235" s="12">
        <f t="shared" si="214"/>
        <v>6.1746549213018767E-3</v>
      </c>
      <c r="S1235" s="12">
        <f t="shared" si="215"/>
        <v>3.5958770332360039E-4</v>
      </c>
      <c r="T1235" s="12">
        <f t="shared" si="216"/>
        <v>7.9891847399188006E-4</v>
      </c>
      <c r="U1235" s="12">
        <f t="shared" si="217"/>
        <v>-5.7535063728025478E-3</v>
      </c>
      <c r="V1235" s="12">
        <f t="shared" si="218"/>
        <v>-3.3700919607454719E-3</v>
      </c>
      <c r="W1235" s="12">
        <f t="shared" si="219"/>
        <v>2.6920043892771305E-3</v>
      </c>
      <c r="X1235" s="12">
        <f t="shared" si="220"/>
        <v>1.369706887293294E-3</v>
      </c>
    </row>
    <row r="1236" spans="1:24" x14ac:dyDescent="0.25">
      <c r="A1236" s="16">
        <v>44728</v>
      </c>
      <c r="B1236" s="12">
        <v>-2.3836731933578329E-2</v>
      </c>
      <c r="C1236" s="12">
        <v>-7.7020976063721693E-3</v>
      </c>
      <c r="D1236" s="12">
        <v>-2.0846214414514629E-2</v>
      </c>
      <c r="E1236" s="12">
        <v>-1.3435099304543277E-2</v>
      </c>
      <c r="F1236" s="12">
        <v>-2.4433863391072445E-3</v>
      </c>
      <c r="G1236" s="12">
        <v>-2.137117670009794E-2</v>
      </c>
      <c r="H1236" s="12">
        <v>-5.5648965197502157E-3</v>
      </c>
      <c r="I1236" s="12">
        <v>-6.1149162274621366E-3</v>
      </c>
      <c r="J1236" s="12">
        <v>-4.4747095740835701E-3</v>
      </c>
      <c r="K1236" s="12">
        <v>-1.3503773849497835E-2</v>
      </c>
      <c r="L1236" s="12">
        <v>-4.0671547284079016E-3</v>
      </c>
      <c r="N1236" s="22">
        <f t="shared" si="210"/>
        <v>-2.3857995943340097E-2</v>
      </c>
      <c r="O1236" s="12">
        <f t="shared" si="211"/>
        <v>-8.1348821956531234E-3</v>
      </c>
      <c r="P1236" s="12">
        <f t="shared" si="212"/>
        <v>-2.1639758641961934E-2</v>
      </c>
      <c r="Q1236" s="12">
        <f t="shared" si="213"/>
        <v>-1.3822292611763792E-2</v>
      </c>
      <c r="R1236" s="12">
        <f t="shared" si="214"/>
        <v>-2.726197405727731E-3</v>
      </c>
      <c r="S1236" s="12">
        <f t="shared" si="215"/>
        <v>-2.1182083187356517E-2</v>
      </c>
      <c r="T1236" s="12">
        <f t="shared" si="216"/>
        <v>-5.8732674357329954E-3</v>
      </c>
      <c r="U1236" s="12">
        <f t="shared" si="217"/>
        <v>-6.5814017064880978E-3</v>
      </c>
      <c r="V1236" s="12">
        <f t="shared" si="218"/>
        <v>-4.4778129577792859E-3</v>
      </c>
      <c r="W1236" s="12">
        <f t="shared" si="219"/>
        <v>-1.3895667350591164E-2</v>
      </c>
      <c r="X1236" s="12">
        <f t="shared" si="220"/>
        <v>-4.1252040152630334E-3</v>
      </c>
    </row>
    <row r="1240" spans="1:24" ht="13.8" x14ac:dyDescent="0.25">
      <c r="A1240" s="24" t="s">
        <v>1283</v>
      </c>
      <c r="B1240" s="25">
        <f>AVERAGE(B3:B1236)</f>
        <v>2.126400976176625E-5</v>
      </c>
      <c r="C1240" s="25">
        <f t="shared" ref="C1240:L1240" si="221">AVERAGE(C3:C1236)</f>
        <v>4.3278458928095435E-4</v>
      </c>
      <c r="D1240" s="25">
        <f t="shared" si="221"/>
        <v>7.9354422744730337E-4</v>
      </c>
      <c r="E1240" s="25">
        <f t="shared" si="221"/>
        <v>3.8719330722051528E-4</v>
      </c>
      <c r="F1240" s="25">
        <f t="shared" si="221"/>
        <v>2.8281106662048653E-4</v>
      </c>
      <c r="G1240" s="25">
        <f t="shared" si="221"/>
        <v>-1.8909351274142222E-4</v>
      </c>
      <c r="H1240" s="25">
        <f t="shared" si="221"/>
        <v>3.0837091598277957E-4</v>
      </c>
      <c r="I1240" s="25">
        <f t="shared" si="221"/>
        <v>4.6648547902596081E-4</v>
      </c>
      <c r="J1240" s="25">
        <f t="shared" si="221"/>
        <v>3.1033836957162185E-6</v>
      </c>
      <c r="K1240" s="25">
        <f t="shared" si="221"/>
        <v>3.9189350109332957E-4</v>
      </c>
      <c r="L1240" s="25">
        <f t="shared" si="221"/>
        <v>5.8049286855131756E-5</v>
      </c>
    </row>
    <row r="1241" spans="1:24" ht="13.8" x14ac:dyDescent="0.25">
      <c r="A1241" s="24" t="s">
        <v>1284</v>
      </c>
      <c r="B1241" s="25">
        <f>(1+B1240)^250-1</f>
        <v>5.3301006327517442E-3</v>
      </c>
      <c r="C1241" s="25">
        <f t="shared" ref="C1241:L1241" si="222">(1+C1240)^250-1</f>
        <v>0.11424020402061719</v>
      </c>
      <c r="D1241" s="25">
        <f t="shared" si="222"/>
        <v>0.2193371414677987</v>
      </c>
      <c r="E1241" s="25">
        <f t="shared" si="222"/>
        <v>0.10161754133131429</v>
      </c>
      <c r="F1241" s="25">
        <f t="shared" si="222"/>
        <v>7.3251441005164564E-2</v>
      </c>
      <c r="G1241" s="25">
        <f t="shared" si="222"/>
        <v>-4.6177657140644701E-2</v>
      </c>
      <c r="H1241" s="25">
        <f t="shared" si="222"/>
        <v>8.0129395773808065E-2</v>
      </c>
      <c r="I1241" s="25">
        <f t="shared" si="222"/>
        <v>0.12366332886611375</v>
      </c>
      <c r="J1241" s="25">
        <f t="shared" si="222"/>
        <v>7.7614576543605374E-4</v>
      </c>
      <c r="K1241" s="25">
        <f t="shared" si="222"/>
        <v>0.10291225151468408</v>
      </c>
      <c r="L1241" s="25">
        <f t="shared" si="222"/>
        <v>1.4617709352929387E-2</v>
      </c>
    </row>
    <row r="1242" spans="1:24" ht="13.8" x14ac:dyDescent="0.25">
      <c r="A1242" s="24" t="s">
        <v>1285</v>
      </c>
      <c r="B1242" s="25">
        <f>_xlfn.VAR.S(B2:B1236)</f>
        <v>7.5993436114973293E-5</v>
      </c>
      <c r="C1242" s="25">
        <f t="shared" ref="C1242:L1242" si="223">_xlfn.VAR.S(C2:C1236)</f>
        <v>6.2462382234042756E-5</v>
      </c>
      <c r="D1242" s="25">
        <f t="shared" si="223"/>
        <v>2.7181430554667926E-4</v>
      </c>
      <c r="E1242" s="25">
        <f t="shared" si="223"/>
        <v>1.1440693960329918E-4</v>
      </c>
      <c r="F1242" s="25">
        <f t="shared" si="223"/>
        <v>1.2556841832871813E-4</v>
      </c>
      <c r="G1242" s="25">
        <f t="shared" si="223"/>
        <v>1.125693642004908E-4</v>
      </c>
      <c r="H1242" s="25">
        <f t="shared" si="223"/>
        <v>9.5674850160975357E-5</v>
      </c>
      <c r="I1242" s="25">
        <f t="shared" si="223"/>
        <v>7.4545853434346927E-5</v>
      </c>
      <c r="J1242" s="25">
        <f t="shared" si="223"/>
        <v>5.6619224336181225E-5</v>
      </c>
      <c r="K1242" s="25">
        <f t="shared" si="223"/>
        <v>8.6509916679400404E-5</v>
      </c>
      <c r="L1242" s="25">
        <f t="shared" si="223"/>
        <v>8.6241188207253493E-6</v>
      </c>
      <c r="N1242" s="21" t="s">
        <v>1278</v>
      </c>
    </row>
    <row r="1243" spans="1:24" ht="13.8" x14ac:dyDescent="0.25">
      <c r="A1243" s="24" t="s">
        <v>1286</v>
      </c>
      <c r="B1243" s="25">
        <f>250*B1242</f>
        <v>1.8998359028743323E-2</v>
      </c>
      <c r="C1243" s="25">
        <f t="shared" ref="C1243:L1243" si="224">250*C1242</f>
        <v>1.5615595558510689E-2</v>
      </c>
      <c r="D1243" s="25">
        <f t="shared" si="224"/>
        <v>6.7953576386669809E-2</v>
      </c>
      <c r="E1243" s="25">
        <f t="shared" si="224"/>
        <v>2.8601734900824793E-2</v>
      </c>
      <c r="F1243" s="25">
        <f t="shared" si="224"/>
        <v>3.1392104582179531E-2</v>
      </c>
      <c r="G1243" s="25">
        <f t="shared" si="224"/>
        <v>2.8142341050122699E-2</v>
      </c>
      <c r="H1243" s="25">
        <f t="shared" si="224"/>
        <v>2.3918712540243837E-2</v>
      </c>
      <c r="I1243" s="25">
        <f t="shared" si="224"/>
        <v>1.8636463358586732E-2</v>
      </c>
      <c r="J1243" s="25">
        <f t="shared" si="224"/>
        <v>1.4154806084045306E-2</v>
      </c>
      <c r="K1243" s="25">
        <f t="shared" si="224"/>
        <v>2.1627479169850101E-2</v>
      </c>
      <c r="L1243" s="25">
        <f t="shared" si="224"/>
        <v>2.1560297051813372E-3</v>
      </c>
    </row>
    <row r="1244" spans="1:24" ht="13.8" x14ac:dyDescent="0.25">
      <c r="A1244" s="24" t="s">
        <v>1287</v>
      </c>
      <c r="B1244" s="26">
        <f>_xlfn.STDEV.S(B3:B1236)</f>
        <v>8.7174214143273636E-3</v>
      </c>
      <c r="C1244" s="26">
        <f t="shared" ref="C1244:L1244" si="225">_xlfn.STDEV.S(C3:C1236)</f>
        <v>7.9033146359007347E-3</v>
      </c>
      <c r="D1244" s="26">
        <f t="shared" si="225"/>
        <v>1.6486791851257152E-2</v>
      </c>
      <c r="E1244" s="26">
        <f t="shared" si="225"/>
        <v>1.0696117968838001E-2</v>
      </c>
      <c r="F1244" s="26">
        <f t="shared" si="225"/>
        <v>1.1205731494584283E-2</v>
      </c>
      <c r="G1244" s="26">
        <f t="shared" si="225"/>
        <v>1.0609871073697871E-2</v>
      </c>
      <c r="H1244" s="26">
        <f t="shared" si="225"/>
        <v>9.7813521642447446E-3</v>
      </c>
      <c r="I1244" s="26">
        <f t="shared" si="225"/>
        <v>8.6339940603608785E-3</v>
      </c>
      <c r="J1244" s="26">
        <f t="shared" si="225"/>
        <v>7.5245746947040946E-3</v>
      </c>
      <c r="K1244" s="26">
        <f t="shared" si="225"/>
        <v>9.3010707275775727E-3</v>
      </c>
      <c r="L1244" s="26">
        <f t="shared" si="225"/>
        <v>2.9366850053632494E-3</v>
      </c>
      <c r="N1244" s="22">
        <f t="array" ref="N1244:W1253">(250/1233)*MMULT(TRANSPOSE(N3:W1236),N3:W1236)</f>
        <v>1.8998359028743327E-2</v>
      </c>
      <c r="O1244" s="12">
        <v>2.8276701556494066E-3</v>
      </c>
      <c r="P1244" s="12">
        <v>9.251286709147653E-3</v>
      </c>
      <c r="Q1244" s="12">
        <v>9.2352956431869353E-3</v>
      </c>
      <c r="R1244" s="12">
        <v>6.0787763086476406E-3</v>
      </c>
      <c r="S1244" s="12">
        <v>6.666287699378208E-3</v>
      </c>
      <c r="T1244" s="12">
        <v>6.1094590857105838E-3</v>
      </c>
      <c r="U1244" s="12">
        <v>5.6699471092940008E-3</v>
      </c>
      <c r="V1244" s="12">
        <v>4.6930278572259411E-3</v>
      </c>
      <c r="W1244" s="12">
        <v>4.7653333224834463E-3</v>
      </c>
    </row>
    <row r="1245" spans="1:24" ht="13.8" x14ac:dyDescent="0.25">
      <c r="A1245" s="24" t="s">
        <v>1288</v>
      </c>
      <c r="B1245" s="26">
        <f>SQRT(250)*B1244</f>
        <v>0.1378345349640043</v>
      </c>
      <c r="C1245" s="26">
        <f t="shared" ref="C1245:L1245" si="226">SQRT(250)*C1244</f>
        <v>0.1249623765719534</v>
      </c>
      <c r="D1245" s="26">
        <f t="shared" si="226"/>
        <v>0.26067906779538286</v>
      </c>
      <c r="E1245" s="26">
        <f t="shared" si="226"/>
        <v>0.16912047451690995</v>
      </c>
      <c r="F1245" s="26">
        <f t="shared" si="226"/>
        <v>0.1771781718558455</v>
      </c>
      <c r="G1245" s="26">
        <f t="shared" si="226"/>
        <v>0.16775679136810737</v>
      </c>
      <c r="H1245" s="26">
        <f t="shared" si="226"/>
        <v>0.15465675717615393</v>
      </c>
      <c r="I1245" s="26">
        <f t="shared" si="226"/>
        <v>0.1365154326755284</v>
      </c>
      <c r="J1245" s="26">
        <f t="shared" si="226"/>
        <v>0.11897397229665531</v>
      </c>
      <c r="K1245" s="26">
        <f t="shared" si="226"/>
        <v>0.14706284088732305</v>
      </c>
      <c r="L1245" s="26">
        <f t="shared" si="226"/>
        <v>4.6433066937058301E-2</v>
      </c>
      <c r="N1245" s="22">
        <v>2.8276701556494066E-3</v>
      </c>
      <c r="O1245" s="12">
        <v>1.5615595558510709E-2</v>
      </c>
      <c r="P1245" s="12">
        <v>6.1531801568633689E-3</v>
      </c>
      <c r="Q1245" s="12">
        <v>6.2424304446192617E-3</v>
      </c>
      <c r="R1245" s="12">
        <v>5.4660557526956637E-3</v>
      </c>
      <c r="S1245" s="12">
        <v>4.8530916612570876E-3</v>
      </c>
      <c r="T1245" s="12">
        <v>5.3616297966872783E-3</v>
      </c>
      <c r="U1245" s="12">
        <v>5.0427280800005858E-3</v>
      </c>
      <c r="V1245" s="12">
        <v>2.9196992557167325E-3</v>
      </c>
      <c r="W1245" s="12">
        <v>3.4824567633047073E-3</v>
      </c>
    </row>
    <row r="1246" spans="1:24" x14ac:dyDescent="0.25">
      <c r="N1246" s="22">
        <v>9.251286709147653E-3</v>
      </c>
      <c r="O1246" s="12">
        <v>6.1531801568633689E-3</v>
      </c>
      <c r="P1246" s="12">
        <v>6.7953576386669642E-2</v>
      </c>
      <c r="Q1246" s="12">
        <v>1.4860984318581315E-2</v>
      </c>
      <c r="R1246" s="12">
        <v>1.5343067215251827E-2</v>
      </c>
      <c r="S1246" s="12">
        <v>1.2883744038700896E-2</v>
      </c>
      <c r="T1246" s="12">
        <v>1.3283012264747424E-2</v>
      </c>
      <c r="U1246" s="12">
        <v>1.0682842683185532E-2</v>
      </c>
      <c r="V1246" s="12">
        <v>7.5748729796581349E-3</v>
      </c>
      <c r="W1246" s="12">
        <v>1.0051059398920099E-2</v>
      </c>
    </row>
    <row r="1247" spans="1:24" x14ac:dyDescent="0.25">
      <c r="N1247" s="22">
        <v>9.2352956431869353E-3</v>
      </c>
      <c r="O1247" s="12">
        <v>6.2424304446192617E-3</v>
      </c>
      <c r="P1247" s="12">
        <v>1.4860984318581315E-2</v>
      </c>
      <c r="Q1247" s="12">
        <v>2.8601734900824814E-2</v>
      </c>
      <c r="R1247" s="12">
        <v>1.2538162163298122E-2</v>
      </c>
      <c r="S1247" s="12">
        <v>9.4416474636460981E-3</v>
      </c>
      <c r="T1247" s="12">
        <v>1.2700676705990052E-2</v>
      </c>
      <c r="U1247" s="12">
        <v>9.2268552510421046E-3</v>
      </c>
      <c r="V1247" s="12">
        <v>7.1418562683075145E-3</v>
      </c>
      <c r="W1247" s="12">
        <v>7.3420476906717255E-3</v>
      </c>
    </row>
    <row r="1248" spans="1:24" x14ac:dyDescent="0.25">
      <c r="N1248" s="22">
        <v>6.0787763086476406E-3</v>
      </c>
      <c r="O1248" s="12">
        <v>5.4660557526956637E-3</v>
      </c>
      <c r="P1248" s="12">
        <v>1.5343067215251827E-2</v>
      </c>
      <c r="Q1248" s="12">
        <v>1.2538162163298122E-2</v>
      </c>
      <c r="R1248" s="12">
        <v>3.1392104582179489E-2</v>
      </c>
      <c r="S1248" s="12">
        <v>8.0197225601753089E-3</v>
      </c>
      <c r="T1248" s="12">
        <v>1.0611122131813403E-2</v>
      </c>
      <c r="U1248" s="12">
        <v>8.6159169029233658E-3</v>
      </c>
      <c r="V1248" s="12">
        <v>6.3110770595717486E-3</v>
      </c>
      <c r="W1248" s="12">
        <v>7.0350849489359546E-3</v>
      </c>
    </row>
    <row r="1249" spans="14:23" x14ac:dyDescent="0.25">
      <c r="N1249" s="22">
        <v>6.666287699378208E-3</v>
      </c>
      <c r="O1249" s="12">
        <v>4.8530916612570876E-3</v>
      </c>
      <c r="P1249" s="12">
        <v>1.2883744038700896E-2</v>
      </c>
      <c r="Q1249" s="12">
        <v>9.4416474636460981E-3</v>
      </c>
      <c r="R1249" s="12">
        <v>8.0197225601753089E-3</v>
      </c>
      <c r="S1249" s="12">
        <v>2.8142341050122664E-2</v>
      </c>
      <c r="T1249" s="12">
        <v>5.9081655961436023E-3</v>
      </c>
      <c r="U1249" s="12">
        <v>5.2643713037846358E-3</v>
      </c>
      <c r="V1249" s="12">
        <v>5.1142670534780775E-3</v>
      </c>
      <c r="W1249" s="12">
        <v>6.7722642902664004E-3</v>
      </c>
    </row>
    <row r="1250" spans="14:23" x14ac:dyDescent="0.25">
      <c r="N1250" s="22">
        <v>6.1094590857105838E-3</v>
      </c>
      <c r="O1250" s="12">
        <v>5.3616297966872783E-3</v>
      </c>
      <c r="P1250" s="12">
        <v>1.3283012264747424E-2</v>
      </c>
      <c r="Q1250" s="12">
        <v>1.2700676705990052E-2</v>
      </c>
      <c r="R1250" s="12">
        <v>1.0611122131813403E-2</v>
      </c>
      <c r="S1250" s="12">
        <v>5.9081655961436023E-3</v>
      </c>
      <c r="T1250" s="12">
        <v>2.3918712540243865E-2</v>
      </c>
      <c r="U1250" s="12">
        <v>8.1960098424319321E-3</v>
      </c>
      <c r="V1250" s="12">
        <v>5.8893367314020711E-3</v>
      </c>
      <c r="W1250" s="12">
        <v>6.8562304394069618E-3</v>
      </c>
    </row>
    <row r="1251" spans="14:23" x14ac:dyDescent="0.25">
      <c r="N1251" s="22">
        <v>5.6699471092940008E-3</v>
      </c>
      <c r="O1251" s="12">
        <v>5.0427280800005858E-3</v>
      </c>
      <c r="P1251" s="12">
        <v>1.0682842683185532E-2</v>
      </c>
      <c r="Q1251" s="12">
        <v>9.2268552510421046E-3</v>
      </c>
      <c r="R1251" s="12">
        <v>8.6159169029233658E-3</v>
      </c>
      <c r="S1251" s="12">
        <v>5.2643713037846358E-3</v>
      </c>
      <c r="T1251" s="12">
        <v>8.1960098424319321E-3</v>
      </c>
      <c r="U1251" s="12">
        <v>1.8636463358586715E-2</v>
      </c>
      <c r="V1251" s="12">
        <v>4.4452554022411392E-3</v>
      </c>
      <c r="W1251" s="12">
        <v>5.0411379575468398E-3</v>
      </c>
    </row>
    <row r="1252" spans="14:23" x14ac:dyDescent="0.25">
      <c r="N1252" s="22">
        <v>4.6930278572259411E-3</v>
      </c>
      <c r="O1252" s="12">
        <v>2.9196992557167325E-3</v>
      </c>
      <c r="P1252" s="12">
        <v>7.5748729796581349E-3</v>
      </c>
      <c r="Q1252" s="12">
        <v>7.1418562683075145E-3</v>
      </c>
      <c r="R1252" s="12">
        <v>6.3110770595717486E-3</v>
      </c>
      <c r="S1252" s="12">
        <v>5.1142670534780775E-3</v>
      </c>
      <c r="T1252" s="12">
        <v>5.8893367314020711E-3</v>
      </c>
      <c r="U1252" s="12">
        <v>4.4452554022411392E-3</v>
      </c>
      <c r="V1252" s="12">
        <v>1.4154806084045299E-2</v>
      </c>
      <c r="W1252" s="12">
        <v>4.0913222047987722E-3</v>
      </c>
    </row>
    <row r="1253" spans="14:23" x14ac:dyDescent="0.25">
      <c r="N1253" s="22">
        <v>4.7653333224834463E-3</v>
      </c>
      <c r="O1253" s="12">
        <v>3.4824567633047073E-3</v>
      </c>
      <c r="P1253" s="12">
        <v>1.0051059398920099E-2</v>
      </c>
      <c r="Q1253" s="12">
        <v>7.3420476906717255E-3</v>
      </c>
      <c r="R1253" s="12">
        <v>7.0350849489359546E-3</v>
      </c>
      <c r="S1253" s="12">
        <v>6.7722642902664004E-3</v>
      </c>
      <c r="T1253" s="12">
        <v>6.8562304394069618E-3</v>
      </c>
      <c r="U1253" s="12">
        <v>5.0411379575468398E-3</v>
      </c>
      <c r="V1253" s="12">
        <v>4.0913222047987722E-3</v>
      </c>
      <c r="W1253" s="12">
        <v>2.1627479169850111E-2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3495B-F46F-49B1-8DA8-308A924F3ADB}">
  <dimension ref="A1:K33"/>
  <sheetViews>
    <sheetView workbookViewId="0">
      <selection activeCell="E35" sqref="E35"/>
    </sheetView>
  </sheetViews>
  <sheetFormatPr defaultRowHeight="13.2" x14ac:dyDescent="0.25"/>
  <cols>
    <col min="1" max="1" width="30.33203125" customWidth="1"/>
    <col min="2" max="2" width="12.5546875" bestFit="1" customWidth="1"/>
    <col min="3" max="3" width="12" bestFit="1" customWidth="1"/>
    <col min="4" max="4" width="14.33203125" bestFit="1" customWidth="1"/>
    <col min="5" max="8" width="12" bestFit="1" customWidth="1"/>
    <col min="9" max="9" width="22.109375" bestFit="1" customWidth="1"/>
    <col min="10" max="11" width="12" bestFit="1" customWidth="1"/>
  </cols>
  <sheetData>
    <row r="1" spans="1:11" ht="21.6" thickBot="1" x14ac:dyDescent="0.45">
      <c r="A1" s="44"/>
      <c r="B1" s="39" t="s">
        <v>1255</v>
      </c>
      <c r="C1" s="39" t="s">
        <v>10</v>
      </c>
      <c r="D1" s="39" t="s">
        <v>11</v>
      </c>
    </row>
    <row r="2" spans="1:11" x14ac:dyDescent="0.25">
      <c r="A2" s="45" t="s">
        <v>7</v>
      </c>
      <c r="B2" s="40">
        <v>5.3301006327517442E-3</v>
      </c>
      <c r="C2" s="40">
        <v>1</v>
      </c>
      <c r="D2" s="40">
        <v>1</v>
      </c>
    </row>
    <row r="3" spans="1:11" x14ac:dyDescent="0.25">
      <c r="A3" s="45" t="s">
        <v>1</v>
      </c>
      <c r="B3" s="41">
        <v>0.11424020402061719</v>
      </c>
      <c r="C3" s="41">
        <v>1</v>
      </c>
      <c r="D3" s="41">
        <v>0</v>
      </c>
    </row>
    <row r="4" spans="1:11" x14ac:dyDescent="0.25">
      <c r="A4" s="45" t="s">
        <v>29</v>
      </c>
      <c r="B4" s="40">
        <v>0.2193371414677987</v>
      </c>
      <c r="C4" s="40">
        <v>1</v>
      </c>
      <c r="D4" s="40">
        <v>0</v>
      </c>
    </row>
    <row r="5" spans="1:11" x14ac:dyDescent="0.25">
      <c r="A5" s="45" t="s">
        <v>3</v>
      </c>
      <c r="B5" s="41">
        <v>0.10161754133131429</v>
      </c>
      <c r="C5" s="41">
        <v>1</v>
      </c>
      <c r="D5" s="41">
        <v>0</v>
      </c>
    </row>
    <row r="6" spans="1:11" x14ac:dyDescent="0.25">
      <c r="A6" s="45" t="s">
        <v>4</v>
      </c>
      <c r="B6" s="40">
        <v>7.3251441005164564E-2</v>
      </c>
      <c r="C6" s="40">
        <v>1</v>
      </c>
      <c r="D6" s="40">
        <v>0</v>
      </c>
    </row>
    <row r="7" spans="1:11" x14ac:dyDescent="0.25">
      <c r="A7" s="45" t="s">
        <v>5</v>
      </c>
      <c r="B7" s="41">
        <v>-4.6177657140644701E-2</v>
      </c>
      <c r="C7" s="41">
        <v>1</v>
      </c>
      <c r="D7" s="41">
        <v>0</v>
      </c>
    </row>
    <row r="8" spans="1:11" x14ac:dyDescent="0.25">
      <c r="A8" s="45" t="s">
        <v>2</v>
      </c>
      <c r="B8" s="40">
        <v>8.0129395773808065E-2</v>
      </c>
      <c r="C8" s="40">
        <v>1</v>
      </c>
      <c r="D8" s="40">
        <v>0</v>
      </c>
    </row>
    <row r="9" spans="1:11" x14ac:dyDescent="0.25">
      <c r="A9" s="45" t="s">
        <v>31</v>
      </c>
      <c r="B9" s="41">
        <v>0.12366332886611375</v>
      </c>
      <c r="C9" s="41">
        <v>1</v>
      </c>
      <c r="D9" s="41">
        <v>0</v>
      </c>
    </row>
    <row r="10" spans="1:11" x14ac:dyDescent="0.25">
      <c r="A10" s="45" t="s">
        <v>6</v>
      </c>
      <c r="B10" s="40">
        <v>7.7614576543605374E-4</v>
      </c>
      <c r="C10" s="40">
        <v>1</v>
      </c>
      <c r="D10" s="40">
        <v>0</v>
      </c>
    </row>
    <row r="11" spans="1:11" x14ac:dyDescent="0.25">
      <c r="A11" s="45" t="s">
        <v>30</v>
      </c>
      <c r="B11" s="41">
        <v>0.10291225151468408</v>
      </c>
      <c r="C11" s="41">
        <v>1</v>
      </c>
      <c r="D11" s="41">
        <v>0</v>
      </c>
    </row>
    <row r="12" spans="1:11" ht="14.4" x14ac:dyDescent="0.3">
      <c r="A12" s="5"/>
      <c r="B12" s="12"/>
    </row>
    <row r="14" spans="1:11" ht="21.6" thickBot="1" x14ac:dyDescent="0.45">
      <c r="A14" s="44" t="s">
        <v>8</v>
      </c>
      <c r="B14" s="39" t="s">
        <v>0</v>
      </c>
      <c r="C14" s="39" t="s">
        <v>1</v>
      </c>
      <c r="D14" s="39" t="s">
        <v>29</v>
      </c>
      <c r="E14" s="39" t="s">
        <v>3</v>
      </c>
      <c r="F14" s="39" t="s">
        <v>4</v>
      </c>
      <c r="G14" s="39" t="s">
        <v>5</v>
      </c>
      <c r="H14" s="39" t="s">
        <v>2</v>
      </c>
      <c r="I14" s="39" t="s">
        <v>31</v>
      </c>
      <c r="J14" s="39" t="s">
        <v>6</v>
      </c>
      <c r="K14" s="39" t="s">
        <v>30</v>
      </c>
    </row>
    <row r="15" spans="1:11" x14ac:dyDescent="0.25">
      <c r="A15" s="45" t="s">
        <v>0</v>
      </c>
      <c r="B15" s="40">
        <v>1.8998359028743327E-2</v>
      </c>
      <c r="C15" s="40">
        <v>2.8276701556494066E-3</v>
      </c>
      <c r="D15" s="40">
        <v>9.251286709147653E-3</v>
      </c>
      <c r="E15" s="40">
        <v>9.2352956431869353E-3</v>
      </c>
      <c r="F15" s="40">
        <v>6.0787763086476406E-3</v>
      </c>
      <c r="G15" s="40">
        <v>6.666287699378208E-3</v>
      </c>
      <c r="H15" s="40">
        <v>6.1094590857105838E-3</v>
      </c>
      <c r="I15" s="40">
        <v>5.6699471092940008E-3</v>
      </c>
      <c r="J15" s="40">
        <v>4.6930278572259411E-3</v>
      </c>
      <c r="K15" s="40">
        <v>4.7653333224834463E-3</v>
      </c>
    </row>
    <row r="16" spans="1:11" x14ac:dyDescent="0.25">
      <c r="A16" s="45" t="s">
        <v>1</v>
      </c>
      <c r="B16" s="41">
        <v>2.8276701556494066E-3</v>
      </c>
      <c r="C16" s="41">
        <v>1.5615595558510709E-2</v>
      </c>
      <c r="D16" s="41">
        <v>6.1531801568633689E-3</v>
      </c>
      <c r="E16" s="41">
        <v>6.2424304446192617E-3</v>
      </c>
      <c r="F16" s="41">
        <v>5.4660557526956637E-3</v>
      </c>
      <c r="G16" s="41">
        <v>4.8530916612570876E-3</v>
      </c>
      <c r="H16" s="41">
        <v>5.3616297966872783E-3</v>
      </c>
      <c r="I16" s="41">
        <v>5.0427280800005858E-3</v>
      </c>
      <c r="J16" s="41">
        <v>2.9196992557167325E-3</v>
      </c>
      <c r="K16" s="41">
        <v>3.4824567633047073E-3</v>
      </c>
    </row>
    <row r="17" spans="1:11" x14ac:dyDescent="0.25">
      <c r="A17" s="45" t="s">
        <v>29</v>
      </c>
      <c r="B17" s="40">
        <v>9.251286709147653E-3</v>
      </c>
      <c r="C17" s="40">
        <v>6.1531801568633689E-3</v>
      </c>
      <c r="D17" s="40">
        <v>6.7953576386669642E-2</v>
      </c>
      <c r="E17" s="40">
        <v>1.4860984318581315E-2</v>
      </c>
      <c r="F17" s="40">
        <v>1.5343067215251827E-2</v>
      </c>
      <c r="G17" s="40">
        <v>1.2883744038700896E-2</v>
      </c>
      <c r="H17" s="40">
        <v>1.3283012264747424E-2</v>
      </c>
      <c r="I17" s="40">
        <v>1.0682842683185532E-2</v>
      </c>
      <c r="J17" s="40">
        <v>7.5748729796581349E-3</v>
      </c>
      <c r="K17" s="40">
        <v>1.0051059398920099E-2</v>
      </c>
    </row>
    <row r="18" spans="1:11" x14ac:dyDescent="0.25">
      <c r="A18" s="45" t="s">
        <v>3</v>
      </c>
      <c r="B18" s="41">
        <v>9.2352956431869353E-3</v>
      </c>
      <c r="C18" s="41">
        <v>6.2424304446192617E-3</v>
      </c>
      <c r="D18" s="41">
        <v>1.4860984318581315E-2</v>
      </c>
      <c r="E18" s="41">
        <v>2.8601734900824814E-2</v>
      </c>
      <c r="F18" s="41">
        <v>1.2538162163298122E-2</v>
      </c>
      <c r="G18" s="41">
        <v>9.4416474636460981E-3</v>
      </c>
      <c r="H18" s="41">
        <v>1.2700676705990052E-2</v>
      </c>
      <c r="I18" s="41">
        <v>9.2268552510421046E-3</v>
      </c>
      <c r="J18" s="41">
        <v>7.1418562683075145E-3</v>
      </c>
      <c r="K18" s="41">
        <v>7.3420476906717255E-3</v>
      </c>
    </row>
    <row r="19" spans="1:11" x14ac:dyDescent="0.25">
      <c r="A19" s="45" t="s">
        <v>4</v>
      </c>
      <c r="B19" s="40">
        <v>6.0787763086476406E-3</v>
      </c>
      <c r="C19" s="40">
        <v>5.4660557526956637E-3</v>
      </c>
      <c r="D19" s="40">
        <v>1.5343067215251827E-2</v>
      </c>
      <c r="E19" s="40">
        <v>1.2538162163298122E-2</v>
      </c>
      <c r="F19" s="40">
        <v>3.1392104582179489E-2</v>
      </c>
      <c r="G19" s="40">
        <v>8.0197225601753089E-3</v>
      </c>
      <c r="H19" s="40">
        <v>1.0611122131813403E-2</v>
      </c>
      <c r="I19" s="40">
        <v>8.6159169029233658E-3</v>
      </c>
      <c r="J19" s="40">
        <v>6.3110770595717486E-3</v>
      </c>
      <c r="K19" s="40">
        <v>7.0350849489359546E-3</v>
      </c>
    </row>
    <row r="20" spans="1:11" x14ac:dyDescent="0.25">
      <c r="A20" s="45" t="s">
        <v>5</v>
      </c>
      <c r="B20" s="41">
        <v>6.666287699378208E-3</v>
      </c>
      <c r="C20" s="41">
        <v>4.8530916612570876E-3</v>
      </c>
      <c r="D20" s="41">
        <v>1.2883744038700896E-2</v>
      </c>
      <c r="E20" s="41">
        <v>9.4416474636460981E-3</v>
      </c>
      <c r="F20" s="41">
        <v>8.0197225601753089E-3</v>
      </c>
      <c r="G20" s="41">
        <v>2.8142341050122664E-2</v>
      </c>
      <c r="H20" s="41">
        <v>5.9081655961436023E-3</v>
      </c>
      <c r="I20" s="41">
        <v>5.2643713037846358E-3</v>
      </c>
      <c r="J20" s="41">
        <v>5.1142670534780775E-3</v>
      </c>
      <c r="K20" s="41">
        <v>6.7722642902664004E-3</v>
      </c>
    </row>
    <row r="21" spans="1:11" x14ac:dyDescent="0.25">
      <c r="A21" s="45" t="s">
        <v>2</v>
      </c>
      <c r="B21" s="40">
        <v>6.1094590857105838E-3</v>
      </c>
      <c r="C21" s="40">
        <v>5.3616297966872783E-3</v>
      </c>
      <c r="D21" s="40">
        <v>1.3283012264747424E-2</v>
      </c>
      <c r="E21" s="40">
        <v>1.2700676705990052E-2</v>
      </c>
      <c r="F21" s="40">
        <v>1.0611122131813403E-2</v>
      </c>
      <c r="G21" s="40">
        <v>5.9081655961436023E-3</v>
      </c>
      <c r="H21" s="40">
        <v>2.3918712540243865E-2</v>
      </c>
      <c r="I21" s="40">
        <v>8.1960098424319321E-3</v>
      </c>
      <c r="J21" s="40">
        <v>5.8893367314020711E-3</v>
      </c>
      <c r="K21" s="40">
        <v>6.8562304394069618E-3</v>
      </c>
    </row>
    <row r="22" spans="1:11" x14ac:dyDescent="0.25">
      <c r="A22" s="45" t="s">
        <v>31</v>
      </c>
      <c r="B22" s="41">
        <v>5.6699471092940008E-3</v>
      </c>
      <c r="C22" s="41">
        <v>5.0427280800005858E-3</v>
      </c>
      <c r="D22" s="41">
        <v>1.0682842683185532E-2</v>
      </c>
      <c r="E22" s="41">
        <v>9.2268552510421046E-3</v>
      </c>
      <c r="F22" s="41">
        <v>8.6159169029233658E-3</v>
      </c>
      <c r="G22" s="41">
        <v>5.2643713037846358E-3</v>
      </c>
      <c r="H22" s="41">
        <v>8.1960098424319321E-3</v>
      </c>
      <c r="I22" s="41">
        <v>1.8636463358586715E-2</v>
      </c>
      <c r="J22" s="41">
        <v>4.4452554022411392E-3</v>
      </c>
      <c r="K22" s="41">
        <v>5.0411379575468398E-3</v>
      </c>
    </row>
    <row r="23" spans="1:11" x14ac:dyDescent="0.25">
      <c r="A23" s="45" t="s">
        <v>6</v>
      </c>
      <c r="B23" s="40">
        <v>4.6930278572259411E-3</v>
      </c>
      <c r="C23" s="40">
        <v>2.9196992557167325E-3</v>
      </c>
      <c r="D23" s="40">
        <v>7.5748729796581349E-3</v>
      </c>
      <c r="E23" s="40">
        <v>7.1418562683075145E-3</v>
      </c>
      <c r="F23" s="40">
        <v>6.3110770595717486E-3</v>
      </c>
      <c r="G23" s="40">
        <v>5.1142670534780775E-3</v>
      </c>
      <c r="H23" s="40">
        <v>5.8893367314020711E-3</v>
      </c>
      <c r="I23" s="40">
        <v>4.4452554022411392E-3</v>
      </c>
      <c r="J23" s="40">
        <v>1.4154806084045299E-2</v>
      </c>
      <c r="K23" s="40">
        <v>4.0913222047987722E-3</v>
      </c>
    </row>
    <row r="24" spans="1:11" x14ac:dyDescent="0.25">
      <c r="A24" s="45" t="s">
        <v>30</v>
      </c>
      <c r="B24" s="41">
        <v>4.7653333224834463E-3</v>
      </c>
      <c r="C24" s="41">
        <v>3.4824567633047073E-3</v>
      </c>
      <c r="D24" s="41">
        <v>1.0051059398920099E-2</v>
      </c>
      <c r="E24" s="41">
        <v>7.3420476906717255E-3</v>
      </c>
      <c r="F24" s="41">
        <v>7.0350849489359546E-3</v>
      </c>
      <c r="G24" s="41">
        <v>6.7722642902664004E-3</v>
      </c>
      <c r="H24" s="41">
        <v>6.8562304394069618E-3</v>
      </c>
      <c r="I24" s="41">
        <v>5.0411379575468398E-3</v>
      </c>
      <c r="J24" s="41">
        <v>4.0913222047987722E-3</v>
      </c>
      <c r="K24" s="41">
        <v>2.1627479169850111E-2</v>
      </c>
    </row>
    <row r="28" spans="1:11" ht="27.6" x14ac:dyDescent="0.25">
      <c r="A28" s="129" t="s">
        <v>13</v>
      </c>
      <c r="B28" s="130" cm="1">
        <f t="array" ref="B28">MMULT(TRANSPOSE(D2:D11),B2:B11)</f>
        <v>5.3301006327517442E-3</v>
      </c>
    </row>
    <row r="29" spans="1:11" ht="13.8" x14ac:dyDescent="0.25">
      <c r="A29" s="131" t="s">
        <v>14</v>
      </c>
      <c r="B29" s="58" cm="1">
        <f t="array" ref="B29">MMULT(TRANSPOSE(D2:D11),MMULT((B15:K24),D2:D11))</f>
        <v>1.8998359028743327E-2</v>
      </c>
    </row>
    <row r="30" spans="1:11" ht="13.8" x14ac:dyDescent="0.25">
      <c r="A30" s="132" t="s">
        <v>15</v>
      </c>
      <c r="B30" s="56">
        <f>SQRT(B29)</f>
        <v>0.1378345349640043</v>
      </c>
    </row>
    <row r="31" spans="1:11" ht="13.8" x14ac:dyDescent="0.25">
      <c r="A31" s="131" t="s">
        <v>12</v>
      </c>
      <c r="B31" s="59" cm="1">
        <f t="array" ref="B31">MMULT(TRANSPOSE(D2:D11),C2:C11)</f>
        <v>1</v>
      </c>
    </row>
    <row r="32" spans="1:11" ht="13.8" x14ac:dyDescent="0.25">
      <c r="A32" s="132" t="s">
        <v>16</v>
      </c>
      <c r="B32" s="56">
        <v>4</v>
      </c>
    </row>
    <row r="33" spans="1:2" ht="13.8" x14ac:dyDescent="0.25">
      <c r="A33" s="131" t="s">
        <v>17</v>
      </c>
      <c r="B33" s="59">
        <f>B28-0.5*B32*B29</f>
        <v>-3.2666617424734909E-2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workbookViewId="0"/>
  </sheetViews>
  <sheetFormatPr defaultColWidth="12.6640625" defaultRowHeight="15.75" customHeight="1" x14ac:dyDescent="0.25"/>
  <sheetData>
    <row r="1" spans="1:1" ht="15.75" customHeight="1" x14ac:dyDescent="0.25">
      <c r="A1" s="8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15"/>
  <sheetViews>
    <sheetView workbookViewId="0"/>
  </sheetViews>
  <sheetFormatPr defaultColWidth="12.6640625" defaultRowHeight="15.75" customHeight="1" x14ac:dyDescent="0.25"/>
  <sheetData>
    <row r="1" spans="1:1" ht="15.75" customHeight="1" x14ac:dyDescent="0.25">
      <c r="A1" s="3" t="e">
        <f>ModelSheet=DAILY [1]RETURNS!A:Z</f>
        <v>#NAME?</v>
      </c>
    </row>
    <row r="2" spans="1:1" ht="15.75" customHeight="1" x14ac:dyDescent="0.25">
      <c r="A2" s="3" t="e">
        <f>OpenSolver_AdjNum=1</f>
        <v>#NAME?</v>
      </c>
    </row>
    <row r="3" spans="1:1" ht="15.75" customHeight="1" x14ac:dyDescent="0.25">
      <c r="A3" s="3" t="e">
        <f>OpenSolver_ChosenSolver=NeosCBC</f>
        <v>#NAME?</v>
      </c>
    </row>
    <row r="4" spans="1:1" ht="15.75" customHeight="1" x14ac:dyDescent="0.25">
      <c r="A4" s="3" t="e">
        <f>OpenSolver_FastBuild=0</f>
        <v>#NAME?</v>
      </c>
    </row>
    <row r="5" spans="1:1" ht="15.75" customHeight="1" x14ac:dyDescent="0.25">
      <c r="A5" s="3" t="e">
        <f>OpenSolver_LinearityCheck=0</f>
        <v>#NAME?</v>
      </c>
    </row>
    <row r="6" spans="1:1" ht="15.75" customHeight="1" x14ac:dyDescent="0.25">
      <c r="A6" s="3" t="e">
        <f>solver_adj=DAILY [1]RETURNS!D274:D283</f>
        <v>#NAME?</v>
      </c>
    </row>
    <row r="7" spans="1:1" ht="15.75" customHeight="1" x14ac:dyDescent="0.25">
      <c r="A7" s="3" t="e">
        <f>solver_lhs1=DAILY [1]RETURNS!H275</f>
        <v>#NAME?</v>
      </c>
    </row>
    <row r="8" spans="1:1" ht="15.75" customHeight="1" x14ac:dyDescent="0.25">
      <c r="A8" s="3" t="e">
        <f>solver_neg=1</f>
        <v>#NAME?</v>
      </c>
    </row>
    <row r="9" spans="1:1" ht="15.75" customHeight="1" x14ac:dyDescent="0.25">
      <c r="A9" s="3" t="e">
        <f>solver_num=1</f>
        <v>#NAME?</v>
      </c>
    </row>
    <row r="10" spans="1:1" ht="15.75" customHeight="1" x14ac:dyDescent="0.25">
      <c r="A10" s="3" t="e">
        <f>solver_opt=DAILY [1]RETURNS!B298</f>
        <v>#NAME?</v>
      </c>
    </row>
    <row r="11" spans="1:1" ht="15.75" customHeight="1" x14ac:dyDescent="0.25">
      <c r="A11" s="3" t="e">
        <f>solver_rel1=2</f>
        <v>#NAME?</v>
      </c>
    </row>
    <row r="12" spans="1:1" ht="15.75" customHeight="1" x14ac:dyDescent="0.25">
      <c r="A12" s="3" t="e">
        <f>solver_rhs1=DAILY [1]RETURNS!H282</f>
        <v>#NAME?</v>
      </c>
    </row>
    <row r="13" spans="1:1" ht="15.75" customHeight="1" x14ac:dyDescent="0.25">
      <c r="A13" s="3" t="e">
        <f>solver_sho=1</f>
        <v>#NAME?</v>
      </c>
    </row>
    <row r="14" spans="1:1" ht="15.75" customHeight="1" x14ac:dyDescent="0.25">
      <c r="A14" s="3" t="e">
        <f>solver_typ=2</f>
        <v>#NAME?</v>
      </c>
    </row>
    <row r="15" spans="1:1" ht="15.75" customHeight="1" x14ac:dyDescent="0.25">
      <c r="A15" s="3" t="e">
        <f>solver_val=0</f>
        <v>#NAME?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O1239"/>
  <sheetViews>
    <sheetView workbookViewId="0">
      <selection activeCell="J3" sqref="J3"/>
    </sheetView>
  </sheetViews>
  <sheetFormatPr defaultColWidth="12.6640625" defaultRowHeight="15.75" customHeight="1" x14ac:dyDescent="0.25"/>
  <cols>
    <col min="7" max="7" width="23.44140625" customWidth="1"/>
    <col min="8" max="8" width="9.109375" customWidth="1"/>
    <col min="9" max="9" width="13.33203125" bestFit="1" customWidth="1"/>
  </cols>
  <sheetData>
    <row r="1" spans="1:15" ht="15.75" customHeight="1" x14ac:dyDescent="0.25">
      <c r="A1" s="82" t="s">
        <v>19</v>
      </c>
      <c r="B1" s="82" t="s">
        <v>20</v>
      </c>
      <c r="C1" s="82" t="s">
        <v>21</v>
      </c>
      <c r="D1" s="82" t="s">
        <v>22</v>
      </c>
      <c r="E1" s="82" t="s">
        <v>23</v>
      </c>
      <c r="F1" s="82" t="s">
        <v>24</v>
      </c>
      <c r="G1" s="82" t="s">
        <v>25</v>
      </c>
      <c r="H1" s="7" t="s">
        <v>18</v>
      </c>
      <c r="I1" s="7" t="s">
        <v>27</v>
      </c>
      <c r="J1" s="1"/>
      <c r="K1" s="1"/>
      <c r="L1" s="1"/>
      <c r="M1" s="1"/>
      <c r="N1" s="1"/>
      <c r="O1" s="1"/>
    </row>
    <row r="2" spans="1:15" ht="15.75" customHeight="1" x14ac:dyDescent="0.25">
      <c r="A2" s="16">
        <v>42905</v>
      </c>
      <c r="B2" s="15">
        <v>256.25</v>
      </c>
      <c r="C2" s="15">
        <v>256.95001200000002</v>
      </c>
      <c r="D2" s="15">
        <v>251.5</v>
      </c>
      <c r="E2" s="15">
        <v>253.949997</v>
      </c>
      <c r="F2" s="15">
        <v>169.35240200000001</v>
      </c>
      <c r="G2" s="15">
        <v>2412135</v>
      </c>
      <c r="H2" s="1"/>
      <c r="I2" s="1"/>
      <c r="J2" s="1"/>
      <c r="K2" s="1"/>
      <c r="L2" s="1"/>
      <c r="M2" s="9"/>
      <c r="N2" s="1"/>
      <c r="O2" s="2"/>
    </row>
    <row r="3" spans="1:15" ht="15.75" customHeight="1" x14ac:dyDescent="0.25">
      <c r="A3" s="16">
        <v>42906</v>
      </c>
      <c r="B3" s="15">
        <v>254.449997</v>
      </c>
      <c r="C3" s="15">
        <v>255</v>
      </c>
      <c r="D3" s="15">
        <v>253</v>
      </c>
      <c r="E3" s="15">
        <v>253.550003</v>
      </c>
      <c r="F3" s="15">
        <v>169.08564799999999</v>
      </c>
      <c r="G3" s="15">
        <v>1052345</v>
      </c>
      <c r="H3" s="17">
        <f>LOG(F3/F2)</f>
        <v>-6.8461459470081664E-4</v>
      </c>
      <c r="I3" s="18">
        <f t="shared" ref="I3:I8" si="0">H3-$H$1238</f>
        <v>-6.8461459470081664E-4</v>
      </c>
      <c r="J3" s="1"/>
      <c r="K3" s="1"/>
      <c r="L3" s="1"/>
      <c r="M3" s="9"/>
      <c r="N3" s="1"/>
      <c r="O3" s="2"/>
    </row>
    <row r="4" spans="1:15" ht="15.75" customHeight="1" x14ac:dyDescent="0.25">
      <c r="A4" s="16">
        <v>42907</v>
      </c>
      <c r="B4" s="15">
        <v>253.699997</v>
      </c>
      <c r="C4" s="15">
        <v>253.75</v>
      </c>
      <c r="D4" s="15">
        <v>250.10000600000001</v>
      </c>
      <c r="E4" s="15">
        <v>250.449997</v>
      </c>
      <c r="F4" s="15">
        <v>167.018326</v>
      </c>
      <c r="G4" s="15">
        <v>3289233</v>
      </c>
      <c r="H4" s="17">
        <f t="shared" ref="H4:H67" si="1">LOG(F4/F3)</f>
        <v>-5.3426197193202378E-3</v>
      </c>
      <c r="I4" s="18">
        <f t="shared" si="0"/>
        <v>-5.3426197193202378E-3</v>
      </c>
      <c r="J4" s="1"/>
      <c r="K4" s="1"/>
      <c r="L4" s="1"/>
      <c r="M4" s="9"/>
      <c r="N4" s="1"/>
      <c r="O4" s="2"/>
    </row>
    <row r="5" spans="1:15" ht="15.75" customHeight="1" x14ac:dyDescent="0.25">
      <c r="A5" s="16">
        <v>42908</v>
      </c>
      <c r="B5" s="15">
        <v>250.5</v>
      </c>
      <c r="C5" s="15">
        <v>251.64999399999999</v>
      </c>
      <c r="D5" s="15">
        <v>245.199997</v>
      </c>
      <c r="E5" s="15">
        <v>245.699997</v>
      </c>
      <c r="F5" s="15">
        <v>163.85069300000001</v>
      </c>
      <c r="G5" s="15">
        <v>3230390</v>
      </c>
      <c r="H5" s="17">
        <f t="shared" si="1"/>
        <v>-8.3158439474348578E-3</v>
      </c>
      <c r="I5" s="18">
        <f t="shared" si="0"/>
        <v>-8.3158439474348578E-3</v>
      </c>
      <c r="J5" s="1"/>
      <c r="K5" s="1"/>
      <c r="L5" s="1"/>
      <c r="M5" s="9"/>
      <c r="N5" s="1"/>
      <c r="O5" s="2"/>
    </row>
    <row r="6" spans="1:15" ht="15.75" customHeight="1" x14ac:dyDescent="0.25">
      <c r="A6" s="16">
        <v>42909</v>
      </c>
      <c r="B6" s="15">
        <v>245.699997</v>
      </c>
      <c r="C6" s="15">
        <v>247.800003</v>
      </c>
      <c r="D6" s="15">
        <v>243.10000600000001</v>
      </c>
      <c r="E6" s="15">
        <v>244.89999399999999</v>
      </c>
      <c r="F6" s="15">
        <v>163.317184</v>
      </c>
      <c r="G6" s="15">
        <v>3623117</v>
      </c>
      <c r="H6" s="17">
        <f t="shared" si="1"/>
        <v>-1.4163995698195048E-3</v>
      </c>
      <c r="I6" s="18">
        <f t="shared" si="0"/>
        <v>-1.4163995698195048E-3</v>
      </c>
      <c r="J6" s="1"/>
      <c r="K6" s="1"/>
      <c r="L6" s="1"/>
      <c r="M6" s="9"/>
      <c r="N6" s="1"/>
      <c r="O6" s="2"/>
    </row>
    <row r="7" spans="1:15" ht="15.75" customHeight="1" x14ac:dyDescent="0.25">
      <c r="A7" s="16">
        <v>42913</v>
      </c>
      <c r="B7" s="15">
        <v>245.10000600000001</v>
      </c>
      <c r="C7" s="15">
        <v>246.60000600000001</v>
      </c>
      <c r="D7" s="15">
        <v>244</v>
      </c>
      <c r="E7" s="15">
        <v>244.35000600000001</v>
      </c>
      <c r="F7" s="15">
        <v>162.95043899999999</v>
      </c>
      <c r="G7" s="15">
        <v>2074212</v>
      </c>
      <c r="H7" s="17">
        <f t="shared" si="1"/>
        <v>-9.7634816095697392E-4</v>
      </c>
      <c r="I7" s="18">
        <f t="shared" si="0"/>
        <v>-9.7634816095697392E-4</v>
      </c>
      <c r="J7" s="1"/>
      <c r="K7" s="1"/>
      <c r="L7" s="1"/>
      <c r="M7" s="9"/>
      <c r="N7" s="1"/>
      <c r="O7" s="2"/>
    </row>
    <row r="8" spans="1:15" ht="15.75" customHeight="1" x14ac:dyDescent="0.25">
      <c r="A8" s="16">
        <v>42914</v>
      </c>
      <c r="B8" s="15">
        <v>246</v>
      </c>
      <c r="C8" s="15">
        <v>247.199997</v>
      </c>
      <c r="D8" s="15">
        <v>244.550003</v>
      </c>
      <c r="E8" s="15">
        <v>245.75</v>
      </c>
      <c r="F8" s="15">
        <v>163.88403299999999</v>
      </c>
      <c r="G8" s="15">
        <v>3526585</v>
      </c>
      <c r="H8" s="17">
        <f t="shared" si="1"/>
        <v>2.4811080840006811E-3</v>
      </c>
      <c r="I8" s="18">
        <f t="shared" si="0"/>
        <v>2.4811080840006811E-3</v>
      </c>
      <c r="J8" s="1"/>
      <c r="K8" s="1"/>
      <c r="L8" s="1"/>
      <c r="M8" s="9"/>
      <c r="N8" s="1"/>
      <c r="O8" s="2"/>
    </row>
    <row r="9" spans="1:15" ht="15.75" customHeight="1" x14ac:dyDescent="0.25">
      <c r="A9" s="16">
        <v>42915</v>
      </c>
      <c r="B9" s="15">
        <v>246.800003</v>
      </c>
      <c r="C9" s="15">
        <v>247.800003</v>
      </c>
      <c r="D9" s="15">
        <v>244.60000600000001</v>
      </c>
      <c r="E9" s="15">
        <v>245.14999399999999</v>
      </c>
      <c r="F9" s="15">
        <v>163.48391699999999</v>
      </c>
      <c r="G9" s="15">
        <v>2498353</v>
      </c>
      <c r="H9" s="17">
        <f t="shared" si="1"/>
        <v>-1.0616082450811057E-3</v>
      </c>
      <c r="I9" s="18">
        <f t="shared" ref="I9:I67" si="2">H9-$H$1238</f>
        <v>-1.0616082450811057E-3</v>
      </c>
      <c r="J9" s="1"/>
      <c r="K9" s="1"/>
      <c r="L9" s="1"/>
      <c r="M9" s="9"/>
      <c r="N9" s="1"/>
      <c r="O9" s="2"/>
    </row>
    <row r="10" spans="1:15" ht="15.75" customHeight="1" x14ac:dyDescent="0.25">
      <c r="A10" s="16">
        <v>42916</v>
      </c>
      <c r="B10" s="15">
        <v>244.699997</v>
      </c>
      <c r="C10" s="15">
        <v>245.89999399999999</v>
      </c>
      <c r="D10" s="15">
        <v>243.5</v>
      </c>
      <c r="E10" s="15">
        <v>244.25</v>
      </c>
      <c r="F10" s="15">
        <v>162.88372799999999</v>
      </c>
      <c r="G10" s="15">
        <v>2375289</v>
      </c>
      <c r="H10" s="17">
        <f t="shared" si="1"/>
        <v>-1.5973339798496789E-3</v>
      </c>
      <c r="I10" s="18">
        <f t="shared" si="2"/>
        <v>-1.5973339798496789E-3</v>
      </c>
      <c r="J10" s="1"/>
      <c r="K10" s="1"/>
      <c r="L10" s="1"/>
      <c r="M10" s="9"/>
      <c r="N10" s="1"/>
      <c r="O10" s="2"/>
    </row>
    <row r="11" spans="1:15" ht="15.75" customHeight="1" x14ac:dyDescent="0.25">
      <c r="A11" s="16">
        <v>42919</v>
      </c>
      <c r="B11" s="15">
        <v>245.35000600000001</v>
      </c>
      <c r="C11" s="15">
        <v>249.5</v>
      </c>
      <c r="D11" s="15">
        <v>242.60000600000001</v>
      </c>
      <c r="E11" s="15">
        <v>248.85000600000001</v>
      </c>
      <c r="F11" s="15">
        <v>165.95133999999999</v>
      </c>
      <c r="G11" s="15">
        <v>2347837</v>
      </c>
      <c r="H11" s="17">
        <f t="shared" si="1"/>
        <v>8.103062855529709E-3</v>
      </c>
      <c r="I11" s="18">
        <f t="shared" si="2"/>
        <v>8.103062855529709E-3</v>
      </c>
      <c r="J11" s="1"/>
      <c r="K11" s="1"/>
      <c r="L11" s="1"/>
      <c r="M11" s="9"/>
      <c r="N11" s="1"/>
      <c r="O11" s="2"/>
    </row>
    <row r="12" spans="1:15" ht="15.75" customHeight="1" x14ac:dyDescent="0.25">
      <c r="A12" s="16">
        <v>42920</v>
      </c>
      <c r="B12" s="15">
        <v>250.5</v>
      </c>
      <c r="C12" s="15">
        <v>250.5</v>
      </c>
      <c r="D12" s="15">
        <v>246.199997</v>
      </c>
      <c r="E12" s="15">
        <v>246.75</v>
      </c>
      <c r="F12" s="15">
        <v>164.55090300000001</v>
      </c>
      <c r="G12" s="15">
        <v>1760337</v>
      </c>
      <c r="H12" s="17">
        <f t="shared" si="1"/>
        <v>-3.6804936384189969E-3</v>
      </c>
      <c r="I12" s="18">
        <f t="shared" si="2"/>
        <v>-3.6804936384189969E-3</v>
      </c>
      <c r="J12" s="1"/>
      <c r="K12" s="1"/>
      <c r="L12" s="1"/>
      <c r="M12" s="9"/>
      <c r="N12" s="1"/>
      <c r="O12" s="2"/>
    </row>
    <row r="13" spans="1:15" ht="15.75" customHeight="1" x14ac:dyDescent="0.25">
      <c r="A13" s="16">
        <v>42921</v>
      </c>
      <c r="B13" s="15">
        <v>248.800003</v>
      </c>
      <c r="C13" s="15">
        <v>249</v>
      </c>
      <c r="D13" s="15">
        <v>246.25</v>
      </c>
      <c r="E13" s="15">
        <v>247.5</v>
      </c>
      <c r="F13" s="15">
        <v>165.05105599999999</v>
      </c>
      <c r="G13" s="15">
        <v>1260907</v>
      </c>
      <c r="H13" s="17">
        <f t="shared" si="1"/>
        <v>1.3180374011628614E-3</v>
      </c>
      <c r="I13" s="18">
        <f t="shared" si="2"/>
        <v>1.3180374011628614E-3</v>
      </c>
      <c r="J13" s="1"/>
      <c r="K13" s="1"/>
      <c r="L13" s="1"/>
      <c r="M13" s="9"/>
      <c r="N13" s="1"/>
      <c r="O13" s="2"/>
    </row>
    <row r="14" spans="1:15" ht="15.75" customHeight="1" x14ac:dyDescent="0.25">
      <c r="A14" s="16">
        <v>42922</v>
      </c>
      <c r="B14" s="15">
        <v>247.5</v>
      </c>
      <c r="C14" s="15">
        <v>252.800003</v>
      </c>
      <c r="D14" s="15">
        <v>247.10000600000001</v>
      </c>
      <c r="E14" s="15">
        <v>251.449997</v>
      </c>
      <c r="F14" s="15">
        <v>167.68521100000001</v>
      </c>
      <c r="G14" s="15">
        <v>2797532</v>
      </c>
      <c r="H14" s="17">
        <f t="shared" si="1"/>
        <v>6.8764543857991033E-3</v>
      </c>
      <c r="I14" s="18">
        <f t="shared" si="2"/>
        <v>6.8764543857991033E-3</v>
      </c>
      <c r="J14" s="1"/>
      <c r="K14" s="1"/>
      <c r="L14" s="1"/>
      <c r="M14" s="9"/>
      <c r="N14" s="1"/>
      <c r="O14" s="2"/>
    </row>
    <row r="15" spans="1:15" ht="15.75" customHeight="1" x14ac:dyDescent="0.25">
      <c r="A15" s="16">
        <v>42923</v>
      </c>
      <c r="B15" s="15">
        <v>250.050003</v>
      </c>
      <c r="C15" s="15">
        <v>252.949997</v>
      </c>
      <c r="D15" s="15">
        <v>250.050003</v>
      </c>
      <c r="E15" s="15">
        <v>251.10000600000001</v>
      </c>
      <c r="F15" s="15">
        <v>167.451797</v>
      </c>
      <c r="G15" s="15">
        <v>1762982</v>
      </c>
      <c r="H15" s="17">
        <f t="shared" si="1"/>
        <v>-6.0494917702275705E-4</v>
      </c>
      <c r="I15" s="18">
        <f t="shared" si="2"/>
        <v>-6.0494917702275705E-4</v>
      </c>
      <c r="J15" s="1"/>
      <c r="K15" s="1"/>
      <c r="L15" s="1"/>
      <c r="M15" s="9"/>
      <c r="N15" s="1"/>
      <c r="O15" s="2"/>
    </row>
    <row r="16" spans="1:15" ht="15.75" customHeight="1" x14ac:dyDescent="0.25">
      <c r="A16" s="16">
        <v>42926</v>
      </c>
      <c r="B16" s="15">
        <v>253.449997</v>
      </c>
      <c r="C16" s="15">
        <v>259.35000600000001</v>
      </c>
      <c r="D16" s="15">
        <v>253.449997</v>
      </c>
      <c r="E16" s="15">
        <v>258.79998799999998</v>
      </c>
      <c r="F16" s="15">
        <v>172.58673099999999</v>
      </c>
      <c r="G16" s="15">
        <v>717269</v>
      </c>
      <c r="H16" s="17">
        <f t="shared" si="1"/>
        <v>1.3117590255006393E-2</v>
      </c>
      <c r="I16" s="18">
        <f t="shared" si="2"/>
        <v>1.3117590255006393E-2</v>
      </c>
      <c r="J16" s="1"/>
      <c r="K16" s="1"/>
      <c r="L16" s="1"/>
      <c r="M16" s="9"/>
      <c r="N16" s="1"/>
      <c r="O16" s="2"/>
    </row>
    <row r="17" spans="1:15" ht="15.75" customHeight="1" x14ac:dyDescent="0.25">
      <c r="A17" s="16">
        <v>42927</v>
      </c>
      <c r="B17" s="15">
        <v>259</v>
      </c>
      <c r="C17" s="15">
        <v>259.89999399999999</v>
      </c>
      <c r="D17" s="15">
        <v>253.75</v>
      </c>
      <c r="E17" s="15">
        <v>254.5</v>
      </c>
      <c r="F17" s="15">
        <v>169.719177</v>
      </c>
      <c r="G17" s="15">
        <v>1813885</v>
      </c>
      <c r="H17" s="17">
        <f t="shared" si="1"/>
        <v>-7.2764856392983444E-3</v>
      </c>
      <c r="I17" s="18">
        <f t="shared" si="2"/>
        <v>-7.2764856392983444E-3</v>
      </c>
      <c r="J17" s="1"/>
      <c r="K17" s="1"/>
      <c r="L17" s="1"/>
      <c r="M17" s="9"/>
      <c r="N17" s="1"/>
      <c r="O17" s="2"/>
    </row>
    <row r="18" spans="1:15" ht="15.75" customHeight="1" x14ac:dyDescent="0.25">
      <c r="A18" s="16">
        <v>42928</v>
      </c>
      <c r="B18" s="15">
        <v>255</v>
      </c>
      <c r="C18" s="15">
        <v>256.75</v>
      </c>
      <c r="D18" s="15">
        <v>253.10000600000001</v>
      </c>
      <c r="E18" s="15">
        <v>253.449997</v>
      </c>
      <c r="F18" s="15">
        <v>169.018967</v>
      </c>
      <c r="G18" s="15">
        <v>2640999</v>
      </c>
      <c r="H18" s="17">
        <f t="shared" si="1"/>
        <v>-1.7954740420735766E-3</v>
      </c>
      <c r="I18" s="18">
        <f t="shared" si="2"/>
        <v>-1.7954740420735766E-3</v>
      </c>
      <c r="J18" s="1"/>
      <c r="K18" s="1"/>
      <c r="L18" s="1"/>
      <c r="M18" s="9"/>
      <c r="N18" s="1"/>
      <c r="O18" s="2"/>
    </row>
    <row r="19" spans="1:15" ht="15.75" customHeight="1" x14ac:dyDescent="0.25">
      <c r="A19" s="16">
        <v>42929</v>
      </c>
      <c r="B19" s="15">
        <v>254.199997</v>
      </c>
      <c r="C19" s="15">
        <v>255.800003</v>
      </c>
      <c r="D19" s="15">
        <v>251.85000600000001</v>
      </c>
      <c r="E19" s="15">
        <v>253.64999399999999</v>
      </c>
      <c r="F19" s="15">
        <v>169.15231299999999</v>
      </c>
      <c r="G19" s="15">
        <v>2303738</v>
      </c>
      <c r="H19" s="17">
        <f t="shared" si="1"/>
        <v>3.4249765376473645E-4</v>
      </c>
      <c r="I19" s="18">
        <f t="shared" si="2"/>
        <v>3.4249765376473645E-4</v>
      </c>
      <c r="J19" s="1"/>
      <c r="K19" s="1"/>
      <c r="L19" s="1"/>
      <c r="M19" s="9"/>
      <c r="N19" s="1"/>
      <c r="O19" s="2"/>
    </row>
    <row r="20" spans="1:15" ht="15.75" customHeight="1" x14ac:dyDescent="0.25">
      <c r="A20" s="16">
        <v>42930</v>
      </c>
      <c r="B20" s="15">
        <v>253.949997</v>
      </c>
      <c r="C20" s="15">
        <v>254.300003</v>
      </c>
      <c r="D20" s="15">
        <v>248.10000600000001</v>
      </c>
      <c r="E20" s="15">
        <v>250.449997</v>
      </c>
      <c r="F20" s="15">
        <v>167.018326</v>
      </c>
      <c r="G20" s="15">
        <v>2907464</v>
      </c>
      <c r="H20" s="17">
        <f t="shared" si="1"/>
        <v>-5.5138142353076194E-3</v>
      </c>
      <c r="I20" s="18">
        <f t="shared" si="2"/>
        <v>-5.5138142353076194E-3</v>
      </c>
      <c r="J20" s="1"/>
      <c r="K20" s="1"/>
      <c r="L20" s="1"/>
      <c r="M20" s="9"/>
      <c r="N20" s="1"/>
      <c r="O20" s="2"/>
    </row>
    <row r="21" spans="1:15" ht="15.75" customHeight="1" x14ac:dyDescent="0.25">
      <c r="A21" s="16">
        <v>42933</v>
      </c>
      <c r="B21" s="15">
        <v>250.75</v>
      </c>
      <c r="C21" s="15">
        <v>251</v>
      </c>
      <c r="D21" s="15">
        <v>246.050003</v>
      </c>
      <c r="E21" s="15">
        <v>247</v>
      </c>
      <c r="F21" s="15">
        <v>164.71765099999999</v>
      </c>
      <c r="G21" s="15">
        <v>4445325</v>
      </c>
      <c r="H21" s="17">
        <f t="shared" si="1"/>
        <v>-6.0239862191507768E-3</v>
      </c>
      <c r="I21" s="18">
        <f t="shared" si="2"/>
        <v>-6.0239862191507768E-3</v>
      </c>
      <c r="J21" s="1"/>
      <c r="K21" s="1"/>
      <c r="L21" s="1"/>
      <c r="M21" s="9"/>
      <c r="N21" s="1"/>
      <c r="O21" s="2"/>
    </row>
    <row r="22" spans="1:15" ht="15.75" customHeight="1" x14ac:dyDescent="0.25">
      <c r="A22" s="16">
        <v>42934</v>
      </c>
      <c r="B22" s="15">
        <v>248.5</v>
      </c>
      <c r="C22" s="15">
        <v>249.300003</v>
      </c>
      <c r="D22" s="15">
        <v>245.75</v>
      </c>
      <c r="E22" s="15">
        <v>248.5</v>
      </c>
      <c r="F22" s="15">
        <v>165.717941</v>
      </c>
      <c r="G22" s="15">
        <v>5338825</v>
      </c>
      <c r="H22" s="17">
        <f t="shared" si="1"/>
        <v>2.6293883880337131E-3</v>
      </c>
      <c r="I22" s="18">
        <f t="shared" si="2"/>
        <v>2.6293883880337131E-3</v>
      </c>
      <c r="J22" s="1"/>
      <c r="K22" s="1"/>
      <c r="L22" s="1"/>
      <c r="M22" s="9"/>
      <c r="N22" s="1"/>
      <c r="O22" s="2"/>
    </row>
    <row r="23" spans="1:15" ht="15.75" customHeight="1" x14ac:dyDescent="0.25">
      <c r="A23" s="16">
        <v>42935</v>
      </c>
      <c r="B23" s="15">
        <v>248.050003</v>
      </c>
      <c r="C23" s="15">
        <v>256.64999399999999</v>
      </c>
      <c r="D23" s="15">
        <v>248.050003</v>
      </c>
      <c r="E23" s="15">
        <v>254.699997</v>
      </c>
      <c r="F23" s="15">
        <v>169.85253900000001</v>
      </c>
      <c r="G23" s="15">
        <v>4270908</v>
      </c>
      <c r="H23" s="17">
        <f t="shared" si="1"/>
        <v>1.0702514531755773E-2</v>
      </c>
      <c r="I23" s="18">
        <f t="shared" si="2"/>
        <v>1.0702514531755773E-2</v>
      </c>
      <c r="J23" s="1"/>
      <c r="K23" s="1"/>
      <c r="L23" s="1"/>
      <c r="M23" s="9"/>
      <c r="N23" s="1"/>
      <c r="O23" s="2"/>
    </row>
    <row r="24" spans="1:15" ht="15.75" customHeight="1" x14ac:dyDescent="0.25">
      <c r="A24" s="16">
        <v>42936</v>
      </c>
      <c r="B24" s="15">
        <v>254.699997</v>
      </c>
      <c r="C24" s="15">
        <v>258.5</v>
      </c>
      <c r="D24" s="15">
        <v>254.25</v>
      </c>
      <c r="E24" s="15">
        <v>255.300003</v>
      </c>
      <c r="F24" s="15">
        <v>170.25266999999999</v>
      </c>
      <c r="G24" s="15">
        <v>3923545</v>
      </c>
      <c r="H24" s="17">
        <f t="shared" si="1"/>
        <v>1.0218882917154006E-3</v>
      </c>
      <c r="I24" s="18">
        <f t="shared" si="2"/>
        <v>1.0218882917154006E-3</v>
      </c>
      <c r="J24" s="1"/>
      <c r="K24" s="1"/>
      <c r="L24" s="1"/>
      <c r="M24" s="9"/>
      <c r="N24" s="1"/>
      <c r="O24" s="2"/>
    </row>
    <row r="25" spans="1:15" ht="15.75" customHeight="1" x14ac:dyDescent="0.25">
      <c r="A25" s="16">
        <v>42937</v>
      </c>
      <c r="B25" s="15">
        <v>255</v>
      </c>
      <c r="C25" s="15">
        <v>262.95001200000002</v>
      </c>
      <c r="D25" s="15">
        <v>254.10000600000001</v>
      </c>
      <c r="E25" s="15">
        <v>262.35000600000001</v>
      </c>
      <c r="F25" s="15">
        <v>174.95413199999999</v>
      </c>
      <c r="G25" s="15">
        <v>7715255</v>
      </c>
      <c r="H25" s="17">
        <f t="shared" si="1"/>
        <v>1.1830272448243294E-2</v>
      </c>
      <c r="I25" s="18">
        <f t="shared" si="2"/>
        <v>1.1830272448243294E-2</v>
      </c>
      <c r="J25" s="1"/>
      <c r="K25" s="1"/>
      <c r="L25" s="1"/>
      <c r="M25" s="9"/>
      <c r="N25" s="1"/>
      <c r="O25" s="2"/>
    </row>
    <row r="26" spans="1:15" ht="15.75" customHeight="1" x14ac:dyDescent="0.25">
      <c r="A26" s="16">
        <v>42940</v>
      </c>
      <c r="B26" s="15">
        <v>263</v>
      </c>
      <c r="C26" s="15">
        <v>265.25</v>
      </c>
      <c r="D26" s="15">
        <v>260.10000600000001</v>
      </c>
      <c r="E26" s="15">
        <v>261.54998799999998</v>
      </c>
      <c r="F26" s="15">
        <v>174.420624</v>
      </c>
      <c r="G26" s="15">
        <v>3359835</v>
      </c>
      <c r="H26" s="17">
        <f t="shared" si="1"/>
        <v>-1.3263680707770692E-3</v>
      </c>
      <c r="I26" s="18">
        <f t="shared" si="2"/>
        <v>-1.3263680707770692E-3</v>
      </c>
      <c r="J26" s="1"/>
      <c r="K26" s="1"/>
      <c r="L26" s="1"/>
      <c r="M26" s="9"/>
      <c r="N26" s="1"/>
      <c r="O26" s="2"/>
    </row>
    <row r="27" spans="1:15" ht="15.75" customHeight="1" x14ac:dyDescent="0.25">
      <c r="A27" s="16">
        <v>42941</v>
      </c>
      <c r="B27" s="15">
        <v>262</v>
      </c>
      <c r="C27" s="15">
        <v>262.35000600000001</v>
      </c>
      <c r="D27" s="15">
        <v>257.75</v>
      </c>
      <c r="E27" s="15">
        <v>258.29998799999998</v>
      </c>
      <c r="F27" s="15">
        <v>172.25328099999999</v>
      </c>
      <c r="G27" s="15">
        <v>1812135</v>
      </c>
      <c r="H27" s="17">
        <f t="shared" si="1"/>
        <v>-5.430332974014465E-3</v>
      </c>
      <c r="I27" s="18">
        <f t="shared" si="2"/>
        <v>-5.430332974014465E-3</v>
      </c>
      <c r="J27" s="1"/>
      <c r="K27" s="1"/>
      <c r="L27" s="1"/>
      <c r="M27" s="9"/>
      <c r="N27" s="1"/>
      <c r="O27" s="2"/>
    </row>
    <row r="28" spans="1:15" ht="15.75" customHeight="1" x14ac:dyDescent="0.25">
      <c r="A28" s="16">
        <v>42942</v>
      </c>
      <c r="B28" s="15">
        <v>258.39999399999999</v>
      </c>
      <c r="C28" s="15">
        <v>261.89999399999999</v>
      </c>
      <c r="D28" s="15">
        <v>258.04998799999998</v>
      </c>
      <c r="E28" s="15">
        <v>260.64999399999999</v>
      </c>
      <c r="F28" s="15">
        <v>173.820435</v>
      </c>
      <c r="G28" s="15">
        <v>2199360</v>
      </c>
      <c r="H28" s="17">
        <f t="shared" si="1"/>
        <v>3.9333295498023444E-3</v>
      </c>
      <c r="I28" s="18">
        <f t="shared" si="2"/>
        <v>3.9333295498023444E-3</v>
      </c>
      <c r="J28" s="1"/>
      <c r="K28" s="1"/>
      <c r="L28" s="1"/>
      <c r="M28" s="9"/>
      <c r="N28" s="1"/>
      <c r="O28" s="2"/>
    </row>
    <row r="29" spans="1:15" ht="15.75" customHeight="1" x14ac:dyDescent="0.25">
      <c r="A29" s="16">
        <v>42943</v>
      </c>
      <c r="B29" s="15">
        <v>261.60000600000001</v>
      </c>
      <c r="C29" s="15">
        <v>262.20001200000002</v>
      </c>
      <c r="D29" s="15">
        <v>254.5</v>
      </c>
      <c r="E29" s="15">
        <v>255.25</v>
      </c>
      <c r="F29" s="15">
        <v>170.21931499999999</v>
      </c>
      <c r="G29" s="15">
        <v>1950819</v>
      </c>
      <c r="H29" s="17">
        <f t="shared" si="1"/>
        <v>-9.0919939601881786E-3</v>
      </c>
      <c r="I29" s="18">
        <f t="shared" si="2"/>
        <v>-9.0919939601881786E-3</v>
      </c>
      <c r="J29" s="1"/>
      <c r="K29" s="1"/>
      <c r="L29" s="1"/>
      <c r="M29" s="9"/>
      <c r="N29" s="1"/>
      <c r="O29" s="2"/>
    </row>
    <row r="30" spans="1:15" ht="15.75" customHeight="1" x14ac:dyDescent="0.25">
      <c r="A30" s="16">
        <v>42944</v>
      </c>
      <c r="B30" s="15">
        <v>254.199997</v>
      </c>
      <c r="C30" s="15">
        <v>256.60000600000001</v>
      </c>
      <c r="D30" s="15">
        <v>250</v>
      </c>
      <c r="E30" s="15">
        <v>251.550003</v>
      </c>
      <c r="F30" s="15">
        <v>167.75190699999999</v>
      </c>
      <c r="G30" s="15">
        <v>2641938</v>
      </c>
      <c r="H30" s="17">
        <f t="shared" si="1"/>
        <v>-6.3413725671622777E-3</v>
      </c>
      <c r="I30" s="18">
        <f t="shared" si="2"/>
        <v>-6.3413725671622777E-3</v>
      </c>
      <c r="J30" s="1"/>
      <c r="K30" s="1"/>
      <c r="L30" s="1"/>
      <c r="M30" s="9"/>
      <c r="N30" s="1"/>
      <c r="O30" s="2"/>
    </row>
    <row r="31" spans="1:15" ht="15.75" customHeight="1" x14ac:dyDescent="0.25">
      <c r="A31" s="16">
        <v>42947</v>
      </c>
      <c r="B31" s="15">
        <v>252</v>
      </c>
      <c r="C31" s="15">
        <v>252.35000600000001</v>
      </c>
      <c r="D31" s="15">
        <v>248</v>
      </c>
      <c r="E31" s="15">
        <v>249.10000600000001</v>
      </c>
      <c r="F31" s="15">
        <v>166.11807300000001</v>
      </c>
      <c r="G31" s="15">
        <v>3580763</v>
      </c>
      <c r="H31" s="17">
        <f t="shared" si="1"/>
        <v>-4.250581347522279E-3</v>
      </c>
      <c r="I31" s="18">
        <f t="shared" si="2"/>
        <v>-4.250581347522279E-3</v>
      </c>
      <c r="J31" s="1"/>
      <c r="K31" s="1"/>
      <c r="L31" s="1"/>
      <c r="M31" s="9"/>
      <c r="N31" s="1"/>
      <c r="O31" s="2"/>
    </row>
    <row r="32" spans="1:15" ht="15.75" customHeight="1" x14ac:dyDescent="0.25">
      <c r="A32" s="16">
        <v>42948</v>
      </c>
      <c r="B32" s="15">
        <v>249.89999399999999</v>
      </c>
      <c r="C32" s="15">
        <v>253.5</v>
      </c>
      <c r="D32" s="15">
        <v>249.449997</v>
      </c>
      <c r="E32" s="15">
        <v>251.449997</v>
      </c>
      <c r="F32" s="15">
        <v>167.68521100000001</v>
      </c>
      <c r="G32" s="15">
        <v>5248187</v>
      </c>
      <c r="H32" s="17">
        <f t="shared" si="1"/>
        <v>4.0778771141957654E-3</v>
      </c>
      <c r="I32" s="18">
        <f t="shared" si="2"/>
        <v>4.0778771141957654E-3</v>
      </c>
      <c r="J32" s="1"/>
      <c r="K32" s="1"/>
      <c r="L32" s="1"/>
      <c r="M32" s="9"/>
      <c r="N32" s="1"/>
      <c r="O32" s="2"/>
    </row>
    <row r="33" spans="1:15" ht="15.75" customHeight="1" x14ac:dyDescent="0.25">
      <c r="A33" s="16">
        <v>42949</v>
      </c>
      <c r="B33" s="15">
        <v>251.949997</v>
      </c>
      <c r="C33" s="15">
        <v>253.39999399999999</v>
      </c>
      <c r="D33" s="15">
        <v>249</v>
      </c>
      <c r="E33" s="15">
        <v>250.85000600000001</v>
      </c>
      <c r="F33" s="15">
        <v>167.28509500000001</v>
      </c>
      <c r="G33" s="15">
        <v>3701093</v>
      </c>
      <c r="H33" s="17">
        <f t="shared" si="1"/>
        <v>-1.037514373376586E-3</v>
      </c>
      <c r="I33" s="18">
        <f t="shared" si="2"/>
        <v>-1.037514373376586E-3</v>
      </c>
      <c r="J33" s="1"/>
      <c r="K33" s="1"/>
      <c r="L33" s="1"/>
      <c r="M33" s="9"/>
      <c r="N33" s="1"/>
      <c r="O33" s="2"/>
    </row>
    <row r="34" spans="1:15" ht="15.75" customHeight="1" x14ac:dyDescent="0.25">
      <c r="A34" s="16">
        <v>42950</v>
      </c>
      <c r="B34" s="15">
        <v>251.60000600000001</v>
      </c>
      <c r="C34" s="15">
        <v>251.800003</v>
      </c>
      <c r="D34" s="15">
        <v>241.10000600000001</v>
      </c>
      <c r="E34" s="15">
        <v>241.75</v>
      </c>
      <c r="F34" s="15">
        <v>161.216553</v>
      </c>
      <c r="G34" s="15">
        <v>9661464</v>
      </c>
      <c r="H34" s="17">
        <f t="shared" si="1"/>
        <v>-1.6047616124571597E-2</v>
      </c>
      <c r="I34" s="18">
        <f t="shared" si="2"/>
        <v>-1.6047616124571597E-2</v>
      </c>
      <c r="J34" s="1"/>
      <c r="K34" s="1"/>
      <c r="L34" s="1"/>
      <c r="M34" s="9"/>
      <c r="N34" s="1"/>
      <c r="O34" s="2"/>
    </row>
    <row r="35" spans="1:15" ht="15.75" customHeight="1" x14ac:dyDescent="0.25">
      <c r="A35" s="16">
        <v>42951</v>
      </c>
      <c r="B35" s="15">
        <v>242</v>
      </c>
      <c r="C35" s="15">
        <v>250.199997</v>
      </c>
      <c r="D35" s="15">
        <v>238.449997</v>
      </c>
      <c r="E35" s="15">
        <v>249.199997</v>
      </c>
      <c r="F35" s="15">
        <v>166.18476899999999</v>
      </c>
      <c r="G35" s="15">
        <v>6573068</v>
      </c>
      <c r="H35" s="17">
        <f t="shared" si="1"/>
        <v>1.3181586561161441E-2</v>
      </c>
      <c r="I35" s="18">
        <f t="shared" si="2"/>
        <v>1.3181586561161441E-2</v>
      </c>
      <c r="J35" s="1"/>
      <c r="K35" s="1"/>
      <c r="L35" s="1"/>
      <c r="M35" s="9"/>
      <c r="N35" s="1"/>
      <c r="O35" s="2"/>
    </row>
    <row r="36" spans="1:15" ht="15.75" customHeight="1" x14ac:dyDescent="0.25">
      <c r="A36" s="16">
        <v>42954</v>
      </c>
      <c r="B36" s="15">
        <v>249.800003</v>
      </c>
      <c r="C36" s="15">
        <v>253.199997</v>
      </c>
      <c r="D36" s="15">
        <v>248.60000600000001</v>
      </c>
      <c r="E36" s="15">
        <v>251.5</v>
      </c>
      <c r="F36" s="15">
        <v>167.71856700000001</v>
      </c>
      <c r="G36" s="15">
        <v>3336900</v>
      </c>
      <c r="H36" s="17">
        <f t="shared" si="1"/>
        <v>3.9899253536718089E-3</v>
      </c>
      <c r="I36" s="18">
        <f t="shared" si="2"/>
        <v>3.9899253536718089E-3</v>
      </c>
      <c r="J36" s="1"/>
      <c r="K36" s="1"/>
      <c r="L36" s="1"/>
      <c r="M36" s="9"/>
      <c r="N36" s="1"/>
      <c r="O36" s="2"/>
    </row>
    <row r="37" spans="1:15" ht="13.8" x14ac:dyDescent="0.25">
      <c r="A37" s="16">
        <v>42955</v>
      </c>
      <c r="B37" s="15">
        <v>248.39999399999999</v>
      </c>
      <c r="C37" s="15">
        <v>250.949997</v>
      </c>
      <c r="D37" s="15">
        <v>243.199997</v>
      </c>
      <c r="E37" s="15">
        <v>245.050003</v>
      </c>
      <c r="F37" s="15">
        <v>163.41722100000001</v>
      </c>
      <c r="G37" s="15">
        <v>3335671</v>
      </c>
      <c r="H37" s="17">
        <f t="shared" si="1"/>
        <v>-1.1283322294471435E-2</v>
      </c>
      <c r="I37" s="18">
        <f t="shared" si="2"/>
        <v>-1.1283322294471435E-2</v>
      </c>
      <c r="J37" s="1"/>
      <c r="K37" s="1"/>
      <c r="L37" s="1"/>
      <c r="M37" s="9"/>
      <c r="N37" s="1"/>
      <c r="O37" s="2"/>
    </row>
    <row r="38" spans="1:15" ht="13.8" x14ac:dyDescent="0.25">
      <c r="A38" s="16">
        <v>42956</v>
      </c>
      <c r="B38" s="15">
        <v>244.89999399999999</v>
      </c>
      <c r="C38" s="15">
        <v>245.300003</v>
      </c>
      <c r="D38" s="15">
        <v>241.10000600000001</v>
      </c>
      <c r="E38" s="15">
        <v>242.5</v>
      </c>
      <c r="F38" s="15">
        <v>161.71670499999999</v>
      </c>
      <c r="G38" s="15">
        <v>1801736</v>
      </c>
      <c r="H38" s="17">
        <f t="shared" si="1"/>
        <v>-4.5429368660566813E-3</v>
      </c>
      <c r="I38" s="18">
        <f t="shared" si="2"/>
        <v>-4.5429368660566813E-3</v>
      </c>
      <c r="J38" s="1"/>
      <c r="K38" s="1"/>
      <c r="L38" s="1"/>
      <c r="M38" s="9"/>
      <c r="N38" s="1"/>
      <c r="O38" s="2"/>
    </row>
    <row r="39" spans="1:15" ht="13.8" x14ac:dyDescent="0.25">
      <c r="A39" s="16">
        <v>42957</v>
      </c>
      <c r="B39" s="15">
        <v>241.199997</v>
      </c>
      <c r="C39" s="15">
        <v>242.25</v>
      </c>
      <c r="D39" s="15">
        <v>237.5</v>
      </c>
      <c r="E39" s="15">
        <v>238.949997</v>
      </c>
      <c r="F39" s="15">
        <v>159.34930399999999</v>
      </c>
      <c r="G39" s="15">
        <v>2764860</v>
      </c>
      <c r="H39" s="17">
        <f t="shared" si="1"/>
        <v>-6.4047130237599396E-3</v>
      </c>
      <c r="I39" s="18">
        <f t="shared" si="2"/>
        <v>-6.4047130237599396E-3</v>
      </c>
      <c r="J39" s="1"/>
      <c r="K39" s="1"/>
      <c r="L39" s="1"/>
      <c r="M39" s="9"/>
      <c r="N39" s="1"/>
      <c r="O39" s="2"/>
    </row>
    <row r="40" spans="1:15" ht="13.8" x14ac:dyDescent="0.25">
      <c r="A40" s="16">
        <v>42958</v>
      </c>
      <c r="B40" s="15">
        <v>237</v>
      </c>
      <c r="C40" s="15">
        <v>240.39999399999999</v>
      </c>
      <c r="D40" s="15">
        <v>233.699997</v>
      </c>
      <c r="E40" s="15">
        <v>235.89999399999999</v>
      </c>
      <c r="F40" s="15">
        <v>157.31532300000001</v>
      </c>
      <c r="G40" s="15">
        <v>3335287</v>
      </c>
      <c r="H40" s="17">
        <f t="shared" si="1"/>
        <v>-5.579144606463143E-3</v>
      </c>
      <c r="I40" s="18">
        <f t="shared" si="2"/>
        <v>-5.579144606463143E-3</v>
      </c>
      <c r="J40" s="1"/>
      <c r="K40" s="1"/>
      <c r="L40" s="1"/>
      <c r="M40" s="9"/>
      <c r="N40" s="1"/>
      <c r="O40" s="2"/>
    </row>
    <row r="41" spans="1:15" ht="13.8" x14ac:dyDescent="0.25">
      <c r="A41" s="16">
        <v>42961</v>
      </c>
      <c r="B41" s="15">
        <v>236.60000600000001</v>
      </c>
      <c r="C41" s="15">
        <v>240.89999399999999</v>
      </c>
      <c r="D41" s="15">
        <v>236.14999399999999</v>
      </c>
      <c r="E41" s="15">
        <v>238.14999399999999</v>
      </c>
      <c r="F41" s="15">
        <v>158.815811</v>
      </c>
      <c r="G41" s="15">
        <v>3086137</v>
      </c>
      <c r="H41" s="17">
        <f t="shared" si="1"/>
        <v>4.1227103699409485E-3</v>
      </c>
      <c r="I41" s="18">
        <f t="shared" si="2"/>
        <v>4.1227103699409485E-3</v>
      </c>
      <c r="J41" s="1"/>
      <c r="K41" s="1"/>
      <c r="L41" s="1"/>
      <c r="M41" s="9"/>
      <c r="N41" s="1"/>
      <c r="O41" s="2"/>
    </row>
    <row r="42" spans="1:15" ht="13.8" x14ac:dyDescent="0.25">
      <c r="A42" s="16">
        <v>42963</v>
      </c>
      <c r="B42" s="15">
        <v>237</v>
      </c>
      <c r="C42" s="15">
        <v>239.89999399999999</v>
      </c>
      <c r="D42" s="15">
        <v>234.5</v>
      </c>
      <c r="E42" s="15">
        <v>237.949997</v>
      </c>
      <c r="F42" s="15">
        <v>158.68241900000001</v>
      </c>
      <c r="G42" s="15">
        <v>7864893</v>
      </c>
      <c r="H42" s="17">
        <f t="shared" si="1"/>
        <v>-3.6492432060852929E-4</v>
      </c>
      <c r="I42" s="18">
        <f t="shared" si="2"/>
        <v>-3.6492432060852929E-4</v>
      </c>
      <c r="J42" s="1"/>
      <c r="K42" s="1"/>
      <c r="L42" s="1"/>
      <c r="M42" s="9"/>
      <c r="N42" s="1"/>
      <c r="O42" s="2"/>
    </row>
    <row r="43" spans="1:15" ht="13.8" x14ac:dyDescent="0.25">
      <c r="A43" s="16">
        <v>42964</v>
      </c>
      <c r="B43" s="15">
        <v>239.39999399999999</v>
      </c>
      <c r="C43" s="15">
        <v>249.35000600000001</v>
      </c>
      <c r="D43" s="15">
        <v>237.050003</v>
      </c>
      <c r="E43" s="15">
        <v>246.949997</v>
      </c>
      <c r="F43" s="15">
        <v>164.68429599999999</v>
      </c>
      <c r="G43" s="15">
        <v>20945037</v>
      </c>
      <c r="H43" s="17">
        <f t="shared" si="1"/>
        <v>1.6123375237564956E-2</v>
      </c>
      <c r="I43" s="18">
        <f t="shared" si="2"/>
        <v>1.6123375237564956E-2</v>
      </c>
      <c r="J43" s="1"/>
      <c r="K43" s="1"/>
      <c r="L43" s="1"/>
      <c r="M43" s="9"/>
      <c r="N43" s="1"/>
      <c r="O43" s="2"/>
    </row>
    <row r="44" spans="1:15" ht="13.8" x14ac:dyDescent="0.25">
      <c r="A44" s="16">
        <v>42965</v>
      </c>
      <c r="B44" s="15">
        <v>246.5</v>
      </c>
      <c r="C44" s="15">
        <v>247.89999399999999</v>
      </c>
      <c r="D44" s="15">
        <v>241.699997</v>
      </c>
      <c r="E44" s="15">
        <v>243.35000600000001</v>
      </c>
      <c r="F44" s="15">
        <v>162.28355400000001</v>
      </c>
      <c r="G44" s="15">
        <v>3442524</v>
      </c>
      <c r="H44" s="17">
        <f t="shared" si="1"/>
        <v>-6.3776774396672132E-3</v>
      </c>
      <c r="I44" s="18">
        <f t="shared" si="2"/>
        <v>-6.3776774396672132E-3</v>
      </c>
      <c r="J44" s="1"/>
      <c r="K44" s="1"/>
      <c r="L44" s="1"/>
      <c r="M44" s="9"/>
      <c r="N44" s="1"/>
      <c r="O44" s="2"/>
    </row>
    <row r="45" spans="1:15" ht="13.8" x14ac:dyDescent="0.25">
      <c r="A45" s="16">
        <v>42968</v>
      </c>
      <c r="B45" s="15">
        <v>244</v>
      </c>
      <c r="C45" s="15">
        <v>249.39999399999999</v>
      </c>
      <c r="D45" s="15">
        <v>237.550003</v>
      </c>
      <c r="E45" s="15">
        <v>238.449997</v>
      </c>
      <c r="F45" s="15">
        <v>159.01585399999999</v>
      </c>
      <c r="G45" s="15">
        <v>6555861</v>
      </c>
      <c r="H45" s="17">
        <f t="shared" si="1"/>
        <v>-8.8340841943610211E-3</v>
      </c>
      <c r="I45" s="18">
        <f t="shared" si="2"/>
        <v>-8.8340841943610211E-3</v>
      </c>
      <c r="J45" s="1"/>
      <c r="K45" s="1"/>
      <c r="L45" s="1"/>
      <c r="M45" s="9"/>
      <c r="N45" s="1"/>
      <c r="O45" s="2"/>
    </row>
    <row r="46" spans="1:15" ht="13.8" x14ac:dyDescent="0.25">
      <c r="A46" s="16">
        <v>42969</v>
      </c>
      <c r="B46" s="15">
        <v>240.550003</v>
      </c>
      <c r="C46" s="15">
        <v>243.050003</v>
      </c>
      <c r="D46" s="15">
        <v>238.550003</v>
      </c>
      <c r="E46" s="15">
        <v>240.550003</v>
      </c>
      <c r="F46" s="15">
        <v>160.41630599999999</v>
      </c>
      <c r="G46" s="15">
        <v>3428907</v>
      </c>
      <c r="H46" s="17">
        <f t="shared" si="1"/>
        <v>3.8080854015223671E-3</v>
      </c>
      <c r="I46" s="18">
        <f t="shared" si="2"/>
        <v>3.8080854015223671E-3</v>
      </c>
      <c r="J46" s="1"/>
      <c r="K46" s="1"/>
      <c r="L46" s="1"/>
      <c r="M46" s="9"/>
      <c r="N46" s="1"/>
      <c r="O46" s="2"/>
    </row>
    <row r="47" spans="1:15" ht="13.8" x14ac:dyDescent="0.25">
      <c r="A47" s="16">
        <v>42970</v>
      </c>
      <c r="B47" s="15">
        <v>242.300003</v>
      </c>
      <c r="C47" s="15">
        <v>242.5</v>
      </c>
      <c r="D47" s="15">
        <v>239.5</v>
      </c>
      <c r="E47" s="15">
        <v>241.10000600000001</v>
      </c>
      <c r="F47" s="15">
        <v>160.783096</v>
      </c>
      <c r="G47" s="15">
        <v>3693013</v>
      </c>
      <c r="H47" s="17">
        <f t="shared" si="1"/>
        <v>9.9187570877723777E-4</v>
      </c>
      <c r="I47" s="18">
        <f t="shared" si="2"/>
        <v>9.9187570877723777E-4</v>
      </c>
      <c r="J47" s="1"/>
      <c r="K47" s="1"/>
      <c r="L47" s="1"/>
      <c r="M47" s="9"/>
      <c r="N47" s="1"/>
      <c r="O47" s="2"/>
    </row>
    <row r="48" spans="1:15" ht="13.8" x14ac:dyDescent="0.25">
      <c r="A48" s="16">
        <v>42971</v>
      </c>
      <c r="B48" s="15">
        <v>242.39999399999999</v>
      </c>
      <c r="C48" s="15">
        <v>242.800003</v>
      </c>
      <c r="D48" s="15">
        <v>239.60000600000001</v>
      </c>
      <c r="E48" s="15">
        <v>241.300003</v>
      </c>
      <c r="F48" s="15">
        <v>160.91645800000001</v>
      </c>
      <c r="G48" s="15">
        <v>3835139</v>
      </c>
      <c r="H48" s="17">
        <f t="shared" si="1"/>
        <v>3.6007749027496764E-4</v>
      </c>
      <c r="I48" s="18">
        <f t="shared" si="2"/>
        <v>3.6007749027496764E-4</v>
      </c>
      <c r="J48" s="1"/>
      <c r="K48" s="1"/>
      <c r="L48" s="1"/>
      <c r="M48" s="9"/>
      <c r="N48" s="1"/>
      <c r="O48" s="2"/>
    </row>
    <row r="49" spans="1:15" ht="13.8" x14ac:dyDescent="0.25">
      <c r="A49" s="16">
        <v>42975</v>
      </c>
      <c r="B49" s="15">
        <v>242</v>
      </c>
      <c r="C49" s="15">
        <v>244.300003</v>
      </c>
      <c r="D49" s="15">
        <v>241.550003</v>
      </c>
      <c r="E49" s="15">
        <v>243.60000600000001</v>
      </c>
      <c r="F49" s="15">
        <v>162.45027200000001</v>
      </c>
      <c r="G49" s="15">
        <v>2231233</v>
      </c>
      <c r="H49" s="17">
        <f t="shared" si="1"/>
        <v>4.1199782807950147E-3</v>
      </c>
      <c r="I49" s="18">
        <f t="shared" si="2"/>
        <v>4.1199782807950147E-3</v>
      </c>
      <c r="J49" s="1"/>
      <c r="K49" s="1"/>
      <c r="L49" s="1"/>
      <c r="M49" s="9"/>
      <c r="N49" s="1"/>
      <c r="O49" s="2"/>
    </row>
    <row r="50" spans="1:15" ht="13.8" x14ac:dyDescent="0.25">
      <c r="A50" s="16">
        <v>42976</v>
      </c>
      <c r="B50" s="15">
        <v>242.5</v>
      </c>
      <c r="C50" s="15">
        <v>242.5</v>
      </c>
      <c r="D50" s="15">
        <v>238</v>
      </c>
      <c r="E50" s="15">
        <v>238.25</v>
      </c>
      <c r="F50" s="15">
        <v>158.88249200000001</v>
      </c>
      <c r="G50" s="15">
        <v>3051560</v>
      </c>
      <c r="H50" s="17">
        <f t="shared" si="1"/>
        <v>-9.6443999291081512E-3</v>
      </c>
      <c r="I50" s="18">
        <f t="shared" si="2"/>
        <v>-9.6443999291081512E-3</v>
      </c>
      <c r="J50" s="1"/>
      <c r="K50" s="1"/>
      <c r="L50" s="1"/>
      <c r="M50" s="9"/>
      <c r="N50" s="1"/>
      <c r="O50" s="2"/>
    </row>
    <row r="51" spans="1:15" ht="13.8" x14ac:dyDescent="0.25">
      <c r="A51" s="16">
        <v>42977</v>
      </c>
      <c r="B51" s="15">
        <v>240.949997</v>
      </c>
      <c r="C51" s="15">
        <v>242.39999399999999</v>
      </c>
      <c r="D51" s="15">
        <v>239.14999399999999</v>
      </c>
      <c r="E51" s="15">
        <v>241.800003</v>
      </c>
      <c r="F51" s="15">
        <v>161.24989299999999</v>
      </c>
      <c r="G51" s="15">
        <v>3263209</v>
      </c>
      <c r="H51" s="17">
        <f t="shared" si="1"/>
        <v>6.4233922070284248E-3</v>
      </c>
      <c r="I51" s="18">
        <f t="shared" si="2"/>
        <v>6.4233922070284248E-3</v>
      </c>
      <c r="J51" s="1"/>
      <c r="K51" s="1"/>
      <c r="L51" s="1"/>
      <c r="M51" s="9"/>
      <c r="N51" s="1"/>
      <c r="O51" s="2"/>
    </row>
    <row r="52" spans="1:15" ht="13.8" x14ac:dyDescent="0.25">
      <c r="A52" s="16">
        <v>42978</v>
      </c>
      <c r="B52" s="15">
        <v>241.5</v>
      </c>
      <c r="C52" s="15">
        <v>241.5</v>
      </c>
      <c r="D52" s="15">
        <v>235.85000600000001</v>
      </c>
      <c r="E52" s="15">
        <v>237.39999399999999</v>
      </c>
      <c r="F52" s="15">
        <v>158.31565900000001</v>
      </c>
      <c r="G52" s="15">
        <v>8401866</v>
      </c>
      <c r="H52" s="17">
        <f t="shared" si="1"/>
        <v>-7.9755620751364963E-3</v>
      </c>
      <c r="I52" s="18">
        <f t="shared" si="2"/>
        <v>-7.9755620751364963E-3</v>
      </c>
      <c r="J52" s="1"/>
      <c r="K52" s="1"/>
      <c r="L52" s="1"/>
      <c r="M52" s="9"/>
      <c r="N52" s="1"/>
      <c r="O52" s="2"/>
    </row>
    <row r="53" spans="1:15" ht="13.8" x14ac:dyDescent="0.25">
      <c r="A53" s="16">
        <v>42979</v>
      </c>
      <c r="B53" s="15">
        <v>238.050003</v>
      </c>
      <c r="C53" s="15">
        <v>240.39999399999999</v>
      </c>
      <c r="D53" s="15">
        <v>238.050003</v>
      </c>
      <c r="E53" s="15">
        <v>238.64999399999999</v>
      </c>
      <c r="F53" s="15">
        <v>159.14924600000001</v>
      </c>
      <c r="G53" s="15">
        <v>2197715</v>
      </c>
      <c r="H53" s="17">
        <f t="shared" si="1"/>
        <v>2.2807123596341938E-3</v>
      </c>
      <c r="I53" s="18">
        <f t="shared" si="2"/>
        <v>2.2807123596341938E-3</v>
      </c>
      <c r="J53" s="1"/>
      <c r="K53" s="1"/>
      <c r="L53" s="1"/>
      <c r="M53" s="9"/>
      <c r="N53" s="1"/>
      <c r="O53" s="2"/>
    </row>
    <row r="54" spans="1:15" ht="13.8" x14ac:dyDescent="0.25">
      <c r="A54" s="16">
        <v>42982</v>
      </c>
      <c r="B54" s="15">
        <v>239</v>
      </c>
      <c r="C54" s="15">
        <v>247.199997</v>
      </c>
      <c r="D54" s="15">
        <v>238.949997</v>
      </c>
      <c r="E54" s="15">
        <v>246.5</v>
      </c>
      <c r="F54" s="15">
        <v>164.38420099999999</v>
      </c>
      <c r="G54" s="15">
        <v>8269444</v>
      </c>
      <c r="H54" s="17">
        <f t="shared" si="1"/>
        <v>1.4055489667377737E-2</v>
      </c>
      <c r="I54" s="18">
        <f t="shared" si="2"/>
        <v>1.4055489667377737E-2</v>
      </c>
      <c r="J54" s="1"/>
      <c r="K54" s="1"/>
      <c r="L54" s="1"/>
      <c r="M54" s="9"/>
      <c r="N54" s="1"/>
      <c r="O54" s="2"/>
    </row>
    <row r="55" spans="1:15" ht="13.8" x14ac:dyDescent="0.25">
      <c r="A55" s="16">
        <v>42983</v>
      </c>
      <c r="B55" s="15">
        <v>246.5</v>
      </c>
      <c r="C55" s="15">
        <v>254.699997</v>
      </c>
      <c r="D55" s="15">
        <v>244.60000600000001</v>
      </c>
      <c r="E55" s="15">
        <v>253.85000600000001</v>
      </c>
      <c r="F55" s="15">
        <v>169.285721</v>
      </c>
      <c r="G55" s="15">
        <v>9538135</v>
      </c>
      <c r="H55" s="17">
        <f t="shared" si="1"/>
        <v>1.2760252480967292E-2</v>
      </c>
      <c r="I55" s="18">
        <f t="shared" si="2"/>
        <v>1.2760252480967292E-2</v>
      </c>
      <c r="J55" s="1"/>
      <c r="K55" s="1"/>
      <c r="L55" s="1"/>
      <c r="M55" s="9"/>
      <c r="N55" s="1"/>
      <c r="O55" s="2"/>
    </row>
    <row r="56" spans="1:15" ht="13.8" x14ac:dyDescent="0.25">
      <c r="A56" s="16">
        <v>42984</v>
      </c>
      <c r="B56" s="15">
        <v>251.550003</v>
      </c>
      <c r="C56" s="15">
        <v>257.54998799999998</v>
      </c>
      <c r="D56" s="15">
        <v>251.050003</v>
      </c>
      <c r="E56" s="15">
        <v>255.800003</v>
      </c>
      <c r="F56" s="15">
        <v>170.58612099999999</v>
      </c>
      <c r="G56" s="15">
        <v>4237130</v>
      </c>
      <c r="H56" s="17">
        <f t="shared" si="1"/>
        <v>3.323366224566041E-3</v>
      </c>
      <c r="I56" s="18">
        <f t="shared" si="2"/>
        <v>3.323366224566041E-3</v>
      </c>
      <c r="J56" s="1"/>
      <c r="K56" s="1"/>
      <c r="L56" s="1"/>
      <c r="M56" s="9"/>
      <c r="N56" s="1"/>
      <c r="O56" s="2"/>
    </row>
    <row r="57" spans="1:15" ht="13.8" x14ac:dyDescent="0.25">
      <c r="A57" s="16">
        <v>42985</v>
      </c>
      <c r="B57" s="15">
        <v>258.70001200000002</v>
      </c>
      <c r="C57" s="15">
        <v>258.89999399999999</v>
      </c>
      <c r="D57" s="15">
        <v>251.64999399999999</v>
      </c>
      <c r="E57" s="15">
        <v>253.300003</v>
      </c>
      <c r="F57" s="15">
        <v>168.91892999999999</v>
      </c>
      <c r="G57" s="15">
        <v>5398987</v>
      </c>
      <c r="H57" s="17">
        <f t="shared" si="1"/>
        <v>-4.2653720148161708E-3</v>
      </c>
      <c r="I57" s="18">
        <f t="shared" si="2"/>
        <v>-4.2653720148161708E-3</v>
      </c>
      <c r="J57" s="1"/>
      <c r="K57" s="1"/>
      <c r="L57" s="1"/>
      <c r="M57" s="9"/>
      <c r="N57" s="1"/>
      <c r="O57" s="2"/>
    </row>
    <row r="58" spans="1:15" ht="13.8" x14ac:dyDescent="0.25">
      <c r="A58" s="16">
        <v>42986</v>
      </c>
      <c r="B58" s="15">
        <v>253.300003</v>
      </c>
      <c r="C58" s="15">
        <v>255.85000600000001</v>
      </c>
      <c r="D58" s="15">
        <v>251.550003</v>
      </c>
      <c r="E58" s="15">
        <v>255</v>
      </c>
      <c r="F58" s="15">
        <v>170.052628</v>
      </c>
      <c r="G58" s="15">
        <v>3749501</v>
      </c>
      <c r="H58" s="17">
        <f t="shared" si="1"/>
        <v>2.9050261578057431E-3</v>
      </c>
      <c r="I58" s="18">
        <f t="shared" si="2"/>
        <v>2.9050261578057431E-3</v>
      </c>
      <c r="J58" s="1"/>
      <c r="K58" s="1"/>
      <c r="L58" s="1"/>
      <c r="M58" s="9"/>
      <c r="N58" s="1"/>
      <c r="O58" s="2"/>
    </row>
    <row r="59" spans="1:15" ht="13.8" x14ac:dyDescent="0.25">
      <c r="A59" s="16">
        <v>42989</v>
      </c>
      <c r="B59" s="15">
        <v>256.5</v>
      </c>
      <c r="C59" s="15">
        <v>259.60000600000001</v>
      </c>
      <c r="D59" s="15">
        <v>255.25</v>
      </c>
      <c r="E59" s="15">
        <v>257.04998799999998</v>
      </c>
      <c r="F59" s="15">
        <v>171.419678</v>
      </c>
      <c r="G59" s="15">
        <v>3525110</v>
      </c>
      <c r="H59" s="17">
        <f t="shared" si="1"/>
        <v>3.4773270504260176E-3</v>
      </c>
      <c r="I59" s="18">
        <f t="shared" si="2"/>
        <v>3.4773270504260176E-3</v>
      </c>
      <c r="J59" s="1"/>
      <c r="K59" s="1"/>
      <c r="L59" s="1"/>
      <c r="M59" s="9"/>
      <c r="N59" s="1"/>
      <c r="O59" s="2"/>
    </row>
    <row r="60" spans="1:15" ht="13.8" x14ac:dyDescent="0.25">
      <c r="A60" s="16">
        <v>42990</v>
      </c>
      <c r="B60" s="15">
        <v>256.10000600000001</v>
      </c>
      <c r="C60" s="15">
        <v>258.29998799999998</v>
      </c>
      <c r="D60" s="15">
        <v>253.39999399999999</v>
      </c>
      <c r="E60" s="15">
        <v>257.54998799999998</v>
      </c>
      <c r="F60" s="15">
        <v>171.75314299999999</v>
      </c>
      <c r="G60" s="15">
        <v>3752410</v>
      </c>
      <c r="H60" s="17">
        <f t="shared" si="1"/>
        <v>8.4401820964327885E-4</v>
      </c>
      <c r="I60" s="18">
        <f t="shared" si="2"/>
        <v>8.4401820964327885E-4</v>
      </c>
      <c r="J60" s="1"/>
      <c r="K60" s="1"/>
      <c r="L60" s="1"/>
      <c r="M60" s="9"/>
      <c r="N60" s="1"/>
      <c r="O60" s="2"/>
    </row>
    <row r="61" spans="1:15" ht="13.8" x14ac:dyDescent="0.25">
      <c r="A61" s="16">
        <v>42991</v>
      </c>
      <c r="B61" s="15">
        <v>257</v>
      </c>
      <c r="C61" s="15">
        <v>259.70001200000002</v>
      </c>
      <c r="D61" s="15">
        <v>255.10000600000001</v>
      </c>
      <c r="E61" s="15">
        <v>256.35000600000001</v>
      </c>
      <c r="F61" s="15">
        <v>170.95288099999999</v>
      </c>
      <c r="G61" s="15">
        <v>3956139</v>
      </c>
      <c r="H61" s="17">
        <f t="shared" si="1"/>
        <v>-2.0282690005275421E-3</v>
      </c>
      <c r="I61" s="18">
        <f t="shared" si="2"/>
        <v>-2.0282690005275421E-3</v>
      </c>
      <c r="J61" s="1"/>
      <c r="K61" s="1"/>
      <c r="L61" s="1"/>
      <c r="M61" s="9"/>
      <c r="N61" s="1"/>
      <c r="O61" s="2"/>
    </row>
    <row r="62" spans="1:15" ht="13.8" x14ac:dyDescent="0.25">
      <c r="A62" s="16">
        <v>42992</v>
      </c>
      <c r="B62" s="15">
        <v>255.60000600000001</v>
      </c>
      <c r="C62" s="15">
        <v>258.20001200000002</v>
      </c>
      <c r="D62" s="15">
        <v>254.050003</v>
      </c>
      <c r="E62" s="15">
        <v>255.050003</v>
      </c>
      <c r="F62" s="15">
        <v>170.08596800000001</v>
      </c>
      <c r="G62" s="15">
        <v>5756534</v>
      </c>
      <c r="H62" s="17">
        <f t="shared" si="1"/>
        <v>-2.2079381526448078E-3</v>
      </c>
      <c r="I62" s="18">
        <f t="shared" si="2"/>
        <v>-2.2079381526448078E-3</v>
      </c>
      <c r="J62" s="1"/>
      <c r="K62" s="1"/>
      <c r="L62" s="1"/>
      <c r="M62" s="9"/>
      <c r="N62" s="1"/>
      <c r="O62" s="2"/>
    </row>
    <row r="63" spans="1:15" ht="13.8" x14ac:dyDescent="0.25">
      <c r="A63" s="16">
        <v>42993</v>
      </c>
      <c r="B63" s="15">
        <v>255.199997</v>
      </c>
      <c r="C63" s="15">
        <v>262.20001200000002</v>
      </c>
      <c r="D63" s="15">
        <v>255.199997</v>
      </c>
      <c r="E63" s="15">
        <v>259.79998799999998</v>
      </c>
      <c r="F63" s="15">
        <v>173.25361599999999</v>
      </c>
      <c r="G63" s="15">
        <v>8591867</v>
      </c>
      <c r="H63" s="17">
        <f t="shared" si="1"/>
        <v>8.0138215666781427E-3</v>
      </c>
      <c r="I63" s="18">
        <f t="shared" si="2"/>
        <v>8.0138215666781427E-3</v>
      </c>
      <c r="J63" s="1"/>
      <c r="K63" s="1"/>
      <c r="L63" s="1"/>
      <c r="M63" s="9"/>
      <c r="N63" s="1"/>
      <c r="O63" s="2"/>
    </row>
    <row r="64" spans="1:15" ht="13.8" x14ac:dyDescent="0.25">
      <c r="A64" s="16">
        <v>42996</v>
      </c>
      <c r="B64" s="15">
        <v>261.45001200000002</v>
      </c>
      <c r="C64" s="15">
        <v>265</v>
      </c>
      <c r="D64" s="15">
        <v>260.10000600000001</v>
      </c>
      <c r="E64" s="15">
        <v>264.54998799999998</v>
      </c>
      <c r="F64" s="15">
        <v>176.42124899999999</v>
      </c>
      <c r="G64" s="15">
        <v>4114253</v>
      </c>
      <c r="H64" s="17">
        <f t="shared" si="1"/>
        <v>7.868584805743083E-3</v>
      </c>
      <c r="I64" s="18">
        <f t="shared" si="2"/>
        <v>7.868584805743083E-3</v>
      </c>
      <c r="J64" s="1"/>
      <c r="K64" s="1"/>
      <c r="L64" s="1"/>
      <c r="M64" s="9"/>
      <c r="N64" s="1"/>
      <c r="O64" s="2"/>
    </row>
    <row r="65" spans="1:15" ht="13.8" x14ac:dyDescent="0.25">
      <c r="A65" s="16">
        <v>42997</v>
      </c>
      <c r="B65" s="15">
        <v>262</v>
      </c>
      <c r="C65" s="15">
        <v>262.95001200000002</v>
      </c>
      <c r="D65" s="15">
        <v>257.10000600000001</v>
      </c>
      <c r="E65" s="15">
        <v>258.54998799999998</v>
      </c>
      <c r="F65" s="15">
        <v>172.42001300000001</v>
      </c>
      <c r="G65" s="15">
        <v>5364164</v>
      </c>
      <c r="H65" s="17">
        <f t="shared" si="1"/>
        <v>-9.9632189023021907E-3</v>
      </c>
      <c r="I65" s="18">
        <f t="shared" si="2"/>
        <v>-9.9632189023021907E-3</v>
      </c>
      <c r="J65" s="1"/>
      <c r="K65" s="1"/>
      <c r="L65" s="1"/>
      <c r="M65" s="9"/>
      <c r="N65" s="1"/>
      <c r="O65" s="2"/>
    </row>
    <row r="66" spans="1:15" ht="13.8" x14ac:dyDescent="0.25">
      <c r="A66" s="16">
        <v>42998</v>
      </c>
      <c r="B66" s="15">
        <v>258.54998799999998</v>
      </c>
      <c r="C66" s="15">
        <v>258.70001200000002</v>
      </c>
      <c r="D66" s="15">
        <v>253.199997</v>
      </c>
      <c r="E66" s="15">
        <v>256.54998799999998</v>
      </c>
      <c r="F66" s="15">
        <v>171.08627300000001</v>
      </c>
      <c r="G66" s="15">
        <v>3310089</v>
      </c>
      <c r="H66" s="17">
        <f t="shared" si="1"/>
        <v>-3.372507908547543E-3</v>
      </c>
      <c r="I66" s="18">
        <f t="shared" si="2"/>
        <v>-3.372507908547543E-3</v>
      </c>
      <c r="J66" s="1"/>
      <c r="K66" s="1"/>
      <c r="L66" s="1"/>
      <c r="M66" s="9"/>
      <c r="N66" s="1"/>
      <c r="O66" s="2"/>
    </row>
    <row r="67" spans="1:15" ht="13.8" x14ac:dyDescent="0.25">
      <c r="A67" s="16">
        <v>42999</v>
      </c>
      <c r="B67" s="15">
        <v>255.5</v>
      </c>
      <c r="C67" s="15">
        <v>256.39999399999999</v>
      </c>
      <c r="D67" s="15">
        <v>248.5</v>
      </c>
      <c r="E67" s="15">
        <v>254.050003</v>
      </c>
      <c r="F67" s="15">
        <v>169.41911300000001</v>
      </c>
      <c r="G67" s="15">
        <v>4473641</v>
      </c>
      <c r="H67" s="17">
        <f t="shared" si="1"/>
        <v>-4.2527619466988216E-3</v>
      </c>
      <c r="I67" s="18">
        <f t="shared" si="2"/>
        <v>-4.2527619466988216E-3</v>
      </c>
      <c r="J67" s="1"/>
      <c r="K67" s="1"/>
      <c r="L67" s="1"/>
      <c r="M67" s="9"/>
      <c r="N67" s="1"/>
      <c r="O67" s="2"/>
    </row>
    <row r="68" spans="1:15" ht="13.8" x14ac:dyDescent="0.25">
      <c r="A68" s="16">
        <v>43000</v>
      </c>
      <c r="B68" s="15">
        <v>253.5</v>
      </c>
      <c r="C68" s="15">
        <v>254.449997</v>
      </c>
      <c r="D68" s="15">
        <v>248</v>
      </c>
      <c r="E68" s="15">
        <v>253.800003</v>
      </c>
      <c r="F68" s="15">
        <v>169.252365</v>
      </c>
      <c r="G68" s="15">
        <v>5178307</v>
      </c>
      <c r="H68" s="17">
        <f t="shared" ref="H68:H131" si="3">LOG(F68/F67)</f>
        <v>-4.2765775581602979E-4</v>
      </c>
      <c r="I68" s="18">
        <f t="shared" ref="I68:I131" si="4">H68-$H$1238</f>
        <v>-4.2765775581602979E-4</v>
      </c>
      <c r="J68" s="1"/>
      <c r="K68" s="1"/>
      <c r="L68" s="1"/>
      <c r="M68" s="9"/>
      <c r="N68" s="1"/>
      <c r="O68" s="2"/>
    </row>
    <row r="69" spans="1:15" ht="13.8" x14ac:dyDescent="0.25">
      <c r="A69" s="16">
        <v>43003</v>
      </c>
      <c r="B69" s="15">
        <v>254.39999399999999</v>
      </c>
      <c r="C69" s="15">
        <v>257.70001200000002</v>
      </c>
      <c r="D69" s="15">
        <v>250.25</v>
      </c>
      <c r="E69" s="15">
        <v>257.04998799999998</v>
      </c>
      <c r="F69" s="15">
        <v>171.419678</v>
      </c>
      <c r="G69" s="15">
        <v>5684406</v>
      </c>
      <c r="H69" s="17">
        <f t="shared" si="3"/>
        <v>5.5259290844723542E-3</v>
      </c>
      <c r="I69" s="18">
        <f t="shared" si="4"/>
        <v>5.5259290844723542E-3</v>
      </c>
      <c r="J69" s="1"/>
      <c r="K69" s="1"/>
      <c r="L69" s="1"/>
      <c r="M69" s="9"/>
      <c r="N69" s="1"/>
      <c r="O69" s="2"/>
    </row>
    <row r="70" spans="1:15" ht="13.8" x14ac:dyDescent="0.25">
      <c r="A70" s="16">
        <v>43004</v>
      </c>
      <c r="B70" s="15">
        <v>257.5</v>
      </c>
      <c r="C70" s="15">
        <v>261.85000600000001</v>
      </c>
      <c r="D70" s="15">
        <v>253.800003</v>
      </c>
      <c r="E70" s="15">
        <v>260.39999399999999</v>
      </c>
      <c r="F70" s="15">
        <v>173.653717</v>
      </c>
      <c r="G70" s="15">
        <v>4587866</v>
      </c>
      <c r="H70" s="17">
        <f t="shared" si="3"/>
        <v>5.6234087000424796E-3</v>
      </c>
      <c r="I70" s="18">
        <f t="shared" si="4"/>
        <v>5.6234087000424796E-3</v>
      </c>
      <c r="J70" s="1"/>
      <c r="K70" s="1"/>
      <c r="L70" s="1"/>
      <c r="M70" s="9"/>
      <c r="N70" s="1"/>
      <c r="O70" s="2"/>
    </row>
    <row r="71" spans="1:15" ht="13.8" x14ac:dyDescent="0.25">
      <c r="A71" s="16">
        <v>43005</v>
      </c>
      <c r="B71" s="15">
        <v>261.75</v>
      </c>
      <c r="C71" s="15">
        <v>261.89999399999999</v>
      </c>
      <c r="D71" s="15">
        <v>255.300003</v>
      </c>
      <c r="E71" s="15">
        <v>260.85000600000001</v>
      </c>
      <c r="F71" s="15">
        <v>173.95382699999999</v>
      </c>
      <c r="G71" s="15">
        <v>5990467</v>
      </c>
      <c r="H71" s="17">
        <f t="shared" si="3"/>
        <v>7.4990403170109164E-4</v>
      </c>
      <c r="I71" s="18">
        <f t="shared" si="4"/>
        <v>7.4990403170109164E-4</v>
      </c>
      <c r="J71" s="1"/>
      <c r="K71" s="1"/>
      <c r="L71" s="1"/>
      <c r="M71" s="9"/>
      <c r="N71" s="1"/>
      <c r="O71" s="2"/>
    </row>
    <row r="72" spans="1:15" ht="13.8" x14ac:dyDescent="0.25">
      <c r="A72" s="16">
        <v>43006</v>
      </c>
      <c r="B72" s="15">
        <v>260</v>
      </c>
      <c r="C72" s="15">
        <v>270.25</v>
      </c>
      <c r="D72" s="15">
        <v>258.95001200000002</v>
      </c>
      <c r="E72" s="15">
        <v>267.79998799999998</v>
      </c>
      <c r="F72" s="15">
        <v>178.588593</v>
      </c>
      <c r="G72" s="15">
        <v>15893278</v>
      </c>
      <c r="H72" s="17">
        <f t="shared" si="3"/>
        <v>1.1419728013923035E-2</v>
      </c>
      <c r="I72" s="18">
        <f t="shared" si="4"/>
        <v>1.1419728013923035E-2</v>
      </c>
      <c r="J72" s="1"/>
      <c r="K72" s="1"/>
      <c r="L72" s="1"/>
      <c r="M72" s="9"/>
      <c r="N72" s="1"/>
      <c r="O72" s="2"/>
    </row>
    <row r="73" spans="1:15" ht="13.8" x14ac:dyDescent="0.25">
      <c r="A73" s="16">
        <v>43007</v>
      </c>
      <c r="B73" s="15">
        <v>270</v>
      </c>
      <c r="C73" s="15">
        <v>272.39999399999999</v>
      </c>
      <c r="D73" s="15">
        <v>267.29998799999998</v>
      </c>
      <c r="E73" s="15">
        <v>270.85000600000001</v>
      </c>
      <c r="F73" s="15">
        <v>180.62257399999999</v>
      </c>
      <c r="G73" s="15">
        <v>4839652</v>
      </c>
      <c r="H73" s="17">
        <f t="shared" si="3"/>
        <v>4.9183112699553869E-3</v>
      </c>
      <c r="I73" s="18">
        <f t="shared" si="4"/>
        <v>4.9183112699553869E-3</v>
      </c>
      <c r="J73" s="1"/>
      <c r="K73" s="1"/>
      <c r="L73" s="1"/>
      <c r="M73" s="9"/>
      <c r="N73" s="1"/>
      <c r="O73" s="2"/>
    </row>
    <row r="74" spans="1:15" ht="13.8" x14ac:dyDescent="0.25">
      <c r="A74" s="16">
        <v>43011</v>
      </c>
      <c r="B74" s="15">
        <v>273</v>
      </c>
      <c r="C74" s="15">
        <v>274.29998799999998</v>
      </c>
      <c r="D74" s="15">
        <v>269.14999399999999</v>
      </c>
      <c r="E74" s="15">
        <v>272</v>
      </c>
      <c r="F74" s="15">
        <v>181.389465</v>
      </c>
      <c r="G74" s="15">
        <v>2925990</v>
      </c>
      <c r="H74" s="17">
        <f t="shared" si="3"/>
        <v>1.8400328821050276E-3</v>
      </c>
      <c r="I74" s="18">
        <f t="shared" si="4"/>
        <v>1.8400328821050276E-3</v>
      </c>
      <c r="J74" s="1"/>
      <c r="K74" s="1"/>
      <c r="L74" s="1"/>
      <c r="M74" s="9"/>
      <c r="N74" s="1"/>
      <c r="O74" s="2"/>
    </row>
    <row r="75" spans="1:15" ht="13.8" x14ac:dyDescent="0.25">
      <c r="A75" s="16">
        <v>43012</v>
      </c>
      <c r="B75" s="15">
        <v>271.14999399999999</v>
      </c>
      <c r="C75" s="15">
        <v>271.85000600000001</v>
      </c>
      <c r="D75" s="15">
        <v>268.70001200000002</v>
      </c>
      <c r="E75" s="15">
        <v>270</v>
      </c>
      <c r="F75" s="15">
        <v>180.055725</v>
      </c>
      <c r="G75" s="15">
        <v>2861280</v>
      </c>
      <c r="H75" s="17">
        <f t="shared" si="3"/>
        <v>-3.2051252435910307E-3</v>
      </c>
      <c r="I75" s="18">
        <f t="shared" si="4"/>
        <v>-3.2051252435910307E-3</v>
      </c>
      <c r="J75" s="1"/>
      <c r="K75" s="1"/>
      <c r="L75" s="1"/>
      <c r="M75" s="9"/>
      <c r="N75" s="1"/>
      <c r="O75" s="2"/>
    </row>
    <row r="76" spans="1:15" ht="13.8" x14ac:dyDescent="0.25">
      <c r="A76" s="16">
        <v>43013</v>
      </c>
      <c r="B76" s="15">
        <v>270</v>
      </c>
      <c r="C76" s="15">
        <v>273.95001200000002</v>
      </c>
      <c r="D76" s="15">
        <v>269.04998799999998</v>
      </c>
      <c r="E76" s="15">
        <v>273.25</v>
      </c>
      <c r="F76" s="15">
        <v>182.223038</v>
      </c>
      <c r="G76" s="15">
        <v>3173461</v>
      </c>
      <c r="H76" s="17">
        <f t="shared" si="3"/>
        <v>5.1963482371035616E-3</v>
      </c>
      <c r="I76" s="18">
        <f t="shared" si="4"/>
        <v>5.1963482371035616E-3</v>
      </c>
      <c r="J76" s="1"/>
      <c r="K76" s="1"/>
      <c r="L76" s="1"/>
      <c r="M76" s="9"/>
      <c r="N76" s="1"/>
      <c r="O76" s="2"/>
    </row>
    <row r="77" spans="1:15" ht="13.8" x14ac:dyDescent="0.25">
      <c r="A77" s="16">
        <v>43014</v>
      </c>
      <c r="B77" s="15">
        <v>273.5</v>
      </c>
      <c r="C77" s="15">
        <v>278.5</v>
      </c>
      <c r="D77" s="15">
        <v>273.45001200000002</v>
      </c>
      <c r="E77" s="15">
        <v>276.70001200000002</v>
      </c>
      <c r="F77" s="15">
        <v>184.52375799999999</v>
      </c>
      <c r="G77" s="15">
        <v>7954834</v>
      </c>
      <c r="H77" s="17">
        <f t="shared" si="3"/>
        <v>5.449007975897288E-3</v>
      </c>
      <c r="I77" s="18">
        <f t="shared" si="4"/>
        <v>5.449007975897288E-3</v>
      </c>
      <c r="J77" s="1"/>
      <c r="K77" s="1"/>
      <c r="L77" s="1"/>
      <c r="M77" s="9"/>
      <c r="N77" s="1"/>
      <c r="O77" s="2"/>
    </row>
    <row r="78" spans="1:15" ht="13.8" x14ac:dyDescent="0.25">
      <c r="A78" s="16">
        <v>43017</v>
      </c>
      <c r="B78" s="15">
        <v>277</v>
      </c>
      <c r="C78" s="15">
        <v>281.95001200000002</v>
      </c>
      <c r="D78" s="15">
        <v>276.79998799999998</v>
      </c>
      <c r="E78" s="15">
        <v>281.35000600000001</v>
      </c>
      <c r="F78" s="15">
        <v>187.62472500000001</v>
      </c>
      <c r="G78" s="15">
        <v>7166260</v>
      </c>
      <c r="H78" s="17">
        <f t="shared" si="3"/>
        <v>7.2377778678149223E-3</v>
      </c>
      <c r="I78" s="18">
        <f t="shared" si="4"/>
        <v>7.2377778678149223E-3</v>
      </c>
      <c r="J78" s="1"/>
      <c r="K78" s="1"/>
      <c r="L78" s="1"/>
      <c r="M78" s="9"/>
      <c r="N78" s="1"/>
      <c r="O78" s="2"/>
    </row>
    <row r="79" spans="1:15" ht="13.8" x14ac:dyDescent="0.25">
      <c r="A79" s="16">
        <v>43018</v>
      </c>
      <c r="B79" s="15">
        <v>281.35000600000001</v>
      </c>
      <c r="C79" s="15">
        <v>286.25</v>
      </c>
      <c r="D79" s="15">
        <v>281.35000600000001</v>
      </c>
      <c r="E79" s="15">
        <v>285.64999399999999</v>
      </c>
      <c r="F79" s="15">
        <v>190.49226400000001</v>
      </c>
      <c r="G79" s="15">
        <v>8451221</v>
      </c>
      <c r="H79" s="17">
        <f t="shared" si="3"/>
        <v>6.5872747119943712E-3</v>
      </c>
      <c r="I79" s="18">
        <f t="shared" si="4"/>
        <v>6.5872747119943712E-3</v>
      </c>
      <c r="J79" s="1"/>
      <c r="K79" s="1"/>
      <c r="L79" s="1"/>
      <c r="M79" s="9"/>
      <c r="N79" s="1"/>
      <c r="O79" s="2"/>
    </row>
    <row r="80" spans="1:15" ht="13.8" x14ac:dyDescent="0.25">
      <c r="A80" s="16">
        <v>43019</v>
      </c>
      <c r="B80" s="15">
        <v>286</v>
      </c>
      <c r="C80" s="15">
        <v>286.5</v>
      </c>
      <c r="D80" s="15">
        <v>280.75</v>
      </c>
      <c r="E80" s="15">
        <v>282.95001200000002</v>
      </c>
      <c r="F80" s="15">
        <v>188.691711</v>
      </c>
      <c r="G80" s="15">
        <v>17103406</v>
      </c>
      <c r="H80" s="17">
        <f t="shared" si="3"/>
        <v>-4.1245208724558606E-3</v>
      </c>
      <c r="I80" s="18">
        <f t="shared" si="4"/>
        <v>-4.1245208724558606E-3</v>
      </c>
      <c r="J80" s="1"/>
      <c r="K80" s="1"/>
      <c r="L80" s="1"/>
      <c r="M80" s="9"/>
      <c r="N80" s="1"/>
      <c r="O80" s="2"/>
    </row>
    <row r="81" spans="1:15" ht="13.8" x14ac:dyDescent="0.25">
      <c r="A81" s="16">
        <v>43020</v>
      </c>
      <c r="B81" s="15">
        <v>281.89999399999999</v>
      </c>
      <c r="C81" s="15">
        <v>283.75</v>
      </c>
      <c r="D81" s="15">
        <v>280.14999399999999</v>
      </c>
      <c r="E81" s="15">
        <v>282.39999399999999</v>
      </c>
      <c r="F81" s="15">
        <v>188.324951</v>
      </c>
      <c r="G81" s="15">
        <v>5889501</v>
      </c>
      <c r="H81" s="17">
        <f t="shared" si="3"/>
        <v>-8.4495944334305145E-4</v>
      </c>
      <c r="I81" s="18">
        <f t="shared" si="4"/>
        <v>-8.4495944334305145E-4</v>
      </c>
      <c r="J81" s="1"/>
      <c r="K81" s="1"/>
      <c r="L81" s="1"/>
      <c r="M81" s="9"/>
      <c r="N81" s="1"/>
      <c r="O81" s="2"/>
    </row>
    <row r="82" spans="1:15" ht="13.8" x14ac:dyDescent="0.25">
      <c r="A82" s="16">
        <v>43021</v>
      </c>
      <c r="B82" s="15">
        <v>282.60000600000001</v>
      </c>
      <c r="C82" s="15">
        <v>289</v>
      </c>
      <c r="D82" s="15">
        <v>282.60000600000001</v>
      </c>
      <c r="E82" s="15">
        <v>287.25</v>
      </c>
      <c r="F82" s="15">
        <v>191.55926500000001</v>
      </c>
      <c r="G82" s="15">
        <v>5084089</v>
      </c>
      <c r="H82" s="17">
        <f t="shared" si="3"/>
        <v>7.3952989089094475E-3</v>
      </c>
      <c r="I82" s="18">
        <f t="shared" si="4"/>
        <v>7.3952989089094475E-3</v>
      </c>
      <c r="J82" s="1"/>
      <c r="K82" s="1"/>
      <c r="L82" s="1"/>
      <c r="M82" s="9"/>
      <c r="N82" s="1"/>
      <c r="O82" s="2"/>
    </row>
    <row r="83" spans="1:15" ht="13.8" x14ac:dyDescent="0.25">
      <c r="A83" s="16">
        <v>43024</v>
      </c>
      <c r="B83" s="15">
        <v>287.29998799999998</v>
      </c>
      <c r="C83" s="15">
        <v>291.5</v>
      </c>
      <c r="D83" s="15">
        <v>286.75</v>
      </c>
      <c r="E83" s="15">
        <v>290.70001200000002</v>
      </c>
      <c r="F83" s="15">
        <v>193.85998499999999</v>
      </c>
      <c r="G83" s="15">
        <v>5476361</v>
      </c>
      <c r="H83" s="17">
        <f t="shared" si="3"/>
        <v>5.1850127824802292E-3</v>
      </c>
      <c r="I83" s="18">
        <f t="shared" si="4"/>
        <v>5.1850127824802292E-3</v>
      </c>
      <c r="J83" s="1"/>
      <c r="K83" s="1"/>
      <c r="L83" s="1"/>
      <c r="M83" s="9"/>
      <c r="N83" s="1"/>
      <c r="O83" s="2"/>
    </row>
    <row r="84" spans="1:15" ht="13.8" x14ac:dyDescent="0.25">
      <c r="A84" s="16">
        <v>43025</v>
      </c>
      <c r="B84" s="15">
        <v>291</v>
      </c>
      <c r="C84" s="15">
        <v>291</v>
      </c>
      <c r="D84" s="15">
        <v>288.25</v>
      </c>
      <c r="E84" s="15">
        <v>290.04998799999998</v>
      </c>
      <c r="F84" s="15">
        <v>193.42652899999999</v>
      </c>
      <c r="G84" s="15">
        <v>3950516</v>
      </c>
      <c r="H84" s="17">
        <f t="shared" si="3"/>
        <v>-9.7213623890798852E-4</v>
      </c>
      <c r="I84" s="18">
        <f t="shared" si="4"/>
        <v>-9.7213623890798852E-4</v>
      </c>
      <c r="J84" s="1"/>
      <c r="K84" s="1"/>
      <c r="L84" s="1"/>
      <c r="M84" s="9"/>
      <c r="N84" s="1"/>
      <c r="O84" s="2"/>
    </row>
    <row r="85" spans="1:15" ht="13.8" x14ac:dyDescent="0.25">
      <c r="A85" s="16">
        <v>43026</v>
      </c>
      <c r="B85" s="15">
        <v>290</v>
      </c>
      <c r="C85" s="15">
        <v>291.45001200000002</v>
      </c>
      <c r="D85" s="15">
        <v>288.29998799999998</v>
      </c>
      <c r="E85" s="15">
        <v>290</v>
      </c>
      <c r="F85" s="15">
        <v>193.39318800000001</v>
      </c>
      <c r="G85" s="15">
        <v>3633204</v>
      </c>
      <c r="H85" s="17">
        <f t="shared" si="3"/>
        <v>-7.4865947730303519E-5</v>
      </c>
      <c r="I85" s="18">
        <f t="shared" si="4"/>
        <v>-7.4865947730303519E-5</v>
      </c>
      <c r="J85" s="1"/>
      <c r="K85" s="1"/>
      <c r="L85" s="1"/>
      <c r="M85" s="9"/>
      <c r="N85" s="1"/>
      <c r="O85" s="2"/>
    </row>
    <row r="86" spans="1:15" ht="13.8" x14ac:dyDescent="0.25">
      <c r="A86" s="16">
        <v>43027</v>
      </c>
      <c r="B86" s="15">
        <v>290</v>
      </c>
      <c r="C86" s="15">
        <v>290.04998799999998</v>
      </c>
      <c r="D86" s="15">
        <v>284.89999399999999</v>
      </c>
      <c r="E86" s="15">
        <v>285.79998799999998</v>
      </c>
      <c r="F86" s="15">
        <v>190.592285</v>
      </c>
      <c r="G86" s="15">
        <v>543143</v>
      </c>
      <c r="H86" s="17">
        <f t="shared" si="3"/>
        <v>-6.3358557930964995E-3</v>
      </c>
      <c r="I86" s="18">
        <f t="shared" si="4"/>
        <v>-6.3358557930964995E-3</v>
      </c>
      <c r="J86" s="1"/>
      <c r="K86" s="1"/>
      <c r="L86" s="1"/>
      <c r="M86" s="9"/>
      <c r="N86" s="1"/>
      <c r="O86" s="2"/>
    </row>
    <row r="87" spans="1:15" ht="13.8" x14ac:dyDescent="0.25">
      <c r="A87" s="16">
        <v>43031</v>
      </c>
      <c r="B87" s="15">
        <v>286.5</v>
      </c>
      <c r="C87" s="15">
        <v>291.39999399999999</v>
      </c>
      <c r="D87" s="15">
        <v>286.5</v>
      </c>
      <c r="E87" s="15">
        <v>289.85000600000001</v>
      </c>
      <c r="F87" s="15">
        <v>193.29315199999999</v>
      </c>
      <c r="G87" s="15">
        <v>13204235</v>
      </c>
      <c r="H87" s="17">
        <f t="shared" si="3"/>
        <v>6.1111512754200258E-3</v>
      </c>
      <c r="I87" s="18">
        <f t="shared" si="4"/>
        <v>6.1111512754200258E-3</v>
      </c>
      <c r="J87" s="1"/>
      <c r="K87" s="1"/>
      <c r="L87" s="1"/>
      <c r="M87" s="9"/>
      <c r="N87" s="1"/>
      <c r="O87" s="2"/>
    </row>
    <row r="88" spans="1:15" ht="13.8" x14ac:dyDescent="0.25">
      <c r="A88" s="16">
        <v>43032</v>
      </c>
      <c r="B88" s="15">
        <v>289.04998799999998</v>
      </c>
      <c r="C88" s="15">
        <v>291.95001200000002</v>
      </c>
      <c r="D88" s="15">
        <v>288</v>
      </c>
      <c r="E88" s="15">
        <v>289.70001200000002</v>
      </c>
      <c r="F88" s="15">
        <v>193.193085</v>
      </c>
      <c r="G88" s="15">
        <v>3062378</v>
      </c>
      <c r="H88" s="17">
        <f t="shared" si="3"/>
        <v>-2.2489052768892378E-4</v>
      </c>
      <c r="I88" s="18">
        <f t="shared" si="4"/>
        <v>-2.2489052768892378E-4</v>
      </c>
      <c r="J88" s="1"/>
      <c r="K88" s="1"/>
      <c r="L88" s="1"/>
      <c r="M88" s="9"/>
      <c r="N88" s="1"/>
      <c r="O88" s="2"/>
    </row>
    <row r="89" spans="1:15" ht="13.8" x14ac:dyDescent="0.25">
      <c r="A89" s="16">
        <v>43033</v>
      </c>
      <c r="B89" s="15">
        <v>291</v>
      </c>
      <c r="C89" s="15">
        <v>291.70001200000002</v>
      </c>
      <c r="D89" s="15">
        <v>287.54998799999998</v>
      </c>
      <c r="E89" s="15">
        <v>289.14999399999999</v>
      </c>
      <c r="F89" s="15">
        <v>192.82630900000001</v>
      </c>
      <c r="G89" s="15">
        <v>2442011</v>
      </c>
      <c r="H89" s="17">
        <f t="shared" si="3"/>
        <v>-8.2528931605436876E-4</v>
      </c>
      <c r="I89" s="18">
        <f t="shared" si="4"/>
        <v>-8.2528931605436876E-4</v>
      </c>
      <c r="J89" s="1"/>
      <c r="K89" s="1"/>
      <c r="L89" s="1"/>
      <c r="M89" s="9"/>
      <c r="N89" s="1"/>
      <c r="O89" s="2"/>
    </row>
    <row r="90" spans="1:15" ht="13.8" x14ac:dyDescent="0.25">
      <c r="A90" s="16">
        <v>43034</v>
      </c>
      <c r="B90" s="15">
        <v>289</v>
      </c>
      <c r="C90" s="15">
        <v>295</v>
      </c>
      <c r="D90" s="15">
        <v>289</v>
      </c>
      <c r="E90" s="15">
        <v>293.35000600000001</v>
      </c>
      <c r="F90" s="15">
        <v>195.627182</v>
      </c>
      <c r="G90" s="15">
        <v>8702312</v>
      </c>
      <c r="H90" s="17">
        <f t="shared" si="3"/>
        <v>6.2629107318764544E-3</v>
      </c>
      <c r="I90" s="18">
        <f t="shared" si="4"/>
        <v>6.2629107318764544E-3</v>
      </c>
      <c r="J90" s="1"/>
      <c r="K90" s="1"/>
      <c r="L90" s="1"/>
      <c r="M90" s="9"/>
      <c r="N90" s="1"/>
      <c r="O90" s="2"/>
    </row>
    <row r="91" spans="1:15" ht="13.8" x14ac:dyDescent="0.25">
      <c r="A91" s="16">
        <v>43035</v>
      </c>
      <c r="B91" s="15">
        <v>294</v>
      </c>
      <c r="C91" s="15">
        <v>294.25</v>
      </c>
      <c r="D91" s="15">
        <v>287.89999399999999</v>
      </c>
      <c r="E91" s="15">
        <v>289.14999399999999</v>
      </c>
      <c r="F91" s="15">
        <v>192.82630900000001</v>
      </c>
      <c r="G91" s="15">
        <v>2507100</v>
      </c>
      <c r="H91" s="17">
        <f t="shared" si="3"/>
        <v>-6.2629107318764371E-3</v>
      </c>
      <c r="I91" s="18">
        <f t="shared" si="4"/>
        <v>-6.2629107318764371E-3</v>
      </c>
      <c r="J91" s="1"/>
      <c r="K91" s="1"/>
      <c r="L91" s="1"/>
      <c r="M91" s="9"/>
      <c r="N91" s="1"/>
      <c r="O91" s="2"/>
    </row>
    <row r="92" spans="1:15" ht="13.8" x14ac:dyDescent="0.25">
      <c r="A92" s="16">
        <v>43038</v>
      </c>
      <c r="B92" s="15">
        <v>289.14999399999999</v>
      </c>
      <c r="C92" s="15">
        <v>290.89999399999999</v>
      </c>
      <c r="D92" s="15">
        <v>285.10000600000001</v>
      </c>
      <c r="E92" s="15">
        <v>288.89999399999999</v>
      </c>
      <c r="F92" s="15">
        <v>192.659592</v>
      </c>
      <c r="G92" s="15">
        <v>2210701</v>
      </c>
      <c r="H92" s="17">
        <f t="shared" si="3"/>
        <v>-3.7565201459195674E-4</v>
      </c>
      <c r="I92" s="18">
        <f t="shared" si="4"/>
        <v>-3.7565201459195674E-4</v>
      </c>
      <c r="J92" s="1"/>
      <c r="K92" s="1"/>
      <c r="L92" s="1"/>
      <c r="M92" s="9"/>
      <c r="N92" s="1"/>
      <c r="O92" s="2"/>
    </row>
    <row r="93" spans="1:15" ht="13.8" x14ac:dyDescent="0.25">
      <c r="A93" s="16">
        <v>43039</v>
      </c>
      <c r="B93" s="15">
        <v>287</v>
      </c>
      <c r="C93" s="15">
        <v>288.29998799999998</v>
      </c>
      <c r="D93" s="15">
        <v>283.35000600000001</v>
      </c>
      <c r="E93" s="15">
        <v>286.45001200000002</v>
      </c>
      <c r="F93" s="15">
        <v>191.025757</v>
      </c>
      <c r="G93" s="15">
        <v>2596941</v>
      </c>
      <c r="H93" s="17">
        <f t="shared" si="3"/>
        <v>-3.6987068469015259E-3</v>
      </c>
      <c r="I93" s="18">
        <f t="shared" si="4"/>
        <v>-3.6987068469015259E-3</v>
      </c>
      <c r="J93" s="1"/>
      <c r="K93" s="1"/>
      <c r="L93" s="1"/>
      <c r="M93" s="9"/>
      <c r="N93" s="1"/>
      <c r="O93" s="2"/>
    </row>
    <row r="94" spans="1:15" ht="13.8" x14ac:dyDescent="0.25">
      <c r="A94" s="16">
        <v>43040</v>
      </c>
      <c r="B94" s="15">
        <v>286.5</v>
      </c>
      <c r="C94" s="15">
        <v>290</v>
      </c>
      <c r="D94" s="15">
        <v>281.54998799999998</v>
      </c>
      <c r="E94" s="15">
        <v>286.54998799999998</v>
      </c>
      <c r="F94" s="15">
        <v>191.09243799999999</v>
      </c>
      <c r="G94" s="15">
        <v>3609151</v>
      </c>
      <c r="H94" s="17">
        <f t="shared" si="3"/>
        <v>1.5157190115866527E-4</v>
      </c>
      <c r="I94" s="18">
        <f t="shared" si="4"/>
        <v>1.5157190115866527E-4</v>
      </c>
      <c r="J94" s="1"/>
      <c r="K94" s="1"/>
      <c r="L94" s="1"/>
      <c r="M94" s="9"/>
      <c r="N94" s="1"/>
      <c r="O94" s="2"/>
    </row>
    <row r="95" spans="1:15" ht="13.8" x14ac:dyDescent="0.25">
      <c r="A95" s="16">
        <v>43041</v>
      </c>
      <c r="B95" s="15">
        <v>286.89999399999999</v>
      </c>
      <c r="C95" s="15">
        <v>292.35000600000001</v>
      </c>
      <c r="D95" s="15">
        <v>284.64999399999999</v>
      </c>
      <c r="E95" s="15">
        <v>291.20001200000002</v>
      </c>
      <c r="F95" s="15">
        <v>194.19343599999999</v>
      </c>
      <c r="G95" s="15">
        <v>4090974</v>
      </c>
      <c r="H95" s="17">
        <f t="shared" si="3"/>
        <v>6.9910447917851809E-3</v>
      </c>
      <c r="I95" s="18">
        <f t="shared" si="4"/>
        <v>6.9910447917851809E-3</v>
      </c>
      <c r="J95" s="1"/>
      <c r="K95" s="1"/>
      <c r="L95" s="1"/>
      <c r="M95" s="9"/>
      <c r="N95" s="1"/>
      <c r="O95" s="2"/>
    </row>
    <row r="96" spans="1:15" ht="13.8" x14ac:dyDescent="0.25">
      <c r="A96" s="16">
        <v>43042</v>
      </c>
      <c r="B96" s="15">
        <v>291.20001200000002</v>
      </c>
      <c r="C96" s="15">
        <v>292</v>
      </c>
      <c r="D96" s="15">
        <v>285.04998799999998</v>
      </c>
      <c r="E96" s="15">
        <v>286.54998799999998</v>
      </c>
      <c r="F96" s="15">
        <v>191.09243799999999</v>
      </c>
      <c r="G96" s="15">
        <v>4371428</v>
      </c>
      <c r="H96" s="17">
        <f t="shared" si="3"/>
        <v>-6.9910447917851766E-3</v>
      </c>
      <c r="I96" s="18">
        <f t="shared" si="4"/>
        <v>-6.9910447917851766E-3</v>
      </c>
      <c r="J96" s="1"/>
      <c r="K96" s="1"/>
      <c r="L96" s="1"/>
      <c r="M96" s="9"/>
      <c r="N96" s="1"/>
      <c r="O96" s="2"/>
    </row>
    <row r="97" spans="1:15" ht="13.8" x14ac:dyDescent="0.25">
      <c r="A97" s="16">
        <v>43045</v>
      </c>
      <c r="B97" s="15">
        <v>286.5</v>
      </c>
      <c r="C97" s="15">
        <v>289.45001200000002</v>
      </c>
      <c r="D97" s="15">
        <v>283.89999399999999</v>
      </c>
      <c r="E97" s="15">
        <v>286.35000600000001</v>
      </c>
      <c r="F97" s="15">
        <v>190.95906099999999</v>
      </c>
      <c r="G97" s="15">
        <v>4414386</v>
      </c>
      <c r="H97" s="17">
        <f t="shared" si="3"/>
        <v>-3.0323083467879926E-4</v>
      </c>
      <c r="I97" s="18">
        <f t="shared" si="4"/>
        <v>-3.0323083467879926E-4</v>
      </c>
      <c r="J97" s="1"/>
      <c r="K97" s="1"/>
      <c r="L97" s="1"/>
      <c r="M97" s="9"/>
      <c r="N97" s="1"/>
      <c r="O97" s="2"/>
    </row>
    <row r="98" spans="1:15" ht="13.8" x14ac:dyDescent="0.25">
      <c r="A98" s="16">
        <v>43046</v>
      </c>
      <c r="B98" s="15">
        <v>286.60000600000001</v>
      </c>
      <c r="C98" s="15">
        <v>287.79998799999998</v>
      </c>
      <c r="D98" s="15">
        <v>283.10000600000001</v>
      </c>
      <c r="E98" s="15">
        <v>284.64999399999999</v>
      </c>
      <c r="F98" s="15">
        <v>189.82539399999999</v>
      </c>
      <c r="G98" s="15">
        <v>4584351</v>
      </c>
      <c r="H98" s="17">
        <f t="shared" si="3"/>
        <v>-2.585960485610622E-3</v>
      </c>
      <c r="I98" s="18">
        <f t="shared" si="4"/>
        <v>-2.585960485610622E-3</v>
      </c>
      <c r="J98" s="1"/>
      <c r="K98" s="1"/>
      <c r="L98" s="1"/>
      <c r="M98" s="9"/>
      <c r="N98" s="1"/>
      <c r="O98" s="2"/>
    </row>
    <row r="99" spans="1:15" ht="13.8" x14ac:dyDescent="0.25">
      <c r="A99" s="16">
        <v>43047</v>
      </c>
      <c r="B99" s="15">
        <v>283.25</v>
      </c>
      <c r="C99" s="15">
        <v>289</v>
      </c>
      <c r="D99" s="15">
        <v>282.5</v>
      </c>
      <c r="E99" s="15">
        <v>288.04998799999998</v>
      </c>
      <c r="F99" s="15">
        <v>192.09272799999999</v>
      </c>
      <c r="G99" s="15">
        <v>13609387</v>
      </c>
      <c r="H99" s="17">
        <f t="shared" si="3"/>
        <v>5.1566142408005907E-3</v>
      </c>
      <c r="I99" s="18">
        <f t="shared" si="4"/>
        <v>5.1566142408005907E-3</v>
      </c>
      <c r="J99" s="1"/>
      <c r="K99" s="1"/>
      <c r="L99" s="1"/>
      <c r="M99" s="9"/>
      <c r="N99" s="1"/>
      <c r="O99" s="2"/>
    </row>
    <row r="100" spans="1:15" ht="13.8" x14ac:dyDescent="0.25">
      <c r="A100" s="16">
        <v>43048</v>
      </c>
      <c r="B100" s="15">
        <v>286.89999399999999</v>
      </c>
      <c r="C100" s="15">
        <v>287.5</v>
      </c>
      <c r="D100" s="15">
        <v>280.04998799999998</v>
      </c>
      <c r="E100" s="15">
        <v>283.25</v>
      </c>
      <c r="F100" s="15">
        <v>188.891785</v>
      </c>
      <c r="G100" s="15">
        <v>3805782</v>
      </c>
      <c r="H100" s="17">
        <f t="shared" si="3"/>
        <v>-7.2978535655050135E-3</v>
      </c>
      <c r="I100" s="18">
        <f t="shared" si="4"/>
        <v>-7.2978535655050135E-3</v>
      </c>
      <c r="J100" s="1"/>
      <c r="K100" s="1"/>
      <c r="L100" s="1"/>
      <c r="M100" s="9"/>
      <c r="N100" s="1"/>
      <c r="O100" s="2"/>
    </row>
    <row r="101" spans="1:15" ht="13.8" x14ac:dyDescent="0.25">
      <c r="A101" s="16">
        <v>43049</v>
      </c>
      <c r="B101" s="15">
        <v>283.29998799999998</v>
      </c>
      <c r="C101" s="15">
        <v>287.45001200000002</v>
      </c>
      <c r="D101" s="15">
        <v>278</v>
      </c>
      <c r="E101" s="15">
        <v>284.35000600000001</v>
      </c>
      <c r="F101" s="15">
        <v>189.625336</v>
      </c>
      <c r="G101" s="15">
        <v>3527154</v>
      </c>
      <c r="H101" s="17">
        <f t="shared" si="3"/>
        <v>1.6832926842483668E-3</v>
      </c>
      <c r="I101" s="18">
        <f t="shared" si="4"/>
        <v>1.6832926842483668E-3</v>
      </c>
      <c r="J101" s="1"/>
      <c r="K101" s="1"/>
      <c r="L101" s="1"/>
      <c r="M101" s="9"/>
      <c r="N101" s="1"/>
      <c r="O101" s="2"/>
    </row>
    <row r="102" spans="1:15" ht="13.8" x14ac:dyDescent="0.25">
      <c r="A102" s="16">
        <v>43052</v>
      </c>
      <c r="B102" s="15">
        <v>276.20001200000002</v>
      </c>
      <c r="C102" s="15">
        <v>280.29998799999998</v>
      </c>
      <c r="D102" s="15">
        <v>274</v>
      </c>
      <c r="E102" s="15">
        <v>274.95001200000002</v>
      </c>
      <c r="F102" s="15">
        <v>183.35672</v>
      </c>
      <c r="G102" s="15">
        <v>5406841</v>
      </c>
      <c r="H102" s="17">
        <f t="shared" si="3"/>
        <v>-1.4599531903706024E-2</v>
      </c>
      <c r="I102" s="18">
        <f t="shared" si="4"/>
        <v>-1.4599531903706024E-2</v>
      </c>
      <c r="J102" s="1"/>
      <c r="K102" s="1"/>
      <c r="L102" s="1"/>
      <c r="M102" s="9"/>
      <c r="N102" s="1"/>
      <c r="O102" s="2"/>
    </row>
    <row r="103" spans="1:15" ht="13.8" x14ac:dyDescent="0.25">
      <c r="A103" s="16">
        <v>43053</v>
      </c>
      <c r="B103" s="15">
        <v>274.35000600000001</v>
      </c>
      <c r="C103" s="15">
        <v>275.39999399999999</v>
      </c>
      <c r="D103" s="15">
        <v>271.25</v>
      </c>
      <c r="E103" s="15">
        <v>274.14999399999999</v>
      </c>
      <c r="F103" s="15">
        <v>182.823227</v>
      </c>
      <c r="G103" s="15">
        <v>2798791</v>
      </c>
      <c r="H103" s="17">
        <f t="shared" si="3"/>
        <v>-1.2654610492083957E-3</v>
      </c>
      <c r="I103" s="18">
        <f t="shared" si="4"/>
        <v>-1.2654610492083957E-3</v>
      </c>
      <c r="J103" s="1"/>
      <c r="K103" s="1"/>
      <c r="L103" s="1"/>
      <c r="M103" s="9"/>
      <c r="N103" s="1"/>
      <c r="O103" s="2"/>
    </row>
    <row r="104" spans="1:15" ht="13.8" x14ac:dyDescent="0.25">
      <c r="A104" s="16">
        <v>43054</v>
      </c>
      <c r="B104" s="15">
        <v>274</v>
      </c>
      <c r="C104" s="15">
        <v>274.14999399999999</v>
      </c>
      <c r="D104" s="15">
        <v>270.20001200000002</v>
      </c>
      <c r="E104" s="15">
        <v>272.35000600000001</v>
      </c>
      <c r="F104" s="15">
        <v>181.62287900000001</v>
      </c>
      <c r="G104" s="15">
        <v>2600287</v>
      </c>
      <c r="H104" s="17">
        <f t="shared" si="3"/>
        <v>-2.8608147499563827E-3</v>
      </c>
      <c r="I104" s="18">
        <f t="shared" si="4"/>
        <v>-2.8608147499563827E-3</v>
      </c>
      <c r="J104" s="1"/>
      <c r="K104" s="1"/>
      <c r="L104" s="1"/>
      <c r="M104" s="9"/>
      <c r="N104" s="1"/>
      <c r="O104" s="2"/>
    </row>
    <row r="105" spans="1:15" ht="13.8" x14ac:dyDescent="0.25">
      <c r="A105" s="16">
        <v>43055</v>
      </c>
      <c r="B105" s="15">
        <v>272.5</v>
      </c>
      <c r="C105" s="15">
        <v>272.89999399999999</v>
      </c>
      <c r="D105" s="15">
        <v>266.14999399999999</v>
      </c>
      <c r="E105" s="15">
        <v>268.35000600000001</v>
      </c>
      <c r="F105" s="15">
        <v>178.95538300000001</v>
      </c>
      <c r="G105" s="15">
        <v>2776035</v>
      </c>
      <c r="H105" s="17">
        <f t="shared" si="3"/>
        <v>-6.4257890714534424E-3</v>
      </c>
      <c r="I105" s="18">
        <f t="shared" si="4"/>
        <v>-6.4257890714534424E-3</v>
      </c>
      <c r="J105" s="1"/>
      <c r="K105" s="1"/>
      <c r="L105" s="1"/>
      <c r="M105" s="9"/>
      <c r="N105" s="1"/>
      <c r="O105" s="2"/>
    </row>
    <row r="106" spans="1:15" ht="13.8" x14ac:dyDescent="0.25">
      <c r="A106" s="16">
        <v>43056</v>
      </c>
      <c r="B106" s="15">
        <v>271.5</v>
      </c>
      <c r="C106" s="15">
        <v>273.39999399999999</v>
      </c>
      <c r="D106" s="15">
        <v>268.75</v>
      </c>
      <c r="E106" s="15">
        <v>272.79998799999998</v>
      </c>
      <c r="F106" s="15">
        <v>181.92295799999999</v>
      </c>
      <c r="G106" s="15">
        <v>3366492</v>
      </c>
      <c r="H106" s="17">
        <f t="shared" si="3"/>
        <v>7.1427423145863792E-3</v>
      </c>
      <c r="I106" s="18">
        <f t="shared" si="4"/>
        <v>7.1427423145863792E-3</v>
      </c>
      <c r="J106" s="1"/>
      <c r="K106" s="1"/>
      <c r="L106" s="1"/>
      <c r="M106" s="9"/>
      <c r="N106" s="1"/>
      <c r="O106" s="2"/>
    </row>
    <row r="107" spans="1:15" ht="13.8" x14ac:dyDescent="0.25">
      <c r="A107" s="16">
        <v>43059</v>
      </c>
      <c r="B107" s="15">
        <v>273</v>
      </c>
      <c r="C107" s="15">
        <v>280.25</v>
      </c>
      <c r="D107" s="15">
        <v>270.04998799999998</v>
      </c>
      <c r="E107" s="15">
        <v>278.35000600000001</v>
      </c>
      <c r="F107" s="15">
        <v>185.6241</v>
      </c>
      <c r="G107" s="15">
        <v>3090470</v>
      </c>
      <c r="H107" s="17">
        <f t="shared" si="3"/>
        <v>8.7468521172778604E-3</v>
      </c>
      <c r="I107" s="18">
        <f t="shared" si="4"/>
        <v>8.7468521172778604E-3</v>
      </c>
      <c r="J107" s="1"/>
      <c r="K107" s="1"/>
      <c r="L107" s="1"/>
      <c r="M107" s="9"/>
      <c r="N107" s="1"/>
      <c r="O107" s="2"/>
    </row>
    <row r="108" spans="1:15" ht="13.8" x14ac:dyDescent="0.25">
      <c r="A108" s="16">
        <v>43060</v>
      </c>
      <c r="B108" s="15">
        <v>279</v>
      </c>
      <c r="C108" s="15">
        <v>282</v>
      </c>
      <c r="D108" s="15">
        <v>273.10000600000001</v>
      </c>
      <c r="E108" s="15">
        <v>273.79998799999998</v>
      </c>
      <c r="F108" s="15">
        <v>182.58982800000001</v>
      </c>
      <c r="G108" s="15">
        <v>2880586</v>
      </c>
      <c r="H108" s="17">
        <f t="shared" si="3"/>
        <v>-7.1577814707111716E-3</v>
      </c>
      <c r="I108" s="18">
        <f t="shared" si="4"/>
        <v>-7.1577814707111716E-3</v>
      </c>
      <c r="J108" s="1"/>
      <c r="K108" s="1"/>
      <c r="L108" s="1"/>
      <c r="M108" s="9"/>
      <c r="N108" s="1"/>
      <c r="O108" s="2"/>
    </row>
    <row r="109" spans="1:15" ht="13.8" x14ac:dyDescent="0.25">
      <c r="A109" s="16">
        <v>43061</v>
      </c>
      <c r="B109" s="15">
        <v>275.5</v>
      </c>
      <c r="C109" s="15">
        <v>276.5</v>
      </c>
      <c r="D109" s="15">
        <v>271.10000600000001</v>
      </c>
      <c r="E109" s="15">
        <v>271.79998799999998</v>
      </c>
      <c r="F109" s="15">
        <v>181.25608800000001</v>
      </c>
      <c r="G109" s="15">
        <v>1531611</v>
      </c>
      <c r="H109" s="17">
        <f t="shared" si="3"/>
        <v>-3.1839770148322237E-3</v>
      </c>
      <c r="I109" s="18">
        <f t="shared" si="4"/>
        <v>-3.1839770148322237E-3</v>
      </c>
      <c r="J109" s="1"/>
      <c r="K109" s="1"/>
      <c r="L109" s="1"/>
      <c r="M109" s="9"/>
      <c r="N109" s="1"/>
      <c r="O109" s="2"/>
    </row>
    <row r="110" spans="1:15" ht="13.8" x14ac:dyDescent="0.25">
      <c r="A110" s="16">
        <v>43062</v>
      </c>
      <c r="B110" s="15">
        <v>271.5</v>
      </c>
      <c r="C110" s="15">
        <v>274.10000600000001</v>
      </c>
      <c r="D110" s="15">
        <v>268.79998799999998</v>
      </c>
      <c r="E110" s="15">
        <v>270.45001200000002</v>
      </c>
      <c r="F110" s="15">
        <v>180.35581999999999</v>
      </c>
      <c r="G110" s="15">
        <v>1490892</v>
      </c>
      <c r="H110" s="17">
        <f t="shared" si="3"/>
        <v>-2.1624411351907212E-3</v>
      </c>
      <c r="I110" s="18">
        <f t="shared" si="4"/>
        <v>-2.1624411351907212E-3</v>
      </c>
      <c r="J110" s="1"/>
      <c r="K110" s="1"/>
      <c r="L110" s="1"/>
      <c r="M110" s="9"/>
      <c r="N110" s="1"/>
      <c r="O110" s="2"/>
    </row>
    <row r="111" spans="1:15" ht="13.8" x14ac:dyDescent="0.25">
      <c r="A111" s="16">
        <v>43063</v>
      </c>
      <c r="B111" s="15">
        <v>270.75</v>
      </c>
      <c r="C111" s="15">
        <v>272.85000600000001</v>
      </c>
      <c r="D111" s="15">
        <v>270.39999399999999</v>
      </c>
      <c r="E111" s="15">
        <v>271.5</v>
      </c>
      <c r="F111" s="15">
        <v>181.056015</v>
      </c>
      <c r="G111" s="15">
        <v>876297</v>
      </c>
      <c r="H111" s="17">
        <f t="shared" si="3"/>
        <v>1.682796055766451E-3</v>
      </c>
      <c r="I111" s="18">
        <f t="shared" si="4"/>
        <v>1.682796055766451E-3</v>
      </c>
      <c r="J111" s="1"/>
      <c r="K111" s="1"/>
      <c r="L111" s="1"/>
      <c r="M111" s="9"/>
      <c r="N111" s="1"/>
      <c r="O111" s="2"/>
    </row>
    <row r="112" spans="1:15" ht="13.8" x14ac:dyDescent="0.25">
      <c r="A112" s="16">
        <v>43066</v>
      </c>
      <c r="B112" s="15">
        <v>270.85000600000001</v>
      </c>
      <c r="C112" s="15">
        <v>272.39999399999999</v>
      </c>
      <c r="D112" s="15">
        <v>269.35000600000001</v>
      </c>
      <c r="E112" s="15">
        <v>271.64999399999999</v>
      </c>
      <c r="F112" s="15">
        <v>181.15605199999999</v>
      </c>
      <c r="G112" s="15">
        <v>887044</v>
      </c>
      <c r="H112" s="17">
        <f t="shared" si="3"/>
        <v>2.3988995480255231E-4</v>
      </c>
      <c r="I112" s="18">
        <f t="shared" si="4"/>
        <v>2.3988995480255231E-4</v>
      </c>
      <c r="J112" s="1"/>
      <c r="K112" s="1"/>
      <c r="L112" s="1"/>
      <c r="M112" s="9"/>
      <c r="N112" s="1"/>
      <c r="O112" s="2"/>
    </row>
    <row r="113" spans="1:15" ht="13.8" x14ac:dyDescent="0.25">
      <c r="A113" s="16">
        <v>43067</v>
      </c>
      <c r="B113" s="15">
        <v>272</v>
      </c>
      <c r="C113" s="15">
        <v>276.39999399999999</v>
      </c>
      <c r="D113" s="15">
        <v>269.54998799999998</v>
      </c>
      <c r="E113" s="15">
        <v>274.35000600000001</v>
      </c>
      <c r="F113" s="15">
        <v>182.95661899999999</v>
      </c>
      <c r="G113" s="15">
        <v>7236470</v>
      </c>
      <c r="H113" s="17">
        <f t="shared" si="3"/>
        <v>4.2952786259797208E-3</v>
      </c>
      <c r="I113" s="18">
        <f t="shared" si="4"/>
        <v>4.2952786259797208E-3</v>
      </c>
      <c r="J113" s="1"/>
      <c r="K113" s="1"/>
      <c r="L113" s="1"/>
      <c r="M113" s="9"/>
      <c r="N113" s="1"/>
      <c r="O113" s="2"/>
    </row>
    <row r="114" spans="1:15" ht="13.8" x14ac:dyDescent="0.25">
      <c r="A114" s="16">
        <v>43068</v>
      </c>
      <c r="B114" s="15">
        <v>276.89999399999999</v>
      </c>
      <c r="C114" s="15">
        <v>282.10000600000001</v>
      </c>
      <c r="D114" s="15">
        <v>274.5</v>
      </c>
      <c r="E114" s="15">
        <v>276.29998799999998</v>
      </c>
      <c r="F114" s="15">
        <v>184.25700399999999</v>
      </c>
      <c r="G114" s="15">
        <v>5209745</v>
      </c>
      <c r="H114" s="17">
        <f t="shared" si="3"/>
        <v>3.0758792985764059E-3</v>
      </c>
      <c r="I114" s="18">
        <f t="shared" si="4"/>
        <v>3.0758792985764059E-3</v>
      </c>
      <c r="J114" s="1"/>
      <c r="K114" s="1"/>
      <c r="L114" s="1"/>
      <c r="M114" s="9"/>
      <c r="N114" s="1"/>
      <c r="O114" s="2"/>
    </row>
    <row r="115" spans="1:15" ht="13.8" x14ac:dyDescent="0.25">
      <c r="A115" s="16">
        <v>43069</v>
      </c>
      <c r="B115" s="15">
        <v>275.29998799999998</v>
      </c>
      <c r="C115" s="15">
        <v>278.29998799999998</v>
      </c>
      <c r="D115" s="15">
        <v>272.5</v>
      </c>
      <c r="E115" s="15">
        <v>275.79998799999998</v>
      </c>
      <c r="F115" s="15">
        <v>183.923553</v>
      </c>
      <c r="G115" s="15">
        <v>7343947</v>
      </c>
      <c r="H115" s="17">
        <f t="shared" si="3"/>
        <v>-7.8665734040849931E-4</v>
      </c>
      <c r="I115" s="18">
        <f t="shared" si="4"/>
        <v>-7.8665734040849931E-4</v>
      </c>
      <c r="J115" s="1"/>
      <c r="K115" s="1"/>
      <c r="L115" s="1"/>
      <c r="M115" s="9"/>
      <c r="N115" s="1"/>
      <c r="O115" s="2"/>
    </row>
    <row r="116" spans="1:15" ht="13.8" x14ac:dyDescent="0.25">
      <c r="A116" s="16">
        <v>43070</v>
      </c>
      <c r="B116" s="15">
        <v>275.20001200000002</v>
      </c>
      <c r="C116" s="15">
        <v>276.35000600000001</v>
      </c>
      <c r="D116" s="15">
        <v>270</v>
      </c>
      <c r="E116" s="15">
        <v>272.04998799999998</v>
      </c>
      <c r="F116" s="15">
        <v>181.42276000000001</v>
      </c>
      <c r="G116" s="15">
        <v>1987545</v>
      </c>
      <c r="H116" s="17">
        <f t="shared" si="3"/>
        <v>-5.9455783430387189E-3</v>
      </c>
      <c r="I116" s="18">
        <f t="shared" si="4"/>
        <v>-5.9455783430387189E-3</v>
      </c>
      <c r="J116" s="1"/>
      <c r="K116" s="1"/>
      <c r="L116" s="1"/>
      <c r="M116" s="9"/>
      <c r="N116" s="1"/>
      <c r="O116" s="2"/>
    </row>
    <row r="117" spans="1:15" ht="13.8" x14ac:dyDescent="0.25">
      <c r="A117" s="16">
        <v>43073</v>
      </c>
      <c r="B117" s="15">
        <v>273</v>
      </c>
      <c r="C117" s="15">
        <v>273.60000600000001</v>
      </c>
      <c r="D117" s="15">
        <v>265.14999399999999</v>
      </c>
      <c r="E117" s="15">
        <v>265.89999399999999</v>
      </c>
      <c r="F117" s="15">
        <v>177.32153299999999</v>
      </c>
      <c r="G117" s="15">
        <v>2398989</v>
      </c>
      <c r="H117" s="17">
        <f t="shared" si="3"/>
        <v>-9.9302923620325032E-3</v>
      </c>
      <c r="I117" s="18">
        <f t="shared" si="4"/>
        <v>-9.9302923620325032E-3</v>
      </c>
      <c r="J117" s="1"/>
      <c r="K117" s="1"/>
      <c r="L117" s="1"/>
      <c r="M117" s="9"/>
      <c r="N117" s="1"/>
      <c r="O117" s="2"/>
    </row>
    <row r="118" spans="1:15" ht="13.8" x14ac:dyDescent="0.25">
      <c r="A118" s="16">
        <v>43074</v>
      </c>
      <c r="B118" s="15">
        <v>265</v>
      </c>
      <c r="C118" s="15">
        <v>266.35000600000001</v>
      </c>
      <c r="D118" s="15">
        <v>263.10000600000001</v>
      </c>
      <c r="E118" s="15">
        <v>265.25</v>
      </c>
      <c r="F118" s="15">
        <v>176.88806199999999</v>
      </c>
      <c r="G118" s="15">
        <v>1277351</v>
      </c>
      <c r="H118" s="17">
        <f t="shared" si="3"/>
        <v>-1.0629534603227295E-3</v>
      </c>
      <c r="I118" s="18">
        <f t="shared" si="4"/>
        <v>-1.0629534603227295E-3</v>
      </c>
      <c r="J118" s="1"/>
      <c r="K118" s="1"/>
      <c r="L118" s="1"/>
      <c r="M118" s="9"/>
      <c r="N118" s="1"/>
      <c r="O118" s="2"/>
    </row>
    <row r="119" spans="1:15" ht="13.8" x14ac:dyDescent="0.25">
      <c r="A119" s="16">
        <v>43075</v>
      </c>
      <c r="B119" s="15">
        <v>263.20001200000002</v>
      </c>
      <c r="C119" s="15">
        <v>267.85000600000001</v>
      </c>
      <c r="D119" s="15">
        <v>263.20001200000002</v>
      </c>
      <c r="E119" s="15">
        <v>265.10000600000001</v>
      </c>
      <c r="F119" s="15">
        <v>176.78805500000001</v>
      </c>
      <c r="G119" s="15">
        <v>1779062</v>
      </c>
      <c r="H119" s="17">
        <f t="shared" si="3"/>
        <v>-2.4560600686106623E-4</v>
      </c>
      <c r="I119" s="18">
        <f t="shared" si="4"/>
        <v>-2.4560600686106623E-4</v>
      </c>
      <c r="J119" s="1"/>
      <c r="K119" s="1"/>
      <c r="L119" s="1"/>
      <c r="M119" s="9"/>
      <c r="N119" s="1"/>
      <c r="O119" s="2"/>
    </row>
    <row r="120" spans="1:15" ht="13.8" x14ac:dyDescent="0.25">
      <c r="A120" s="16">
        <v>43076</v>
      </c>
      <c r="B120" s="15">
        <v>266</v>
      </c>
      <c r="C120" s="15">
        <v>266.89999399999999</v>
      </c>
      <c r="D120" s="15">
        <v>262</v>
      </c>
      <c r="E120" s="15">
        <v>262.79998799999998</v>
      </c>
      <c r="F120" s="15">
        <v>175.254211</v>
      </c>
      <c r="G120" s="15">
        <v>1932289</v>
      </c>
      <c r="H120" s="17">
        <f t="shared" si="3"/>
        <v>-3.7844558160927601E-3</v>
      </c>
      <c r="I120" s="18">
        <f t="shared" si="4"/>
        <v>-3.7844558160927601E-3</v>
      </c>
      <c r="J120" s="1"/>
      <c r="K120" s="1"/>
      <c r="L120" s="1"/>
      <c r="M120" s="9"/>
      <c r="N120" s="1"/>
      <c r="O120" s="2"/>
    </row>
    <row r="121" spans="1:15" ht="13.8" x14ac:dyDescent="0.25">
      <c r="A121" s="16">
        <v>43077</v>
      </c>
      <c r="B121" s="15">
        <v>264.89999399999999</v>
      </c>
      <c r="C121" s="15">
        <v>265.60000600000001</v>
      </c>
      <c r="D121" s="15">
        <v>262.35000600000001</v>
      </c>
      <c r="E121" s="15">
        <v>264.85000600000001</v>
      </c>
      <c r="F121" s="15">
        <v>176.62132299999999</v>
      </c>
      <c r="G121" s="15">
        <v>2408884</v>
      </c>
      <c r="H121" s="17">
        <f t="shared" si="3"/>
        <v>3.3746715973556277E-3</v>
      </c>
      <c r="I121" s="18">
        <f t="shared" si="4"/>
        <v>3.3746715973556277E-3</v>
      </c>
      <c r="J121" s="1"/>
      <c r="K121" s="1"/>
      <c r="L121" s="1"/>
      <c r="M121" s="9"/>
      <c r="N121" s="1"/>
      <c r="O121" s="2"/>
    </row>
    <row r="122" spans="1:15" ht="13.8" x14ac:dyDescent="0.25">
      <c r="A122" s="16">
        <v>43080</v>
      </c>
      <c r="B122" s="15">
        <v>265.64999399999999</v>
      </c>
      <c r="C122" s="15">
        <v>270.39999399999999</v>
      </c>
      <c r="D122" s="15">
        <v>265.29998799999998</v>
      </c>
      <c r="E122" s="15">
        <v>269.85000600000001</v>
      </c>
      <c r="F122" s="15">
        <v>179.95567299999999</v>
      </c>
      <c r="G122" s="15">
        <v>2354885</v>
      </c>
      <c r="H122" s="17">
        <f t="shared" si="3"/>
        <v>8.122408521729331E-3</v>
      </c>
      <c r="I122" s="18">
        <f t="shared" si="4"/>
        <v>8.122408521729331E-3</v>
      </c>
      <c r="J122" s="1"/>
      <c r="K122" s="1"/>
      <c r="L122" s="1"/>
      <c r="M122" s="9"/>
      <c r="N122" s="1"/>
      <c r="O122" s="2"/>
    </row>
    <row r="123" spans="1:15" ht="13.8" x14ac:dyDescent="0.25">
      <c r="A123" s="16">
        <v>43081</v>
      </c>
      <c r="B123" s="15">
        <v>269.60000600000001</v>
      </c>
      <c r="C123" s="15">
        <v>269.79998799999998</v>
      </c>
      <c r="D123" s="15">
        <v>262.5</v>
      </c>
      <c r="E123" s="15">
        <v>263.39999399999999</v>
      </c>
      <c r="F123" s="15">
        <v>175.654358</v>
      </c>
      <c r="G123" s="15">
        <v>2169686</v>
      </c>
      <c r="H123" s="17">
        <f t="shared" si="3"/>
        <v>-1.0506612944860638E-2</v>
      </c>
      <c r="I123" s="18">
        <f t="shared" si="4"/>
        <v>-1.0506612944860638E-2</v>
      </c>
      <c r="J123" s="1"/>
      <c r="K123" s="1"/>
      <c r="L123" s="1"/>
      <c r="M123" s="9"/>
      <c r="N123" s="1"/>
      <c r="O123" s="2"/>
    </row>
    <row r="124" spans="1:15" ht="13.8" x14ac:dyDescent="0.25">
      <c r="A124" s="16">
        <v>43082</v>
      </c>
      <c r="B124" s="15">
        <v>264.85000600000001</v>
      </c>
      <c r="C124" s="15">
        <v>264.95001200000002</v>
      </c>
      <c r="D124" s="15">
        <v>261</v>
      </c>
      <c r="E124" s="15">
        <v>263.14999399999999</v>
      </c>
      <c r="F124" s="15">
        <v>175.48764</v>
      </c>
      <c r="G124" s="15">
        <v>1498753</v>
      </c>
      <c r="H124" s="17">
        <f t="shared" si="3"/>
        <v>-4.1239563075291591E-4</v>
      </c>
      <c r="I124" s="18">
        <f t="shared" si="4"/>
        <v>-4.1239563075291591E-4</v>
      </c>
      <c r="J124" s="1"/>
      <c r="K124" s="1"/>
      <c r="L124" s="1"/>
      <c r="M124" s="9"/>
      <c r="N124" s="1"/>
      <c r="O124" s="2"/>
    </row>
    <row r="125" spans="1:15" ht="13.8" x14ac:dyDescent="0.25">
      <c r="A125" s="16">
        <v>43083</v>
      </c>
      <c r="B125" s="15">
        <v>263.25</v>
      </c>
      <c r="C125" s="15">
        <v>264.64999399999999</v>
      </c>
      <c r="D125" s="15">
        <v>262.20001200000002</v>
      </c>
      <c r="E125" s="15">
        <v>262.85000600000001</v>
      </c>
      <c r="F125" s="15">
        <v>175.28758199999999</v>
      </c>
      <c r="G125" s="15">
        <v>1822161</v>
      </c>
      <c r="H125" s="17">
        <f t="shared" si="3"/>
        <v>-4.9538330778157731E-4</v>
      </c>
      <c r="I125" s="18">
        <f t="shared" si="4"/>
        <v>-4.9538330778157731E-4</v>
      </c>
      <c r="J125" s="1"/>
      <c r="K125" s="1"/>
      <c r="L125" s="1"/>
      <c r="M125" s="9"/>
      <c r="N125" s="1"/>
      <c r="O125" s="2"/>
    </row>
    <row r="126" spans="1:15" ht="13.8" x14ac:dyDescent="0.25">
      <c r="A126" s="16">
        <v>43084</v>
      </c>
      <c r="B126" s="15">
        <v>264</v>
      </c>
      <c r="C126" s="15">
        <v>271.54998799999998</v>
      </c>
      <c r="D126" s="15">
        <v>263.79998799999998</v>
      </c>
      <c r="E126" s="15">
        <v>271</v>
      </c>
      <c r="F126" s="15">
        <v>180.72259500000001</v>
      </c>
      <c r="G126" s="15">
        <v>9186533</v>
      </c>
      <c r="H126" s="17">
        <f t="shared" si="3"/>
        <v>1.3261303794485596E-2</v>
      </c>
      <c r="I126" s="18">
        <f t="shared" si="4"/>
        <v>1.3261303794485596E-2</v>
      </c>
      <c r="J126" s="1"/>
      <c r="K126" s="1"/>
      <c r="L126" s="1"/>
      <c r="M126" s="9"/>
      <c r="N126" s="1"/>
      <c r="O126" s="2"/>
    </row>
    <row r="127" spans="1:15" ht="13.8" x14ac:dyDescent="0.25">
      <c r="A127" s="16">
        <v>43087</v>
      </c>
      <c r="B127" s="15">
        <v>269.95001200000002</v>
      </c>
      <c r="C127" s="15">
        <v>274.64999399999999</v>
      </c>
      <c r="D127" s="15">
        <v>262.29998799999998</v>
      </c>
      <c r="E127" s="15">
        <v>267.64999399999999</v>
      </c>
      <c r="F127" s="15">
        <v>178.488541</v>
      </c>
      <c r="G127" s="15">
        <v>4251230</v>
      </c>
      <c r="H127" s="17">
        <f t="shared" si="3"/>
        <v>-5.4021144511200948E-3</v>
      </c>
      <c r="I127" s="18">
        <f t="shared" si="4"/>
        <v>-5.4021144511200948E-3</v>
      </c>
      <c r="J127" s="1"/>
      <c r="K127" s="1"/>
      <c r="L127" s="1"/>
      <c r="M127" s="9"/>
      <c r="N127" s="1"/>
      <c r="O127" s="2"/>
    </row>
    <row r="128" spans="1:15" ht="13.8" x14ac:dyDescent="0.25">
      <c r="A128" s="16">
        <v>43088</v>
      </c>
      <c r="B128" s="15">
        <v>269.39999399999999</v>
      </c>
      <c r="C128" s="15">
        <v>271.89999399999999</v>
      </c>
      <c r="D128" s="15">
        <v>266.45001200000002</v>
      </c>
      <c r="E128" s="15">
        <v>267.60000600000001</v>
      </c>
      <c r="F128" s="15">
        <v>178.45521500000001</v>
      </c>
      <c r="G128" s="15">
        <v>3864780</v>
      </c>
      <c r="H128" s="17">
        <f t="shared" si="3"/>
        <v>-8.1095677975431474E-5</v>
      </c>
      <c r="I128" s="18">
        <f t="shared" si="4"/>
        <v>-8.1095677975431474E-5</v>
      </c>
      <c r="J128" s="1"/>
      <c r="K128" s="1"/>
      <c r="L128" s="1"/>
      <c r="M128" s="9"/>
      <c r="N128" s="1"/>
      <c r="O128" s="2"/>
    </row>
    <row r="129" spans="1:15" ht="13.8" x14ac:dyDescent="0.25">
      <c r="A129" s="16">
        <v>43089</v>
      </c>
      <c r="B129" s="15">
        <v>272</v>
      </c>
      <c r="C129" s="15">
        <v>272</v>
      </c>
      <c r="D129" s="15">
        <v>268.14999399999999</v>
      </c>
      <c r="E129" s="15">
        <v>269.45001200000002</v>
      </c>
      <c r="F129" s="15">
        <v>179.68895000000001</v>
      </c>
      <c r="G129" s="15">
        <v>3597976</v>
      </c>
      <c r="H129" s="17">
        <f t="shared" si="3"/>
        <v>2.9921270505474593E-3</v>
      </c>
      <c r="I129" s="18">
        <f t="shared" si="4"/>
        <v>2.9921270505474593E-3</v>
      </c>
      <c r="J129" s="1"/>
      <c r="K129" s="1"/>
      <c r="L129" s="1"/>
      <c r="M129" s="9"/>
      <c r="N129" s="1"/>
      <c r="O129" s="2"/>
    </row>
    <row r="130" spans="1:15" ht="13.8" x14ac:dyDescent="0.25">
      <c r="A130" s="16">
        <v>43090</v>
      </c>
      <c r="B130" s="15">
        <v>271.39999399999999</v>
      </c>
      <c r="C130" s="15">
        <v>271.39999399999999</v>
      </c>
      <c r="D130" s="15">
        <v>266.85000600000001</v>
      </c>
      <c r="E130" s="15">
        <v>267.89999399999999</v>
      </c>
      <c r="F130" s="15">
        <v>178.65527299999999</v>
      </c>
      <c r="G130" s="15">
        <v>2744760</v>
      </c>
      <c r="H130" s="17">
        <f t="shared" si="3"/>
        <v>-2.5055320192091187E-3</v>
      </c>
      <c r="I130" s="18">
        <f t="shared" si="4"/>
        <v>-2.5055320192091187E-3</v>
      </c>
      <c r="J130" s="1"/>
      <c r="K130" s="1"/>
      <c r="L130" s="1"/>
      <c r="M130" s="9"/>
      <c r="N130" s="1"/>
      <c r="O130" s="2"/>
    </row>
    <row r="131" spans="1:15" ht="13.8" x14ac:dyDescent="0.25">
      <c r="A131" s="16">
        <v>43091</v>
      </c>
      <c r="B131" s="15">
        <v>268.14999399999999</v>
      </c>
      <c r="C131" s="15">
        <v>268.70001200000002</v>
      </c>
      <c r="D131" s="15">
        <v>265.29998799999998</v>
      </c>
      <c r="E131" s="15">
        <v>265.89999399999999</v>
      </c>
      <c r="F131" s="15">
        <v>177.32153299999999</v>
      </c>
      <c r="G131" s="15">
        <v>3505383</v>
      </c>
      <c r="H131" s="17">
        <f t="shared" si="3"/>
        <v>-3.2543616491417064E-3</v>
      </c>
      <c r="I131" s="18">
        <f t="shared" si="4"/>
        <v>-3.2543616491417064E-3</v>
      </c>
      <c r="J131" s="1"/>
      <c r="K131" s="1"/>
      <c r="L131" s="1"/>
      <c r="M131" s="9"/>
      <c r="N131" s="1"/>
      <c r="O131" s="2"/>
    </row>
    <row r="132" spans="1:15" ht="13.8" x14ac:dyDescent="0.25">
      <c r="A132" s="16">
        <v>43095</v>
      </c>
      <c r="B132" s="15">
        <v>267.70001200000002</v>
      </c>
      <c r="C132" s="15">
        <v>267.70001200000002</v>
      </c>
      <c r="D132" s="15">
        <v>263</v>
      </c>
      <c r="E132" s="15">
        <v>263.75</v>
      </c>
      <c r="F132" s="15">
        <v>175.88777200000001</v>
      </c>
      <c r="G132" s="15">
        <v>4580600</v>
      </c>
      <c r="H132" s="17">
        <f t="shared" ref="H132:H195" si="5">LOG(F132/F131)</f>
        <v>-3.5258295968462867E-3</v>
      </c>
      <c r="I132" s="18">
        <f t="shared" ref="I132:I195" si="6">H132-$H$1238</f>
        <v>-3.5258295968462867E-3</v>
      </c>
      <c r="J132" s="1"/>
      <c r="K132" s="1"/>
      <c r="L132" s="1"/>
      <c r="M132" s="9"/>
      <c r="N132" s="1"/>
      <c r="O132" s="2"/>
    </row>
    <row r="133" spans="1:15" ht="13.8" x14ac:dyDescent="0.25">
      <c r="A133" s="16">
        <v>43096</v>
      </c>
      <c r="B133" s="15">
        <v>263.29998799999998</v>
      </c>
      <c r="C133" s="15">
        <v>265.10000600000001</v>
      </c>
      <c r="D133" s="15">
        <v>261.60000600000001</v>
      </c>
      <c r="E133" s="15">
        <v>262.54998799999998</v>
      </c>
      <c r="F133" s="15">
        <v>175.087479</v>
      </c>
      <c r="G133" s="15">
        <v>6400825</v>
      </c>
      <c r="H133" s="17">
        <f t="shared" si="5"/>
        <v>-1.9805580888042225E-3</v>
      </c>
      <c r="I133" s="18">
        <f t="shared" si="6"/>
        <v>-1.9805580888042225E-3</v>
      </c>
      <c r="J133" s="1"/>
      <c r="K133" s="1"/>
      <c r="L133" s="1"/>
      <c r="M133" s="9"/>
      <c r="N133" s="1"/>
      <c r="O133" s="2"/>
    </row>
    <row r="134" spans="1:15" ht="13.8" x14ac:dyDescent="0.25">
      <c r="A134" s="16">
        <v>43097</v>
      </c>
      <c r="B134" s="15">
        <v>262.79998799999998</v>
      </c>
      <c r="C134" s="15">
        <v>265.85000600000001</v>
      </c>
      <c r="D134" s="15">
        <v>262.10000600000001</v>
      </c>
      <c r="E134" s="15">
        <v>263.14999399999999</v>
      </c>
      <c r="F134" s="15">
        <v>175.48764</v>
      </c>
      <c r="G134" s="15">
        <v>6346822</v>
      </c>
      <c r="H134" s="17">
        <f t="shared" si="5"/>
        <v>9.914439458454361E-4</v>
      </c>
      <c r="I134" s="18">
        <f t="shared" si="6"/>
        <v>9.914439458454361E-4</v>
      </c>
      <c r="J134" s="1"/>
      <c r="K134" s="1"/>
      <c r="L134" s="1"/>
      <c r="M134" s="9"/>
      <c r="N134" s="1"/>
      <c r="O134" s="2"/>
    </row>
    <row r="135" spans="1:15" ht="13.8" x14ac:dyDescent="0.25">
      <c r="A135" s="16">
        <v>43098</v>
      </c>
      <c r="B135" s="15">
        <v>263.10000600000001</v>
      </c>
      <c r="C135" s="15">
        <v>264.45001200000002</v>
      </c>
      <c r="D135" s="15">
        <v>261.79998799999998</v>
      </c>
      <c r="E135" s="15">
        <v>262.95001200000002</v>
      </c>
      <c r="F135" s="15">
        <v>175.354263</v>
      </c>
      <c r="G135" s="15">
        <v>2800172</v>
      </c>
      <c r="H135" s="17">
        <f t="shared" si="5"/>
        <v>-3.3020512890852998E-4</v>
      </c>
      <c r="I135" s="18">
        <f t="shared" si="6"/>
        <v>-3.3020512890852998E-4</v>
      </c>
      <c r="J135" s="1"/>
      <c r="K135" s="1"/>
      <c r="L135" s="1"/>
      <c r="M135" s="9"/>
      <c r="N135" s="1"/>
      <c r="O135" s="2"/>
    </row>
    <row r="136" spans="1:15" ht="13.8" x14ac:dyDescent="0.25">
      <c r="A136" s="16">
        <v>43101</v>
      </c>
      <c r="B136" s="15">
        <v>263</v>
      </c>
      <c r="C136" s="15">
        <v>267.29998799999998</v>
      </c>
      <c r="D136" s="15">
        <v>262.60000600000001</v>
      </c>
      <c r="E136" s="15">
        <v>266.64999399999999</v>
      </c>
      <c r="F136" s="15">
        <v>177.82170099999999</v>
      </c>
      <c r="G136" s="15">
        <v>3079260</v>
      </c>
      <c r="H136" s="17">
        <f t="shared" si="5"/>
        <v>6.0684319007143503E-3</v>
      </c>
      <c r="I136" s="18">
        <f t="shared" si="6"/>
        <v>6.0684319007143503E-3</v>
      </c>
      <c r="J136" s="1"/>
      <c r="K136" s="1"/>
      <c r="L136" s="1"/>
      <c r="M136" s="9"/>
      <c r="N136" s="1"/>
      <c r="O136" s="2"/>
    </row>
    <row r="137" spans="1:15" ht="13.8" x14ac:dyDescent="0.25">
      <c r="A137" s="16">
        <v>43102</v>
      </c>
      <c r="B137" s="15">
        <v>268</v>
      </c>
      <c r="C137" s="15">
        <v>270.89999399999999</v>
      </c>
      <c r="D137" s="15">
        <v>267</v>
      </c>
      <c r="E137" s="15">
        <v>270.04998799999998</v>
      </c>
      <c r="F137" s="15">
        <v>180.08904999999999</v>
      </c>
      <c r="G137" s="15">
        <v>5659389</v>
      </c>
      <c r="H137" s="17">
        <f t="shared" si="5"/>
        <v>5.5025468183306026E-3</v>
      </c>
      <c r="I137" s="18">
        <f t="shared" si="6"/>
        <v>5.5025468183306026E-3</v>
      </c>
      <c r="J137" s="1"/>
      <c r="K137" s="1"/>
      <c r="L137" s="1"/>
      <c r="M137" s="9"/>
      <c r="N137" s="1"/>
      <c r="O137" s="2"/>
    </row>
    <row r="138" spans="1:15" ht="13.8" x14ac:dyDescent="0.25">
      <c r="A138" s="16">
        <v>43103</v>
      </c>
      <c r="B138" s="15">
        <v>271</v>
      </c>
      <c r="C138" s="15">
        <v>273.45001200000002</v>
      </c>
      <c r="D138" s="15">
        <v>269.70001200000002</v>
      </c>
      <c r="E138" s="15">
        <v>271.85000600000001</v>
      </c>
      <c r="F138" s="15">
        <v>181.28942900000001</v>
      </c>
      <c r="G138" s="15">
        <v>9240120</v>
      </c>
      <c r="H138" s="17">
        <f t="shared" si="5"/>
        <v>2.8851739852558396E-3</v>
      </c>
      <c r="I138" s="18">
        <f t="shared" si="6"/>
        <v>2.8851739852558396E-3</v>
      </c>
      <c r="J138" s="1"/>
      <c r="K138" s="1"/>
      <c r="L138" s="1"/>
      <c r="M138" s="9"/>
      <c r="N138" s="1"/>
      <c r="O138" s="2"/>
    </row>
    <row r="139" spans="1:15" ht="13.8" x14ac:dyDescent="0.25">
      <c r="A139" s="16">
        <v>43104</v>
      </c>
      <c r="B139" s="15">
        <v>272.89999399999999</v>
      </c>
      <c r="C139" s="15">
        <v>279.85000600000001</v>
      </c>
      <c r="D139" s="15">
        <v>272.20001200000002</v>
      </c>
      <c r="E139" s="15">
        <v>277.79998799999998</v>
      </c>
      <c r="F139" s="15">
        <v>185.257294</v>
      </c>
      <c r="G139" s="15">
        <v>6919578</v>
      </c>
      <c r="H139" s="17">
        <f t="shared" si="5"/>
        <v>9.4028350566598608E-3</v>
      </c>
      <c r="I139" s="18">
        <f t="shared" si="6"/>
        <v>9.4028350566598608E-3</v>
      </c>
      <c r="J139" s="1"/>
      <c r="K139" s="1"/>
      <c r="L139" s="1"/>
      <c r="M139" s="9"/>
      <c r="N139" s="1"/>
      <c r="O139" s="2"/>
    </row>
    <row r="140" spans="1:15" ht="13.8" x14ac:dyDescent="0.25">
      <c r="A140" s="16">
        <v>43105</v>
      </c>
      <c r="B140" s="15">
        <v>278.5</v>
      </c>
      <c r="C140" s="15">
        <v>280.64999399999999</v>
      </c>
      <c r="D140" s="15">
        <v>278</v>
      </c>
      <c r="E140" s="15">
        <v>278.75</v>
      </c>
      <c r="F140" s="15">
        <v>185.89086900000001</v>
      </c>
      <c r="G140" s="15">
        <v>3344950</v>
      </c>
      <c r="H140" s="17">
        <f t="shared" si="5"/>
        <v>1.4827415090824425E-3</v>
      </c>
      <c r="I140" s="18">
        <f t="shared" si="6"/>
        <v>1.4827415090824425E-3</v>
      </c>
      <c r="J140" s="1"/>
      <c r="K140" s="1"/>
      <c r="L140" s="1"/>
      <c r="M140" s="9"/>
      <c r="N140" s="1"/>
      <c r="O140" s="2"/>
    </row>
    <row r="141" spans="1:15" ht="13.8" x14ac:dyDescent="0.25">
      <c r="A141" s="16">
        <v>43108</v>
      </c>
      <c r="B141" s="15">
        <v>279</v>
      </c>
      <c r="C141" s="15">
        <v>290.60000600000001</v>
      </c>
      <c r="D141" s="15">
        <v>279</v>
      </c>
      <c r="E141" s="15">
        <v>287.45001200000002</v>
      </c>
      <c r="F141" s="15">
        <v>191.69262699999999</v>
      </c>
      <c r="G141" s="15">
        <v>4891781</v>
      </c>
      <c r="H141" s="17">
        <f t="shared" si="5"/>
        <v>1.3347351440978133E-2</v>
      </c>
      <c r="I141" s="18">
        <f t="shared" si="6"/>
        <v>1.3347351440978133E-2</v>
      </c>
      <c r="J141" s="1"/>
      <c r="K141" s="1"/>
      <c r="L141" s="1"/>
      <c r="M141" s="9"/>
      <c r="N141" s="1"/>
      <c r="O141" s="2"/>
    </row>
    <row r="142" spans="1:15" ht="13.8" x14ac:dyDescent="0.25">
      <c r="A142" s="16">
        <v>43109</v>
      </c>
      <c r="B142" s="15">
        <v>299.70001200000002</v>
      </c>
      <c r="C142" s="15">
        <v>311</v>
      </c>
      <c r="D142" s="15">
        <v>296.64999399999999</v>
      </c>
      <c r="E142" s="15">
        <v>304.04998799999998</v>
      </c>
      <c r="F142" s="15">
        <v>202.76272599999999</v>
      </c>
      <c r="G142" s="15">
        <v>27639107</v>
      </c>
      <c r="H142" s="17">
        <f t="shared" si="5"/>
        <v>2.4382712272482017E-2</v>
      </c>
      <c r="I142" s="18">
        <f t="shared" si="6"/>
        <v>2.4382712272482017E-2</v>
      </c>
      <c r="J142" s="1"/>
      <c r="K142" s="1"/>
      <c r="L142" s="1"/>
      <c r="M142" s="9"/>
      <c r="N142" s="1"/>
      <c r="O142" s="2"/>
    </row>
    <row r="143" spans="1:15" ht="13.8" x14ac:dyDescent="0.25">
      <c r="A143" s="16">
        <v>43110</v>
      </c>
      <c r="B143" s="15">
        <v>306</v>
      </c>
      <c r="C143" s="15">
        <v>309.79998799999998</v>
      </c>
      <c r="D143" s="15">
        <v>305</v>
      </c>
      <c r="E143" s="15">
        <v>308.29998799999998</v>
      </c>
      <c r="F143" s="15">
        <v>205.596924</v>
      </c>
      <c r="G143" s="15">
        <v>15300218</v>
      </c>
      <c r="H143" s="17">
        <f t="shared" si="5"/>
        <v>6.0284913863536951E-3</v>
      </c>
      <c r="I143" s="18">
        <f t="shared" si="6"/>
        <v>6.0284913863536951E-3</v>
      </c>
      <c r="J143" s="1"/>
      <c r="K143" s="1"/>
      <c r="L143" s="1"/>
      <c r="M143" s="9"/>
      <c r="N143" s="1"/>
      <c r="O143" s="2"/>
    </row>
    <row r="144" spans="1:15" ht="13.8" x14ac:dyDescent="0.25">
      <c r="A144" s="16">
        <v>43111</v>
      </c>
      <c r="B144" s="15">
        <v>308</v>
      </c>
      <c r="C144" s="15">
        <v>310</v>
      </c>
      <c r="D144" s="15">
        <v>302.95001200000002</v>
      </c>
      <c r="E144" s="15">
        <v>308.10000600000001</v>
      </c>
      <c r="F144" s="15">
        <v>205.46357699999999</v>
      </c>
      <c r="G144" s="15">
        <v>4703627</v>
      </c>
      <c r="H144" s="17">
        <f t="shared" si="5"/>
        <v>-2.8176810065138561E-4</v>
      </c>
      <c r="I144" s="18">
        <f t="shared" si="6"/>
        <v>-2.8176810065138561E-4</v>
      </c>
      <c r="J144" s="1"/>
      <c r="K144" s="1"/>
      <c r="L144" s="1"/>
      <c r="M144" s="9"/>
      <c r="N144" s="1"/>
      <c r="O144" s="2"/>
    </row>
    <row r="145" spans="1:15" ht="13.8" x14ac:dyDescent="0.25">
      <c r="A145" s="16">
        <v>43112</v>
      </c>
      <c r="B145" s="15">
        <v>309</v>
      </c>
      <c r="C145" s="15">
        <v>310.79998799999998</v>
      </c>
      <c r="D145" s="15">
        <v>306.20001200000002</v>
      </c>
      <c r="E145" s="15">
        <v>309</v>
      </c>
      <c r="F145" s="15">
        <v>206.06379699999999</v>
      </c>
      <c r="G145" s="15">
        <v>5119534</v>
      </c>
      <c r="H145" s="17">
        <f t="shared" si="5"/>
        <v>1.2668533625597787E-3</v>
      </c>
      <c r="I145" s="18">
        <f t="shared" si="6"/>
        <v>1.2668533625597787E-3</v>
      </c>
      <c r="J145" s="1"/>
      <c r="K145" s="1"/>
      <c r="L145" s="1"/>
      <c r="M145" s="9"/>
      <c r="N145" s="1"/>
      <c r="O145" s="2"/>
    </row>
    <row r="146" spans="1:15" ht="13.8" x14ac:dyDescent="0.25">
      <c r="A146" s="16">
        <v>43115</v>
      </c>
      <c r="B146" s="15">
        <v>309.25</v>
      </c>
      <c r="C146" s="15">
        <v>310.45001200000002</v>
      </c>
      <c r="D146" s="15">
        <v>304.5</v>
      </c>
      <c r="E146" s="15">
        <v>305.89999399999999</v>
      </c>
      <c r="F146" s="15">
        <v>203.99646000000001</v>
      </c>
      <c r="G146" s="15">
        <v>2643125</v>
      </c>
      <c r="H146" s="17">
        <f t="shared" si="5"/>
        <v>-4.3790669440185665E-3</v>
      </c>
      <c r="I146" s="18">
        <f t="shared" si="6"/>
        <v>-4.3790669440185665E-3</v>
      </c>
      <c r="J146" s="1"/>
      <c r="K146" s="1"/>
      <c r="L146" s="1"/>
      <c r="M146" s="9"/>
      <c r="N146" s="1"/>
      <c r="O146" s="2"/>
    </row>
    <row r="147" spans="1:15" ht="13.8" x14ac:dyDescent="0.25">
      <c r="A147" s="16">
        <v>43116</v>
      </c>
      <c r="B147" s="15">
        <v>305.89999399999999</v>
      </c>
      <c r="C147" s="15">
        <v>305.89999399999999</v>
      </c>
      <c r="D147" s="15">
        <v>290.60000600000001</v>
      </c>
      <c r="E147" s="15">
        <v>291.60000600000001</v>
      </c>
      <c r="F147" s="15">
        <v>194.46017499999999</v>
      </c>
      <c r="G147" s="15">
        <v>4069770</v>
      </c>
      <c r="H147" s="17">
        <f t="shared" si="5"/>
        <v>-2.0791958824467209E-2</v>
      </c>
      <c r="I147" s="18">
        <f t="shared" si="6"/>
        <v>-2.0791958824467209E-2</v>
      </c>
      <c r="J147" s="1"/>
      <c r="K147" s="1"/>
      <c r="L147" s="1"/>
      <c r="M147" s="9"/>
      <c r="N147" s="1"/>
      <c r="O147" s="2"/>
    </row>
    <row r="148" spans="1:15" ht="13.8" x14ac:dyDescent="0.25">
      <c r="A148" s="16">
        <v>43117</v>
      </c>
      <c r="B148" s="15">
        <v>293</v>
      </c>
      <c r="C148" s="15">
        <v>294.95001200000002</v>
      </c>
      <c r="D148" s="15">
        <v>286.29998799999998</v>
      </c>
      <c r="E148" s="15">
        <v>290.95001200000002</v>
      </c>
      <c r="F148" s="15">
        <v>194.026703</v>
      </c>
      <c r="G148" s="15">
        <v>4360706</v>
      </c>
      <c r="H148" s="17">
        <f t="shared" si="5"/>
        <v>-9.691682599650089E-4</v>
      </c>
      <c r="I148" s="18">
        <f t="shared" si="6"/>
        <v>-9.691682599650089E-4</v>
      </c>
      <c r="J148" s="1"/>
      <c r="K148" s="1"/>
      <c r="L148" s="1"/>
      <c r="M148" s="9"/>
      <c r="N148" s="1"/>
      <c r="O148" s="2"/>
    </row>
    <row r="149" spans="1:15" ht="13.8" x14ac:dyDescent="0.25">
      <c r="A149" s="16">
        <v>43118</v>
      </c>
      <c r="B149" s="15">
        <v>293.29998799999998</v>
      </c>
      <c r="C149" s="15">
        <v>293.79998799999998</v>
      </c>
      <c r="D149" s="15">
        <v>278.10000600000001</v>
      </c>
      <c r="E149" s="15">
        <v>283.04998799999998</v>
      </c>
      <c r="F149" s="15">
        <v>188.758408</v>
      </c>
      <c r="G149" s="15">
        <v>3784420</v>
      </c>
      <c r="H149" s="17">
        <f t="shared" si="5"/>
        <v>-1.1955198169441263E-2</v>
      </c>
      <c r="I149" s="18">
        <f t="shared" si="6"/>
        <v>-1.1955198169441263E-2</v>
      </c>
      <c r="J149" s="1"/>
      <c r="K149" s="1"/>
      <c r="L149" s="1"/>
      <c r="M149" s="9"/>
      <c r="N149" s="1"/>
      <c r="O149" s="2"/>
    </row>
    <row r="150" spans="1:15" ht="13.8" x14ac:dyDescent="0.25">
      <c r="A150" s="16">
        <v>43119</v>
      </c>
      <c r="B150" s="15">
        <v>283.04998799999998</v>
      </c>
      <c r="C150" s="15">
        <v>285.89999399999999</v>
      </c>
      <c r="D150" s="15">
        <v>280.5</v>
      </c>
      <c r="E150" s="15">
        <v>284</v>
      </c>
      <c r="F150" s="15">
        <v>189.39193700000001</v>
      </c>
      <c r="G150" s="15">
        <v>2574759</v>
      </c>
      <c r="H150" s="17">
        <f t="shared" si="5"/>
        <v>1.4551799826651092E-3</v>
      </c>
      <c r="I150" s="18">
        <f t="shared" si="6"/>
        <v>1.4551799826651092E-3</v>
      </c>
      <c r="J150" s="1"/>
      <c r="K150" s="1"/>
      <c r="L150" s="1"/>
      <c r="M150" s="9"/>
      <c r="N150" s="1"/>
      <c r="O150" s="2"/>
    </row>
    <row r="151" spans="1:15" ht="13.8" x14ac:dyDescent="0.25">
      <c r="A151" s="16">
        <v>43122</v>
      </c>
      <c r="B151" s="15">
        <v>287.10000600000001</v>
      </c>
      <c r="C151" s="15">
        <v>289.70001200000002</v>
      </c>
      <c r="D151" s="15">
        <v>283.70001200000002</v>
      </c>
      <c r="E151" s="15">
        <v>285.04998799999998</v>
      </c>
      <c r="F151" s="15">
        <v>190.09214800000001</v>
      </c>
      <c r="G151" s="15">
        <v>3025790</v>
      </c>
      <c r="H151" s="17">
        <f t="shared" si="5"/>
        <v>1.6026923425932812E-3</v>
      </c>
      <c r="I151" s="18">
        <f t="shared" si="6"/>
        <v>1.6026923425932812E-3</v>
      </c>
      <c r="J151" s="1"/>
      <c r="K151" s="1"/>
      <c r="L151" s="1"/>
      <c r="M151" s="9"/>
      <c r="N151" s="1"/>
      <c r="O151" s="2"/>
    </row>
    <row r="152" spans="1:15" ht="13.8" x14ac:dyDescent="0.25">
      <c r="A152" s="16">
        <v>43123</v>
      </c>
      <c r="B152" s="15">
        <v>285.20001200000002</v>
      </c>
      <c r="C152" s="15">
        <v>294.14999399999999</v>
      </c>
      <c r="D152" s="15">
        <v>285.20001200000002</v>
      </c>
      <c r="E152" s="15">
        <v>293.10000600000001</v>
      </c>
      <c r="F152" s="15">
        <v>195.46051</v>
      </c>
      <c r="G152" s="15">
        <v>3974425</v>
      </c>
      <c r="H152" s="17">
        <f t="shared" si="5"/>
        <v>1.209484946147877E-2</v>
      </c>
      <c r="I152" s="18">
        <f t="shared" si="6"/>
        <v>1.209484946147877E-2</v>
      </c>
      <c r="J152" s="1"/>
      <c r="K152" s="1"/>
      <c r="L152" s="1"/>
      <c r="M152" s="9"/>
      <c r="N152" s="1"/>
      <c r="O152" s="2"/>
    </row>
    <row r="153" spans="1:15" ht="13.8" x14ac:dyDescent="0.25">
      <c r="A153" s="16">
        <v>43124</v>
      </c>
      <c r="B153" s="15">
        <v>292.5</v>
      </c>
      <c r="C153" s="15">
        <v>298.5</v>
      </c>
      <c r="D153" s="15">
        <v>287</v>
      </c>
      <c r="E153" s="15">
        <v>294.54998799999998</v>
      </c>
      <c r="F153" s="15">
        <v>196.42742899999999</v>
      </c>
      <c r="G153" s="15">
        <v>3073618</v>
      </c>
      <c r="H153" s="17">
        <f t="shared" si="5"/>
        <v>2.1431046811969277E-3</v>
      </c>
      <c r="I153" s="18">
        <f t="shared" si="6"/>
        <v>2.1431046811969277E-3</v>
      </c>
      <c r="J153" s="1"/>
      <c r="K153" s="1"/>
      <c r="L153" s="1"/>
      <c r="M153" s="9"/>
      <c r="N153" s="1"/>
      <c r="O153" s="2"/>
    </row>
    <row r="154" spans="1:15" ht="13.8" x14ac:dyDescent="0.25">
      <c r="A154" s="16">
        <v>43125</v>
      </c>
      <c r="B154" s="15">
        <v>294.54998799999998</v>
      </c>
      <c r="C154" s="15">
        <v>302.64999399999999</v>
      </c>
      <c r="D154" s="15">
        <v>294.54998799999998</v>
      </c>
      <c r="E154" s="15">
        <v>299.39999399999999</v>
      </c>
      <c r="F154" s="15">
        <v>199.661789</v>
      </c>
      <c r="G154" s="15">
        <v>6919878</v>
      </c>
      <c r="H154" s="17">
        <f t="shared" si="5"/>
        <v>7.092825851161012E-3</v>
      </c>
      <c r="I154" s="18">
        <f t="shared" si="6"/>
        <v>7.092825851161012E-3</v>
      </c>
      <c r="J154" s="1"/>
      <c r="K154" s="1"/>
      <c r="L154" s="1"/>
      <c r="M154" s="9"/>
      <c r="N154" s="1"/>
      <c r="O154" s="2"/>
    </row>
    <row r="155" spans="1:15" ht="13.8" x14ac:dyDescent="0.25">
      <c r="A155" s="16">
        <v>43129</v>
      </c>
      <c r="B155" s="15">
        <v>298.5</v>
      </c>
      <c r="C155" s="15">
        <v>306</v>
      </c>
      <c r="D155" s="15">
        <v>296.95001200000002</v>
      </c>
      <c r="E155" s="15">
        <v>301.75</v>
      </c>
      <c r="F155" s="15">
        <v>201.22894299999999</v>
      </c>
      <c r="G155" s="15">
        <v>3557035</v>
      </c>
      <c r="H155" s="17">
        <f t="shared" si="5"/>
        <v>3.3954878331395036E-3</v>
      </c>
      <c r="I155" s="18">
        <f t="shared" si="6"/>
        <v>3.3954878331395036E-3</v>
      </c>
      <c r="J155" s="1"/>
      <c r="K155" s="1"/>
      <c r="L155" s="1"/>
      <c r="M155" s="9"/>
      <c r="N155" s="1"/>
      <c r="O155" s="2"/>
    </row>
    <row r="156" spans="1:15" ht="13.8" x14ac:dyDescent="0.25">
      <c r="A156" s="16">
        <v>43130</v>
      </c>
      <c r="B156" s="15">
        <v>299</v>
      </c>
      <c r="C156" s="15">
        <v>307.5</v>
      </c>
      <c r="D156" s="15">
        <v>295.20001200000002</v>
      </c>
      <c r="E156" s="15">
        <v>305.89999399999999</v>
      </c>
      <c r="F156" s="15">
        <v>203.99646000000001</v>
      </c>
      <c r="G156" s="15">
        <v>3085086</v>
      </c>
      <c r="H156" s="17">
        <f t="shared" si="5"/>
        <v>5.9321851016387525E-3</v>
      </c>
      <c r="I156" s="18">
        <f t="shared" si="6"/>
        <v>5.9321851016387525E-3</v>
      </c>
      <c r="J156" s="1"/>
      <c r="K156" s="1"/>
      <c r="L156" s="1"/>
      <c r="M156" s="9"/>
      <c r="N156" s="1"/>
      <c r="O156" s="2"/>
    </row>
    <row r="157" spans="1:15" ht="13.8" x14ac:dyDescent="0.25">
      <c r="A157" s="16">
        <v>43131</v>
      </c>
      <c r="B157" s="15">
        <v>303.5</v>
      </c>
      <c r="C157" s="15">
        <v>304.54998799999998</v>
      </c>
      <c r="D157" s="15">
        <v>298</v>
      </c>
      <c r="E157" s="15">
        <v>299.54998799999998</v>
      </c>
      <c r="F157" s="15">
        <v>199.76179500000001</v>
      </c>
      <c r="G157" s="15">
        <v>5198298</v>
      </c>
      <c r="H157" s="17">
        <f t="shared" si="5"/>
        <v>-9.1101992722076343E-3</v>
      </c>
      <c r="I157" s="18">
        <f t="shared" si="6"/>
        <v>-9.1101992722076343E-3</v>
      </c>
      <c r="J157" s="1"/>
      <c r="K157" s="1"/>
      <c r="L157" s="1"/>
      <c r="M157" s="9"/>
      <c r="N157" s="1"/>
      <c r="O157" s="2"/>
    </row>
    <row r="158" spans="1:15" ht="13.8" x14ac:dyDescent="0.25">
      <c r="A158" s="16">
        <v>43132</v>
      </c>
      <c r="B158" s="15">
        <v>300.10000600000001</v>
      </c>
      <c r="C158" s="15">
        <v>301.14999399999999</v>
      </c>
      <c r="D158" s="15">
        <v>290.95001200000002</v>
      </c>
      <c r="E158" s="15">
        <v>295.60000600000001</v>
      </c>
      <c r="F158" s="15">
        <v>197.12764000000001</v>
      </c>
      <c r="G158" s="15">
        <v>4533542</v>
      </c>
      <c r="H158" s="17">
        <f t="shared" si="5"/>
        <v>-5.7649092072698518E-3</v>
      </c>
      <c r="I158" s="18">
        <f t="shared" si="6"/>
        <v>-5.7649092072698518E-3</v>
      </c>
      <c r="J158" s="1"/>
      <c r="K158" s="1"/>
      <c r="L158" s="1"/>
      <c r="M158" s="9"/>
      <c r="N158" s="1"/>
      <c r="O158" s="2"/>
    </row>
    <row r="159" spans="1:15" ht="13.8" x14ac:dyDescent="0.25">
      <c r="A159" s="16">
        <v>43133</v>
      </c>
      <c r="B159" s="15">
        <v>292.10000600000001</v>
      </c>
      <c r="C159" s="15">
        <v>297.54998799999998</v>
      </c>
      <c r="D159" s="15">
        <v>286.04998799999998</v>
      </c>
      <c r="E159" s="15">
        <v>290.35000600000001</v>
      </c>
      <c r="F159" s="15">
        <v>193.62660199999999</v>
      </c>
      <c r="G159" s="15">
        <v>6393201</v>
      </c>
      <c r="H159" s="17">
        <f t="shared" si="5"/>
        <v>-7.7824986089313833E-3</v>
      </c>
      <c r="I159" s="18">
        <f t="shared" si="6"/>
        <v>-7.7824986089313833E-3</v>
      </c>
      <c r="J159" s="1"/>
      <c r="K159" s="1"/>
      <c r="L159" s="1"/>
      <c r="M159" s="9"/>
      <c r="N159" s="1"/>
      <c r="O159" s="2"/>
    </row>
    <row r="160" spans="1:15" ht="13.8" x14ac:dyDescent="0.25">
      <c r="A160" s="16">
        <v>43136</v>
      </c>
      <c r="B160" s="15">
        <v>293</v>
      </c>
      <c r="C160" s="15">
        <v>296</v>
      </c>
      <c r="D160" s="15">
        <v>285</v>
      </c>
      <c r="E160" s="15">
        <v>294.79998799999998</v>
      </c>
      <c r="F160" s="15">
        <v>196.59419299999999</v>
      </c>
      <c r="G160" s="15">
        <v>7795465</v>
      </c>
      <c r="H160" s="17">
        <f t="shared" si="5"/>
        <v>6.6056615080567508E-3</v>
      </c>
      <c r="I160" s="18">
        <f t="shared" si="6"/>
        <v>6.6056615080567508E-3</v>
      </c>
      <c r="J160" s="1"/>
      <c r="K160" s="1"/>
      <c r="L160" s="1"/>
      <c r="M160" s="9"/>
      <c r="N160" s="1"/>
      <c r="O160" s="2"/>
    </row>
    <row r="161" spans="1:15" ht="13.8" x14ac:dyDescent="0.25">
      <c r="A161" s="16">
        <v>43137</v>
      </c>
      <c r="B161" s="15">
        <v>287</v>
      </c>
      <c r="C161" s="15">
        <v>292</v>
      </c>
      <c r="D161" s="15">
        <v>280.10000600000001</v>
      </c>
      <c r="E161" s="15">
        <v>290.35000600000001</v>
      </c>
      <c r="F161" s="15">
        <v>193.62660199999999</v>
      </c>
      <c r="G161" s="15">
        <v>4674661</v>
      </c>
      <c r="H161" s="17">
        <f t="shared" si="5"/>
        <v>-6.6056615080567552E-3</v>
      </c>
      <c r="I161" s="18">
        <f t="shared" si="6"/>
        <v>-6.6056615080567552E-3</v>
      </c>
      <c r="J161" s="1"/>
      <c r="K161" s="1"/>
      <c r="L161" s="1"/>
      <c r="M161" s="9"/>
      <c r="N161" s="1"/>
      <c r="O161" s="2"/>
    </row>
    <row r="162" spans="1:15" ht="13.8" x14ac:dyDescent="0.25">
      <c r="A162" s="16">
        <v>43138</v>
      </c>
      <c r="B162" s="15">
        <v>291.5</v>
      </c>
      <c r="C162" s="15">
        <v>299.70001200000002</v>
      </c>
      <c r="D162" s="15">
        <v>290.35000600000001</v>
      </c>
      <c r="E162" s="15">
        <v>297.60000600000001</v>
      </c>
      <c r="F162" s="15">
        <v>198.461411</v>
      </c>
      <c r="G162" s="15">
        <v>7223510</v>
      </c>
      <c r="H162" s="17">
        <f t="shared" si="5"/>
        <v>1.0711050746011457E-2</v>
      </c>
      <c r="I162" s="18">
        <f t="shared" si="6"/>
        <v>1.0711050746011457E-2</v>
      </c>
      <c r="J162" s="1"/>
      <c r="K162" s="1"/>
      <c r="L162" s="1"/>
      <c r="M162" s="9"/>
      <c r="N162" s="1"/>
      <c r="O162" s="2"/>
    </row>
    <row r="163" spans="1:15" ht="13.8" x14ac:dyDescent="0.25">
      <c r="A163" s="16">
        <v>43139</v>
      </c>
      <c r="B163" s="15">
        <v>297.60000600000001</v>
      </c>
      <c r="C163" s="15">
        <v>302.60000600000001</v>
      </c>
      <c r="D163" s="15">
        <v>296.70001200000002</v>
      </c>
      <c r="E163" s="15">
        <v>300</v>
      </c>
      <c r="F163" s="15">
        <v>200.06189000000001</v>
      </c>
      <c r="G163" s="15">
        <v>3286814</v>
      </c>
      <c r="H163" s="17">
        <f t="shared" si="5"/>
        <v>3.4882925703121344E-3</v>
      </c>
      <c r="I163" s="18">
        <f t="shared" si="6"/>
        <v>3.4882925703121344E-3</v>
      </c>
      <c r="J163" s="1"/>
      <c r="K163" s="1"/>
      <c r="L163" s="1"/>
      <c r="M163" s="9"/>
      <c r="N163" s="1"/>
      <c r="O163" s="2"/>
    </row>
    <row r="164" spans="1:15" ht="13.8" x14ac:dyDescent="0.25">
      <c r="A164" s="16">
        <v>43140</v>
      </c>
      <c r="B164" s="15">
        <v>295.10000600000001</v>
      </c>
      <c r="C164" s="15">
        <v>304.45001200000002</v>
      </c>
      <c r="D164" s="15">
        <v>294.39999399999999</v>
      </c>
      <c r="E164" s="15">
        <v>300.14999399999999</v>
      </c>
      <c r="F164" s="15">
        <v>200.161957</v>
      </c>
      <c r="G164" s="15">
        <v>4731060</v>
      </c>
      <c r="H164" s="17">
        <f t="shared" si="5"/>
        <v>2.1717120132618416E-4</v>
      </c>
      <c r="I164" s="18">
        <f t="shared" si="6"/>
        <v>2.1717120132618416E-4</v>
      </c>
      <c r="J164" s="1"/>
      <c r="K164" s="1"/>
      <c r="L164" s="1"/>
      <c r="M164" s="9"/>
      <c r="N164" s="1"/>
      <c r="O164" s="2"/>
    </row>
    <row r="165" spans="1:15" ht="13.8" x14ac:dyDescent="0.25">
      <c r="A165" s="16">
        <v>43143</v>
      </c>
      <c r="B165" s="15">
        <v>303.89999399999999</v>
      </c>
      <c r="C165" s="15">
        <v>305</v>
      </c>
      <c r="D165" s="15">
        <v>297.04998799999998</v>
      </c>
      <c r="E165" s="15">
        <v>300.64999399999999</v>
      </c>
      <c r="F165" s="15">
        <v>200.49534600000001</v>
      </c>
      <c r="G165" s="15">
        <v>4512970</v>
      </c>
      <c r="H165" s="17">
        <f t="shared" si="5"/>
        <v>7.227575055309065E-4</v>
      </c>
      <c r="I165" s="18">
        <f t="shared" si="6"/>
        <v>7.227575055309065E-4</v>
      </c>
      <c r="J165" s="1"/>
      <c r="K165" s="1"/>
      <c r="L165" s="1"/>
      <c r="M165" s="9"/>
      <c r="N165" s="1"/>
      <c r="O165" s="2"/>
    </row>
    <row r="166" spans="1:15" ht="13.8" x14ac:dyDescent="0.25">
      <c r="A166" s="16">
        <v>43145</v>
      </c>
      <c r="B166" s="15">
        <v>300</v>
      </c>
      <c r="C166" s="15">
        <v>309.45001200000002</v>
      </c>
      <c r="D166" s="15">
        <v>300</v>
      </c>
      <c r="E166" s="15">
        <v>306.95001200000002</v>
      </c>
      <c r="F166" s="15">
        <v>204.69667100000001</v>
      </c>
      <c r="G166" s="15">
        <v>5725179</v>
      </c>
      <c r="H166" s="17">
        <f t="shared" si="5"/>
        <v>9.0064837418213899E-3</v>
      </c>
      <c r="I166" s="18">
        <f t="shared" si="6"/>
        <v>9.0064837418213899E-3</v>
      </c>
      <c r="J166" s="1"/>
      <c r="K166" s="1"/>
      <c r="L166" s="1"/>
      <c r="M166" s="9"/>
      <c r="N166" s="1"/>
      <c r="O166" s="2"/>
    </row>
    <row r="167" spans="1:15" ht="13.8" x14ac:dyDescent="0.25">
      <c r="A167" s="16">
        <v>43146</v>
      </c>
      <c r="B167" s="15">
        <v>307.5</v>
      </c>
      <c r="C167" s="15">
        <v>311.79998799999998</v>
      </c>
      <c r="D167" s="15">
        <v>304.64999399999999</v>
      </c>
      <c r="E167" s="15">
        <v>308.10000600000001</v>
      </c>
      <c r="F167" s="15">
        <v>205.46357699999999</v>
      </c>
      <c r="G167" s="15">
        <v>5219503</v>
      </c>
      <c r="H167" s="17">
        <f t="shared" si="5"/>
        <v>1.6240649048654941E-3</v>
      </c>
      <c r="I167" s="18">
        <f t="shared" si="6"/>
        <v>1.6240649048654941E-3</v>
      </c>
      <c r="J167" s="1"/>
      <c r="K167" s="1"/>
      <c r="L167" s="1"/>
      <c r="M167" s="9"/>
      <c r="N167" s="1"/>
      <c r="O167" s="2"/>
    </row>
    <row r="168" spans="1:15" ht="13.8" x14ac:dyDescent="0.25">
      <c r="A168" s="16">
        <v>43147</v>
      </c>
      <c r="B168" s="15">
        <v>308.10000600000001</v>
      </c>
      <c r="C168" s="15">
        <v>310.45001200000002</v>
      </c>
      <c r="D168" s="15">
        <v>302.60000600000001</v>
      </c>
      <c r="E168" s="15">
        <v>303.5</v>
      </c>
      <c r="F168" s="15">
        <v>202.39595</v>
      </c>
      <c r="G168" s="15">
        <v>1931615</v>
      </c>
      <c r="H168" s="17">
        <f t="shared" si="5"/>
        <v>-6.5330267556406403E-3</v>
      </c>
      <c r="I168" s="18">
        <f t="shared" si="6"/>
        <v>-6.5330267556406403E-3</v>
      </c>
      <c r="J168" s="1"/>
      <c r="K168" s="1"/>
      <c r="L168" s="1"/>
      <c r="M168" s="9"/>
      <c r="N168" s="1"/>
      <c r="O168" s="2"/>
    </row>
    <row r="169" spans="1:15" ht="13.8" x14ac:dyDescent="0.25">
      <c r="A169" s="16">
        <v>43150</v>
      </c>
      <c r="B169" s="15">
        <v>303</v>
      </c>
      <c r="C169" s="15">
        <v>307.39999399999999</v>
      </c>
      <c r="D169" s="15">
        <v>301.04998799999998</v>
      </c>
      <c r="E169" s="15">
        <v>305.39999399999999</v>
      </c>
      <c r="F169" s="15">
        <v>203.66301000000001</v>
      </c>
      <c r="G169" s="15">
        <v>2935183</v>
      </c>
      <c r="H169" s="17">
        <f t="shared" si="5"/>
        <v>2.7103401546908889E-3</v>
      </c>
      <c r="I169" s="18">
        <f t="shared" si="6"/>
        <v>2.7103401546908889E-3</v>
      </c>
      <c r="J169" s="1"/>
      <c r="K169" s="1"/>
      <c r="L169" s="1"/>
      <c r="M169" s="9"/>
      <c r="N169" s="1"/>
      <c r="O169" s="2"/>
    </row>
    <row r="170" spans="1:15" ht="13.8" x14ac:dyDescent="0.25">
      <c r="A170" s="16">
        <v>43151</v>
      </c>
      <c r="B170" s="15">
        <v>305</v>
      </c>
      <c r="C170" s="15">
        <v>311.85000600000001</v>
      </c>
      <c r="D170" s="15">
        <v>302</v>
      </c>
      <c r="E170" s="15">
        <v>310.39999399999999</v>
      </c>
      <c r="F170" s="15">
        <v>206.99739099999999</v>
      </c>
      <c r="G170" s="15">
        <v>8602002</v>
      </c>
      <c r="H170" s="17">
        <f t="shared" si="5"/>
        <v>7.0527135790962921E-3</v>
      </c>
      <c r="I170" s="18">
        <f t="shared" si="6"/>
        <v>7.0527135790962921E-3</v>
      </c>
      <c r="J170" s="1"/>
      <c r="K170" s="1"/>
      <c r="L170" s="1"/>
      <c r="M170" s="9"/>
      <c r="N170" s="1"/>
      <c r="O170" s="2"/>
    </row>
    <row r="171" spans="1:15" ht="13.8" x14ac:dyDescent="0.25">
      <c r="A171" s="16">
        <v>43152</v>
      </c>
      <c r="B171" s="15">
        <v>311</v>
      </c>
      <c r="C171" s="15">
        <v>312</v>
      </c>
      <c r="D171" s="15">
        <v>305.14999399999999</v>
      </c>
      <c r="E171" s="15">
        <v>310.54998799999998</v>
      </c>
      <c r="F171" s="15">
        <v>207.09742700000001</v>
      </c>
      <c r="G171" s="15">
        <v>5399556</v>
      </c>
      <c r="H171" s="17">
        <f t="shared" si="5"/>
        <v>2.0983157358337056E-4</v>
      </c>
      <c r="I171" s="18">
        <f t="shared" si="6"/>
        <v>2.0983157358337056E-4</v>
      </c>
      <c r="J171" s="1"/>
      <c r="K171" s="1"/>
      <c r="L171" s="1"/>
      <c r="M171" s="9"/>
      <c r="N171" s="1"/>
      <c r="O171" s="2"/>
    </row>
    <row r="172" spans="1:15" ht="13.8" x14ac:dyDescent="0.25">
      <c r="A172" s="16">
        <v>43153</v>
      </c>
      <c r="B172" s="15">
        <v>306.5</v>
      </c>
      <c r="C172" s="15">
        <v>315</v>
      </c>
      <c r="D172" s="15">
        <v>306.5</v>
      </c>
      <c r="E172" s="15">
        <v>311.54998799999998</v>
      </c>
      <c r="F172" s="15">
        <v>207.76426699999999</v>
      </c>
      <c r="G172" s="15">
        <v>7815886</v>
      </c>
      <c r="H172" s="17">
        <f t="shared" si="5"/>
        <v>1.3961529151303748E-3</v>
      </c>
      <c r="I172" s="18">
        <f t="shared" si="6"/>
        <v>1.3961529151303748E-3</v>
      </c>
      <c r="J172" s="1"/>
      <c r="K172" s="1"/>
      <c r="L172" s="1"/>
      <c r="M172" s="9"/>
      <c r="N172" s="1"/>
      <c r="O172" s="2"/>
    </row>
    <row r="173" spans="1:15" ht="13.8" x14ac:dyDescent="0.25">
      <c r="A173" s="16">
        <v>43154</v>
      </c>
      <c r="B173" s="15">
        <v>310.75</v>
      </c>
      <c r="C173" s="15">
        <v>313.85000600000001</v>
      </c>
      <c r="D173" s="15">
        <v>308.35000600000001</v>
      </c>
      <c r="E173" s="15">
        <v>310.95001200000002</v>
      </c>
      <c r="F173" s="15">
        <v>207.36416600000001</v>
      </c>
      <c r="G173" s="15">
        <v>3195456</v>
      </c>
      <c r="H173" s="17">
        <f t="shared" si="5"/>
        <v>-8.3714675504801151E-4</v>
      </c>
      <c r="I173" s="18">
        <f t="shared" si="6"/>
        <v>-8.3714675504801151E-4</v>
      </c>
      <c r="J173" s="1"/>
      <c r="K173" s="1"/>
      <c r="L173" s="1"/>
      <c r="M173" s="9"/>
      <c r="N173" s="1"/>
      <c r="O173" s="2"/>
    </row>
    <row r="174" spans="1:15" ht="13.8" x14ac:dyDescent="0.25">
      <c r="A174" s="16">
        <v>43157</v>
      </c>
      <c r="B174" s="15">
        <v>311.25</v>
      </c>
      <c r="C174" s="15">
        <v>316.39999399999999</v>
      </c>
      <c r="D174" s="15">
        <v>309</v>
      </c>
      <c r="E174" s="15">
        <v>314.04998799999998</v>
      </c>
      <c r="F174" s="15">
        <v>209.43147300000001</v>
      </c>
      <c r="G174" s="15">
        <v>3171308</v>
      </c>
      <c r="H174" s="17">
        <f t="shared" si="5"/>
        <v>4.3082379046492664E-3</v>
      </c>
      <c r="I174" s="18">
        <f t="shared" si="6"/>
        <v>4.3082379046492664E-3</v>
      </c>
      <c r="J174" s="1"/>
      <c r="K174" s="1"/>
      <c r="L174" s="1"/>
      <c r="M174" s="9"/>
      <c r="N174" s="1"/>
      <c r="O174" s="2"/>
    </row>
    <row r="175" spans="1:15" ht="13.8" x14ac:dyDescent="0.25">
      <c r="A175" s="16">
        <v>43158</v>
      </c>
      <c r="B175" s="15">
        <v>313.64999399999999</v>
      </c>
      <c r="C175" s="15">
        <v>316.95001200000002</v>
      </c>
      <c r="D175" s="15">
        <v>307.20001200000002</v>
      </c>
      <c r="E175" s="15">
        <v>309</v>
      </c>
      <c r="F175" s="15">
        <v>206.06379699999999</v>
      </c>
      <c r="G175" s="15">
        <v>6667601</v>
      </c>
      <c r="H175" s="17">
        <f t="shared" si="5"/>
        <v>-7.0402492539018311E-3</v>
      </c>
      <c r="I175" s="18">
        <f t="shared" si="6"/>
        <v>-7.0402492539018311E-3</v>
      </c>
      <c r="J175" s="1"/>
      <c r="K175" s="1"/>
      <c r="L175" s="1"/>
      <c r="M175" s="9"/>
      <c r="N175" s="1"/>
      <c r="O175" s="2"/>
    </row>
    <row r="176" spans="1:15" ht="13.8" x14ac:dyDescent="0.25">
      <c r="A176" s="16">
        <v>43159</v>
      </c>
      <c r="B176" s="15">
        <v>307</v>
      </c>
      <c r="C176" s="15">
        <v>311.79998799999998</v>
      </c>
      <c r="D176" s="15">
        <v>305</v>
      </c>
      <c r="E176" s="15">
        <v>309.14999399999999</v>
      </c>
      <c r="F176" s="15">
        <v>206.163803</v>
      </c>
      <c r="G176" s="15">
        <v>3731061</v>
      </c>
      <c r="H176" s="17">
        <f t="shared" si="5"/>
        <v>2.1071881072138118E-4</v>
      </c>
      <c r="I176" s="18">
        <f t="shared" si="6"/>
        <v>2.1071881072138118E-4</v>
      </c>
      <c r="J176" s="1"/>
      <c r="K176" s="1"/>
      <c r="L176" s="1"/>
      <c r="M176" s="9"/>
      <c r="N176" s="1"/>
      <c r="O176" s="2"/>
    </row>
    <row r="177" spans="1:15" ht="13.8" x14ac:dyDescent="0.25">
      <c r="A177" s="16">
        <v>43160</v>
      </c>
      <c r="B177" s="15">
        <v>310.79998799999998</v>
      </c>
      <c r="C177" s="15">
        <v>314.14999399999999</v>
      </c>
      <c r="D177" s="15">
        <v>308</v>
      </c>
      <c r="E177" s="15">
        <v>312.89999399999999</v>
      </c>
      <c r="F177" s="15">
        <v>208.664536</v>
      </c>
      <c r="G177" s="15">
        <v>2535090</v>
      </c>
      <c r="H177" s="17">
        <f t="shared" si="5"/>
        <v>5.236227118183767E-3</v>
      </c>
      <c r="I177" s="18">
        <f t="shared" si="6"/>
        <v>5.236227118183767E-3</v>
      </c>
      <c r="J177" s="1"/>
      <c r="K177" s="1"/>
      <c r="L177" s="1"/>
      <c r="M177" s="9"/>
      <c r="N177" s="1"/>
      <c r="O177" s="2"/>
    </row>
    <row r="178" spans="1:15" ht="13.8" x14ac:dyDescent="0.25">
      <c r="A178" s="16">
        <v>43164</v>
      </c>
      <c r="B178" s="15">
        <v>310.45001200000002</v>
      </c>
      <c r="C178" s="15">
        <v>311.45001200000002</v>
      </c>
      <c r="D178" s="15">
        <v>303.95001200000002</v>
      </c>
      <c r="E178" s="15">
        <v>305.79998799999998</v>
      </c>
      <c r="F178" s="15">
        <v>203.92974899999999</v>
      </c>
      <c r="G178" s="15">
        <v>3593849</v>
      </c>
      <c r="H178" s="17">
        <f t="shared" si="5"/>
        <v>-9.968059247004812E-3</v>
      </c>
      <c r="I178" s="18">
        <f t="shared" si="6"/>
        <v>-9.968059247004812E-3</v>
      </c>
      <c r="J178" s="1"/>
      <c r="K178" s="1"/>
      <c r="L178" s="1"/>
      <c r="M178" s="9"/>
      <c r="N178" s="1"/>
      <c r="O178" s="2"/>
    </row>
    <row r="179" spans="1:15" ht="13.8" x14ac:dyDescent="0.25">
      <c r="A179" s="16">
        <v>43165</v>
      </c>
      <c r="B179" s="15">
        <v>306.89999399999999</v>
      </c>
      <c r="C179" s="15">
        <v>309.45001200000002</v>
      </c>
      <c r="D179" s="15">
        <v>301.10000600000001</v>
      </c>
      <c r="E179" s="15">
        <v>307</v>
      </c>
      <c r="F179" s="15">
        <v>204.729996</v>
      </c>
      <c r="G179" s="15">
        <v>3693197</v>
      </c>
      <c r="H179" s="17">
        <f t="shared" si="5"/>
        <v>1.7008932479726669E-3</v>
      </c>
      <c r="I179" s="18">
        <f t="shared" si="6"/>
        <v>1.7008932479726669E-3</v>
      </c>
      <c r="J179" s="1"/>
      <c r="K179" s="1"/>
      <c r="L179" s="1"/>
      <c r="M179" s="9"/>
      <c r="N179" s="1"/>
      <c r="O179" s="2"/>
    </row>
    <row r="180" spans="1:15" ht="13.8" x14ac:dyDescent="0.25">
      <c r="A180" s="16">
        <v>43166</v>
      </c>
      <c r="B180" s="15">
        <v>306</v>
      </c>
      <c r="C180" s="15">
        <v>308.95001200000002</v>
      </c>
      <c r="D180" s="15">
        <v>302.89999399999999</v>
      </c>
      <c r="E180" s="15">
        <v>306.95001200000002</v>
      </c>
      <c r="F180" s="15">
        <v>204.69667100000001</v>
      </c>
      <c r="G180" s="15">
        <v>4794848</v>
      </c>
      <c r="H180" s="17">
        <f t="shared" si="5"/>
        <v>-7.0698197298351477E-5</v>
      </c>
      <c r="I180" s="18">
        <f t="shared" si="6"/>
        <v>-7.0698197298351477E-5</v>
      </c>
      <c r="J180" s="1"/>
      <c r="K180" s="1"/>
      <c r="L180" s="1"/>
      <c r="M180" s="9"/>
      <c r="N180" s="1"/>
      <c r="O180" s="2"/>
    </row>
    <row r="181" spans="1:15" ht="13.8" x14ac:dyDescent="0.25">
      <c r="A181" s="16">
        <v>43167</v>
      </c>
      <c r="B181" s="15">
        <v>308</v>
      </c>
      <c r="C181" s="15">
        <v>308.75</v>
      </c>
      <c r="D181" s="15">
        <v>302.14999399999999</v>
      </c>
      <c r="E181" s="15">
        <v>305.5</v>
      </c>
      <c r="F181" s="15">
        <v>203.72970599999999</v>
      </c>
      <c r="G181" s="15">
        <v>2236174</v>
      </c>
      <c r="H181" s="17">
        <f t="shared" si="5"/>
        <v>-2.0564212890264192E-3</v>
      </c>
      <c r="I181" s="18">
        <f t="shared" si="6"/>
        <v>-2.0564212890264192E-3</v>
      </c>
      <c r="J181" s="1"/>
      <c r="K181" s="1"/>
      <c r="L181" s="1"/>
      <c r="M181" s="9"/>
      <c r="N181" s="1"/>
      <c r="O181" s="2"/>
    </row>
    <row r="182" spans="1:15" ht="13.8" x14ac:dyDescent="0.25">
      <c r="A182" s="16">
        <v>43168</v>
      </c>
      <c r="B182" s="15">
        <v>305</v>
      </c>
      <c r="C182" s="15">
        <v>307.5</v>
      </c>
      <c r="D182" s="15">
        <v>302.10000600000001</v>
      </c>
      <c r="E182" s="15">
        <v>304.04998799999998</v>
      </c>
      <c r="F182" s="15">
        <v>202.76272599999999</v>
      </c>
      <c r="G182" s="15">
        <v>2136347</v>
      </c>
      <c r="H182" s="17">
        <f t="shared" si="5"/>
        <v>-2.0662370918103161E-3</v>
      </c>
      <c r="I182" s="18">
        <f t="shared" si="6"/>
        <v>-2.0662370918103161E-3</v>
      </c>
      <c r="J182" s="1"/>
      <c r="K182" s="1"/>
      <c r="L182" s="1"/>
      <c r="M182" s="9"/>
      <c r="N182" s="1"/>
      <c r="O182" s="2"/>
    </row>
    <row r="183" spans="1:15" ht="13.8" x14ac:dyDescent="0.25">
      <c r="A183" s="16">
        <v>43171</v>
      </c>
      <c r="B183" s="15">
        <v>305.39999399999999</v>
      </c>
      <c r="C183" s="15">
        <v>306.89999399999999</v>
      </c>
      <c r="D183" s="15">
        <v>296</v>
      </c>
      <c r="E183" s="15">
        <v>297.64999399999999</v>
      </c>
      <c r="F183" s="15">
        <v>198.49475100000001</v>
      </c>
      <c r="G183" s="15">
        <v>6796993</v>
      </c>
      <c r="H183" s="17">
        <f t="shared" si="5"/>
        <v>-9.2390946124806042E-3</v>
      </c>
      <c r="I183" s="18">
        <f t="shared" si="6"/>
        <v>-9.2390946124806042E-3</v>
      </c>
      <c r="J183" s="1"/>
      <c r="K183" s="1"/>
      <c r="L183" s="1"/>
      <c r="M183" s="9"/>
      <c r="N183" s="1"/>
      <c r="O183" s="2"/>
    </row>
    <row r="184" spans="1:15" ht="13.8" x14ac:dyDescent="0.25">
      <c r="A184" s="16">
        <v>43172</v>
      </c>
      <c r="B184" s="15">
        <v>297.5</v>
      </c>
      <c r="C184" s="15">
        <v>298.64999399999999</v>
      </c>
      <c r="D184" s="15">
        <v>290</v>
      </c>
      <c r="E184" s="15">
        <v>294.85000600000001</v>
      </c>
      <c r="F184" s="15">
        <v>196.627533</v>
      </c>
      <c r="G184" s="15">
        <v>6306692</v>
      </c>
      <c r="H184" s="17">
        <f t="shared" si="5"/>
        <v>-4.1046964108440321E-3</v>
      </c>
      <c r="I184" s="18">
        <f t="shared" si="6"/>
        <v>-4.1046964108440321E-3</v>
      </c>
      <c r="J184" s="1"/>
      <c r="K184" s="1"/>
      <c r="L184" s="1"/>
      <c r="M184" s="9"/>
      <c r="N184" s="1"/>
      <c r="O184" s="2"/>
    </row>
    <row r="185" spans="1:15" ht="13.8" x14ac:dyDescent="0.25">
      <c r="A185" s="16">
        <v>43173</v>
      </c>
      <c r="B185" s="15">
        <v>291</v>
      </c>
      <c r="C185" s="15">
        <v>294.39999399999999</v>
      </c>
      <c r="D185" s="15">
        <v>290.70001200000002</v>
      </c>
      <c r="E185" s="15">
        <v>293.10000600000001</v>
      </c>
      <c r="F185" s="15">
        <v>195.46051</v>
      </c>
      <c r="G185" s="15">
        <v>4406927</v>
      </c>
      <c r="H185" s="17">
        <f t="shared" si="5"/>
        <v>-2.5853027395680577E-3</v>
      </c>
      <c r="I185" s="18">
        <f t="shared" si="6"/>
        <v>-2.5853027395680577E-3</v>
      </c>
      <c r="J185" s="1"/>
      <c r="K185" s="1"/>
      <c r="L185" s="1"/>
      <c r="M185" s="9"/>
      <c r="N185" s="1"/>
      <c r="O185" s="2"/>
    </row>
    <row r="186" spans="1:15" ht="13.8" x14ac:dyDescent="0.25">
      <c r="A186" s="16">
        <v>43174</v>
      </c>
      <c r="B186" s="15">
        <v>294</v>
      </c>
      <c r="C186" s="15">
        <v>298.89999399999999</v>
      </c>
      <c r="D186" s="15">
        <v>292.10000600000001</v>
      </c>
      <c r="E186" s="15">
        <v>295.5</v>
      </c>
      <c r="F186" s="15">
        <v>197.06094400000001</v>
      </c>
      <c r="G186" s="15">
        <v>4487868</v>
      </c>
      <c r="H186" s="17">
        <f t="shared" si="5"/>
        <v>3.5415312945577516E-3</v>
      </c>
      <c r="I186" s="18">
        <f t="shared" si="6"/>
        <v>3.5415312945577516E-3</v>
      </c>
      <c r="J186" s="1"/>
      <c r="K186" s="1"/>
      <c r="L186" s="1"/>
      <c r="M186" s="9"/>
      <c r="N186" s="1"/>
      <c r="O186" s="2"/>
    </row>
    <row r="187" spans="1:15" ht="13.8" x14ac:dyDescent="0.25">
      <c r="A187" s="16">
        <v>43175</v>
      </c>
      <c r="B187" s="15">
        <v>280.29998799999998</v>
      </c>
      <c r="C187" s="15">
        <v>281.39999399999999</v>
      </c>
      <c r="D187" s="15">
        <v>276.20001200000002</v>
      </c>
      <c r="E187" s="15">
        <v>278.20001200000002</v>
      </c>
      <c r="F187" s="15">
        <v>196.495926</v>
      </c>
      <c r="G187" s="15">
        <v>11016304</v>
      </c>
      <c r="H187" s="17">
        <f t="shared" si="5"/>
        <v>-1.2470084344731454E-3</v>
      </c>
      <c r="I187" s="18">
        <f t="shared" si="6"/>
        <v>-1.2470084344731454E-3</v>
      </c>
      <c r="J187" s="1"/>
      <c r="K187" s="1"/>
      <c r="L187" s="1"/>
      <c r="M187" s="9"/>
      <c r="N187" s="1"/>
      <c r="O187" s="2"/>
    </row>
    <row r="188" spans="1:15" ht="13.8" x14ac:dyDescent="0.25">
      <c r="A188" s="16">
        <v>43178</v>
      </c>
      <c r="B188" s="15">
        <v>279.5</v>
      </c>
      <c r="C188" s="15">
        <v>279.5</v>
      </c>
      <c r="D188" s="15">
        <v>269.10000600000001</v>
      </c>
      <c r="E188" s="15">
        <v>272.29998799999998</v>
      </c>
      <c r="F188" s="15">
        <v>192.32865899999999</v>
      </c>
      <c r="G188" s="15">
        <v>3588096</v>
      </c>
      <c r="H188" s="17">
        <f t="shared" si="5"/>
        <v>-9.3095469450475282E-3</v>
      </c>
      <c r="I188" s="18">
        <f t="shared" si="6"/>
        <v>-9.3095469450475282E-3</v>
      </c>
      <c r="J188" s="1"/>
      <c r="K188" s="1"/>
      <c r="L188" s="1"/>
      <c r="M188" s="9"/>
      <c r="N188" s="1"/>
      <c r="O188" s="2"/>
    </row>
    <row r="189" spans="1:15" ht="13.8" x14ac:dyDescent="0.25">
      <c r="A189" s="16">
        <v>43179</v>
      </c>
      <c r="B189" s="15">
        <v>269.10000600000001</v>
      </c>
      <c r="C189" s="15">
        <v>273.29998799999998</v>
      </c>
      <c r="D189" s="15">
        <v>268.35000600000001</v>
      </c>
      <c r="E189" s="15">
        <v>270.25</v>
      </c>
      <c r="F189" s="15">
        <v>190.88073700000001</v>
      </c>
      <c r="G189" s="15">
        <v>1804554</v>
      </c>
      <c r="H189" s="17">
        <f t="shared" si="5"/>
        <v>-3.2819003597579438E-3</v>
      </c>
      <c r="I189" s="18">
        <f t="shared" si="6"/>
        <v>-3.2819003597579438E-3</v>
      </c>
      <c r="J189" s="1"/>
      <c r="K189" s="1"/>
      <c r="L189" s="1"/>
      <c r="M189" s="9"/>
      <c r="N189" s="1"/>
      <c r="O189" s="2"/>
    </row>
    <row r="190" spans="1:15" ht="13.8" x14ac:dyDescent="0.25">
      <c r="A190" s="16">
        <v>43180</v>
      </c>
      <c r="B190" s="15">
        <v>270.89999399999999</v>
      </c>
      <c r="C190" s="15">
        <v>272.54998799999998</v>
      </c>
      <c r="D190" s="15">
        <v>269.04998799999998</v>
      </c>
      <c r="E190" s="15">
        <v>270.89999399999999</v>
      </c>
      <c r="F190" s="15">
        <v>191.33985899999999</v>
      </c>
      <c r="G190" s="15">
        <v>2739537</v>
      </c>
      <c r="H190" s="17">
        <f t="shared" si="5"/>
        <v>1.0433464292991215E-3</v>
      </c>
      <c r="I190" s="18">
        <f t="shared" si="6"/>
        <v>1.0433464292991215E-3</v>
      </c>
      <c r="J190" s="1"/>
      <c r="K190" s="1"/>
      <c r="L190" s="1"/>
      <c r="M190" s="9"/>
      <c r="N190" s="1"/>
      <c r="O190" s="2"/>
    </row>
    <row r="191" spans="1:15" ht="13.8" x14ac:dyDescent="0.25">
      <c r="A191" s="16">
        <v>43181</v>
      </c>
      <c r="B191" s="15">
        <v>270</v>
      </c>
      <c r="C191" s="15">
        <v>273.45001200000002</v>
      </c>
      <c r="D191" s="15">
        <v>268</v>
      </c>
      <c r="E191" s="15">
        <v>269.39999399999999</v>
      </c>
      <c r="F191" s="15">
        <v>190.28038000000001</v>
      </c>
      <c r="G191" s="15">
        <v>3383841</v>
      </c>
      <c r="H191" s="17">
        <f t="shared" si="5"/>
        <v>-2.4114395335343387E-3</v>
      </c>
      <c r="I191" s="18">
        <f t="shared" si="6"/>
        <v>-2.4114395335343387E-3</v>
      </c>
      <c r="J191" s="1"/>
      <c r="K191" s="1"/>
      <c r="L191" s="1"/>
      <c r="M191" s="9"/>
      <c r="N191" s="1"/>
      <c r="O191" s="2"/>
    </row>
    <row r="192" spans="1:15" ht="13.8" x14ac:dyDescent="0.25">
      <c r="A192" s="16">
        <v>43182</v>
      </c>
      <c r="B192" s="15">
        <v>266.64999399999999</v>
      </c>
      <c r="C192" s="15">
        <v>271.79998799999998</v>
      </c>
      <c r="D192" s="15">
        <v>265</v>
      </c>
      <c r="E192" s="15">
        <v>269.95001200000002</v>
      </c>
      <c r="F192" s="15">
        <v>190.668869</v>
      </c>
      <c r="G192" s="15">
        <v>3980861</v>
      </c>
      <c r="H192" s="17">
        <f t="shared" si="5"/>
        <v>8.857803915392823E-4</v>
      </c>
      <c r="I192" s="18">
        <f t="shared" si="6"/>
        <v>8.857803915392823E-4</v>
      </c>
      <c r="J192" s="1"/>
      <c r="K192" s="1"/>
      <c r="L192" s="1"/>
      <c r="M192" s="9"/>
      <c r="N192" s="1"/>
      <c r="O192" s="2"/>
    </row>
    <row r="193" spans="1:15" ht="13.8" x14ac:dyDescent="0.25">
      <c r="A193" s="16">
        <v>43185</v>
      </c>
      <c r="B193" s="15">
        <v>270</v>
      </c>
      <c r="C193" s="15">
        <v>274.5</v>
      </c>
      <c r="D193" s="15">
        <v>268.04998799999998</v>
      </c>
      <c r="E193" s="15">
        <v>273.45001200000002</v>
      </c>
      <c r="F193" s="15">
        <v>193.140961</v>
      </c>
      <c r="G193" s="15">
        <v>2277261</v>
      </c>
      <c r="H193" s="17">
        <f t="shared" si="5"/>
        <v>5.5945975185147786E-3</v>
      </c>
      <c r="I193" s="18">
        <f t="shared" si="6"/>
        <v>5.5945975185147786E-3</v>
      </c>
      <c r="J193" s="1"/>
      <c r="K193" s="1"/>
      <c r="L193" s="1"/>
      <c r="M193" s="9"/>
      <c r="N193" s="1"/>
      <c r="O193" s="2"/>
    </row>
    <row r="194" spans="1:15" ht="13.8" x14ac:dyDescent="0.25">
      <c r="A194" s="16">
        <v>43186</v>
      </c>
      <c r="B194" s="15">
        <v>274.10000600000001</v>
      </c>
      <c r="C194" s="15">
        <v>276.79998799999998</v>
      </c>
      <c r="D194" s="15">
        <v>272.25</v>
      </c>
      <c r="E194" s="15">
        <v>276.20001200000002</v>
      </c>
      <c r="F194" s="15">
        <v>195.08329800000001</v>
      </c>
      <c r="G194" s="15">
        <v>1888128</v>
      </c>
      <c r="H194" s="17">
        <f t="shared" si="5"/>
        <v>4.3457010220583989E-3</v>
      </c>
      <c r="I194" s="18">
        <f t="shared" si="6"/>
        <v>4.3457010220583989E-3</v>
      </c>
      <c r="J194" s="1"/>
      <c r="K194" s="1"/>
      <c r="L194" s="1"/>
      <c r="M194" s="9"/>
      <c r="N194" s="1"/>
      <c r="O194" s="2"/>
    </row>
    <row r="195" spans="1:15" ht="13.8" x14ac:dyDescent="0.25">
      <c r="A195" s="16">
        <v>43187</v>
      </c>
      <c r="B195" s="15">
        <v>274.70001200000002</v>
      </c>
      <c r="C195" s="15">
        <v>285.75</v>
      </c>
      <c r="D195" s="15">
        <v>272.85000600000001</v>
      </c>
      <c r="E195" s="15">
        <v>283.29998799999998</v>
      </c>
      <c r="F195" s="15">
        <v>200.09811400000001</v>
      </c>
      <c r="G195" s="15">
        <v>6983849</v>
      </c>
      <c r="H195" s="17">
        <f t="shared" si="5"/>
        <v>1.1022906276699581E-2</v>
      </c>
      <c r="I195" s="18">
        <f t="shared" si="6"/>
        <v>1.1022906276699581E-2</v>
      </c>
      <c r="J195" s="1"/>
      <c r="K195" s="1"/>
      <c r="L195" s="1"/>
      <c r="M195" s="9"/>
      <c r="N195" s="1"/>
      <c r="O195" s="2"/>
    </row>
    <row r="196" spans="1:15" ht="13.8" x14ac:dyDescent="0.25">
      <c r="A196" s="16">
        <v>43192</v>
      </c>
      <c r="B196" s="15">
        <v>283.35000600000001</v>
      </c>
      <c r="C196" s="15">
        <v>283.5</v>
      </c>
      <c r="D196" s="15">
        <v>275.14999399999999</v>
      </c>
      <c r="E196" s="15">
        <v>277.5</v>
      </c>
      <c r="F196" s="15">
        <v>196.00147999999999</v>
      </c>
      <c r="G196" s="15">
        <v>2520975</v>
      </c>
      <c r="H196" s="17">
        <f t="shared" ref="H196:H259" si="7">LOG(F196/F195)</f>
        <v>-8.9836445560407679E-3</v>
      </c>
      <c r="I196" s="18">
        <f t="shared" ref="I196:I259" si="8">H196-$H$1238</f>
        <v>-8.9836445560407679E-3</v>
      </c>
      <c r="J196" s="1"/>
      <c r="K196" s="1"/>
      <c r="L196" s="1"/>
      <c r="M196" s="9"/>
      <c r="N196" s="1"/>
      <c r="O196" s="2"/>
    </row>
    <row r="197" spans="1:15" ht="13.8" x14ac:dyDescent="0.25">
      <c r="A197" s="16">
        <v>43193</v>
      </c>
      <c r="B197" s="15">
        <v>276.20001200000002</v>
      </c>
      <c r="C197" s="15">
        <v>279.60000600000001</v>
      </c>
      <c r="D197" s="15">
        <v>275.14999399999999</v>
      </c>
      <c r="E197" s="15">
        <v>278.95001200000002</v>
      </c>
      <c r="F197" s="15">
        <v>197.025665</v>
      </c>
      <c r="G197" s="15">
        <v>1641179</v>
      </c>
      <c r="H197" s="17">
        <f t="shared" si="7"/>
        <v>2.2634512981303092E-3</v>
      </c>
      <c r="I197" s="18">
        <f t="shared" si="8"/>
        <v>2.2634512981303092E-3</v>
      </c>
      <c r="J197" s="1"/>
      <c r="K197" s="1"/>
      <c r="L197" s="1"/>
      <c r="M197" s="9"/>
      <c r="N197" s="1"/>
      <c r="O197" s="2"/>
    </row>
    <row r="198" spans="1:15" ht="13.8" x14ac:dyDescent="0.25">
      <c r="A198" s="16">
        <v>43194</v>
      </c>
      <c r="B198" s="15">
        <v>278.79998799999998</v>
      </c>
      <c r="C198" s="15">
        <v>278.89999399999999</v>
      </c>
      <c r="D198" s="15">
        <v>273.20001200000002</v>
      </c>
      <c r="E198" s="15">
        <v>274.54998799999998</v>
      </c>
      <c r="F198" s="15">
        <v>193.91789199999999</v>
      </c>
      <c r="G198" s="15">
        <v>2946453</v>
      </c>
      <c r="H198" s="17">
        <f t="shared" si="7"/>
        <v>-6.904920529871161E-3</v>
      </c>
      <c r="I198" s="18">
        <f t="shared" si="8"/>
        <v>-6.904920529871161E-3</v>
      </c>
      <c r="J198" s="1"/>
      <c r="K198" s="1"/>
      <c r="L198" s="1"/>
      <c r="M198" s="9"/>
      <c r="N198" s="1"/>
      <c r="O198" s="2"/>
    </row>
    <row r="199" spans="1:15" ht="13.8" x14ac:dyDescent="0.25">
      <c r="A199" s="16">
        <v>43195</v>
      </c>
      <c r="B199" s="15">
        <v>276.14999399999999</v>
      </c>
      <c r="C199" s="15">
        <v>279.5</v>
      </c>
      <c r="D199" s="15">
        <v>275.45001200000002</v>
      </c>
      <c r="E199" s="15">
        <v>277.79998799999998</v>
      </c>
      <c r="F199" s="15">
        <v>196.213379</v>
      </c>
      <c r="G199" s="15">
        <v>1527043</v>
      </c>
      <c r="H199" s="17">
        <f t="shared" si="7"/>
        <v>5.1107353661710448E-3</v>
      </c>
      <c r="I199" s="18">
        <f t="shared" si="8"/>
        <v>5.1107353661710448E-3</v>
      </c>
      <c r="J199" s="1"/>
      <c r="K199" s="1"/>
      <c r="L199" s="1"/>
      <c r="M199" s="9"/>
      <c r="N199" s="1"/>
      <c r="O199" s="2"/>
    </row>
    <row r="200" spans="1:15" ht="13.8" x14ac:dyDescent="0.25">
      <c r="A200" s="16">
        <v>43196</v>
      </c>
      <c r="B200" s="15">
        <v>277.70001200000002</v>
      </c>
      <c r="C200" s="15">
        <v>278.79998799999998</v>
      </c>
      <c r="D200" s="15">
        <v>274.5</v>
      </c>
      <c r="E200" s="15">
        <v>275.79998799999998</v>
      </c>
      <c r="F200" s="15">
        <v>194.80076600000001</v>
      </c>
      <c r="G200" s="15">
        <v>1527251</v>
      </c>
      <c r="H200" s="17">
        <f t="shared" si="7"/>
        <v>-3.1379565564331321E-3</v>
      </c>
      <c r="I200" s="18">
        <f t="shared" si="8"/>
        <v>-3.1379565564331321E-3</v>
      </c>
      <c r="J200" s="1"/>
      <c r="K200" s="1"/>
      <c r="L200" s="1"/>
      <c r="M200" s="9"/>
      <c r="N200" s="1"/>
      <c r="O200" s="2"/>
    </row>
    <row r="201" spans="1:15" ht="13.8" x14ac:dyDescent="0.25">
      <c r="A201" s="16">
        <v>43199</v>
      </c>
      <c r="B201" s="15">
        <v>276.35000600000001</v>
      </c>
      <c r="C201" s="15">
        <v>276.35000600000001</v>
      </c>
      <c r="D201" s="15">
        <v>273.5</v>
      </c>
      <c r="E201" s="15">
        <v>274.45001200000002</v>
      </c>
      <c r="F201" s="15">
        <v>193.847275</v>
      </c>
      <c r="G201" s="15">
        <v>1254956</v>
      </c>
      <c r="H201" s="17">
        <f t="shared" si="7"/>
        <v>-2.1309599790516848E-3</v>
      </c>
      <c r="I201" s="18">
        <f t="shared" si="8"/>
        <v>-2.1309599790516848E-3</v>
      </c>
      <c r="J201" s="1"/>
      <c r="K201" s="1"/>
      <c r="L201" s="1"/>
      <c r="M201" s="9"/>
      <c r="N201" s="1"/>
      <c r="O201" s="2"/>
    </row>
    <row r="202" spans="1:15" ht="13.8" x14ac:dyDescent="0.25">
      <c r="A202" s="16">
        <v>43200</v>
      </c>
      <c r="B202" s="15">
        <v>276</v>
      </c>
      <c r="C202" s="15">
        <v>281.45001200000002</v>
      </c>
      <c r="D202" s="15">
        <v>273.25</v>
      </c>
      <c r="E202" s="15">
        <v>280.89999399999999</v>
      </c>
      <c r="F202" s="15">
        <v>198.40295399999999</v>
      </c>
      <c r="G202" s="15">
        <v>2351145</v>
      </c>
      <c r="H202" s="17">
        <f t="shared" si="7"/>
        <v>1.0088433720059985E-2</v>
      </c>
      <c r="I202" s="18">
        <f t="shared" si="8"/>
        <v>1.0088433720059985E-2</v>
      </c>
      <c r="J202" s="1"/>
      <c r="K202" s="1"/>
      <c r="L202" s="1"/>
      <c r="M202" s="9"/>
      <c r="N202" s="1"/>
      <c r="O202" s="2"/>
    </row>
    <row r="203" spans="1:15" ht="13.8" x14ac:dyDescent="0.25">
      <c r="A203" s="16">
        <v>43201</v>
      </c>
      <c r="B203" s="15">
        <v>283.64999399999999</v>
      </c>
      <c r="C203" s="15">
        <v>285.35000600000001</v>
      </c>
      <c r="D203" s="15">
        <v>278.04998799999998</v>
      </c>
      <c r="E203" s="15">
        <v>283.39999399999999</v>
      </c>
      <c r="F203" s="15">
        <v>200.168747</v>
      </c>
      <c r="G203" s="15">
        <v>2997141</v>
      </c>
      <c r="H203" s="17">
        <f t="shared" si="7"/>
        <v>3.8481365912930257E-3</v>
      </c>
      <c r="I203" s="18">
        <f t="shared" si="8"/>
        <v>3.8481365912930257E-3</v>
      </c>
      <c r="J203" s="1"/>
      <c r="K203" s="1"/>
      <c r="L203" s="1"/>
      <c r="M203" s="9"/>
      <c r="N203" s="1"/>
      <c r="O203" s="2"/>
    </row>
    <row r="204" spans="1:15" ht="13.8" x14ac:dyDescent="0.25">
      <c r="A204" s="16">
        <v>43202</v>
      </c>
      <c r="B204" s="15">
        <v>281.54998799999998</v>
      </c>
      <c r="C204" s="15">
        <v>282.75</v>
      </c>
      <c r="D204" s="15">
        <v>279.10000600000001</v>
      </c>
      <c r="E204" s="15">
        <v>281.5</v>
      </c>
      <c r="F204" s="15">
        <v>198.826752</v>
      </c>
      <c r="G204" s="15">
        <v>1342136</v>
      </c>
      <c r="H204" s="17">
        <f t="shared" si="7"/>
        <v>-2.9214526102416005E-3</v>
      </c>
      <c r="I204" s="18">
        <f t="shared" si="8"/>
        <v>-2.9214526102416005E-3</v>
      </c>
      <c r="J204" s="1"/>
      <c r="K204" s="1"/>
      <c r="L204" s="1"/>
      <c r="M204" s="9"/>
      <c r="N204" s="1"/>
      <c r="O204" s="2"/>
    </row>
    <row r="205" spans="1:15" ht="13.8" x14ac:dyDescent="0.25">
      <c r="A205" s="16">
        <v>43203</v>
      </c>
      <c r="B205" s="15">
        <v>282.5</v>
      </c>
      <c r="C205" s="15">
        <v>285.5</v>
      </c>
      <c r="D205" s="15">
        <v>280</v>
      </c>
      <c r="E205" s="15">
        <v>285</v>
      </c>
      <c r="F205" s="15">
        <v>201.29884300000001</v>
      </c>
      <c r="G205" s="15">
        <v>1836917</v>
      </c>
      <c r="H205" s="17">
        <f t="shared" si="7"/>
        <v>5.3664607023506767E-3</v>
      </c>
      <c r="I205" s="18">
        <f t="shared" si="8"/>
        <v>5.3664607023506767E-3</v>
      </c>
      <c r="J205" s="1"/>
      <c r="K205" s="1"/>
      <c r="L205" s="1"/>
      <c r="M205" s="9"/>
      <c r="N205" s="1"/>
      <c r="O205" s="2"/>
    </row>
    <row r="206" spans="1:15" ht="13.8" x14ac:dyDescent="0.25">
      <c r="A206" s="16">
        <v>43206</v>
      </c>
      <c r="B206" s="15">
        <v>284.60000600000001</v>
      </c>
      <c r="C206" s="15">
        <v>286.79998799999998</v>
      </c>
      <c r="D206" s="15">
        <v>283.35000600000001</v>
      </c>
      <c r="E206" s="15">
        <v>286.10000600000001</v>
      </c>
      <c r="F206" s="15">
        <v>202.075806</v>
      </c>
      <c r="G206" s="15">
        <v>1222199</v>
      </c>
      <c r="H206" s="17">
        <f t="shared" si="7"/>
        <v>1.673040988961439E-3</v>
      </c>
      <c r="I206" s="18">
        <f t="shared" si="8"/>
        <v>1.673040988961439E-3</v>
      </c>
      <c r="J206" s="1"/>
      <c r="K206" s="1"/>
      <c r="L206" s="1"/>
      <c r="M206" s="9"/>
      <c r="N206" s="1"/>
      <c r="O206" s="2"/>
    </row>
    <row r="207" spans="1:15" ht="13.8" x14ac:dyDescent="0.25">
      <c r="A207" s="16">
        <v>43207</v>
      </c>
      <c r="B207" s="15">
        <v>286.25</v>
      </c>
      <c r="C207" s="15">
        <v>290.39999399999999</v>
      </c>
      <c r="D207" s="15">
        <v>285.45001200000002</v>
      </c>
      <c r="E207" s="15">
        <v>287.60000600000001</v>
      </c>
      <c r="F207" s="15">
        <v>203.13526899999999</v>
      </c>
      <c r="G207" s="15">
        <v>2999531</v>
      </c>
      <c r="H207" s="17">
        <f t="shared" si="7"/>
        <v>2.2710138569600967E-3</v>
      </c>
      <c r="I207" s="18">
        <f t="shared" si="8"/>
        <v>2.2710138569600967E-3</v>
      </c>
      <c r="J207" s="1"/>
      <c r="K207" s="1"/>
      <c r="L207" s="1"/>
      <c r="M207" s="9"/>
      <c r="N207" s="1"/>
      <c r="O207" s="2"/>
    </row>
    <row r="208" spans="1:15" ht="13.8" x14ac:dyDescent="0.25">
      <c r="A208" s="16">
        <v>43208</v>
      </c>
      <c r="B208" s="15">
        <v>287</v>
      </c>
      <c r="C208" s="15">
        <v>288.45001200000002</v>
      </c>
      <c r="D208" s="15">
        <v>282.89999399999999</v>
      </c>
      <c r="E208" s="15">
        <v>285.10000600000001</v>
      </c>
      <c r="F208" s="15">
        <v>201.369507</v>
      </c>
      <c r="G208" s="15">
        <v>1433406</v>
      </c>
      <c r="H208" s="17">
        <f t="shared" si="7"/>
        <v>-3.791626746796061E-3</v>
      </c>
      <c r="I208" s="18">
        <f t="shared" si="8"/>
        <v>-3.791626746796061E-3</v>
      </c>
      <c r="J208" s="1"/>
      <c r="K208" s="1"/>
      <c r="L208" s="1"/>
      <c r="M208" s="9"/>
      <c r="N208" s="1"/>
      <c r="O208" s="2"/>
    </row>
    <row r="209" spans="1:15" ht="13.8" x14ac:dyDescent="0.25">
      <c r="A209" s="16">
        <v>43209</v>
      </c>
      <c r="B209" s="15">
        <v>285.25</v>
      </c>
      <c r="C209" s="15">
        <v>287.25</v>
      </c>
      <c r="D209" s="15">
        <v>281.70001200000002</v>
      </c>
      <c r="E209" s="15">
        <v>283.20001200000002</v>
      </c>
      <c r="F209" s="15">
        <v>200.02749600000001</v>
      </c>
      <c r="G209" s="15">
        <v>2332176</v>
      </c>
      <c r="H209" s="17">
        <f t="shared" si="7"/>
        <v>-2.9040084466401385E-3</v>
      </c>
      <c r="I209" s="18">
        <f t="shared" si="8"/>
        <v>-2.9040084466401385E-3</v>
      </c>
      <c r="J209" s="1"/>
      <c r="K209" s="1"/>
      <c r="L209" s="1"/>
      <c r="M209" s="9"/>
      <c r="N209" s="1"/>
      <c r="O209" s="2"/>
    </row>
    <row r="210" spans="1:15" ht="13.8" x14ac:dyDescent="0.25">
      <c r="A210" s="16">
        <v>43210</v>
      </c>
      <c r="B210" s="15">
        <v>283.25</v>
      </c>
      <c r="C210" s="15">
        <v>294.95001200000002</v>
      </c>
      <c r="D210" s="15">
        <v>282.45001200000002</v>
      </c>
      <c r="E210" s="15">
        <v>292.04998799999998</v>
      </c>
      <c r="F210" s="15">
        <v>206.278336</v>
      </c>
      <c r="G210" s="15">
        <v>2436310</v>
      </c>
      <c r="H210" s="17">
        <f t="shared" si="7"/>
        <v>1.3363921029399805E-2</v>
      </c>
      <c r="I210" s="18">
        <f t="shared" si="8"/>
        <v>1.3363921029399805E-2</v>
      </c>
      <c r="J210" s="1"/>
      <c r="K210" s="1"/>
      <c r="L210" s="1"/>
      <c r="M210" s="9"/>
      <c r="N210" s="1"/>
      <c r="O210" s="2"/>
    </row>
    <row r="211" spans="1:15" ht="13.8" x14ac:dyDescent="0.25">
      <c r="A211" s="16">
        <v>43213</v>
      </c>
      <c r="B211" s="15">
        <v>292</v>
      </c>
      <c r="C211" s="15">
        <v>292</v>
      </c>
      <c r="D211" s="15">
        <v>288.60000600000001</v>
      </c>
      <c r="E211" s="15">
        <v>289.79998799999998</v>
      </c>
      <c r="F211" s="15">
        <v>204.68914799999999</v>
      </c>
      <c r="G211" s="15">
        <v>1181306</v>
      </c>
      <c r="H211" s="17">
        <f t="shared" si="7"/>
        <v>-3.3588011029149216E-3</v>
      </c>
      <c r="I211" s="18">
        <f t="shared" si="8"/>
        <v>-3.3588011029149216E-3</v>
      </c>
      <c r="J211" s="1"/>
      <c r="K211" s="1"/>
      <c r="L211" s="1"/>
      <c r="M211" s="9"/>
      <c r="N211" s="1"/>
      <c r="O211" s="2"/>
    </row>
    <row r="212" spans="1:15" ht="13.8" x14ac:dyDescent="0.25">
      <c r="A212" s="16">
        <v>43214</v>
      </c>
      <c r="B212" s="15">
        <v>289</v>
      </c>
      <c r="C212" s="15">
        <v>293.95001200000002</v>
      </c>
      <c r="D212" s="15">
        <v>287.14999399999999</v>
      </c>
      <c r="E212" s="15">
        <v>290.5</v>
      </c>
      <c r="F212" s="15">
        <v>205.18357800000001</v>
      </c>
      <c r="G212" s="15">
        <v>1829965</v>
      </c>
      <c r="H212" s="17">
        <f t="shared" si="7"/>
        <v>1.0477804997562113E-3</v>
      </c>
      <c r="I212" s="18">
        <f t="shared" si="8"/>
        <v>1.0477804997562113E-3</v>
      </c>
      <c r="J212" s="1"/>
      <c r="K212" s="1"/>
      <c r="L212" s="1"/>
      <c r="M212" s="9"/>
      <c r="N212" s="1"/>
      <c r="O212" s="2"/>
    </row>
    <row r="213" spans="1:15" ht="13.8" x14ac:dyDescent="0.25">
      <c r="A213" s="16">
        <v>43215</v>
      </c>
      <c r="B213" s="15">
        <v>290.10000600000001</v>
      </c>
      <c r="C213" s="15">
        <v>293.79998799999998</v>
      </c>
      <c r="D213" s="15">
        <v>287.75</v>
      </c>
      <c r="E213" s="15">
        <v>290.95001200000002</v>
      </c>
      <c r="F213" s="15">
        <v>205.50138899999999</v>
      </c>
      <c r="G213" s="15">
        <v>1612503</v>
      </c>
      <c r="H213" s="17">
        <f t="shared" si="7"/>
        <v>6.7216286073649458E-4</v>
      </c>
      <c r="I213" s="18">
        <f t="shared" si="8"/>
        <v>6.7216286073649458E-4</v>
      </c>
      <c r="J213" s="1"/>
      <c r="K213" s="1"/>
      <c r="L213" s="1"/>
      <c r="M213" s="9"/>
      <c r="N213" s="1"/>
      <c r="O213" s="2"/>
    </row>
    <row r="214" spans="1:15" ht="13.8" x14ac:dyDescent="0.25">
      <c r="A214" s="16">
        <v>43216</v>
      </c>
      <c r="B214" s="15">
        <v>290.5</v>
      </c>
      <c r="C214" s="15">
        <v>292.95001200000002</v>
      </c>
      <c r="D214" s="15">
        <v>288.25</v>
      </c>
      <c r="E214" s="15">
        <v>290.79998799999998</v>
      </c>
      <c r="F214" s="15">
        <v>205.395432</v>
      </c>
      <c r="G214" s="15">
        <v>2781512</v>
      </c>
      <c r="H214" s="17">
        <f t="shared" si="7"/>
        <v>-2.2398100490044108E-4</v>
      </c>
      <c r="I214" s="18">
        <f t="shared" si="8"/>
        <v>-2.2398100490044108E-4</v>
      </c>
      <c r="J214" s="1"/>
      <c r="K214" s="1"/>
      <c r="L214" s="1"/>
      <c r="M214" s="9"/>
      <c r="N214" s="1"/>
      <c r="O214" s="2"/>
    </row>
    <row r="215" spans="1:15" ht="13.8" x14ac:dyDescent="0.25">
      <c r="A215" s="16">
        <v>43217</v>
      </c>
      <c r="B215" s="15">
        <v>290</v>
      </c>
      <c r="C215" s="15">
        <v>292.25</v>
      </c>
      <c r="D215" s="15">
        <v>282.5</v>
      </c>
      <c r="E215" s="15">
        <v>286.75</v>
      </c>
      <c r="F215" s="15">
        <v>202.53486599999999</v>
      </c>
      <c r="G215" s="15">
        <v>2211983</v>
      </c>
      <c r="H215" s="17">
        <f t="shared" si="7"/>
        <v>-6.0909836747099861E-3</v>
      </c>
      <c r="I215" s="18">
        <f t="shared" si="8"/>
        <v>-6.0909836747099861E-3</v>
      </c>
      <c r="J215" s="1"/>
      <c r="K215" s="1"/>
      <c r="L215" s="1"/>
      <c r="M215" s="9"/>
      <c r="N215" s="1"/>
      <c r="O215" s="2"/>
    </row>
    <row r="216" spans="1:15" ht="13.8" x14ac:dyDescent="0.25">
      <c r="A216" s="16">
        <v>43220</v>
      </c>
      <c r="B216" s="15">
        <v>287.5</v>
      </c>
      <c r="C216" s="15">
        <v>288</v>
      </c>
      <c r="D216" s="15">
        <v>282.70001200000002</v>
      </c>
      <c r="E216" s="15">
        <v>285</v>
      </c>
      <c r="F216" s="15">
        <v>201.29884300000001</v>
      </c>
      <c r="G216" s="15">
        <v>1710033</v>
      </c>
      <c r="H216" s="17">
        <f t="shared" si="7"/>
        <v>-2.6585182598525422E-3</v>
      </c>
      <c r="I216" s="18">
        <f t="shared" si="8"/>
        <v>-2.6585182598525422E-3</v>
      </c>
      <c r="J216" s="1"/>
      <c r="K216" s="1"/>
      <c r="L216" s="1"/>
      <c r="M216" s="9"/>
      <c r="N216" s="1"/>
      <c r="O216" s="2"/>
    </row>
    <row r="217" spans="1:15" ht="13.8" x14ac:dyDescent="0.25">
      <c r="A217" s="16">
        <v>43222</v>
      </c>
      <c r="B217" s="15">
        <v>283.10000600000001</v>
      </c>
      <c r="C217" s="15">
        <v>283.45001200000002</v>
      </c>
      <c r="D217" s="15">
        <v>279.04998799999998</v>
      </c>
      <c r="E217" s="15">
        <v>280.5</v>
      </c>
      <c r="F217" s="15">
        <v>198.12042199999999</v>
      </c>
      <c r="G217" s="15">
        <v>2440058</v>
      </c>
      <c r="H217" s="17">
        <f t="shared" si="7"/>
        <v>-6.9120343466734417E-3</v>
      </c>
      <c r="I217" s="18">
        <f t="shared" si="8"/>
        <v>-6.9120343466734417E-3</v>
      </c>
      <c r="J217" s="1"/>
      <c r="K217" s="1"/>
      <c r="L217" s="1"/>
      <c r="M217" s="9"/>
      <c r="N217" s="1"/>
      <c r="O217" s="2"/>
    </row>
    <row r="218" spans="1:15" ht="13.8" x14ac:dyDescent="0.25">
      <c r="A218" s="16">
        <v>43223</v>
      </c>
      <c r="B218" s="15">
        <v>278.25</v>
      </c>
      <c r="C218" s="15">
        <v>281.79998799999998</v>
      </c>
      <c r="D218" s="15">
        <v>276.10000600000001</v>
      </c>
      <c r="E218" s="15">
        <v>276.95001200000002</v>
      </c>
      <c r="F218" s="15">
        <v>195.61303699999999</v>
      </c>
      <c r="G218" s="15">
        <v>2411190</v>
      </c>
      <c r="H218" s="17">
        <f t="shared" si="7"/>
        <v>-5.531448574852306E-3</v>
      </c>
      <c r="I218" s="18">
        <f t="shared" si="8"/>
        <v>-5.531448574852306E-3</v>
      </c>
      <c r="J218" s="1"/>
      <c r="K218" s="1"/>
      <c r="L218" s="1"/>
      <c r="M218" s="9"/>
      <c r="N218" s="1"/>
      <c r="O218" s="2"/>
    </row>
    <row r="219" spans="1:15" ht="13.8" x14ac:dyDescent="0.25">
      <c r="A219" s="16">
        <v>43224</v>
      </c>
      <c r="B219" s="15">
        <v>276.79998799999998</v>
      </c>
      <c r="C219" s="15">
        <v>277.45001200000002</v>
      </c>
      <c r="D219" s="15">
        <v>270.39999399999999</v>
      </c>
      <c r="E219" s="15">
        <v>271.29998799999998</v>
      </c>
      <c r="F219" s="15">
        <v>191.62237500000001</v>
      </c>
      <c r="G219" s="15">
        <v>2313612</v>
      </c>
      <c r="H219" s="17">
        <f t="shared" si="7"/>
        <v>-8.9515772092676592E-3</v>
      </c>
      <c r="I219" s="18">
        <f t="shared" si="8"/>
        <v>-8.9515772092676592E-3</v>
      </c>
      <c r="J219" s="1"/>
      <c r="K219" s="1"/>
      <c r="L219" s="1"/>
      <c r="M219" s="9"/>
      <c r="N219" s="1"/>
      <c r="O219" s="2"/>
    </row>
    <row r="220" spans="1:15" ht="13.8" x14ac:dyDescent="0.25">
      <c r="A220" s="16">
        <v>43227</v>
      </c>
      <c r="B220" s="15">
        <v>273.79998799999998</v>
      </c>
      <c r="C220" s="15">
        <v>273.79998799999998</v>
      </c>
      <c r="D220" s="15">
        <v>265.29998799999998</v>
      </c>
      <c r="E220" s="15">
        <v>267.39999399999999</v>
      </c>
      <c r="F220" s="15">
        <v>188.867752</v>
      </c>
      <c r="G220" s="15">
        <v>7181257</v>
      </c>
      <c r="H220" s="17">
        <f t="shared" si="7"/>
        <v>-6.2884074260086149E-3</v>
      </c>
      <c r="I220" s="18">
        <f t="shared" si="8"/>
        <v>-6.2884074260086149E-3</v>
      </c>
      <c r="J220" s="1"/>
      <c r="K220" s="1"/>
      <c r="L220" s="1"/>
      <c r="M220" s="9"/>
      <c r="N220" s="1"/>
      <c r="O220" s="2"/>
    </row>
    <row r="221" spans="1:15" ht="13.8" x14ac:dyDescent="0.25">
      <c r="A221" s="16">
        <v>43228</v>
      </c>
      <c r="B221" s="15">
        <v>268.04998799999998</v>
      </c>
      <c r="C221" s="15">
        <v>272</v>
      </c>
      <c r="D221" s="15">
        <v>266.64999399999999</v>
      </c>
      <c r="E221" s="15">
        <v>268.14999399999999</v>
      </c>
      <c r="F221" s="15">
        <v>189.397491</v>
      </c>
      <c r="G221" s="15">
        <v>3920562</v>
      </c>
      <c r="H221" s="17">
        <f t="shared" si="7"/>
        <v>1.2164103322174142E-3</v>
      </c>
      <c r="I221" s="18">
        <f t="shared" si="8"/>
        <v>1.2164103322174142E-3</v>
      </c>
      <c r="J221" s="1"/>
      <c r="K221" s="1"/>
      <c r="L221" s="1"/>
      <c r="M221" s="9"/>
      <c r="N221" s="1"/>
      <c r="O221" s="2"/>
    </row>
    <row r="222" spans="1:15" ht="13.8" x14ac:dyDescent="0.25">
      <c r="A222" s="16">
        <v>43229</v>
      </c>
      <c r="B222" s="15">
        <v>268.20001200000002</v>
      </c>
      <c r="C222" s="15">
        <v>269.75</v>
      </c>
      <c r="D222" s="15">
        <v>266.70001200000002</v>
      </c>
      <c r="E222" s="15">
        <v>267.35000600000001</v>
      </c>
      <c r="F222" s="15">
        <v>188.83244300000001</v>
      </c>
      <c r="G222" s="15">
        <v>3216449</v>
      </c>
      <c r="H222" s="17">
        <f t="shared" si="7"/>
        <v>-1.2976096755546874E-3</v>
      </c>
      <c r="I222" s="18">
        <f t="shared" si="8"/>
        <v>-1.2976096755546874E-3</v>
      </c>
      <c r="J222" s="1"/>
      <c r="K222" s="1"/>
      <c r="L222" s="1"/>
      <c r="M222" s="9"/>
      <c r="N222" s="1"/>
      <c r="O222" s="2"/>
    </row>
    <row r="223" spans="1:15" ht="13.8" x14ac:dyDescent="0.25">
      <c r="A223" s="16">
        <v>43230</v>
      </c>
      <c r="B223" s="15">
        <v>268.79998799999998</v>
      </c>
      <c r="C223" s="15">
        <v>272.95001200000002</v>
      </c>
      <c r="D223" s="15">
        <v>267.79998799999998</v>
      </c>
      <c r="E223" s="15">
        <v>269.35000600000001</v>
      </c>
      <c r="F223" s="15">
        <v>190.245071</v>
      </c>
      <c r="G223" s="15">
        <v>3974135</v>
      </c>
      <c r="H223" s="17">
        <f t="shared" si="7"/>
        <v>3.2368017757088163E-3</v>
      </c>
      <c r="I223" s="18">
        <f t="shared" si="8"/>
        <v>3.2368017757088163E-3</v>
      </c>
      <c r="J223" s="1"/>
      <c r="K223" s="1"/>
      <c r="L223" s="1"/>
      <c r="M223" s="9"/>
      <c r="N223" s="1"/>
      <c r="O223" s="2"/>
    </row>
    <row r="224" spans="1:15" ht="13.8" x14ac:dyDescent="0.25">
      <c r="A224" s="16">
        <v>43231</v>
      </c>
      <c r="B224" s="15">
        <v>272</v>
      </c>
      <c r="C224" s="15">
        <v>272.29998799999998</v>
      </c>
      <c r="D224" s="15">
        <v>269.5</v>
      </c>
      <c r="E224" s="15">
        <v>271</v>
      </c>
      <c r="F224" s="15">
        <v>191.41047699999999</v>
      </c>
      <c r="G224" s="15">
        <v>1778138</v>
      </c>
      <c r="H224" s="17">
        <f t="shared" si="7"/>
        <v>2.6522919460810236E-3</v>
      </c>
      <c r="I224" s="18">
        <f t="shared" si="8"/>
        <v>2.6522919460810236E-3</v>
      </c>
      <c r="J224" s="1"/>
      <c r="K224" s="1"/>
      <c r="L224" s="1"/>
      <c r="M224" s="9"/>
      <c r="N224" s="1"/>
      <c r="O224" s="2"/>
    </row>
    <row r="225" spans="1:15" ht="13.8" x14ac:dyDescent="0.25">
      <c r="A225" s="16">
        <v>43234</v>
      </c>
      <c r="B225" s="15">
        <v>271</v>
      </c>
      <c r="C225" s="15">
        <v>273</v>
      </c>
      <c r="D225" s="15">
        <v>266.70001200000002</v>
      </c>
      <c r="E225" s="15">
        <v>270.04998799999998</v>
      </c>
      <c r="F225" s="15">
        <v>190.73947100000001</v>
      </c>
      <c r="G225" s="15">
        <v>2415819</v>
      </c>
      <c r="H225" s="17">
        <f t="shared" si="7"/>
        <v>-1.5251317140529007E-3</v>
      </c>
      <c r="I225" s="18">
        <f t="shared" si="8"/>
        <v>-1.5251317140529007E-3</v>
      </c>
      <c r="J225" s="1"/>
      <c r="K225" s="1"/>
      <c r="L225" s="1"/>
      <c r="M225" s="9"/>
      <c r="N225" s="1"/>
      <c r="O225" s="2"/>
    </row>
    <row r="226" spans="1:15" ht="13.8" x14ac:dyDescent="0.25">
      <c r="A226" s="16">
        <v>43235</v>
      </c>
      <c r="B226" s="15">
        <v>270.04998799999998</v>
      </c>
      <c r="C226" s="15">
        <v>271.25</v>
      </c>
      <c r="D226" s="15">
        <v>262.14999399999999</v>
      </c>
      <c r="E226" s="15">
        <v>263.5</v>
      </c>
      <c r="F226" s="15">
        <v>186.11314400000001</v>
      </c>
      <c r="G226" s="15">
        <v>3867561</v>
      </c>
      <c r="H226" s="17">
        <f t="shared" si="7"/>
        <v>-1.0663528120820899E-2</v>
      </c>
      <c r="I226" s="18">
        <f t="shared" si="8"/>
        <v>-1.0663528120820899E-2</v>
      </c>
      <c r="J226" s="1"/>
      <c r="K226" s="1"/>
      <c r="L226" s="1"/>
      <c r="M226" s="9"/>
      <c r="N226" s="1"/>
      <c r="O226" s="2"/>
    </row>
    <row r="227" spans="1:15" ht="13.8" x14ac:dyDescent="0.25">
      <c r="A227" s="16">
        <v>43236</v>
      </c>
      <c r="B227" s="15">
        <v>264</v>
      </c>
      <c r="C227" s="15">
        <v>265</v>
      </c>
      <c r="D227" s="15">
        <v>257.29998799999998</v>
      </c>
      <c r="E227" s="15">
        <v>263.5</v>
      </c>
      <c r="F227" s="15">
        <v>186.11314400000001</v>
      </c>
      <c r="G227" s="15">
        <v>2942029</v>
      </c>
      <c r="H227" s="17">
        <f t="shared" si="7"/>
        <v>0</v>
      </c>
      <c r="I227" s="18">
        <f t="shared" si="8"/>
        <v>0</v>
      </c>
      <c r="J227" s="1"/>
      <c r="K227" s="1"/>
      <c r="L227" s="1"/>
      <c r="M227" s="9"/>
      <c r="N227" s="1"/>
      <c r="O227" s="2"/>
    </row>
    <row r="228" spans="1:15" ht="13.8" x14ac:dyDescent="0.25">
      <c r="A228" s="16">
        <v>43237</v>
      </c>
      <c r="B228" s="15">
        <v>265.89999399999999</v>
      </c>
      <c r="C228" s="15">
        <v>273.39999399999999</v>
      </c>
      <c r="D228" s="15">
        <v>265.10000600000001</v>
      </c>
      <c r="E228" s="15">
        <v>271.5</v>
      </c>
      <c r="F228" s="15">
        <v>191.76362599999999</v>
      </c>
      <c r="G228" s="15">
        <v>3850511</v>
      </c>
      <c r="H228" s="17">
        <f t="shared" si="7"/>
        <v>1.2989187345550391E-2</v>
      </c>
      <c r="I228" s="18">
        <f t="shared" si="8"/>
        <v>1.2989187345550391E-2</v>
      </c>
      <c r="J228" s="1"/>
      <c r="K228" s="1"/>
      <c r="L228" s="1"/>
      <c r="M228" s="9"/>
      <c r="N228" s="1"/>
      <c r="O228" s="2"/>
    </row>
    <row r="229" spans="1:15" ht="13.8" x14ac:dyDescent="0.25">
      <c r="A229" s="16">
        <v>43238</v>
      </c>
      <c r="B229" s="15">
        <v>271.5</v>
      </c>
      <c r="C229" s="15">
        <v>274.54998799999998</v>
      </c>
      <c r="D229" s="15">
        <v>265.79998799999998</v>
      </c>
      <c r="E229" s="15">
        <v>266.79998799999998</v>
      </c>
      <c r="F229" s="15">
        <v>188.44395399999999</v>
      </c>
      <c r="G229" s="15">
        <v>1855482</v>
      </c>
      <c r="H229" s="17">
        <f t="shared" si="7"/>
        <v>-7.5840248577864026E-3</v>
      </c>
      <c r="I229" s="18">
        <f t="shared" si="8"/>
        <v>-7.5840248577864026E-3</v>
      </c>
      <c r="J229" s="1"/>
      <c r="K229" s="1"/>
      <c r="L229" s="1"/>
      <c r="M229" s="9"/>
      <c r="N229" s="1"/>
      <c r="O229" s="2"/>
    </row>
    <row r="230" spans="1:15" ht="13.8" x14ac:dyDescent="0.25">
      <c r="A230" s="16">
        <v>43241</v>
      </c>
      <c r="B230" s="15">
        <v>267.5</v>
      </c>
      <c r="C230" s="15">
        <v>271.5</v>
      </c>
      <c r="D230" s="15">
        <v>264.60000600000001</v>
      </c>
      <c r="E230" s="15">
        <v>270.25</v>
      </c>
      <c r="F230" s="15">
        <v>190.88073700000001</v>
      </c>
      <c r="G230" s="15">
        <v>1798554</v>
      </c>
      <c r="H230" s="17">
        <f t="shared" si="7"/>
        <v>5.5798949745159056E-3</v>
      </c>
      <c r="I230" s="18">
        <f t="shared" si="8"/>
        <v>5.5798949745159056E-3</v>
      </c>
      <c r="J230" s="1"/>
      <c r="K230" s="1"/>
      <c r="L230" s="1"/>
      <c r="M230" s="9"/>
      <c r="N230" s="1"/>
      <c r="O230" s="2"/>
    </row>
    <row r="231" spans="1:15" ht="13.8" x14ac:dyDescent="0.25">
      <c r="A231" s="16">
        <v>43242</v>
      </c>
      <c r="B231" s="15">
        <v>272.70001200000002</v>
      </c>
      <c r="C231" s="15">
        <v>279.89999399999999</v>
      </c>
      <c r="D231" s="15">
        <v>271.5</v>
      </c>
      <c r="E231" s="15">
        <v>279.04998799999998</v>
      </c>
      <c r="F231" s="15">
        <v>197.096283</v>
      </c>
      <c r="G231" s="15">
        <v>3295864</v>
      </c>
      <c r="H231" s="17">
        <f t="shared" si="7"/>
        <v>1.3916330920479333E-2</v>
      </c>
      <c r="I231" s="18">
        <f t="shared" si="8"/>
        <v>1.3916330920479333E-2</v>
      </c>
      <c r="J231" s="1"/>
      <c r="K231" s="1"/>
      <c r="L231" s="1"/>
      <c r="M231" s="9"/>
      <c r="N231" s="1"/>
      <c r="O231" s="2"/>
    </row>
    <row r="232" spans="1:15" ht="13.8" x14ac:dyDescent="0.25">
      <c r="A232" s="16">
        <v>43243</v>
      </c>
      <c r="B232" s="15">
        <v>277.14999399999999</v>
      </c>
      <c r="C232" s="15">
        <v>279.89999399999999</v>
      </c>
      <c r="D232" s="15">
        <v>274.75</v>
      </c>
      <c r="E232" s="15">
        <v>276.20001200000002</v>
      </c>
      <c r="F232" s="15">
        <v>195.08329800000001</v>
      </c>
      <c r="G232" s="15">
        <v>2640683</v>
      </c>
      <c r="H232" s="17">
        <f t="shared" si="7"/>
        <v>-4.4583450926021489E-3</v>
      </c>
      <c r="I232" s="18">
        <f t="shared" si="8"/>
        <v>-4.4583450926021489E-3</v>
      </c>
      <c r="J232" s="1"/>
      <c r="K232" s="1"/>
      <c r="L232" s="1"/>
      <c r="M232" s="9"/>
      <c r="N232" s="1"/>
      <c r="O232" s="2"/>
    </row>
    <row r="233" spans="1:15" ht="13.8" x14ac:dyDescent="0.25">
      <c r="A233" s="16">
        <v>43244</v>
      </c>
      <c r="B233" s="15">
        <v>277</v>
      </c>
      <c r="C233" s="15">
        <v>281.5</v>
      </c>
      <c r="D233" s="15">
        <v>274.5</v>
      </c>
      <c r="E233" s="15">
        <v>280.10000600000001</v>
      </c>
      <c r="F233" s="15">
        <v>197.837906</v>
      </c>
      <c r="G233" s="15">
        <v>2006694</v>
      </c>
      <c r="H233" s="17">
        <f t="shared" si="7"/>
        <v>6.0894176313138083E-3</v>
      </c>
      <c r="I233" s="18">
        <f t="shared" si="8"/>
        <v>6.0894176313138083E-3</v>
      </c>
      <c r="J233" s="1"/>
      <c r="K233" s="1"/>
      <c r="L233" s="1"/>
      <c r="M233" s="9"/>
      <c r="N233" s="1"/>
      <c r="O233" s="2"/>
    </row>
    <row r="234" spans="1:15" ht="13.8" x14ac:dyDescent="0.25">
      <c r="A234" s="16">
        <v>43245</v>
      </c>
      <c r="B234" s="15">
        <v>280.10000600000001</v>
      </c>
      <c r="C234" s="15">
        <v>283.29998799999998</v>
      </c>
      <c r="D234" s="15">
        <v>272.54998799999998</v>
      </c>
      <c r="E234" s="15">
        <v>275.60000600000001</v>
      </c>
      <c r="F234" s="15">
        <v>194.659515</v>
      </c>
      <c r="G234" s="15">
        <v>4274746</v>
      </c>
      <c r="H234" s="17">
        <f t="shared" si="7"/>
        <v>-7.0338696382210531E-3</v>
      </c>
      <c r="I234" s="18">
        <f t="shared" si="8"/>
        <v>-7.0338696382210531E-3</v>
      </c>
      <c r="J234" s="1"/>
      <c r="K234" s="1"/>
      <c r="L234" s="1"/>
      <c r="M234" s="9"/>
      <c r="N234" s="1"/>
      <c r="O234" s="2"/>
    </row>
    <row r="235" spans="1:15" ht="13.8" x14ac:dyDescent="0.25">
      <c r="A235" s="16">
        <v>43248</v>
      </c>
      <c r="B235" s="15">
        <v>277</v>
      </c>
      <c r="C235" s="15">
        <v>287.79998799999998</v>
      </c>
      <c r="D235" s="15">
        <v>276.70001200000002</v>
      </c>
      <c r="E235" s="15">
        <v>284.79998799999998</v>
      </c>
      <c r="F235" s="15">
        <v>201.15756200000001</v>
      </c>
      <c r="G235" s="15">
        <v>3113235</v>
      </c>
      <c r="H235" s="17">
        <f t="shared" si="7"/>
        <v>1.426072641265751E-2</v>
      </c>
      <c r="I235" s="18">
        <f t="shared" si="8"/>
        <v>1.426072641265751E-2</v>
      </c>
      <c r="J235" s="1"/>
      <c r="K235" s="1"/>
      <c r="L235" s="1"/>
      <c r="M235" s="9"/>
      <c r="N235" s="1"/>
      <c r="O235" s="2"/>
    </row>
    <row r="236" spans="1:15" ht="13.8" x14ac:dyDescent="0.25">
      <c r="A236" s="16">
        <v>43249</v>
      </c>
      <c r="B236" s="15">
        <v>286.35000600000001</v>
      </c>
      <c r="C236" s="15">
        <v>287</v>
      </c>
      <c r="D236" s="15">
        <v>276.5</v>
      </c>
      <c r="E236" s="15">
        <v>282.35000600000001</v>
      </c>
      <c r="F236" s="15">
        <v>199.42713900000001</v>
      </c>
      <c r="G236" s="15">
        <v>5934011</v>
      </c>
      <c r="H236" s="17">
        <f t="shared" si="7"/>
        <v>-3.7521045256687282E-3</v>
      </c>
      <c r="I236" s="18">
        <f t="shared" si="8"/>
        <v>-3.7521045256687282E-3</v>
      </c>
      <c r="J236" s="1"/>
      <c r="K236" s="1"/>
      <c r="L236" s="1"/>
      <c r="M236" s="9"/>
      <c r="N236" s="1"/>
      <c r="O236" s="2"/>
    </row>
    <row r="237" spans="1:15" ht="13.8" x14ac:dyDescent="0.25">
      <c r="A237" s="16">
        <v>43250</v>
      </c>
      <c r="B237" s="15">
        <v>281</v>
      </c>
      <c r="C237" s="15">
        <v>292.5</v>
      </c>
      <c r="D237" s="15">
        <v>277.64999399999999</v>
      </c>
      <c r="E237" s="15">
        <v>289.04998799999998</v>
      </c>
      <c r="F237" s="15">
        <v>204.15939299999999</v>
      </c>
      <c r="G237" s="15">
        <v>9094869</v>
      </c>
      <c r="H237" s="17">
        <f t="shared" si="7"/>
        <v>1.0185106942888584E-2</v>
      </c>
      <c r="I237" s="18">
        <f t="shared" si="8"/>
        <v>1.0185106942888584E-2</v>
      </c>
      <c r="J237" s="1"/>
      <c r="K237" s="1"/>
      <c r="L237" s="1"/>
      <c r="M237" s="9"/>
      <c r="N237" s="1"/>
      <c r="O237" s="2"/>
    </row>
    <row r="238" spans="1:15" ht="13.8" x14ac:dyDescent="0.25">
      <c r="A238" s="16">
        <v>43251</v>
      </c>
      <c r="B238" s="15">
        <v>292.10000600000001</v>
      </c>
      <c r="C238" s="15">
        <v>303.45001200000002</v>
      </c>
      <c r="D238" s="15">
        <v>290</v>
      </c>
      <c r="E238" s="15">
        <v>296.25</v>
      </c>
      <c r="F238" s="15">
        <v>209.24485799999999</v>
      </c>
      <c r="G238" s="15">
        <v>11797649</v>
      </c>
      <c r="H238" s="17">
        <f t="shared" si="7"/>
        <v>1.0685428595934587E-2</v>
      </c>
      <c r="I238" s="18">
        <f t="shared" si="8"/>
        <v>1.0685428595934587E-2</v>
      </c>
      <c r="J238" s="1"/>
      <c r="K238" s="1"/>
      <c r="L238" s="1"/>
      <c r="M238" s="9"/>
      <c r="N238" s="1"/>
      <c r="O238" s="2"/>
    </row>
    <row r="239" spans="1:15" ht="13.8" x14ac:dyDescent="0.25">
      <c r="A239" s="16">
        <v>43252</v>
      </c>
      <c r="B239" s="15">
        <v>293</v>
      </c>
      <c r="C239" s="15">
        <v>299.70001200000002</v>
      </c>
      <c r="D239" s="15">
        <v>290.10000600000001</v>
      </c>
      <c r="E239" s="15">
        <v>294.64999399999999</v>
      </c>
      <c r="F239" s="15">
        <v>208.114746</v>
      </c>
      <c r="G239" s="15">
        <v>3034848</v>
      </c>
      <c r="H239" s="17">
        <f t="shared" si="7"/>
        <v>-2.3519411095459463E-3</v>
      </c>
      <c r="I239" s="18">
        <f t="shared" si="8"/>
        <v>-2.3519411095459463E-3</v>
      </c>
      <c r="J239" s="1"/>
      <c r="K239" s="1"/>
      <c r="L239" s="1"/>
      <c r="M239" s="9"/>
      <c r="N239" s="1"/>
      <c r="O239" s="2"/>
    </row>
    <row r="240" spans="1:15" ht="13.8" x14ac:dyDescent="0.25">
      <c r="A240" s="16">
        <v>43255</v>
      </c>
      <c r="B240" s="15">
        <v>295.20001200000002</v>
      </c>
      <c r="C240" s="15">
        <v>297.85000600000001</v>
      </c>
      <c r="D240" s="15">
        <v>291.39999399999999</v>
      </c>
      <c r="E240" s="15">
        <v>292.60000600000001</v>
      </c>
      <c r="F240" s="15">
        <v>206.66679400000001</v>
      </c>
      <c r="G240" s="15">
        <v>1557911</v>
      </c>
      <c r="H240" s="17">
        <f t="shared" si="7"/>
        <v>-3.0321509393429007E-3</v>
      </c>
      <c r="I240" s="18">
        <f t="shared" si="8"/>
        <v>-3.0321509393429007E-3</v>
      </c>
      <c r="J240" s="1"/>
      <c r="K240" s="1"/>
      <c r="L240" s="1"/>
      <c r="M240" s="9"/>
      <c r="N240" s="1"/>
      <c r="O240" s="2"/>
    </row>
    <row r="241" spans="1:15" ht="13.8" x14ac:dyDescent="0.25">
      <c r="A241" s="16">
        <v>43256</v>
      </c>
      <c r="B241" s="15">
        <v>293.89999399999999</v>
      </c>
      <c r="C241" s="15">
        <v>294.75</v>
      </c>
      <c r="D241" s="15">
        <v>283.75</v>
      </c>
      <c r="E241" s="15">
        <v>285.25</v>
      </c>
      <c r="F241" s="15">
        <v>201.47538800000001</v>
      </c>
      <c r="G241" s="15">
        <v>2305088</v>
      </c>
      <c r="H241" s="17">
        <f t="shared" si="7"/>
        <v>-1.1048701553445629E-2</v>
      </c>
      <c r="I241" s="18">
        <f t="shared" si="8"/>
        <v>-1.1048701553445629E-2</v>
      </c>
      <c r="J241" s="1"/>
      <c r="K241" s="1"/>
      <c r="L241" s="1"/>
      <c r="M241" s="9"/>
      <c r="N241" s="1"/>
      <c r="O241" s="2"/>
    </row>
    <row r="242" spans="1:15" ht="13.8" x14ac:dyDescent="0.25">
      <c r="A242" s="16">
        <v>43257</v>
      </c>
      <c r="B242" s="15">
        <v>285.54998799999998</v>
      </c>
      <c r="C242" s="15">
        <v>292.25</v>
      </c>
      <c r="D242" s="15">
        <v>284.45001200000002</v>
      </c>
      <c r="E242" s="15">
        <v>290.64999399999999</v>
      </c>
      <c r="F242" s="15">
        <v>205.28949</v>
      </c>
      <c r="G242" s="15">
        <v>5630857</v>
      </c>
      <c r="H242" s="17">
        <f t="shared" si="7"/>
        <v>8.1447149944684806E-3</v>
      </c>
      <c r="I242" s="18">
        <f t="shared" si="8"/>
        <v>8.1447149944684806E-3</v>
      </c>
      <c r="J242" s="1"/>
      <c r="K242" s="1"/>
      <c r="L242" s="1"/>
      <c r="M242" s="9"/>
      <c r="N242" s="1"/>
      <c r="O242" s="2"/>
    </row>
    <row r="243" spans="1:15" ht="13.8" x14ac:dyDescent="0.25">
      <c r="A243" s="16">
        <v>43258</v>
      </c>
      <c r="B243" s="15">
        <v>289</v>
      </c>
      <c r="C243" s="15">
        <v>291</v>
      </c>
      <c r="D243" s="15">
        <v>287.29998799999998</v>
      </c>
      <c r="E243" s="15">
        <v>288.89999399999999</v>
      </c>
      <c r="F243" s="15">
        <v>204.05345199999999</v>
      </c>
      <c r="G243" s="15">
        <v>2392349</v>
      </c>
      <c r="H243" s="17">
        <f t="shared" si="7"/>
        <v>-2.6227696107180751E-3</v>
      </c>
      <c r="I243" s="18">
        <f t="shared" si="8"/>
        <v>-2.6227696107180751E-3</v>
      </c>
      <c r="J243" s="1"/>
      <c r="K243" s="1"/>
      <c r="L243" s="1"/>
      <c r="M243" s="9"/>
      <c r="N243" s="1"/>
      <c r="O243" s="2"/>
    </row>
    <row r="244" spans="1:15" ht="13.8" x14ac:dyDescent="0.25">
      <c r="A244" s="16">
        <v>43259</v>
      </c>
      <c r="B244" s="15">
        <v>288.70001200000002</v>
      </c>
      <c r="C244" s="15">
        <v>293.60000600000001</v>
      </c>
      <c r="D244" s="15">
        <v>287</v>
      </c>
      <c r="E244" s="15">
        <v>289.89999399999999</v>
      </c>
      <c r="F244" s="15">
        <v>204.75975</v>
      </c>
      <c r="G244" s="15">
        <v>2039196</v>
      </c>
      <c r="H244" s="17">
        <f t="shared" si="7"/>
        <v>1.5006444394360544E-3</v>
      </c>
      <c r="I244" s="18">
        <f t="shared" si="8"/>
        <v>1.5006444394360544E-3</v>
      </c>
      <c r="J244" s="1"/>
      <c r="K244" s="1"/>
      <c r="L244" s="1"/>
      <c r="M244" s="9"/>
      <c r="N244" s="1"/>
      <c r="O244" s="2"/>
    </row>
    <row r="245" spans="1:15" ht="13.8" x14ac:dyDescent="0.25">
      <c r="A245" s="16">
        <v>43262</v>
      </c>
      <c r="B245" s="15">
        <v>290</v>
      </c>
      <c r="C245" s="15">
        <v>294.45001200000002</v>
      </c>
      <c r="D245" s="15">
        <v>286.14999399999999</v>
      </c>
      <c r="E245" s="15">
        <v>287.89999399999999</v>
      </c>
      <c r="F245" s="15">
        <v>203.34712200000001</v>
      </c>
      <c r="G245" s="15">
        <v>1745576</v>
      </c>
      <c r="H245" s="17">
        <f t="shared" si="7"/>
        <v>-3.006560475577943E-3</v>
      </c>
      <c r="I245" s="18">
        <f t="shared" si="8"/>
        <v>-3.006560475577943E-3</v>
      </c>
      <c r="J245" s="1"/>
      <c r="K245" s="1"/>
      <c r="L245" s="1"/>
      <c r="M245" s="9"/>
      <c r="N245" s="1"/>
      <c r="O245" s="2"/>
    </row>
    <row r="246" spans="1:15" ht="13.8" x14ac:dyDescent="0.25">
      <c r="A246" s="16">
        <v>43263</v>
      </c>
      <c r="B246" s="15">
        <v>287.89999399999999</v>
      </c>
      <c r="C246" s="15">
        <v>289.79998799999998</v>
      </c>
      <c r="D246" s="15">
        <v>283</v>
      </c>
      <c r="E246" s="15">
        <v>283.54998799999998</v>
      </c>
      <c r="F246" s="15">
        <v>200.274689</v>
      </c>
      <c r="G246" s="15">
        <v>2079573</v>
      </c>
      <c r="H246" s="17">
        <f t="shared" si="7"/>
        <v>-6.6119641467129071E-3</v>
      </c>
      <c r="I246" s="18">
        <f t="shared" si="8"/>
        <v>-6.6119641467129071E-3</v>
      </c>
      <c r="J246" s="1"/>
      <c r="K246" s="1"/>
      <c r="L246" s="1"/>
      <c r="M246" s="9"/>
      <c r="N246" s="1"/>
      <c r="O246" s="2"/>
    </row>
    <row r="247" spans="1:15" ht="13.8" x14ac:dyDescent="0.25">
      <c r="A247" s="16">
        <v>43264</v>
      </c>
      <c r="B247" s="15">
        <v>284.10000600000001</v>
      </c>
      <c r="C247" s="15">
        <v>287.70001200000002</v>
      </c>
      <c r="D247" s="15">
        <v>283.64999399999999</v>
      </c>
      <c r="E247" s="15">
        <v>284</v>
      </c>
      <c r="F247" s="15">
        <v>200.592545</v>
      </c>
      <c r="G247" s="15">
        <v>2546696</v>
      </c>
      <c r="H247" s="17">
        <f t="shared" si="7"/>
        <v>6.8872246999452779E-4</v>
      </c>
      <c r="I247" s="18">
        <f t="shared" si="8"/>
        <v>6.8872246999452779E-4</v>
      </c>
      <c r="J247" s="1"/>
      <c r="K247" s="1"/>
      <c r="L247" s="1"/>
      <c r="M247" s="9"/>
      <c r="N247" s="1"/>
      <c r="O247" s="2"/>
    </row>
    <row r="248" spans="1:15" ht="13.8" x14ac:dyDescent="0.25">
      <c r="A248" s="16">
        <v>43265</v>
      </c>
      <c r="B248" s="15">
        <v>283.79998799999998</v>
      </c>
      <c r="C248" s="15">
        <v>286.95001200000002</v>
      </c>
      <c r="D248" s="15">
        <v>278.29998799999998</v>
      </c>
      <c r="E248" s="15">
        <v>283.20001200000002</v>
      </c>
      <c r="F248" s="15">
        <v>200.02749600000001</v>
      </c>
      <c r="G248" s="15">
        <v>1535853</v>
      </c>
      <c r="H248" s="17">
        <f t="shared" si="7"/>
        <v>-1.2250901119087961E-3</v>
      </c>
      <c r="I248" s="18">
        <f t="shared" si="8"/>
        <v>-1.2250901119087961E-3</v>
      </c>
      <c r="J248" s="1"/>
      <c r="K248" s="1"/>
      <c r="L248" s="1"/>
      <c r="M248" s="9"/>
      <c r="N248" s="1"/>
      <c r="O248" s="2"/>
    </row>
    <row r="249" spans="1:15" ht="13.8" x14ac:dyDescent="0.25">
      <c r="A249" s="16">
        <v>43266</v>
      </c>
      <c r="B249" s="15">
        <v>286.5</v>
      </c>
      <c r="C249" s="15">
        <v>286.5</v>
      </c>
      <c r="D249" s="15">
        <v>277.5</v>
      </c>
      <c r="E249" s="15">
        <v>279.04998799999998</v>
      </c>
      <c r="F249" s="15">
        <v>197.096283</v>
      </c>
      <c r="G249" s="15">
        <v>4279134</v>
      </c>
      <c r="H249" s="17">
        <f t="shared" si="7"/>
        <v>-6.4112642829493938E-3</v>
      </c>
      <c r="I249" s="18">
        <f t="shared" si="8"/>
        <v>-6.4112642829493938E-3</v>
      </c>
      <c r="J249" s="1"/>
      <c r="K249" s="1"/>
      <c r="L249" s="1"/>
      <c r="M249" s="9"/>
      <c r="N249" s="1"/>
      <c r="O249" s="2"/>
    </row>
    <row r="250" spans="1:15" ht="13.2" x14ac:dyDescent="0.25">
      <c r="A250" s="16">
        <v>43269</v>
      </c>
      <c r="B250" s="15">
        <v>279</v>
      </c>
      <c r="C250" s="15">
        <v>279.04998799999998</v>
      </c>
      <c r="D250" s="15">
        <v>271.20001200000002</v>
      </c>
      <c r="E250" s="15">
        <v>274.20001200000002</v>
      </c>
      <c r="F250" s="15">
        <v>193.67070000000001</v>
      </c>
      <c r="G250" s="15">
        <v>2113771</v>
      </c>
      <c r="H250" s="17">
        <f t="shared" si="7"/>
        <v>-7.6145118189030279E-3</v>
      </c>
      <c r="I250" s="18">
        <f t="shared" si="8"/>
        <v>-7.6145118189030279E-3</v>
      </c>
      <c r="J250" s="1"/>
      <c r="K250" s="1"/>
      <c r="L250" s="1"/>
      <c r="M250" s="9"/>
      <c r="N250" s="1"/>
      <c r="O250" s="1"/>
    </row>
    <row r="251" spans="1:15" ht="15.75" customHeight="1" x14ac:dyDescent="0.25">
      <c r="A251" s="16">
        <v>43270</v>
      </c>
      <c r="B251" s="15">
        <v>272.35000600000001</v>
      </c>
      <c r="C251" s="15">
        <v>275.39999399999999</v>
      </c>
      <c r="D251" s="15">
        <v>271.29998799999998</v>
      </c>
      <c r="E251" s="15">
        <v>272.95001200000002</v>
      </c>
      <c r="F251" s="15">
        <v>192.787781</v>
      </c>
      <c r="G251" s="15">
        <v>1987334</v>
      </c>
      <c r="H251" s="17">
        <f t="shared" si="7"/>
        <v>-1.984417657607093E-3</v>
      </c>
      <c r="I251" s="18">
        <f t="shared" si="8"/>
        <v>-1.984417657607093E-3</v>
      </c>
    </row>
    <row r="252" spans="1:15" ht="15.75" customHeight="1" x14ac:dyDescent="0.25">
      <c r="A252" s="16">
        <v>43271</v>
      </c>
      <c r="B252" s="15">
        <v>273.10000600000001</v>
      </c>
      <c r="C252" s="15">
        <v>274</v>
      </c>
      <c r="D252" s="15">
        <v>267.45001200000002</v>
      </c>
      <c r="E252" s="15">
        <v>270.60000600000001</v>
      </c>
      <c r="F252" s="15">
        <v>191.12794500000001</v>
      </c>
      <c r="G252" s="15">
        <v>3006367</v>
      </c>
      <c r="H252" s="17">
        <f t="shared" si="7"/>
        <v>-3.7553142960704148E-3</v>
      </c>
      <c r="I252" s="18">
        <f t="shared" si="8"/>
        <v>-3.7553142960704148E-3</v>
      </c>
    </row>
    <row r="253" spans="1:15" ht="15.75" customHeight="1" x14ac:dyDescent="0.25">
      <c r="A253" s="16">
        <v>43272</v>
      </c>
      <c r="B253" s="15">
        <v>270.70001200000002</v>
      </c>
      <c r="C253" s="15">
        <v>272.89999399999999</v>
      </c>
      <c r="D253" s="15">
        <v>266.29998799999998</v>
      </c>
      <c r="E253" s="15">
        <v>267.70001200000002</v>
      </c>
      <c r="F253" s="15">
        <v>189.07965100000001</v>
      </c>
      <c r="G253" s="15">
        <v>2506852</v>
      </c>
      <c r="H253" s="17">
        <f t="shared" si="7"/>
        <v>-4.6793982916967037E-3</v>
      </c>
      <c r="I253" s="18">
        <f t="shared" si="8"/>
        <v>-4.6793982916967037E-3</v>
      </c>
    </row>
    <row r="254" spans="1:15" ht="15.75" customHeight="1" x14ac:dyDescent="0.25">
      <c r="A254" s="16">
        <v>43273</v>
      </c>
      <c r="B254" s="15">
        <v>267.10000600000001</v>
      </c>
      <c r="C254" s="15">
        <v>267.70001200000002</v>
      </c>
      <c r="D254" s="15">
        <v>263.04998799999998</v>
      </c>
      <c r="E254" s="15">
        <v>264.85000600000001</v>
      </c>
      <c r="F254" s="15">
        <v>187.06668099999999</v>
      </c>
      <c r="G254" s="15">
        <v>2527709</v>
      </c>
      <c r="H254" s="17">
        <f t="shared" si="7"/>
        <v>-4.6483511052927539E-3</v>
      </c>
      <c r="I254" s="18">
        <f t="shared" si="8"/>
        <v>-4.6483511052927539E-3</v>
      </c>
    </row>
    <row r="255" spans="1:15" ht="15.75" customHeight="1" x14ac:dyDescent="0.25">
      <c r="A255" s="16">
        <v>43276</v>
      </c>
      <c r="B255" s="15">
        <v>264</v>
      </c>
      <c r="C255" s="15">
        <v>265.75</v>
      </c>
      <c r="D255" s="15">
        <v>257.39999399999999</v>
      </c>
      <c r="E255" s="15">
        <v>259</v>
      </c>
      <c r="F255" s="15">
        <v>182.93472299999999</v>
      </c>
      <c r="G255" s="15">
        <v>4317400</v>
      </c>
      <c r="H255" s="17">
        <f t="shared" si="7"/>
        <v>-9.7002937961434433E-3</v>
      </c>
      <c r="I255" s="18">
        <f t="shared" si="8"/>
        <v>-9.7002937961434433E-3</v>
      </c>
    </row>
    <row r="256" spans="1:15" ht="15.75" customHeight="1" x14ac:dyDescent="0.25">
      <c r="A256" s="16">
        <v>43277</v>
      </c>
      <c r="B256" s="15">
        <v>258.29998799999998</v>
      </c>
      <c r="C256" s="15">
        <v>270.20001200000002</v>
      </c>
      <c r="D256" s="15">
        <v>258.20001200000002</v>
      </c>
      <c r="E256" s="15">
        <v>265.14999399999999</v>
      </c>
      <c r="F256" s="15">
        <v>187.278549</v>
      </c>
      <c r="G256" s="15">
        <v>10472162</v>
      </c>
      <c r="H256" s="17">
        <f t="shared" si="7"/>
        <v>1.019188875043997E-2</v>
      </c>
      <c r="I256" s="18">
        <f t="shared" si="8"/>
        <v>1.019188875043997E-2</v>
      </c>
    </row>
    <row r="257" spans="1:9" ht="15.75" customHeight="1" x14ac:dyDescent="0.25">
      <c r="A257" s="16">
        <v>43278</v>
      </c>
      <c r="B257" s="15">
        <v>265</v>
      </c>
      <c r="C257" s="15">
        <v>267.95001200000002</v>
      </c>
      <c r="D257" s="15">
        <v>260.85000600000001</v>
      </c>
      <c r="E257" s="15">
        <v>265.89999399999999</v>
      </c>
      <c r="F257" s="15">
        <v>187.808289</v>
      </c>
      <c r="G257" s="15">
        <v>4723986</v>
      </c>
      <c r="H257" s="17">
        <f t="shared" si="7"/>
        <v>1.2267202604804321E-3</v>
      </c>
      <c r="I257" s="18">
        <f t="shared" si="8"/>
        <v>1.2267202604804321E-3</v>
      </c>
    </row>
    <row r="258" spans="1:9" ht="15.75" customHeight="1" x14ac:dyDescent="0.25">
      <c r="A258" s="16">
        <v>43279</v>
      </c>
      <c r="B258" s="15">
        <v>266.85000600000001</v>
      </c>
      <c r="C258" s="15">
        <v>266.85000600000001</v>
      </c>
      <c r="D258" s="15">
        <v>258.64999399999999</v>
      </c>
      <c r="E258" s="15">
        <v>260.64999399999999</v>
      </c>
      <c r="F258" s="15">
        <v>184.100143</v>
      </c>
      <c r="G258" s="15">
        <v>4384958</v>
      </c>
      <c r="H258" s="17">
        <f t="shared" si="7"/>
        <v>-8.6606302848519553E-3</v>
      </c>
      <c r="I258" s="18">
        <f t="shared" si="8"/>
        <v>-8.6606302848519553E-3</v>
      </c>
    </row>
    <row r="259" spans="1:9" ht="15.75" customHeight="1" x14ac:dyDescent="0.25">
      <c r="A259" s="16">
        <v>43280</v>
      </c>
      <c r="B259" s="15">
        <v>259</v>
      </c>
      <c r="C259" s="15">
        <v>265.20001200000002</v>
      </c>
      <c r="D259" s="15">
        <v>259</v>
      </c>
      <c r="E259" s="15">
        <v>264.35000600000001</v>
      </c>
      <c r="F259" s="15">
        <v>186.71350100000001</v>
      </c>
      <c r="G259" s="15">
        <v>1958214</v>
      </c>
      <c r="H259" s="17">
        <f t="shared" si="7"/>
        <v>6.1215964865183091E-3</v>
      </c>
      <c r="I259" s="18">
        <f t="shared" si="8"/>
        <v>6.1215964865183091E-3</v>
      </c>
    </row>
    <row r="260" spans="1:9" ht="15.75" customHeight="1" x14ac:dyDescent="0.25">
      <c r="A260" s="16">
        <v>43283</v>
      </c>
      <c r="B260" s="15">
        <v>263.14999399999999</v>
      </c>
      <c r="C260" s="15">
        <v>264</v>
      </c>
      <c r="D260" s="15">
        <v>258.60000600000001</v>
      </c>
      <c r="E260" s="15">
        <v>260.54998799999998</v>
      </c>
      <c r="F260" s="15">
        <v>184.02950999999999</v>
      </c>
      <c r="G260" s="15">
        <v>4878924</v>
      </c>
      <c r="H260" s="17">
        <f t="shared" ref="H260:H323" si="9">LOG(F260/F259)</f>
        <v>-6.2882525668787543E-3</v>
      </c>
      <c r="I260" s="18">
        <f t="shared" ref="I260:I323" si="10">H260-$H$1238</f>
        <v>-6.2882525668787543E-3</v>
      </c>
    </row>
    <row r="261" spans="1:9" ht="15.75" customHeight="1" x14ac:dyDescent="0.25">
      <c r="A261" s="16">
        <v>43284</v>
      </c>
      <c r="B261" s="15">
        <v>262.5</v>
      </c>
      <c r="C261" s="15">
        <v>262.70001200000002</v>
      </c>
      <c r="D261" s="15">
        <v>259.29998799999998</v>
      </c>
      <c r="E261" s="15">
        <v>260.85000600000001</v>
      </c>
      <c r="F261" s="15">
        <v>184.241409</v>
      </c>
      <c r="G261" s="15">
        <v>2691217</v>
      </c>
      <c r="H261" s="17">
        <f t="shared" si="9"/>
        <v>4.9977650598390111E-4</v>
      </c>
      <c r="I261" s="18">
        <f t="shared" si="10"/>
        <v>4.9977650598390111E-4</v>
      </c>
    </row>
    <row r="262" spans="1:9" ht="15.75" customHeight="1" x14ac:dyDescent="0.25">
      <c r="A262" s="16">
        <v>43285</v>
      </c>
      <c r="B262" s="15">
        <v>261.04998799999998</v>
      </c>
      <c r="C262" s="15">
        <v>266.95001200000002</v>
      </c>
      <c r="D262" s="15">
        <v>259.60000600000001</v>
      </c>
      <c r="E262" s="15">
        <v>264.35000600000001</v>
      </c>
      <c r="F262" s="15">
        <v>186.71350100000001</v>
      </c>
      <c r="G262" s="15">
        <v>3032831</v>
      </c>
      <c r="H262" s="17">
        <f t="shared" si="9"/>
        <v>5.7884760608948533E-3</v>
      </c>
      <c r="I262" s="18">
        <f t="shared" si="10"/>
        <v>5.7884760608948533E-3</v>
      </c>
    </row>
    <row r="263" spans="1:9" ht="15.75" customHeight="1" x14ac:dyDescent="0.25">
      <c r="A263" s="16">
        <v>43286</v>
      </c>
      <c r="B263" s="15">
        <v>264.5</v>
      </c>
      <c r="C263" s="15">
        <v>271.75</v>
      </c>
      <c r="D263" s="15">
        <v>260.5</v>
      </c>
      <c r="E263" s="15">
        <v>270.29998799999998</v>
      </c>
      <c r="F263" s="15">
        <v>190.916031</v>
      </c>
      <c r="G263" s="15">
        <v>3044656</v>
      </c>
      <c r="H263" s="17">
        <f t="shared" si="9"/>
        <v>9.6666748045855788E-3</v>
      </c>
      <c r="I263" s="18">
        <f t="shared" si="10"/>
        <v>9.6666748045855788E-3</v>
      </c>
    </row>
    <row r="264" spans="1:9" ht="15.75" customHeight="1" x14ac:dyDescent="0.25">
      <c r="A264" s="16">
        <v>43287</v>
      </c>
      <c r="B264" s="15">
        <v>270</v>
      </c>
      <c r="C264" s="15">
        <v>271.95001200000002</v>
      </c>
      <c r="D264" s="15">
        <v>267.20001200000002</v>
      </c>
      <c r="E264" s="15">
        <v>271.20001200000002</v>
      </c>
      <c r="F264" s="15">
        <v>191.55175800000001</v>
      </c>
      <c r="G264" s="15">
        <v>2709932</v>
      </c>
      <c r="H264" s="17">
        <f t="shared" si="9"/>
        <v>1.4437450175004347E-3</v>
      </c>
      <c r="I264" s="18">
        <f t="shared" si="10"/>
        <v>1.4437450175004347E-3</v>
      </c>
    </row>
    <row r="265" spans="1:9" ht="15.75" customHeight="1" x14ac:dyDescent="0.25">
      <c r="A265" s="16">
        <v>43290</v>
      </c>
      <c r="B265" s="15">
        <v>272.25</v>
      </c>
      <c r="C265" s="15">
        <v>274.20001200000002</v>
      </c>
      <c r="D265" s="15">
        <v>269</v>
      </c>
      <c r="E265" s="15">
        <v>271.14999399999999</v>
      </c>
      <c r="F265" s="15">
        <v>191.516434</v>
      </c>
      <c r="G265" s="15">
        <v>2201363</v>
      </c>
      <c r="H265" s="17">
        <f t="shared" si="9"/>
        <v>-8.0095495489418915E-5</v>
      </c>
      <c r="I265" s="18">
        <f t="shared" si="10"/>
        <v>-8.0095495489418915E-5</v>
      </c>
    </row>
    <row r="266" spans="1:9" ht="15.75" customHeight="1" x14ac:dyDescent="0.25">
      <c r="A266" s="16">
        <v>43291</v>
      </c>
      <c r="B266" s="15">
        <v>271.25</v>
      </c>
      <c r="C266" s="15">
        <v>279.70001200000002</v>
      </c>
      <c r="D266" s="15">
        <v>270.54998799999998</v>
      </c>
      <c r="E266" s="15">
        <v>278.45001200000002</v>
      </c>
      <c r="F266" s="15">
        <v>196.672516</v>
      </c>
      <c r="G266" s="15">
        <v>3000636</v>
      </c>
      <c r="H266" s="17">
        <f t="shared" si="9"/>
        <v>1.1537627022812186E-2</v>
      </c>
      <c r="I266" s="18">
        <f t="shared" si="10"/>
        <v>1.1537627022812186E-2</v>
      </c>
    </row>
    <row r="267" spans="1:9" ht="15.75" customHeight="1" x14ac:dyDescent="0.25">
      <c r="A267" s="16">
        <v>43292</v>
      </c>
      <c r="B267" s="15">
        <v>277</v>
      </c>
      <c r="C267" s="15">
        <v>277.89999399999999</v>
      </c>
      <c r="D267" s="15">
        <v>263.75</v>
      </c>
      <c r="E267" s="15">
        <v>264.79998799999998</v>
      </c>
      <c r="F267" s="15">
        <v>187.031342</v>
      </c>
      <c r="G267" s="15">
        <v>4356413</v>
      </c>
      <c r="H267" s="17">
        <f t="shared" si="9"/>
        <v>-2.1829283628449846E-2</v>
      </c>
      <c r="I267" s="18">
        <f t="shared" si="10"/>
        <v>-2.1829283628449846E-2</v>
      </c>
    </row>
    <row r="268" spans="1:9" ht="15.75" customHeight="1" x14ac:dyDescent="0.25">
      <c r="A268" s="16">
        <v>43293</v>
      </c>
      <c r="B268" s="15">
        <v>267</v>
      </c>
      <c r="C268" s="15">
        <v>271.25</v>
      </c>
      <c r="D268" s="15">
        <v>264.85000600000001</v>
      </c>
      <c r="E268" s="15">
        <v>265.25</v>
      </c>
      <c r="F268" s="15">
        <v>187.34918200000001</v>
      </c>
      <c r="G268" s="15">
        <v>3818705</v>
      </c>
      <c r="H268" s="17">
        <f t="shared" si="9"/>
        <v>7.3741117629182499E-4</v>
      </c>
      <c r="I268" s="18">
        <f t="shared" si="10"/>
        <v>7.3741117629182499E-4</v>
      </c>
    </row>
    <row r="269" spans="1:9" ht="15.75" customHeight="1" x14ac:dyDescent="0.25">
      <c r="A269" s="16">
        <v>43294</v>
      </c>
      <c r="B269" s="15">
        <v>266.79998799999998</v>
      </c>
      <c r="C269" s="15">
        <v>270.64999399999999</v>
      </c>
      <c r="D269" s="15">
        <v>266.29998799999998</v>
      </c>
      <c r="E269" s="15">
        <v>267.79998799999998</v>
      </c>
      <c r="F269" s="15">
        <v>189.150284</v>
      </c>
      <c r="G269" s="15">
        <v>3573660</v>
      </c>
      <c r="H269" s="17">
        <f t="shared" si="9"/>
        <v>4.1551964747467288E-3</v>
      </c>
      <c r="I269" s="18">
        <f t="shared" si="10"/>
        <v>4.1551964747467288E-3</v>
      </c>
    </row>
    <row r="270" spans="1:9" ht="15.75" customHeight="1" x14ac:dyDescent="0.25">
      <c r="A270" s="16">
        <v>43297</v>
      </c>
      <c r="B270" s="15">
        <v>267.70001200000002</v>
      </c>
      <c r="C270" s="15">
        <v>268</v>
      </c>
      <c r="D270" s="15">
        <v>260.10000600000001</v>
      </c>
      <c r="E270" s="15">
        <v>261.14999399999999</v>
      </c>
      <c r="F270" s="15">
        <v>184.453293</v>
      </c>
      <c r="G270" s="15">
        <v>1565561</v>
      </c>
      <c r="H270" s="17">
        <f t="shared" si="9"/>
        <v>-1.0920584715091703E-2</v>
      </c>
      <c r="I270" s="18">
        <f t="shared" si="10"/>
        <v>-1.0920584715091703E-2</v>
      </c>
    </row>
    <row r="271" spans="1:9" ht="15.75" customHeight="1" x14ac:dyDescent="0.25">
      <c r="A271" s="16">
        <v>43298</v>
      </c>
      <c r="B271" s="15">
        <v>261.5</v>
      </c>
      <c r="C271" s="15">
        <v>266.79998799999998</v>
      </c>
      <c r="D271" s="15">
        <v>261.25</v>
      </c>
      <c r="E271" s="15">
        <v>264.75</v>
      </c>
      <c r="F271" s="15">
        <v>186.99601699999999</v>
      </c>
      <c r="G271" s="15">
        <v>2595243</v>
      </c>
      <c r="H271" s="17">
        <f t="shared" si="9"/>
        <v>5.945943211450146E-3</v>
      </c>
      <c r="I271" s="18">
        <f t="shared" si="10"/>
        <v>5.945943211450146E-3</v>
      </c>
    </row>
    <row r="272" spans="1:9" ht="15.75" customHeight="1" x14ac:dyDescent="0.25">
      <c r="A272" s="16">
        <v>43299</v>
      </c>
      <c r="B272" s="15">
        <v>266</v>
      </c>
      <c r="C272" s="15">
        <v>268.5</v>
      </c>
      <c r="D272" s="15">
        <v>259.95001200000002</v>
      </c>
      <c r="E272" s="15">
        <v>262.14999399999999</v>
      </c>
      <c r="F272" s="15">
        <v>185.159592</v>
      </c>
      <c r="G272" s="15">
        <v>4114829</v>
      </c>
      <c r="H272" s="17">
        <f t="shared" si="9"/>
        <v>-4.2861410557948629E-3</v>
      </c>
      <c r="I272" s="18">
        <f t="shared" si="10"/>
        <v>-4.2861410557948629E-3</v>
      </c>
    </row>
    <row r="273" spans="1:9" ht="15.75" customHeight="1" x14ac:dyDescent="0.25">
      <c r="A273" s="16">
        <v>43300</v>
      </c>
      <c r="B273" s="15">
        <v>262.5</v>
      </c>
      <c r="C273" s="15">
        <v>263.95001200000002</v>
      </c>
      <c r="D273" s="15">
        <v>260</v>
      </c>
      <c r="E273" s="15">
        <v>261.20001200000002</v>
      </c>
      <c r="F273" s="15">
        <v>184.48864699999999</v>
      </c>
      <c r="G273" s="15">
        <v>2026082</v>
      </c>
      <c r="H273" s="17">
        <f t="shared" si="9"/>
        <v>-1.5765692916431338E-3</v>
      </c>
      <c r="I273" s="18">
        <f t="shared" si="10"/>
        <v>-1.5765692916431338E-3</v>
      </c>
    </row>
    <row r="274" spans="1:9" ht="15.75" customHeight="1" x14ac:dyDescent="0.25">
      <c r="A274" s="16">
        <v>43301</v>
      </c>
      <c r="B274" s="15">
        <v>261.70001200000002</v>
      </c>
      <c r="C274" s="15">
        <v>264.89999399999999</v>
      </c>
      <c r="D274" s="15">
        <v>258.60000600000001</v>
      </c>
      <c r="E274" s="15">
        <v>263.5</v>
      </c>
      <c r="F274" s="15">
        <v>186.11314400000001</v>
      </c>
      <c r="G274" s="15">
        <v>1742907</v>
      </c>
      <c r="H274" s="17">
        <f t="shared" si="9"/>
        <v>3.8073998494495449E-3</v>
      </c>
      <c r="I274" s="18">
        <f t="shared" si="10"/>
        <v>3.8073998494495449E-3</v>
      </c>
    </row>
    <row r="275" spans="1:9" ht="15.75" customHeight="1" x14ac:dyDescent="0.25">
      <c r="A275" s="16">
        <v>43304</v>
      </c>
      <c r="B275" s="15">
        <v>262.5</v>
      </c>
      <c r="C275" s="15">
        <v>266.25</v>
      </c>
      <c r="D275" s="15">
        <v>261.20001200000002</v>
      </c>
      <c r="E275" s="15">
        <v>261.70001200000002</v>
      </c>
      <c r="F275" s="15">
        <v>184.84178199999999</v>
      </c>
      <c r="G275" s="15">
        <v>1628803</v>
      </c>
      <c r="H275" s="17">
        <f t="shared" si="9"/>
        <v>-2.9768989399058753E-3</v>
      </c>
      <c r="I275" s="18">
        <f t="shared" si="10"/>
        <v>-2.9768989399058753E-3</v>
      </c>
    </row>
    <row r="276" spans="1:9" ht="15.75" customHeight="1" x14ac:dyDescent="0.25">
      <c r="A276" s="16">
        <v>43305</v>
      </c>
      <c r="B276" s="15">
        <v>263</v>
      </c>
      <c r="C276" s="15">
        <v>267.39999399999999</v>
      </c>
      <c r="D276" s="15">
        <v>262.10000600000001</v>
      </c>
      <c r="E276" s="15">
        <v>266.64999399999999</v>
      </c>
      <c r="F276" s="15">
        <v>188.338043</v>
      </c>
      <c r="G276" s="15">
        <v>1788316</v>
      </c>
      <c r="H276" s="17">
        <f t="shared" si="9"/>
        <v>8.1379066408140393E-3</v>
      </c>
      <c r="I276" s="18">
        <f t="shared" si="10"/>
        <v>8.1379066408140393E-3</v>
      </c>
    </row>
    <row r="277" spans="1:9" ht="15.75" customHeight="1" x14ac:dyDescent="0.25">
      <c r="A277" s="16">
        <v>43306</v>
      </c>
      <c r="B277" s="15">
        <v>266.20001200000002</v>
      </c>
      <c r="C277" s="15">
        <v>266.5</v>
      </c>
      <c r="D277" s="15">
        <v>262.5</v>
      </c>
      <c r="E277" s="15">
        <v>264.64999399999999</v>
      </c>
      <c r="F277" s="15">
        <v>186.9254</v>
      </c>
      <c r="G277" s="15">
        <v>1739791</v>
      </c>
      <c r="H277" s="17">
        <f t="shared" si="9"/>
        <v>-3.2697347380747626E-3</v>
      </c>
      <c r="I277" s="18">
        <f t="shared" si="10"/>
        <v>-3.2697347380747626E-3</v>
      </c>
    </row>
    <row r="278" spans="1:9" ht="15.75" customHeight="1" x14ac:dyDescent="0.25">
      <c r="A278" s="16">
        <v>43307</v>
      </c>
      <c r="B278" s="15">
        <v>264.64999399999999</v>
      </c>
      <c r="C278" s="15">
        <v>266.70001200000002</v>
      </c>
      <c r="D278" s="15">
        <v>263.04998799999998</v>
      </c>
      <c r="E278" s="15">
        <v>265.10000600000001</v>
      </c>
      <c r="F278" s="15">
        <v>187.243256</v>
      </c>
      <c r="G278" s="15">
        <v>5067703</v>
      </c>
      <c r="H278" s="17">
        <f t="shared" si="9"/>
        <v>7.3786586787794311E-4</v>
      </c>
      <c r="I278" s="18">
        <f t="shared" si="10"/>
        <v>7.3786586787794311E-4</v>
      </c>
    </row>
    <row r="279" spans="1:9" ht="15.75" customHeight="1" x14ac:dyDescent="0.25">
      <c r="A279" s="16">
        <v>43308</v>
      </c>
      <c r="B279" s="15">
        <v>266.39999399999999</v>
      </c>
      <c r="C279" s="15">
        <v>266.89999399999999</v>
      </c>
      <c r="D279" s="15">
        <v>259.64999399999999</v>
      </c>
      <c r="E279" s="15">
        <v>262.14999399999999</v>
      </c>
      <c r="F279" s="15">
        <v>185.159592</v>
      </c>
      <c r="G279" s="15">
        <v>1894632</v>
      </c>
      <c r="H279" s="17">
        <f t="shared" si="9"/>
        <v>-4.8599693885177991E-3</v>
      </c>
      <c r="I279" s="18">
        <f t="shared" si="10"/>
        <v>-4.8599693885177991E-3</v>
      </c>
    </row>
    <row r="280" spans="1:9" ht="15.75" customHeight="1" x14ac:dyDescent="0.25">
      <c r="A280" s="16">
        <v>43311</v>
      </c>
      <c r="B280" s="15">
        <v>262.89999399999999</v>
      </c>
      <c r="C280" s="15">
        <v>266.60000600000001</v>
      </c>
      <c r="D280" s="15">
        <v>261.39999399999999</v>
      </c>
      <c r="E280" s="15">
        <v>262.5</v>
      </c>
      <c r="F280" s="15">
        <v>185.406845</v>
      </c>
      <c r="G280" s="15">
        <v>2942350</v>
      </c>
      <c r="H280" s="17">
        <f t="shared" si="9"/>
        <v>5.7954859775470157E-4</v>
      </c>
      <c r="I280" s="18">
        <f t="shared" si="10"/>
        <v>5.7954859775470157E-4</v>
      </c>
    </row>
    <row r="281" spans="1:9" ht="15.75" customHeight="1" x14ac:dyDescent="0.25">
      <c r="A281" s="16">
        <v>43312</v>
      </c>
      <c r="B281" s="15">
        <v>263.79998799999998</v>
      </c>
      <c r="C281" s="15">
        <v>264.04998799999998</v>
      </c>
      <c r="D281" s="15">
        <v>260.35000600000001</v>
      </c>
      <c r="E281" s="15">
        <v>261.10000600000001</v>
      </c>
      <c r="F281" s="15">
        <v>184.41799900000001</v>
      </c>
      <c r="G281" s="15">
        <v>2740402</v>
      </c>
      <c r="H281" s="17">
        <f t="shared" si="9"/>
        <v>-2.3224582753207557E-3</v>
      </c>
      <c r="I281" s="18">
        <f t="shared" si="10"/>
        <v>-2.3224582753207557E-3</v>
      </c>
    </row>
    <row r="282" spans="1:9" ht="15.75" customHeight="1" x14ac:dyDescent="0.25">
      <c r="A282" s="16">
        <v>43313</v>
      </c>
      <c r="B282" s="15">
        <v>262</v>
      </c>
      <c r="C282" s="15">
        <v>272.20001200000002</v>
      </c>
      <c r="D282" s="15">
        <v>261.60000600000001</v>
      </c>
      <c r="E282" s="15">
        <v>270.64999399999999</v>
      </c>
      <c r="F282" s="15">
        <v>191.16326900000001</v>
      </c>
      <c r="G282" s="15">
        <v>5612544</v>
      </c>
      <c r="H282" s="17">
        <f t="shared" si="9"/>
        <v>1.5601143129082562E-2</v>
      </c>
      <c r="I282" s="18">
        <f t="shared" si="10"/>
        <v>1.5601143129082562E-2</v>
      </c>
    </row>
    <row r="283" spans="1:9" ht="15.75" customHeight="1" x14ac:dyDescent="0.25">
      <c r="A283" s="16">
        <v>43314</v>
      </c>
      <c r="B283" s="15">
        <v>274.5</v>
      </c>
      <c r="C283" s="15">
        <v>274.95001200000002</v>
      </c>
      <c r="D283" s="15">
        <v>271.14999399999999</v>
      </c>
      <c r="E283" s="15">
        <v>273.54998799999998</v>
      </c>
      <c r="F283" s="15">
        <v>193.21154799999999</v>
      </c>
      <c r="G283" s="15">
        <v>4956127</v>
      </c>
      <c r="H283" s="17">
        <f t="shared" si="9"/>
        <v>4.6286314714815676E-3</v>
      </c>
      <c r="I283" s="18">
        <f t="shared" si="10"/>
        <v>4.6286314714815676E-3</v>
      </c>
    </row>
    <row r="284" spans="1:9" ht="15.75" customHeight="1" x14ac:dyDescent="0.25">
      <c r="A284" s="16">
        <v>43315</v>
      </c>
      <c r="B284" s="15">
        <v>274</v>
      </c>
      <c r="C284" s="15">
        <v>282.35000600000001</v>
      </c>
      <c r="D284" s="15">
        <v>273.64999399999999</v>
      </c>
      <c r="E284" s="15">
        <v>279.25</v>
      </c>
      <c r="F284" s="15">
        <v>197.23753400000001</v>
      </c>
      <c r="G284" s="15">
        <v>4085402</v>
      </c>
      <c r="H284" s="17">
        <f t="shared" si="9"/>
        <v>8.9564839782372251E-3</v>
      </c>
      <c r="I284" s="18">
        <f t="shared" si="10"/>
        <v>8.9564839782372251E-3</v>
      </c>
    </row>
    <row r="285" spans="1:9" ht="15.75" customHeight="1" x14ac:dyDescent="0.25">
      <c r="A285" s="16">
        <v>43318</v>
      </c>
      <c r="B285" s="15">
        <v>278.85000600000001</v>
      </c>
      <c r="C285" s="15">
        <v>285.60000600000001</v>
      </c>
      <c r="D285" s="15">
        <v>278.25</v>
      </c>
      <c r="E285" s="15">
        <v>283.14999399999999</v>
      </c>
      <c r="F285" s="15">
        <v>199.99215699999999</v>
      </c>
      <c r="G285" s="15">
        <v>3484913</v>
      </c>
      <c r="H285" s="17">
        <f t="shared" si="9"/>
        <v>6.0234004287280244E-3</v>
      </c>
      <c r="I285" s="18">
        <f t="shared" si="10"/>
        <v>6.0234004287280244E-3</v>
      </c>
    </row>
    <row r="286" spans="1:9" ht="15.75" customHeight="1" x14ac:dyDescent="0.25">
      <c r="A286" s="16">
        <v>43319</v>
      </c>
      <c r="B286" s="15">
        <v>283.14999399999999</v>
      </c>
      <c r="C286" s="15">
        <v>288.75</v>
      </c>
      <c r="D286" s="15">
        <v>273.04998799999998</v>
      </c>
      <c r="E286" s="15">
        <v>275.39999399999999</v>
      </c>
      <c r="F286" s="15">
        <v>194.51826500000001</v>
      </c>
      <c r="G286" s="15">
        <v>7450244</v>
      </c>
      <c r="H286" s="17">
        <f t="shared" si="9"/>
        <v>-1.2052577235500826E-2</v>
      </c>
      <c r="I286" s="18">
        <f t="shared" si="10"/>
        <v>-1.2052577235500826E-2</v>
      </c>
    </row>
    <row r="287" spans="1:9" ht="15.75" customHeight="1" x14ac:dyDescent="0.25">
      <c r="A287" s="16">
        <v>43320</v>
      </c>
      <c r="B287" s="15">
        <v>275.5</v>
      </c>
      <c r="C287" s="15">
        <v>279.45001200000002</v>
      </c>
      <c r="D287" s="15">
        <v>274.75</v>
      </c>
      <c r="E287" s="15">
        <v>276</v>
      </c>
      <c r="F287" s="15">
        <v>194.94203200000001</v>
      </c>
      <c r="G287" s="15">
        <v>2520870</v>
      </c>
      <c r="H287" s="17">
        <f t="shared" si="9"/>
        <v>9.4510143273007676E-4</v>
      </c>
      <c r="I287" s="18">
        <f t="shared" si="10"/>
        <v>9.4510143273007676E-4</v>
      </c>
    </row>
    <row r="288" spans="1:9" ht="15.75" customHeight="1" x14ac:dyDescent="0.25">
      <c r="A288" s="16">
        <v>43321</v>
      </c>
      <c r="B288" s="15">
        <v>278.35000600000001</v>
      </c>
      <c r="C288" s="15">
        <v>284</v>
      </c>
      <c r="D288" s="15">
        <v>276</v>
      </c>
      <c r="E288" s="15">
        <v>280.10000600000001</v>
      </c>
      <c r="F288" s="15">
        <v>197.837906</v>
      </c>
      <c r="G288" s="15">
        <v>2927225</v>
      </c>
      <c r="H288" s="17">
        <f t="shared" si="9"/>
        <v>6.4040179520845628E-3</v>
      </c>
      <c r="I288" s="18">
        <f t="shared" si="10"/>
        <v>6.4040179520845628E-3</v>
      </c>
    </row>
    <row r="289" spans="1:9" ht="15.75" customHeight="1" x14ac:dyDescent="0.25">
      <c r="A289" s="16">
        <v>43322</v>
      </c>
      <c r="B289" s="15">
        <v>279</v>
      </c>
      <c r="C289" s="15">
        <v>279.70001200000002</v>
      </c>
      <c r="D289" s="15">
        <v>272.5</v>
      </c>
      <c r="E289" s="15">
        <v>275.79998799999998</v>
      </c>
      <c r="F289" s="15">
        <v>194.80076600000001</v>
      </c>
      <c r="G289" s="15">
        <v>3772563</v>
      </c>
      <c r="H289" s="17">
        <f t="shared" si="9"/>
        <v>-6.7188463326579781E-3</v>
      </c>
      <c r="I289" s="18">
        <f t="shared" si="10"/>
        <v>-6.7188463326579781E-3</v>
      </c>
    </row>
    <row r="290" spans="1:9" ht="15.75" customHeight="1" x14ac:dyDescent="0.25">
      <c r="A290" s="16">
        <v>43325</v>
      </c>
      <c r="B290" s="15">
        <v>280</v>
      </c>
      <c r="C290" s="15">
        <v>284.64999399999999</v>
      </c>
      <c r="D290" s="15">
        <v>276</v>
      </c>
      <c r="E290" s="15">
        <v>279.04998799999998</v>
      </c>
      <c r="F290" s="15">
        <v>197.096283</v>
      </c>
      <c r="G290" s="15">
        <v>11139623</v>
      </c>
      <c r="H290" s="17">
        <f t="shared" si="9"/>
        <v>5.0877737939463612E-3</v>
      </c>
      <c r="I290" s="18">
        <f t="shared" si="10"/>
        <v>5.0877737939463612E-3</v>
      </c>
    </row>
    <row r="291" spans="1:9" ht="15.75" customHeight="1" x14ac:dyDescent="0.25">
      <c r="A291" s="16">
        <v>43326</v>
      </c>
      <c r="B291" s="15">
        <v>280</v>
      </c>
      <c r="C291" s="15">
        <v>283.85000600000001</v>
      </c>
      <c r="D291" s="15">
        <v>277</v>
      </c>
      <c r="E291" s="15">
        <v>282.64999399999999</v>
      </c>
      <c r="F291" s="15">
        <v>199.638992</v>
      </c>
      <c r="G291" s="15">
        <v>4627652</v>
      </c>
      <c r="H291" s="17">
        <f t="shared" si="9"/>
        <v>5.5669343148017541E-3</v>
      </c>
      <c r="I291" s="18">
        <f t="shared" si="10"/>
        <v>5.5669343148017541E-3</v>
      </c>
    </row>
    <row r="292" spans="1:9" ht="15.75" customHeight="1" x14ac:dyDescent="0.25">
      <c r="A292" s="16">
        <v>43328</v>
      </c>
      <c r="B292" s="15">
        <v>280</v>
      </c>
      <c r="C292" s="15">
        <v>286.29998799999998</v>
      </c>
      <c r="D292" s="15">
        <v>280</v>
      </c>
      <c r="E292" s="15">
        <v>282.70001200000002</v>
      </c>
      <c r="F292" s="15">
        <v>199.674316</v>
      </c>
      <c r="G292" s="15">
        <v>5176282</v>
      </c>
      <c r="H292" s="17">
        <f t="shared" si="9"/>
        <v>7.6836999976853608E-5</v>
      </c>
      <c r="I292" s="18">
        <f t="shared" si="10"/>
        <v>7.6836999976853608E-5</v>
      </c>
    </row>
    <row r="293" spans="1:9" ht="15.75" customHeight="1" x14ac:dyDescent="0.25">
      <c r="A293" s="16">
        <v>43329</v>
      </c>
      <c r="B293" s="15">
        <v>285</v>
      </c>
      <c r="C293" s="15">
        <v>286.60000600000001</v>
      </c>
      <c r="D293" s="15">
        <v>281</v>
      </c>
      <c r="E293" s="15">
        <v>281.39999399999999</v>
      </c>
      <c r="F293" s="15">
        <v>198.756134</v>
      </c>
      <c r="G293" s="15">
        <v>2099688</v>
      </c>
      <c r="H293" s="17">
        <f t="shared" si="9"/>
        <v>-2.001664691476336E-3</v>
      </c>
      <c r="I293" s="18">
        <f t="shared" si="10"/>
        <v>-2.001664691476336E-3</v>
      </c>
    </row>
    <row r="294" spans="1:9" ht="15.75" customHeight="1" x14ac:dyDescent="0.25">
      <c r="A294" s="16">
        <v>43332</v>
      </c>
      <c r="B294" s="15">
        <v>283.5</v>
      </c>
      <c r="C294" s="15">
        <v>290.70001200000002</v>
      </c>
      <c r="D294" s="15">
        <v>281.75</v>
      </c>
      <c r="E294" s="15">
        <v>284.04998799999998</v>
      </c>
      <c r="F294" s="15">
        <v>200.627869</v>
      </c>
      <c r="G294" s="15">
        <v>3933773</v>
      </c>
      <c r="H294" s="17">
        <f t="shared" si="9"/>
        <v>4.0707195450903916E-3</v>
      </c>
      <c r="I294" s="18">
        <f t="shared" si="10"/>
        <v>4.0707195450903916E-3</v>
      </c>
    </row>
    <row r="295" spans="1:9" ht="15.75" customHeight="1" x14ac:dyDescent="0.25">
      <c r="A295" s="16">
        <v>43333</v>
      </c>
      <c r="B295" s="15">
        <v>286.14999399999999</v>
      </c>
      <c r="C295" s="15">
        <v>292.60000600000001</v>
      </c>
      <c r="D295" s="15">
        <v>285</v>
      </c>
      <c r="E295" s="15">
        <v>291.39999399999999</v>
      </c>
      <c r="F295" s="15">
        <v>205.81921399999999</v>
      </c>
      <c r="G295" s="15">
        <v>9141975</v>
      </c>
      <c r="H295" s="17">
        <f t="shared" si="9"/>
        <v>1.1094655096120414E-2</v>
      </c>
      <c r="I295" s="18">
        <f t="shared" si="10"/>
        <v>1.1094655096120414E-2</v>
      </c>
    </row>
    <row r="296" spans="1:9" ht="15.75" customHeight="1" x14ac:dyDescent="0.25">
      <c r="A296" s="16">
        <v>43335</v>
      </c>
      <c r="B296" s="15">
        <v>291.70001200000002</v>
      </c>
      <c r="C296" s="15">
        <v>293.75</v>
      </c>
      <c r="D296" s="15">
        <v>287.14999399999999</v>
      </c>
      <c r="E296" s="15">
        <v>289.04998799999998</v>
      </c>
      <c r="F296" s="15">
        <v>204.15939299999999</v>
      </c>
      <c r="G296" s="15">
        <v>2519637</v>
      </c>
      <c r="H296" s="17">
        <f t="shared" si="9"/>
        <v>-3.516549534145074E-3</v>
      </c>
      <c r="I296" s="18">
        <f t="shared" si="10"/>
        <v>-3.516549534145074E-3</v>
      </c>
    </row>
    <row r="297" spans="1:9" ht="15.75" customHeight="1" x14ac:dyDescent="0.25">
      <c r="A297" s="16">
        <v>43336</v>
      </c>
      <c r="B297" s="15">
        <v>287.85000600000001</v>
      </c>
      <c r="C297" s="15">
        <v>293.60000600000001</v>
      </c>
      <c r="D297" s="15">
        <v>287.79998799999998</v>
      </c>
      <c r="E297" s="15">
        <v>291</v>
      </c>
      <c r="F297" s="15">
        <v>205.536697</v>
      </c>
      <c r="G297" s="15">
        <v>2713583</v>
      </c>
      <c r="H297" s="17">
        <f t="shared" si="9"/>
        <v>2.9200072691421123E-3</v>
      </c>
      <c r="I297" s="18">
        <f t="shared" si="10"/>
        <v>2.9200072691421123E-3</v>
      </c>
    </row>
    <row r="298" spans="1:9" ht="15.75" customHeight="1" x14ac:dyDescent="0.25">
      <c r="A298" s="16">
        <v>43339</v>
      </c>
      <c r="B298" s="15">
        <v>291</v>
      </c>
      <c r="C298" s="15">
        <v>295.45001200000002</v>
      </c>
      <c r="D298" s="15">
        <v>289.45001200000002</v>
      </c>
      <c r="E298" s="15">
        <v>293.14999399999999</v>
      </c>
      <c r="F298" s="15">
        <v>207.05529799999999</v>
      </c>
      <c r="G298" s="15">
        <v>2254135</v>
      </c>
      <c r="H298" s="17">
        <f t="shared" si="9"/>
        <v>3.1969743510301711E-3</v>
      </c>
      <c r="I298" s="18">
        <f t="shared" si="10"/>
        <v>3.1969743510301711E-3</v>
      </c>
    </row>
    <row r="299" spans="1:9" ht="15.75" customHeight="1" x14ac:dyDescent="0.25">
      <c r="A299" s="16">
        <v>43340</v>
      </c>
      <c r="B299" s="15">
        <v>295</v>
      </c>
      <c r="C299" s="15">
        <v>299.75</v>
      </c>
      <c r="D299" s="15">
        <v>290.25</v>
      </c>
      <c r="E299" s="15">
        <v>294.70001200000002</v>
      </c>
      <c r="F299" s="15">
        <v>208.15008499999999</v>
      </c>
      <c r="G299" s="15">
        <v>5513680</v>
      </c>
      <c r="H299" s="17">
        <f t="shared" si="9"/>
        <v>2.2902451379005683E-3</v>
      </c>
      <c r="I299" s="18">
        <f t="shared" si="10"/>
        <v>2.2902451379005683E-3</v>
      </c>
    </row>
    <row r="300" spans="1:9" ht="15.75" customHeight="1" x14ac:dyDescent="0.25">
      <c r="A300" s="16">
        <v>43341</v>
      </c>
      <c r="B300" s="15">
        <v>292.70001200000002</v>
      </c>
      <c r="C300" s="15">
        <v>294.35000600000001</v>
      </c>
      <c r="D300" s="15">
        <v>285.29998799999998</v>
      </c>
      <c r="E300" s="15">
        <v>286.29998799999998</v>
      </c>
      <c r="F300" s="15">
        <v>202.217026</v>
      </c>
      <c r="G300" s="15">
        <v>4002186</v>
      </c>
      <c r="H300" s="17">
        <f t="shared" si="9"/>
        <v>-1.2558873627800251E-2</v>
      </c>
      <c r="I300" s="18">
        <f t="shared" si="10"/>
        <v>-1.2558873627800251E-2</v>
      </c>
    </row>
    <row r="301" spans="1:9" ht="15.75" customHeight="1" x14ac:dyDescent="0.25">
      <c r="A301" s="16">
        <v>43342</v>
      </c>
      <c r="B301" s="15">
        <v>286.45001200000002</v>
      </c>
      <c r="C301" s="15">
        <v>290.54998799999998</v>
      </c>
      <c r="D301" s="15">
        <v>284.60000600000001</v>
      </c>
      <c r="E301" s="15">
        <v>285.60000600000001</v>
      </c>
      <c r="F301" s="15">
        <v>201.72264100000001</v>
      </c>
      <c r="G301" s="15">
        <v>3861403</v>
      </c>
      <c r="H301" s="17">
        <f t="shared" si="9"/>
        <v>-1.0630735339171901E-3</v>
      </c>
      <c r="I301" s="18">
        <f t="shared" si="10"/>
        <v>-1.0630735339171901E-3</v>
      </c>
    </row>
    <row r="302" spans="1:9" ht="15.75" customHeight="1" x14ac:dyDescent="0.25">
      <c r="A302" s="16">
        <v>43343</v>
      </c>
      <c r="B302" s="15">
        <v>286.25</v>
      </c>
      <c r="C302" s="15">
        <v>290.5</v>
      </c>
      <c r="D302" s="15">
        <v>285</v>
      </c>
      <c r="E302" s="15">
        <v>285.95001200000002</v>
      </c>
      <c r="F302" s="15">
        <v>201.969864</v>
      </c>
      <c r="G302" s="15">
        <v>3716997</v>
      </c>
      <c r="H302" s="17">
        <f t="shared" si="9"/>
        <v>5.3192762705324349E-4</v>
      </c>
      <c r="I302" s="18">
        <f t="shared" si="10"/>
        <v>5.3192762705324349E-4</v>
      </c>
    </row>
    <row r="303" spans="1:9" ht="15.75" customHeight="1" x14ac:dyDescent="0.25">
      <c r="A303" s="16">
        <v>43346</v>
      </c>
      <c r="B303" s="15">
        <v>287.5</v>
      </c>
      <c r="C303" s="15">
        <v>289.79998799999998</v>
      </c>
      <c r="D303" s="15">
        <v>286.14999399999999</v>
      </c>
      <c r="E303" s="15">
        <v>287.64999399999999</v>
      </c>
      <c r="F303" s="15">
        <v>203.17057800000001</v>
      </c>
      <c r="G303" s="15">
        <v>1649749</v>
      </c>
      <c r="H303" s="17">
        <f t="shared" si="9"/>
        <v>2.5742430883331458E-3</v>
      </c>
      <c r="I303" s="18">
        <f t="shared" si="10"/>
        <v>2.5742430883331458E-3</v>
      </c>
    </row>
    <row r="304" spans="1:9" ht="15.75" customHeight="1" x14ac:dyDescent="0.25">
      <c r="A304" s="16">
        <v>43347</v>
      </c>
      <c r="B304" s="15">
        <v>288</v>
      </c>
      <c r="C304" s="15">
        <v>288.89999399999999</v>
      </c>
      <c r="D304" s="15">
        <v>278.60000600000001</v>
      </c>
      <c r="E304" s="15">
        <v>279.60000600000001</v>
      </c>
      <c r="F304" s="15">
        <v>197.48477199999999</v>
      </c>
      <c r="G304" s="15">
        <v>2288405</v>
      </c>
      <c r="H304" s="17">
        <f t="shared" si="9"/>
        <v>-1.2327203206944944E-2</v>
      </c>
      <c r="I304" s="18">
        <f t="shared" si="10"/>
        <v>-1.2327203206944944E-2</v>
      </c>
    </row>
    <row r="305" spans="1:9" ht="15.75" customHeight="1" x14ac:dyDescent="0.25">
      <c r="A305" s="16">
        <v>43348</v>
      </c>
      <c r="B305" s="15">
        <v>279.89999399999999</v>
      </c>
      <c r="C305" s="15">
        <v>279.95001200000002</v>
      </c>
      <c r="D305" s="15">
        <v>272</v>
      </c>
      <c r="E305" s="15">
        <v>277.60000600000001</v>
      </c>
      <c r="F305" s="15">
        <v>196.07212799999999</v>
      </c>
      <c r="G305" s="15">
        <v>3826466</v>
      </c>
      <c r="H305" s="17">
        <f t="shared" si="9"/>
        <v>-3.1177505916179845E-3</v>
      </c>
      <c r="I305" s="18">
        <f t="shared" si="10"/>
        <v>-3.1177505916179845E-3</v>
      </c>
    </row>
    <row r="306" spans="1:9" ht="15.75" customHeight="1" x14ac:dyDescent="0.25">
      <c r="A306" s="16">
        <v>43349</v>
      </c>
      <c r="B306" s="15">
        <v>278.5</v>
      </c>
      <c r="C306" s="15">
        <v>284.89999399999999</v>
      </c>
      <c r="D306" s="15">
        <v>277.35000600000001</v>
      </c>
      <c r="E306" s="15">
        <v>283.64999399999999</v>
      </c>
      <c r="F306" s="15">
        <v>200.345291</v>
      </c>
      <c r="G306" s="15">
        <v>2999616</v>
      </c>
      <c r="H306" s="17">
        <f t="shared" si="9"/>
        <v>9.3632767224007263E-3</v>
      </c>
      <c r="I306" s="18">
        <f t="shared" si="10"/>
        <v>9.3632767224007263E-3</v>
      </c>
    </row>
    <row r="307" spans="1:9" ht="15.75" customHeight="1" x14ac:dyDescent="0.25">
      <c r="A307" s="16">
        <v>43350</v>
      </c>
      <c r="B307" s="15">
        <v>284.60000600000001</v>
      </c>
      <c r="C307" s="15">
        <v>287.5</v>
      </c>
      <c r="D307" s="15">
        <v>283</v>
      </c>
      <c r="E307" s="15">
        <v>286.54998799999998</v>
      </c>
      <c r="F307" s="15">
        <v>202.39361600000001</v>
      </c>
      <c r="G307" s="15">
        <v>2997117</v>
      </c>
      <c r="H307" s="17">
        <f t="shared" si="9"/>
        <v>4.417670602983554E-3</v>
      </c>
      <c r="I307" s="18">
        <f t="shared" si="10"/>
        <v>4.417670602983554E-3</v>
      </c>
    </row>
    <row r="308" spans="1:9" ht="15.75" customHeight="1" x14ac:dyDescent="0.25">
      <c r="A308" s="16">
        <v>43353</v>
      </c>
      <c r="B308" s="15">
        <v>286</v>
      </c>
      <c r="C308" s="15">
        <v>286.35000600000001</v>
      </c>
      <c r="D308" s="15">
        <v>278.64999399999999</v>
      </c>
      <c r="E308" s="15">
        <v>279.60000600000001</v>
      </c>
      <c r="F308" s="15">
        <v>197.48477199999999</v>
      </c>
      <c r="G308" s="15">
        <v>1481435</v>
      </c>
      <c r="H308" s="17">
        <f t="shared" si="9"/>
        <v>-1.0663196733766261E-2</v>
      </c>
      <c r="I308" s="18">
        <f t="shared" si="10"/>
        <v>-1.0663196733766261E-2</v>
      </c>
    </row>
    <row r="309" spans="1:9" ht="15.75" customHeight="1" x14ac:dyDescent="0.25">
      <c r="A309" s="16">
        <v>43354</v>
      </c>
      <c r="B309" s="15">
        <v>282.79998799999998</v>
      </c>
      <c r="C309" s="15">
        <v>288</v>
      </c>
      <c r="D309" s="15">
        <v>275.79998799999998</v>
      </c>
      <c r="E309" s="15">
        <v>283.10000600000001</v>
      </c>
      <c r="F309" s="15">
        <v>199.956863</v>
      </c>
      <c r="G309" s="15">
        <v>4990180</v>
      </c>
      <c r="H309" s="17">
        <f t="shared" si="9"/>
        <v>5.4027018378063054E-3</v>
      </c>
      <c r="I309" s="18">
        <f t="shared" si="10"/>
        <v>5.4027018378063054E-3</v>
      </c>
    </row>
    <row r="310" spans="1:9" ht="15.75" customHeight="1" x14ac:dyDescent="0.25">
      <c r="A310" s="16">
        <v>43355</v>
      </c>
      <c r="B310" s="15">
        <v>284.39999399999999</v>
      </c>
      <c r="C310" s="15">
        <v>287.60000600000001</v>
      </c>
      <c r="D310" s="15">
        <v>279.25</v>
      </c>
      <c r="E310" s="15">
        <v>281.54998799999998</v>
      </c>
      <c r="F310" s="15">
        <v>198.86206100000001</v>
      </c>
      <c r="G310" s="15">
        <v>2444610</v>
      </c>
      <c r="H310" s="17">
        <f t="shared" si="9"/>
        <v>-2.3843786394418618E-3</v>
      </c>
      <c r="I310" s="18">
        <f t="shared" si="10"/>
        <v>-2.3843786394418618E-3</v>
      </c>
    </row>
    <row r="311" spans="1:9" ht="15.75" customHeight="1" x14ac:dyDescent="0.25">
      <c r="A311" s="16">
        <v>43357</v>
      </c>
      <c r="B311" s="15">
        <v>283</v>
      </c>
      <c r="C311" s="15">
        <v>285.89999399999999</v>
      </c>
      <c r="D311" s="15">
        <v>277</v>
      </c>
      <c r="E311" s="15">
        <v>277.35000600000001</v>
      </c>
      <c r="F311" s="15">
        <v>195.895554</v>
      </c>
      <c r="G311" s="15">
        <v>2742349</v>
      </c>
      <c r="H311" s="17">
        <f t="shared" si="9"/>
        <v>-6.5273566561800857E-3</v>
      </c>
      <c r="I311" s="18">
        <f t="shared" si="10"/>
        <v>-6.5273566561800857E-3</v>
      </c>
    </row>
    <row r="312" spans="1:9" ht="15.75" customHeight="1" x14ac:dyDescent="0.25">
      <c r="A312" s="16">
        <v>43360</v>
      </c>
      <c r="B312" s="15">
        <v>277.5</v>
      </c>
      <c r="C312" s="15">
        <v>278.14999399999999</v>
      </c>
      <c r="D312" s="15">
        <v>273.25</v>
      </c>
      <c r="E312" s="15">
        <v>274.95001200000002</v>
      </c>
      <c r="F312" s="15">
        <v>194.20040900000001</v>
      </c>
      <c r="G312" s="15">
        <v>2919286</v>
      </c>
      <c r="H312" s="17">
        <f t="shared" si="9"/>
        <v>-3.7744392315839639E-3</v>
      </c>
      <c r="I312" s="18">
        <f t="shared" si="10"/>
        <v>-3.7744392315839639E-3</v>
      </c>
    </row>
    <row r="313" spans="1:9" ht="15.75" customHeight="1" x14ac:dyDescent="0.25">
      <c r="A313" s="16">
        <v>43361</v>
      </c>
      <c r="B313" s="15">
        <v>274.60000600000001</v>
      </c>
      <c r="C313" s="15">
        <v>276</v>
      </c>
      <c r="D313" s="15">
        <v>268.70001200000002</v>
      </c>
      <c r="E313" s="15">
        <v>273.20001200000002</v>
      </c>
      <c r="F313" s="15">
        <v>192.964371</v>
      </c>
      <c r="G313" s="15">
        <v>6420009</v>
      </c>
      <c r="H313" s="17">
        <f t="shared" si="9"/>
        <v>-2.7730120833322235E-3</v>
      </c>
      <c r="I313" s="18">
        <f t="shared" si="10"/>
        <v>-2.7730120833322235E-3</v>
      </c>
    </row>
    <row r="314" spans="1:9" ht="15.75" customHeight="1" x14ac:dyDescent="0.25">
      <c r="A314" s="16">
        <v>43362</v>
      </c>
      <c r="B314" s="15">
        <v>275</v>
      </c>
      <c r="C314" s="15">
        <v>281.95001200000002</v>
      </c>
      <c r="D314" s="15">
        <v>275</v>
      </c>
      <c r="E314" s="15">
        <v>280.64999399999999</v>
      </c>
      <c r="F314" s="15">
        <v>198.226395</v>
      </c>
      <c r="G314" s="15">
        <v>4919007</v>
      </c>
      <c r="H314" s="17">
        <f t="shared" si="9"/>
        <v>1.1684354696619364E-2</v>
      </c>
      <c r="I314" s="18">
        <f t="shared" si="10"/>
        <v>1.1684354696619364E-2</v>
      </c>
    </row>
    <row r="315" spans="1:9" ht="15.75" customHeight="1" x14ac:dyDescent="0.25">
      <c r="A315" s="16">
        <v>43364</v>
      </c>
      <c r="B315" s="15">
        <v>283.20001200000002</v>
      </c>
      <c r="C315" s="15">
        <v>286.25</v>
      </c>
      <c r="D315" s="15">
        <v>273.60000600000001</v>
      </c>
      <c r="E315" s="15">
        <v>275.25</v>
      </c>
      <c r="F315" s="15">
        <v>194.41232299999999</v>
      </c>
      <c r="G315" s="15">
        <v>6865912</v>
      </c>
      <c r="H315" s="17">
        <f t="shared" si="9"/>
        <v>-8.4376932323893209E-3</v>
      </c>
      <c r="I315" s="18">
        <f t="shared" si="10"/>
        <v>-8.4376932323893209E-3</v>
      </c>
    </row>
    <row r="316" spans="1:9" ht="15.75" customHeight="1" x14ac:dyDescent="0.25">
      <c r="A316" s="16">
        <v>43367</v>
      </c>
      <c r="B316" s="15">
        <v>276</v>
      </c>
      <c r="C316" s="15">
        <v>284</v>
      </c>
      <c r="D316" s="15">
        <v>275.64999399999999</v>
      </c>
      <c r="E316" s="15">
        <v>281.14999399999999</v>
      </c>
      <c r="F316" s="15">
        <v>198.579544</v>
      </c>
      <c r="G316" s="15">
        <v>3100325</v>
      </c>
      <c r="H316" s="17">
        <f t="shared" si="9"/>
        <v>9.2107194772547245E-3</v>
      </c>
      <c r="I316" s="18">
        <f t="shared" si="10"/>
        <v>9.2107194772547245E-3</v>
      </c>
    </row>
    <row r="317" spans="1:9" ht="15.75" customHeight="1" x14ac:dyDescent="0.25">
      <c r="A317" s="16">
        <v>43368</v>
      </c>
      <c r="B317" s="15">
        <v>281.14999399999999</v>
      </c>
      <c r="C317" s="15">
        <v>285.95001200000002</v>
      </c>
      <c r="D317" s="15">
        <v>273.14999399999999</v>
      </c>
      <c r="E317" s="15">
        <v>275.25</v>
      </c>
      <c r="F317" s="15">
        <v>194.41232299999999</v>
      </c>
      <c r="G317" s="15">
        <v>3583776</v>
      </c>
      <c r="H317" s="17">
        <f t="shared" si="9"/>
        <v>-9.210719477254721E-3</v>
      </c>
      <c r="I317" s="18">
        <f t="shared" si="10"/>
        <v>-9.210719477254721E-3</v>
      </c>
    </row>
    <row r="318" spans="1:9" ht="15.75" customHeight="1" x14ac:dyDescent="0.25">
      <c r="A318" s="16">
        <v>43369</v>
      </c>
      <c r="B318" s="15">
        <v>277</v>
      </c>
      <c r="C318" s="15">
        <v>277</v>
      </c>
      <c r="D318" s="15">
        <v>270.20001200000002</v>
      </c>
      <c r="E318" s="15">
        <v>272.54998799999998</v>
      </c>
      <c r="F318" s="15">
        <v>192.50524899999999</v>
      </c>
      <c r="G318" s="15">
        <v>2300500</v>
      </c>
      <c r="H318" s="17">
        <f t="shared" si="9"/>
        <v>-4.2812137872420761E-3</v>
      </c>
      <c r="I318" s="18">
        <f t="shared" si="10"/>
        <v>-4.2812137872420761E-3</v>
      </c>
    </row>
    <row r="319" spans="1:9" ht="15.75" customHeight="1" x14ac:dyDescent="0.25">
      <c r="A319" s="16">
        <v>43370</v>
      </c>
      <c r="B319" s="15">
        <v>272.79998799999998</v>
      </c>
      <c r="C319" s="15">
        <v>278</v>
      </c>
      <c r="D319" s="15">
        <v>270.95001200000002</v>
      </c>
      <c r="E319" s="15">
        <v>276.25</v>
      </c>
      <c r="F319" s="15">
        <v>195.11862199999999</v>
      </c>
      <c r="G319" s="15">
        <v>8043170</v>
      </c>
      <c r="H319" s="17">
        <f t="shared" si="9"/>
        <v>5.8561443460122872E-3</v>
      </c>
      <c r="I319" s="18">
        <f t="shared" si="10"/>
        <v>5.8561443460122872E-3</v>
      </c>
    </row>
    <row r="320" spans="1:9" ht="15.75" customHeight="1" x14ac:dyDescent="0.25">
      <c r="A320" s="16">
        <v>43371</v>
      </c>
      <c r="B320" s="15">
        <v>275.79998799999998</v>
      </c>
      <c r="C320" s="15">
        <v>275.79998799999998</v>
      </c>
      <c r="D320" s="15">
        <v>264.39999399999999</v>
      </c>
      <c r="E320" s="15">
        <v>266.25</v>
      </c>
      <c r="F320" s="15">
        <v>188.05549600000001</v>
      </c>
      <c r="G320" s="15">
        <v>5726123</v>
      </c>
      <c r="H320" s="17">
        <f t="shared" si="9"/>
        <v>-1.6012689787409797E-2</v>
      </c>
      <c r="I320" s="18">
        <f t="shared" si="10"/>
        <v>-1.6012689787409797E-2</v>
      </c>
    </row>
    <row r="321" spans="1:9" ht="15.75" customHeight="1" x14ac:dyDescent="0.25">
      <c r="A321" s="16">
        <v>43374</v>
      </c>
      <c r="B321" s="15">
        <v>266.25</v>
      </c>
      <c r="C321" s="15">
        <v>274</v>
      </c>
      <c r="D321" s="15">
        <v>262.79998799999998</v>
      </c>
      <c r="E321" s="15">
        <v>272.79998799999998</v>
      </c>
      <c r="F321" s="15">
        <v>192.681839</v>
      </c>
      <c r="G321" s="15">
        <v>2087868</v>
      </c>
      <c r="H321" s="17">
        <f t="shared" si="9"/>
        <v>1.0554752288519591E-2</v>
      </c>
      <c r="I321" s="18">
        <f t="shared" si="10"/>
        <v>1.0554752288519591E-2</v>
      </c>
    </row>
    <row r="322" spans="1:9" ht="15.75" customHeight="1" x14ac:dyDescent="0.25">
      <c r="A322" s="16">
        <v>43376</v>
      </c>
      <c r="B322" s="15">
        <v>273</v>
      </c>
      <c r="C322" s="15">
        <v>281</v>
      </c>
      <c r="D322" s="15">
        <v>268.85000600000001</v>
      </c>
      <c r="E322" s="15">
        <v>276.75</v>
      </c>
      <c r="F322" s="15">
        <v>195.47177099999999</v>
      </c>
      <c r="G322" s="15">
        <v>2987093</v>
      </c>
      <c r="H322" s="17">
        <f t="shared" si="9"/>
        <v>6.2432650775013651E-3</v>
      </c>
      <c r="I322" s="18">
        <f t="shared" si="10"/>
        <v>6.2432650775013651E-3</v>
      </c>
    </row>
    <row r="323" spans="1:9" ht="15.75" customHeight="1" x14ac:dyDescent="0.25">
      <c r="A323" s="16">
        <v>43377</v>
      </c>
      <c r="B323" s="15">
        <v>271.60000600000001</v>
      </c>
      <c r="C323" s="15">
        <v>277.79998799999998</v>
      </c>
      <c r="D323" s="15">
        <v>268.60000600000001</v>
      </c>
      <c r="E323" s="15">
        <v>273.29998799999998</v>
      </c>
      <c r="F323" s="15">
        <v>193.03495799999999</v>
      </c>
      <c r="G323" s="15">
        <v>3688374</v>
      </c>
      <c r="H323" s="17">
        <f t="shared" si="9"/>
        <v>-5.4480823051051468E-3</v>
      </c>
      <c r="I323" s="18">
        <f t="shared" si="10"/>
        <v>-5.4480823051051468E-3</v>
      </c>
    </row>
    <row r="324" spans="1:9" ht="15.75" customHeight="1" x14ac:dyDescent="0.25">
      <c r="A324" s="16">
        <v>43378</v>
      </c>
      <c r="B324" s="15">
        <v>274</v>
      </c>
      <c r="C324" s="15">
        <v>274.14999399999999</v>
      </c>
      <c r="D324" s="15">
        <v>261.29998799999998</v>
      </c>
      <c r="E324" s="15">
        <v>263</v>
      </c>
      <c r="F324" s="15">
        <v>185.75997899999999</v>
      </c>
      <c r="G324" s="15">
        <v>4049564</v>
      </c>
      <c r="H324" s="17">
        <f t="shared" ref="H324:H387" si="11">LOG(F324/F323)</f>
        <v>-1.6683812143576154E-2</v>
      </c>
      <c r="I324" s="18">
        <f t="shared" ref="I324:I387" si="12">H324-$H$1238</f>
        <v>-1.6683812143576154E-2</v>
      </c>
    </row>
    <row r="325" spans="1:9" ht="15.75" customHeight="1" x14ac:dyDescent="0.25">
      <c r="A325" s="16">
        <v>43381</v>
      </c>
      <c r="B325" s="15">
        <v>263</v>
      </c>
      <c r="C325" s="15">
        <v>272.95001200000002</v>
      </c>
      <c r="D325" s="15">
        <v>262.5</v>
      </c>
      <c r="E325" s="15">
        <v>267.89999399999999</v>
      </c>
      <c r="F325" s="15">
        <v>189.22091699999999</v>
      </c>
      <c r="G325" s="15">
        <v>3474214</v>
      </c>
      <c r="H325" s="17">
        <f t="shared" si="11"/>
        <v>8.0169895266857388E-3</v>
      </c>
      <c r="I325" s="18">
        <f t="shared" si="12"/>
        <v>8.0169895266857388E-3</v>
      </c>
    </row>
    <row r="326" spans="1:9" ht="15.75" customHeight="1" x14ac:dyDescent="0.25">
      <c r="A326" s="16">
        <v>43382</v>
      </c>
      <c r="B326" s="15">
        <v>269.89999399999999</v>
      </c>
      <c r="C326" s="15">
        <v>277.70001200000002</v>
      </c>
      <c r="D326" s="15">
        <v>268.5</v>
      </c>
      <c r="E326" s="15">
        <v>273.95001200000002</v>
      </c>
      <c r="F326" s="15">
        <v>193.49411000000001</v>
      </c>
      <c r="G326" s="15">
        <v>4336163</v>
      </c>
      <c r="H326" s="17">
        <f t="shared" si="11"/>
        <v>9.6986067193344291E-3</v>
      </c>
      <c r="I326" s="18">
        <f t="shared" si="12"/>
        <v>9.6986067193344291E-3</v>
      </c>
    </row>
    <row r="327" spans="1:9" ht="15.75" customHeight="1" x14ac:dyDescent="0.25">
      <c r="A327" s="16">
        <v>43383</v>
      </c>
      <c r="B327" s="15">
        <v>271.5</v>
      </c>
      <c r="C327" s="15">
        <v>276.79998799999998</v>
      </c>
      <c r="D327" s="15">
        <v>270.29998799999998</v>
      </c>
      <c r="E327" s="15">
        <v>272.70001200000002</v>
      </c>
      <c r="F327" s="15">
        <v>192.61125200000001</v>
      </c>
      <c r="G327" s="15">
        <v>3200859</v>
      </c>
      <c r="H327" s="17">
        <f t="shared" si="11"/>
        <v>-1.9860953183713898E-3</v>
      </c>
      <c r="I327" s="18">
        <f t="shared" si="12"/>
        <v>-1.9860953183713898E-3</v>
      </c>
    </row>
    <row r="328" spans="1:9" ht="15.75" customHeight="1" x14ac:dyDescent="0.25">
      <c r="A328" s="16">
        <v>43384</v>
      </c>
      <c r="B328" s="15">
        <v>268</v>
      </c>
      <c r="C328" s="15">
        <v>274.5</v>
      </c>
      <c r="D328" s="15">
        <v>265.04998799999998</v>
      </c>
      <c r="E328" s="15">
        <v>266.60000600000001</v>
      </c>
      <c r="F328" s="15">
        <v>188.302719</v>
      </c>
      <c r="G328" s="15">
        <v>3417428</v>
      </c>
      <c r="H328" s="17">
        <f t="shared" si="11"/>
        <v>-9.8250631617712962E-3</v>
      </c>
      <c r="I328" s="18">
        <f t="shared" si="12"/>
        <v>-9.8250631617712962E-3</v>
      </c>
    </row>
    <row r="329" spans="1:9" ht="15.75" customHeight="1" x14ac:dyDescent="0.25">
      <c r="A329" s="16">
        <v>43385</v>
      </c>
      <c r="B329" s="15">
        <v>269.5</v>
      </c>
      <c r="C329" s="15">
        <v>279.89999399999999</v>
      </c>
      <c r="D329" s="15">
        <v>268.5</v>
      </c>
      <c r="E329" s="15">
        <v>278.60000600000001</v>
      </c>
      <c r="F329" s="15">
        <v>196.77847299999999</v>
      </c>
      <c r="G329" s="15">
        <v>2924606</v>
      </c>
      <c r="H329" s="17">
        <f t="shared" si="11"/>
        <v>1.9120995060646861E-2</v>
      </c>
      <c r="I329" s="18">
        <f t="shared" si="12"/>
        <v>1.9120995060646861E-2</v>
      </c>
    </row>
    <row r="330" spans="1:9" ht="15.75" customHeight="1" x14ac:dyDescent="0.25">
      <c r="A330" s="16">
        <v>43388</v>
      </c>
      <c r="B330" s="15">
        <v>279.29998799999998</v>
      </c>
      <c r="C330" s="15">
        <v>280.85000600000001</v>
      </c>
      <c r="D330" s="15">
        <v>272.75</v>
      </c>
      <c r="E330" s="15">
        <v>275.64999399999999</v>
      </c>
      <c r="F330" s="15">
        <v>194.69480899999999</v>
      </c>
      <c r="G330" s="15">
        <v>1601283</v>
      </c>
      <c r="H330" s="17">
        <f t="shared" si="11"/>
        <v>-4.6232137143504496E-3</v>
      </c>
      <c r="I330" s="18">
        <f t="shared" si="12"/>
        <v>-4.6232137143504496E-3</v>
      </c>
    </row>
    <row r="331" spans="1:9" ht="15.75" customHeight="1" x14ac:dyDescent="0.25">
      <c r="A331" s="16">
        <v>43389</v>
      </c>
      <c r="B331" s="15">
        <v>277.20001200000002</v>
      </c>
      <c r="C331" s="15">
        <v>278.35000600000001</v>
      </c>
      <c r="D331" s="15">
        <v>274.39999399999999</v>
      </c>
      <c r="E331" s="15">
        <v>276.39999399999999</v>
      </c>
      <c r="F331" s="15">
        <v>195.22457900000001</v>
      </c>
      <c r="G331" s="15">
        <v>1333617</v>
      </c>
      <c r="H331" s="17">
        <f t="shared" si="11"/>
        <v>1.1801225398385912E-3</v>
      </c>
      <c r="I331" s="18">
        <f t="shared" si="12"/>
        <v>1.1801225398385912E-3</v>
      </c>
    </row>
    <row r="332" spans="1:9" ht="15.75" customHeight="1" x14ac:dyDescent="0.25">
      <c r="A332" s="16">
        <v>43390</v>
      </c>
      <c r="B332" s="15">
        <v>279.60000600000001</v>
      </c>
      <c r="C332" s="15">
        <v>283.85000600000001</v>
      </c>
      <c r="D332" s="15">
        <v>277.20001200000002</v>
      </c>
      <c r="E332" s="15">
        <v>279.89999399999999</v>
      </c>
      <c r="F332" s="15">
        <v>197.696686</v>
      </c>
      <c r="G332" s="15">
        <v>3081043</v>
      </c>
      <c r="H332" s="17">
        <f t="shared" si="11"/>
        <v>5.4648943234179986E-3</v>
      </c>
      <c r="I332" s="18">
        <f t="shared" si="12"/>
        <v>5.4648943234179986E-3</v>
      </c>
    </row>
    <row r="333" spans="1:9" ht="15.75" customHeight="1" x14ac:dyDescent="0.25">
      <c r="A333" s="16">
        <v>43392</v>
      </c>
      <c r="B333" s="15">
        <v>279.14999399999999</v>
      </c>
      <c r="C333" s="15">
        <v>281.20001200000002</v>
      </c>
      <c r="D333" s="15">
        <v>274.45001200000002</v>
      </c>
      <c r="E333" s="15">
        <v>275.14999399999999</v>
      </c>
      <c r="F333" s="15">
        <v>194.34167500000001</v>
      </c>
      <c r="G333" s="15">
        <v>3796642</v>
      </c>
      <c r="H333" s="17">
        <f t="shared" si="11"/>
        <v>-7.433447748282051E-3</v>
      </c>
      <c r="I333" s="18">
        <f t="shared" si="12"/>
        <v>-7.433447748282051E-3</v>
      </c>
    </row>
    <row r="334" spans="1:9" ht="15.75" customHeight="1" x14ac:dyDescent="0.25">
      <c r="A334" s="16">
        <v>43395</v>
      </c>
      <c r="B334" s="15">
        <v>277.5</v>
      </c>
      <c r="C334" s="15">
        <v>280.64999399999999</v>
      </c>
      <c r="D334" s="15">
        <v>274.10000600000001</v>
      </c>
      <c r="E334" s="15">
        <v>275.5</v>
      </c>
      <c r="F334" s="15">
        <v>194.588898</v>
      </c>
      <c r="G334" s="15">
        <v>2396693</v>
      </c>
      <c r="H334" s="17">
        <f t="shared" si="11"/>
        <v>5.5211704408814641E-4</v>
      </c>
      <c r="I334" s="18">
        <f t="shared" si="12"/>
        <v>5.5211704408814641E-4</v>
      </c>
    </row>
    <row r="335" spans="1:9" ht="15.75" customHeight="1" x14ac:dyDescent="0.25">
      <c r="A335" s="16">
        <v>43396</v>
      </c>
      <c r="B335" s="15">
        <v>274.5</v>
      </c>
      <c r="C335" s="15">
        <v>280.85000600000001</v>
      </c>
      <c r="D335" s="15">
        <v>274.29998799999998</v>
      </c>
      <c r="E335" s="15">
        <v>277.35000600000001</v>
      </c>
      <c r="F335" s="15">
        <v>195.895554</v>
      </c>
      <c r="G335" s="15">
        <v>2496068</v>
      </c>
      <c r="H335" s="17">
        <f t="shared" si="11"/>
        <v>2.906520890749349E-3</v>
      </c>
      <c r="I335" s="18">
        <f t="shared" si="12"/>
        <v>2.906520890749349E-3</v>
      </c>
    </row>
    <row r="336" spans="1:9" ht="15.75" customHeight="1" x14ac:dyDescent="0.25">
      <c r="A336" s="16">
        <v>43397</v>
      </c>
      <c r="B336" s="15">
        <v>280</v>
      </c>
      <c r="C336" s="15">
        <v>280.20001200000002</v>
      </c>
      <c r="D336" s="15">
        <v>273.60000600000001</v>
      </c>
      <c r="E336" s="15">
        <v>277.25</v>
      </c>
      <c r="F336" s="15">
        <v>195.82493600000001</v>
      </c>
      <c r="G336" s="15">
        <v>4457722</v>
      </c>
      <c r="H336" s="17">
        <f t="shared" si="11"/>
        <v>-1.5658618243476975E-4</v>
      </c>
      <c r="I336" s="18">
        <f t="shared" si="12"/>
        <v>-1.5658618243476975E-4</v>
      </c>
    </row>
    <row r="337" spans="1:9" ht="15.75" customHeight="1" x14ac:dyDescent="0.25">
      <c r="A337" s="16">
        <v>43398</v>
      </c>
      <c r="B337" s="15">
        <v>274.79998799999998</v>
      </c>
      <c r="C337" s="15">
        <v>283.95001200000002</v>
      </c>
      <c r="D337" s="15">
        <v>274.10000600000001</v>
      </c>
      <c r="E337" s="15">
        <v>282.20001200000002</v>
      </c>
      <c r="F337" s="15">
        <v>199.321167</v>
      </c>
      <c r="G337" s="15">
        <v>4386393</v>
      </c>
      <c r="H337" s="17">
        <f t="shared" si="11"/>
        <v>7.6854279677912715E-3</v>
      </c>
      <c r="I337" s="18">
        <f t="shared" si="12"/>
        <v>7.6854279677912715E-3</v>
      </c>
    </row>
    <row r="338" spans="1:9" ht="15.75" customHeight="1" x14ac:dyDescent="0.25">
      <c r="A338" s="16">
        <v>43399</v>
      </c>
      <c r="B338" s="15">
        <v>283.10000600000001</v>
      </c>
      <c r="C338" s="15">
        <v>283.70001200000002</v>
      </c>
      <c r="D338" s="15">
        <v>275.79998799999998</v>
      </c>
      <c r="E338" s="15">
        <v>281.10000600000001</v>
      </c>
      <c r="F338" s="15">
        <v>198.54423499999999</v>
      </c>
      <c r="G338" s="15">
        <v>3061111</v>
      </c>
      <c r="H338" s="17">
        <f t="shared" si="11"/>
        <v>-1.6961399890656149E-3</v>
      </c>
      <c r="I338" s="18">
        <f t="shared" si="12"/>
        <v>-1.6961399890656149E-3</v>
      </c>
    </row>
    <row r="339" spans="1:9" ht="15.75" customHeight="1" x14ac:dyDescent="0.25">
      <c r="A339" s="16">
        <v>43402</v>
      </c>
      <c r="B339" s="15">
        <v>281.5</v>
      </c>
      <c r="C339" s="15">
        <v>289.20001200000002</v>
      </c>
      <c r="D339" s="15">
        <v>277.35000600000001</v>
      </c>
      <c r="E339" s="15">
        <v>287.39999399999999</v>
      </c>
      <c r="F339" s="15">
        <v>202.993988</v>
      </c>
      <c r="G339" s="15">
        <v>2467759</v>
      </c>
      <c r="H339" s="17">
        <f t="shared" si="11"/>
        <v>9.6258945038907445E-3</v>
      </c>
      <c r="I339" s="18">
        <f t="shared" si="12"/>
        <v>9.6258945038907445E-3</v>
      </c>
    </row>
    <row r="340" spans="1:9" ht="15.75" customHeight="1" x14ac:dyDescent="0.25">
      <c r="A340" s="16">
        <v>43403</v>
      </c>
      <c r="B340" s="15">
        <v>286.14999399999999</v>
      </c>
      <c r="C340" s="15">
        <v>286.39999399999999</v>
      </c>
      <c r="D340" s="15">
        <v>275</v>
      </c>
      <c r="E340" s="15">
        <v>275.85000600000001</v>
      </c>
      <c r="F340" s="15">
        <v>194.836105</v>
      </c>
      <c r="G340" s="15">
        <v>2757658</v>
      </c>
      <c r="H340" s="17">
        <f t="shared" si="11"/>
        <v>-1.7813736824586431E-2</v>
      </c>
      <c r="I340" s="18">
        <f t="shared" si="12"/>
        <v>-1.7813736824586431E-2</v>
      </c>
    </row>
    <row r="341" spans="1:9" ht="15.75" customHeight="1" x14ac:dyDescent="0.25">
      <c r="A341" s="16">
        <v>43404</v>
      </c>
      <c r="B341" s="15">
        <v>265</v>
      </c>
      <c r="C341" s="15">
        <v>267.89999399999999</v>
      </c>
      <c r="D341" s="15">
        <v>263.79998799999998</v>
      </c>
      <c r="E341" s="15">
        <v>266.14999399999999</v>
      </c>
      <c r="F341" s="15">
        <v>187.98486299999999</v>
      </c>
      <c r="G341" s="15">
        <v>17306128</v>
      </c>
      <c r="H341" s="17">
        <f t="shared" si="11"/>
        <v>-1.5546558715624976E-2</v>
      </c>
      <c r="I341" s="18">
        <f t="shared" si="12"/>
        <v>-1.5546558715624976E-2</v>
      </c>
    </row>
    <row r="342" spans="1:9" ht="15.75" customHeight="1" x14ac:dyDescent="0.25">
      <c r="A342" s="16">
        <v>43405</v>
      </c>
      <c r="B342" s="15">
        <v>264.95001200000002</v>
      </c>
      <c r="C342" s="15">
        <v>266</v>
      </c>
      <c r="D342" s="15">
        <v>260.10000600000001</v>
      </c>
      <c r="E342" s="15">
        <v>261.10000600000001</v>
      </c>
      <c r="F342" s="15">
        <v>184.41799900000001</v>
      </c>
      <c r="G342" s="15">
        <v>10473803</v>
      </c>
      <c r="H342" s="17">
        <f t="shared" si="11"/>
        <v>-8.3195747554509723E-3</v>
      </c>
      <c r="I342" s="18">
        <f t="shared" si="12"/>
        <v>-8.3195747554509723E-3</v>
      </c>
    </row>
    <row r="343" spans="1:9" ht="15.75" customHeight="1" x14ac:dyDescent="0.25">
      <c r="A343" s="16">
        <v>43406</v>
      </c>
      <c r="B343" s="15">
        <v>259</v>
      </c>
      <c r="C343" s="15">
        <v>264.5</v>
      </c>
      <c r="D343" s="15">
        <v>258.89999399999999</v>
      </c>
      <c r="E343" s="15">
        <v>261.54998799999998</v>
      </c>
      <c r="F343" s="15">
        <v>184.73584</v>
      </c>
      <c r="G343" s="15">
        <v>38131025</v>
      </c>
      <c r="H343" s="17">
        <f t="shared" si="11"/>
        <v>7.4785421116712084E-4</v>
      </c>
      <c r="I343" s="18">
        <f t="shared" si="12"/>
        <v>7.4785421116712084E-4</v>
      </c>
    </row>
    <row r="344" spans="1:9" ht="15.75" customHeight="1" x14ac:dyDescent="0.25">
      <c r="A344" s="16">
        <v>43409</v>
      </c>
      <c r="B344" s="15">
        <v>261.95001200000002</v>
      </c>
      <c r="C344" s="15">
        <v>265.25</v>
      </c>
      <c r="D344" s="15">
        <v>261.79998799999998</v>
      </c>
      <c r="E344" s="15">
        <v>264.35000600000001</v>
      </c>
      <c r="F344" s="15">
        <v>186.71350100000001</v>
      </c>
      <c r="G344" s="15">
        <v>4885178</v>
      </c>
      <c r="H344" s="17">
        <f t="shared" si="11"/>
        <v>4.6245626538378021E-3</v>
      </c>
      <c r="I344" s="18">
        <f t="shared" si="12"/>
        <v>4.6245626538378021E-3</v>
      </c>
    </row>
    <row r="345" spans="1:9" ht="15.75" customHeight="1" x14ac:dyDescent="0.25">
      <c r="A345" s="16">
        <v>43410</v>
      </c>
      <c r="B345" s="15">
        <v>265</v>
      </c>
      <c r="C345" s="15">
        <v>266.64999399999999</v>
      </c>
      <c r="D345" s="15">
        <v>264.20001200000002</v>
      </c>
      <c r="E345" s="15">
        <v>265.89999399999999</v>
      </c>
      <c r="F345" s="15">
        <v>187.808289</v>
      </c>
      <c r="G345" s="15">
        <v>3082375</v>
      </c>
      <c r="H345" s="17">
        <f t="shared" si="11"/>
        <v>2.5390337983335733E-3</v>
      </c>
      <c r="I345" s="18">
        <f t="shared" si="12"/>
        <v>2.5390337983335733E-3</v>
      </c>
    </row>
    <row r="346" spans="1:9" ht="15.75" customHeight="1" x14ac:dyDescent="0.25">
      <c r="A346" s="16">
        <v>43411</v>
      </c>
      <c r="B346" s="15">
        <v>266.5</v>
      </c>
      <c r="C346" s="15">
        <v>267.29998799999998</v>
      </c>
      <c r="D346" s="15">
        <v>265.89999399999999</v>
      </c>
      <c r="E346" s="15">
        <v>266.95001200000002</v>
      </c>
      <c r="F346" s="15">
        <v>188.549927</v>
      </c>
      <c r="G346" s="15">
        <v>791919</v>
      </c>
      <c r="H346" s="17">
        <f t="shared" si="11"/>
        <v>1.7116124701517968E-3</v>
      </c>
      <c r="I346" s="18">
        <f t="shared" si="12"/>
        <v>1.7116124701517968E-3</v>
      </c>
    </row>
    <row r="347" spans="1:9" ht="15.75" customHeight="1" x14ac:dyDescent="0.25">
      <c r="A347" s="16">
        <v>43413</v>
      </c>
      <c r="B347" s="15">
        <v>268.75</v>
      </c>
      <c r="C347" s="15">
        <v>271.85000600000001</v>
      </c>
      <c r="D347" s="15">
        <v>266.54998799999998</v>
      </c>
      <c r="E347" s="15">
        <v>268.45001200000002</v>
      </c>
      <c r="F347" s="15">
        <v>189.609375</v>
      </c>
      <c r="G347" s="15">
        <v>10993780</v>
      </c>
      <c r="H347" s="17">
        <f t="shared" si="11"/>
        <v>2.4334380861734026E-3</v>
      </c>
      <c r="I347" s="18">
        <f t="shared" si="12"/>
        <v>2.4334380861734026E-3</v>
      </c>
    </row>
    <row r="348" spans="1:9" ht="15.75" customHeight="1" x14ac:dyDescent="0.25">
      <c r="A348" s="16">
        <v>43416</v>
      </c>
      <c r="B348" s="15">
        <v>270</v>
      </c>
      <c r="C348" s="15">
        <v>271.39999399999999</v>
      </c>
      <c r="D348" s="15">
        <v>263.20001200000002</v>
      </c>
      <c r="E348" s="15">
        <v>263.89999399999999</v>
      </c>
      <c r="F348" s="15">
        <v>186.39567600000001</v>
      </c>
      <c r="G348" s="15">
        <v>4675510</v>
      </c>
      <c r="H348" s="17">
        <f t="shared" si="11"/>
        <v>-7.4239732965822756E-3</v>
      </c>
      <c r="I348" s="18">
        <f t="shared" si="12"/>
        <v>-7.4239732965822756E-3</v>
      </c>
    </row>
    <row r="349" spans="1:9" ht="15.75" customHeight="1" x14ac:dyDescent="0.25">
      <c r="A349" s="16">
        <v>43417</v>
      </c>
      <c r="B349" s="15">
        <v>267.5</v>
      </c>
      <c r="C349" s="15">
        <v>268.70001200000002</v>
      </c>
      <c r="D349" s="15">
        <v>264.14999399999999</v>
      </c>
      <c r="E349" s="15">
        <v>265.54998799999998</v>
      </c>
      <c r="F349" s="15">
        <v>187.56106600000001</v>
      </c>
      <c r="G349" s="15">
        <v>6900299</v>
      </c>
      <c r="H349" s="17">
        <f t="shared" si="11"/>
        <v>2.7068589913457047E-3</v>
      </c>
      <c r="I349" s="18">
        <f t="shared" si="12"/>
        <v>2.7068589913457047E-3</v>
      </c>
    </row>
    <row r="350" spans="1:9" ht="15.75" customHeight="1" x14ac:dyDescent="0.25">
      <c r="A350" s="16">
        <v>43418</v>
      </c>
      <c r="B350" s="15">
        <v>267</v>
      </c>
      <c r="C350" s="15">
        <v>267</v>
      </c>
      <c r="D350" s="15">
        <v>263.75</v>
      </c>
      <c r="E350" s="15">
        <v>265.75</v>
      </c>
      <c r="F350" s="15">
        <v>187.70233200000001</v>
      </c>
      <c r="G350" s="15">
        <v>2565400</v>
      </c>
      <c r="H350" s="17">
        <f t="shared" si="11"/>
        <v>3.2697591881089891E-4</v>
      </c>
      <c r="I350" s="18">
        <f t="shared" si="12"/>
        <v>3.2697591881089891E-4</v>
      </c>
    </row>
    <row r="351" spans="1:9" ht="15.75" customHeight="1" x14ac:dyDescent="0.25">
      <c r="A351" s="16">
        <v>43419</v>
      </c>
      <c r="B351" s="15">
        <v>265.75</v>
      </c>
      <c r="C351" s="15">
        <v>266.5</v>
      </c>
      <c r="D351" s="15">
        <v>262.10000600000001</v>
      </c>
      <c r="E351" s="15">
        <v>263.14999399999999</v>
      </c>
      <c r="F351" s="15">
        <v>185.865906</v>
      </c>
      <c r="G351" s="15">
        <v>1915858</v>
      </c>
      <c r="H351" s="17">
        <f t="shared" si="11"/>
        <v>-4.2699352982893159E-3</v>
      </c>
      <c r="I351" s="18">
        <f t="shared" si="12"/>
        <v>-4.2699352982893159E-3</v>
      </c>
    </row>
    <row r="352" spans="1:9" ht="15.75" customHeight="1" x14ac:dyDescent="0.25">
      <c r="A352" s="16">
        <v>43420</v>
      </c>
      <c r="B352" s="15">
        <v>264</v>
      </c>
      <c r="C352" s="15">
        <v>265.79998799999998</v>
      </c>
      <c r="D352" s="15">
        <v>261.29998799999998</v>
      </c>
      <c r="E352" s="15">
        <v>263.64999399999999</v>
      </c>
      <c r="F352" s="15">
        <v>186.21906999999999</v>
      </c>
      <c r="G352" s="15">
        <v>3068376</v>
      </c>
      <c r="H352" s="17">
        <f t="shared" si="11"/>
        <v>8.244204004905296E-4</v>
      </c>
      <c r="I352" s="18">
        <f t="shared" si="12"/>
        <v>8.244204004905296E-4</v>
      </c>
    </row>
    <row r="353" spans="1:9" ht="15.75" customHeight="1" x14ac:dyDescent="0.25">
      <c r="A353" s="16">
        <v>43423</v>
      </c>
      <c r="B353" s="15">
        <v>264.5</v>
      </c>
      <c r="C353" s="15">
        <v>264.70001200000002</v>
      </c>
      <c r="D353" s="15">
        <v>262.64999399999999</v>
      </c>
      <c r="E353" s="15">
        <v>264.14999399999999</v>
      </c>
      <c r="F353" s="15">
        <v>186.57223500000001</v>
      </c>
      <c r="G353" s="15">
        <v>3190105</v>
      </c>
      <c r="H353" s="17">
        <f t="shared" si="11"/>
        <v>8.2286069727795772E-4</v>
      </c>
      <c r="I353" s="18">
        <f t="shared" si="12"/>
        <v>8.2286069727795772E-4</v>
      </c>
    </row>
    <row r="354" spans="1:9" ht="15.75" customHeight="1" x14ac:dyDescent="0.25">
      <c r="A354" s="16">
        <v>43424</v>
      </c>
      <c r="B354" s="15">
        <v>264</v>
      </c>
      <c r="C354" s="15">
        <v>265.60000600000001</v>
      </c>
      <c r="D354" s="15">
        <v>261</v>
      </c>
      <c r="E354" s="15">
        <v>261.45001200000002</v>
      </c>
      <c r="F354" s="15">
        <v>184.665222</v>
      </c>
      <c r="G354" s="15">
        <v>4253683</v>
      </c>
      <c r="H354" s="17">
        <f t="shared" si="11"/>
        <v>-4.4619016328419003E-3</v>
      </c>
      <c r="I354" s="18">
        <f t="shared" si="12"/>
        <v>-4.4619016328419003E-3</v>
      </c>
    </row>
    <row r="355" spans="1:9" ht="15.75" customHeight="1" x14ac:dyDescent="0.25">
      <c r="A355" s="16">
        <v>43425</v>
      </c>
      <c r="B355" s="15">
        <v>261.5</v>
      </c>
      <c r="C355" s="15">
        <v>263.20001200000002</v>
      </c>
      <c r="D355" s="15">
        <v>260.25</v>
      </c>
      <c r="E355" s="15">
        <v>260.95001200000002</v>
      </c>
      <c r="F355" s="15">
        <v>184.31205700000001</v>
      </c>
      <c r="G355" s="15">
        <v>4772956</v>
      </c>
      <c r="H355" s="17">
        <f t="shared" si="11"/>
        <v>-8.3136640800698838E-4</v>
      </c>
      <c r="I355" s="18">
        <f t="shared" si="12"/>
        <v>-8.3136640800698838E-4</v>
      </c>
    </row>
    <row r="356" spans="1:9" ht="15.75" customHeight="1" x14ac:dyDescent="0.25">
      <c r="A356" s="16">
        <v>43426</v>
      </c>
      <c r="B356" s="15">
        <v>261</v>
      </c>
      <c r="C356" s="15">
        <v>261.39999399999999</v>
      </c>
      <c r="D356" s="15">
        <v>256.10000600000001</v>
      </c>
      <c r="E356" s="15">
        <v>256.64999399999999</v>
      </c>
      <c r="F356" s="15">
        <v>181.274902</v>
      </c>
      <c r="G356" s="15">
        <v>2679794</v>
      </c>
      <c r="H356" s="17">
        <f t="shared" si="11"/>
        <v>-7.2160670431334565E-3</v>
      </c>
      <c r="I356" s="18">
        <f t="shared" si="12"/>
        <v>-7.2160670431334565E-3</v>
      </c>
    </row>
    <row r="357" spans="1:9" ht="15.75" customHeight="1" x14ac:dyDescent="0.25">
      <c r="A357" s="16">
        <v>43430</v>
      </c>
      <c r="B357" s="15">
        <v>256.95001200000002</v>
      </c>
      <c r="C357" s="15">
        <v>258.5</v>
      </c>
      <c r="D357" s="15">
        <v>247.199997</v>
      </c>
      <c r="E357" s="15">
        <v>250.75</v>
      </c>
      <c r="F357" s="15">
        <v>177.10766599999999</v>
      </c>
      <c r="G357" s="15">
        <v>9857080</v>
      </c>
      <c r="H357" s="17">
        <f t="shared" si="11"/>
        <v>-1.0100319237835215E-2</v>
      </c>
      <c r="I357" s="18">
        <f t="shared" si="12"/>
        <v>-1.0100319237835215E-2</v>
      </c>
    </row>
    <row r="358" spans="1:9" ht="15.75" customHeight="1" x14ac:dyDescent="0.25">
      <c r="A358" s="16">
        <v>43431</v>
      </c>
      <c r="B358" s="15">
        <v>252.5</v>
      </c>
      <c r="C358" s="15">
        <v>254.199997</v>
      </c>
      <c r="D358" s="15">
        <v>250.14999399999999</v>
      </c>
      <c r="E358" s="15">
        <v>251.89999399999999</v>
      </c>
      <c r="F358" s="15">
        <v>177.91992200000001</v>
      </c>
      <c r="G358" s="15">
        <v>4368734</v>
      </c>
      <c r="H358" s="17">
        <f t="shared" si="11"/>
        <v>1.9872197322309557E-3</v>
      </c>
      <c r="I358" s="18">
        <f t="shared" si="12"/>
        <v>1.9872197322309557E-3</v>
      </c>
    </row>
    <row r="359" spans="1:9" ht="15.75" customHeight="1" x14ac:dyDescent="0.25">
      <c r="A359" s="16">
        <v>43432</v>
      </c>
      <c r="B359" s="15">
        <v>252.5</v>
      </c>
      <c r="C359" s="15">
        <v>253.75</v>
      </c>
      <c r="D359" s="15">
        <v>247.25</v>
      </c>
      <c r="E359" s="15">
        <v>247.85000600000001</v>
      </c>
      <c r="F359" s="15">
        <v>175.059372</v>
      </c>
      <c r="G359" s="15">
        <v>8248590</v>
      </c>
      <c r="H359" s="17">
        <f t="shared" si="11"/>
        <v>-7.0392133414669128E-3</v>
      </c>
      <c r="I359" s="18">
        <f t="shared" si="12"/>
        <v>-7.0392133414669128E-3</v>
      </c>
    </row>
    <row r="360" spans="1:9" ht="15.75" customHeight="1" x14ac:dyDescent="0.25">
      <c r="A360" s="16">
        <v>43433</v>
      </c>
      <c r="B360" s="15">
        <v>250</v>
      </c>
      <c r="C360" s="15">
        <v>250.60000600000001</v>
      </c>
      <c r="D360" s="15">
        <v>241</v>
      </c>
      <c r="E360" s="15">
        <v>246.89999399999999</v>
      </c>
      <c r="F360" s="15">
        <v>174.38836699999999</v>
      </c>
      <c r="G360" s="15">
        <v>18393945</v>
      </c>
      <c r="H360" s="17">
        <f t="shared" si="11"/>
        <v>-1.6678552725692547E-3</v>
      </c>
      <c r="I360" s="18">
        <f t="shared" si="12"/>
        <v>-1.6678552725692547E-3</v>
      </c>
    </row>
    <row r="361" spans="1:9" ht="15.75" customHeight="1" x14ac:dyDescent="0.25">
      <c r="A361" s="16">
        <v>43434</v>
      </c>
      <c r="B361" s="15">
        <v>247</v>
      </c>
      <c r="C361" s="15">
        <v>248.39999399999999</v>
      </c>
      <c r="D361" s="15">
        <v>239.050003</v>
      </c>
      <c r="E361" s="15">
        <v>244.89999399999999</v>
      </c>
      <c r="F361" s="15">
        <v>172.97575399999999</v>
      </c>
      <c r="G361" s="15">
        <v>12789209</v>
      </c>
      <c r="H361" s="17">
        <f t="shared" si="11"/>
        <v>-3.5322785274862867E-3</v>
      </c>
      <c r="I361" s="18">
        <f t="shared" si="12"/>
        <v>-3.5322785274862867E-3</v>
      </c>
    </row>
    <row r="362" spans="1:9" ht="15.75" customHeight="1" x14ac:dyDescent="0.25">
      <c r="A362" s="16">
        <v>43437</v>
      </c>
      <c r="B362" s="15">
        <v>246</v>
      </c>
      <c r="C362" s="15">
        <v>251.800003</v>
      </c>
      <c r="D362" s="15">
        <v>245.35000600000001</v>
      </c>
      <c r="E362" s="15">
        <v>249</v>
      </c>
      <c r="F362" s="15">
        <v>175.871613</v>
      </c>
      <c r="G362" s="15">
        <v>6676768</v>
      </c>
      <c r="H362" s="17">
        <f t="shared" si="11"/>
        <v>7.2105143549762432E-3</v>
      </c>
      <c r="I362" s="18">
        <f t="shared" si="12"/>
        <v>7.2105143549762432E-3</v>
      </c>
    </row>
    <row r="363" spans="1:9" ht="15.75" customHeight="1" x14ac:dyDescent="0.25">
      <c r="A363" s="16">
        <v>43438</v>
      </c>
      <c r="B363" s="15">
        <v>248.89999399999999</v>
      </c>
      <c r="C363" s="15">
        <v>254</v>
      </c>
      <c r="D363" s="15">
        <v>248.199997</v>
      </c>
      <c r="E363" s="15">
        <v>252.25</v>
      </c>
      <c r="F363" s="15">
        <v>178.167145</v>
      </c>
      <c r="G363" s="15">
        <v>4526954</v>
      </c>
      <c r="H363" s="17">
        <f t="shared" si="11"/>
        <v>5.6318740756064805E-3</v>
      </c>
      <c r="I363" s="18">
        <f t="shared" si="12"/>
        <v>5.6318740756064805E-3</v>
      </c>
    </row>
    <row r="364" spans="1:9" ht="15.75" customHeight="1" x14ac:dyDescent="0.25">
      <c r="A364" s="16">
        <v>43439</v>
      </c>
      <c r="B364" s="15">
        <v>251.5</v>
      </c>
      <c r="C364" s="15">
        <v>252.449997</v>
      </c>
      <c r="D364" s="15">
        <v>244</v>
      </c>
      <c r="E364" s="15">
        <v>245.300003</v>
      </c>
      <c r="F364" s="15">
        <v>173.25827000000001</v>
      </c>
      <c r="G364" s="15">
        <v>3578109</v>
      </c>
      <c r="H364" s="17">
        <f t="shared" si="11"/>
        <v>-1.213364718290154E-2</v>
      </c>
      <c r="I364" s="18">
        <f t="shared" si="12"/>
        <v>-1.213364718290154E-2</v>
      </c>
    </row>
    <row r="365" spans="1:9" ht="15.75" customHeight="1" x14ac:dyDescent="0.25">
      <c r="A365" s="16">
        <v>43440</v>
      </c>
      <c r="B365" s="15">
        <v>244.5</v>
      </c>
      <c r="C365" s="15">
        <v>245.64999399999999</v>
      </c>
      <c r="D365" s="15">
        <v>239.800003</v>
      </c>
      <c r="E365" s="15">
        <v>240.60000600000001</v>
      </c>
      <c r="F365" s="15">
        <v>169.938614</v>
      </c>
      <c r="G365" s="15">
        <v>4379973</v>
      </c>
      <c r="H365" s="17">
        <f t="shared" si="11"/>
        <v>-8.4019017385810104E-3</v>
      </c>
      <c r="I365" s="18">
        <f t="shared" si="12"/>
        <v>-8.4019017385810104E-3</v>
      </c>
    </row>
    <row r="366" spans="1:9" ht="15.75" customHeight="1" x14ac:dyDescent="0.25">
      <c r="A366" s="16">
        <v>43441</v>
      </c>
      <c r="B366" s="15">
        <v>241.949997</v>
      </c>
      <c r="C366" s="15">
        <v>242.449997</v>
      </c>
      <c r="D366" s="15">
        <v>236.5</v>
      </c>
      <c r="E366" s="15">
        <v>236.75</v>
      </c>
      <c r="F366" s="15">
        <v>167.21929900000001</v>
      </c>
      <c r="G366" s="15">
        <v>6098755</v>
      </c>
      <c r="H366" s="17">
        <f t="shared" si="11"/>
        <v>-7.0056733801840791E-3</v>
      </c>
      <c r="I366" s="18">
        <f t="shared" si="12"/>
        <v>-7.0056733801840791E-3</v>
      </c>
    </row>
    <row r="367" spans="1:9" ht="15.75" customHeight="1" x14ac:dyDescent="0.25">
      <c r="A367" s="16">
        <v>43444</v>
      </c>
      <c r="B367" s="15">
        <v>234.75</v>
      </c>
      <c r="C367" s="15">
        <v>239.10000600000001</v>
      </c>
      <c r="D367" s="15">
        <v>228.35000600000001</v>
      </c>
      <c r="E367" s="15">
        <v>238.14999399999999</v>
      </c>
      <c r="F367" s="15">
        <v>168.208145</v>
      </c>
      <c r="G367" s="15">
        <v>17424227</v>
      </c>
      <c r="H367" s="17">
        <f t="shared" si="11"/>
        <v>2.5606229486025392E-3</v>
      </c>
      <c r="I367" s="18">
        <f t="shared" si="12"/>
        <v>2.5606229486025392E-3</v>
      </c>
    </row>
    <row r="368" spans="1:9" ht="15.75" customHeight="1" x14ac:dyDescent="0.25">
      <c r="A368" s="16">
        <v>43445</v>
      </c>
      <c r="B368" s="15">
        <v>233.75</v>
      </c>
      <c r="C368" s="15">
        <v>244.050003</v>
      </c>
      <c r="D368" s="15">
        <v>233.75</v>
      </c>
      <c r="E368" s="15">
        <v>242.10000600000001</v>
      </c>
      <c r="F368" s="15">
        <v>170.99807699999999</v>
      </c>
      <c r="G368" s="15">
        <v>8502316</v>
      </c>
      <c r="H368" s="17">
        <f t="shared" si="11"/>
        <v>7.144205013041807E-3</v>
      </c>
      <c r="I368" s="18">
        <f t="shared" si="12"/>
        <v>7.144205013041807E-3</v>
      </c>
    </row>
    <row r="369" spans="1:9" ht="15.75" customHeight="1" x14ac:dyDescent="0.25">
      <c r="A369" s="16">
        <v>43446</v>
      </c>
      <c r="B369" s="15">
        <v>241.5</v>
      </c>
      <c r="C369" s="15">
        <v>247.75</v>
      </c>
      <c r="D369" s="15">
        <v>239.800003</v>
      </c>
      <c r="E369" s="15">
        <v>247</v>
      </c>
      <c r="F369" s="15">
        <v>174.459</v>
      </c>
      <c r="G369" s="15">
        <v>9121577</v>
      </c>
      <c r="H369" s="17">
        <f t="shared" si="11"/>
        <v>8.7021523118838151E-3</v>
      </c>
      <c r="I369" s="18">
        <f t="shared" si="12"/>
        <v>8.7021523118838151E-3</v>
      </c>
    </row>
    <row r="370" spans="1:9" ht="15.75" customHeight="1" x14ac:dyDescent="0.25">
      <c r="A370" s="16">
        <v>43447</v>
      </c>
      <c r="B370" s="15">
        <v>249</v>
      </c>
      <c r="C370" s="15">
        <v>249</v>
      </c>
      <c r="D370" s="15">
        <v>243</v>
      </c>
      <c r="E370" s="15">
        <v>244.550003</v>
      </c>
      <c r="F370" s="15">
        <v>172.72851600000001</v>
      </c>
      <c r="G370" s="15">
        <v>6797383</v>
      </c>
      <c r="H370" s="17">
        <f t="shared" si="11"/>
        <v>-4.3293369791358675E-3</v>
      </c>
      <c r="I370" s="18">
        <f t="shared" si="12"/>
        <v>-4.3293369791358675E-3</v>
      </c>
    </row>
    <row r="371" spans="1:9" ht="15.75" customHeight="1" x14ac:dyDescent="0.25">
      <c r="A371" s="16">
        <v>43448</v>
      </c>
      <c r="B371" s="15">
        <v>244.550003</v>
      </c>
      <c r="C371" s="15">
        <v>250.39999399999999</v>
      </c>
      <c r="D371" s="15">
        <v>242</v>
      </c>
      <c r="E371" s="15">
        <v>247.14999399999999</v>
      </c>
      <c r="F371" s="15">
        <v>174.564941</v>
      </c>
      <c r="G371" s="15">
        <v>7521713</v>
      </c>
      <c r="H371" s="17">
        <f t="shared" si="11"/>
        <v>4.5929841833276305E-3</v>
      </c>
      <c r="I371" s="18">
        <f t="shared" si="12"/>
        <v>4.5929841833276305E-3</v>
      </c>
    </row>
    <row r="372" spans="1:9" ht="15.75" customHeight="1" x14ac:dyDescent="0.25">
      <c r="A372" s="16">
        <v>43451</v>
      </c>
      <c r="B372" s="15">
        <v>249.10000600000001</v>
      </c>
      <c r="C372" s="15">
        <v>253.699997</v>
      </c>
      <c r="D372" s="15">
        <v>246.199997</v>
      </c>
      <c r="E372" s="15">
        <v>251.449997</v>
      </c>
      <c r="F372" s="15">
        <v>177.60209699999999</v>
      </c>
      <c r="G372" s="15">
        <v>9686146</v>
      </c>
      <c r="H372" s="17">
        <f t="shared" si="11"/>
        <v>7.4910633424127441E-3</v>
      </c>
      <c r="I372" s="18">
        <f t="shared" si="12"/>
        <v>7.4910633424127441E-3</v>
      </c>
    </row>
    <row r="373" spans="1:9" ht="15.75" customHeight="1" x14ac:dyDescent="0.25">
      <c r="A373" s="16">
        <v>43452</v>
      </c>
      <c r="B373" s="15">
        <v>252.5</v>
      </c>
      <c r="C373" s="15">
        <v>253.85000600000001</v>
      </c>
      <c r="D373" s="15">
        <v>249.050003</v>
      </c>
      <c r="E373" s="15">
        <v>251.85000600000001</v>
      </c>
      <c r="F373" s="15">
        <v>177.884613</v>
      </c>
      <c r="G373" s="15">
        <v>6477964</v>
      </c>
      <c r="H373" s="17">
        <f t="shared" si="11"/>
        <v>6.9029396728021895E-4</v>
      </c>
      <c r="I373" s="18">
        <f t="shared" si="12"/>
        <v>6.9029396728021895E-4</v>
      </c>
    </row>
    <row r="374" spans="1:9" ht="15.75" customHeight="1" x14ac:dyDescent="0.25">
      <c r="A374" s="16">
        <v>43453</v>
      </c>
      <c r="B374" s="15">
        <v>252.699997</v>
      </c>
      <c r="C374" s="15">
        <v>253.300003</v>
      </c>
      <c r="D374" s="15">
        <v>250</v>
      </c>
      <c r="E374" s="15">
        <v>251</v>
      </c>
      <c r="F374" s="15">
        <v>177.284256</v>
      </c>
      <c r="G374" s="15">
        <v>5294565</v>
      </c>
      <c r="H374" s="17">
        <f t="shared" si="11"/>
        <v>-1.4682141558882565E-3</v>
      </c>
      <c r="I374" s="18">
        <f t="shared" si="12"/>
        <v>-1.4682141558882565E-3</v>
      </c>
    </row>
    <row r="375" spans="1:9" ht="15.75" customHeight="1" x14ac:dyDescent="0.25">
      <c r="A375" s="16">
        <v>43454</v>
      </c>
      <c r="B375" s="15">
        <v>248.60000600000001</v>
      </c>
      <c r="C375" s="15">
        <v>254.5</v>
      </c>
      <c r="D375" s="15">
        <v>248</v>
      </c>
      <c r="E375" s="15">
        <v>250.550003</v>
      </c>
      <c r="F375" s="15">
        <v>176.96641500000001</v>
      </c>
      <c r="G375" s="15">
        <v>8601671</v>
      </c>
      <c r="H375" s="17">
        <f t="shared" si="11"/>
        <v>-7.7931612139507612E-4</v>
      </c>
      <c r="I375" s="18">
        <f t="shared" si="12"/>
        <v>-7.7931612139507612E-4</v>
      </c>
    </row>
    <row r="376" spans="1:9" ht="15.75" customHeight="1" x14ac:dyDescent="0.25">
      <c r="A376" s="16">
        <v>43455</v>
      </c>
      <c r="B376" s="15">
        <v>250.89999399999999</v>
      </c>
      <c r="C376" s="15">
        <v>253.35000600000001</v>
      </c>
      <c r="D376" s="15">
        <v>247.14999399999999</v>
      </c>
      <c r="E376" s="15">
        <v>252.75</v>
      </c>
      <c r="F376" s="15">
        <v>178.520309</v>
      </c>
      <c r="G376" s="15">
        <v>12802364</v>
      </c>
      <c r="H376" s="17">
        <f t="shared" si="11"/>
        <v>3.7967768824514986E-3</v>
      </c>
      <c r="I376" s="18">
        <f t="shared" si="12"/>
        <v>3.7967768824514986E-3</v>
      </c>
    </row>
    <row r="377" spans="1:9" ht="15.75" customHeight="1" x14ac:dyDescent="0.25">
      <c r="A377" s="16">
        <v>43458</v>
      </c>
      <c r="B377" s="15">
        <v>254</v>
      </c>
      <c r="C377" s="15">
        <v>254</v>
      </c>
      <c r="D377" s="15">
        <v>246.89999399999999</v>
      </c>
      <c r="E377" s="15">
        <v>248.300003</v>
      </c>
      <c r="F377" s="15">
        <v>175.377197</v>
      </c>
      <c r="G377" s="15">
        <v>4368190</v>
      </c>
      <c r="H377" s="17">
        <f t="shared" si="11"/>
        <v>-7.7145052865853492E-3</v>
      </c>
      <c r="I377" s="18">
        <f t="shared" si="12"/>
        <v>-7.7145052865853492E-3</v>
      </c>
    </row>
    <row r="378" spans="1:9" ht="15.75" customHeight="1" x14ac:dyDescent="0.25">
      <c r="A378" s="16">
        <v>43460</v>
      </c>
      <c r="B378" s="15">
        <v>248.300003</v>
      </c>
      <c r="C378" s="15">
        <v>250.39999399999999</v>
      </c>
      <c r="D378" s="15">
        <v>246</v>
      </c>
      <c r="E378" s="15">
        <v>247.050003</v>
      </c>
      <c r="F378" s="15">
        <v>174.494339</v>
      </c>
      <c r="G378" s="15">
        <v>5069728</v>
      </c>
      <c r="H378" s="17">
        <f t="shared" si="11"/>
        <v>-2.1917825947898721E-3</v>
      </c>
      <c r="I378" s="18">
        <f t="shared" si="12"/>
        <v>-2.1917825947898721E-3</v>
      </c>
    </row>
    <row r="379" spans="1:9" ht="15.75" customHeight="1" x14ac:dyDescent="0.25">
      <c r="A379" s="16">
        <v>43461</v>
      </c>
      <c r="B379" s="15">
        <v>249.5</v>
      </c>
      <c r="C379" s="15">
        <v>254</v>
      </c>
      <c r="D379" s="15">
        <v>243.85000600000001</v>
      </c>
      <c r="E379" s="15">
        <v>250.199997</v>
      </c>
      <c r="F379" s="15">
        <v>176.719177</v>
      </c>
      <c r="G379" s="15">
        <v>26011475</v>
      </c>
      <c r="H379" s="17">
        <f t="shared" si="11"/>
        <v>5.5023383063692553E-3</v>
      </c>
      <c r="I379" s="18">
        <f t="shared" si="12"/>
        <v>5.5023383063692553E-3</v>
      </c>
    </row>
    <row r="380" spans="1:9" ht="15.75" customHeight="1" x14ac:dyDescent="0.25">
      <c r="A380" s="16">
        <v>43462</v>
      </c>
      <c r="B380" s="15">
        <v>242.89999399999999</v>
      </c>
      <c r="C380" s="15">
        <v>243.35000600000001</v>
      </c>
      <c r="D380" s="15">
        <v>239.75</v>
      </c>
      <c r="E380" s="15">
        <v>242.300003</v>
      </c>
      <c r="F380" s="15">
        <v>176.24638400000001</v>
      </c>
      <c r="G380" s="15">
        <v>10583895</v>
      </c>
      <c r="H380" s="17">
        <f t="shared" si="11"/>
        <v>-1.1634648615836652E-3</v>
      </c>
      <c r="I380" s="18">
        <f t="shared" si="12"/>
        <v>-1.1634648615836652E-3</v>
      </c>
    </row>
    <row r="381" spans="1:9" ht="15.75" customHeight="1" x14ac:dyDescent="0.25">
      <c r="A381" s="16">
        <v>43465</v>
      </c>
      <c r="B381" s="15">
        <v>242.699997</v>
      </c>
      <c r="C381" s="15">
        <v>244.39999399999999</v>
      </c>
      <c r="D381" s="15">
        <v>240.10000600000001</v>
      </c>
      <c r="E381" s="15">
        <v>240.75</v>
      </c>
      <c r="F381" s="15">
        <v>175.118942</v>
      </c>
      <c r="G381" s="15">
        <v>3549194</v>
      </c>
      <c r="H381" s="17">
        <f t="shared" si="11"/>
        <v>-2.787090720130986E-3</v>
      </c>
      <c r="I381" s="18">
        <f t="shared" si="12"/>
        <v>-2.787090720130986E-3</v>
      </c>
    </row>
    <row r="382" spans="1:9" ht="15.75" customHeight="1" x14ac:dyDescent="0.25">
      <c r="A382" s="16">
        <v>43466</v>
      </c>
      <c r="B382" s="15">
        <v>241</v>
      </c>
      <c r="C382" s="15">
        <v>242.449997</v>
      </c>
      <c r="D382" s="15">
        <v>240.25</v>
      </c>
      <c r="E382" s="15">
        <v>241.5</v>
      </c>
      <c r="F382" s="15">
        <v>175.66447400000001</v>
      </c>
      <c r="G382" s="15">
        <v>2227003</v>
      </c>
      <c r="H382" s="17">
        <f t="shared" si="11"/>
        <v>1.3508148760791234E-3</v>
      </c>
      <c r="I382" s="18">
        <f t="shared" si="12"/>
        <v>1.3508148760791234E-3</v>
      </c>
    </row>
    <row r="383" spans="1:9" ht="15.75" customHeight="1" x14ac:dyDescent="0.25">
      <c r="A383" s="16">
        <v>43467</v>
      </c>
      <c r="B383" s="15">
        <v>240.89999399999999</v>
      </c>
      <c r="C383" s="15">
        <v>241.449997</v>
      </c>
      <c r="D383" s="15">
        <v>236.050003</v>
      </c>
      <c r="E383" s="15">
        <v>236.699997</v>
      </c>
      <c r="F383" s="15">
        <v>172.17301900000001</v>
      </c>
      <c r="G383" s="15">
        <v>3897893</v>
      </c>
      <c r="H383" s="17">
        <f t="shared" si="11"/>
        <v>-8.7188448556687805E-3</v>
      </c>
      <c r="I383" s="18">
        <f t="shared" si="12"/>
        <v>-8.7188448556687805E-3</v>
      </c>
    </row>
    <row r="384" spans="1:9" ht="15.75" customHeight="1" x14ac:dyDescent="0.25">
      <c r="A384" s="16">
        <v>43468</v>
      </c>
      <c r="B384" s="15">
        <v>238.699997</v>
      </c>
      <c r="C384" s="15">
        <v>238.699997</v>
      </c>
      <c r="D384" s="15">
        <v>233.199997</v>
      </c>
      <c r="E384" s="15">
        <v>235</v>
      </c>
      <c r="F384" s="15">
        <v>170.936432</v>
      </c>
      <c r="G384" s="15">
        <v>5664136</v>
      </c>
      <c r="H384" s="17">
        <f t="shared" si="11"/>
        <v>-3.1304601736109943E-3</v>
      </c>
      <c r="I384" s="18">
        <f t="shared" si="12"/>
        <v>-3.1304601736109943E-3</v>
      </c>
    </row>
    <row r="385" spans="1:9" ht="15.75" customHeight="1" x14ac:dyDescent="0.25">
      <c r="A385" s="16">
        <v>43469</v>
      </c>
      <c r="B385" s="15">
        <v>234.10000600000001</v>
      </c>
      <c r="C385" s="15">
        <v>237.699997</v>
      </c>
      <c r="D385" s="15">
        <v>233.75</v>
      </c>
      <c r="E385" s="15">
        <v>236.5</v>
      </c>
      <c r="F385" s="15">
        <v>172.027512</v>
      </c>
      <c r="G385" s="15">
        <v>2885669</v>
      </c>
      <c r="H385" s="17">
        <f t="shared" si="11"/>
        <v>2.7632736921777874E-3</v>
      </c>
      <c r="I385" s="18">
        <f t="shared" si="12"/>
        <v>2.7632736921777874E-3</v>
      </c>
    </row>
    <row r="386" spans="1:9" ht="15.75" customHeight="1" x14ac:dyDescent="0.25">
      <c r="A386" s="16">
        <v>43472</v>
      </c>
      <c r="B386" s="15">
        <v>238</v>
      </c>
      <c r="C386" s="15">
        <v>238</v>
      </c>
      <c r="D386" s="15">
        <v>233.5</v>
      </c>
      <c r="E386" s="15">
        <v>234.5</v>
      </c>
      <c r="F386" s="15">
        <v>170.572754</v>
      </c>
      <c r="G386" s="15">
        <v>7347326</v>
      </c>
      <c r="H386" s="17">
        <f t="shared" si="11"/>
        <v>-3.6882468101451637E-3</v>
      </c>
      <c r="I386" s="18">
        <f t="shared" si="12"/>
        <v>-3.6882468101451637E-3</v>
      </c>
    </row>
    <row r="387" spans="1:9" ht="15.75" customHeight="1" x14ac:dyDescent="0.25">
      <c r="A387" s="16">
        <v>43473</v>
      </c>
      <c r="B387" s="15">
        <v>234.5</v>
      </c>
      <c r="C387" s="15">
        <v>235.14999399999999</v>
      </c>
      <c r="D387" s="15">
        <v>232.14999399999999</v>
      </c>
      <c r="E387" s="15">
        <v>233.300003</v>
      </c>
      <c r="F387" s="15">
        <v>169.69989000000001</v>
      </c>
      <c r="G387" s="15">
        <v>4206563</v>
      </c>
      <c r="H387" s="17">
        <f t="shared" si="11"/>
        <v>-2.228100652895196E-3</v>
      </c>
      <c r="I387" s="18">
        <f t="shared" si="12"/>
        <v>-2.228100652895196E-3</v>
      </c>
    </row>
    <row r="388" spans="1:9" ht="15.75" customHeight="1" x14ac:dyDescent="0.25">
      <c r="A388" s="16">
        <v>43474</v>
      </c>
      <c r="B388" s="15">
        <v>234.199997</v>
      </c>
      <c r="C388" s="15">
        <v>234.85000600000001</v>
      </c>
      <c r="D388" s="15">
        <v>231.800003</v>
      </c>
      <c r="E388" s="15">
        <v>232.64999399999999</v>
      </c>
      <c r="F388" s="15">
        <v>169.227081</v>
      </c>
      <c r="G388" s="15">
        <v>2954253</v>
      </c>
      <c r="H388" s="17">
        <f t="shared" ref="H388:H451" si="13">LOG(F388/F387)</f>
        <v>-1.2116974479172583E-3</v>
      </c>
      <c r="I388" s="18">
        <f t="shared" ref="I388:I451" si="14">H388-$H$1238</f>
        <v>-1.2116974479172583E-3</v>
      </c>
    </row>
    <row r="389" spans="1:9" ht="15.75" customHeight="1" x14ac:dyDescent="0.25">
      <c r="A389" s="16">
        <v>43475</v>
      </c>
      <c r="B389" s="15">
        <v>233.800003</v>
      </c>
      <c r="C389" s="15">
        <v>233.949997</v>
      </c>
      <c r="D389" s="15">
        <v>232.050003</v>
      </c>
      <c r="E389" s="15">
        <v>233</v>
      </c>
      <c r="F389" s="15">
        <v>169.48168899999999</v>
      </c>
      <c r="G389" s="15">
        <v>2292058</v>
      </c>
      <c r="H389" s="17">
        <f t="shared" si="13"/>
        <v>6.5292003083002688E-4</v>
      </c>
      <c r="I389" s="18">
        <f t="shared" si="14"/>
        <v>6.5292003083002688E-4</v>
      </c>
    </row>
    <row r="390" spans="1:9" ht="15.75" customHeight="1" x14ac:dyDescent="0.25">
      <c r="A390" s="16">
        <v>43476</v>
      </c>
      <c r="B390" s="15">
        <v>233.699997</v>
      </c>
      <c r="C390" s="15">
        <v>233.75</v>
      </c>
      <c r="D390" s="15">
        <v>231.5</v>
      </c>
      <c r="E390" s="15">
        <v>232.25</v>
      </c>
      <c r="F390" s="15">
        <v>168.936127</v>
      </c>
      <c r="G390" s="15">
        <v>2446815</v>
      </c>
      <c r="H390" s="17">
        <f t="shared" si="13"/>
        <v>-1.4002499879566519E-3</v>
      </c>
      <c r="I390" s="18">
        <f t="shared" si="14"/>
        <v>-1.4002499879566519E-3</v>
      </c>
    </row>
    <row r="391" spans="1:9" ht="15.75" customHeight="1" x14ac:dyDescent="0.25">
      <c r="A391" s="16">
        <v>43479</v>
      </c>
      <c r="B391" s="15">
        <v>232.39999399999999</v>
      </c>
      <c r="C391" s="15">
        <v>232.5</v>
      </c>
      <c r="D391" s="15">
        <v>229.050003</v>
      </c>
      <c r="E391" s="15">
        <v>230.89999399999999</v>
      </c>
      <c r="F391" s="15">
        <v>167.95414700000001</v>
      </c>
      <c r="G391" s="15">
        <v>2273231</v>
      </c>
      <c r="H391" s="17">
        <f t="shared" si="13"/>
        <v>-2.5318018123774485E-3</v>
      </c>
      <c r="I391" s="18">
        <f t="shared" si="14"/>
        <v>-2.5318018123774485E-3</v>
      </c>
    </row>
    <row r="392" spans="1:9" ht="15.75" customHeight="1" x14ac:dyDescent="0.25">
      <c r="A392" s="16">
        <v>43480</v>
      </c>
      <c r="B392" s="15">
        <v>231.5</v>
      </c>
      <c r="C392" s="15">
        <v>233.60000600000001</v>
      </c>
      <c r="D392" s="15">
        <v>231.050003</v>
      </c>
      <c r="E392" s="15">
        <v>232.64999399999999</v>
      </c>
      <c r="F392" s="15">
        <v>169.227081</v>
      </c>
      <c r="G392" s="15">
        <v>2323323</v>
      </c>
      <c r="H392" s="17">
        <f t="shared" si="13"/>
        <v>3.2791317695040323E-3</v>
      </c>
      <c r="I392" s="18">
        <f t="shared" si="14"/>
        <v>3.2791317695040323E-3</v>
      </c>
    </row>
    <row r="393" spans="1:9" ht="15.75" customHeight="1" x14ac:dyDescent="0.25">
      <c r="A393" s="16">
        <v>43481</v>
      </c>
      <c r="B393" s="15">
        <v>232.800003</v>
      </c>
      <c r="C393" s="15">
        <v>233.39999399999999</v>
      </c>
      <c r="D393" s="15">
        <v>231.550003</v>
      </c>
      <c r="E393" s="15">
        <v>232.050003</v>
      </c>
      <c r="F393" s="15">
        <v>168.79066499999999</v>
      </c>
      <c r="G393" s="15">
        <v>2050899</v>
      </c>
      <c r="H393" s="17">
        <f t="shared" si="13"/>
        <v>-1.1214391443719169E-3</v>
      </c>
      <c r="I393" s="18">
        <f t="shared" si="14"/>
        <v>-1.1214391443719169E-3</v>
      </c>
    </row>
    <row r="394" spans="1:9" ht="15.75" customHeight="1" x14ac:dyDescent="0.25">
      <c r="A394" s="16">
        <v>43482</v>
      </c>
      <c r="B394" s="15">
        <v>232.75</v>
      </c>
      <c r="C394" s="15">
        <v>232.75</v>
      </c>
      <c r="D394" s="15">
        <v>230.39999399999999</v>
      </c>
      <c r="E394" s="15">
        <v>232.050003</v>
      </c>
      <c r="F394" s="15">
        <v>168.79066499999999</v>
      </c>
      <c r="G394" s="15">
        <v>3220136</v>
      </c>
      <c r="H394" s="17">
        <f t="shared" si="13"/>
        <v>0</v>
      </c>
      <c r="I394" s="18">
        <f t="shared" si="14"/>
        <v>0</v>
      </c>
    </row>
    <row r="395" spans="1:9" ht="15.75" customHeight="1" x14ac:dyDescent="0.25">
      <c r="A395" s="16">
        <v>43483</v>
      </c>
      <c r="B395" s="15">
        <v>232.14999399999999</v>
      </c>
      <c r="C395" s="15">
        <v>232.550003</v>
      </c>
      <c r="D395" s="15">
        <v>229.60000600000001</v>
      </c>
      <c r="E395" s="15">
        <v>230</v>
      </c>
      <c r="F395" s="15">
        <v>167.29951500000001</v>
      </c>
      <c r="G395" s="15">
        <v>2944908</v>
      </c>
      <c r="H395" s="17">
        <f t="shared" si="13"/>
        <v>-3.8537422665594935E-3</v>
      </c>
      <c r="I395" s="18">
        <f t="shared" si="14"/>
        <v>-3.8537422665594935E-3</v>
      </c>
    </row>
    <row r="396" spans="1:9" ht="15.75" customHeight="1" x14ac:dyDescent="0.25">
      <c r="A396" s="16">
        <v>43486</v>
      </c>
      <c r="B396" s="15">
        <v>230.449997</v>
      </c>
      <c r="C396" s="15">
        <v>231.25</v>
      </c>
      <c r="D396" s="15">
        <v>228.14999399999999</v>
      </c>
      <c r="E396" s="15">
        <v>229</v>
      </c>
      <c r="F396" s="15">
        <v>166.57209800000001</v>
      </c>
      <c r="G396" s="15">
        <v>1904575</v>
      </c>
      <c r="H396" s="17">
        <f t="shared" si="13"/>
        <v>-1.8924261704811201E-3</v>
      </c>
      <c r="I396" s="18">
        <f t="shared" si="14"/>
        <v>-1.8924261704811201E-3</v>
      </c>
    </row>
    <row r="397" spans="1:9" ht="15.75" customHeight="1" x14ac:dyDescent="0.25">
      <c r="A397" s="16">
        <v>43487</v>
      </c>
      <c r="B397" s="15">
        <v>228.449997</v>
      </c>
      <c r="C397" s="15">
        <v>230.35000600000001</v>
      </c>
      <c r="D397" s="15">
        <v>225.800003</v>
      </c>
      <c r="E397" s="15">
        <v>227.75</v>
      </c>
      <c r="F397" s="15">
        <v>165.662857</v>
      </c>
      <c r="G397" s="15">
        <v>4564028</v>
      </c>
      <c r="H397" s="17">
        <f t="shared" si="13"/>
        <v>-2.377108903977028E-3</v>
      </c>
      <c r="I397" s="18">
        <f t="shared" si="14"/>
        <v>-2.377108903977028E-3</v>
      </c>
    </row>
    <row r="398" spans="1:9" ht="15.75" customHeight="1" x14ac:dyDescent="0.25">
      <c r="A398" s="16">
        <v>43488</v>
      </c>
      <c r="B398" s="15">
        <v>227.800003</v>
      </c>
      <c r="C398" s="15">
        <v>228</v>
      </c>
      <c r="D398" s="15">
        <v>225.25</v>
      </c>
      <c r="E398" s="15">
        <v>225.550003</v>
      </c>
      <c r="F398" s="15">
        <v>164.06260700000001</v>
      </c>
      <c r="G398" s="15">
        <v>2328748</v>
      </c>
      <c r="H398" s="17">
        <f t="shared" si="13"/>
        <v>-4.2155385447338236E-3</v>
      </c>
      <c r="I398" s="18">
        <f t="shared" si="14"/>
        <v>-4.2155385447338236E-3</v>
      </c>
    </row>
    <row r="399" spans="1:9" ht="15.75" customHeight="1" x14ac:dyDescent="0.25">
      <c r="A399" s="16">
        <v>43489</v>
      </c>
      <c r="B399" s="15">
        <v>225.699997</v>
      </c>
      <c r="C399" s="15">
        <v>226.25</v>
      </c>
      <c r="D399" s="15">
        <v>223</v>
      </c>
      <c r="E399" s="15">
        <v>223.85000600000001</v>
      </c>
      <c r="F399" s="15">
        <v>162.82607999999999</v>
      </c>
      <c r="G399" s="15">
        <v>2838220</v>
      </c>
      <c r="H399" s="17">
        <f t="shared" si="13"/>
        <v>-3.2856408654289865E-3</v>
      </c>
      <c r="I399" s="18">
        <f t="shared" si="14"/>
        <v>-3.2856408654289865E-3</v>
      </c>
    </row>
    <row r="400" spans="1:9" ht="15.75" customHeight="1" x14ac:dyDescent="0.25">
      <c r="A400" s="16">
        <v>43490</v>
      </c>
      <c r="B400" s="15">
        <v>224.25</v>
      </c>
      <c r="C400" s="15">
        <v>226.199997</v>
      </c>
      <c r="D400" s="15">
        <v>220.10000600000001</v>
      </c>
      <c r="E400" s="15">
        <v>220.949997</v>
      </c>
      <c r="F400" s="15">
        <v>160.71662900000001</v>
      </c>
      <c r="G400" s="15">
        <v>3432012</v>
      </c>
      <c r="H400" s="17">
        <f t="shared" si="13"/>
        <v>-5.6631528697268906E-3</v>
      </c>
      <c r="I400" s="18">
        <f t="shared" si="14"/>
        <v>-5.6631528697268906E-3</v>
      </c>
    </row>
    <row r="401" spans="1:9" ht="15.75" customHeight="1" x14ac:dyDescent="0.25">
      <c r="A401" s="16">
        <v>43493</v>
      </c>
      <c r="B401" s="15">
        <v>221.25</v>
      </c>
      <c r="C401" s="15">
        <v>227.5</v>
      </c>
      <c r="D401" s="15">
        <v>218.050003</v>
      </c>
      <c r="E401" s="15">
        <v>225.199997</v>
      </c>
      <c r="F401" s="15">
        <v>163.808029</v>
      </c>
      <c r="G401" s="15">
        <v>3917992</v>
      </c>
      <c r="H401" s="17">
        <f t="shared" si="13"/>
        <v>8.2743701626052657E-3</v>
      </c>
      <c r="I401" s="18">
        <f t="shared" si="14"/>
        <v>8.2743701626052657E-3</v>
      </c>
    </row>
    <row r="402" spans="1:9" ht="15.75" customHeight="1" x14ac:dyDescent="0.25">
      <c r="A402" s="16">
        <v>43494</v>
      </c>
      <c r="B402" s="15">
        <v>225.39999399999999</v>
      </c>
      <c r="C402" s="15">
        <v>225.85000600000001</v>
      </c>
      <c r="D402" s="15">
        <v>221.14999399999999</v>
      </c>
      <c r="E402" s="15">
        <v>222.550003</v>
      </c>
      <c r="F402" s="15">
        <v>161.880447</v>
      </c>
      <c r="G402" s="15">
        <v>3850399</v>
      </c>
      <c r="H402" s="17">
        <f t="shared" si="13"/>
        <v>-5.1407898188784735E-3</v>
      </c>
      <c r="I402" s="18">
        <f t="shared" si="14"/>
        <v>-5.1407898188784735E-3</v>
      </c>
    </row>
    <row r="403" spans="1:9" ht="15.75" customHeight="1" x14ac:dyDescent="0.25">
      <c r="A403" s="16">
        <v>43495</v>
      </c>
      <c r="B403" s="15">
        <v>222</v>
      </c>
      <c r="C403" s="15">
        <v>228</v>
      </c>
      <c r="D403" s="15">
        <v>220.550003</v>
      </c>
      <c r="E403" s="15">
        <v>225.199997</v>
      </c>
      <c r="F403" s="15">
        <v>163.808029</v>
      </c>
      <c r="G403" s="15">
        <v>7349253</v>
      </c>
      <c r="H403" s="17">
        <f t="shared" si="13"/>
        <v>5.1407898188784986E-3</v>
      </c>
      <c r="I403" s="18">
        <f t="shared" si="14"/>
        <v>5.1407898188784986E-3</v>
      </c>
    </row>
    <row r="404" spans="1:9" ht="15.75" customHeight="1" x14ac:dyDescent="0.25">
      <c r="A404" s="16">
        <v>43496</v>
      </c>
      <c r="B404" s="15">
        <v>226.5</v>
      </c>
      <c r="C404" s="15">
        <v>227.5</v>
      </c>
      <c r="D404" s="15">
        <v>223.050003</v>
      </c>
      <c r="E404" s="15">
        <v>224.64999399999999</v>
      </c>
      <c r="F404" s="15">
        <v>163.407974</v>
      </c>
      <c r="G404" s="15">
        <v>15389786</v>
      </c>
      <c r="H404" s="17">
        <f t="shared" si="13"/>
        <v>-1.0619392935071708E-3</v>
      </c>
      <c r="I404" s="18">
        <f t="shared" si="14"/>
        <v>-1.0619392935071708E-3</v>
      </c>
    </row>
    <row r="405" spans="1:9" ht="15.75" customHeight="1" x14ac:dyDescent="0.25">
      <c r="A405" s="16">
        <v>43497</v>
      </c>
      <c r="B405" s="15">
        <v>224.35000600000001</v>
      </c>
      <c r="C405" s="15">
        <v>226.699997</v>
      </c>
      <c r="D405" s="15">
        <v>222.75</v>
      </c>
      <c r="E405" s="15">
        <v>223.199997</v>
      </c>
      <c r="F405" s="15">
        <v>162.35325599999999</v>
      </c>
      <c r="G405" s="15">
        <v>2820146</v>
      </c>
      <c r="H405" s="17">
        <f t="shared" si="13"/>
        <v>-2.8122426228510103E-3</v>
      </c>
      <c r="I405" s="18">
        <f t="shared" si="14"/>
        <v>-2.8122426228510103E-3</v>
      </c>
    </row>
    <row r="406" spans="1:9" ht="15.75" customHeight="1" x14ac:dyDescent="0.25">
      <c r="A406" s="16">
        <v>43500</v>
      </c>
      <c r="B406" s="15">
        <v>223.300003</v>
      </c>
      <c r="C406" s="15">
        <v>224.199997</v>
      </c>
      <c r="D406" s="15">
        <v>220.050003</v>
      </c>
      <c r="E406" s="15">
        <v>222.10000600000001</v>
      </c>
      <c r="F406" s="15">
        <v>161.55313100000001</v>
      </c>
      <c r="G406" s="15">
        <v>3417620</v>
      </c>
      <c r="H406" s="17">
        <f t="shared" si="13"/>
        <v>-2.1456235078011446E-3</v>
      </c>
      <c r="I406" s="18">
        <f t="shared" si="14"/>
        <v>-2.1456235078011446E-3</v>
      </c>
    </row>
    <row r="407" spans="1:9" ht="15.75" customHeight="1" x14ac:dyDescent="0.25">
      <c r="A407" s="16">
        <v>43501</v>
      </c>
      <c r="B407" s="15">
        <v>222</v>
      </c>
      <c r="C407" s="15">
        <v>223.39999399999999</v>
      </c>
      <c r="D407" s="15">
        <v>215.699997</v>
      </c>
      <c r="E407" s="15">
        <v>216.39999399999999</v>
      </c>
      <c r="F407" s="15">
        <v>157.40701300000001</v>
      </c>
      <c r="G407" s="15">
        <v>5557034</v>
      </c>
      <c r="H407" s="17">
        <f t="shared" si="13"/>
        <v>-1.1291301630703932E-2</v>
      </c>
      <c r="I407" s="18">
        <f t="shared" si="14"/>
        <v>-1.1291301630703932E-2</v>
      </c>
    </row>
    <row r="408" spans="1:9" ht="15.75" customHeight="1" x14ac:dyDescent="0.25">
      <c r="A408" s="16">
        <v>43502</v>
      </c>
      <c r="B408" s="15">
        <v>216.5</v>
      </c>
      <c r="C408" s="15">
        <v>220.699997</v>
      </c>
      <c r="D408" s="15">
        <v>216.35000600000001</v>
      </c>
      <c r="E408" s="15">
        <v>219.949997</v>
      </c>
      <c r="F408" s="15">
        <v>159.98924299999999</v>
      </c>
      <c r="G408" s="15">
        <v>3707342</v>
      </c>
      <c r="H408" s="17">
        <f t="shared" si="13"/>
        <v>7.0667058122102231E-3</v>
      </c>
      <c r="I408" s="18">
        <f t="shared" si="14"/>
        <v>7.0667058122102231E-3</v>
      </c>
    </row>
    <row r="409" spans="1:9" ht="15.75" customHeight="1" x14ac:dyDescent="0.25">
      <c r="A409" s="16">
        <v>43503</v>
      </c>
      <c r="B409" s="15">
        <v>220.800003</v>
      </c>
      <c r="C409" s="15">
        <v>224.64999399999999</v>
      </c>
      <c r="D409" s="15">
        <v>220.14999399999999</v>
      </c>
      <c r="E409" s="15">
        <v>224.199997</v>
      </c>
      <c r="F409" s="15">
        <v>163.08064300000001</v>
      </c>
      <c r="G409" s="15">
        <v>3111207</v>
      </c>
      <c r="H409" s="17">
        <f t="shared" si="13"/>
        <v>8.3116316213201185E-3</v>
      </c>
      <c r="I409" s="18">
        <f t="shared" si="14"/>
        <v>8.3116316213201185E-3</v>
      </c>
    </row>
    <row r="410" spans="1:9" ht="15.75" customHeight="1" x14ac:dyDescent="0.25">
      <c r="A410" s="16">
        <v>43504</v>
      </c>
      <c r="B410" s="15">
        <v>223.89999399999999</v>
      </c>
      <c r="C410" s="15">
        <v>225.64999399999999</v>
      </c>
      <c r="D410" s="15">
        <v>217.60000600000001</v>
      </c>
      <c r="E410" s="15">
        <v>218.64999399999999</v>
      </c>
      <c r="F410" s="15">
        <v>159.04362499999999</v>
      </c>
      <c r="G410" s="15">
        <v>2962142</v>
      </c>
      <c r="H410" s="17">
        <f t="shared" si="13"/>
        <v>-1.0886149316751394E-2</v>
      </c>
      <c r="I410" s="18">
        <f t="shared" si="14"/>
        <v>-1.0886149316751394E-2</v>
      </c>
    </row>
    <row r="411" spans="1:9" ht="15.75" customHeight="1" x14ac:dyDescent="0.25">
      <c r="A411" s="16">
        <v>43507</v>
      </c>
      <c r="B411" s="15">
        <v>217.699997</v>
      </c>
      <c r="C411" s="15">
        <v>220.35000600000001</v>
      </c>
      <c r="D411" s="15">
        <v>214.14999399999999</v>
      </c>
      <c r="E411" s="15">
        <v>218.800003</v>
      </c>
      <c r="F411" s="15">
        <v>159.15273999999999</v>
      </c>
      <c r="G411" s="15">
        <v>4580373</v>
      </c>
      <c r="H411" s="17">
        <f t="shared" si="13"/>
        <v>2.9785408925311782E-4</v>
      </c>
      <c r="I411" s="18">
        <f t="shared" si="14"/>
        <v>2.9785408925311782E-4</v>
      </c>
    </row>
    <row r="412" spans="1:9" ht="15.75" customHeight="1" x14ac:dyDescent="0.25">
      <c r="A412" s="16">
        <v>43508</v>
      </c>
      <c r="B412" s="15">
        <v>219.800003</v>
      </c>
      <c r="C412" s="15">
        <v>223.89999399999999</v>
      </c>
      <c r="D412" s="15">
        <v>219.35000600000001</v>
      </c>
      <c r="E412" s="15">
        <v>223.050003</v>
      </c>
      <c r="F412" s="15">
        <v>162.24414100000001</v>
      </c>
      <c r="G412" s="15">
        <v>7857592</v>
      </c>
      <c r="H412" s="17">
        <f t="shared" si="13"/>
        <v>8.3549025000002053E-3</v>
      </c>
      <c r="I412" s="18">
        <f t="shared" si="14"/>
        <v>8.3549025000002053E-3</v>
      </c>
    </row>
    <row r="413" spans="1:9" ht="15.75" customHeight="1" x14ac:dyDescent="0.25">
      <c r="A413" s="16">
        <v>43510</v>
      </c>
      <c r="B413" s="15">
        <v>217</v>
      </c>
      <c r="C413" s="15">
        <v>219.699997</v>
      </c>
      <c r="D413" s="15">
        <v>211.39999399999999</v>
      </c>
      <c r="E413" s="15">
        <v>217.199997</v>
      </c>
      <c r="F413" s="15">
        <v>157.98890700000001</v>
      </c>
      <c r="G413" s="15">
        <v>14953813</v>
      </c>
      <c r="H413" s="17">
        <f t="shared" si="13"/>
        <v>-1.1542427844118335E-2</v>
      </c>
      <c r="I413" s="18">
        <f t="shared" si="14"/>
        <v>-1.1542427844118335E-2</v>
      </c>
    </row>
    <row r="414" spans="1:9" ht="15.75" customHeight="1" x14ac:dyDescent="0.25">
      <c r="A414" s="16">
        <v>43511</v>
      </c>
      <c r="B414" s="15">
        <v>219.89999399999999</v>
      </c>
      <c r="C414" s="15">
        <v>221.5</v>
      </c>
      <c r="D414" s="15">
        <v>214.699997</v>
      </c>
      <c r="E414" s="15">
        <v>219.949997</v>
      </c>
      <c r="F414" s="15">
        <v>159.98924299999999</v>
      </c>
      <c r="G414" s="15">
        <v>11511255</v>
      </c>
      <c r="H414" s="17">
        <f t="shared" si="13"/>
        <v>5.46418895029632E-3</v>
      </c>
      <c r="I414" s="18">
        <f t="shared" si="14"/>
        <v>5.46418895029632E-3</v>
      </c>
    </row>
    <row r="415" spans="1:9" ht="15.75" customHeight="1" x14ac:dyDescent="0.25">
      <c r="A415" s="16">
        <v>43514</v>
      </c>
      <c r="B415" s="15">
        <v>218</v>
      </c>
      <c r="C415" s="15">
        <v>218</v>
      </c>
      <c r="D415" s="15">
        <v>214.800003</v>
      </c>
      <c r="E415" s="15">
        <v>215.14999399999999</v>
      </c>
      <c r="F415" s="15">
        <v>156.497772</v>
      </c>
      <c r="G415" s="15">
        <v>3651021</v>
      </c>
      <c r="H415" s="17">
        <f t="shared" si="13"/>
        <v>-9.5826244744207818E-3</v>
      </c>
      <c r="I415" s="18">
        <f t="shared" si="14"/>
        <v>-9.5826244744207818E-3</v>
      </c>
    </row>
    <row r="416" spans="1:9" ht="15.75" customHeight="1" x14ac:dyDescent="0.25">
      <c r="A416" s="16">
        <v>43515</v>
      </c>
      <c r="B416" s="15">
        <v>215.25</v>
      </c>
      <c r="C416" s="15">
        <v>218.949997</v>
      </c>
      <c r="D416" s="15">
        <v>213.550003</v>
      </c>
      <c r="E416" s="15">
        <v>214.25</v>
      </c>
      <c r="F416" s="15">
        <v>155.843109</v>
      </c>
      <c r="G416" s="15">
        <v>5288764</v>
      </c>
      <c r="H416" s="17">
        <f t="shared" si="13"/>
        <v>-1.8205554383227179E-3</v>
      </c>
      <c r="I416" s="18">
        <f t="shared" si="14"/>
        <v>-1.8205554383227179E-3</v>
      </c>
    </row>
    <row r="417" spans="1:9" ht="15.75" customHeight="1" x14ac:dyDescent="0.25">
      <c r="A417" s="16">
        <v>43516</v>
      </c>
      <c r="B417" s="15">
        <v>214.800003</v>
      </c>
      <c r="C417" s="15">
        <v>216.39999399999999</v>
      </c>
      <c r="D417" s="15">
        <v>213.550003</v>
      </c>
      <c r="E417" s="15">
        <v>214.949997</v>
      </c>
      <c r="F417" s="15">
        <v>156.352295</v>
      </c>
      <c r="G417" s="15">
        <v>6637981</v>
      </c>
      <c r="H417" s="17">
        <f t="shared" si="13"/>
        <v>1.4166567688835559E-3</v>
      </c>
      <c r="I417" s="18">
        <f t="shared" si="14"/>
        <v>1.4166567688835559E-3</v>
      </c>
    </row>
    <row r="418" spans="1:9" ht="15.75" customHeight="1" x14ac:dyDescent="0.25">
      <c r="A418" s="16">
        <v>43517</v>
      </c>
      <c r="B418" s="15">
        <v>215.050003</v>
      </c>
      <c r="C418" s="15">
        <v>215.699997</v>
      </c>
      <c r="D418" s="15">
        <v>213.199997</v>
      </c>
      <c r="E418" s="15">
        <v>213.699997</v>
      </c>
      <c r="F418" s="15">
        <v>155.44305399999999</v>
      </c>
      <c r="G418" s="15">
        <v>4081685</v>
      </c>
      <c r="H418" s="17">
        <f t="shared" si="13"/>
        <v>-2.5329400815585299E-3</v>
      </c>
      <c r="I418" s="18">
        <f t="shared" si="14"/>
        <v>-2.5329400815585299E-3</v>
      </c>
    </row>
    <row r="419" spans="1:9" ht="15.75" customHeight="1" x14ac:dyDescent="0.25">
      <c r="A419" s="16">
        <v>43518</v>
      </c>
      <c r="B419" s="15">
        <v>214.85000600000001</v>
      </c>
      <c r="C419" s="15">
        <v>216.89999399999999</v>
      </c>
      <c r="D419" s="15">
        <v>213.449997</v>
      </c>
      <c r="E419" s="15">
        <v>214.949997</v>
      </c>
      <c r="F419" s="15">
        <v>156.352295</v>
      </c>
      <c r="G419" s="15">
        <v>5229408</v>
      </c>
      <c r="H419" s="17">
        <f t="shared" si="13"/>
        <v>2.5329400815585559E-3</v>
      </c>
      <c r="I419" s="18">
        <f t="shared" si="14"/>
        <v>2.5329400815585559E-3</v>
      </c>
    </row>
    <row r="420" spans="1:9" ht="15.75" customHeight="1" x14ac:dyDescent="0.25">
      <c r="A420" s="16">
        <v>43521</v>
      </c>
      <c r="B420" s="15">
        <v>216</v>
      </c>
      <c r="C420" s="15">
        <v>216.699997</v>
      </c>
      <c r="D420" s="15">
        <v>212.699997</v>
      </c>
      <c r="E420" s="15">
        <v>214.35000600000001</v>
      </c>
      <c r="F420" s="15">
        <v>155.91587799999999</v>
      </c>
      <c r="G420" s="15">
        <v>9386982</v>
      </c>
      <c r="H420" s="17">
        <f t="shared" si="13"/>
        <v>-1.2139156961615317E-3</v>
      </c>
      <c r="I420" s="18">
        <f t="shared" si="14"/>
        <v>-1.2139156961615317E-3</v>
      </c>
    </row>
    <row r="421" spans="1:9" ht="15.75" customHeight="1" x14ac:dyDescent="0.25">
      <c r="A421" s="16">
        <v>43522</v>
      </c>
      <c r="B421" s="15">
        <v>213.300003</v>
      </c>
      <c r="C421" s="15">
        <v>222</v>
      </c>
      <c r="D421" s="15">
        <v>213</v>
      </c>
      <c r="E421" s="15">
        <v>220.14999399999999</v>
      </c>
      <c r="F421" s="15">
        <v>160.13471999999999</v>
      </c>
      <c r="G421" s="15">
        <v>11886116</v>
      </c>
      <c r="H421" s="17">
        <f t="shared" si="13"/>
        <v>1.15951600730149E-2</v>
      </c>
      <c r="I421" s="18">
        <f t="shared" si="14"/>
        <v>1.15951600730149E-2</v>
      </c>
    </row>
    <row r="422" spans="1:9" ht="15.75" customHeight="1" x14ac:dyDescent="0.25">
      <c r="A422" s="16">
        <v>43523</v>
      </c>
      <c r="B422" s="15">
        <v>221.5</v>
      </c>
      <c r="C422" s="15">
        <v>224.39999399999999</v>
      </c>
      <c r="D422" s="15">
        <v>219.60000600000001</v>
      </c>
      <c r="E422" s="15">
        <v>221.449997</v>
      </c>
      <c r="F422" s="15">
        <v>161.080307</v>
      </c>
      <c r="G422" s="15">
        <v>8604781</v>
      </c>
      <c r="H422" s="17">
        <f t="shared" si="13"/>
        <v>2.5569439035897949E-3</v>
      </c>
      <c r="I422" s="18">
        <f t="shared" si="14"/>
        <v>2.5569439035897949E-3</v>
      </c>
    </row>
    <row r="423" spans="1:9" ht="15.75" customHeight="1" x14ac:dyDescent="0.25">
      <c r="A423" s="16">
        <v>43524</v>
      </c>
      <c r="B423" s="15">
        <v>223.5</v>
      </c>
      <c r="C423" s="15">
        <v>229.89999399999999</v>
      </c>
      <c r="D423" s="15">
        <v>222.14999399999999</v>
      </c>
      <c r="E423" s="15">
        <v>228.300003</v>
      </c>
      <c r="F423" s="15">
        <v>166.06294299999999</v>
      </c>
      <c r="G423" s="15">
        <v>32625237</v>
      </c>
      <c r="H423" s="17">
        <f t="shared" si="13"/>
        <v>1.3230281657237296E-2</v>
      </c>
      <c r="I423" s="18">
        <f t="shared" si="14"/>
        <v>1.3230281657237296E-2</v>
      </c>
    </row>
    <row r="424" spans="1:9" ht="15.75" customHeight="1" x14ac:dyDescent="0.25">
      <c r="A424" s="16">
        <v>43525</v>
      </c>
      <c r="B424" s="15">
        <v>228.800003</v>
      </c>
      <c r="C424" s="15">
        <v>233</v>
      </c>
      <c r="D424" s="15">
        <v>226.60000600000001</v>
      </c>
      <c r="E424" s="15">
        <v>232.64999399999999</v>
      </c>
      <c r="F424" s="15">
        <v>169.227081</v>
      </c>
      <c r="G424" s="15">
        <v>9526492</v>
      </c>
      <c r="H424" s="17">
        <f t="shared" si="13"/>
        <v>8.1971330515065964E-3</v>
      </c>
      <c r="I424" s="18">
        <f t="shared" si="14"/>
        <v>8.1971330515065964E-3</v>
      </c>
    </row>
    <row r="425" spans="1:9" ht="15.75" customHeight="1" x14ac:dyDescent="0.25">
      <c r="A425" s="16">
        <v>43529</v>
      </c>
      <c r="B425" s="15">
        <v>233.39999399999999</v>
      </c>
      <c r="C425" s="15">
        <v>242</v>
      </c>
      <c r="D425" s="15">
        <v>232.699997</v>
      </c>
      <c r="E425" s="15">
        <v>241.14999399999999</v>
      </c>
      <c r="F425" s="15">
        <v>175.409897</v>
      </c>
      <c r="G425" s="15">
        <v>9391114</v>
      </c>
      <c r="H425" s="17">
        <f t="shared" si="13"/>
        <v>1.5584230182206619E-2</v>
      </c>
      <c r="I425" s="18">
        <f t="shared" si="14"/>
        <v>1.5584230182206619E-2</v>
      </c>
    </row>
    <row r="426" spans="1:9" ht="15.75" customHeight="1" x14ac:dyDescent="0.25">
      <c r="A426" s="16">
        <v>43530</v>
      </c>
      <c r="B426" s="15">
        <v>241.14999399999999</v>
      </c>
      <c r="C426" s="15">
        <v>246.199997</v>
      </c>
      <c r="D426" s="15">
        <v>238</v>
      </c>
      <c r="E426" s="15">
        <v>242.75</v>
      </c>
      <c r="F426" s="15">
        <v>176.57371499999999</v>
      </c>
      <c r="G426" s="15">
        <v>9535153</v>
      </c>
      <c r="H426" s="17">
        <f t="shared" si="13"/>
        <v>2.8719608530117856E-3</v>
      </c>
      <c r="I426" s="18">
        <f t="shared" si="14"/>
        <v>2.8719608530117856E-3</v>
      </c>
    </row>
    <row r="427" spans="1:9" ht="15.75" customHeight="1" x14ac:dyDescent="0.25">
      <c r="A427" s="16">
        <v>43531</v>
      </c>
      <c r="B427" s="15">
        <v>243</v>
      </c>
      <c r="C427" s="15">
        <v>243</v>
      </c>
      <c r="D427" s="15">
        <v>233.35000600000001</v>
      </c>
      <c r="E427" s="15">
        <v>235</v>
      </c>
      <c r="F427" s="15">
        <v>170.936432</v>
      </c>
      <c r="G427" s="15">
        <v>7181084</v>
      </c>
      <c r="H427" s="17">
        <f t="shared" si="13"/>
        <v>-1.4091419816438522E-2</v>
      </c>
      <c r="I427" s="18">
        <f t="shared" si="14"/>
        <v>-1.4091419816438522E-2</v>
      </c>
    </row>
    <row r="428" spans="1:9" ht="15.75" customHeight="1" x14ac:dyDescent="0.25">
      <c r="A428" s="16">
        <v>43532</v>
      </c>
      <c r="B428" s="15">
        <v>233.10000600000001</v>
      </c>
      <c r="C428" s="15">
        <v>237.5</v>
      </c>
      <c r="D428" s="15">
        <v>229.60000600000001</v>
      </c>
      <c r="E428" s="15">
        <v>234.89999399999999</v>
      </c>
      <c r="F428" s="15">
        <v>170.86369300000001</v>
      </c>
      <c r="G428" s="15">
        <v>12803612</v>
      </c>
      <c r="H428" s="17">
        <f t="shared" si="13"/>
        <v>-1.8484572991918553E-4</v>
      </c>
      <c r="I428" s="18">
        <f t="shared" si="14"/>
        <v>-1.8484572991918553E-4</v>
      </c>
    </row>
    <row r="429" spans="1:9" ht="15.75" customHeight="1" x14ac:dyDescent="0.25">
      <c r="A429" s="16">
        <v>43535</v>
      </c>
      <c r="B429" s="15">
        <v>236.699997</v>
      </c>
      <c r="C429" s="15">
        <v>245</v>
      </c>
      <c r="D429" s="15">
        <v>235.25</v>
      </c>
      <c r="E429" s="15">
        <v>243.39999399999999</v>
      </c>
      <c r="F429" s="15">
        <v>177.04652400000001</v>
      </c>
      <c r="G429" s="15">
        <v>19931174</v>
      </c>
      <c r="H429" s="17">
        <f t="shared" si="13"/>
        <v>1.5437615714757888E-2</v>
      </c>
      <c r="I429" s="18">
        <f t="shared" si="14"/>
        <v>1.5437615714757888E-2</v>
      </c>
    </row>
    <row r="430" spans="1:9" ht="15.75" customHeight="1" x14ac:dyDescent="0.25">
      <c r="A430" s="16">
        <v>43536</v>
      </c>
      <c r="B430" s="15">
        <v>245</v>
      </c>
      <c r="C430" s="15">
        <v>246.89999399999999</v>
      </c>
      <c r="D430" s="15">
        <v>241.199997</v>
      </c>
      <c r="E430" s="15">
        <v>242.949997</v>
      </c>
      <c r="F430" s="15">
        <v>176.719177</v>
      </c>
      <c r="G430" s="15">
        <v>9766818</v>
      </c>
      <c r="H430" s="17">
        <f t="shared" si="13"/>
        <v>-8.037242499234435E-4</v>
      </c>
      <c r="I430" s="18">
        <f t="shared" si="14"/>
        <v>-8.037242499234435E-4</v>
      </c>
    </row>
    <row r="431" spans="1:9" ht="15.75" customHeight="1" x14ac:dyDescent="0.25">
      <c r="A431" s="16">
        <v>43537</v>
      </c>
      <c r="B431" s="15">
        <v>242</v>
      </c>
      <c r="C431" s="15">
        <v>242</v>
      </c>
      <c r="D431" s="15">
        <v>233.800003</v>
      </c>
      <c r="E431" s="15">
        <v>238.64999399999999</v>
      </c>
      <c r="F431" s="15">
        <v>173.59141500000001</v>
      </c>
      <c r="G431" s="15">
        <v>17949230</v>
      </c>
      <c r="H431" s="17">
        <f t="shared" si="13"/>
        <v>-7.7554370660408928E-3</v>
      </c>
      <c r="I431" s="18">
        <f t="shared" si="14"/>
        <v>-7.7554370660408928E-3</v>
      </c>
    </row>
    <row r="432" spans="1:9" ht="15.75" customHeight="1" x14ac:dyDescent="0.25">
      <c r="A432" s="16">
        <v>43538</v>
      </c>
      <c r="B432" s="15">
        <v>240.89999399999999</v>
      </c>
      <c r="C432" s="15">
        <v>244.10000600000001</v>
      </c>
      <c r="D432" s="15">
        <v>238.5</v>
      </c>
      <c r="E432" s="15">
        <v>243.199997</v>
      </c>
      <c r="F432" s="15">
        <v>176.90104700000001</v>
      </c>
      <c r="G432" s="15">
        <v>13627811</v>
      </c>
      <c r="H432" s="17">
        <f t="shared" si="13"/>
        <v>8.2021600701412591E-3</v>
      </c>
      <c r="I432" s="18">
        <f t="shared" si="14"/>
        <v>8.2021600701412591E-3</v>
      </c>
    </row>
    <row r="433" spans="1:9" ht="15.75" customHeight="1" x14ac:dyDescent="0.25">
      <c r="A433" s="16">
        <v>43539</v>
      </c>
      <c r="B433" s="15">
        <v>238.85000600000001</v>
      </c>
      <c r="C433" s="15">
        <v>246.14999399999999</v>
      </c>
      <c r="D433" s="15">
        <v>238</v>
      </c>
      <c r="E433" s="15">
        <v>244.35000600000001</v>
      </c>
      <c r="F433" s="15">
        <v>177.73751799999999</v>
      </c>
      <c r="G433" s="15">
        <v>16465364</v>
      </c>
      <c r="H433" s="17">
        <f t="shared" si="13"/>
        <v>2.0487078907453428E-3</v>
      </c>
      <c r="I433" s="18">
        <f t="shared" si="14"/>
        <v>2.0487078907453428E-3</v>
      </c>
    </row>
    <row r="434" spans="1:9" ht="15.75" customHeight="1" x14ac:dyDescent="0.25">
      <c r="A434" s="16">
        <v>43542</v>
      </c>
      <c r="B434" s="15">
        <v>243.949997</v>
      </c>
      <c r="C434" s="15">
        <v>245.60000600000001</v>
      </c>
      <c r="D434" s="15">
        <v>242</v>
      </c>
      <c r="E434" s="15">
        <v>244.199997</v>
      </c>
      <c r="F434" s="15">
        <v>177.62841800000001</v>
      </c>
      <c r="G434" s="15">
        <v>5518089</v>
      </c>
      <c r="H434" s="17">
        <f t="shared" si="13"/>
        <v>-2.6666331611629475E-4</v>
      </c>
      <c r="I434" s="18">
        <f t="shared" si="14"/>
        <v>-2.6666331611629475E-4</v>
      </c>
    </row>
    <row r="435" spans="1:9" ht="15.75" customHeight="1" x14ac:dyDescent="0.25">
      <c r="A435" s="16">
        <v>43543</v>
      </c>
      <c r="B435" s="15">
        <v>244.550003</v>
      </c>
      <c r="C435" s="15">
        <v>247.89999399999999</v>
      </c>
      <c r="D435" s="15">
        <v>241.35000600000001</v>
      </c>
      <c r="E435" s="15">
        <v>242.89999399999999</v>
      </c>
      <c r="F435" s="15">
        <v>176.682816</v>
      </c>
      <c r="G435" s="15">
        <v>10839789</v>
      </c>
      <c r="H435" s="17">
        <f t="shared" si="13"/>
        <v>-2.3181353922957985E-3</v>
      </c>
      <c r="I435" s="18">
        <f t="shared" si="14"/>
        <v>-2.3181353922957985E-3</v>
      </c>
    </row>
    <row r="436" spans="1:9" ht="15.75" customHeight="1" x14ac:dyDescent="0.25">
      <c r="A436" s="16">
        <v>43544</v>
      </c>
      <c r="B436" s="15">
        <v>244.60000600000001</v>
      </c>
      <c r="C436" s="15">
        <v>244.60000600000001</v>
      </c>
      <c r="D436" s="15">
        <v>236</v>
      </c>
      <c r="E436" s="15">
        <v>237</v>
      </c>
      <c r="F436" s="15">
        <v>172.39123499999999</v>
      </c>
      <c r="G436" s="15">
        <v>20268896</v>
      </c>
      <c r="H436" s="17">
        <f t="shared" si="13"/>
        <v>-1.0679131566522105E-2</v>
      </c>
      <c r="I436" s="18">
        <f t="shared" si="14"/>
        <v>-1.0679131566522105E-2</v>
      </c>
    </row>
    <row r="437" spans="1:9" ht="15.75" customHeight="1" x14ac:dyDescent="0.25">
      <c r="A437" s="16">
        <v>43546</v>
      </c>
      <c r="B437" s="15">
        <v>232.699997</v>
      </c>
      <c r="C437" s="15">
        <v>233.800003</v>
      </c>
      <c r="D437" s="15">
        <v>230</v>
      </c>
      <c r="E437" s="15">
        <v>231.949997</v>
      </c>
      <c r="F437" s="15">
        <v>172.987854</v>
      </c>
      <c r="G437" s="15">
        <v>14139706</v>
      </c>
      <c r="H437" s="17">
        <f t="shared" si="13"/>
        <v>1.5004301388233231E-3</v>
      </c>
      <c r="I437" s="18">
        <f t="shared" si="14"/>
        <v>1.5004301388233231E-3</v>
      </c>
    </row>
    <row r="438" spans="1:9" ht="15.75" customHeight="1" x14ac:dyDescent="0.25">
      <c r="A438" s="16">
        <v>43549</v>
      </c>
      <c r="B438" s="15">
        <v>233</v>
      </c>
      <c r="C438" s="15">
        <v>239.449997</v>
      </c>
      <c r="D438" s="15">
        <v>231.35000600000001</v>
      </c>
      <c r="E438" s="15">
        <v>237.199997</v>
      </c>
      <c r="F438" s="15">
        <v>176.90329</v>
      </c>
      <c r="G438" s="15">
        <v>7458064</v>
      </c>
      <c r="H438" s="17">
        <f t="shared" si="13"/>
        <v>9.7202988060322553E-3</v>
      </c>
      <c r="I438" s="18">
        <f t="shared" si="14"/>
        <v>9.7202988060322553E-3</v>
      </c>
    </row>
    <row r="439" spans="1:9" ht="15.75" customHeight="1" x14ac:dyDescent="0.25">
      <c r="A439" s="16">
        <v>43550</v>
      </c>
      <c r="B439" s="15">
        <v>237.25</v>
      </c>
      <c r="C439" s="15">
        <v>242.75</v>
      </c>
      <c r="D439" s="15">
        <v>234.300003</v>
      </c>
      <c r="E439" s="15">
        <v>236.449997</v>
      </c>
      <c r="F439" s="15">
        <v>176.34393299999999</v>
      </c>
      <c r="G439" s="15">
        <v>7475564</v>
      </c>
      <c r="H439" s="17">
        <f t="shared" si="13"/>
        <v>-1.3753872400584322E-3</v>
      </c>
      <c r="I439" s="18">
        <f t="shared" si="14"/>
        <v>-1.3753872400584322E-3</v>
      </c>
    </row>
    <row r="440" spans="1:9" ht="15.75" customHeight="1" x14ac:dyDescent="0.25">
      <c r="A440" s="16">
        <v>43551</v>
      </c>
      <c r="B440" s="15">
        <v>236.39999399999999</v>
      </c>
      <c r="C440" s="15">
        <v>238.10000600000001</v>
      </c>
      <c r="D440" s="15">
        <v>233.60000600000001</v>
      </c>
      <c r="E440" s="15">
        <v>234.449997</v>
      </c>
      <c r="F440" s="15">
        <v>174.85235599999999</v>
      </c>
      <c r="G440" s="15">
        <v>4777913</v>
      </c>
      <c r="H440" s="17">
        <f t="shared" si="13"/>
        <v>-3.689034170923831E-3</v>
      </c>
      <c r="I440" s="18">
        <f t="shared" si="14"/>
        <v>-3.689034170923831E-3</v>
      </c>
    </row>
    <row r="441" spans="1:9" ht="15.75" customHeight="1" x14ac:dyDescent="0.25">
      <c r="A441" s="16">
        <v>43552</v>
      </c>
      <c r="B441" s="15">
        <v>234.39999399999999</v>
      </c>
      <c r="C441" s="15">
        <v>237.64999399999999</v>
      </c>
      <c r="D441" s="15">
        <v>232.75</v>
      </c>
      <c r="E441" s="15">
        <v>236.10000600000001</v>
      </c>
      <c r="F441" s="15">
        <v>176.08294699999999</v>
      </c>
      <c r="G441" s="15">
        <v>20584925</v>
      </c>
      <c r="H441" s="17">
        <f t="shared" si="13"/>
        <v>3.0458096792313188E-3</v>
      </c>
      <c r="I441" s="18">
        <f t="shared" si="14"/>
        <v>3.0458096792313188E-3</v>
      </c>
    </row>
    <row r="442" spans="1:9" ht="15.75" customHeight="1" x14ac:dyDescent="0.25">
      <c r="A442" s="16">
        <v>43556</v>
      </c>
      <c r="B442" s="15">
        <v>238.10000600000001</v>
      </c>
      <c r="C442" s="15">
        <v>238.10000600000001</v>
      </c>
      <c r="D442" s="15">
        <v>231.5</v>
      </c>
      <c r="E442" s="15">
        <v>236.39999399999999</v>
      </c>
      <c r="F442" s="15">
        <v>176.306656</v>
      </c>
      <c r="G442" s="15">
        <v>13985622</v>
      </c>
      <c r="H442" s="17">
        <f t="shared" si="13"/>
        <v>5.5141012377604292E-4</v>
      </c>
      <c r="I442" s="18">
        <f t="shared" si="14"/>
        <v>5.5141012377604292E-4</v>
      </c>
    </row>
    <row r="443" spans="1:9" ht="15.75" customHeight="1" x14ac:dyDescent="0.25">
      <c r="A443" s="16">
        <v>43557</v>
      </c>
      <c r="B443" s="15">
        <v>238.949997</v>
      </c>
      <c r="C443" s="15">
        <v>239.5</v>
      </c>
      <c r="D443" s="15">
        <v>235.550003</v>
      </c>
      <c r="E443" s="15">
        <v>236.39999399999999</v>
      </c>
      <c r="F443" s="15">
        <v>176.306656</v>
      </c>
      <c r="G443" s="15">
        <v>7356923</v>
      </c>
      <c r="H443" s="17">
        <f t="shared" si="13"/>
        <v>0</v>
      </c>
      <c r="I443" s="18">
        <f t="shared" si="14"/>
        <v>0</v>
      </c>
    </row>
    <row r="444" spans="1:9" ht="15.75" customHeight="1" x14ac:dyDescent="0.25">
      <c r="A444" s="16">
        <v>43558</v>
      </c>
      <c r="B444" s="15">
        <v>236.5</v>
      </c>
      <c r="C444" s="15">
        <v>236.949997</v>
      </c>
      <c r="D444" s="15">
        <v>233</v>
      </c>
      <c r="E444" s="15">
        <v>234.10000600000001</v>
      </c>
      <c r="F444" s="15">
        <v>174.59132399999999</v>
      </c>
      <c r="G444" s="15">
        <v>5120392</v>
      </c>
      <c r="H444" s="17">
        <f t="shared" si="13"/>
        <v>-4.2460498421482583E-3</v>
      </c>
      <c r="I444" s="18">
        <f t="shared" si="14"/>
        <v>-4.2460498421482583E-3</v>
      </c>
    </row>
    <row r="445" spans="1:9" ht="15.75" customHeight="1" x14ac:dyDescent="0.25">
      <c r="A445" s="16">
        <v>43559</v>
      </c>
      <c r="B445" s="15">
        <v>235</v>
      </c>
      <c r="C445" s="15">
        <v>235.550003</v>
      </c>
      <c r="D445" s="15">
        <v>232.550003</v>
      </c>
      <c r="E445" s="15">
        <v>234.800003</v>
      </c>
      <c r="F445" s="15">
        <v>175.11338799999999</v>
      </c>
      <c r="G445" s="15">
        <v>3948463</v>
      </c>
      <c r="H445" s="17">
        <f t="shared" si="13"/>
        <v>1.2966921808887459E-3</v>
      </c>
      <c r="I445" s="18">
        <f t="shared" si="14"/>
        <v>1.2966921808887459E-3</v>
      </c>
    </row>
    <row r="446" spans="1:9" ht="15.75" customHeight="1" x14ac:dyDescent="0.25">
      <c r="A446" s="16">
        <v>43560</v>
      </c>
      <c r="B446" s="15">
        <v>235</v>
      </c>
      <c r="C446" s="15">
        <v>236.199997</v>
      </c>
      <c r="D446" s="15">
        <v>233.699997</v>
      </c>
      <c r="E446" s="15">
        <v>234.699997</v>
      </c>
      <c r="F446" s="15">
        <v>175.03878800000001</v>
      </c>
      <c r="G446" s="15">
        <v>3044309</v>
      </c>
      <c r="H446" s="17">
        <f t="shared" si="13"/>
        <v>-1.8505307726638862E-4</v>
      </c>
      <c r="I446" s="18">
        <f t="shared" si="14"/>
        <v>-1.8505307726638862E-4</v>
      </c>
    </row>
    <row r="447" spans="1:9" ht="15.75" customHeight="1" x14ac:dyDescent="0.25">
      <c r="A447" s="16">
        <v>43563</v>
      </c>
      <c r="B447" s="15">
        <v>235</v>
      </c>
      <c r="C447" s="15">
        <v>236.199997</v>
      </c>
      <c r="D447" s="15">
        <v>231.60000600000001</v>
      </c>
      <c r="E447" s="15">
        <v>232.949997</v>
      </c>
      <c r="F447" s="15">
        <v>173.73365799999999</v>
      </c>
      <c r="G447" s="15">
        <v>4374595</v>
      </c>
      <c r="H447" s="17">
        <f t="shared" si="13"/>
        <v>-3.2503336165795346E-3</v>
      </c>
      <c r="I447" s="18">
        <f t="shared" si="14"/>
        <v>-3.2503336165795346E-3</v>
      </c>
    </row>
    <row r="448" spans="1:9" ht="15.75" customHeight="1" x14ac:dyDescent="0.25">
      <c r="A448" s="16">
        <v>43564</v>
      </c>
      <c r="B448" s="15">
        <v>233</v>
      </c>
      <c r="C448" s="15">
        <v>239.5</v>
      </c>
      <c r="D448" s="15">
        <v>232.300003</v>
      </c>
      <c r="E448" s="15">
        <v>238.39999399999999</v>
      </c>
      <c r="F448" s="15">
        <v>177.79826399999999</v>
      </c>
      <c r="G448" s="15">
        <v>9383394</v>
      </c>
      <c r="H448" s="17">
        <f t="shared" si="13"/>
        <v>1.0043552343733686E-2</v>
      </c>
      <c r="I448" s="18">
        <f t="shared" si="14"/>
        <v>1.0043552343733686E-2</v>
      </c>
    </row>
    <row r="449" spans="1:9" ht="15.75" customHeight="1" x14ac:dyDescent="0.25">
      <c r="A449" s="16">
        <v>43565</v>
      </c>
      <c r="B449" s="15">
        <v>238.89999399999999</v>
      </c>
      <c r="C449" s="15">
        <v>242.89999399999999</v>
      </c>
      <c r="D449" s="15">
        <v>238.39999399999999</v>
      </c>
      <c r="E449" s="15">
        <v>240.050003</v>
      </c>
      <c r="F449" s="15">
        <v>179.028839</v>
      </c>
      <c r="G449" s="15">
        <v>8657560</v>
      </c>
      <c r="H449" s="17">
        <f t="shared" si="13"/>
        <v>2.9954790221968148E-3</v>
      </c>
      <c r="I449" s="18">
        <f t="shared" si="14"/>
        <v>2.9954790221968148E-3</v>
      </c>
    </row>
    <row r="450" spans="1:9" ht="15.75" customHeight="1" x14ac:dyDescent="0.25">
      <c r="A450" s="16">
        <v>43566</v>
      </c>
      <c r="B450" s="15">
        <v>240.10000600000001</v>
      </c>
      <c r="C450" s="15">
        <v>241.60000600000001</v>
      </c>
      <c r="D450" s="15">
        <v>238.60000600000001</v>
      </c>
      <c r="E450" s="15">
        <v>240.949997</v>
      </c>
      <c r="F450" s="15">
        <v>179.70004299999999</v>
      </c>
      <c r="G450" s="15">
        <v>3347291</v>
      </c>
      <c r="H450" s="17">
        <f t="shared" si="13"/>
        <v>1.6251857501705927E-3</v>
      </c>
      <c r="I450" s="18">
        <f t="shared" si="14"/>
        <v>1.6251857501705927E-3</v>
      </c>
    </row>
    <row r="451" spans="1:9" ht="15.75" customHeight="1" x14ac:dyDescent="0.25">
      <c r="A451" s="16">
        <v>43567</v>
      </c>
      <c r="B451" s="15">
        <v>242</v>
      </c>
      <c r="C451" s="15">
        <v>242</v>
      </c>
      <c r="D451" s="15">
        <v>239.449997</v>
      </c>
      <c r="E451" s="15">
        <v>240.800003</v>
      </c>
      <c r="F451" s="15">
        <v>179.58818099999999</v>
      </c>
      <c r="G451" s="15">
        <v>3442878</v>
      </c>
      <c r="H451" s="17">
        <f t="shared" si="13"/>
        <v>-2.7042940825353177E-4</v>
      </c>
      <c r="I451" s="18">
        <f t="shared" si="14"/>
        <v>-2.7042940825353177E-4</v>
      </c>
    </row>
    <row r="452" spans="1:9" ht="15.75" customHeight="1" x14ac:dyDescent="0.25">
      <c r="A452" s="16">
        <v>43570</v>
      </c>
      <c r="B452" s="15">
        <v>244</v>
      </c>
      <c r="C452" s="15">
        <v>251.949997</v>
      </c>
      <c r="D452" s="15">
        <v>243.25</v>
      </c>
      <c r="E452" s="15">
        <v>250</v>
      </c>
      <c r="F452" s="15">
        <v>186.449524</v>
      </c>
      <c r="G452" s="15">
        <v>15659370</v>
      </c>
      <c r="H452" s="17">
        <f t="shared" ref="H452:H515" si="15">LOG(F452/F451)</f>
        <v>1.6283527336017702E-2</v>
      </c>
      <c r="I452" s="18">
        <f t="shared" ref="I452:I515" si="16">H452-$H$1238</f>
        <v>1.6283527336017702E-2</v>
      </c>
    </row>
    <row r="453" spans="1:9" ht="15.75" customHeight="1" x14ac:dyDescent="0.25">
      <c r="A453" s="16">
        <v>43571</v>
      </c>
      <c r="B453" s="15">
        <v>252</v>
      </c>
      <c r="C453" s="15">
        <v>256.70001200000002</v>
      </c>
      <c r="D453" s="15">
        <v>248.050003</v>
      </c>
      <c r="E453" s="15">
        <v>251.60000600000001</v>
      </c>
      <c r="F453" s="15">
        <v>187.64279199999999</v>
      </c>
      <c r="G453" s="15">
        <v>71315879</v>
      </c>
      <c r="H453" s="17">
        <f t="shared" si="15"/>
        <v>2.7706073783141309E-3</v>
      </c>
      <c r="I453" s="18">
        <f t="shared" si="16"/>
        <v>2.7706073783141309E-3</v>
      </c>
    </row>
    <row r="454" spans="1:9" ht="15.75" customHeight="1" x14ac:dyDescent="0.25">
      <c r="A454" s="16">
        <v>43573</v>
      </c>
      <c r="B454" s="15">
        <v>251.75</v>
      </c>
      <c r="C454" s="15">
        <v>252.89999399999999</v>
      </c>
      <c r="D454" s="15">
        <v>249.60000600000001</v>
      </c>
      <c r="E454" s="15">
        <v>251.449997</v>
      </c>
      <c r="F454" s="15">
        <v>187.53093000000001</v>
      </c>
      <c r="G454" s="15">
        <v>7981706</v>
      </c>
      <c r="H454" s="17">
        <f t="shared" si="15"/>
        <v>-2.5897896321357144E-4</v>
      </c>
      <c r="I454" s="18">
        <f t="shared" si="16"/>
        <v>-2.5897896321357144E-4</v>
      </c>
    </row>
    <row r="455" spans="1:9" ht="15.75" customHeight="1" x14ac:dyDescent="0.25">
      <c r="A455" s="16">
        <v>43577</v>
      </c>
      <c r="B455" s="15">
        <v>251.449997</v>
      </c>
      <c r="C455" s="15">
        <v>252.5</v>
      </c>
      <c r="D455" s="15">
        <v>248.949997</v>
      </c>
      <c r="E455" s="15">
        <v>252.050003</v>
      </c>
      <c r="F455" s="15">
        <v>187.978409</v>
      </c>
      <c r="G455" s="15">
        <v>4703770</v>
      </c>
      <c r="H455" s="17">
        <f t="shared" si="15"/>
        <v>1.0350621530476809E-3</v>
      </c>
      <c r="I455" s="18">
        <f t="shared" si="16"/>
        <v>1.0350621530476809E-3</v>
      </c>
    </row>
    <row r="456" spans="1:9" ht="15.75" customHeight="1" x14ac:dyDescent="0.25">
      <c r="A456" s="16">
        <v>43578</v>
      </c>
      <c r="B456" s="15">
        <v>251</v>
      </c>
      <c r="C456" s="15">
        <v>256.10000600000001</v>
      </c>
      <c r="D456" s="15">
        <v>251</v>
      </c>
      <c r="E456" s="15">
        <v>255.5</v>
      </c>
      <c r="F456" s="15">
        <v>190.55140700000001</v>
      </c>
      <c r="G456" s="15">
        <v>7446838</v>
      </c>
      <c r="H456" s="17">
        <f t="shared" si="15"/>
        <v>5.9041903522806952E-3</v>
      </c>
      <c r="I456" s="18">
        <f t="shared" si="16"/>
        <v>5.9041903522806952E-3</v>
      </c>
    </row>
    <row r="457" spans="1:9" ht="15.75" customHeight="1" x14ac:dyDescent="0.25">
      <c r="A457" s="16">
        <v>43579</v>
      </c>
      <c r="B457" s="15">
        <v>256</v>
      </c>
      <c r="C457" s="15">
        <v>258.29998799999998</v>
      </c>
      <c r="D457" s="15">
        <v>253.39999399999999</v>
      </c>
      <c r="E457" s="15">
        <v>254</v>
      </c>
      <c r="F457" s="15">
        <v>189.432693</v>
      </c>
      <c r="G457" s="15">
        <v>14221692</v>
      </c>
      <c r="H457" s="17">
        <f t="shared" si="15"/>
        <v>-2.5572265828181359E-3</v>
      </c>
      <c r="I457" s="18">
        <f t="shared" si="16"/>
        <v>-2.5572265828181359E-3</v>
      </c>
    </row>
    <row r="458" spans="1:9" ht="15.75" customHeight="1" x14ac:dyDescent="0.25">
      <c r="A458" s="16">
        <v>43580</v>
      </c>
      <c r="B458" s="15">
        <v>254.85000600000001</v>
      </c>
      <c r="C458" s="15">
        <v>255.199997</v>
      </c>
      <c r="D458" s="15">
        <v>248.300003</v>
      </c>
      <c r="E458" s="15">
        <v>251.64999399999999</v>
      </c>
      <c r="F458" s="15">
        <v>187.680069</v>
      </c>
      <c r="G458" s="15">
        <v>20305140</v>
      </c>
      <c r="H458" s="17">
        <f t="shared" si="15"/>
        <v>-4.0367788571512159E-3</v>
      </c>
      <c r="I458" s="18">
        <f t="shared" si="16"/>
        <v>-4.0367788571512159E-3</v>
      </c>
    </row>
    <row r="459" spans="1:9" ht="15.75" customHeight="1" x14ac:dyDescent="0.25">
      <c r="A459" s="16">
        <v>43581</v>
      </c>
      <c r="B459" s="15">
        <v>253.5</v>
      </c>
      <c r="C459" s="15">
        <v>255.5</v>
      </c>
      <c r="D459" s="15">
        <v>250</v>
      </c>
      <c r="E459" s="15">
        <v>250.5</v>
      </c>
      <c r="F459" s="15">
        <v>186.822418</v>
      </c>
      <c r="G459" s="15">
        <v>2428140</v>
      </c>
      <c r="H459" s="17">
        <f t="shared" si="15"/>
        <v>-1.9891656840049098E-3</v>
      </c>
      <c r="I459" s="18">
        <f t="shared" si="16"/>
        <v>-1.9891656840049098E-3</v>
      </c>
    </row>
    <row r="460" spans="1:9" ht="15.75" customHeight="1" x14ac:dyDescent="0.25">
      <c r="A460" s="16">
        <v>43585</v>
      </c>
      <c r="B460" s="15">
        <v>250.5</v>
      </c>
      <c r="C460" s="15">
        <v>253.5</v>
      </c>
      <c r="D460" s="15">
        <v>246.60000600000001</v>
      </c>
      <c r="E460" s="15">
        <v>252.14999399999999</v>
      </c>
      <c r="F460" s="15">
        <v>188.05297899999999</v>
      </c>
      <c r="G460" s="15">
        <v>6190464</v>
      </c>
      <c r="H460" s="17">
        <f t="shared" si="15"/>
        <v>2.8512288391343687E-3</v>
      </c>
      <c r="I460" s="18">
        <f t="shared" si="16"/>
        <v>2.8512288391343687E-3</v>
      </c>
    </row>
    <row r="461" spans="1:9" ht="15.75" customHeight="1" x14ac:dyDescent="0.25">
      <c r="A461" s="16">
        <v>43587</v>
      </c>
      <c r="B461" s="15">
        <v>251.60000600000001</v>
      </c>
      <c r="C461" s="15">
        <v>254.89999399999999</v>
      </c>
      <c r="D461" s="15">
        <v>250.449997</v>
      </c>
      <c r="E461" s="15">
        <v>252.35000600000001</v>
      </c>
      <c r="F461" s="15">
        <v>188.20214799999999</v>
      </c>
      <c r="G461" s="15">
        <v>5411707</v>
      </c>
      <c r="H461" s="17">
        <f t="shared" si="15"/>
        <v>3.4435824160978476E-4</v>
      </c>
      <c r="I461" s="18">
        <f t="shared" si="16"/>
        <v>3.4435824160978476E-4</v>
      </c>
    </row>
    <row r="462" spans="1:9" ht="15.75" customHeight="1" x14ac:dyDescent="0.25">
      <c r="A462" s="16">
        <v>43588</v>
      </c>
      <c r="B462" s="15">
        <v>253.050003</v>
      </c>
      <c r="C462" s="15">
        <v>256</v>
      </c>
      <c r="D462" s="15">
        <v>251.300003</v>
      </c>
      <c r="E462" s="15">
        <v>252.10000600000001</v>
      </c>
      <c r="F462" s="15">
        <v>188.01568599999999</v>
      </c>
      <c r="G462" s="15">
        <v>5010129</v>
      </c>
      <c r="H462" s="17">
        <f t="shared" si="15"/>
        <v>-4.3049221486554467E-4</v>
      </c>
      <c r="I462" s="18">
        <f t="shared" si="16"/>
        <v>-4.3049221486554467E-4</v>
      </c>
    </row>
    <row r="463" spans="1:9" ht="15.75" customHeight="1" x14ac:dyDescent="0.25">
      <c r="A463" s="16">
        <v>43591</v>
      </c>
      <c r="B463" s="15">
        <v>250.10000600000001</v>
      </c>
      <c r="C463" s="15">
        <v>253.199997</v>
      </c>
      <c r="D463" s="15">
        <v>248.050003</v>
      </c>
      <c r="E463" s="15">
        <v>251.35000600000001</v>
      </c>
      <c r="F463" s="15">
        <v>187.45635999999999</v>
      </c>
      <c r="G463" s="15">
        <v>3270067</v>
      </c>
      <c r="H463" s="17">
        <f t="shared" si="15"/>
        <v>-1.2939039145755545E-3</v>
      </c>
      <c r="I463" s="18">
        <f t="shared" si="16"/>
        <v>-1.2939039145755545E-3</v>
      </c>
    </row>
    <row r="464" spans="1:9" ht="15.75" customHeight="1" x14ac:dyDescent="0.25">
      <c r="A464" s="16">
        <v>43592</v>
      </c>
      <c r="B464" s="15">
        <v>252</v>
      </c>
      <c r="C464" s="15">
        <v>255.25</v>
      </c>
      <c r="D464" s="15">
        <v>247.699997</v>
      </c>
      <c r="E464" s="15">
        <v>248.800003</v>
      </c>
      <c r="F464" s="15">
        <v>185.554565</v>
      </c>
      <c r="G464" s="15">
        <v>4320204</v>
      </c>
      <c r="H464" s="17">
        <f t="shared" si="15"/>
        <v>-4.4285364081165964E-3</v>
      </c>
      <c r="I464" s="18">
        <f t="shared" si="16"/>
        <v>-4.4285364081165964E-3</v>
      </c>
    </row>
    <row r="465" spans="1:9" ht="15.75" customHeight="1" x14ac:dyDescent="0.25">
      <c r="A465" s="16">
        <v>43593</v>
      </c>
      <c r="B465" s="15">
        <v>249.60000600000001</v>
      </c>
      <c r="C465" s="15">
        <v>252.10000600000001</v>
      </c>
      <c r="D465" s="15">
        <v>248.550003</v>
      </c>
      <c r="E465" s="15">
        <v>249.10000600000001</v>
      </c>
      <c r="F465" s="15">
        <v>185.77830499999999</v>
      </c>
      <c r="G465" s="15">
        <v>4215463</v>
      </c>
      <c r="H465" s="17">
        <f t="shared" si="15"/>
        <v>5.2335285664283548E-4</v>
      </c>
      <c r="I465" s="18">
        <f t="shared" si="16"/>
        <v>5.2335285664283548E-4</v>
      </c>
    </row>
    <row r="466" spans="1:9" ht="15.75" customHeight="1" x14ac:dyDescent="0.25">
      <c r="A466" s="16">
        <v>43594</v>
      </c>
      <c r="B466" s="15">
        <v>249.10000600000001</v>
      </c>
      <c r="C466" s="15">
        <v>250.64999399999999</v>
      </c>
      <c r="D466" s="15">
        <v>241.14999399999999</v>
      </c>
      <c r="E466" s="15">
        <v>242.300003</v>
      </c>
      <c r="F466" s="15">
        <v>180.706863</v>
      </c>
      <c r="G466" s="15">
        <v>6993406</v>
      </c>
      <c r="H466" s="17">
        <f t="shared" si="15"/>
        <v>-1.2020349368559939E-2</v>
      </c>
      <c r="I466" s="18">
        <f t="shared" si="16"/>
        <v>-1.2020349368559939E-2</v>
      </c>
    </row>
    <row r="467" spans="1:9" ht="15.75" customHeight="1" x14ac:dyDescent="0.25">
      <c r="A467" s="16">
        <v>43595</v>
      </c>
      <c r="B467" s="15">
        <v>242</v>
      </c>
      <c r="C467" s="15">
        <v>244.949997</v>
      </c>
      <c r="D467" s="15">
        <v>240</v>
      </c>
      <c r="E467" s="15">
        <v>241.25</v>
      </c>
      <c r="F467" s="15">
        <v>179.92378199999999</v>
      </c>
      <c r="G467" s="15">
        <v>5294698</v>
      </c>
      <c r="H467" s="17">
        <f t="shared" si="15"/>
        <v>-1.8860753871722963E-3</v>
      </c>
      <c r="I467" s="18">
        <f t="shared" si="16"/>
        <v>-1.8860753871722963E-3</v>
      </c>
    </row>
    <row r="468" spans="1:9" ht="15.75" customHeight="1" x14ac:dyDescent="0.25">
      <c r="A468" s="16">
        <v>43598</v>
      </c>
      <c r="B468" s="15">
        <v>241.75</v>
      </c>
      <c r="C468" s="15">
        <v>242.89999399999999</v>
      </c>
      <c r="D468" s="15">
        <v>237.60000600000001</v>
      </c>
      <c r="E468" s="15">
        <v>242.10000600000001</v>
      </c>
      <c r="F468" s="15">
        <v>180.55770899999999</v>
      </c>
      <c r="G468" s="15">
        <v>3539800</v>
      </c>
      <c r="H468" s="17">
        <f t="shared" si="15"/>
        <v>1.5274641761378136E-3</v>
      </c>
      <c r="I468" s="18">
        <f t="shared" si="16"/>
        <v>1.5274641761378136E-3</v>
      </c>
    </row>
    <row r="469" spans="1:9" ht="15.75" customHeight="1" x14ac:dyDescent="0.25">
      <c r="A469" s="16">
        <v>43599</v>
      </c>
      <c r="B469" s="15">
        <v>241</v>
      </c>
      <c r="C469" s="15">
        <v>243</v>
      </c>
      <c r="D469" s="15">
        <v>238.800003</v>
      </c>
      <c r="E469" s="15">
        <v>241.800003</v>
      </c>
      <c r="F469" s="15">
        <v>180.333969</v>
      </c>
      <c r="G469" s="15">
        <v>3301180</v>
      </c>
      <c r="H469" s="17">
        <f t="shared" si="15"/>
        <v>-5.3849432255511818E-4</v>
      </c>
      <c r="I469" s="18">
        <f t="shared" si="16"/>
        <v>-5.3849432255511818E-4</v>
      </c>
    </row>
    <row r="470" spans="1:9" ht="15.75" customHeight="1" x14ac:dyDescent="0.25">
      <c r="A470" s="16">
        <v>43600</v>
      </c>
      <c r="B470" s="15">
        <v>241.75</v>
      </c>
      <c r="C470" s="15">
        <v>242.39999399999999</v>
      </c>
      <c r="D470" s="15">
        <v>233.449997</v>
      </c>
      <c r="E470" s="15">
        <v>235.10000600000001</v>
      </c>
      <c r="F470" s="15">
        <v>175.337143</v>
      </c>
      <c r="G470" s="15">
        <v>5134147</v>
      </c>
      <c r="H470" s="17">
        <f t="shared" si="15"/>
        <v>-1.220361551067828E-2</v>
      </c>
      <c r="I470" s="18">
        <f t="shared" si="16"/>
        <v>-1.220361551067828E-2</v>
      </c>
    </row>
    <row r="471" spans="1:9" ht="15.75" customHeight="1" x14ac:dyDescent="0.25">
      <c r="A471" s="16">
        <v>43601</v>
      </c>
      <c r="B471" s="15">
        <v>235.14999399999999</v>
      </c>
      <c r="C471" s="15">
        <v>236.699997</v>
      </c>
      <c r="D471" s="15">
        <v>229.550003</v>
      </c>
      <c r="E471" s="15">
        <v>232.14999399999999</v>
      </c>
      <c r="F471" s="15">
        <v>173.13700900000001</v>
      </c>
      <c r="G471" s="15">
        <v>4788978</v>
      </c>
      <c r="H471" s="17">
        <f t="shared" si="15"/>
        <v>-5.4840150785218653E-3</v>
      </c>
      <c r="I471" s="18">
        <f t="shared" si="16"/>
        <v>-5.4840150785218653E-3</v>
      </c>
    </row>
    <row r="472" spans="1:9" ht="15.75" customHeight="1" x14ac:dyDescent="0.25">
      <c r="A472" s="16">
        <v>43602</v>
      </c>
      <c r="B472" s="15">
        <v>233.10000600000001</v>
      </c>
      <c r="C472" s="15">
        <v>238</v>
      </c>
      <c r="D472" s="15">
        <v>232.35000600000001</v>
      </c>
      <c r="E472" s="15">
        <v>236.14999399999999</v>
      </c>
      <c r="F472" s="15">
        <v>176.12020899999999</v>
      </c>
      <c r="G472" s="15">
        <v>7517604</v>
      </c>
      <c r="H472" s="17">
        <f t="shared" si="15"/>
        <v>7.4192814975003194E-3</v>
      </c>
      <c r="I472" s="18">
        <f t="shared" si="16"/>
        <v>7.4192814975003194E-3</v>
      </c>
    </row>
    <row r="473" spans="1:9" ht="15.75" customHeight="1" x14ac:dyDescent="0.25">
      <c r="A473" s="16">
        <v>43605</v>
      </c>
      <c r="B473" s="15">
        <v>241.89999399999999</v>
      </c>
      <c r="C473" s="15">
        <v>242.89999399999999</v>
      </c>
      <c r="D473" s="15">
        <v>235.800003</v>
      </c>
      <c r="E473" s="15">
        <v>237.699997</v>
      </c>
      <c r="F473" s="15">
        <v>177.27619899999999</v>
      </c>
      <c r="G473" s="15">
        <v>6976701</v>
      </c>
      <c r="H473" s="17">
        <f t="shared" si="15"/>
        <v>2.8412392281979902E-3</v>
      </c>
      <c r="I473" s="18">
        <f t="shared" si="16"/>
        <v>2.8412392281979902E-3</v>
      </c>
    </row>
    <row r="474" spans="1:9" ht="15.75" customHeight="1" x14ac:dyDescent="0.25">
      <c r="A474" s="16">
        <v>43606</v>
      </c>
      <c r="B474" s="15">
        <v>239.699997</v>
      </c>
      <c r="C474" s="15">
        <v>241.449997</v>
      </c>
      <c r="D474" s="15">
        <v>234.5</v>
      </c>
      <c r="E474" s="15">
        <v>237.199997</v>
      </c>
      <c r="F474" s="15">
        <v>176.90329</v>
      </c>
      <c r="G474" s="15">
        <v>5817365</v>
      </c>
      <c r="H474" s="17">
        <f t="shared" si="15"/>
        <v>-9.1452151141749359E-4</v>
      </c>
      <c r="I474" s="18">
        <f t="shared" si="16"/>
        <v>-9.1452151141749359E-4</v>
      </c>
    </row>
    <row r="475" spans="1:9" ht="15.75" customHeight="1" x14ac:dyDescent="0.25">
      <c r="A475" s="16">
        <v>43607</v>
      </c>
      <c r="B475" s="15">
        <v>237.64999399999999</v>
      </c>
      <c r="C475" s="15">
        <v>242</v>
      </c>
      <c r="D475" s="15">
        <v>237.10000600000001</v>
      </c>
      <c r="E475" s="15">
        <v>241.25</v>
      </c>
      <c r="F475" s="15">
        <v>179.92378199999999</v>
      </c>
      <c r="G475" s="15">
        <v>3916767</v>
      </c>
      <c r="H475" s="17">
        <f t="shared" si="15"/>
        <v>7.3526615213366899E-3</v>
      </c>
      <c r="I475" s="18">
        <f t="shared" si="16"/>
        <v>7.3526615213366899E-3</v>
      </c>
    </row>
    <row r="476" spans="1:9" ht="15.75" customHeight="1" x14ac:dyDescent="0.25">
      <c r="A476" s="16">
        <v>43608</v>
      </c>
      <c r="B476" s="15">
        <v>243</v>
      </c>
      <c r="C476" s="15">
        <v>245</v>
      </c>
      <c r="D476" s="15">
        <v>239.699997</v>
      </c>
      <c r="E476" s="15">
        <v>244.14999399999999</v>
      </c>
      <c r="F476" s="15">
        <v>182.08659399999999</v>
      </c>
      <c r="G476" s="15">
        <v>4979182</v>
      </c>
      <c r="H476" s="17">
        <f t="shared" si="15"/>
        <v>5.189400941371311E-3</v>
      </c>
      <c r="I476" s="18">
        <f t="shared" si="16"/>
        <v>5.189400941371311E-3</v>
      </c>
    </row>
    <row r="477" spans="1:9" ht="15.75" customHeight="1" x14ac:dyDescent="0.25">
      <c r="A477" s="16">
        <v>43609</v>
      </c>
      <c r="B477" s="15">
        <v>244.75</v>
      </c>
      <c r="C477" s="15">
        <v>245.949997</v>
      </c>
      <c r="D477" s="15">
        <v>241.39999399999999</v>
      </c>
      <c r="E477" s="15">
        <v>244.89999399999999</v>
      </c>
      <c r="F477" s="15">
        <v>182.64593500000001</v>
      </c>
      <c r="G477" s="15">
        <v>2407824</v>
      </c>
      <c r="H477" s="17">
        <f t="shared" si="15"/>
        <v>1.3320385812712243E-3</v>
      </c>
      <c r="I477" s="18">
        <f t="shared" si="16"/>
        <v>1.3320385812712243E-3</v>
      </c>
    </row>
    <row r="478" spans="1:9" ht="15.75" customHeight="1" x14ac:dyDescent="0.25">
      <c r="A478" s="16">
        <v>43612</v>
      </c>
      <c r="B478" s="15">
        <v>244.89999399999999</v>
      </c>
      <c r="C478" s="15">
        <v>246.449997</v>
      </c>
      <c r="D478" s="15">
        <v>243.10000600000001</v>
      </c>
      <c r="E478" s="15">
        <v>244.10000600000001</v>
      </c>
      <c r="F478" s="15">
        <v>182.049316</v>
      </c>
      <c r="G478" s="15">
        <v>1947123</v>
      </c>
      <c r="H478" s="17">
        <f t="shared" si="15"/>
        <v>-1.4209593897295204E-3</v>
      </c>
      <c r="I478" s="18">
        <f t="shared" si="16"/>
        <v>-1.4209593897295204E-3</v>
      </c>
    </row>
    <row r="479" spans="1:9" ht="15.75" customHeight="1" x14ac:dyDescent="0.25">
      <c r="A479" s="16">
        <v>43613</v>
      </c>
      <c r="B479" s="15">
        <v>244.89999399999999</v>
      </c>
      <c r="C479" s="15">
        <v>251.800003</v>
      </c>
      <c r="D479" s="15">
        <v>244.449997</v>
      </c>
      <c r="E479" s="15">
        <v>250.699997</v>
      </c>
      <c r="F479" s="15">
        <v>186.97160299999999</v>
      </c>
      <c r="G479" s="15">
        <v>13294021</v>
      </c>
      <c r="H479" s="17">
        <f t="shared" si="15"/>
        <v>1.1586599941401036E-2</v>
      </c>
      <c r="I479" s="18">
        <f t="shared" si="16"/>
        <v>1.1586599941401036E-2</v>
      </c>
    </row>
    <row r="480" spans="1:9" ht="15.75" customHeight="1" x14ac:dyDescent="0.25">
      <c r="A480" s="16">
        <v>43614</v>
      </c>
      <c r="B480" s="15">
        <v>249.89999399999999</v>
      </c>
      <c r="C480" s="15">
        <v>251.60000600000001</v>
      </c>
      <c r="D480" s="15">
        <v>247.449997</v>
      </c>
      <c r="E480" s="15">
        <v>250.699997</v>
      </c>
      <c r="F480" s="15">
        <v>186.97160299999999</v>
      </c>
      <c r="G480" s="15">
        <v>3325742</v>
      </c>
      <c r="H480" s="17">
        <f t="shared" si="15"/>
        <v>0</v>
      </c>
      <c r="I480" s="18">
        <f t="shared" si="16"/>
        <v>0</v>
      </c>
    </row>
    <row r="481" spans="1:9" ht="15.75" customHeight="1" x14ac:dyDescent="0.25">
      <c r="A481" s="16">
        <v>43615</v>
      </c>
      <c r="B481" s="15">
        <v>251.949997</v>
      </c>
      <c r="C481" s="15">
        <v>255.25</v>
      </c>
      <c r="D481" s="15">
        <v>249.10000600000001</v>
      </c>
      <c r="E481" s="15">
        <v>252.949997</v>
      </c>
      <c r="F481" s="15">
        <v>188.64962800000001</v>
      </c>
      <c r="G481" s="15">
        <v>16592348</v>
      </c>
      <c r="H481" s="17">
        <f t="shared" si="15"/>
        <v>3.8803016755094375E-3</v>
      </c>
      <c r="I481" s="18">
        <f t="shared" si="16"/>
        <v>3.8803016755094375E-3</v>
      </c>
    </row>
    <row r="482" spans="1:9" ht="15.75" customHeight="1" x14ac:dyDescent="0.25">
      <c r="A482" s="16">
        <v>43616</v>
      </c>
      <c r="B482" s="15">
        <v>261</v>
      </c>
      <c r="C482" s="15">
        <v>262.95001200000002</v>
      </c>
      <c r="D482" s="15">
        <v>252.199997</v>
      </c>
      <c r="E482" s="15">
        <v>253.5</v>
      </c>
      <c r="F482" s="15">
        <v>189.05981399999999</v>
      </c>
      <c r="G482" s="15">
        <v>22235393</v>
      </c>
      <c r="H482" s="17">
        <f t="shared" si="15"/>
        <v>9.4327314372477438E-4</v>
      </c>
      <c r="I482" s="18">
        <f t="shared" si="16"/>
        <v>9.4327314372477438E-4</v>
      </c>
    </row>
    <row r="483" spans="1:9" ht="15.75" customHeight="1" x14ac:dyDescent="0.25">
      <c r="A483" s="16">
        <v>43619</v>
      </c>
      <c r="B483" s="15">
        <v>255</v>
      </c>
      <c r="C483" s="15">
        <v>261.89999399999999</v>
      </c>
      <c r="D483" s="15">
        <v>253.199997</v>
      </c>
      <c r="E483" s="15">
        <v>260.89999399999999</v>
      </c>
      <c r="F483" s="15">
        <v>194.57872</v>
      </c>
      <c r="G483" s="15">
        <v>6895062</v>
      </c>
      <c r="H483" s="17">
        <f t="shared" si="15"/>
        <v>1.2496115848205369E-2</v>
      </c>
      <c r="I483" s="18">
        <f t="shared" si="16"/>
        <v>1.2496115848205369E-2</v>
      </c>
    </row>
    <row r="484" spans="1:9" ht="15.75" customHeight="1" x14ac:dyDescent="0.25">
      <c r="A484" s="16">
        <v>43620</v>
      </c>
      <c r="B484" s="15">
        <v>258.79998799999998</v>
      </c>
      <c r="C484" s="15">
        <v>264.14999399999999</v>
      </c>
      <c r="D484" s="15">
        <v>258.10000600000001</v>
      </c>
      <c r="E484" s="15">
        <v>263.39999399999999</v>
      </c>
      <c r="F484" s="15">
        <v>196.44322199999999</v>
      </c>
      <c r="G484" s="15">
        <v>6111033</v>
      </c>
      <c r="H484" s="17">
        <f t="shared" si="15"/>
        <v>4.1417065392495992E-3</v>
      </c>
      <c r="I484" s="18">
        <f t="shared" si="16"/>
        <v>4.1417065392495992E-3</v>
      </c>
    </row>
    <row r="485" spans="1:9" ht="15.75" customHeight="1" x14ac:dyDescent="0.25">
      <c r="A485" s="16">
        <v>43622</v>
      </c>
      <c r="B485" s="15">
        <v>263.89999399999999</v>
      </c>
      <c r="C485" s="15">
        <v>271.45001200000002</v>
      </c>
      <c r="D485" s="15">
        <v>263.64999399999999</v>
      </c>
      <c r="E485" s="15">
        <v>269.14999399999999</v>
      </c>
      <c r="F485" s="15">
        <v>200.73155199999999</v>
      </c>
      <c r="G485" s="15">
        <v>11211307</v>
      </c>
      <c r="H485" s="17">
        <f t="shared" si="15"/>
        <v>9.378593775460976E-3</v>
      </c>
      <c r="I485" s="18">
        <f t="shared" si="16"/>
        <v>9.378593775460976E-3</v>
      </c>
    </row>
    <row r="486" spans="1:9" ht="15.75" customHeight="1" x14ac:dyDescent="0.25">
      <c r="A486" s="16">
        <v>43623</v>
      </c>
      <c r="B486" s="15">
        <v>269.10000600000001</v>
      </c>
      <c r="C486" s="15">
        <v>269.70001200000002</v>
      </c>
      <c r="D486" s="15">
        <v>263.60000600000001</v>
      </c>
      <c r="E486" s="15">
        <v>265.54998799999998</v>
      </c>
      <c r="F486" s="15">
        <v>198.04667699999999</v>
      </c>
      <c r="G486" s="15">
        <v>4860923</v>
      </c>
      <c r="H486" s="17">
        <f t="shared" si="15"/>
        <v>-5.848082625491048E-3</v>
      </c>
      <c r="I486" s="18">
        <f t="shared" si="16"/>
        <v>-5.848082625491048E-3</v>
      </c>
    </row>
    <row r="487" spans="1:9" ht="15.75" customHeight="1" x14ac:dyDescent="0.25">
      <c r="A487" s="16">
        <v>43626</v>
      </c>
      <c r="B487" s="15">
        <v>267</v>
      </c>
      <c r="C487" s="15">
        <v>268</v>
      </c>
      <c r="D487" s="15">
        <v>257.70001200000002</v>
      </c>
      <c r="E487" s="15">
        <v>259.29998799999998</v>
      </c>
      <c r="F487" s="15">
        <v>193.38545199999999</v>
      </c>
      <c r="G487" s="15">
        <v>4916941</v>
      </c>
      <c r="H487" s="17">
        <f t="shared" si="15"/>
        <v>-1.0343759957293053E-2</v>
      </c>
      <c r="I487" s="18">
        <f t="shared" si="16"/>
        <v>-1.0343759957293053E-2</v>
      </c>
    </row>
    <row r="488" spans="1:9" ht="15.75" customHeight="1" x14ac:dyDescent="0.25">
      <c r="A488" s="16">
        <v>43627</v>
      </c>
      <c r="B488" s="15">
        <v>260.39999399999999</v>
      </c>
      <c r="C488" s="15">
        <v>262.45001200000002</v>
      </c>
      <c r="D488" s="15">
        <v>257.54998799999998</v>
      </c>
      <c r="E488" s="15">
        <v>258.75</v>
      </c>
      <c r="F488" s="15">
        <v>192.975266</v>
      </c>
      <c r="G488" s="15">
        <v>4303321</v>
      </c>
      <c r="H488" s="17">
        <f t="shared" si="15"/>
        <v>-9.2215163180136184E-4</v>
      </c>
      <c r="I488" s="18">
        <f t="shared" si="16"/>
        <v>-9.2215163180136184E-4</v>
      </c>
    </row>
    <row r="489" spans="1:9" ht="15.75" customHeight="1" x14ac:dyDescent="0.25">
      <c r="A489" s="16">
        <v>43628</v>
      </c>
      <c r="B489" s="15">
        <v>258.70001200000002</v>
      </c>
      <c r="C489" s="15">
        <v>258.89999399999999</v>
      </c>
      <c r="D489" s="15">
        <v>255.39999399999999</v>
      </c>
      <c r="E489" s="15">
        <v>257</v>
      </c>
      <c r="F489" s="15">
        <v>191.67008999999999</v>
      </c>
      <c r="G489" s="15">
        <v>3093642</v>
      </c>
      <c r="H489" s="17">
        <f t="shared" si="15"/>
        <v>-2.947301462693857E-3</v>
      </c>
      <c r="I489" s="18">
        <f t="shared" si="16"/>
        <v>-2.947301462693857E-3</v>
      </c>
    </row>
    <row r="490" spans="1:9" ht="15.75" customHeight="1" x14ac:dyDescent="0.25">
      <c r="A490" s="16">
        <v>43629</v>
      </c>
      <c r="B490" s="15">
        <v>256</v>
      </c>
      <c r="C490" s="15">
        <v>258.70001200000002</v>
      </c>
      <c r="D490" s="15">
        <v>253.60000600000001</v>
      </c>
      <c r="E490" s="15">
        <v>255.60000600000001</v>
      </c>
      <c r="F490" s="15">
        <v>190.62597700000001</v>
      </c>
      <c r="G490" s="15">
        <v>3433631</v>
      </c>
      <c r="H490" s="17">
        <f t="shared" si="15"/>
        <v>-2.3722642266201981E-3</v>
      </c>
      <c r="I490" s="18">
        <f t="shared" si="16"/>
        <v>-2.3722642266201981E-3</v>
      </c>
    </row>
    <row r="491" spans="1:9" ht="15.75" customHeight="1" x14ac:dyDescent="0.25">
      <c r="A491" s="16">
        <v>43630</v>
      </c>
      <c r="B491" s="15">
        <v>255.35000600000001</v>
      </c>
      <c r="C491" s="15">
        <v>256.89999399999999</v>
      </c>
      <c r="D491" s="15">
        <v>253.449997</v>
      </c>
      <c r="E491" s="15">
        <v>255.14999399999999</v>
      </c>
      <c r="F491" s="15">
        <v>190.290359</v>
      </c>
      <c r="G491" s="15">
        <v>2805760</v>
      </c>
      <c r="H491" s="17">
        <f t="shared" si="15"/>
        <v>-7.652970973901211E-4</v>
      </c>
      <c r="I491" s="18">
        <f t="shared" si="16"/>
        <v>-7.652970973901211E-4</v>
      </c>
    </row>
    <row r="492" spans="1:9" ht="15.75" customHeight="1" x14ac:dyDescent="0.25">
      <c r="A492" s="16">
        <v>43633</v>
      </c>
      <c r="B492" s="15">
        <v>255</v>
      </c>
      <c r="C492" s="15">
        <v>257.64999399999999</v>
      </c>
      <c r="D492" s="15">
        <v>250.699997</v>
      </c>
      <c r="E492" s="15">
        <v>255.300003</v>
      </c>
      <c r="F492" s="15">
        <v>190.402252</v>
      </c>
      <c r="G492" s="15">
        <v>5008880</v>
      </c>
      <c r="H492" s="17">
        <f t="shared" si="15"/>
        <v>2.5529528264439145E-4</v>
      </c>
      <c r="I492" s="18">
        <f t="shared" si="16"/>
        <v>2.5529528264439145E-4</v>
      </c>
    </row>
    <row r="493" spans="1:9" ht="15.75" customHeight="1" x14ac:dyDescent="0.25">
      <c r="A493" s="16">
        <v>43634</v>
      </c>
      <c r="B493" s="15">
        <v>255.449997</v>
      </c>
      <c r="C493" s="15">
        <v>260.89999399999999</v>
      </c>
      <c r="D493" s="15">
        <v>255.25</v>
      </c>
      <c r="E493" s="15">
        <v>260.35000600000001</v>
      </c>
      <c r="F493" s="15">
        <v>194.16851800000001</v>
      </c>
      <c r="G493" s="15">
        <v>4171426</v>
      </c>
      <c r="H493" s="17">
        <f t="shared" si="15"/>
        <v>8.50673511759731E-3</v>
      </c>
      <c r="I493" s="18">
        <f t="shared" si="16"/>
        <v>8.50673511759731E-3</v>
      </c>
    </row>
    <row r="494" spans="1:9" ht="15.75" customHeight="1" x14ac:dyDescent="0.25">
      <c r="A494" s="16">
        <v>43635</v>
      </c>
      <c r="B494" s="15">
        <v>260.5</v>
      </c>
      <c r="C494" s="15">
        <v>262.60000600000001</v>
      </c>
      <c r="D494" s="15">
        <v>255.14999399999999</v>
      </c>
      <c r="E494" s="15">
        <v>257.04998799999998</v>
      </c>
      <c r="F494" s="15">
        <v>191.707382</v>
      </c>
      <c r="G494" s="15">
        <v>2982858</v>
      </c>
      <c r="H494" s="17">
        <f t="shared" si="15"/>
        <v>-5.539979448889793E-3</v>
      </c>
      <c r="I494" s="18">
        <f t="shared" si="16"/>
        <v>-5.539979448889793E-3</v>
      </c>
    </row>
    <row r="495" spans="1:9" ht="15.75" customHeight="1" x14ac:dyDescent="0.25">
      <c r="A495" s="16">
        <v>43636</v>
      </c>
      <c r="B495" s="15">
        <v>256</v>
      </c>
      <c r="C495" s="15">
        <v>261</v>
      </c>
      <c r="D495" s="15">
        <v>256</v>
      </c>
      <c r="E495" s="15">
        <v>260.35000600000001</v>
      </c>
      <c r="F495" s="15">
        <v>194.16851800000001</v>
      </c>
      <c r="G495" s="15">
        <v>3042607</v>
      </c>
      <c r="H495" s="17">
        <f t="shared" si="15"/>
        <v>5.5399794488898016E-3</v>
      </c>
      <c r="I495" s="18">
        <f t="shared" si="16"/>
        <v>5.5399794488898016E-3</v>
      </c>
    </row>
    <row r="496" spans="1:9" ht="15.75" customHeight="1" x14ac:dyDescent="0.25">
      <c r="A496" s="16">
        <v>43637</v>
      </c>
      <c r="B496" s="15">
        <v>260</v>
      </c>
      <c r="C496" s="15">
        <v>265.35000600000001</v>
      </c>
      <c r="D496" s="15">
        <v>251.89999399999999</v>
      </c>
      <c r="E496" s="15">
        <v>254.25</v>
      </c>
      <c r="F496" s="15">
        <v>189.61917099999999</v>
      </c>
      <c r="G496" s="15">
        <v>20185830</v>
      </c>
      <c r="H496" s="17">
        <f t="shared" si="15"/>
        <v>-1.0296572310755465E-2</v>
      </c>
      <c r="I496" s="18">
        <f t="shared" si="16"/>
        <v>-1.0296572310755465E-2</v>
      </c>
    </row>
    <row r="497" spans="1:9" ht="15.75" customHeight="1" x14ac:dyDescent="0.25">
      <c r="A497" s="16">
        <v>43640</v>
      </c>
      <c r="B497" s="15">
        <v>255.89999399999999</v>
      </c>
      <c r="C497" s="15">
        <v>258.25</v>
      </c>
      <c r="D497" s="15">
        <v>253.35000600000001</v>
      </c>
      <c r="E497" s="15">
        <v>256.75</v>
      </c>
      <c r="F497" s="15">
        <v>191.483643</v>
      </c>
      <c r="G497" s="15">
        <v>2633348</v>
      </c>
      <c r="H497" s="17">
        <f t="shared" si="15"/>
        <v>4.2494378514955815E-3</v>
      </c>
      <c r="I497" s="18">
        <f t="shared" si="16"/>
        <v>4.2494378514955815E-3</v>
      </c>
    </row>
    <row r="498" spans="1:9" ht="15.75" customHeight="1" x14ac:dyDescent="0.25">
      <c r="A498" s="16">
        <v>43641</v>
      </c>
      <c r="B498" s="15">
        <v>255</v>
      </c>
      <c r="C498" s="15">
        <v>259</v>
      </c>
      <c r="D498" s="15">
        <v>254.550003</v>
      </c>
      <c r="E498" s="15">
        <v>258.35000600000001</v>
      </c>
      <c r="F498" s="15">
        <v>192.676941</v>
      </c>
      <c r="G498" s="15">
        <v>2590646</v>
      </c>
      <c r="H498" s="17">
        <f t="shared" si="15"/>
        <v>2.6980613059381653E-3</v>
      </c>
      <c r="I498" s="18">
        <f t="shared" si="16"/>
        <v>2.6980613059381653E-3</v>
      </c>
    </row>
    <row r="499" spans="1:9" ht="15.75" customHeight="1" x14ac:dyDescent="0.25">
      <c r="A499" s="16">
        <v>43642</v>
      </c>
      <c r="B499" s="15">
        <v>257.89999399999999</v>
      </c>
      <c r="C499" s="15">
        <v>263.25</v>
      </c>
      <c r="D499" s="15">
        <v>257.14999399999999</v>
      </c>
      <c r="E499" s="15">
        <v>260.29998799999998</v>
      </c>
      <c r="F499" s="15">
        <v>194.131226</v>
      </c>
      <c r="G499" s="15">
        <v>4030718</v>
      </c>
      <c r="H499" s="17">
        <f t="shared" si="15"/>
        <v>3.2656545566360565E-3</v>
      </c>
      <c r="I499" s="18">
        <f t="shared" si="16"/>
        <v>3.2656545566360565E-3</v>
      </c>
    </row>
    <row r="500" spans="1:9" ht="15.75" customHeight="1" x14ac:dyDescent="0.25">
      <c r="A500" s="16">
        <v>43643</v>
      </c>
      <c r="B500" s="15">
        <v>259.25</v>
      </c>
      <c r="C500" s="15">
        <v>261.70001200000002</v>
      </c>
      <c r="D500" s="15">
        <v>258</v>
      </c>
      <c r="E500" s="15">
        <v>259.39999399999999</v>
      </c>
      <c r="F500" s="15">
        <v>193.46002200000001</v>
      </c>
      <c r="G500" s="15">
        <v>13174124</v>
      </c>
      <c r="H500" s="17">
        <f t="shared" si="15"/>
        <v>-1.5041644326533482E-3</v>
      </c>
      <c r="I500" s="18">
        <f t="shared" si="16"/>
        <v>-1.5041644326533482E-3</v>
      </c>
    </row>
    <row r="501" spans="1:9" ht="15.75" customHeight="1" x14ac:dyDescent="0.25">
      <c r="A501" s="16">
        <v>43644</v>
      </c>
      <c r="B501" s="15">
        <v>259.45001200000002</v>
      </c>
      <c r="C501" s="15">
        <v>260.79998799999998</v>
      </c>
      <c r="D501" s="15">
        <v>253</v>
      </c>
      <c r="E501" s="15">
        <v>253.800003</v>
      </c>
      <c r="F501" s="15">
        <v>189.283569</v>
      </c>
      <c r="G501" s="15">
        <v>4626498</v>
      </c>
      <c r="H501" s="17">
        <f t="shared" si="15"/>
        <v>-9.4783167073908721E-3</v>
      </c>
      <c r="I501" s="18">
        <f t="shared" si="16"/>
        <v>-9.4783167073908721E-3</v>
      </c>
    </row>
    <row r="502" spans="1:9" ht="15.75" customHeight="1" x14ac:dyDescent="0.25">
      <c r="A502" s="16">
        <v>43647</v>
      </c>
      <c r="B502" s="15">
        <v>254.25</v>
      </c>
      <c r="C502" s="15">
        <v>256.39999399999999</v>
      </c>
      <c r="D502" s="15">
        <v>248</v>
      </c>
      <c r="E502" s="15">
        <v>249.25</v>
      </c>
      <c r="F502" s="15">
        <v>185.89016699999999</v>
      </c>
      <c r="G502" s="15">
        <v>4839632</v>
      </c>
      <c r="H502" s="17">
        <f t="shared" si="15"/>
        <v>-7.8564985378861574E-3</v>
      </c>
      <c r="I502" s="18">
        <f t="shared" si="16"/>
        <v>-7.8564985378861574E-3</v>
      </c>
    </row>
    <row r="503" spans="1:9" ht="15.75" customHeight="1" x14ac:dyDescent="0.25">
      <c r="A503" s="16">
        <v>43648</v>
      </c>
      <c r="B503" s="15">
        <v>248.300003</v>
      </c>
      <c r="C503" s="15">
        <v>253</v>
      </c>
      <c r="D503" s="15">
        <v>247.10000600000001</v>
      </c>
      <c r="E503" s="15">
        <v>252.699997</v>
      </c>
      <c r="F503" s="15">
        <v>188.46318099999999</v>
      </c>
      <c r="G503" s="15">
        <v>3955456</v>
      </c>
      <c r="H503" s="17">
        <f t="shared" si="15"/>
        <v>5.9700995597837042E-3</v>
      </c>
      <c r="I503" s="18">
        <f t="shared" si="16"/>
        <v>5.9700995597837042E-3</v>
      </c>
    </row>
    <row r="504" spans="1:9" ht="15.75" customHeight="1" x14ac:dyDescent="0.25">
      <c r="A504" s="16">
        <v>43649</v>
      </c>
      <c r="B504" s="15">
        <v>252.699997</v>
      </c>
      <c r="C504" s="15">
        <v>254.14999399999999</v>
      </c>
      <c r="D504" s="15">
        <v>250.300003</v>
      </c>
      <c r="E504" s="15">
        <v>250.949997</v>
      </c>
      <c r="F504" s="15">
        <v>187.15801999999999</v>
      </c>
      <c r="G504" s="15">
        <v>2828456</v>
      </c>
      <c r="H504" s="17">
        <f t="shared" si="15"/>
        <v>-3.0180751244048955E-3</v>
      </c>
      <c r="I504" s="18">
        <f t="shared" si="16"/>
        <v>-3.0180751244048955E-3</v>
      </c>
    </row>
    <row r="505" spans="1:9" ht="15.75" customHeight="1" x14ac:dyDescent="0.25">
      <c r="A505" s="16">
        <v>43650</v>
      </c>
      <c r="B505" s="15">
        <v>251.35000600000001</v>
      </c>
      <c r="C505" s="15">
        <v>252.85000600000001</v>
      </c>
      <c r="D505" s="15">
        <v>249.449997</v>
      </c>
      <c r="E505" s="15">
        <v>251.10000600000001</v>
      </c>
      <c r="F505" s="15">
        <v>187.26989699999999</v>
      </c>
      <c r="G505" s="15">
        <v>2555817</v>
      </c>
      <c r="H505" s="17">
        <f t="shared" si="15"/>
        <v>2.5952960765917595E-4</v>
      </c>
      <c r="I505" s="18">
        <f t="shared" si="16"/>
        <v>2.5952960765917595E-4</v>
      </c>
    </row>
    <row r="506" spans="1:9" ht="15.75" customHeight="1" x14ac:dyDescent="0.25">
      <c r="A506" s="16">
        <v>43651</v>
      </c>
      <c r="B506" s="15">
        <v>251.5</v>
      </c>
      <c r="C506" s="15">
        <v>253.199997</v>
      </c>
      <c r="D506" s="15">
        <v>240.85000600000001</v>
      </c>
      <c r="E506" s="15">
        <v>241.89999399999999</v>
      </c>
      <c r="F506" s="15">
        <v>180.40855400000001</v>
      </c>
      <c r="G506" s="15">
        <v>4271783</v>
      </c>
      <c r="H506" s="17">
        <f t="shared" si="15"/>
        <v>-1.6210846027800273E-2</v>
      </c>
      <c r="I506" s="18">
        <f t="shared" si="16"/>
        <v>-1.6210846027800273E-2</v>
      </c>
    </row>
    <row r="507" spans="1:9" ht="15.75" customHeight="1" x14ac:dyDescent="0.25">
      <c r="A507" s="16">
        <v>43654</v>
      </c>
      <c r="B507" s="15">
        <v>241.39999399999999</v>
      </c>
      <c r="C507" s="15">
        <v>241.449997</v>
      </c>
      <c r="D507" s="15">
        <v>230.449997</v>
      </c>
      <c r="E507" s="15">
        <v>232.39999399999999</v>
      </c>
      <c r="F507" s="15">
        <v>173.323486</v>
      </c>
      <c r="G507" s="15">
        <v>4588708</v>
      </c>
      <c r="H507" s="17">
        <f t="shared" si="15"/>
        <v>-1.739971031804971E-2</v>
      </c>
      <c r="I507" s="18">
        <f t="shared" si="16"/>
        <v>-1.739971031804971E-2</v>
      </c>
    </row>
    <row r="508" spans="1:9" ht="15.75" customHeight="1" x14ac:dyDescent="0.25">
      <c r="A508" s="16">
        <v>43655</v>
      </c>
      <c r="B508" s="15">
        <v>232.5</v>
      </c>
      <c r="C508" s="15">
        <v>235.199997</v>
      </c>
      <c r="D508" s="15">
        <v>228.199997</v>
      </c>
      <c r="E508" s="15">
        <v>229.60000600000001</v>
      </c>
      <c r="F508" s="15">
        <v>171.23524499999999</v>
      </c>
      <c r="G508" s="15">
        <v>9158261</v>
      </c>
      <c r="H508" s="17">
        <f t="shared" si="15"/>
        <v>-5.2642557904112614E-3</v>
      </c>
      <c r="I508" s="18">
        <f t="shared" si="16"/>
        <v>-5.2642557904112614E-3</v>
      </c>
    </row>
    <row r="509" spans="1:9" ht="15.75" customHeight="1" x14ac:dyDescent="0.25">
      <c r="A509" s="16">
        <v>43656</v>
      </c>
      <c r="B509" s="15">
        <v>231.39999399999999</v>
      </c>
      <c r="C509" s="15">
        <v>234.5</v>
      </c>
      <c r="D509" s="15">
        <v>230.050003</v>
      </c>
      <c r="E509" s="15">
        <v>233.35000600000001</v>
      </c>
      <c r="F509" s="15">
        <v>174.031982</v>
      </c>
      <c r="G509" s="15">
        <v>5900374</v>
      </c>
      <c r="H509" s="17">
        <f t="shared" si="15"/>
        <v>7.035906783715077E-3</v>
      </c>
      <c r="I509" s="18">
        <f t="shared" si="16"/>
        <v>7.035906783715077E-3</v>
      </c>
    </row>
    <row r="510" spans="1:9" ht="15.75" customHeight="1" x14ac:dyDescent="0.25">
      <c r="A510" s="16">
        <v>43657</v>
      </c>
      <c r="B510" s="15">
        <v>235</v>
      </c>
      <c r="C510" s="15">
        <v>235.75</v>
      </c>
      <c r="D510" s="15">
        <v>232.60000600000001</v>
      </c>
      <c r="E510" s="15">
        <v>234.89999399999999</v>
      </c>
      <c r="F510" s="15">
        <v>175.187973</v>
      </c>
      <c r="G510" s="15">
        <v>4033341</v>
      </c>
      <c r="H510" s="17">
        <f t="shared" si="15"/>
        <v>2.8752214124876719E-3</v>
      </c>
      <c r="I510" s="18">
        <f t="shared" si="16"/>
        <v>2.8752214124876719E-3</v>
      </c>
    </row>
    <row r="511" spans="1:9" ht="15.75" customHeight="1" x14ac:dyDescent="0.25">
      <c r="A511" s="16">
        <v>43658</v>
      </c>
      <c r="B511" s="15">
        <v>234.89999399999999</v>
      </c>
      <c r="C511" s="15">
        <v>236.35000600000001</v>
      </c>
      <c r="D511" s="15">
        <v>229.300003</v>
      </c>
      <c r="E511" s="15">
        <v>231.25</v>
      </c>
      <c r="F511" s="15">
        <v>172.46579</v>
      </c>
      <c r="G511" s="15">
        <v>6741721</v>
      </c>
      <c r="H511" s="17">
        <f t="shared" si="15"/>
        <v>-6.8013255928229136E-3</v>
      </c>
      <c r="I511" s="18">
        <f t="shared" si="16"/>
        <v>-6.8013255928229136E-3</v>
      </c>
    </row>
    <row r="512" spans="1:9" ht="15.75" customHeight="1" x14ac:dyDescent="0.25">
      <c r="A512" s="16">
        <v>43661</v>
      </c>
      <c r="B512" s="15">
        <v>231</v>
      </c>
      <c r="C512" s="15">
        <v>231.699997</v>
      </c>
      <c r="D512" s="15">
        <v>228.25</v>
      </c>
      <c r="E512" s="15">
        <v>230.39999399999999</v>
      </c>
      <c r="F512" s="15">
        <v>171.831863</v>
      </c>
      <c r="G512" s="15">
        <v>3265924</v>
      </c>
      <c r="H512" s="17">
        <f t="shared" si="15"/>
        <v>-1.5992633510004829E-3</v>
      </c>
      <c r="I512" s="18">
        <f t="shared" si="16"/>
        <v>-1.5992633510004829E-3</v>
      </c>
    </row>
    <row r="513" spans="1:9" ht="15.75" customHeight="1" x14ac:dyDescent="0.25">
      <c r="A513" s="16">
        <v>43662</v>
      </c>
      <c r="B513" s="15">
        <v>229.449997</v>
      </c>
      <c r="C513" s="15">
        <v>233.64999399999999</v>
      </c>
      <c r="D513" s="15">
        <v>229.35000600000001</v>
      </c>
      <c r="E513" s="15">
        <v>232.800003</v>
      </c>
      <c r="F513" s="15">
        <v>173.62178</v>
      </c>
      <c r="G513" s="15">
        <v>3739400</v>
      </c>
      <c r="H513" s="17">
        <f t="shared" si="15"/>
        <v>4.5005056301519325E-3</v>
      </c>
      <c r="I513" s="18">
        <f t="shared" si="16"/>
        <v>4.5005056301519325E-3</v>
      </c>
    </row>
    <row r="514" spans="1:9" ht="15.75" customHeight="1" x14ac:dyDescent="0.25">
      <c r="A514" s="16">
        <v>43663</v>
      </c>
      <c r="B514" s="15">
        <v>232</v>
      </c>
      <c r="C514" s="15">
        <v>234.14999399999999</v>
      </c>
      <c r="D514" s="15">
        <v>229</v>
      </c>
      <c r="E514" s="15">
        <v>230</v>
      </c>
      <c r="F514" s="15">
        <v>171.533569</v>
      </c>
      <c r="G514" s="15">
        <v>5404435</v>
      </c>
      <c r="H514" s="17">
        <f t="shared" si="15"/>
        <v>-5.2550805448148292E-3</v>
      </c>
      <c r="I514" s="18">
        <f t="shared" si="16"/>
        <v>-5.2550805448148292E-3</v>
      </c>
    </row>
    <row r="515" spans="1:9" ht="15.75" customHeight="1" x14ac:dyDescent="0.25">
      <c r="A515" s="16">
        <v>43664</v>
      </c>
      <c r="B515" s="15">
        <v>230</v>
      </c>
      <c r="C515" s="15">
        <v>230.89999399999999</v>
      </c>
      <c r="D515" s="15">
        <v>219.5</v>
      </c>
      <c r="E515" s="15">
        <v>220.300003</v>
      </c>
      <c r="F515" s="15">
        <v>164.29933199999999</v>
      </c>
      <c r="G515" s="15">
        <v>8729774</v>
      </c>
      <c r="H515" s="17">
        <f t="shared" si="15"/>
        <v>-1.8713326118013858E-2</v>
      </c>
      <c r="I515" s="18">
        <f t="shared" si="16"/>
        <v>-1.8713326118013858E-2</v>
      </c>
    </row>
    <row r="516" spans="1:9" ht="15.75" customHeight="1" x14ac:dyDescent="0.25">
      <c r="A516" s="16">
        <v>43665</v>
      </c>
      <c r="B516" s="15">
        <v>222</v>
      </c>
      <c r="C516" s="15">
        <v>224.050003</v>
      </c>
      <c r="D516" s="15">
        <v>217.39999399999999</v>
      </c>
      <c r="E516" s="15">
        <v>221.89999399999999</v>
      </c>
      <c r="F516" s="15">
        <v>165.49258399999999</v>
      </c>
      <c r="G516" s="15">
        <v>19100281</v>
      </c>
      <c r="H516" s="17">
        <f t="shared" ref="H516:H579" si="17">LOG(F516/F515)</f>
        <v>3.1427393784211758E-3</v>
      </c>
      <c r="I516" s="18">
        <f t="shared" ref="I516:I579" si="18">H516-$H$1238</f>
        <v>3.1427393784211758E-3</v>
      </c>
    </row>
    <row r="517" spans="1:9" ht="15.75" customHeight="1" x14ac:dyDescent="0.25">
      <c r="A517" s="16">
        <v>43668</v>
      </c>
      <c r="B517" s="15">
        <v>222.800003</v>
      </c>
      <c r="C517" s="15">
        <v>223.14999399999999</v>
      </c>
      <c r="D517" s="15">
        <v>216.35000600000001</v>
      </c>
      <c r="E517" s="15">
        <v>221.39999399999999</v>
      </c>
      <c r="F517" s="15">
        <v>165.119675</v>
      </c>
      <c r="G517" s="15">
        <v>5607789</v>
      </c>
      <c r="H517" s="17">
        <f t="shared" si="17"/>
        <v>-9.7971194487771608E-4</v>
      </c>
      <c r="I517" s="18">
        <f t="shared" si="18"/>
        <v>-9.7971194487771608E-4</v>
      </c>
    </row>
    <row r="518" spans="1:9" ht="15.75" customHeight="1" x14ac:dyDescent="0.25">
      <c r="A518" s="16">
        <v>43669</v>
      </c>
      <c r="B518" s="15">
        <v>222</v>
      </c>
      <c r="C518" s="15">
        <v>222.89999399999999</v>
      </c>
      <c r="D518" s="15">
        <v>217</v>
      </c>
      <c r="E518" s="15">
        <v>218.050003</v>
      </c>
      <c r="F518" s="15">
        <v>162.62127699999999</v>
      </c>
      <c r="G518" s="15">
        <v>4983571</v>
      </c>
      <c r="H518" s="17">
        <f t="shared" si="17"/>
        <v>-6.6214580562681718E-3</v>
      </c>
      <c r="I518" s="18">
        <f t="shared" si="18"/>
        <v>-6.6214580562681718E-3</v>
      </c>
    </row>
    <row r="519" spans="1:9" ht="15.75" customHeight="1" x14ac:dyDescent="0.25">
      <c r="A519" s="16">
        <v>43670</v>
      </c>
      <c r="B519" s="15">
        <v>218.39999399999999</v>
      </c>
      <c r="C519" s="15">
        <v>219.449997</v>
      </c>
      <c r="D519" s="15">
        <v>215.39999399999999</v>
      </c>
      <c r="E519" s="15">
        <v>216.85000600000001</v>
      </c>
      <c r="F519" s="15">
        <v>161.72631799999999</v>
      </c>
      <c r="G519" s="15">
        <v>4877895</v>
      </c>
      <c r="H519" s="17">
        <f t="shared" si="17"/>
        <v>-2.396667942795902E-3</v>
      </c>
      <c r="I519" s="18">
        <f t="shared" si="18"/>
        <v>-2.396667942795902E-3</v>
      </c>
    </row>
    <row r="520" spans="1:9" ht="15.75" customHeight="1" x14ac:dyDescent="0.25">
      <c r="A520" s="16">
        <v>43671</v>
      </c>
      <c r="B520" s="15">
        <v>217.64999399999999</v>
      </c>
      <c r="C520" s="15">
        <v>217.64999399999999</v>
      </c>
      <c r="D520" s="15">
        <v>208.10000600000001</v>
      </c>
      <c r="E520" s="15">
        <v>209.050003</v>
      </c>
      <c r="F520" s="15">
        <v>155.90907300000001</v>
      </c>
      <c r="G520" s="15">
        <v>19251346</v>
      </c>
      <c r="H520" s="17">
        <f t="shared" si="17"/>
        <v>-1.5909309806691332E-2</v>
      </c>
      <c r="I520" s="18">
        <f t="shared" si="18"/>
        <v>-1.5909309806691332E-2</v>
      </c>
    </row>
    <row r="521" spans="1:9" ht="15.75" customHeight="1" x14ac:dyDescent="0.25">
      <c r="A521" s="16">
        <v>43672</v>
      </c>
      <c r="B521" s="15">
        <v>209</v>
      </c>
      <c r="C521" s="15">
        <v>212.949997</v>
      </c>
      <c r="D521" s="15">
        <v>205.5</v>
      </c>
      <c r="E521" s="15">
        <v>210.64999399999999</v>
      </c>
      <c r="F521" s="15">
        <v>157.10235599999999</v>
      </c>
      <c r="G521" s="15">
        <v>10490177</v>
      </c>
      <c r="H521" s="17">
        <f t="shared" si="17"/>
        <v>3.3113086924685012E-3</v>
      </c>
      <c r="I521" s="18">
        <f t="shared" si="18"/>
        <v>3.3113086924685012E-3</v>
      </c>
    </row>
    <row r="522" spans="1:9" ht="15.75" customHeight="1" x14ac:dyDescent="0.25">
      <c r="A522" s="16">
        <v>43675</v>
      </c>
      <c r="B522" s="15">
        <v>210.64999399999999</v>
      </c>
      <c r="C522" s="15">
        <v>212.60000600000001</v>
      </c>
      <c r="D522" s="15">
        <v>204.5</v>
      </c>
      <c r="E522" s="15">
        <v>205.39999399999999</v>
      </c>
      <c r="F522" s="15">
        <v>153.18691999999999</v>
      </c>
      <c r="G522" s="15">
        <v>11715160</v>
      </c>
      <c r="H522" s="17">
        <f t="shared" si="17"/>
        <v>-1.0961013763086178E-2</v>
      </c>
      <c r="I522" s="18">
        <f t="shared" si="18"/>
        <v>-1.0961013763086178E-2</v>
      </c>
    </row>
    <row r="523" spans="1:9" ht="15.75" customHeight="1" x14ac:dyDescent="0.25">
      <c r="A523" s="16">
        <v>43676</v>
      </c>
      <c r="B523" s="15">
        <v>205.60000600000001</v>
      </c>
      <c r="C523" s="15">
        <v>206.800003</v>
      </c>
      <c r="D523" s="15">
        <v>198</v>
      </c>
      <c r="E523" s="15">
        <v>199.550003</v>
      </c>
      <c r="F523" s="15">
        <v>148.824005</v>
      </c>
      <c r="G523" s="15">
        <v>10527314</v>
      </c>
      <c r="H523" s="17">
        <f t="shared" si="17"/>
        <v>-1.2548696613624039E-2</v>
      </c>
      <c r="I523" s="18">
        <f t="shared" si="18"/>
        <v>-1.2548696613624039E-2</v>
      </c>
    </row>
    <row r="524" spans="1:9" ht="15.75" customHeight="1" x14ac:dyDescent="0.25">
      <c r="A524" s="16">
        <v>43677</v>
      </c>
      <c r="B524" s="15">
        <v>199.199997</v>
      </c>
      <c r="C524" s="15">
        <v>206</v>
      </c>
      <c r="D524" s="15">
        <v>197.050003</v>
      </c>
      <c r="E524" s="15">
        <v>204.449997</v>
      </c>
      <c r="F524" s="15">
        <v>152.47842399999999</v>
      </c>
      <c r="G524" s="15">
        <v>10992207</v>
      </c>
      <c r="H524" s="17">
        <f t="shared" si="17"/>
        <v>1.0535406848645183E-2</v>
      </c>
      <c r="I524" s="18">
        <f t="shared" si="18"/>
        <v>1.0535406848645183E-2</v>
      </c>
    </row>
    <row r="525" spans="1:9" ht="15.75" customHeight="1" x14ac:dyDescent="0.25">
      <c r="A525" s="16">
        <v>43678</v>
      </c>
      <c r="B525" s="15">
        <v>205.25</v>
      </c>
      <c r="C525" s="15">
        <v>205.25</v>
      </c>
      <c r="D525" s="15">
        <v>200.5</v>
      </c>
      <c r="E525" s="15">
        <v>202.449997</v>
      </c>
      <c r="F525" s="15">
        <v>150.98683199999999</v>
      </c>
      <c r="G525" s="15">
        <v>6018424</v>
      </c>
      <c r="H525" s="17">
        <f t="shared" si="17"/>
        <v>-4.2693216360768678E-3</v>
      </c>
      <c r="I525" s="18">
        <f t="shared" si="18"/>
        <v>-4.2693216360768678E-3</v>
      </c>
    </row>
    <row r="526" spans="1:9" ht="15.75" customHeight="1" x14ac:dyDescent="0.25">
      <c r="A526" s="16">
        <v>43679</v>
      </c>
      <c r="B526" s="15">
        <v>200.89999399999999</v>
      </c>
      <c r="C526" s="15">
        <v>201.050003</v>
      </c>
      <c r="D526" s="15">
        <v>195.35000600000001</v>
      </c>
      <c r="E526" s="15">
        <v>197.199997</v>
      </c>
      <c r="F526" s="15">
        <v>147.071381</v>
      </c>
      <c r="G526" s="15">
        <v>6376599</v>
      </c>
      <c r="H526" s="17">
        <f t="shared" si="17"/>
        <v>-1.1410902398249257E-2</v>
      </c>
      <c r="I526" s="18">
        <f t="shared" si="18"/>
        <v>-1.1410902398249257E-2</v>
      </c>
    </row>
    <row r="527" spans="1:9" ht="15.75" customHeight="1" x14ac:dyDescent="0.25">
      <c r="A527" s="16">
        <v>43682</v>
      </c>
      <c r="B527" s="15">
        <v>196</v>
      </c>
      <c r="C527" s="15">
        <v>202.89999399999999</v>
      </c>
      <c r="D527" s="15">
        <v>193.10000600000001</v>
      </c>
      <c r="E527" s="15">
        <v>200.60000600000001</v>
      </c>
      <c r="F527" s="15">
        <v>149.607101</v>
      </c>
      <c r="G527" s="15">
        <v>8942376</v>
      </c>
      <c r="H527" s="17">
        <f t="shared" si="17"/>
        <v>7.4240370481585809E-3</v>
      </c>
      <c r="I527" s="18">
        <f t="shared" si="18"/>
        <v>7.4240370481585809E-3</v>
      </c>
    </row>
    <row r="528" spans="1:9" ht="15.75" customHeight="1" x14ac:dyDescent="0.25">
      <c r="A528" s="16">
        <v>43683</v>
      </c>
      <c r="B528" s="15">
        <v>198.550003</v>
      </c>
      <c r="C528" s="15">
        <v>207.75</v>
      </c>
      <c r="D528" s="15">
        <v>198.550003</v>
      </c>
      <c r="E528" s="15">
        <v>205.10000600000001</v>
      </c>
      <c r="F528" s="15">
        <v>152.96319600000001</v>
      </c>
      <c r="G528" s="15">
        <v>12536563</v>
      </c>
      <c r="H528" s="17">
        <f t="shared" si="17"/>
        <v>9.6347416268600227E-3</v>
      </c>
      <c r="I528" s="18">
        <f t="shared" si="18"/>
        <v>9.6347416268600227E-3</v>
      </c>
    </row>
    <row r="529" spans="1:9" ht="15.75" customHeight="1" x14ac:dyDescent="0.25">
      <c r="A529" s="16">
        <v>43684</v>
      </c>
      <c r="B529" s="15">
        <v>204.199997</v>
      </c>
      <c r="C529" s="15">
        <v>209.10000600000001</v>
      </c>
      <c r="D529" s="15">
        <v>201.75</v>
      </c>
      <c r="E529" s="15">
        <v>206.10000600000001</v>
      </c>
      <c r="F529" s="15">
        <v>153.70898399999999</v>
      </c>
      <c r="G529" s="15">
        <v>9270695</v>
      </c>
      <c r="H529" s="17">
        <f t="shared" si="17"/>
        <v>2.1123027955863736E-3</v>
      </c>
      <c r="I529" s="18">
        <f t="shared" si="18"/>
        <v>2.1123027955863736E-3</v>
      </c>
    </row>
    <row r="530" spans="1:9" ht="15.75" customHeight="1" x14ac:dyDescent="0.25">
      <c r="A530" s="16">
        <v>43685</v>
      </c>
      <c r="B530" s="15">
        <v>206.14999399999999</v>
      </c>
      <c r="C530" s="15">
        <v>213.300003</v>
      </c>
      <c r="D530" s="15">
        <v>204.85000600000001</v>
      </c>
      <c r="E530" s="15">
        <v>211.85000600000001</v>
      </c>
      <c r="F530" s="15">
        <v>157.997345</v>
      </c>
      <c r="G530" s="15">
        <v>8622272</v>
      </c>
      <c r="H530" s="17">
        <f t="shared" si="17"/>
        <v>1.1950537162235311E-2</v>
      </c>
      <c r="I530" s="18">
        <f t="shared" si="18"/>
        <v>1.1950537162235311E-2</v>
      </c>
    </row>
    <row r="531" spans="1:9" ht="15.75" customHeight="1" x14ac:dyDescent="0.25">
      <c r="A531" s="16">
        <v>43686</v>
      </c>
      <c r="B531" s="15">
        <v>213.89999399999999</v>
      </c>
      <c r="C531" s="15">
        <v>214</v>
      </c>
      <c r="D531" s="15">
        <v>207</v>
      </c>
      <c r="E531" s="15">
        <v>207.60000600000001</v>
      </c>
      <c r="F531" s="15">
        <v>154.82768200000001</v>
      </c>
      <c r="G531" s="15">
        <v>7027377</v>
      </c>
      <c r="H531" s="17">
        <f t="shared" si="17"/>
        <v>-8.8011772907323118E-3</v>
      </c>
      <c r="I531" s="18">
        <f t="shared" si="18"/>
        <v>-8.8011772907323118E-3</v>
      </c>
    </row>
    <row r="532" spans="1:9" ht="15.75" customHeight="1" x14ac:dyDescent="0.25">
      <c r="A532" s="16">
        <v>43690</v>
      </c>
      <c r="B532" s="15">
        <v>207.89999399999999</v>
      </c>
      <c r="C532" s="15">
        <v>211.449997</v>
      </c>
      <c r="D532" s="15">
        <v>202.5</v>
      </c>
      <c r="E532" s="15">
        <v>203.75</v>
      </c>
      <c r="F532" s="15">
        <v>151.956345</v>
      </c>
      <c r="G532" s="15">
        <v>6907370</v>
      </c>
      <c r="H532" s="17">
        <f t="shared" si="17"/>
        <v>-8.1297728656700655E-3</v>
      </c>
      <c r="I532" s="18">
        <f t="shared" si="18"/>
        <v>-8.1297728656700655E-3</v>
      </c>
    </row>
    <row r="533" spans="1:9" ht="15.75" customHeight="1" x14ac:dyDescent="0.25">
      <c r="A533" s="16">
        <v>43691</v>
      </c>
      <c r="B533" s="15">
        <v>208.5</v>
      </c>
      <c r="C533" s="15">
        <v>208.5</v>
      </c>
      <c r="D533" s="15">
        <v>195.64999399999999</v>
      </c>
      <c r="E533" s="15">
        <v>200.5</v>
      </c>
      <c r="F533" s="15">
        <v>149.53251599999999</v>
      </c>
      <c r="G533" s="15">
        <v>16687905</v>
      </c>
      <c r="H533" s="17">
        <f t="shared" si="17"/>
        <v>-6.9831982269457941E-3</v>
      </c>
      <c r="I533" s="18">
        <f t="shared" si="18"/>
        <v>-6.9831982269457941E-3</v>
      </c>
    </row>
    <row r="534" spans="1:9" ht="15.75" customHeight="1" x14ac:dyDescent="0.25">
      <c r="A534" s="16">
        <v>43693</v>
      </c>
      <c r="B534" s="15">
        <v>200</v>
      </c>
      <c r="C534" s="15">
        <v>202.85000600000001</v>
      </c>
      <c r="D534" s="15">
        <v>199.699997</v>
      </c>
      <c r="E534" s="15">
        <v>201.949997</v>
      </c>
      <c r="F534" s="15">
        <v>150.613922</v>
      </c>
      <c r="G534" s="15">
        <v>12556891</v>
      </c>
      <c r="H534" s="17">
        <f t="shared" si="17"/>
        <v>3.1294770234570769E-3</v>
      </c>
      <c r="I534" s="18">
        <f t="shared" si="18"/>
        <v>3.1294770234570769E-3</v>
      </c>
    </row>
    <row r="535" spans="1:9" ht="15.75" customHeight="1" x14ac:dyDescent="0.25">
      <c r="A535" s="16">
        <v>43696</v>
      </c>
      <c r="B535" s="15">
        <v>202.699997</v>
      </c>
      <c r="C535" s="15">
        <v>203.10000600000001</v>
      </c>
      <c r="D535" s="15">
        <v>198.550003</v>
      </c>
      <c r="E535" s="15">
        <v>198.949997</v>
      </c>
      <c r="F535" s="15">
        <v>148.37652600000001</v>
      </c>
      <c r="G535" s="15">
        <v>5848151</v>
      </c>
      <c r="H535" s="17">
        <f t="shared" si="17"/>
        <v>-6.4999191862081295E-3</v>
      </c>
      <c r="I535" s="18">
        <f t="shared" si="18"/>
        <v>-6.4999191862081295E-3</v>
      </c>
    </row>
    <row r="536" spans="1:9" ht="15.75" customHeight="1" x14ac:dyDescent="0.25">
      <c r="A536" s="16">
        <v>43697</v>
      </c>
      <c r="B536" s="15">
        <v>199.39999399999999</v>
      </c>
      <c r="C536" s="15">
        <v>199.5</v>
      </c>
      <c r="D536" s="15">
        <v>194.39999399999999</v>
      </c>
      <c r="E536" s="15">
        <v>195.300003</v>
      </c>
      <c r="F536" s="15">
        <v>145.654358</v>
      </c>
      <c r="G536" s="15">
        <v>7496337</v>
      </c>
      <c r="H536" s="17">
        <f t="shared" si="17"/>
        <v>-8.0417152370797981E-3</v>
      </c>
      <c r="I536" s="18">
        <f t="shared" si="18"/>
        <v>-8.0417152370797981E-3</v>
      </c>
    </row>
    <row r="537" spans="1:9" ht="15.75" customHeight="1" x14ac:dyDescent="0.25">
      <c r="A537" s="16">
        <v>43698</v>
      </c>
      <c r="B537" s="15">
        <v>195</v>
      </c>
      <c r="C537" s="15">
        <v>195.449997</v>
      </c>
      <c r="D537" s="15">
        <v>188.10000600000001</v>
      </c>
      <c r="E537" s="15">
        <v>188.800003</v>
      </c>
      <c r="F537" s="15">
        <v>140.80667099999999</v>
      </c>
      <c r="G537" s="15">
        <v>10788976</v>
      </c>
      <c r="H537" s="17">
        <f t="shared" si="17"/>
        <v>-1.4700252442987335E-2</v>
      </c>
      <c r="I537" s="18">
        <f t="shared" si="18"/>
        <v>-1.4700252442987335E-2</v>
      </c>
    </row>
    <row r="538" spans="1:9" ht="15.75" customHeight="1" x14ac:dyDescent="0.25">
      <c r="A538" s="16">
        <v>43699</v>
      </c>
      <c r="B538" s="15">
        <v>188</v>
      </c>
      <c r="C538" s="15">
        <v>188.449997</v>
      </c>
      <c r="D538" s="15">
        <v>177.699997</v>
      </c>
      <c r="E538" s="15">
        <v>180.85000600000001</v>
      </c>
      <c r="F538" s="15">
        <v>134.877579</v>
      </c>
      <c r="G538" s="15">
        <v>13370852</v>
      </c>
      <c r="H538" s="17">
        <f t="shared" si="17"/>
        <v>-1.86834689365621E-2</v>
      </c>
      <c r="I538" s="18">
        <f t="shared" si="18"/>
        <v>-1.86834689365621E-2</v>
      </c>
    </row>
    <row r="539" spans="1:9" ht="15.75" customHeight="1" x14ac:dyDescent="0.25">
      <c r="A539" s="16">
        <v>43700</v>
      </c>
      <c r="B539" s="15">
        <v>180.85000600000001</v>
      </c>
      <c r="C539" s="15">
        <v>189.39999399999999</v>
      </c>
      <c r="D539" s="15">
        <v>180.14999399999999</v>
      </c>
      <c r="E539" s="15">
        <v>188</v>
      </c>
      <c r="F539" s="15">
        <v>140.210037</v>
      </c>
      <c r="G539" s="15">
        <v>11447263</v>
      </c>
      <c r="H539" s="17">
        <f t="shared" si="17"/>
        <v>1.6839341979873728E-2</v>
      </c>
      <c r="I539" s="18">
        <f t="shared" si="18"/>
        <v>1.6839341979873728E-2</v>
      </c>
    </row>
    <row r="540" spans="1:9" ht="15.75" customHeight="1" x14ac:dyDescent="0.25">
      <c r="A540" s="16">
        <v>43703</v>
      </c>
      <c r="B540" s="15">
        <v>191</v>
      </c>
      <c r="C540" s="15">
        <v>191.89999399999999</v>
      </c>
      <c r="D540" s="15">
        <v>182.550003</v>
      </c>
      <c r="E540" s="15">
        <v>188.75</v>
      </c>
      <c r="F540" s="15">
        <v>140.76939400000001</v>
      </c>
      <c r="G540" s="15">
        <v>8851543</v>
      </c>
      <c r="H540" s="17">
        <f t="shared" si="17"/>
        <v>1.729137101307785E-3</v>
      </c>
      <c r="I540" s="18">
        <f t="shared" si="18"/>
        <v>1.729137101307785E-3</v>
      </c>
    </row>
    <row r="541" spans="1:9" ht="15.75" customHeight="1" x14ac:dyDescent="0.25">
      <c r="A541" s="16">
        <v>43704</v>
      </c>
      <c r="B541" s="15">
        <v>190</v>
      </c>
      <c r="C541" s="15">
        <v>194.25</v>
      </c>
      <c r="D541" s="15">
        <v>189</v>
      </c>
      <c r="E541" s="15">
        <v>191.85000600000001</v>
      </c>
      <c r="F541" s="15">
        <v>143.08137500000001</v>
      </c>
      <c r="G541" s="15">
        <v>11357212</v>
      </c>
      <c r="H541" s="17">
        <f t="shared" si="17"/>
        <v>7.0748640154473389E-3</v>
      </c>
      <c r="I541" s="18">
        <f t="shared" si="18"/>
        <v>7.0748640154473389E-3</v>
      </c>
    </row>
    <row r="542" spans="1:9" ht="15.75" customHeight="1" x14ac:dyDescent="0.25">
      <c r="A542" s="16">
        <v>43705</v>
      </c>
      <c r="B542" s="15">
        <v>189</v>
      </c>
      <c r="C542" s="15">
        <v>192.60000600000001</v>
      </c>
      <c r="D542" s="15">
        <v>184.199997</v>
      </c>
      <c r="E542" s="15">
        <v>185.050003</v>
      </c>
      <c r="F542" s="15">
        <v>138.00993299999999</v>
      </c>
      <c r="G542" s="15">
        <v>10791130</v>
      </c>
      <c r="H542" s="17">
        <f t="shared" si="17"/>
        <v>-1.5672759992700097E-2</v>
      </c>
      <c r="I542" s="18">
        <f t="shared" si="18"/>
        <v>-1.5672759992700097E-2</v>
      </c>
    </row>
    <row r="543" spans="1:9" ht="15.75" customHeight="1" x14ac:dyDescent="0.25">
      <c r="A543" s="16">
        <v>43706</v>
      </c>
      <c r="B543" s="15">
        <v>183.300003</v>
      </c>
      <c r="C543" s="15">
        <v>190.300003</v>
      </c>
      <c r="D543" s="15">
        <v>182.10000600000001</v>
      </c>
      <c r="E543" s="15">
        <v>189</v>
      </c>
      <c r="F543" s="15">
        <v>140.95585600000001</v>
      </c>
      <c r="G543" s="15">
        <v>31069292</v>
      </c>
      <c r="H543" s="17">
        <f t="shared" si="17"/>
        <v>9.1727782748752748E-3</v>
      </c>
      <c r="I543" s="18">
        <f t="shared" si="18"/>
        <v>9.1727782748752748E-3</v>
      </c>
    </row>
    <row r="544" spans="1:9" ht="15.75" customHeight="1" x14ac:dyDescent="0.25">
      <c r="A544" s="16">
        <v>43707</v>
      </c>
      <c r="B544" s="15">
        <v>189.75</v>
      </c>
      <c r="C544" s="15">
        <v>190.449997</v>
      </c>
      <c r="D544" s="15">
        <v>182.14999399999999</v>
      </c>
      <c r="E544" s="15">
        <v>184.75</v>
      </c>
      <c r="F544" s="15">
        <v>137.78619399999999</v>
      </c>
      <c r="G544" s="15">
        <v>11880019</v>
      </c>
      <c r="H544" s="17">
        <f t="shared" si="17"/>
        <v>-9.8774193114251757E-3</v>
      </c>
      <c r="I544" s="18">
        <f t="shared" si="18"/>
        <v>-9.8774193114251757E-3</v>
      </c>
    </row>
    <row r="545" spans="1:9" ht="15.75" customHeight="1" x14ac:dyDescent="0.25">
      <c r="A545" s="16">
        <v>43711</v>
      </c>
      <c r="B545" s="15">
        <v>183</v>
      </c>
      <c r="C545" s="15">
        <v>185.699997</v>
      </c>
      <c r="D545" s="15">
        <v>180.050003</v>
      </c>
      <c r="E545" s="15">
        <v>181.050003</v>
      </c>
      <c r="F545" s="15">
        <v>135.02676400000001</v>
      </c>
      <c r="G545" s="15">
        <v>7054535</v>
      </c>
      <c r="H545" s="17">
        <f t="shared" si="17"/>
        <v>-8.7858443545322691E-3</v>
      </c>
      <c r="I545" s="18">
        <f t="shared" si="18"/>
        <v>-8.7858443545322691E-3</v>
      </c>
    </row>
    <row r="546" spans="1:9" ht="15.75" customHeight="1" x14ac:dyDescent="0.25">
      <c r="A546" s="16">
        <v>43712</v>
      </c>
      <c r="B546" s="15">
        <v>181.050003</v>
      </c>
      <c r="C546" s="15">
        <v>183.39999399999999</v>
      </c>
      <c r="D546" s="15">
        <v>179.10000600000001</v>
      </c>
      <c r="E546" s="15">
        <v>182.14999399999999</v>
      </c>
      <c r="F546" s="15">
        <v>135.84712200000001</v>
      </c>
      <c r="G546" s="15">
        <v>6030798</v>
      </c>
      <c r="H546" s="17">
        <f t="shared" si="17"/>
        <v>2.6305824243975755E-3</v>
      </c>
      <c r="I546" s="18">
        <f t="shared" si="18"/>
        <v>2.6305824243975755E-3</v>
      </c>
    </row>
    <row r="547" spans="1:9" ht="15.75" customHeight="1" x14ac:dyDescent="0.25">
      <c r="A547" s="16">
        <v>43713</v>
      </c>
      <c r="B547" s="15">
        <v>183.89999399999999</v>
      </c>
      <c r="C547" s="15">
        <v>196.39999399999999</v>
      </c>
      <c r="D547" s="15">
        <v>183.800003</v>
      </c>
      <c r="E547" s="15">
        <v>194.85000600000001</v>
      </c>
      <c r="F547" s="15">
        <v>145.318771</v>
      </c>
      <c r="G547" s="15">
        <v>29083353</v>
      </c>
      <c r="H547" s="17">
        <f t="shared" si="17"/>
        <v>2.9271274189654906E-2</v>
      </c>
      <c r="I547" s="18">
        <f t="shared" si="18"/>
        <v>2.9271274189654906E-2</v>
      </c>
    </row>
    <row r="548" spans="1:9" ht="15.75" customHeight="1" x14ac:dyDescent="0.25">
      <c r="A548" s="16">
        <v>43714</v>
      </c>
      <c r="B548" s="15">
        <v>196.14999399999999</v>
      </c>
      <c r="C548" s="15">
        <v>199.5</v>
      </c>
      <c r="D548" s="15">
        <v>192.800003</v>
      </c>
      <c r="E548" s="15">
        <v>198.60000600000001</v>
      </c>
      <c r="F548" s="15">
        <v>148.11549400000001</v>
      </c>
      <c r="G548" s="15">
        <v>16095238</v>
      </c>
      <c r="H548" s="17">
        <f t="shared" si="17"/>
        <v>8.278775121623996E-3</v>
      </c>
      <c r="I548" s="18">
        <f t="shared" si="18"/>
        <v>8.278775121623996E-3</v>
      </c>
    </row>
    <row r="549" spans="1:9" ht="15.75" customHeight="1" x14ac:dyDescent="0.25">
      <c r="A549" s="16">
        <v>43717</v>
      </c>
      <c r="B549" s="15">
        <v>198.10000600000001</v>
      </c>
      <c r="C549" s="15">
        <v>200.10000600000001</v>
      </c>
      <c r="D549" s="15">
        <v>196.800003</v>
      </c>
      <c r="E549" s="15">
        <v>199.35000600000001</v>
      </c>
      <c r="F549" s="15">
        <v>148.67486600000001</v>
      </c>
      <c r="G549" s="15">
        <v>5382211</v>
      </c>
      <c r="H549" s="17">
        <f t="shared" si="17"/>
        <v>1.6370643614074187E-3</v>
      </c>
      <c r="I549" s="18">
        <f t="shared" si="18"/>
        <v>1.6370643614074187E-3</v>
      </c>
    </row>
    <row r="550" spans="1:9" ht="15.75" customHeight="1" x14ac:dyDescent="0.25">
      <c r="A550" s="16">
        <v>43719</v>
      </c>
      <c r="B550" s="15">
        <v>199.800003</v>
      </c>
      <c r="C550" s="15">
        <v>203</v>
      </c>
      <c r="D550" s="15">
        <v>195.550003</v>
      </c>
      <c r="E550" s="15">
        <v>196.699997</v>
      </c>
      <c r="F550" s="15">
        <v>146.69847100000001</v>
      </c>
      <c r="G550" s="15">
        <v>8755389</v>
      </c>
      <c r="H550" s="17">
        <f t="shared" si="17"/>
        <v>-5.8119684153255394E-3</v>
      </c>
      <c r="I550" s="18">
        <f t="shared" si="18"/>
        <v>-5.8119684153255394E-3</v>
      </c>
    </row>
    <row r="551" spans="1:9" ht="15.75" customHeight="1" x14ac:dyDescent="0.25">
      <c r="A551" s="16">
        <v>43720</v>
      </c>
      <c r="B551" s="15">
        <v>197.60000600000001</v>
      </c>
      <c r="C551" s="15">
        <v>199.199997</v>
      </c>
      <c r="D551" s="15">
        <v>195.39999399999999</v>
      </c>
      <c r="E551" s="15">
        <v>197.699997</v>
      </c>
      <c r="F551" s="15">
        <v>147.444275</v>
      </c>
      <c r="G551" s="15">
        <v>6446408</v>
      </c>
      <c r="H551" s="17">
        <f t="shared" si="17"/>
        <v>2.2023270013411117E-3</v>
      </c>
      <c r="I551" s="18">
        <f t="shared" si="18"/>
        <v>2.2023270013411117E-3</v>
      </c>
    </row>
    <row r="552" spans="1:9" ht="15.75" customHeight="1" x14ac:dyDescent="0.25">
      <c r="A552" s="16">
        <v>43721</v>
      </c>
      <c r="B552" s="15">
        <v>198.64999399999999</v>
      </c>
      <c r="C552" s="15">
        <v>199.60000600000001</v>
      </c>
      <c r="D552" s="15">
        <v>194.5</v>
      </c>
      <c r="E552" s="15">
        <v>198.199997</v>
      </c>
      <c r="F552" s="15">
        <v>147.81716900000001</v>
      </c>
      <c r="G552" s="15">
        <v>6979583</v>
      </c>
      <c r="H552" s="17">
        <f t="shared" si="17"/>
        <v>1.096966068048054E-3</v>
      </c>
      <c r="I552" s="18">
        <f t="shared" si="18"/>
        <v>1.096966068048054E-3</v>
      </c>
    </row>
    <row r="553" spans="1:9" ht="15.75" customHeight="1" x14ac:dyDescent="0.25">
      <c r="A553" s="16">
        <v>43724</v>
      </c>
      <c r="B553" s="15">
        <v>197.64999399999999</v>
      </c>
      <c r="C553" s="15">
        <v>201.199997</v>
      </c>
      <c r="D553" s="15">
        <v>196.60000600000001</v>
      </c>
      <c r="E553" s="15">
        <v>200.550003</v>
      </c>
      <c r="F553" s="15">
        <v>149.569794</v>
      </c>
      <c r="G553" s="15">
        <v>3961273</v>
      </c>
      <c r="H553" s="17">
        <f t="shared" si="17"/>
        <v>5.1190151114136875E-3</v>
      </c>
      <c r="I553" s="18">
        <f t="shared" si="18"/>
        <v>5.1190151114136875E-3</v>
      </c>
    </row>
    <row r="554" spans="1:9" ht="15.75" customHeight="1" x14ac:dyDescent="0.25">
      <c r="A554" s="16">
        <v>43725</v>
      </c>
      <c r="B554" s="15">
        <v>200.60000600000001</v>
      </c>
      <c r="C554" s="15">
        <v>200.60000600000001</v>
      </c>
      <c r="D554" s="15">
        <v>196</v>
      </c>
      <c r="E554" s="15">
        <v>197.60000600000001</v>
      </c>
      <c r="F554" s="15">
        <v>147.36970500000001</v>
      </c>
      <c r="G554" s="15">
        <v>5885854</v>
      </c>
      <c r="H554" s="17">
        <f t="shared" si="17"/>
        <v>-6.435681345689742E-3</v>
      </c>
      <c r="I554" s="18">
        <f t="shared" si="18"/>
        <v>-6.435681345689742E-3</v>
      </c>
    </row>
    <row r="555" spans="1:9" ht="15.75" customHeight="1" x14ac:dyDescent="0.25">
      <c r="A555" s="16">
        <v>43726</v>
      </c>
      <c r="B555" s="15">
        <v>198.449997</v>
      </c>
      <c r="C555" s="15">
        <v>199.199997</v>
      </c>
      <c r="D555" s="15">
        <v>191.75</v>
      </c>
      <c r="E555" s="15">
        <v>192.35000600000001</v>
      </c>
      <c r="F555" s="15">
        <v>143.45426900000001</v>
      </c>
      <c r="G555" s="15">
        <v>5488038</v>
      </c>
      <c r="H555" s="17">
        <f t="shared" si="17"/>
        <v>-1.1694737388069762E-2</v>
      </c>
      <c r="I555" s="18">
        <f t="shared" si="18"/>
        <v>-1.1694737388069762E-2</v>
      </c>
    </row>
    <row r="556" spans="1:9" ht="15.75" customHeight="1" x14ac:dyDescent="0.25">
      <c r="A556" s="16">
        <v>43727</v>
      </c>
      <c r="B556" s="15">
        <v>191.300003</v>
      </c>
      <c r="C556" s="15">
        <v>194.5</v>
      </c>
      <c r="D556" s="15">
        <v>189.5</v>
      </c>
      <c r="E556" s="15">
        <v>193.449997</v>
      </c>
      <c r="F556" s="15">
        <v>144.27462800000001</v>
      </c>
      <c r="G556" s="15">
        <v>7916117</v>
      </c>
      <c r="H556" s="17">
        <f t="shared" si="17"/>
        <v>2.4764864148198915E-3</v>
      </c>
      <c r="I556" s="18">
        <f t="shared" si="18"/>
        <v>2.4764864148198915E-3</v>
      </c>
    </row>
    <row r="557" spans="1:9" ht="15.75" customHeight="1" x14ac:dyDescent="0.25">
      <c r="A557" s="16">
        <v>43728</v>
      </c>
      <c r="B557" s="15">
        <v>193.699997</v>
      </c>
      <c r="C557" s="15">
        <v>202.39999399999999</v>
      </c>
      <c r="D557" s="15">
        <v>188.85000600000001</v>
      </c>
      <c r="E557" s="15">
        <v>200.050003</v>
      </c>
      <c r="F557" s="15">
        <v>149.19691499999999</v>
      </c>
      <c r="G557" s="15">
        <v>30567231</v>
      </c>
      <c r="H557" s="17">
        <f t="shared" si="17"/>
        <v>1.4569879970928032E-2</v>
      </c>
      <c r="I557" s="18">
        <f t="shared" si="18"/>
        <v>1.4569879970928032E-2</v>
      </c>
    </row>
    <row r="558" spans="1:9" ht="15.75" customHeight="1" x14ac:dyDescent="0.25">
      <c r="A558" s="16">
        <v>43731</v>
      </c>
      <c r="B558" s="15">
        <v>205.5</v>
      </c>
      <c r="C558" s="15">
        <v>208.39999399999999</v>
      </c>
      <c r="D558" s="15">
        <v>200.550003</v>
      </c>
      <c r="E558" s="15">
        <v>202.699997</v>
      </c>
      <c r="F558" s="15">
        <v>151.17326399999999</v>
      </c>
      <c r="G558" s="15">
        <v>9396444</v>
      </c>
      <c r="H558" s="17">
        <f t="shared" si="17"/>
        <v>5.7151469194358442E-3</v>
      </c>
      <c r="I558" s="18">
        <f t="shared" si="18"/>
        <v>5.7151469194358442E-3</v>
      </c>
    </row>
    <row r="559" spans="1:9" ht="15.75" customHeight="1" x14ac:dyDescent="0.25">
      <c r="A559" s="16">
        <v>43732</v>
      </c>
      <c r="B559" s="15">
        <v>203.60000600000001</v>
      </c>
      <c r="C559" s="15">
        <v>205.699997</v>
      </c>
      <c r="D559" s="15">
        <v>197.10000600000001</v>
      </c>
      <c r="E559" s="15">
        <v>198.14999399999999</v>
      </c>
      <c r="F559" s="15">
        <v>147.779877</v>
      </c>
      <c r="G559" s="15">
        <v>9662821</v>
      </c>
      <c r="H559" s="17">
        <f t="shared" si="17"/>
        <v>-9.8596893293480918E-3</v>
      </c>
      <c r="I559" s="18">
        <f t="shared" si="18"/>
        <v>-9.8596893293480918E-3</v>
      </c>
    </row>
    <row r="560" spans="1:9" ht="15.75" customHeight="1" x14ac:dyDescent="0.25">
      <c r="A560" s="16">
        <v>43733</v>
      </c>
      <c r="B560" s="15">
        <v>193</v>
      </c>
      <c r="C560" s="15">
        <v>198.699997</v>
      </c>
      <c r="D560" s="15">
        <v>191.14999399999999</v>
      </c>
      <c r="E560" s="15">
        <v>192.60000600000001</v>
      </c>
      <c r="F560" s="15">
        <v>143.640717</v>
      </c>
      <c r="G560" s="15">
        <v>6873148</v>
      </c>
      <c r="H560" s="17">
        <f t="shared" si="17"/>
        <v>-1.2337736458503478E-2</v>
      </c>
      <c r="I560" s="18">
        <f t="shared" si="18"/>
        <v>-1.2337736458503478E-2</v>
      </c>
    </row>
    <row r="561" spans="1:9" ht="15.75" customHeight="1" x14ac:dyDescent="0.25">
      <c r="A561" s="16">
        <v>43734</v>
      </c>
      <c r="B561" s="15">
        <v>190.64999399999999</v>
      </c>
      <c r="C561" s="15">
        <v>204.85000600000001</v>
      </c>
      <c r="D561" s="15">
        <v>189.550003</v>
      </c>
      <c r="E561" s="15">
        <v>203.300003</v>
      </c>
      <c r="F561" s="15">
        <v>151.620743</v>
      </c>
      <c r="G561" s="15">
        <v>20274950</v>
      </c>
      <c r="H561" s="17">
        <f t="shared" si="17"/>
        <v>2.3481056226052319E-2</v>
      </c>
      <c r="I561" s="18">
        <f t="shared" si="18"/>
        <v>2.3481056226052319E-2</v>
      </c>
    </row>
    <row r="562" spans="1:9" ht="15.75" customHeight="1" x14ac:dyDescent="0.25">
      <c r="A562" s="16">
        <v>43735</v>
      </c>
      <c r="B562" s="15">
        <v>203.300003</v>
      </c>
      <c r="C562" s="15">
        <v>204.800003</v>
      </c>
      <c r="D562" s="15">
        <v>196.699997</v>
      </c>
      <c r="E562" s="15">
        <v>199.35000600000001</v>
      </c>
      <c r="F562" s="15">
        <v>148.67486600000001</v>
      </c>
      <c r="G562" s="15">
        <v>10240429</v>
      </c>
      <c r="H562" s="17">
        <f t="shared" si="17"/>
        <v>-8.521064775102255E-3</v>
      </c>
      <c r="I562" s="18">
        <f t="shared" si="18"/>
        <v>-8.521064775102255E-3</v>
      </c>
    </row>
    <row r="563" spans="1:9" ht="15.75" customHeight="1" x14ac:dyDescent="0.25">
      <c r="A563" s="16">
        <v>43738</v>
      </c>
      <c r="B563" s="15">
        <v>197.5</v>
      </c>
      <c r="C563" s="15">
        <v>200.75</v>
      </c>
      <c r="D563" s="15">
        <v>196.550003</v>
      </c>
      <c r="E563" s="15">
        <v>199.85000600000001</v>
      </c>
      <c r="F563" s="15">
        <v>149.04774499999999</v>
      </c>
      <c r="G563" s="15">
        <v>7578946</v>
      </c>
      <c r="H563" s="17">
        <f t="shared" si="17"/>
        <v>1.0878540682308483E-3</v>
      </c>
      <c r="I563" s="18">
        <f t="shared" si="18"/>
        <v>1.0878540682308483E-3</v>
      </c>
    </row>
    <row r="564" spans="1:9" ht="15.75" customHeight="1" x14ac:dyDescent="0.25">
      <c r="A564" s="16">
        <v>43739</v>
      </c>
      <c r="B564" s="15">
        <v>200</v>
      </c>
      <c r="C564" s="15">
        <v>200.60000600000001</v>
      </c>
      <c r="D564" s="15">
        <v>190.75</v>
      </c>
      <c r="E564" s="15">
        <v>194.10000600000001</v>
      </c>
      <c r="F564" s="15">
        <v>144.75941499999999</v>
      </c>
      <c r="G564" s="15">
        <v>10416295</v>
      </c>
      <c r="H564" s="17">
        <f t="shared" si="17"/>
        <v>-1.2678590437932609E-2</v>
      </c>
      <c r="I564" s="18">
        <f t="shared" si="18"/>
        <v>-1.2678590437932609E-2</v>
      </c>
    </row>
    <row r="565" spans="1:9" ht="15.75" customHeight="1" x14ac:dyDescent="0.25">
      <c r="A565" s="16">
        <v>43741</v>
      </c>
      <c r="B565" s="15">
        <v>193</v>
      </c>
      <c r="C565" s="15">
        <v>193</v>
      </c>
      <c r="D565" s="15">
        <v>185.25</v>
      </c>
      <c r="E565" s="15">
        <v>186.75</v>
      </c>
      <c r="F565" s="15">
        <v>139.27780200000001</v>
      </c>
      <c r="G565" s="15">
        <v>12270678</v>
      </c>
      <c r="H565" s="17">
        <f t="shared" si="17"/>
        <v>-1.676491498971255E-2</v>
      </c>
      <c r="I565" s="18">
        <f t="shared" si="18"/>
        <v>-1.676491498971255E-2</v>
      </c>
    </row>
    <row r="566" spans="1:9" ht="15.75" customHeight="1" x14ac:dyDescent="0.25">
      <c r="A566" s="16">
        <v>43742</v>
      </c>
      <c r="B566" s="15">
        <v>187.699997</v>
      </c>
      <c r="C566" s="15">
        <v>189.35000600000001</v>
      </c>
      <c r="D566" s="15">
        <v>182.14999399999999</v>
      </c>
      <c r="E566" s="15">
        <v>185.800003</v>
      </c>
      <c r="F566" s="15">
        <v>138.569275</v>
      </c>
      <c r="G566" s="15">
        <v>12238072</v>
      </c>
      <c r="H566" s="17">
        <f t="shared" si="17"/>
        <v>-2.2149596583593847E-3</v>
      </c>
      <c r="I566" s="18">
        <f t="shared" si="18"/>
        <v>-2.2149596583593847E-3</v>
      </c>
    </row>
    <row r="567" spans="1:9" ht="15.75" customHeight="1" x14ac:dyDescent="0.25">
      <c r="A567" s="16">
        <v>43745</v>
      </c>
      <c r="B567" s="15">
        <v>186.949997</v>
      </c>
      <c r="C567" s="15">
        <v>188.199997</v>
      </c>
      <c r="D567" s="15">
        <v>183</v>
      </c>
      <c r="E567" s="15">
        <v>184.39999399999999</v>
      </c>
      <c r="F567" s="15">
        <v>137.52516199999999</v>
      </c>
      <c r="G567" s="15">
        <v>6160378</v>
      </c>
      <c r="H567" s="17">
        <f t="shared" si="17"/>
        <v>-3.284779519670497E-3</v>
      </c>
      <c r="I567" s="18">
        <f t="shared" si="18"/>
        <v>-3.284779519670497E-3</v>
      </c>
    </row>
    <row r="568" spans="1:9" ht="15.75" customHeight="1" x14ac:dyDescent="0.25">
      <c r="A568" s="16">
        <v>43747</v>
      </c>
      <c r="B568" s="15">
        <v>184.800003</v>
      </c>
      <c r="C568" s="15">
        <v>186.699997</v>
      </c>
      <c r="D568" s="15">
        <v>183</v>
      </c>
      <c r="E568" s="15">
        <v>185.35000600000001</v>
      </c>
      <c r="F568" s="15">
        <v>138.23367300000001</v>
      </c>
      <c r="G568" s="15">
        <v>5808768</v>
      </c>
      <c r="H568" s="17">
        <f t="shared" si="17"/>
        <v>2.2316825842165324E-3</v>
      </c>
      <c r="I568" s="18">
        <f t="shared" si="18"/>
        <v>2.2316825842165324E-3</v>
      </c>
    </row>
    <row r="569" spans="1:9" ht="15.75" customHeight="1" x14ac:dyDescent="0.25">
      <c r="A569" s="16">
        <v>43748</v>
      </c>
      <c r="B569" s="15">
        <v>185</v>
      </c>
      <c r="C569" s="15">
        <v>185.89999399999999</v>
      </c>
      <c r="D569" s="15">
        <v>183.699997</v>
      </c>
      <c r="E569" s="15">
        <v>184.550003</v>
      </c>
      <c r="F569" s="15">
        <v>137.63705400000001</v>
      </c>
      <c r="G569" s="15">
        <v>4047661</v>
      </c>
      <c r="H569" s="17">
        <f t="shared" si="17"/>
        <v>-1.8784794333335604E-3</v>
      </c>
      <c r="I569" s="18">
        <f t="shared" si="18"/>
        <v>-1.8784794333335604E-3</v>
      </c>
    </row>
    <row r="570" spans="1:9" ht="15.75" customHeight="1" x14ac:dyDescent="0.25">
      <c r="A570" s="16">
        <v>43749</v>
      </c>
      <c r="B570" s="15">
        <v>185.25</v>
      </c>
      <c r="C570" s="15">
        <v>190.25</v>
      </c>
      <c r="D570" s="15">
        <v>185.25</v>
      </c>
      <c r="E570" s="15">
        <v>189.050003</v>
      </c>
      <c r="F570" s="15">
        <v>140.99314899999999</v>
      </c>
      <c r="G570" s="15">
        <v>7104915</v>
      </c>
      <c r="H570" s="17">
        <f t="shared" si="17"/>
        <v>1.046264200182135E-2</v>
      </c>
      <c r="I570" s="18">
        <f t="shared" si="18"/>
        <v>1.046264200182135E-2</v>
      </c>
    </row>
    <row r="571" spans="1:9" ht="15.75" customHeight="1" x14ac:dyDescent="0.25">
      <c r="A571" s="16">
        <v>43752</v>
      </c>
      <c r="B571" s="15">
        <v>189.60000600000001</v>
      </c>
      <c r="C571" s="15">
        <v>190.800003</v>
      </c>
      <c r="D571" s="15">
        <v>187.949997</v>
      </c>
      <c r="E571" s="15">
        <v>190.10000600000001</v>
      </c>
      <c r="F571" s="15">
        <v>141.77621500000001</v>
      </c>
      <c r="G571" s="15">
        <v>6340044</v>
      </c>
      <c r="H571" s="17">
        <f t="shared" si="17"/>
        <v>2.4053674507514534E-3</v>
      </c>
      <c r="I571" s="18">
        <f t="shared" si="18"/>
        <v>2.4053674507514534E-3</v>
      </c>
    </row>
    <row r="572" spans="1:9" ht="15.75" customHeight="1" x14ac:dyDescent="0.25">
      <c r="A572" s="16">
        <v>43753</v>
      </c>
      <c r="B572" s="15">
        <v>189</v>
      </c>
      <c r="C572" s="15">
        <v>192.699997</v>
      </c>
      <c r="D572" s="15">
        <v>188.050003</v>
      </c>
      <c r="E572" s="15">
        <v>191.14999399999999</v>
      </c>
      <c r="F572" s="15">
        <v>142.55929599999999</v>
      </c>
      <c r="G572" s="15">
        <v>5459056</v>
      </c>
      <c r="H572" s="17">
        <f t="shared" si="17"/>
        <v>2.3921642135910069E-3</v>
      </c>
      <c r="I572" s="18">
        <f t="shared" si="18"/>
        <v>2.3921642135910069E-3</v>
      </c>
    </row>
    <row r="573" spans="1:9" ht="15.75" customHeight="1" x14ac:dyDescent="0.25">
      <c r="A573" s="16">
        <v>43754</v>
      </c>
      <c r="B573" s="15">
        <v>192.300003</v>
      </c>
      <c r="C573" s="15">
        <v>196.199997</v>
      </c>
      <c r="D573" s="15">
        <v>191.35000600000001</v>
      </c>
      <c r="E573" s="15">
        <v>194.550003</v>
      </c>
      <c r="F573" s="15">
        <v>145.09501599999999</v>
      </c>
      <c r="G573" s="15">
        <v>7396404</v>
      </c>
      <c r="H573" s="17">
        <f t="shared" si="17"/>
        <v>7.6569526964008231E-3</v>
      </c>
      <c r="I573" s="18">
        <f t="shared" si="18"/>
        <v>7.6569526964008231E-3</v>
      </c>
    </row>
    <row r="574" spans="1:9" ht="15.75" customHeight="1" x14ac:dyDescent="0.25">
      <c r="A574" s="16">
        <v>43755</v>
      </c>
      <c r="B574" s="15">
        <v>194</v>
      </c>
      <c r="C574" s="15">
        <v>199.949997</v>
      </c>
      <c r="D574" s="15">
        <v>192.89999399999999</v>
      </c>
      <c r="E574" s="15">
        <v>199.39999399999999</v>
      </c>
      <c r="F574" s="15">
        <v>148.712143</v>
      </c>
      <c r="G574" s="15">
        <v>6611768</v>
      </c>
      <c r="H574" s="17">
        <f t="shared" si="17"/>
        <v>1.0693937303032018E-2</v>
      </c>
      <c r="I574" s="18">
        <f t="shared" si="18"/>
        <v>1.0693937303032018E-2</v>
      </c>
    </row>
    <row r="575" spans="1:9" ht="15.75" customHeight="1" x14ac:dyDescent="0.25">
      <c r="A575" s="16">
        <v>43756</v>
      </c>
      <c r="B575" s="15">
        <v>198.800003</v>
      </c>
      <c r="C575" s="15">
        <v>206.5</v>
      </c>
      <c r="D575" s="15">
        <v>197.75</v>
      </c>
      <c r="E575" s="15">
        <v>205.949997</v>
      </c>
      <c r="F575" s="15">
        <v>153.59712200000001</v>
      </c>
      <c r="G575" s="15">
        <v>12709671</v>
      </c>
      <c r="H575" s="17">
        <f t="shared" si="17"/>
        <v>1.4036646229769157E-2</v>
      </c>
      <c r="I575" s="18">
        <f t="shared" si="18"/>
        <v>1.4036646229769157E-2</v>
      </c>
    </row>
    <row r="576" spans="1:9" ht="15.75" customHeight="1" x14ac:dyDescent="0.25">
      <c r="A576" s="16">
        <v>43760</v>
      </c>
      <c r="B576" s="15">
        <v>206</v>
      </c>
      <c r="C576" s="15">
        <v>209.949997</v>
      </c>
      <c r="D576" s="15">
        <v>203.300003</v>
      </c>
      <c r="E576" s="15">
        <v>208.800003</v>
      </c>
      <c r="F576" s="15">
        <v>155.72264100000001</v>
      </c>
      <c r="G576" s="15">
        <v>9795154</v>
      </c>
      <c r="H576" s="17">
        <f t="shared" si="17"/>
        <v>5.968682334244098E-3</v>
      </c>
      <c r="I576" s="18">
        <f t="shared" si="18"/>
        <v>5.968682334244098E-3</v>
      </c>
    </row>
    <row r="577" spans="1:9" ht="15.75" customHeight="1" x14ac:dyDescent="0.25">
      <c r="A577" s="16">
        <v>43761</v>
      </c>
      <c r="B577" s="15">
        <v>209.39999399999999</v>
      </c>
      <c r="C577" s="15">
        <v>211.699997</v>
      </c>
      <c r="D577" s="15">
        <v>206.550003</v>
      </c>
      <c r="E577" s="15">
        <v>208.800003</v>
      </c>
      <c r="F577" s="15">
        <v>155.72264100000001</v>
      </c>
      <c r="G577" s="15">
        <v>7137614</v>
      </c>
      <c r="H577" s="17">
        <f t="shared" si="17"/>
        <v>0</v>
      </c>
      <c r="I577" s="18">
        <f t="shared" si="18"/>
        <v>0</v>
      </c>
    </row>
    <row r="578" spans="1:9" ht="15.75" customHeight="1" x14ac:dyDescent="0.25">
      <c r="A578" s="16">
        <v>43762</v>
      </c>
      <c r="B578" s="15">
        <v>210</v>
      </c>
      <c r="C578" s="15">
        <v>210</v>
      </c>
      <c r="D578" s="15">
        <v>204.39999399999999</v>
      </c>
      <c r="E578" s="15">
        <v>205.199997</v>
      </c>
      <c r="F578" s="15">
        <v>153.037766</v>
      </c>
      <c r="G578" s="15">
        <v>8470734</v>
      </c>
      <c r="H578" s="17">
        <f t="shared" si="17"/>
        <v>-7.5531432236007464E-3</v>
      </c>
      <c r="I578" s="18">
        <f t="shared" si="18"/>
        <v>-7.5531432236007464E-3</v>
      </c>
    </row>
    <row r="579" spans="1:9" ht="15.75" customHeight="1" x14ac:dyDescent="0.25">
      <c r="A579" s="16">
        <v>43763</v>
      </c>
      <c r="B579" s="15">
        <v>206.60000600000001</v>
      </c>
      <c r="C579" s="15">
        <v>206.949997</v>
      </c>
      <c r="D579" s="15">
        <v>203</v>
      </c>
      <c r="E579" s="15">
        <v>205.85000600000001</v>
      </c>
      <c r="F579" s="15">
        <v>153.52255199999999</v>
      </c>
      <c r="G579" s="15">
        <v>5368529</v>
      </c>
      <c r="H579" s="17">
        <f t="shared" si="17"/>
        <v>1.3735636861254682E-3</v>
      </c>
      <c r="I579" s="18">
        <f t="shared" si="18"/>
        <v>1.3735636861254682E-3</v>
      </c>
    </row>
    <row r="580" spans="1:9" ht="15.75" customHeight="1" x14ac:dyDescent="0.25">
      <c r="A580" s="16">
        <v>43765</v>
      </c>
      <c r="B580" s="15">
        <v>206.699997</v>
      </c>
      <c r="C580" s="15">
        <v>208.800003</v>
      </c>
      <c r="D580" s="15">
        <v>201.550003</v>
      </c>
      <c r="E580" s="15">
        <v>202.85000600000001</v>
      </c>
      <c r="F580" s="15">
        <v>151.285156</v>
      </c>
      <c r="G580" s="15">
        <v>755584</v>
      </c>
      <c r="H580" s="17">
        <f t="shared" ref="H580:H643" si="19">LOG(F580/F579)</f>
        <v>-6.375863624662372E-3</v>
      </c>
      <c r="I580" s="18">
        <f t="shared" ref="I580:I643" si="20">H580-$H$1238</f>
        <v>-6.375863624662372E-3</v>
      </c>
    </row>
    <row r="581" spans="1:9" ht="15.75" customHeight="1" x14ac:dyDescent="0.25">
      <c r="A581" s="16">
        <v>43767</v>
      </c>
      <c r="B581" s="15">
        <v>204</v>
      </c>
      <c r="C581" s="15">
        <v>210.449997</v>
      </c>
      <c r="D581" s="15">
        <v>199.60000600000001</v>
      </c>
      <c r="E581" s="15">
        <v>209.75</v>
      </c>
      <c r="F581" s="15">
        <v>156.431152</v>
      </c>
      <c r="G581" s="15">
        <v>6925785</v>
      </c>
      <c r="H581" s="17">
        <f t="shared" si="19"/>
        <v>1.4526926148876877E-2</v>
      </c>
      <c r="I581" s="18">
        <f t="shared" si="20"/>
        <v>1.4526926148876877E-2</v>
      </c>
    </row>
    <row r="582" spans="1:9" ht="15.75" customHeight="1" x14ac:dyDescent="0.25">
      <c r="A582" s="16">
        <v>43768</v>
      </c>
      <c r="B582" s="15">
        <v>210.75</v>
      </c>
      <c r="C582" s="15">
        <v>210.949997</v>
      </c>
      <c r="D582" s="15">
        <v>205.60000600000001</v>
      </c>
      <c r="E582" s="15">
        <v>206.25</v>
      </c>
      <c r="F582" s="15">
        <v>153.82084699999999</v>
      </c>
      <c r="G582" s="15">
        <v>4487164</v>
      </c>
      <c r="H582" s="17">
        <f t="shared" si="19"/>
        <v>-7.3080451464002001E-3</v>
      </c>
      <c r="I582" s="18">
        <f t="shared" si="20"/>
        <v>-7.3080451464002001E-3</v>
      </c>
    </row>
    <row r="583" spans="1:9" ht="15.75" customHeight="1" x14ac:dyDescent="0.25">
      <c r="A583" s="16">
        <v>43769</v>
      </c>
      <c r="B583" s="15">
        <v>207</v>
      </c>
      <c r="C583" s="15">
        <v>209</v>
      </c>
      <c r="D583" s="15">
        <v>206</v>
      </c>
      <c r="E583" s="15">
        <v>207.550003</v>
      </c>
      <c r="F583" s="15">
        <v>154.79039</v>
      </c>
      <c r="G583" s="15">
        <v>6655719</v>
      </c>
      <c r="H583" s="17">
        <f t="shared" si="19"/>
        <v>2.7287960364611574E-3</v>
      </c>
      <c r="I583" s="18">
        <f t="shared" si="20"/>
        <v>2.7287960364611574E-3</v>
      </c>
    </row>
    <row r="584" spans="1:9" ht="15.75" customHeight="1" x14ac:dyDescent="0.25">
      <c r="A584" s="16">
        <v>43770</v>
      </c>
      <c r="B584" s="15">
        <v>205</v>
      </c>
      <c r="C584" s="15">
        <v>208</v>
      </c>
      <c r="D584" s="15">
        <v>201.85000600000001</v>
      </c>
      <c r="E584" s="15">
        <v>207.10000600000001</v>
      </c>
      <c r="F584" s="15">
        <v>154.45478800000001</v>
      </c>
      <c r="G584" s="15">
        <v>7118433</v>
      </c>
      <c r="H584" s="17">
        <f t="shared" si="19"/>
        <v>-9.4261876531822502E-4</v>
      </c>
      <c r="I584" s="18">
        <f t="shared" si="20"/>
        <v>-9.4261876531822502E-4</v>
      </c>
    </row>
    <row r="585" spans="1:9" ht="15.75" customHeight="1" x14ac:dyDescent="0.25">
      <c r="A585" s="16">
        <v>43773</v>
      </c>
      <c r="B585" s="15">
        <v>206</v>
      </c>
      <c r="C585" s="15">
        <v>215.60000600000001</v>
      </c>
      <c r="D585" s="15">
        <v>205.800003</v>
      </c>
      <c r="E585" s="15">
        <v>215</v>
      </c>
      <c r="F585" s="15">
        <v>160.34657300000001</v>
      </c>
      <c r="G585" s="15">
        <v>8489492</v>
      </c>
      <c r="H585" s="17">
        <f t="shared" si="19"/>
        <v>1.6258306725823877E-2</v>
      </c>
      <c r="I585" s="18">
        <f t="shared" si="20"/>
        <v>1.6258306725823877E-2</v>
      </c>
    </row>
    <row r="586" spans="1:9" ht="15.75" customHeight="1" x14ac:dyDescent="0.25">
      <c r="A586" s="16">
        <v>43774</v>
      </c>
      <c r="B586" s="15">
        <v>217</v>
      </c>
      <c r="C586" s="15">
        <v>217.550003</v>
      </c>
      <c r="D586" s="15">
        <v>209.60000600000001</v>
      </c>
      <c r="E586" s="15">
        <v>211.14999399999999</v>
      </c>
      <c r="F586" s="15">
        <v>157.475266</v>
      </c>
      <c r="G586" s="15">
        <v>12681517</v>
      </c>
      <c r="H586" s="17">
        <f t="shared" si="19"/>
        <v>-7.8473318112888615E-3</v>
      </c>
      <c r="I586" s="18">
        <f t="shared" si="20"/>
        <v>-7.8473318112888615E-3</v>
      </c>
    </row>
    <row r="587" spans="1:9" ht="15.75" customHeight="1" x14ac:dyDescent="0.25">
      <c r="A587" s="16">
        <v>43775</v>
      </c>
      <c r="B587" s="15">
        <v>211.39999399999999</v>
      </c>
      <c r="C587" s="15">
        <v>214.85000600000001</v>
      </c>
      <c r="D587" s="15">
        <v>211.14999399999999</v>
      </c>
      <c r="E587" s="15">
        <v>212.39999399999999</v>
      </c>
      <c r="F587" s="15">
        <v>158.407501</v>
      </c>
      <c r="G587" s="15">
        <v>4344694</v>
      </c>
      <c r="H587" s="17">
        <f t="shared" si="19"/>
        <v>2.5633920811378949E-3</v>
      </c>
      <c r="I587" s="18">
        <f t="shared" si="20"/>
        <v>2.5633920811378949E-3</v>
      </c>
    </row>
    <row r="588" spans="1:9" ht="15.75" customHeight="1" x14ac:dyDescent="0.25">
      <c r="A588" s="16">
        <v>43776</v>
      </c>
      <c r="B588" s="15">
        <v>213.5</v>
      </c>
      <c r="C588" s="15">
        <v>213.75</v>
      </c>
      <c r="D588" s="15">
        <v>210.89999399999999</v>
      </c>
      <c r="E588" s="15">
        <v>212.5</v>
      </c>
      <c r="F588" s="15">
        <v>158.48208600000001</v>
      </c>
      <c r="G588" s="15">
        <v>3529240</v>
      </c>
      <c r="H588" s="17">
        <f t="shared" si="19"/>
        <v>2.0443621917369656E-4</v>
      </c>
      <c r="I588" s="18">
        <f t="shared" si="20"/>
        <v>2.0443621917369656E-4</v>
      </c>
    </row>
    <row r="589" spans="1:9" ht="15.75" customHeight="1" x14ac:dyDescent="0.25">
      <c r="A589" s="16">
        <v>43777</v>
      </c>
      <c r="B589" s="15">
        <v>212.60000600000001</v>
      </c>
      <c r="C589" s="15">
        <v>216</v>
      </c>
      <c r="D589" s="15">
        <v>208.10000600000001</v>
      </c>
      <c r="E589" s="15">
        <v>209.25</v>
      </c>
      <c r="F589" s="15">
        <v>156.058258</v>
      </c>
      <c r="G589" s="15">
        <v>6324778</v>
      </c>
      <c r="H589" s="17">
        <f t="shared" si="19"/>
        <v>-6.6934241179030527E-3</v>
      </c>
      <c r="I589" s="18">
        <f t="shared" si="20"/>
        <v>-6.6934241179030527E-3</v>
      </c>
    </row>
    <row r="590" spans="1:9" ht="15.75" customHeight="1" x14ac:dyDescent="0.25">
      <c r="A590" s="16">
        <v>43780</v>
      </c>
      <c r="B590" s="15">
        <v>208.949997</v>
      </c>
      <c r="C590" s="15">
        <v>210.800003</v>
      </c>
      <c r="D590" s="15">
        <v>205.75</v>
      </c>
      <c r="E590" s="15">
        <v>209.85000600000001</v>
      </c>
      <c r="F590" s="15">
        <v>156.50573700000001</v>
      </c>
      <c r="G590" s="15">
        <v>3485203</v>
      </c>
      <c r="H590" s="17">
        <f t="shared" si="19"/>
        <v>1.2435072263439939E-3</v>
      </c>
      <c r="I590" s="18">
        <f t="shared" si="20"/>
        <v>1.2435072263439939E-3</v>
      </c>
    </row>
    <row r="591" spans="1:9" ht="15.75" customHeight="1" x14ac:dyDescent="0.25">
      <c r="A591" s="16">
        <v>43782</v>
      </c>
      <c r="B591" s="15">
        <v>215.89999399999999</v>
      </c>
      <c r="C591" s="15">
        <v>216</v>
      </c>
      <c r="D591" s="15">
        <v>206.199997</v>
      </c>
      <c r="E591" s="15">
        <v>207.25</v>
      </c>
      <c r="F591" s="15">
        <v>154.566666</v>
      </c>
      <c r="G591" s="15">
        <v>12228149</v>
      </c>
      <c r="H591" s="17">
        <f t="shared" si="19"/>
        <v>-5.4144227186394044E-3</v>
      </c>
      <c r="I591" s="18">
        <f t="shared" si="20"/>
        <v>-5.4144227186394044E-3</v>
      </c>
    </row>
    <row r="592" spans="1:9" ht="15.75" customHeight="1" x14ac:dyDescent="0.25">
      <c r="A592" s="16">
        <v>43783</v>
      </c>
      <c r="B592" s="15">
        <v>208.5</v>
      </c>
      <c r="C592" s="15">
        <v>208.5</v>
      </c>
      <c r="D592" s="15">
        <v>201.75</v>
      </c>
      <c r="E592" s="15">
        <v>202.35000600000001</v>
      </c>
      <c r="F592" s="15">
        <v>150.912262</v>
      </c>
      <c r="G592" s="15">
        <v>4889669</v>
      </c>
      <c r="H592" s="17">
        <f t="shared" si="19"/>
        <v>-1.0391310577193362E-2</v>
      </c>
      <c r="I592" s="18">
        <f t="shared" si="20"/>
        <v>-1.0391310577193362E-2</v>
      </c>
    </row>
    <row r="593" spans="1:9" ht="15.75" customHeight="1" x14ac:dyDescent="0.25">
      <c r="A593" s="16">
        <v>43784</v>
      </c>
      <c r="B593" s="15">
        <v>202.949997</v>
      </c>
      <c r="C593" s="15">
        <v>204.5</v>
      </c>
      <c r="D593" s="15">
        <v>200.5</v>
      </c>
      <c r="E593" s="15">
        <v>201.14999399999999</v>
      </c>
      <c r="F593" s="15">
        <v>150.01727299999999</v>
      </c>
      <c r="G593" s="15">
        <v>4544919</v>
      </c>
      <c r="H593" s="17">
        <f t="shared" si="19"/>
        <v>-2.5832620920722789E-3</v>
      </c>
      <c r="I593" s="18">
        <f t="shared" si="20"/>
        <v>-2.5832620920722789E-3</v>
      </c>
    </row>
    <row r="594" spans="1:9" ht="15.75" customHeight="1" x14ac:dyDescent="0.25">
      <c r="A594" s="16">
        <v>43787</v>
      </c>
      <c r="B594" s="15">
        <v>202</v>
      </c>
      <c r="C594" s="15">
        <v>202</v>
      </c>
      <c r="D594" s="15">
        <v>198.25</v>
      </c>
      <c r="E594" s="15">
        <v>200.300003</v>
      </c>
      <c r="F594" s="15">
        <v>149.38336200000001</v>
      </c>
      <c r="G594" s="15">
        <v>5894876</v>
      </c>
      <c r="H594" s="17">
        <f t="shared" si="19"/>
        <v>-1.8390372531990184E-3</v>
      </c>
      <c r="I594" s="18">
        <f t="shared" si="20"/>
        <v>-1.8390372531990184E-3</v>
      </c>
    </row>
    <row r="595" spans="1:9" ht="15.75" customHeight="1" x14ac:dyDescent="0.25">
      <c r="A595" s="16">
        <v>43788</v>
      </c>
      <c r="B595" s="15">
        <v>200.949997</v>
      </c>
      <c r="C595" s="15">
        <v>201.300003</v>
      </c>
      <c r="D595" s="15">
        <v>198.25</v>
      </c>
      <c r="E595" s="15">
        <v>199.60000600000001</v>
      </c>
      <c r="F595" s="15">
        <v>148.861313</v>
      </c>
      <c r="G595" s="15">
        <v>3836452</v>
      </c>
      <c r="H595" s="17">
        <f t="shared" si="19"/>
        <v>-1.5203841043404966E-3</v>
      </c>
      <c r="I595" s="18">
        <f t="shared" si="20"/>
        <v>-1.5203841043404966E-3</v>
      </c>
    </row>
    <row r="596" spans="1:9" ht="15.75" customHeight="1" x14ac:dyDescent="0.25">
      <c r="A596" s="16">
        <v>43789</v>
      </c>
      <c r="B596" s="15">
        <v>199.89999399999999</v>
      </c>
      <c r="C596" s="15">
        <v>204</v>
      </c>
      <c r="D596" s="15">
        <v>199.449997</v>
      </c>
      <c r="E596" s="15">
        <v>203.050003</v>
      </c>
      <c r="F596" s="15">
        <v>151.43429599999999</v>
      </c>
      <c r="G596" s="15">
        <v>4456738</v>
      </c>
      <c r="H596" s="17">
        <f t="shared" si="19"/>
        <v>7.4423976342868712E-3</v>
      </c>
      <c r="I596" s="18">
        <f t="shared" si="20"/>
        <v>7.4423976342868712E-3</v>
      </c>
    </row>
    <row r="597" spans="1:9" ht="15.75" customHeight="1" x14ac:dyDescent="0.25">
      <c r="A597" s="16">
        <v>43790</v>
      </c>
      <c r="B597" s="15">
        <v>203</v>
      </c>
      <c r="C597" s="15">
        <v>203.64999399999999</v>
      </c>
      <c r="D597" s="15">
        <v>195.800003</v>
      </c>
      <c r="E597" s="15">
        <v>196.60000600000001</v>
      </c>
      <c r="F597" s="15">
        <v>146.62391700000001</v>
      </c>
      <c r="G597" s="15">
        <v>4650473</v>
      </c>
      <c r="H597" s="17">
        <f t="shared" si="19"/>
        <v>-1.4019425579951809E-2</v>
      </c>
      <c r="I597" s="18">
        <f t="shared" si="20"/>
        <v>-1.4019425579951809E-2</v>
      </c>
    </row>
    <row r="598" spans="1:9" ht="15.75" customHeight="1" x14ac:dyDescent="0.25">
      <c r="A598" s="16">
        <v>43791</v>
      </c>
      <c r="B598" s="15">
        <v>196.949997</v>
      </c>
      <c r="C598" s="15">
        <v>199.35000600000001</v>
      </c>
      <c r="D598" s="15">
        <v>196.300003</v>
      </c>
      <c r="E598" s="15">
        <v>199</v>
      </c>
      <c r="F598" s="15">
        <v>148.41381799999999</v>
      </c>
      <c r="G598" s="15">
        <v>4335573</v>
      </c>
      <c r="H598" s="17">
        <f t="shared" si="19"/>
        <v>5.2695202821716903E-3</v>
      </c>
      <c r="I598" s="18">
        <f t="shared" si="20"/>
        <v>5.2695202821716903E-3</v>
      </c>
    </row>
    <row r="599" spans="1:9" ht="15.75" customHeight="1" x14ac:dyDescent="0.25">
      <c r="A599" s="16">
        <v>43794</v>
      </c>
      <c r="B599" s="15">
        <v>199.10000600000001</v>
      </c>
      <c r="C599" s="15">
        <v>201.64999399999999</v>
      </c>
      <c r="D599" s="15">
        <v>198.449997</v>
      </c>
      <c r="E599" s="15">
        <v>200.699997</v>
      </c>
      <c r="F599" s="15">
        <v>149.68167099999999</v>
      </c>
      <c r="G599" s="15">
        <v>3884393</v>
      </c>
      <c r="H599" s="17">
        <f t="shared" si="19"/>
        <v>3.6942852359639834E-3</v>
      </c>
      <c r="I599" s="18">
        <f t="shared" si="20"/>
        <v>3.6942852359639834E-3</v>
      </c>
    </row>
    <row r="600" spans="1:9" ht="15.75" customHeight="1" x14ac:dyDescent="0.25">
      <c r="A600" s="16">
        <v>43795</v>
      </c>
      <c r="B600" s="15">
        <v>201</v>
      </c>
      <c r="C600" s="15">
        <v>202.10000600000001</v>
      </c>
      <c r="D600" s="15">
        <v>196.199997</v>
      </c>
      <c r="E600" s="15">
        <v>197.75</v>
      </c>
      <c r="F600" s="15">
        <v>147.48156700000001</v>
      </c>
      <c r="G600" s="15">
        <v>8027053</v>
      </c>
      <c r="H600" s="17">
        <f t="shared" si="19"/>
        <v>-6.4308794865836419E-3</v>
      </c>
      <c r="I600" s="18">
        <f t="shared" si="20"/>
        <v>-6.4308794865836419E-3</v>
      </c>
    </row>
    <row r="601" spans="1:9" ht="15.75" customHeight="1" x14ac:dyDescent="0.25">
      <c r="A601" s="16">
        <v>43796</v>
      </c>
      <c r="B601" s="15">
        <v>197.5</v>
      </c>
      <c r="C601" s="15">
        <v>201.699997</v>
      </c>
      <c r="D601" s="15">
        <v>196.199997</v>
      </c>
      <c r="E601" s="15">
        <v>201</v>
      </c>
      <c r="F601" s="15">
        <v>149.90541099999999</v>
      </c>
      <c r="G601" s="15">
        <v>4378518</v>
      </c>
      <c r="H601" s="17">
        <f t="shared" si="19"/>
        <v>7.0795661041624484E-3</v>
      </c>
      <c r="I601" s="18">
        <f t="shared" si="20"/>
        <v>7.0795661041624484E-3</v>
      </c>
    </row>
    <row r="602" spans="1:9" ht="15.75" customHeight="1" x14ac:dyDescent="0.25">
      <c r="A602" s="16">
        <v>43797</v>
      </c>
      <c r="B602" s="15">
        <v>200.550003</v>
      </c>
      <c r="C602" s="15">
        <v>206.35000600000001</v>
      </c>
      <c r="D602" s="15">
        <v>199.800003</v>
      </c>
      <c r="E602" s="15">
        <v>205.85000600000001</v>
      </c>
      <c r="F602" s="15">
        <v>153.52255199999999</v>
      </c>
      <c r="G602" s="15">
        <v>7855291</v>
      </c>
      <c r="H602" s="17">
        <f t="shared" si="19"/>
        <v>1.0354871583150172E-2</v>
      </c>
      <c r="I602" s="18">
        <f t="shared" si="20"/>
        <v>1.0354871583150172E-2</v>
      </c>
    </row>
    <row r="603" spans="1:9" ht="15.75" customHeight="1" x14ac:dyDescent="0.25">
      <c r="A603" s="16">
        <v>43798</v>
      </c>
      <c r="B603" s="15">
        <v>206.39999399999999</v>
      </c>
      <c r="C603" s="15">
        <v>208.800003</v>
      </c>
      <c r="D603" s="15">
        <v>203.85000600000001</v>
      </c>
      <c r="E603" s="15">
        <v>205.25</v>
      </c>
      <c r="F603" s="15">
        <v>153.075073</v>
      </c>
      <c r="G603" s="15">
        <v>5422867</v>
      </c>
      <c r="H603" s="17">
        <f t="shared" si="19"/>
        <v>-1.267705830770434E-3</v>
      </c>
      <c r="I603" s="18">
        <f t="shared" si="20"/>
        <v>-1.267705830770434E-3</v>
      </c>
    </row>
    <row r="604" spans="1:9" ht="15.75" customHeight="1" x14ac:dyDescent="0.25">
      <c r="A604" s="16">
        <v>43801</v>
      </c>
      <c r="B604" s="15">
        <v>205.199997</v>
      </c>
      <c r="C604" s="15">
        <v>206.39999399999999</v>
      </c>
      <c r="D604" s="15">
        <v>202.25</v>
      </c>
      <c r="E604" s="15">
        <v>205.85000600000001</v>
      </c>
      <c r="F604" s="15">
        <v>153.52255199999999</v>
      </c>
      <c r="G604" s="15">
        <v>3284647</v>
      </c>
      <c r="H604" s="17">
        <f t="shared" si="19"/>
        <v>1.2677058307704295E-3</v>
      </c>
      <c r="I604" s="18">
        <f t="shared" si="20"/>
        <v>1.2677058307704295E-3</v>
      </c>
    </row>
    <row r="605" spans="1:9" ht="15.75" customHeight="1" x14ac:dyDescent="0.25">
      <c r="A605" s="16">
        <v>43802</v>
      </c>
      <c r="B605" s="15">
        <v>206.5</v>
      </c>
      <c r="C605" s="15">
        <v>206.699997</v>
      </c>
      <c r="D605" s="15">
        <v>204</v>
      </c>
      <c r="E605" s="15">
        <v>205.60000600000001</v>
      </c>
      <c r="F605" s="15">
        <v>153.33607499999999</v>
      </c>
      <c r="G605" s="15">
        <v>2619997</v>
      </c>
      <c r="H605" s="17">
        <f t="shared" si="19"/>
        <v>-5.2783878271811405E-4</v>
      </c>
      <c r="I605" s="18">
        <f t="shared" si="20"/>
        <v>-5.2783878271811405E-4</v>
      </c>
    </row>
    <row r="606" spans="1:9" ht="15.75" customHeight="1" x14ac:dyDescent="0.25">
      <c r="A606" s="16">
        <v>43803</v>
      </c>
      <c r="B606" s="15">
        <v>204.60000600000001</v>
      </c>
      <c r="C606" s="15">
        <v>205</v>
      </c>
      <c r="D606" s="15">
        <v>201.14999399999999</v>
      </c>
      <c r="E606" s="15">
        <v>202.75</v>
      </c>
      <c r="F606" s="15">
        <v>151.210556</v>
      </c>
      <c r="G606" s="15">
        <v>5343182</v>
      </c>
      <c r="H606" s="17">
        <f t="shared" si="19"/>
        <v>-6.0622319709814527E-3</v>
      </c>
      <c r="I606" s="18">
        <f t="shared" si="20"/>
        <v>-6.0622319709814527E-3</v>
      </c>
    </row>
    <row r="607" spans="1:9" ht="15.75" customHeight="1" x14ac:dyDescent="0.25">
      <c r="A607" s="16">
        <v>43804</v>
      </c>
      <c r="B607" s="15">
        <v>202.5</v>
      </c>
      <c r="C607" s="15">
        <v>203.10000600000001</v>
      </c>
      <c r="D607" s="15">
        <v>195.64999399999999</v>
      </c>
      <c r="E607" s="15">
        <v>196.39999399999999</v>
      </c>
      <c r="F607" s="15">
        <v>146.47474700000001</v>
      </c>
      <c r="G607" s="15">
        <v>6745934</v>
      </c>
      <c r="H607" s="17">
        <f t="shared" si="19"/>
        <v>-1.3819353755035992E-2</v>
      </c>
      <c r="I607" s="18">
        <f t="shared" si="20"/>
        <v>-1.3819353755035992E-2</v>
      </c>
    </row>
    <row r="608" spans="1:9" ht="15.75" customHeight="1" x14ac:dyDescent="0.25">
      <c r="A608" s="16">
        <v>43805</v>
      </c>
      <c r="B608" s="15">
        <v>196.39999399999999</v>
      </c>
      <c r="C608" s="15">
        <v>197</v>
      </c>
      <c r="D608" s="15">
        <v>190.89999399999999</v>
      </c>
      <c r="E608" s="15">
        <v>192</v>
      </c>
      <c r="F608" s="15">
        <v>143.193253</v>
      </c>
      <c r="G608" s="15">
        <v>5644775</v>
      </c>
      <c r="H608" s="17">
        <f t="shared" si="19"/>
        <v>-9.8402012356989064E-3</v>
      </c>
      <c r="I608" s="18">
        <f t="shared" si="20"/>
        <v>-9.8402012356989064E-3</v>
      </c>
    </row>
    <row r="609" spans="1:9" ht="15.75" customHeight="1" x14ac:dyDescent="0.25">
      <c r="A609" s="16">
        <v>43808</v>
      </c>
      <c r="B609" s="15">
        <v>191.949997</v>
      </c>
      <c r="C609" s="15">
        <v>193.60000600000001</v>
      </c>
      <c r="D609" s="15">
        <v>191</v>
      </c>
      <c r="E609" s="15">
        <v>191.64999399999999</v>
      </c>
      <c r="F609" s="15">
        <v>142.93218999999999</v>
      </c>
      <c r="G609" s="15">
        <v>3992473</v>
      </c>
      <c r="H609" s="17">
        <f t="shared" si="19"/>
        <v>-7.9250730450495252E-4</v>
      </c>
      <c r="I609" s="18">
        <f t="shared" si="20"/>
        <v>-7.9250730450495252E-4</v>
      </c>
    </row>
    <row r="610" spans="1:9" ht="15.75" customHeight="1" x14ac:dyDescent="0.25">
      <c r="A610" s="16">
        <v>43809</v>
      </c>
      <c r="B610" s="15">
        <v>192</v>
      </c>
      <c r="C610" s="15">
        <v>192.449997</v>
      </c>
      <c r="D610" s="15">
        <v>186.550003</v>
      </c>
      <c r="E610" s="15">
        <v>187.199997</v>
      </c>
      <c r="F610" s="15">
        <v>139.61340300000001</v>
      </c>
      <c r="G610" s="15">
        <v>4431410</v>
      </c>
      <c r="H610" s="17">
        <f t="shared" si="19"/>
        <v>-1.02029350891523E-2</v>
      </c>
      <c r="I610" s="18">
        <f t="shared" si="20"/>
        <v>-1.02029350891523E-2</v>
      </c>
    </row>
    <row r="611" spans="1:9" ht="15.75" customHeight="1" x14ac:dyDescent="0.25">
      <c r="A611" s="16">
        <v>43810</v>
      </c>
      <c r="B611" s="15">
        <v>188.300003</v>
      </c>
      <c r="C611" s="15">
        <v>189.35000600000001</v>
      </c>
      <c r="D611" s="15">
        <v>185</v>
      </c>
      <c r="E611" s="15">
        <v>187.14999399999999</v>
      </c>
      <c r="F611" s="15">
        <v>139.576111</v>
      </c>
      <c r="G611" s="15">
        <v>8520046</v>
      </c>
      <c r="H611" s="17">
        <f t="shared" si="19"/>
        <v>-1.1601947138644297E-4</v>
      </c>
      <c r="I611" s="18">
        <f t="shared" si="20"/>
        <v>-1.1601947138644297E-4</v>
      </c>
    </row>
    <row r="612" spans="1:9" ht="15.75" customHeight="1" x14ac:dyDescent="0.25">
      <c r="A612" s="16">
        <v>43811</v>
      </c>
      <c r="B612" s="15">
        <v>188.300003</v>
      </c>
      <c r="C612" s="15">
        <v>190.85000600000001</v>
      </c>
      <c r="D612" s="15">
        <v>186.25</v>
      </c>
      <c r="E612" s="15">
        <v>190.14999399999999</v>
      </c>
      <c r="F612" s="15">
        <v>141.813492</v>
      </c>
      <c r="G612" s="15">
        <v>8081188</v>
      </c>
      <c r="H612" s="17">
        <f t="shared" si="19"/>
        <v>6.9064577344325308E-3</v>
      </c>
      <c r="I612" s="18">
        <f t="shared" si="20"/>
        <v>6.9064577344325308E-3</v>
      </c>
    </row>
    <row r="613" spans="1:9" ht="15.75" customHeight="1" x14ac:dyDescent="0.25">
      <c r="A613" s="16">
        <v>43812</v>
      </c>
      <c r="B613" s="15">
        <v>191.699997</v>
      </c>
      <c r="C613" s="15">
        <v>196.89999399999999</v>
      </c>
      <c r="D613" s="15">
        <v>191.300003</v>
      </c>
      <c r="E613" s="15">
        <v>196.25</v>
      </c>
      <c r="F613" s="15">
        <v>146.36286899999999</v>
      </c>
      <c r="G613" s="15">
        <v>5851149</v>
      </c>
      <c r="H613" s="17">
        <f t="shared" si="19"/>
        <v>1.3713362749408322E-2</v>
      </c>
      <c r="I613" s="18">
        <f t="shared" si="20"/>
        <v>1.3713362749408322E-2</v>
      </c>
    </row>
    <row r="614" spans="1:9" ht="15.75" customHeight="1" x14ac:dyDescent="0.25">
      <c r="A614" s="16">
        <v>43815</v>
      </c>
      <c r="B614" s="15">
        <v>197</v>
      </c>
      <c r="C614" s="15">
        <v>197.300003</v>
      </c>
      <c r="D614" s="15">
        <v>192</v>
      </c>
      <c r="E614" s="15">
        <v>192.60000600000001</v>
      </c>
      <c r="F614" s="15">
        <v>143.640717</v>
      </c>
      <c r="G614" s="15">
        <v>3154315</v>
      </c>
      <c r="H614" s="17">
        <f t="shared" si="19"/>
        <v>-8.1533496308859397E-3</v>
      </c>
      <c r="I614" s="18">
        <f t="shared" si="20"/>
        <v>-8.1533496308859397E-3</v>
      </c>
    </row>
    <row r="615" spans="1:9" ht="15.75" customHeight="1" x14ac:dyDescent="0.25">
      <c r="A615" s="16">
        <v>43816</v>
      </c>
      <c r="B615" s="15">
        <v>193.449997</v>
      </c>
      <c r="C615" s="15">
        <v>196.5</v>
      </c>
      <c r="D615" s="15">
        <v>192.050003</v>
      </c>
      <c r="E615" s="15">
        <v>196.199997</v>
      </c>
      <c r="F615" s="15">
        <v>146.32556199999999</v>
      </c>
      <c r="G615" s="15">
        <v>3652710</v>
      </c>
      <c r="H615" s="17">
        <f t="shared" si="19"/>
        <v>8.0426365133995387E-3</v>
      </c>
      <c r="I615" s="18">
        <f t="shared" si="20"/>
        <v>8.0426365133995387E-3</v>
      </c>
    </row>
    <row r="616" spans="1:9" ht="15.75" customHeight="1" x14ac:dyDescent="0.25">
      <c r="A616" s="16">
        <v>43817</v>
      </c>
      <c r="B616" s="15">
        <v>195.85000600000001</v>
      </c>
      <c r="C616" s="15">
        <v>198.5</v>
      </c>
      <c r="D616" s="15">
        <v>194.800003</v>
      </c>
      <c r="E616" s="15">
        <v>197.75</v>
      </c>
      <c r="F616" s="15">
        <v>147.48156700000001</v>
      </c>
      <c r="G616" s="15">
        <v>3623918</v>
      </c>
      <c r="H616" s="17">
        <f t="shared" si="19"/>
        <v>3.417542555811066E-3</v>
      </c>
      <c r="I616" s="18">
        <f t="shared" si="20"/>
        <v>3.417542555811066E-3</v>
      </c>
    </row>
    <row r="617" spans="1:9" ht="15.75" customHeight="1" x14ac:dyDescent="0.25">
      <c r="A617" s="16">
        <v>43818</v>
      </c>
      <c r="B617" s="15">
        <v>197.39999399999999</v>
      </c>
      <c r="C617" s="15">
        <v>198.10000600000001</v>
      </c>
      <c r="D617" s="15">
        <v>195.25</v>
      </c>
      <c r="E617" s="15">
        <v>196.89999399999999</v>
      </c>
      <c r="F617" s="15">
        <v>146.84762599999999</v>
      </c>
      <c r="G617" s="15">
        <v>2015809</v>
      </c>
      <c r="H617" s="17">
        <f t="shared" si="19"/>
        <v>-1.8708134323046572E-3</v>
      </c>
      <c r="I617" s="18">
        <f t="shared" si="20"/>
        <v>-1.8708134323046572E-3</v>
      </c>
    </row>
    <row r="618" spans="1:9" ht="15.75" customHeight="1" x14ac:dyDescent="0.25">
      <c r="A618" s="16">
        <v>43819</v>
      </c>
      <c r="B618" s="15">
        <v>196.85000600000001</v>
      </c>
      <c r="C618" s="15">
        <v>202.699997</v>
      </c>
      <c r="D618" s="15">
        <v>196.14999399999999</v>
      </c>
      <c r="E618" s="15">
        <v>200.800003</v>
      </c>
      <c r="F618" s="15">
        <v>149.75625600000001</v>
      </c>
      <c r="G618" s="15">
        <v>5806708</v>
      </c>
      <c r="H618" s="17">
        <f t="shared" si="19"/>
        <v>8.5180439665139378E-3</v>
      </c>
      <c r="I618" s="18">
        <f t="shared" si="20"/>
        <v>8.5180439665139378E-3</v>
      </c>
    </row>
    <row r="619" spans="1:9" ht="15.75" customHeight="1" x14ac:dyDescent="0.25">
      <c r="A619" s="16">
        <v>43822</v>
      </c>
      <c r="B619" s="15">
        <v>200.60000600000001</v>
      </c>
      <c r="C619" s="15">
        <v>202.35000600000001</v>
      </c>
      <c r="D619" s="15">
        <v>196.300003</v>
      </c>
      <c r="E619" s="15">
        <v>197.25</v>
      </c>
      <c r="F619" s="15">
        <v>147.10867300000001</v>
      </c>
      <c r="G619" s="15">
        <v>6665480</v>
      </c>
      <c r="H619" s="17">
        <f t="shared" si="19"/>
        <v>-7.7466959681505125E-3</v>
      </c>
      <c r="I619" s="18">
        <f t="shared" si="20"/>
        <v>-7.7466959681505125E-3</v>
      </c>
    </row>
    <row r="620" spans="1:9" ht="15.75" customHeight="1" x14ac:dyDescent="0.25">
      <c r="A620" s="16">
        <v>43823</v>
      </c>
      <c r="B620" s="15">
        <v>197.800003</v>
      </c>
      <c r="C620" s="15">
        <v>199.699997</v>
      </c>
      <c r="D620" s="15">
        <v>197.39999399999999</v>
      </c>
      <c r="E620" s="15">
        <v>198.949997</v>
      </c>
      <c r="F620" s="15">
        <v>148.37652600000001</v>
      </c>
      <c r="G620" s="15">
        <v>3113553</v>
      </c>
      <c r="H620" s="17">
        <f t="shared" si="19"/>
        <v>3.7269206223792314E-3</v>
      </c>
      <c r="I620" s="18">
        <f t="shared" si="20"/>
        <v>3.7269206223792314E-3</v>
      </c>
    </row>
    <row r="621" spans="1:9" ht="15.75" customHeight="1" x14ac:dyDescent="0.25">
      <c r="A621" s="16">
        <v>43825</v>
      </c>
      <c r="B621" s="15">
        <v>198.39999399999999</v>
      </c>
      <c r="C621" s="15">
        <v>201.39999399999999</v>
      </c>
      <c r="D621" s="15">
        <v>195.199997</v>
      </c>
      <c r="E621" s="15">
        <v>197.300003</v>
      </c>
      <c r="F621" s="15">
        <v>147.14595</v>
      </c>
      <c r="G621" s="15">
        <v>8630191</v>
      </c>
      <c r="H621" s="17">
        <f t="shared" si="19"/>
        <v>-3.6168853384917488E-3</v>
      </c>
      <c r="I621" s="18">
        <f t="shared" si="20"/>
        <v>-3.6168853384917488E-3</v>
      </c>
    </row>
    <row r="622" spans="1:9" ht="15.75" customHeight="1" x14ac:dyDescent="0.25">
      <c r="A622" s="16">
        <v>43826</v>
      </c>
      <c r="B622" s="15">
        <v>198.5</v>
      </c>
      <c r="C622" s="15">
        <v>205.5</v>
      </c>
      <c r="D622" s="15">
        <v>197.64999399999999</v>
      </c>
      <c r="E622" s="15">
        <v>203.5</v>
      </c>
      <c r="F622" s="15">
        <v>151.76989699999999</v>
      </c>
      <c r="G622" s="15">
        <v>5046833</v>
      </c>
      <c r="H622" s="17">
        <f t="shared" si="19"/>
        <v>1.3437326178489532E-2</v>
      </c>
      <c r="I622" s="18">
        <f t="shared" si="20"/>
        <v>1.3437326178489532E-2</v>
      </c>
    </row>
    <row r="623" spans="1:9" ht="15.75" customHeight="1" x14ac:dyDescent="0.25">
      <c r="A623" s="16">
        <v>43829</v>
      </c>
      <c r="B623" s="15">
        <v>203.550003</v>
      </c>
      <c r="C623" s="15">
        <v>206.25</v>
      </c>
      <c r="D623" s="15">
        <v>201.199997</v>
      </c>
      <c r="E623" s="15">
        <v>205.800003</v>
      </c>
      <c r="F623" s="15">
        <v>153.48526000000001</v>
      </c>
      <c r="G623" s="15">
        <v>4696784</v>
      </c>
      <c r="H623" s="17">
        <f t="shared" si="19"/>
        <v>4.8810348328891442E-3</v>
      </c>
      <c r="I623" s="18">
        <f t="shared" si="20"/>
        <v>4.8810348328891442E-3</v>
      </c>
    </row>
    <row r="624" spans="1:9" ht="15.75" customHeight="1" x14ac:dyDescent="0.25">
      <c r="A624" s="16">
        <v>43830</v>
      </c>
      <c r="B624" s="15">
        <v>205</v>
      </c>
      <c r="C624" s="15">
        <v>212.449997</v>
      </c>
      <c r="D624" s="15">
        <v>204.449997</v>
      </c>
      <c r="E624" s="15">
        <v>211.35000600000001</v>
      </c>
      <c r="F624" s="15">
        <v>157.62441999999999</v>
      </c>
      <c r="G624" s="15">
        <v>10534842</v>
      </c>
      <c r="H624" s="17">
        <f t="shared" si="19"/>
        <v>1.1556827316440053E-2</v>
      </c>
      <c r="I624" s="18">
        <f t="shared" si="20"/>
        <v>1.1556827316440053E-2</v>
      </c>
    </row>
    <row r="625" spans="1:9" ht="15.75" customHeight="1" x14ac:dyDescent="0.25">
      <c r="A625" s="16">
        <v>43831</v>
      </c>
      <c r="B625" s="15">
        <v>211.35000600000001</v>
      </c>
      <c r="C625" s="15">
        <v>212.60000600000001</v>
      </c>
      <c r="D625" s="15">
        <v>208.39999399999999</v>
      </c>
      <c r="E625" s="15">
        <v>211.949997</v>
      </c>
      <c r="F625" s="15">
        <v>158.071899</v>
      </c>
      <c r="G625" s="15">
        <v>6447592</v>
      </c>
      <c r="H625" s="17">
        <f t="shared" si="19"/>
        <v>1.2311691896357065E-3</v>
      </c>
      <c r="I625" s="18">
        <f t="shared" si="20"/>
        <v>1.2311691896357065E-3</v>
      </c>
    </row>
    <row r="626" spans="1:9" ht="15.75" customHeight="1" x14ac:dyDescent="0.25">
      <c r="A626" s="16">
        <v>43832</v>
      </c>
      <c r="B626" s="15">
        <v>212.5</v>
      </c>
      <c r="C626" s="15">
        <v>212.800003</v>
      </c>
      <c r="D626" s="15">
        <v>208.300003</v>
      </c>
      <c r="E626" s="15">
        <v>211.10000600000001</v>
      </c>
      <c r="F626" s="15">
        <v>157.437973</v>
      </c>
      <c r="G626" s="15">
        <v>5958343</v>
      </c>
      <c r="H626" s="17">
        <f t="shared" si="19"/>
        <v>-1.7451811092980929E-3</v>
      </c>
      <c r="I626" s="18">
        <f t="shared" si="20"/>
        <v>-1.7451811092980929E-3</v>
      </c>
    </row>
    <row r="627" spans="1:9" ht="15.75" customHeight="1" x14ac:dyDescent="0.25">
      <c r="A627" s="16">
        <v>43833</v>
      </c>
      <c r="B627" s="15">
        <v>210</v>
      </c>
      <c r="C627" s="15">
        <v>212.60000600000001</v>
      </c>
      <c r="D627" s="15">
        <v>207.699997</v>
      </c>
      <c r="E627" s="15">
        <v>211.85000600000001</v>
      </c>
      <c r="F627" s="15">
        <v>157.997345</v>
      </c>
      <c r="G627" s="15">
        <v>6452638</v>
      </c>
      <c r="H627" s="17">
        <f t="shared" si="19"/>
        <v>1.5402994764346044E-3</v>
      </c>
      <c r="I627" s="18">
        <f t="shared" si="20"/>
        <v>1.5402994764346044E-3</v>
      </c>
    </row>
    <row r="628" spans="1:9" ht="15.75" customHeight="1" x14ac:dyDescent="0.25">
      <c r="A628" s="16">
        <v>43836</v>
      </c>
      <c r="B628" s="15">
        <v>209.949997</v>
      </c>
      <c r="C628" s="15">
        <v>209.949997</v>
      </c>
      <c r="D628" s="15">
        <v>203.449997</v>
      </c>
      <c r="E628" s="15">
        <v>205.699997</v>
      </c>
      <c r="F628" s="15">
        <v>153.41064499999999</v>
      </c>
      <c r="G628" s="15">
        <v>6853058</v>
      </c>
      <c r="H628" s="17">
        <f t="shared" si="19"/>
        <v>-1.2794293210086551E-2</v>
      </c>
      <c r="I628" s="18">
        <f t="shared" si="20"/>
        <v>-1.2794293210086551E-2</v>
      </c>
    </row>
    <row r="629" spans="1:9" ht="15.75" customHeight="1" x14ac:dyDescent="0.25">
      <c r="A629" s="16">
        <v>43837</v>
      </c>
      <c r="B629" s="15">
        <v>206.5</v>
      </c>
      <c r="C629" s="15">
        <v>208.199997</v>
      </c>
      <c r="D629" s="15">
        <v>204.35000600000001</v>
      </c>
      <c r="E629" s="15">
        <v>205.699997</v>
      </c>
      <c r="F629" s="15">
        <v>153.41064499999999</v>
      </c>
      <c r="G629" s="15">
        <v>5243225</v>
      </c>
      <c r="H629" s="17">
        <f t="shared" si="19"/>
        <v>0</v>
      </c>
      <c r="I629" s="18">
        <f t="shared" si="20"/>
        <v>0</v>
      </c>
    </row>
    <row r="630" spans="1:9" ht="15.75" customHeight="1" x14ac:dyDescent="0.25">
      <c r="A630" s="16">
        <v>43838</v>
      </c>
      <c r="B630" s="15">
        <v>203</v>
      </c>
      <c r="C630" s="15">
        <v>204.550003</v>
      </c>
      <c r="D630" s="15">
        <v>198.199997</v>
      </c>
      <c r="E630" s="15">
        <v>200.199997</v>
      </c>
      <c r="F630" s="15">
        <v>149.30877699999999</v>
      </c>
      <c r="G630" s="15">
        <v>7295998</v>
      </c>
      <c r="H630" s="17">
        <f t="shared" si="19"/>
        <v>-1.1770157748695808E-2</v>
      </c>
      <c r="I630" s="18">
        <f t="shared" si="20"/>
        <v>-1.1770157748695808E-2</v>
      </c>
    </row>
    <row r="631" spans="1:9" ht="15.75" customHeight="1" x14ac:dyDescent="0.25">
      <c r="A631" s="16">
        <v>43839</v>
      </c>
      <c r="B631" s="15">
        <v>203.25</v>
      </c>
      <c r="C631" s="15">
        <v>203.699997</v>
      </c>
      <c r="D631" s="15">
        <v>197.35000600000001</v>
      </c>
      <c r="E631" s="15">
        <v>198</v>
      </c>
      <c r="F631" s="15">
        <v>147.668015</v>
      </c>
      <c r="G631" s="15">
        <v>10321169</v>
      </c>
      <c r="H631" s="17">
        <f t="shared" si="19"/>
        <v>-4.7989011419430809E-3</v>
      </c>
      <c r="I631" s="18">
        <f t="shared" si="20"/>
        <v>-4.7989011419430809E-3</v>
      </c>
    </row>
    <row r="632" spans="1:9" ht="15.75" customHeight="1" x14ac:dyDescent="0.25">
      <c r="A632" s="16">
        <v>43840</v>
      </c>
      <c r="B632" s="15">
        <v>199.14999399999999</v>
      </c>
      <c r="C632" s="15">
        <v>206.550003</v>
      </c>
      <c r="D632" s="15">
        <v>198.949997</v>
      </c>
      <c r="E632" s="15">
        <v>205.300003</v>
      </c>
      <c r="F632" s="15">
        <v>153.11234999999999</v>
      </c>
      <c r="G632" s="15">
        <v>13533598</v>
      </c>
      <c r="H632" s="17">
        <f t="shared" si="19"/>
        <v>1.5723785188580832E-2</v>
      </c>
      <c r="I632" s="18">
        <f t="shared" si="20"/>
        <v>1.5723785188580832E-2</v>
      </c>
    </row>
    <row r="633" spans="1:9" ht="15.75" customHeight="1" x14ac:dyDescent="0.25">
      <c r="A633" s="16">
        <v>43843</v>
      </c>
      <c r="B633" s="15">
        <v>205.300003</v>
      </c>
      <c r="C633" s="15">
        <v>212</v>
      </c>
      <c r="D633" s="15">
        <v>205</v>
      </c>
      <c r="E633" s="15">
        <v>211.550003</v>
      </c>
      <c r="F633" s="15">
        <v>157.77357499999999</v>
      </c>
      <c r="G633" s="15">
        <v>9863555</v>
      </c>
      <c r="H633" s="17">
        <f t="shared" si="19"/>
        <v>1.3024044162404902E-2</v>
      </c>
      <c r="I633" s="18">
        <f t="shared" si="20"/>
        <v>1.3024044162404902E-2</v>
      </c>
    </row>
    <row r="634" spans="1:9" ht="15.75" customHeight="1" x14ac:dyDescent="0.25">
      <c r="A634" s="16">
        <v>43844</v>
      </c>
      <c r="B634" s="15">
        <v>211.14999399999999</v>
      </c>
      <c r="C634" s="15">
        <v>213.5</v>
      </c>
      <c r="D634" s="15">
        <v>209.75</v>
      </c>
      <c r="E634" s="15">
        <v>212.949997</v>
      </c>
      <c r="F634" s="15">
        <v>158.817688</v>
      </c>
      <c r="G634" s="15">
        <v>5417581</v>
      </c>
      <c r="H634" s="17">
        <f t="shared" si="19"/>
        <v>2.8646031107719943E-3</v>
      </c>
      <c r="I634" s="18">
        <f t="shared" si="20"/>
        <v>2.8646031107719943E-3</v>
      </c>
    </row>
    <row r="635" spans="1:9" ht="15.75" customHeight="1" x14ac:dyDescent="0.25">
      <c r="A635" s="16">
        <v>43845</v>
      </c>
      <c r="B635" s="15">
        <v>212.60000600000001</v>
      </c>
      <c r="C635" s="15">
        <v>214.60000600000001</v>
      </c>
      <c r="D635" s="15">
        <v>211.300003</v>
      </c>
      <c r="E635" s="15">
        <v>212.449997</v>
      </c>
      <c r="F635" s="15">
        <v>158.44480899999999</v>
      </c>
      <c r="G635" s="15">
        <v>4863227</v>
      </c>
      <c r="H635" s="17">
        <f t="shared" si="19"/>
        <v>-1.0208541394774178E-3</v>
      </c>
      <c r="I635" s="18">
        <f t="shared" si="20"/>
        <v>-1.0208541394774178E-3</v>
      </c>
    </row>
    <row r="636" spans="1:9" ht="15.75" customHeight="1" x14ac:dyDescent="0.25">
      <c r="A636" s="16">
        <v>43846</v>
      </c>
      <c r="B636" s="15">
        <v>212.449997</v>
      </c>
      <c r="C636" s="15">
        <v>212.699997</v>
      </c>
      <c r="D636" s="15">
        <v>207.10000600000001</v>
      </c>
      <c r="E636" s="15">
        <v>210.25</v>
      </c>
      <c r="F636" s="15">
        <v>156.804047</v>
      </c>
      <c r="G636" s="15">
        <v>6937929</v>
      </c>
      <c r="H636" s="17">
        <f t="shared" si="19"/>
        <v>-4.5207479959571122E-3</v>
      </c>
      <c r="I636" s="18">
        <f t="shared" si="20"/>
        <v>-4.5207479959571122E-3</v>
      </c>
    </row>
    <row r="637" spans="1:9" ht="15.75" customHeight="1" x14ac:dyDescent="0.25">
      <c r="A637" s="16">
        <v>43847</v>
      </c>
      <c r="B637" s="15">
        <v>210</v>
      </c>
      <c r="C637" s="15">
        <v>210.550003</v>
      </c>
      <c r="D637" s="15">
        <v>206.10000600000001</v>
      </c>
      <c r="E637" s="15">
        <v>207.89999399999999</v>
      </c>
      <c r="F637" s="15">
        <v>155.05140700000001</v>
      </c>
      <c r="G637" s="15">
        <v>5985342</v>
      </c>
      <c r="H637" s="17">
        <f t="shared" si="19"/>
        <v>-4.8815557648799199E-3</v>
      </c>
      <c r="I637" s="18">
        <f t="shared" si="20"/>
        <v>-4.8815557648799199E-3</v>
      </c>
    </row>
    <row r="638" spans="1:9" ht="15.75" customHeight="1" x14ac:dyDescent="0.25">
      <c r="A638" s="16">
        <v>43850</v>
      </c>
      <c r="B638" s="15">
        <v>208</v>
      </c>
      <c r="C638" s="15">
        <v>209.800003</v>
      </c>
      <c r="D638" s="15">
        <v>200.5</v>
      </c>
      <c r="E638" s="15">
        <v>201.14999399999999</v>
      </c>
      <c r="F638" s="15">
        <v>150.01727299999999</v>
      </c>
      <c r="G638" s="15">
        <v>8110607</v>
      </c>
      <c r="H638" s="17">
        <f t="shared" si="19"/>
        <v>-1.4334444923602628E-2</v>
      </c>
      <c r="I638" s="18">
        <f t="shared" si="20"/>
        <v>-1.4334444923602628E-2</v>
      </c>
    </row>
    <row r="639" spans="1:9" ht="15.75" customHeight="1" x14ac:dyDescent="0.25">
      <c r="A639" s="16">
        <v>43851</v>
      </c>
      <c r="B639" s="15">
        <v>201.14999399999999</v>
      </c>
      <c r="C639" s="15">
        <v>205.25</v>
      </c>
      <c r="D639" s="15">
        <v>201.14999399999999</v>
      </c>
      <c r="E639" s="15">
        <v>202.14999399999999</v>
      </c>
      <c r="F639" s="15">
        <v>150.76307700000001</v>
      </c>
      <c r="G639" s="15">
        <v>6347967</v>
      </c>
      <c r="H639" s="17">
        <f t="shared" si="19"/>
        <v>2.1537259703659772E-3</v>
      </c>
      <c r="I639" s="18">
        <f t="shared" si="20"/>
        <v>2.1537259703659772E-3</v>
      </c>
    </row>
    <row r="640" spans="1:9" ht="15.75" customHeight="1" x14ac:dyDescent="0.25">
      <c r="A640" s="16">
        <v>43852</v>
      </c>
      <c r="B640" s="15">
        <v>199.10000600000001</v>
      </c>
      <c r="C640" s="15">
        <v>199.39999399999999</v>
      </c>
      <c r="D640" s="15">
        <v>190.949997</v>
      </c>
      <c r="E640" s="15">
        <v>191.89999399999999</v>
      </c>
      <c r="F640" s="15">
        <v>143.11866800000001</v>
      </c>
      <c r="G640" s="15">
        <v>19096395</v>
      </c>
      <c r="H640" s="17">
        <f t="shared" si="19"/>
        <v>-2.259870698817253E-2</v>
      </c>
      <c r="I640" s="18">
        <f t="shared" si="20"/>
        <v>-2.259870698817253E-2</v>
      </c>
    </row>
    <row r="641" spans="1:9" ht="15.75" customHeight="1" x14ac:dyDescent="0.25">
      <c r="A641" s="16">
        <v>43853</v>
      </c>
      <c r="B641" s="15">
        <v>192.050003</v>
      </c>
      <c r="C641" s="15">
        <v>195.199997</v>
      </c>
      <c r="D641" s="15">
        <v>189.85000600000001</v>
      </c>
      <c r="E641" s="15">
        <v>190.75</v>
      </c>
      <c r="F641" s="15">
        <v>142.260986</v>
      </c>
      <c r="G641" s="15">
        <v>16369722</v>
      </c>
      <c r="H641" s="17">
        <f t="shared" si="19"/>
        <v>-2.6104711818396007E-3</v>
      </c>
      <c r="I641" s="18">
        <f t="shared" si="20"/>
        <v>-2.6104711818396007E-3</v>
      </c>
    </row>
    <row r="642" spans="1:9" ht="15.75" customHeight="1" x14ac:dyDescent="0.25">
      <c r="A642" s="16">
        <v>43854</v>
      </c>
      <c r="B642" s="15">
        <v>193</v>
      </c>
      <c r="C642" s="15">
        <v>196.300003</v>
      </c>
      <c r="D642" s="15">
        <v>192.14999399999999</v>
      </c>
      <c r="E642" s="15">
        <v>193.949997</v>
      </c>
      <c r="F642" s="15">
        <v>144.64752200000001</v>
      </c>
      <c r="G642" s="15">
        <v>10626281</v>
      </c>
      <c r="H642" s="17">
        <f t="shared" si="19"/>
        <v>7.2251835848929262E-3</v>
      </c>
      <c r="I642" s="18">
        <f t="shared" si="20"/>
        <v>7.2251835848929262E-3</v>
      </c>
    </row>
    <row r="643" spans="1:9" ht="15.75" customHeight="1" x14ac:dyDescent="0.25">
      <c r="A643" s="16">
        <v>43857</v>
      </c>
      <c r="B643" s="15">
        <v>193.949997</v>
      </c>
      <c r="C643" s="15">
        <v>195</v>
      </c>
      <c r="D643" s="15">
        <v>192</v>
      </c>
      <c r="E643" s="15">
        <v>193.35000600000001</v>
      </c>
      <c r="F643" s="15">
        <v>144.20005800000001</v>
      </c>
      <c r="G643" s="15">
        <v>7195361</v>
      </c>
      <c r="H643" s="17">
        <f t="shared" si="19"/>
        <v>-1.3455629540248227E-3</v>
      </c>
      <c r="I643" s="18">
        <f t="shared" si="20"/>
        <v>-1.3455629540248227E-3</v>
      </c>
    </row>
    <row r="644" spans="1:9" ht="15.75" customHeight="1" x14ac:dyDescent="0.25">
      <c r="A644" s="16">
        <v>43858</v>
      </c>
      <c r="B644" s="15">
        <v>193.89999399999999</v>
      </c>
      <c r="C644" s="15">
        <v>194.25</v>
      </c>
      <c r="D644" s="15">
        <v>188.39999399999999</v>
      </c>
      <c r="E644" s="15">
        <v>189.14999399999999</v>
      </c>
      <c r="F644" s="15">
        <v>141.06770299999999</v>
      </c>
      <c r="G644" s="15">
        <v>10274562</v>
      </c>
      <c r="H644" s="17">
        <f t="shared" ref="H644:H707" si="21">LOG(F644/F643)</f>
        <v>-9.5378402645864991E-3</v>
      </c>
      <c r="I644" s="18">
        <f t="shared" ref="I644:I707" si="22">H644-$H$1238</f>
        <v>-9.5378402645864991E-3</v>
      </c>
    </row>
    <row r="645" spans="1:9" ht="15.75" customHeight="1" x14ac:dyDescent="0.25">
      <c r="A645" s="16">
        <v>43859</v>
      </c>
      <c r="B645" s="15">
        <v>191</v>
      </c>
      <c r="C645" s="15">
        <v>193</v>
      </c>
      <c r="D645" s="15">
        <v>188</v>
      </c>
      <c r="E645" s="15">
        <v>191.050003</v>
      </c>
      <c r="F645" s="15">
        <v>142.484711</v>
      </c>
      <c r="G645" s="15">
        <v>10602818</v>
      </c>
      <c r="H645" s="17">
        <f t="shared" si="21"/>
        <v>4.3406710560306427E-3</v>
      </c>
      <c r="I645" s="18">
        <f t="shared" si="22"/>
        <v>4.3406710560306427E-3</v>
      </c>
    </row>
    <row r="646" spans="1:9" ht="15.75" customHeight="1" x14ac:dyDescent="0.25">
      <c r="A646" s="16">
        <v>43860</v>
      </c>
      <c r="B646" s="15">
        <v>191.39999399999999</v>
      </c>
      <c r="C646" s="15">
        <v>192.35000600000001</v>
      </c>
      <c r="D646" s="15">
        <v>187.5</v>
      </c>
      <c r="E646" s="15">
        <v>187.949997</v>
      </c>
      <c r="F646" s="15">
        <v>140.17274499999999</v>
      </c>
      <c r="G646" s="15">
        <v>10859103</v>
      </c>
      <c r="H646" s="17">
        <f t="shared" si="21"/>
        <v>-7.1046876521613928E-3</v>
      </c>
      <c r="I646" s="18">
        <f t="shared" si="22"/>
        <v>-7.1046876521613928E-3</v>
      </c>
    </row>
    <row r="647" spans="1:9" ht="15.75" customHeight="1" x14ac:dyDescent="0.25">
      <c r="A647" s="16">
        <v>43861</v>
      </c>
      <c r="B647" s="15">
        <v>188.800003</v>
      </c>
      <c r="C647" s="15">
        <v>189.449997</v>
      </c>
      <c r="D647" s="15">
        <v>180</v>
      </c>
      <c r="E647" s="15">
        <v>181.699997</v>
      </c>
      <c r="F647" s="15">
        <v>135.511505</v>
      </c>
      <c r="G647" s="15">
        <v>35281395</v>
      </c>
      <c r="H647" s="17">
        <f t="shared" si="21"/>
        <v>-1.4687409592287849E-2</v>
      </c>
      <c r="I647" s="18">
        <f t="shared" si="22"/>
        <v>-1.4687409592287849E-2</v>
      </c>
    </row>
    <row r="648" spans="1:9" ht="15.75" customHeight="1" x14ac:dyDescent="0.25">
      <c r="A648" s="16">
        <v>43864</v>
      </c>
      <c r="B648" s="15">
        <v>174.89999399999999</v>
      </c>
      <c r="C648" s="15">
        <v>179.449997</v>
      </c>
      <c r="D648" s="15">
        <v>172.14999399999999</v>
      </c>
      <c r="E648" s="15">
        <v>178.64999399999999</v>
      </c>
      <c r="F648" s="15">
        <v>133.23684700000001</v>
      </c>
      <c r="G648" s="15">
        <v>15284598</v>
      </c>
      <c r="H648" s="17">
        <f t="shared" si="21"/>
        <v>-7.3518218871674035E-3</v>
      </c>
      <c r="I648" s="18">
        <f t="shared" si="22"/>
        <v>-7.3518218871674035E-3</v>
      </c>
    </row>
    <row r="649" spans="1:9" ht="15.75" customHeight="1" x14ac:dyDescent="0.25">
      <c r="A649" s="16">
        <v>43865</v>
      </c>
      <c r="B649" s="15">
        <v>180.75</v>
      </c>
      <c r="C649" s="15">
        <v>183</v>
      </c>
      <c r="D649" s="15">
        <v>179.75</v>
      </c>
      <c r="E649" s="15">
        <v>182.5</v>
      </c>
      <c r="F649" s="15">
        <v>136.10813899999999</v>
      </c>
      <c r="G649" s="15">
        <v>10043759</v>
      </c>
      <c r="H649" s="17">
        <f t="shared" si="21"/>
        <v>9.2597492140775034E-3</v>
      </c>
      <c r="I649" s="18">
        <f t="shared" si="22"/>
        <v>9.2597492140775034E-3</v>
      </c>
    </row>
    <row r="650" spans="1:9" ht="15.75" customHeight="1" x14ac:dyDescent="0.25">
      <c r="A650" s="16">
        <v>43866</v>
      </c>
      <c r="B650" s="15">
        <v>184</v>
      </c>
      <c r="C650" s="15">
        <v>184</v>
      </c>
      <c r="D650" s="15">
        <v>178.5</v>
      </c>
      <c r="E650" s="15">
        <v>179.25</v>
      </c>
      <c r="F650" s="15">
        <v>133.68429599999999</v>
      </c>
      <c r="G650" s="15">
        <v>9468632</v>
      </c>
      <c r="H650" s="17">
        <f t="shared" si="21"/>
        <v>-7.8037025969158423E-3</v>
      </c>
      <c r="I650" s="18">
        <f t="shared" si="22"/>
        <v>-7.8037025969158423E-3</v>
      </c>
    </row>
    <row r="651" spans="1:9" ht="15.75" customHeight="1" x14ac:dyDescent="0.25">
      <c r="A651" s="16">
        <v>43867</v>
      </c>
      <c r="B651" s="15">
        <v>180.199997</v>
      </c>
      <c r="C651" s="15">
        <v>181.60000600000001</v>
      </c>
      <c r="D651" s="15">
        <v>178.25</v>
      </c>
      <c r="E651" s="15">
        <v>179.949997</v>
      </c>
      <c r="F651" s="15">
        <v>134.206345</v>
      </c>
      <c r="G651" s="15">
        <v>6917941</v>
      </c>
      <c r="H651" s="17">
        <f t="shared" si="21"/>
        <v>1.6926555264295034E-3</v>
      </c>
      <c r="I651" s="18">
        <f t="shared" si="22"/>
        <v>1.6926555264295034E-3</v>
      </c>
    </row>
    <row r="652" spans="1:9" ht="15.75" customHeight="1" x14ac:dyDescent="0.25">
      <c r="A652" s="16">
        <v>43868</v>
      </c>
      <c r="B652" s="15">
        <v>180.300003</v>
      </c>
      <c r="C652" s="15">
        <v>186.050003</v>
      </c>
      <c r="D652" s="15">
        <v>178.10000600000001</v>
      </c>
      <c r="E652" s="15">
        <v>185.050003</v>
      </c>
      <c r="F652" s="15">
        <v>138.00993299999999</v>
      </c>
      <c r="G652" s="15">
        <v>13470302</v>
      </c>
      <c r="H652" s="17">
        <f t="shared" si="21"/>
        <v>1.2137296169444652E-2</v>
      </c>
      <c r="I652" s="18">
        <f t="shared" si="22"/>
        <v>1.2137296169444652E-2</v>
      </c>
    </row>
    <row r="653" spans="1:9" ht="15.75" customHeight="1" x14ac:dyDescent="0.25">
      <c r="A653" s="16">
        <v>43871</v>
      </c>
      <c r="B653" s="15">
        <v>184.89999399999999</v>
      </c>
      <c r="C653" s="15">
        <v>185</v>
      </c>
      <c r="D653" s="15">
        <v>177.64999399999999</v>
      </c>
      <c r="E653" s="15">
        <v>178.85000600000001</v>
      </c>
      <c r="F653" s="15">
        <v>133.385986</v>
      </c>
      <c r="G653" s="15">
        <v>19665611</v>
      </c>
      <c r="H653" s="17">
        <f t="shared" si="21"/>
        <v>-1.4800141563536541E-2</v>
      </c>
      <c r="I653" s="18">
        <f t="shared" si="22"/>
        <v>-1.4800141563536541E-2</v>
      </c>
    </row>
    <row r="654" spans="1:9" ht="15.75" customHeight="1" x14ac:dyDescent="0.25">
      <c r="A654" s="16">
        <v>43872</v>
      </c>
      <c r="B654" s="15">
        <v>180</v>
      </c>
      <c r="C654" s="15">
        <v>181.5</v>
      </c>
      <c r="D654" s="15">
        <v>176.25</v>
      </c>
      <c r="E654" s="15">
        <v>179.35000600000001</v>
      </c>
      <c r="F654" s="15">
        <v>133.758881</v>
      </c>
      <c r="G654" s="15">
        <v>16397703</v>
      </c>
      <c r="H654" s="17">
        <f t="shared" si="21"/>
        <v>1.2124234152583479E-3</v>
      </c>
      <c r="I654" s="18">
        <f t="shared" si="22"/>
        <v>1.2124234152583479E-3</v>
      </c>
    </row>
    <row r="655" spans="1:9" ht="15.75" customHeight="1" x14ac:dyDescent="0.25">
      <c r="A655" s="16">
        <v>43873</v>
      </c>
      <c r="B655" s="15">
        <v>181</v>
      </c>
      <c r="C655" s="15">
        <v>183.39999399999999</v>
      </c>
      <c r="D655" s="15">
        <v>178.199997</v>
      </c>
      <c r="E655" s="15">
        <v>180.300003</v>
      </c>
      <c r="F655" s="15">
        <v>134.46740700000001</v>
      </c>
      <c r="G655" s="15">
        <v>14669421</v>
      </c>
      <c r="H655" s="17">
        <f t="shared" si="21"/>
        <v>2.2944033567851075E-3</v>
      </c>
      <c r="I655" s="18">
        <f t="shared" si="22"/>
        <v>2.2944033567851075E-3</v>
      </c>
    </row>
    <row r="656" spans="1:9" ht="15.75" customHeight="1" x14ac:dyDescent="0.25">
      <c r="A656" s="16">
        <v>43874</v>
      </c>
      <c r="B656" s="15">
        <v>180.300003</v>
      </c>
      <c r="C656" s="15">
        <v>180.949997</v>
      </c>
      <c r="D656" s="15">
        <v>175.85000600000001</v>
      </c>
      <c r="E656" s="15">
        <v>177.800003</v>
      </c>
      <c r="F656" s="15">
        <v>132.60290499999999</v>
      </c>
      <c r="G656" s="15">
        <v>11781999</v>
      </c>
      <c r="H656" s="17">
        <f t="shared" si="21"/>
        <v>-6.0639917608752442E-3</v>
      </c>
      <c r="I656" s="18">
        <f t="shared" si="22"/>
        <v>-6.0639917608752442E-3</v>
      </c>
    </row>
    <row r="657" spans="1:9" ht="15.75" customHeight="1" x14ac:dyDescent="0.25">
      <c r="A657" s="16">
        <v>43875</v>
      </c>
      <c r="B657" s="15">
        <v>178</v>
      </c>
      <c r="C657" s="15">
        <v>178.89999399999999</v>
      </c>
      <c r="D657" s="15">
        <v>174.199997</v>
      </c>
      <c r="E657" s="15">
        <v>174.75</v>
      </c>
      <c r="F657" s="15">
        <v>130.32820100000001</v>
      </c>
      <c r="G657" s="15">
        <v>15392705</v>
      </c>
      <c r="H657" s="17">
        <f t="shared" si="21"/>
        <v>-7.514638018426118E-3</v>
      </c>
      <c r="I657" s="18">
        <f t="shared" si="22"/>
        <v>-7.514638018426118E-3</v>
      </c>
    </row>
    <row r="658" spans="1:9" ht="15.75" customHeight="1" x14ac:dyDescent="0.25">
      <c r="A658" s="16">
        <v>43878</v>
      </c>
      <c r="B658" s="15">
        <v>174.75</v>
      </c>
      <c r="C658" s="15">
        <v>175.199997</v>
      </c>
      <c r="D658" s="15">
        <v>166.800003</v>
      </c>
      <c r="E658" s="15">
        <v>167.85000600000001</v>
      </c>
      <c r="F658" s="15">
        <v>125.182213</v>
      </c>
      <c r="G658" s="15">
        <v>15997350</v>
      </c>
      <c r="H658" s="17">
        <f t="shared" si="21"/>
        <v>-1.7495775623955212E-2</v>
      </c>
      <c r="I658" s="18">
        <f t="shared" si="22"/>
        <v>-1.7495775623955212E-2</v>
      </c>
    </row>
    <row r="659" spans="1:9" ht="15.75" customHeight="1" x14ac:dyDescent="0.25">
      <c r="A659" s="16">
        <v>43879</v>
      </c>
      <c r="B659" s="15">
        <v>168.10000600000001</v>
      </c>
      <c r="C659" s="15">
        <v>173.949997</v>
      </c>
      <c r="D659" s="15">
        <v>165</v>
      </c>
      <c r="E659" s="15">
        <v>171.85000600000001</v>
      </c>
      <c r="F659" s="15">
        <v>128.16540499999999</v>
      </c>
      <c r="G659" s="15">
        <v>27643844</v>
      </c>
      <c r="H659" s="17">
        <f t="shared" si="21"/>
        <v>1.0228189379154391E-2</v>
      </c>
      <c r="I659" s="18">
        <f t="shared" si="22"/>
        <v>1.0228189379154391E-2</v>
      </c>
    </row>
    <row r="660" spans="1:9" ht="15.75" customHeight="1" x14ac:dyDescent="0.25">
      <c r="A660" s="16">
        <v>43880</v>
      </c>
      <c r="B660" s="15">
        <v>176.35000600000001</v>
      </c>
      <c r="C660" s="15">
        <v>178.550003</v>
      </c>
      <c r="D660" s="15">
        <v>174.25</v>
      </c>
      <c r="E660" s="15">
        <v>177.75</v>
      </c>
      <c r="F660" s="15">
        <v>132.56558200000001</v>
      </c>
      <c r="G660" s="15">
        <v>21092109</v>
      </c>
      <c r="H660" s="17">
        <f t="shared" si="21"/>
        <v>1.465996861182212E-2</v>
      </c>
      <c r="I660" s="18">
        <f t="shared" si="22"/>
        <v>1.465996861182212E-2</v>
      </c>
    </row>
    <row r="661" spans="1:9" ht="15.75" customHeight="1" x14ac:dyDescent="0.25">
      <c r="A661" s="16">
        <v>43881</v>
      </c>
      <c r="B661" s="15">
        <v>177.75</v>
      </c>
      <c r="C661" s="15">
        <v>180.25</v>
      </c>
      <c r="D661" s="15">
        <v>175.199997</v>
      </c>
      <c r="E661" s="15">
        <v>179.35000600000001</v>
      </c>
      <c r="F661" s="15">
        <v>133.758881</v>
      </c>
      <c r="G661" s="15">
        <v>16776977</v>
      </c>
      <c r="H661" s="17">
        <f t="shared" si="21"/>
        <v>3.891844055495022E-3</v>
      </c>
      <c r="I661" s="18">
        <f t="shared" si="22"/>
        <v>3.891844055495022E-3</v>
      </c>
    </row>
    <row r="662" spans="1:9" ht="15.75" customHeight="1" x14ac:dyDescent="0.25">
      <c r="A662" s="16">
        <v>43885</v>
      </c>
      <c r="B662" s="15">
        <v>178.75</v>
      </c>
      <c r="C662" s="15">
        <v>178.89999399999999</v>
      </c>
      <c r="D662" s="15">
        <v>173.300003</v>
      </c>
      <c r="E662" s="15">
        <v>174.85000600000001</v>
      </c>
      <c r="F662" s="15">
        <v>130.40278599999999</v>
      </c>
      <c r="G662" s="15">
        <v>9952676</v>
      </c>
      <c r="H662" s="17">
        <f t="shared" si="21"/>
        <v>-1.1035756877802798E-2</v>
      </c>
      <c r="I662" s="18">
        <f t="shared" si="22"/>
        <v>-1.1035756877802798E-2</v>
      </c>
    </row>
    <row r="663" spans="1:9" ht="15.75" customHeight="1" x14ac:dyDescent="0.25">
      <c r="A663" s="16">
        <v>43886</v>
      </c>
      <c r="B663" s="15">
        <v>176.10000600000001</v>
      </c>
      <c r="C663" s="15">
        <v>178.699997</v>
      </c>
      <c r="D663" s="15">
        <v>174.199997</v>
      </c>
      <c r="E663" s="15">
        <v>175.10000600000001</v>
      </c>
      <c r="F663" s="15">
        <v>130.589249</v>
      </c>
      <c r="G663" s="15">
        <v>13534936</v>
      </c>
      <c r="H663" s="17">
        <f t="shared" si="21"/>
        <v>6.2055430739217329E-4</v>
      </c>
      <c r="I663" s="18">
        <f t="shared" si="22"/>
        <v>6.2055430739217329E-4</v>
      </c>
    </row>
    <row r="664" spans="1:9" ht="15.75" customHeight="1" x14ac:dyDescent="0.25">
      <c r="A664" s="16">
        <v>43887</v>
      </c>
      <c r="B664" s="15">
        <v>174.199997</v>
      </c>
      <c r="C664" s="15">
        <v>177.75</v>
      </c>
      <c r="D664" s="15">
        <v>172.64999399999999</v>
      </c>
      <c r="E664" s="15">
        <v>173.800003</v>
      </c>
      <c r="F664" s="15">
        <v>129.61972</v>
      </c>
      <c r="G664" s="15">
        <v>10925243</v>
      </c>
      <c r="H664" s="17">
        <f t="shared" si="21"/>
        <v>-3.2363453487554731E-3</v>
      </c>
      <c r="I664" s="18">
        <f t="shared" si="22"/>
        <v>-3.2363453487554731E-3</v>
      </c>
    </row>
    <row r="665" spans="1:9" ht="15.75" customHeight="1" x14ac:dyDescent="0.25">
      <c r="A665" s="16">
        <v>43888</v>
      </c>
      <c r="B665" s="15">
        <v>173.75</v>
      </c>
      <c r="C665" s="15">
        <v>174.550003</v>
      </c>
      <c r="D665" s="15">
        <v>169.60000600000001</v>
      </c>
      <c r="E665" s="15">
        <v>174.10000600000001</v>
      </c>
      <c r="F665" s="15">
        <v>129.84343000000001</v>
      </c>
      <c r="G665" s="15">
        <v>11500515</v>
      </c>
      <c r="H665" s="17">
        <f t="shared" si="21"/>
        <v>7.4890050954577487E-4</v>
      </c>
      <c r="I665" s="18">
        <f t="shared" si="22"/>
        <v>7.4890050954577487E-4</v>
      </c>
    </row>
    <row r="666" spans="1:9" ht="15.75" customHeight="1" x14ac:dyDescent="0.25">
      <c r="A666" s="16">
        <v>43889</v>
      </c>
      <c r="B666" s="15">
        <v>171.550003</v>
      </c>
      <c r="C666" s="15">
        <v>171.800003</v>
      </c>
      <c r="D666" s="15">
        <v>166.75</v>
      </c>
      <c r="E666" s="15">
        <v>168.39999399999999</v>
      </c>
      <c r="F666" s="15">
        <v>125.592384</v>
      </c>
      <c r="G666" s="15">
        <v>14694382</v>
      </c>
      <c r="H666" s="17">
        <f t="shared" si="21"/>
        <v>-1.4456675166766688E-2</v>
      </c>
      <c r="I666" s="18">
        <f t="shared" si="22"/>
        <v>-1.4456675166766688E-2</v>
      </c>
    </row>
    <row r="667" spans="1:9" ht="15.75" customHeight="1" x14ac:dyDescent="0.25">
      <c r="A667" s="16">
        <v>43892</v>
      </c>
      <c r="B667" s="15">
        <v>172.64999399999999</v>
      </c>
      <c r="C667" s="15">
        <v>175</v>
      </c>
      <c r="D667" s="15">
        <v>168.300003</v>
      </c>
      <c r="E667" s="15">
        <v>169.35000600000001</v>
      </c>
      <c r="F667" s="15">
        <v>126.30091899999999</v>
      </c>
      <c r="G667" s="15">
        <v>11962711</v>
      </c>
      <c r="H667" s="17">
        <f t="shared" si="21"/>
        <v>2.4432062990280457E-3</v>
      </c>
      <c r="I667" s="18">
        <f t="shared" si="22"/>
        <v>2.4432062990280457E-3</v>
      </c>
    </row>
    <row r="668" spans="1:9" ht="15.75" customHeight="1" x14ac:dyDescent="0.25">
      <c r="A668" s="16">
        <v>43893</v>
      </c>
      <c r="B668" s="15">
        <v>171.35000600000001</v>
      </c>
      <c r="C668" s="15">
        <v>179.64999399999999</v>
      </c>
      <c r="D668" s="15">
        <v>170.89999399999999</v>
      </c>
      <c r="E668" s="15">
        <v>178.199997</v>
      </c>
      <c r="F668" s="15">
        <v>132.90121500000001</v>
      </c>
      <c r="G668" s="15">
        <v>17015816</v>
      </c>
      <c r="H668" s="17">
        <f t="shared" si="21"/>
        <v>2.2122440724734918E-2</v>
      </c>
      <c r="I668" s="18">
        <f t="shared" si="22"/>
        <v>2.2122440724734918E-2</v>
      </c>
    </row>
    <row r="669" spans="1:9" ht="15.75" customHeight="1" x14ac:dyDescent="0.25">
      <c r="A669" s="16">
        <v>43894</v>
      </c>
      <c r="B669" s="15">
        <v>178.25</v>
      </c>
      <c r="C669" s="15">
        <v>179.800003</v>
      </c>
      <c r="D669" s="15">
        <v>174.10000600000001</v>
      </c>
      <c r="E669" s="15">
        <v>178.10000600000001</v>
      </c>
      <c r="F669" s="15">
        <v>132.82664500000001</v>
      </c>
      <c r="G669" s="15">
        <v>9858330</v>
      </c>
      <c r="H669" s="17">
        <f t="shared" si="21"/>
        <v>-2.4374817428360603E-4</v>
      </c>
      <c r="I669" s="18">
        <f t="shared" si="22"/>
        <v>-2.4374817428360603E-4</v>
      </c>
    </row>
    <row r="670" spans="1:9" ht="15.75" customHeight="1" x14ac:dyDescent="0.25">
      <c r="A670" s="16">
        <v>43895</v>
      </c>
      <c r="B670" s="15">
        <v>180</v>
      </c>
      <c r="C670" s="15">
        <v>180.199997</v>
      </c>
      <c r="D670" s="15">
        <v>172.199997</v>
      </c>
      <c r="E670" s="15">
        <v>177.14999399999999</v>
      </c>
      <c r="F670" s="15">
        <v>132.11811800000001</v>
      </c>
      <c r="G670" s="15">
        <v>12349902</v>
      </c>
      <c r="H670" s="17">
        <f t="shared" si="21"/>
        <v>-2.3228245498016103E-3</v>
      </c>
      <c r="I670" s="18">
        <f t="shared" si="22"/>
        <v>-2.3228245498016103E-3</v>
      </c>
    </row>
    <row r="671" spans="1:9" ht="15.75" customHeight="1" x14ac:dyDescent="0.25">
      <c r="A671" s="16">
        <v>43896</v>
      </c>
      <c r="B671" s="15">
        <v>166.699997</v>
      </c>
      <c r="C671" s="15">
        <v>173</v>
      </c>
      <c r="D671" s="15">
        <v>166.5</v>
      </c>
      <c r="E671" s="15">
        <v>168.75</v>
      </c>
      <c r="F671" s="15">
        <v>125.853424</v>
      </c>
      <c r="G671" s="15">
        <v>10629291</v>
      </c>
      <c r="H671" s="17">
        <f t="shared" si="21"/>
        <v>-2.1097343042465664E-2</v>
      </c>
      <c r="I671" s="18">
        <f t="shared" si="22"/>
        <v>-2.1097343042465664E-2</v>
      </c>
    </row>
    <row r="672" spans="1:9" ht="15.75" customHeight="1" x14ac:dyDescent="0.25">
      <c r="A672" s="16">
        <v>43899</v>
      </c>
      <c r="B672" s="15">
        <v>165.800003</v>
      </c>
      <c r="C672" s="15">
        <v>166.699997</v>
      </c>
      <c r="D672" s="15">
        <v>156.949997</v>
      </c>
      <c r="E672" s="15">
        <v>157.949997</v>
      </c>
      <c r="F672" s="15">
        <v>117.79879800000001</v>
      </c>
      <c r="G672" s="15">
        <v>23967899</v>
      </c>
      <c r="H672" s="17">
        <f t="shared" si="21"/>
        <v>-2.8724176567732251E-2</v>
      </c>
      <c r="I672" s="18">
        <f t="shared" si="22"/>
        <v>-2.8724176567732251E-2</v>
      </c>
    </row>
    <row r="673" spans="1:9" ht="15.75" customHeight="1" x14ac:dyDescent="0.25">
      <c r="A673" s="16">
        <v>43901</v>
      </c>
      <c r="B673" s="15">
        <v>158.10000600000001</v>
      </c>
      <c r="C673" s="15">
        <v>169.89999399999999</v>
      </c>
      <c r="D673" s="15">
        <v>157.050003</v>
      </c>
      <c r="E673" s="15">
        <v>168</v>
      </c>
      <c r="F673" s="15">
        <v>125.29407500000001</v>
      </c>
      <c r="G673" s="15">
        <v>28399797</v>
      </c>
      <c r="H673" s="17">
        <f t="shared" si="21"/>
        <v>2.6789675234593368E-2</v>
      </c>
      <c r="I673" s="18">
        <f t="shared" si="22"/>
        <v>2.6789675234593368E-2</v>
      </c>
    </row>
    <row r="674" spans="1:9" ht="15.75" customHeight="1" x14ac:dyDescent="0.25">
      <c r="A674" s="16">
        <v>43902</v>
      </c>
      <c r="B674" s="15">
        <v>161</v>
      </c>
      <c r="C674" s="15">
        <v>163</v>
      </c>
      <c r="D674" s="15">
        <v>150.10000600000001</v>
      </c>
      <c r="E674" s="15">
        <v>154.550003</v>
      </c>
      <c r="F674" s="15">
        <v>115.26309999999999</v>
      </c>
      <c r="G674" s="15">
        <v>33250878</v>
      </c>
      <c r="H674" s="17">
        <f t="shared" si="21"/>
        <v>-3.6240238488745809E-2</v>
      </c>
      <c r="I674" s="18">
        <f t="shared" si="22"/>
        <v>-3.6240238488745809E-2</v>
      </c>
    </row>
    <row r="675" spans="1:9" ht="15.75" customHeight="1" x14ac:dyDescent="0.25">
      <c r="A675" s="16">
        <v>43903</v>
      </c>
      <c r="B675" s="15">
        <v>146.25</v>
      </c>
      <c r="C675" s="15">
        <v>161.550003</v>
      </c>
      <c r="D675" s="15">
        <v>123.650002</v>
      </c>
      <c r="E675" s="15">
        <v>154.10000600000001</v>
      </c>
      <c r="F675" s="15">
        <v>114.927483</v>
      </c>
      <c r="G675" s="15">
        <v>43328010</v>
      </c>
      <c r="H675" s="17">
        <f t="shared" si="21"/>
        <v>-1.2664003237170217E-3</v>
      </c>
      <c r="I675" s="18">
        <f t="shared" si="22"/>
        <v>-1.2664003237170217E-3</v>
      </c>
    </row>
    <row r="676" spans="1:9" ht="15.75" customHeight="1" x14ac:dyDescent="0.25">
      <c r="A676" s="16">
        <v>43906</v>
      </c>
      <c r="B676" s="15">
        <v>150.949997</v>
      </c>
      <c r="C676" s="15">
        <v>151.35000600000001</v>
      </c>
      <c r="D676" s="15">
        <v>143.10000600000001</v>
      </c>
      <c r="E676" s="15">
        <v>143.89999399999999</v>
      </c>
      <c r="F676" s="15">
        <v>107.320335</v>
      </c>
      <c r="G676" s="15">
        <v>23542677</v>
      </c>
      <c r="H676" s="17">
        <f t="shared" si="21"/>
        <v>-2.9741875774216893E-2</v>
      </c>
      <c r="I676" s="18">
        <f t="shared" si="22"/>
        <v>-2.9741875774216893E-2</v>
      </c>
    </row>
    <row r="677" spans="1:9" ht="15.75" customHeight="1" x14ac:dyDescent="0.25">
      <c r="A677" s="16">
        <v>43907</v>
      </c>
      <c r="B677" s="15">
        <v>145.199997</v>
      </c>
      <c r="C677" s="15">
        <v>155.39999399999999</v>
      </c>
      <c r="D677" s="15">
        <v>142.300003</v>
      </c>
      <c r="E677" s="15">
        <v>145.89999399999999</v>
      </c>
      <c r="F677" s="15">
        <v>108.81192799999999</v>
      </c>
      <c r="G677" s="15">
        <v>18989633</v>
      </c>
      <c r="H677" s="17">
        <f t="shared" si="21"/>
        <v>5.9944858278048983E-3</v>
      </c>
      <c r="I677" s="18">
        <f t="shared" si="22"/>
        <v>5.9944858278048983E-3</v>
      </c>
    </row>
    <row r="678" spans="1:9" ht="15.75" customHeight="1" x14ac:dyDescent="0.25">
      <c r="A678" s="16">
        <v>43908</v>
      </c>
      <c r="B678" s="15">
        <v>151.60000600000001</v>
      </c>
      <c r="C678" s="15">
        <v>151.85000600000001</v>
      </c>
      <c r="D678" s="15">
        <v>143</v>
      </c>
      <c r="E678" s="15">
        <v>145.050003</v>
      </c>
      <c r="F678" s="15">
        <v>108.178017</v>
      </c>
      <c r="G678" s="15">
        <v>18737193</v>
      </c>
      <c r="H678" s="17">
        <f t="shared" si="21"/>
        <v>-2.5374893063787782E-3</v>
      </c>
      <c r="I678" s="18">
        <f t="shared" si="22"/>
        <v>-2.5374893063787782E-3</v>
      </c>
    </row>
    <row r="679" spans="1:9" ht="15.75" customHeight="1" x14ac:dyDescent="0.25">
      <c r="A679" s="16">
        <v>43909</v>
      </c>
      <c r="B679" s="15">
        <v>128</v>
      </c>
      <c r="C679" s="15">
        <v>133.5</v>
      </c>
      <c r="D679" s="15">
        <v>122</v>
      </c>
      <c r="E679" s="15">
        <v>123.550003</v>
      </c>
      <c r="F679" s="15">
        <v>100.453918</v>
      </c>
      <c r="G679" s="15">
        <v>28547877</v>
      </c>
      <c r="H679" s="17">
        <f t="shared" si="21"/>
        <v>-3.2172135987661832E-2</v>
      </c>
      <c r="I679" s="18">
        <f t="shared" si="22"/>
        <v>-3.2172135987661832E-2</v>
      </c>
    </row>
    <row r="680" spans="1:9" ht="15.75" customHeight="1" x14ac:dyDescent="0.25">
      <c r="A680" s="16">
        <v>43910</v>
      </c>
      <c r="B680" s="15">
        <v>124.5</v>
      </c>
      <c r="C680" s="15">
        <v>135.800003</v>
      </c>
      <c r="D680" s="15">
        <v>122.650002</v>
      </c>
      <c r="E680" s="15">
        <v>132.800003</v>
      </c>
      <c r="F680" s="15">
        <v>107.974754</v>
      </c>
      <c r="G680" s="15">
        <v>24022133</v>
      </c>
      <c r="H680" s="17">
        <f t="shared" si="21"/>
        <v>3.1355343078764475E-2</v>
      </c>
      <c r="I680" s="18">
        <f t="shared" si="22"/>
        <v>3.1355343078764475E-2</v>
      </c>
    </row>
    <row r="681" spans="1:9" ht="15.75" customHeight="1" x14ac:dyDescent="0.25">
      <c r="A681" s="16">
        <v>43913</v>
      </c>
      <c r="B681" s="15">
        <v>122.5</v>
      </c>
      <c r="C681" s="15">
        <v>134.85000600000001</v>
      </c>
      <c r="D681" s="15">
        <v>120.050003</v>
      </c>
      <c r="E681" s="15">
        <v>127.849998</v>
      </c>
      <c r="F681" s="15">
        <v>103.95008900000001</v>
      </c>
      <c r="G681" s="15">
        <v>17884315</v>
      </c>
      <c r="H681" s="17">
        <f t="shared" si="21"/>
        <v>-1.6497357761098334E-2</v>
      </c>
      <c r="I681" s="18">
        <f t="shared" si="22"/>
        <v>-1.6497357761098334E-2</v>
      </c>
    </row>
    <row r="682" spans="1:9" ht="15.75" customHeight="1" x14ac:dyDescent="0.25">
      <c r="A682" s="16">
        <v>43914</v>
      </c>
      <c r="B682" s="15">
        <v>129.25</v>
      </c>
      <c r="C682" s="15">
        <v>135</v>
      </c>
      <c r="D682" s="15">
        <v>125.449997</v>
      </c>
      <c r="E682" s="15">
        <v>127.849998</v>
      </c>
      <c r="F682" s="15">
        <v>103.95008900000001</v>
      </c>
      <c r="G682" s="15">
        <v>9991023</v>
      </c>
      <c r="H682" s="17">
        <f t="shared" si="21"/>
        <v>0</v>
      </c>
      <c r="I682" s="18">
        <f t="shared" si="22"/>
        <v>0</v>
      </c>
    </row>
    <row r="683" spans="1:9" ht="15.75" customHeight="1" x14ac:dyDescent="0.25">
      <c r="A683" s="16">
        <v>43915</v>
      </c>
      <c r="B683" s="15">
        <v>126</v>
      </c>
      <c r="C683" s="15">
        <v>129.25</v>
      </c>
      <c r="D683" s="15">
        <v>123.699997</v>
      </c>
      <c r="E683" s="15">
        <v>124.5</v>
      </c>
      <c r="F683" s="15">
        <v>101.22631800000001</v>
      </c>
      <c r="G683" s="15">
        <v>8339454</v>
      </c>
      <c r="H683" s="17">
        <f t="shared" si="21"/>
        <v>-1.1531425367493582E-2</v>
      </c>
      <c r="I683" s="18">
        <f t="shared" si="22"/>
        <v>-1.1531425367493582E-2</v>
      </c>
    </row>
    <row r="684" spans="1:9" ht="15.75" customHeight="1" x14ac:dyDescent="0.25">
      <c r="A684" s="16">
        <v>43916</v>
      </c>
      <c r="B684" s="15">
        <v>126</v>
      </c>
      <c r="C684" s="15">
        <v>127</v>
      </c>
      <c r="D684" s="15">
        <v>119.199997</v>
      </c>
      <c r="E684" s="15">
        <v>123.25</v>
      </c>
      <c r="F684" s="15">
        <v>100.209999</v>
      </c>
      <c r="G684" s="15">
        <v>28364001</v>
      </c>
      <c r="H684" s="17">
        <f t="shared" si="21"/>
        <v>-4.3823823370771004E-3</v>
      </c>
      <c r="I684" s="18">
        <f t="shared" si="22"/>
        <v>-4.3823823370771004E-3</v>
      </c>
    </row>
    <row r="685" spans="1:9" ht="15.75" customHeight="1" x14ac:dyDescent="0.25">
      <c r="A685" s="16">
        <v>43917</v>
      </c>
      <c r="B685" s="15">
        <v>125.900002</v>
      </c>
      <c r="C685" s="15">
        <v>132.949997</v>
      </c>
      <c r="D685" s="15">
        <v>125</v>
      </c>
      <c r="E685" s="15">
        <v>131.699997</v>
      </c>
      <c r="F685" s="15">
        <v>107.080376</v>
      </c>
      <c r="G685" s="15">
        <v>18332679</v>
      </c>
      <c r="H685" s="17">
        <f t="shared" si="21"/>
        <v>2.8798829693594184E-2</v>
      </c>
      <c r="I685" s="18">
        <f t="shared" si="22"/>
        <v>2.8798829693594184E-2</v>
      </c>
    </row>
    <row r="686" spans="1:9" ht="15.75" customHeight="1" x14ac:dyDescent="0.25">
      <c r="A686" s="16">
        <v>43920</v>
      </c>
      <c r="B686" s="15">
        <v>127.550003</v>
      </c>
      <c r="C686" s="15">
        <v>134.75</v>
      </c>
      <c r="D686" s="15">
        <v>127.199997</v>
      </c>
      <c r="E686" s="15">
        <v>133.14999399999999</v>
      </c>
      <c r="F686" s="15">
        <v>108.259315</v>
      </c>
      <c r="G686" s="15">
        <v>12357349</v>
      </c>
      <c r="H686" s="17">
        <f t="shared" si="21"/>
        <v>4.7553873178165272E-3</v>
      </c>
      <c r="I686" s="18">
        <f t="shared" si="22"/>
        <v>4.7553873178165272E-3</v>
      </c>
    </row>
    <row r="687" spans="1:9" ht="15.75" customHeight="1" x14ac:dyDescent="0.25">
      <c r="A687" s="16">
        <v>43921</v>
      </c>
      <c r="B687" s="15">
        <v>135.10000600000001</v>
      </c>
      <c r="C687" s="15">
        <v>142.35000600000001</v>
      </c>
      <c r="D687" s="15">
        <v>134.25</v>
      </c>
      <c r="E687" s="15">
        <v>140.050003</v>
      </c>
      <c r="F687" s="15">
        <v>113.86945299999999</v>
      </c>
      <c r="G687" s="15">
        <v>14997503</v>
      </c>
      <c r="H687" s="17">
        <f t="shared" si="21"/>
        <v>2.1941959605488965E-2</v>
      </c>
      <c r="I687" s="18">
        <f t="shared" si="22"/>
        <v>2.1941959605488965E-2</v>
      </c>
    </row>
    <row r="688" spans="1:9" ht="15.75" customHeight="1" x14ac:dyDescent="0.25">
      <c r="A688" s="16">
        <v>43922</v>
      </c>
      <c r="B688" s="15">
        <v>138.75</v>
      </c>
      <c r="C688" s="15">
        <v>141.25</v>
      </c>
      <c r="D688" s="15">
        <v>137.050003</v>
      </c>
      <c r="E688" s="15">
        <v>139.449997</v>
      </c>
      <c r="F688" s="15">
        <v>113.381615</v>
      </c>
      <c r="G688" s="15">
        <v>8833033</v>
      </c>
      <c r="H688" s="17">
        <f t="shared" si="21"/>
        <v>-1.8645956542564194E-3</v>
      </c>
      <c r="I688" s="18">
        <f t="shared" si="22"/>
        <v>-1.8645956542564194E-3</v>
      </c>
    </row>
    <row r="689" spans="1:9" ht="15.75" customHeight="1" x14ac:dyDescent="0.25">
      <c r="A689" s="16">
        <v>43924</v>
      </c>
      <c r="B689" s="15">
        <v>138.60000600000001</v>
      </c>
      <c r="C689" s="15">
        <v>139.89999399999999</v>
      </c>
      <c r="D689" s="15">
        <v>131.800003</v>
      </c>
      <c r="E689" s="15">
        <v>137.75</v>
      </c>
      <c r="F689" s="15">
        <v>111.99942</v>
      </c>
      <c r="G689" s="15">
        <v>10936160</v>
      </c>
      <c r="H689" s="17">
        <f t="shared" si="21"/>
        <v>-5.3268651206600619E-3</v>
      </c>
      <c r="I689" s="18">
        <f t="shared" si="22"/>
        <v>-5.3268651206600619E-3</v>
      </c>
    </row>
    <row r="690" spans="1:9" ht="15.75" customHeight="1" x14ac:dyDescent="0.25">
      <c r="A690" s="16">
        <v>43928</v>
      </c>
      <c r="B690" s="15">
        <v>140.300003</v>
      </c>
      <c r="C690" s="15">
        <v>142.39999399999999</v>
      </c>
      <c r="D690" s="15">
        <v>137.14999399999999</v>
      </c>
      <c r="E690" s="15">
        <v>140.14999399999999</v>
      </c>
      <c r="F690" s="15">
        <v>113.95075199999999</v>
      </c>
      <c r="G690" s="15">
        <v>8203204</v>
      </c>
      <c r="H690" s="17">
        <f t="shared" si="21"/>
        <v>7.5014219443661108E-3</v>
      </c>
      <c r="I690" s="18">
        <f t="shared" si="22"/>
        <v>7.5014219443661108E-3</v>
      </c>
    </row>
    <row r="691" spans="1:9" ht="15.75" customHeight="1" x14ac:dyDescent="0.25">
      <c r="A691" s="16">
        <v>43929</v>
      </c>
      <c r="B691" s="15">
        <v>140</v>
      </c>
      <c r="C691" s="15">
        <v>143.39999399999999</v>
      </c>
      <c r="D691" s="15">
        <v>137</v>
      </c>
      <c r="E691" s="15">
        <v>137.35000600000001</v>
      </c>
      <c r="F691" s="15">
        <v>111.674187</v>
      </c>
      <c r="G691" s="15">
        <v>7070293</v>
      </c>
      <c r="H691" s="17">
        <f t="shared" si="21"/>
        <v>-8.7643961385229542E-3</v>
      </c>
      <c r="I691" s="18">
        <f t="shared" si="22"/>
        <v>-8.7643961385229542E-3</v>
      </c>
    </row>
    <row r="692" spans="1:9" ht="15.75" customHeight="1" x14ac:dyDescent="0.25">
      <c r="A692" s="16">
        <v>43930</v>
      </c>
      <c r="B692" s="15">
        <v>139.199997</v>
      </c>
      <c r="C692" s="15">
        <v>141.449997</v>
      </c>
      <c r="D692" s="15">
        <v>138</v>
      </c>
      <c r="E692" s="15">
        <v>140.800003</v>
      </c>
      <c r="F692" s="15">
        <v>114.47925600000001</v>
      </c>
      <c r="G692" s="15">
        <v>5078557</v>
      </c>
      <c r="H692" s="17">
        <f t="shared" si="21"/>
        <v>1.0773998838445565E-2</v>
      </c>
      <c r="I692" s="18">
        <f t="shared" si="22"/>
        <v>1.0773998838445565E-2</v>
      </c>
    </row>
    <row r="693" spans="1:9" ht="15.75" customHeight="1" x14ac:dyDescent="0.25">
      <c r="A693" s="16">
        <v>43934</v>
      </c>
      <c r="B693" s="15">
        <v>140.800003</v>
      </c>
      <c r="C693" s="15">
        <v>146.699997</v>
      </c>
      <c r="D693" s="15">
        <v>138.35000600000001</v>
      </c>
      <c r="E693" s="15">
        <v>145.89999399999999</v>
      </c>
      <c r="F693" s="15">
        <v>118.625862</v>
      </c>
      <c r="G693" s="15">
        <v>10691543</v>
      </c>
      <c r="H693" s="17">
        <f t="shared" si="21"/>
        <v>1.5452582982957919E-2</v>
      </c>
      <c r="I693" s="18">
        <f t="shared" si="22"/>
        <v>1.5452582982957919E-2</v>
      </c>
    </row>
    <row r="694" spans="1:9" ht="15.75" customHeight="1" x14ac:dyDescent="0.25">
      <c r="A694" s="16">
        <v>43936</v>
      </c>
      <c r="B694" s="15">
        <v>147.39999399999999</v>
      </c>
      <c r="C694" s="15">
        <v>151.60000600000001</v>
      </c>
      <c r="D694" s="15">
        <v>146</v>
      </c>
      <c r="E694" s="15">
        <v>146.85000600000001</v>
      </c>
      <c r="F694" s="15">
        <v>119.398285</v>
      </c>
      <c r="G694" s="15">
        <v>10487965</v>
      </c>
      <c r="H694" s="17">
        <f t="shared" si="21"/>
        <v>2.8187075000611355E-3</v>
      </c>
      <c r="I694" s="18">
        <f t="shared" si="22"/>
        <v>2.8187075000611355E-3</v>
      </c>
    </row>
    <row r="695" spans="1:9" ht="15.75" customHeight="1" x14ac:dyDescent="0.25">
      <c r="A695" s="16">
        <v>43937</v>
      </c>
      <c r="B695" s="15">
        <v>144.60000600000001</v>
      </c>
      <c r="C695" s="15">
        <v>150.5</v>
      </c>
      <c r="D695" s="15">
        <v>144.39999399999999</v>
      </c>
      <c r="E695" s="15">
        <v>147.39999399999999</v>
      </c>
      <c r="F695" s="15">
        <v>119.84545900000001</v>
      </c>
      <c r="G695" s="15">
        <v>9736774</v>
      </c>
      <c r="H695" s="17">
        <f t="shared" si="21"/>
        <v>1.6234942954984344E-3</v>
      </c>
      <c r="I695" s="18">
        <f t="shared" si="22"/>
        <v>1.6234942954984344E-3</v>
      </c>
    </row>
    <row r="696" spans="1:9" ht="15.75" customHeight="1" x14ac:dyDescent="0.25">
      <c r="A696" s="16">
        <v>43938</v>
      </c>
      <c r="B696" s="15">
        <v>151.5</v>
      </c>
      <c r="C696" s="15">
        <v>152.449997</v>
      </c>
      <c r="D696" s="15">
        <v>148.300003</v>
      </c>
      <c r="E696" s="15">
        <v>148.75</v>
      </c>
      <c r="F696" s="15">
        <v>120.9431</v>
      </c>
      <c r="G696" s="15">
        <v>7093925</v>
      </c>
      <c r="H696" s="17">
        <f t="shared" si="21"/>
        <v>3.9595131379631257E-3</v>
      </c>
      <c r="I696" s="18">
        <f t="shared" si="22"/>
        <v>3.9595131379631257E-3</v>
      </c>
    </row>
    <row r="697" spans="1:9" ht="15.75" customHeight="1" x14ac:dyDescent="0.25">
      <c r="A697" s="16">
        <v>43941</v>
      </c>
      <c r="B697" s="15">
        <v>149.89999399999999</v>
      </c>
      <c r="C697" s="15">
        <v>149.89999399999999</v>
      </c>
      <c r="D697" s="15">
        <v>143</v>
      </c>
      <c r="E697" s="15">
        <v>144.199997</v>
      </c>
      <c r="F697" s="15">
        <v>117.243668</v>
      </c>
      <c r="G697" s="15">
        <v>7139688</v>
      </c>
      <c r="H697" s="17">
        <f t="shared" si="21"/>
        <v>-1.3491699200360065E-2</v>
      </c>
      <c r="I697" s="18">
        <f t="shared" si="22"/>
        <v>-1.3491699200360065E-2</v>
      </c>
    </row>
    <row r="698" spans="1:9" ht="15.75" customHeight="1" x14ac:dyDescent="0.25">
      <c r="A698" s="16">
        <v>43942</v>
      </c>
      <c r="B698" s="15">
        <v>141</v>
      </c>
      <c r="C698" s="15">
        <v>141.60000600000001</v>
      </c>
      <c r="D698" s="15">
        <v>137.800003</v>
      </c>
      <c r="E698" s="15">
        <v>139</v>
      </c>
      <c r="F698" s="15">
        <v>113.015732</v>
      </c>
      <c r="G698" s="15">
        <v>6501336</v>
      </c>
      <c r="H698" s="17">
        <f t="shared" si="21"/>
        <v>-1.5950494708995032E-2</v>
      </c>
      <c r="I698" s="18">
        <f t="shared" si="22"/>
        <v>-1.5950494708995032E-2</v>
      </c>
    </row>
    <row r="699" spans="1:9" ht="15.75" customHeight="1" x14ac:dyDescent="0.25">
      <c r="A699" s="16">
        <v>43943</v>
      </c>
      <c r="B699" s="15">
        <v>138.199997</v>
      </c>
      <c r="C699" s="15">
        <v>141.300003</v>
      </c>
      <c r="D699" s="15">
        <v>135</v>
      </c>
      <c r="E699" s="15">
        <v>140.699997</v>
      </c>
      <c r="F699" s="15">
        <v>114.397949</v>
      </c>
      <c r="G699" s="15">
        <v>5604252</v>
      </c>
      <c r="H699" s="17">
        <f t="shared" si="21"/>
        <v>5.2793359252564813E-3</v>
      </c>
      <c r="I699" s="18">
        <f t="shared" si="22"/>
        <v>5.2793359252564813E-3</v>
      </c>
    </row>
    <row r="700" spans="1:9" ht="15.75" customHeight="1" x14ac:dyDescent="0.25">
      <c r="A700" s="16">
        <v>43944</v>
      </c>
      <c r="B700" s="15">
        <v>140.800003</v>
      </c>
      <c r="C700" s="15">
        <v>144.75</v>
      </c>
      <c r="D700" s="15">
        <v>140.10000600000001</v>
      </c>
      <c r="E700" s="15">
        <v>140.89999399999999</v>
      </c>
      <c r="F700" s="15">
        <v>114.560547</v>
      </c>
      <c r="G700" s="15">
        <v>7553183</v>
      </c>
      <c r="H700" s="17">
        <f t="shared" si="21"/>
        <v>6.1684040796394801E-4</v>
      </c>
      <c r="I700" s="18">
        <f t="shared" si="22"/>
        <v>6.1684040796394801E-4</v>
      </c>
    </row>
    <row r="701" spans="1:9" ht="15.75" customHeight="1" x14ac:dyDescent="0.25">
      <c r="A701" s="16">
        <v>43945</v>
      </c>
      <c r="B701" s="15">
        <v>140.60000600000001</v>
      </c>
      <c r="C701" s="15">
        <v>143.800003</v>
      </c>
      <c r="D701" s="15">
        <v>135.800003</v>
      </c>
      <c r="E701" s="15">
        <v>137</v>
      </c>
      <c r="F701" s="15">
        <v>111.38961</v>
      </c>
      <c r="G701" s="15">
        <v>11701166</v>
      </c>
      <c r="H701" s="17">
        <f t="shared" si="21"/>
        <v>-1.2190395237871162E-2</v>
      </c>
      <c r="I701" s="18">
        <f t="shared" si="22"/>
        <v>-1.2190395237871162E-2</v>
      </c>
    </row>
    <row r="702" spans="1:9" ht="15.75" customHeight="1" x14ac:dyDescent="0.25">
      <c r="A702" s="16">
        <v>43948</v>
      </c>
      <c r="B702" s="15">
        <v>139</v>
      </c>
      <c r="C702" s="15">
        <v>139.699997</v>
      </c>
      <c r="D702" s="15">
        <v>137.5</v>
      </c>
      <c r="E702" s="15">
        <v>138.10000600000001</v>
      </c>
      <c r="F702" s="15">
        <v>112.283981</v>
      </c>
      <c r="G702" s="15">
        <v>4238903</v>
      </c>
      <c r="H702" s="17">
        <f t="shared" si="21"/>
        <v>3.4731186496880068E-3</v>
      </c>
      <c r="I702" s="18">
        <f t="shared" si="22"/>
        <v>3.4731186496880068E-3</v>
      </c>
    </row>
    <row r="703" spans="1:9" ht="15.75" customHeight="1" x14ac:dyDescent="0.25">
      <c r="A703" s="16">
        <v>43949</v>
      </c>
      <c r="B703" s="15">
        <v>138.60000600000001</v>
      </c>
      <c r="C703" s="15">
        <v>139.550003</v>
      </c>
      <c r="D703" s="15">
        <v>134.449997</v>
      </c>
      <c r="E703" s="15">
        <v>135.39999399999999</v>
      </c>
      <c r="F703" s="15">
        <v>110.088707</v>
      </c>
      <c r="G703" s="15">
        <v>7064210</v>
      </c>
      <c r="H703" s="17">
        <f t="shared" si="21"/>
        <v>-8.5750311033806516E-3</v>
      </c>
      <c r="I703" s="18">
        <f t="shared" si="22"/>
        <v>-8.5750311033806516E-3</v>
      </c>
    </row>
    <row r="704" spans="1:9" ht="15.75" customHeight="1" x14ac:dyDescent="0.25">
      <c r="A704" s="16">
        <v>43950</v>
      </c>
      <c r="B704" s="15">
        <v>135.5</v>
      </c>
      <c r="C704" s="15">
        <v>140.85000600000001</v>
      </c>
      <c r="D704" s="15">
        <v>135.35000600000001</v>
      </c>
      <c r="E704" s="15">
        <v>139.85000600000001</v>
      </c>
      <c r="F704" s="15">
        <v>113.70684799999999</v>
      </c>
      <c r="G704" s="15">
        <v>7399346</v>
      </c>
      <c r="H704" s="17">
        <f t="shared" si="21"/>
        <v>1.404384994751029E-2</v>
      </c>
      <c r="I704" s="18">
        <f t="shared" si="22"/>
        <v>1.404384994751029E-2</v>
      </c>
    </row>
    <row r="705" spans="1:9" ht="15.75" customHeight="1" x14ac:dyDescent="0.25">
      <c r="A705" s="16">
        <v>43951</v>
      </c>
      <c r="B705" s="15">
        <v>141.5</v>
      </c>
      <c r="C705" s="15">
        <v>149.449997</v>
      </c>
      <c r="D705" s="15">
        <v>141.35000600000001</v>
      </c>
      <c r="E705" s="15">
        <v>148.5</v>
      </c>
      <c r="F705" s="15">
        <v>120.73983800000001</v>
      </c>
      <c r="G705" s="15">
        <v>13145052</v>
      </c>
      <c r="H705" s="17">
        <f t="shared" si="21"/>
        <v>2.6063967932911485E-2</v>
      </c>
      <c r="I705" s="18">
        <f t="shared" si="22"/>
        <v>2.6063967932911485E-2</v>
      </c>
    </row>
    <row r="706" spans="1:9" ht="15.75" customHeight="1" x14ac:dyDescent="0.25">
      <c r="A706" s="16">
        <v>43955</v>
      </c>
      <c r="B706" s="15">
        <v>144.699997</v>
      </c>
      <c r="C706" s="15">
        <v>144.699997</v>
      </c>
      <c r="D706" s="15">
        <v>140.35000600000001</v>
      </c>
      <c r="E706" s="15">
        <v>142.300003</v>
      </c>
      <c r="F706" s="15">
        <v>115.69884500000001</v>
      </c>
      <c r="G706" s="15">
        <v>8356099</v>
      </c>
      <c r="H706" s="17">
        <f t="shared" si="21"/>
        <v>-1.8521565320313408E-2</v>
      </c>
      <c r="I706" s="18">
        <f t="shared" si="22"/>
        <v>-1.8521565320313408E-2</v>
      </c>
    </row>
    <row r="707" spans="1:9" ht="15.75" customHeight="1" x14ac:dyDescent="0.25">
      <c r="A707" s="16">
        <v>43956</v>
      </c>
      <c r="B707" s="15">
        <v>143.89999399999999</v>
      </c>
      <c r="C707" s="15">
        <v>147.25</v>
      </c>
      <c r="D707" s="15">
        <v>137.35000600000001</v>
      </c>
      <c r="E707" s="15">
        <v>138</v>
      </c>
      <c r="F707" s="15">
        <v>112.20266700000001</v>
      </c>
      <c r="G707" s="15">
        <v>11879416</v>
      </c>
      <c r="H707" s="17">
        <f t="shared" si="21"/>
        <v>-1.3325843492029704E-2</v>
      </c>
      <c r="I707" s="18">
        <f t="shared" si="22"/>
        <v>-1.3325843492029704E-2</v>
      </c>
    </row>
    <row r="708" spans="1:9" ht="15.75" customHeight="1" x14ac:dyDescent="0.25">
      <c r="A708" s="16">
        <v>43957</v>
      </c>
      <c r="B708" s="15">
        <v>139.35000600000001</v>
      </c>
      <c r="C708" s="15">
        <v>139.35000600000001</v>
      </c>
      <c r="D708" s="15">
        <v>133.14999399999999</v>
      </c>
      <c r="E708" s="15">
        <v>133.75</v>
      </c>
      <c r="F708" s="15">
        <v>108.747162</v>
      </c>
      <c r="G708" s="15">
        <v>10427774</v>
      </c>
      <c r="H708" s="17">
        <f t="shared" ref="H708:H771" si="23">LOG(F708/F707)</f>
        <v>-1.3585248110134049E-2</v>
      </c>
      <c r="I708" s="18">
        <f t="shared" ref="I708:I771" si="24">H708-$H$1238</f>
        <v>-1.3585248110134049E-2</v>
      </c>
    </row>
    <row r="709" spans="1:9" ht="15.75" customHeight="1" x14ac:dyDescent="0.25">
      <c r="A709" s="16">
        <v>43958</v>
      </c>
      <c r="B709" s="15">
        <v>130</v>
      </c>
      <c r="C709" s="15">
        <v>133</v>
      </c>
      <c r="D709" s="15">
        <v>130</v>
      </c>
      <c r="E709" s="15">
        <v>130.800003</v>
      </c>
      <c r="F709" s="15">
        <v>106.34863300000001</v>
      </c>
      <c r="G709" s="15">
        <v>10860354</v>
      </c>
      <c r="H709" s="17">
        <f t="shared" si="23"/>
        <v>-9.6860200152627668E-3</v>
      </c>
      <c r="I709" s="18">
        <f t="shared" si="24"/>
        <v>-9.6860200152627668E-3</v>
      </c>
    </row>
    <row r="710" spans="1:9" ht="15.75" customHeight="1" x14ac:dyDescent="0.25">
      <c r="A710" s="16">
        <v>43959</v>
      </c>
      <c r="B710" s="15">
        <v>132.85000600000001</v>
      </c>
      <c r="C710" s="15">
        <v>133.199997</v>
      </c>
      <c r="D710" s="15">
        <v>128.550003</v>
      </c>
      <c r="E710" s="15">
        <v>129</v>
      </c>
      <c r="F710" s="15">
        <v>104.885109</v>
      </c>
      <c r="G710" s="15">
        <v>7096898</v>
      </c>
      <c r="H710" s="17">
        <f t="shared" si="23"/>
        <v>-6.0180780017492792E-3</v>
      </c>
      <c r="I710" s="18">
        <f t="shared" si="24"/>
        <v>-6.0180780017492792E-3</v>
      </c>
    </row>
    <row r="711" spans="1:9" ht="15.75" customHeight="1" x14ac:dyDescent="0.25">
      <c r="A711" s="16">
        <v>43962</v>
      </c>
      <c r="B711" s="15">
        <v>130.14999399999999</v>
      </c>
      <c r="C711" s="15">
        <v>131.050003</v>
      </c>
      <c r="D711" s="15">
        <v>128.050003</v>
      </c>
      <c r="E711" s="15">
        <v>128.449997</v>
      </c>
      <c r="F711" s="15">
        <v>104.43792000000001</v>
      </c>
      <c r="G711" s="15">
        <v>6657844</v>
      </c>
      <c r="H711" s="17">
        <f t="shared" si="23"/>
        <v>-1.8556201050496212E-3</v>
      </c>
      <c r="I711" s="18">
        <f t="shared" si="24"/>
        <v>-1.8556201050496212E-3</v>
      </c>
    </row>
    <row r="712" spans="1:9" ht="15.75" customHeight="1" x14ac:dyDescent="0.25">
      <c r="A712" s="16">
        <v>43963</v>
      </c>
      <c r="B712" s="15">
        <v>128.199997</v>
      </c>
      <c r="C712" s="15">
        <v>129.050003</v>
      </c>
      <c r="D712" s="15">
        <v>125.300003</v>
      </c>
      <c r="E712" s="15">
        <v>126.849998</v>
      </c>
      <c r="F712" s="15">
        <v>103.137032</v>
      </c>
      <c r="G712" s="15">
        <v>8128169</v>
      </c>
      <c r="H712" s="17">
        <f t="shared" si="23"/>
        <v>-5.4435843180279959E-3</v>
      </c>
      <c r="I712" s="18">
        <f t="shared" si="24"/>
        <v>-5.4435843180279959E-3</v>
      </c>
    </row>
    <row r="713" spans="1:9" ht="15.75" customHeight="1" x14ac:dyDescent="0.25">
      <c r="A713" s="16">
        <v>43964</v>
      </c>
      <c r="B713" s="15">
        <v>132.5</v>
      </c>
      <c r="C713" s="15">
        <v>132.5</v>
      </c>
      <c r="D713" s="15">
        <v>128.5</v>
      </c>
      <c r="E713" s="15">
        <v>130.60000600000001</v>
      </c>
      <c r="F713" s="15">
        <v>106.18601200000001</v>
      </c>
      <c r="G713" s="15">
        <v>11135898</v>
      </c>
      <c r="H713" s="17">
        <f t="shared" si="23"/>
        <v>1.2652680973856223E-2</v>
      </c>
      <c r="I713" s="18">
        <f t="shared" si="24"/>
        <v>1.2652680973856223E-2</v>
      </c>
    </row>
    <row r="714" spans="1:9" ht="15.75" customHeight="1" x14ac:dyDescent="0.25">
      <c r="A714" s="16">
        <v>43965</v>
      </c>
      <c r="B714" s="15">
        <v>129.85000600000001</v>
      </c>
      <c r="C714" s="15">
        <v>131.449997</v>
      </c>
      <c r="D714" s="15">
        <v>128.050003</v>
      </c>
      <c r="E714" s="15">
        <v>128.64999399999999</v>
      </c>
      <c r="F714" s="15">
        <v>104.600533</v>
      </c>
      <c r="G714" s="15">
        <v>5663178</v>
      </c>
      <c r="H714" s="17">
        <f t="shared" si="23"/>
        <v>-6.5334129065690357E-3</v>
      </c>
      <c r="I714" s="18">
        <f t="shared" si="24"/>
        <v>-6.5334129065690357E-3</v>
      </c>
    </row>
    <row r="715" spans="1:9" ht="15.75" customHeight="1" x14ac:dyDescent="0.25">
      <c r="A715" s="16">
        <v>43966</v>
      </c>
      <c r="B715" s="15">
        <v>129.699997</v>
      </c>
      <c r="C715" s="15">
        <v>130.85000600000001</v>
      </c>
      <c r="D715" s="15">
        <v>127.75</v>
      </c>
      <c r="E715" s="15">
        <v>129.60000600000001</v>
      </c>
      <c r="F715" s="15">
        <v>105.372955</v>
      </c>
      <c r="G715" s="15">
        <v>6296826</v>
      </c>
      <c r="H715" s="17">
        <f t="shared" si="23"/>
        <v>3.1952617324612024E-3</v>
      </c>
      <c r="I715" s="18">
        <f t="shared" si="24"/>
        <v>3.1952617324612024E-3</v>
      </c>
    </row>
    <row r="716" spans="1:9" ht="15.75" customHeight="1" x14ac:dyDescent="0.25">
      <c r="A716" s="16">
        <v>43969</v>
      </c>
      <c r="B716" s="15">
        <v>127</v>
      </c>
      <c r="C716" s="15">
        <v>127</v>
      </c>
      <c r="D716" s="15">
        <v>121.050003</v>
      </c>
      <c r="E716" s="15">
        <v>121.699997</v>
      </c>
      <c r="F716" s="15">
        <v>98.949753000000001</v>
      </c>
      <c r="G716" s="15">
        <v>24334121</v>
      </c>
      <c r="H716" s="17">
        <f t="shared" si="23"/>
        <v>-2.7314444799293413E-2</v>
      </c>
      <c r="I716" s="18">
        <f t="shared" si="24"/>
        <v>-2.7314444799293413E-2</v>
      </c>
    </row>
    <row r="717" spans="1:9" ht="15.75" customHeight="1" x14ac:dyDescent="0.25">
      <c r="A717" s="16">
        <v>43970</v>
      </c>
      <c r="B717" s="15">
        <v>123.099998</v>
      </c>
      <c r="C717" s="15">
        <v>124.150002</v>
      </c>
      <c r="D717" s="15">
        <v>121.800003</v>
      </c>
      <c r="E717" s="15">
        <v>123.599998</v>
      </c>
      <c r="F717" s="15">
        <v>100.494568</v>
      </c>
      <c r="G717" s="15">
        <v>9537927</v>
      </c>
      <c r="H717" s="17">
        <f t="shared" si="23"/>
        <v>6.7278731626593457E-3</v>
      </c>
      <c r="I717" s="18">
        <f t="shared" si="24"/>
        <v>6.7278731626593457E-3</v>
      </c>
    </row>
    <row r="718" spans="1:9" ht="15.75" customHeight="1" x14ac:dyDescent="0.25">
      <c r="A718" s="16">
        <v>43971</v>
      </c>
      <c r="B718" s="15">
        <v>123</v>
      </c>
      <c r="C718" s="15">
        <v>125.150002</v>
      </c>
      <c r="D718" s="15">
        <v>121.849998</v>
      </c>
      <c r="E718" s="15">
        <v>123.25</v>
      </c>
      <c r="F718" s="15">
        <v>100.209999</v>
      </c>
      <c r="G718" s="15">
        <v>8087994</v>
      </c>
      <c r="H718" s="17">
        <f t="shared" si="23"/>
        <v>-1.2315298160232276E-3</v>
      </c>
      <c r="I718" s="18">
        <f t="shared" si="24"/>
        <v>-1.2315298160232276E-3</v>
      </c>
    </row>
    <row r="719" spans="1:9" ht="15.75" customHeight="1" x14ac:dyDescent="0.25">
      <c r="A719" s="16">
        <v>43972</v>
      </c>
      <c r="B719" s="15">
        <v>123.900002</v>
      </c>
      <c r="C719" s="15">
        <v>126.25</v>
      </c>
      <c r="D719" s="15">
        <v>122.800003</v>
      </c>
      <c r="E719" s="15">
        <v>124.5</v>
      </c>
      <c r="F719" s="15">
        <v>101.22631800000001</v>
      </c>
      <c r="G719" s="15">
        <v>6187181</v>
      </c>
      <c r="H719" s="17">
        <f t="shared" si="23"/>
        <v>4.3823823370771125E-3</v>
      </c>
      <c r="I719" s="18">
        <f t="shared" si="24"/>
        <v>4.3823823370771125E-3</v>
      </c>
    </row>
    <row r="720" spans="1:9" ht="15.75" customHeight="1" x14ac:dyDescent="0.25">
      <c r="A720" s="16">
        <v>43973</v>
      </c>
      <c r="B720" s="15">
        <v>124</v>
      </c>
      <c r="C720" s="15">
        <v>126.050003</v>
      </c>
      <c r="D720" s="15">
        <v>121.900002</v>
      </c>
      <c r="E720" s="15">
        <v>125.199997</v>
      </c>
      <c r="F720" s="15">
        <v>101.795456</v>
      </c>
      <c r="G720" s="15">
        <v>7128048</v>
      </c>
      <c r="H720" s="17">
        <f t="shared" si="23"/>
        <v>2.4349520296358218E-3</v>
      </c>
      <c r="I720" s="18">
        <f t="shared" si="24"/>
        <v>2.4349520296358218E-3</v>
      </c>
    </row>
    <row r="721" spans="1:9" ht="15.75" customHeight="1" x14ac:dyDescent="0.25">
      <c r="A721" s="16">
        <v>43977</v>
      </c>
      <c r="B721" s="15">
        <v>125.849998</v>
      </c>
      <c r="C721" s="15">
        <v>128</v>
      </c>
      <c r="D721" s="15">
        <v>125</v>
      </c>
      <c r="E721" s="15">
        <v>127.25</v>
      </c>
      <c r="F721" s="15">
        <v>103.46225</v>
      </c>
      <c r="G721" s="15">
        <v>6182999</v>
      </c>
      <c r="H721" s="17">
        <f t="shared" si="23"/>
        <v>7.0535266408386929E-3</v>
      </c>
      <c r="I721" s="18">
        <f t="shared" si="24"/>
        <v>7.0535266408386929E-3</v>
      </c>
    </row>
    <row r="722" spans="1:9" ht="15.75" customHeight="1" x14ac:dyDescent="0.25">
      <c r="A722" s="16">
        <v>43978</v>
      </c>
      <c r="B722" s="15">
        <v>127.25</v>
      </c>
      <c r="C722" s="15">
        <v>131.35000600000001</v>
      </c>
      <c r="D722" s="15">
        <v>126</v>
      </c>
      <c r="E722" s="15">
        <v>130.800003</v>
      </c>
      <c r="F722" s="15">
        <v>106.34863300000001</v>
      </c>
      <c r="G722" s="15">
        <v>6084254</v>
      </c>
      <c r="H722" s="17">
        <f t="shared" si="23"/>
        <v>1.1949993070184212E-2</v>
      </c>
      <c r="I722" s="18">
        <f t="shared" si="24"/>
        <v>1.1949993070184212E-2</v>
      </c>
    </row>
    <row r="723" spans="1:9" ht="15.75" customHeight="1" x14ac:dyDescent="0.25">
      <c r="A723" s="16">
        <v>43979</v>
      </c>
      <c r="B723" s="15">
        <v>130.85000600000001</v>
      </c>
      <c r="C723" s="15">
        <v>134.300003</v>
      </c>
      <c r="D723" s="15">
        <v>129.300003</v>
      </c>
      <c r="E723" s="15">
        <v>133.89999399999999</v>
      </c>
      <c r="F723" s="15">
        <v>108.869118</v>
      </c>
      <c r="G723" s="15">
        <v>7882781</v>
      </c>
      <c r="H723" s="17">
        <f t="shared" si="23"/>
        <v>1.0172792635214168E-2</v>
      </c>
      <c r="I723" s="18">
        <f t="shared" si="24"/>
        <v>1.0172792635214168E-2</v>
      </c>
    </row>
    <row r="724" spans="1:9" ht="15.75" customHeight="1" x14ac:dyDescent="0.25">
      <c r="A724" s="16">
        <v>43980</v>
      </c>
      <c r="B724" s="15">
        <v>133.5</v>
      </c>
      <c r="C724" s="15">
        <v>142.449997</v>
      </c>
      <c r="D724" s="15">
        <v>132.25</v>
      </c>
      <c r="E724" s="15">
        <v>141.300003</v>
      </c>
      <c r="F724" s="15">
        <v>114.88578800000001</v>
      </c>
      <c r="G724" s="15">
        <v>16208002</v>
      </c>
      <c r="H724" s="17">
        <f t="shared" si="23"/>
        <v>2.3361602899208155E-2</v>
      </c>
      <c r="I724" s="18">
        <f t="shared" si="24"/>
        <v>2.3361602899208155E-2</v>
      </c>
    </row>
    <row r="725" spans="1:9" ht="15.75" customHeight="1" x14ac:dyDescent="0.25">
      <c r="A725" s="16">
        <v>43983</v>
      </c>
      <c r="B725" s="15">
        <v>142.10000600000001</v>
      </c>
      <c r="C725" s="15">
        <v>149.75</v>
      </c>
      <c r="D725" s="15">
        <v>141.550003</v>
      </c>
      <c r="E725" s="15">
        <v>148.550003</v>
      </c>
      <c r="F725" s="15">
        <v>120.780502</v>
      </c>
      <c r="G725" s="15">
        <v>21204876</v>
      </c>
      <c r="H725" s="17">
        <f t="shared" si="23"/>
        <v>2.1730522924665069E-2</v>
      </c>
      <c r="I725" s="18">
        <f t="shared" si="24"/>
        <v>2.1730522924665069E-2</v>
      </c>
    </row>
    <row r="726" spans="1:9" ht="15.75" customHeight="1" x14ac:dyDescent="0.25">
      <c r="A726" s="16">
        <v>43984</v>
      </c>
      <c r="B726" s="15">
        <v>149.14999399999999</v>
      </c>
      <c r="C726" s="15">
        <v>149.14999399999999</v>
      </c>
      <c r="D726" s="15">
        <v>143</v>
      </c>
      <c r="E726" s="15">
        <v>143.39999399999999</v>
      </c>
      <c r="F726" s="15">
        <v>116.593208</v>
      </c>
      <c r="G726" s="15">
        <v>16679738</v>
      </c>
      <c r="H726" s="17">
        <f t="shared" si="23"/>
        <v>-1.5323578487844613E-2</v>
      </c>
      <c r="I726" s="18">
        <f t="shared" si="24"/>
        <v>-1.5323578487844613E-2</v>
      </c>
    </row>
    <row r="727" spans="1:9" ht="15.75" customHeight="1" x14ac:dyDescent="0.25">
      <c r="A727" s="16">
        <v>43985</v>
      </c>
      <c r="B727" s="15">
        <v>145</v>
      </c>
      <c r="C727" s="15">
        <v>145.10000600000001</v>
      </c>
      <c r="D727" s="15">
        <v>141.10000600000001</v>
      </c>
      <c r="E727" s="15">
        <v>141.699997</v>
      </c>
      <c r="F727" s="15">
        <v>115.211006</v>
      </c>
      <c r="G727" s="15">
        <v>11560484</v>
      </c>
      <c r="H727" s="17">
        <f t="shared" si="23"/>
        <v>-5.1792830304020661E-3</v>
      </c>
      <c r="I727" s="18">
        <f t="shared" si="24"/>
        <v>-5.1792830304020661E-3</v>
      </c>
    </row>
    <row r="728" spans="1:9" ht="15.75" customHeight="1" x14ac:dyDescent="0.25">
      <c r="A728" s="16">
        <v>43986</v>
      </c>
      <c r="B728" s="15">
        <v>141</v>
      </c>
      <c r="C728" s="15">
        <v>142.60000600000001</v>
      </c>
      <c r="D728" s="15">
        <v>139.35000600000001</v>
      </c>
      <c r="E728" s="15">
        <v>140.25</v>
      </c>
      <c r="F728" s="15">
        <v>114.032059</v>
      </c>
      <c r="G728" s="15">
        <v>6295232</v>
      </c>
      <c r="H728" s="17">
        <f t="shared" si="23"/>
        <v>-4.4670026597680495E-3</v>
      </c>
      <c r="I728" s="18">
        <f t="shared" si="24"/>
        <v>-4.4670026597680495E-3</v>
      </c>
    </row>
    <row r="729" spans="1:9" ht="15.75" customHeight="1" x14ac:dyDescent="0.25">
      <c r="A729" s="16">
        <v>43987</v>
      </c>
      <c r="B729" s="15">
        <v>141</v>
      </c>
      <c r="C729" s="15">
        <v>145.75</v>
      </c>
      <c r="D729" s="15">
        <v>140.5</v>
      </c>
      <c r="E729" s="15">
        <v>144.85000600000001</v>
      </c>
      <c r="F729" s="15">
        <v>117.772156</v>
      </c>
      <c r="G729" s="15">
        <v>11872471</v>
      </c>
      <c r="H729" s="17">
        <f t="shared" si="23"/>
        <v>1.4015659397516729E-2</v>
      </c>
      <c r="I729" s="18">
        <f t="shared" si="24"/>
        <v>1.4015659397516729E-2</v>
      </c>
    </row>
    <row r="730" spans="1:9" ht="15.75" customHeight="1" x14ac:dyDescent="0.25">
      <c r="A730" s="16">
        <v>43990</v>
      </c>
      <c r="B730" s="15">
        <v>148</v>
      </c>
      <c r="C730" s="15">
        <v>148.949997</v>
      </c>
      <c r="D730" s="15">
        <v>144.75</v>
      </c>
      <c r="E730" s="15">
        <v>146.699997</v>
      </c>
      <c r="F730" s="15">
        <v>119.276321</v>
      </c>
      <c r="G730" s="15">
        <v>11258686</v>
      </c>
      <c r="H730" s="17">
        <f t="shared" si="23"/>
        <v>5.5116095689685014E-3</v>
      </c>
      <c r="I730" s="18">
        <f t="shared" si="24"/>
        <v>5.5116095689685014E-3</v>
      </c>
    </row>
    <row r="731" spans="1:9" ht="15.75" customHeight="1" x14ac:dyDescent="0.25">
      <c r="A731" s="16">
        <v>43991</v>
      </c>
      <c r="B731" s="15">
        <v>147.949997</v>
      </c>
      <c r="C731" s="15">
        <v>147.949997</v>
      </c>
      <c r="D731" s="15">
        <v>143.64999399999999</v>
      </c>
      <c r="E731" s="15">
        <v>144.300003</v>
      </c>
      <c r="F731" s="15">
        <v>117.324974</v>
      </c>
      <c r="G731" s="15">
        <v>6957064</v>
      </c>
      <c r="H731" s="17">
        <f t="shared" si="23"/>
        <v>-7.1637684806961834E-3</v>
      </c>
      <c r="I731" s="18">
        <f t="shared" si="24"/>
        <v>-7.1637684806961834E-3</v>
      </c>
    </row>
    <row r="732" spans="1:9" ht="15.75" customHeight="1" x14ac:dyDescent="0.25">
      <c r="A732" s="16">
        <v>43992</v>
      </c>
      <c r="B732" s="15">
        <v>144</v>
      </c>
      <c r="C732" s="15">
        <v>144.75</v>
      </c>
      <c r="D732" s="15">
        <v>140.199997</v>
      </c>
      <c r="E732" s="15">
        <v>140.699997</v>
      </c>
      <c r="F732" s="15">
        <v>114.397949</v>
      </c>
      <c r="G732" s="15">
        <v>8914993</v>
      </c>
      <c r="H732" s="17">
        <f t="shared" si="23"/>
        <v>-1.0972228425943763E-2</v>
      </c>
      <c r="I732" s="18">
        <f t="shared" si="24"/>
        <v>-1.0972228425943763E-2</v>
      </c>
    </row>
    <row r="733" spans="1:9" ht="15.75" customHeight="1" x14ac:dyDescent="0.25">
      <c r="A733" s="16">
        <v>43993</v>
      </c>
      <c r="B733" s="15">
        <v>140.85000600000001</v>
      </c>
      <c r="C733" s="15">
        <v>142.89999399999999</v>
      </c>
      <c r="D733" s="15">
        <v>137.5</v>
      </c>
      <c r="E733" s="15">
        <v>137.699997</v>
      </c>
      <c r="F733" s="15">
        <v>111.958763</v>
      </c>
      <c r="G733" s="15">
        <v>9259185</v>
      </c>
      <c r="H733" s="17">
        <f t="shared" si="23"/>
        <v>-9.3601467895569335E-3</v>
      </c>
      <c r="I733" s="18">
        <f t="shared" si="24"/>
        <v>-9.3601467895569335E-3</v>
      </c>
    </row>
    <row r="734" spans="1:9" ht="15.75" customHeight="1" x14ac:dyDescent="0.25">
      <c r="A734" s="16">
        <v>43994</v>
      </c>
      <c r="B734" s="15">
        <v>133.10000600000001</v>
      </c>
      <c r="C734" s="15">
        <v>135.550003</v>
      </c>
      <c r="D734" s="15">
        <v>132.699997</v>
      </c>
      <c r="E734" s="15">
        <v>134.64999399999999</v>
      </c>
      <c r="F734" s="15">
        <v>109.47892</v>
      </c>
      <c r="G734" s="15">
        <v>8424817</v>
      </c>
      <c r="H734" s="17">
        <f t="shared" si="23"/>
        <v>-9.7275869444550401E-3</v>
      </c>
      <c r="I734" s="18">
        <f t="shared" si="24"/>
        <v>-9.7275869444550401E-3</v>
      </c>
    </row>
    <row r="735" spans="1:9" ht="15.75" customHeight="1" x14ac:dyDescent="0.25">
      <c r="A735" s="16">
        <v>43997</v>
      </c>
      <c r="B735" s="15">
        <v>134.699997</v>
      </c>
      <c r="C735" s="15">
        <v>135</v>
      </c>
      <c r="D735" s="15">
        <v>130.5</v>
      </c>
      <c r="E735" s="15">
        <v>132.10000600000001</v>
      </c>
      <c r="F735" s="15">
        <v>107.405602</v>
      </c>
      <c r="G735" s="15">
        <v>8217803</v>
      </c>
      <c r="H735" s="17">
        <f t="shared" si="23"/>
        <v>-8.3035708443770107E-3</v>
      </c>
      <c r="I735" s="18">
        <f t="shared" si="24"/>
        <v>-8.3035708443770107E-3</v>
      </c>
    </row>
    <row r="736" spans="1:9" ht="15.75" customHeight="1" x14ac:dyDescent="0.25">
      <c r="A736" s="16">
        <v>43998</v>
      </c>
      <c r="B736" s="15">
        <v>134.5</v>
      </c>
      <c r="C736" s="15">
        <v>135</v>
      </c>
      <c r="D736" s="15">
        <v>129.550003</v>
      </c>
      <c r="E736" s="15">
        <v>131.14999399999999</v>
      </c>
      <c r="F736" s="15">
        <v>106.63318599999999</v>
      </c>
      <c r="G736" s="15">
        <v>7130557</v>
      </c>
      <c r="H736" s="17">
        <f t="shared" si="23"/>
        <v>-3.1345483303852192E-3</v>
      </c>
      <c r="I736" s="18">
        <f t="shared" si="24"/>
        <v>-3.1345483303852192E-3</v>
      </c>
    </row>
    <row r="737" spans="1:9" ht="15.75" customHeight="1" x14ac:dyDescent="0.25">
      <c r="A737" s="16">
        <v>43999</v>
      </c>
      <c r="B737" s="15">
        <v>131.14999399999999</v>
      </c>
      <c r="C737" s="15">
        <v>133.89999399999999</v>
      </c>
      <c r="D737" s="15">
        <v>129.10000600000001</v>
      </c>
      <c r="E737" s="15">
        <v>129.449997</v>
      </c>
      <c r="F737" s="15">
        <v>105.250984</v>
      </c>
      <c r="G737" s="15">
        <v>9071758</v>
      </c>
      <c r="H737" s="17">
        <f t="shared" si="23"/>
        <v>-5.666220526179962E-3</v>
      </c>
      <c r="I737" s="18">
        <f t="shared" si="24"/>
        <v>-5.666220526179962E-3</v>
      </c>
    </row>
    <row r="738" spans="1:9" ht="15.75" customHeight="1" x14ac:dyDescent="0.25">
      <c r="A738" s="16">
        <v>44000</v>
      </c>
      <c r="B738" s="15">
        <v>129</v>
      </c>
      <c r="C738" s="15">
        <v>139.699997</v>
      </c>
      <c r="D738" s="15">
        <v>128.14999399999999</v>
      </c>
      <c r="E738" s="15">
        <v>137.60000600000001</v>
      </c>
      <c r="F738" s="15">
        <v>111.87745700000001</v>
      </c>
      <c r="G738" s="15">
        <v>34586616</v>
      </c>
      <c r="H738" s="17">
        <f t="shared" si="23"/>
        <v>2.6516421418418076E-2</v>
      </c>
      <c r="I738" s="18">
        <f t="shared" si="24"/>
        <v>2.6516421418418076E-2</v>
      </c>
    </row>
    <row r="739" spans="1:9" ht="15.75" customHeight="1" x14ac:dyDescent="0.25">
      <c r="A739" s="16">
        <v>44001</v>
      </c>
      <c r="B739" s="15">
        <v>140</v>
      </c>
      <c r="C739" s="15">
        <v>140</v>
      </c>
      <c r="D739" s="15">
        <v>135.199997</v>
      </c>
      <c r="E739" s="15">
        <v>137.25</v>
      </c>
      <c r="F739" s="15">
        <v>111.59287999999999</v>
      </c>
      <c r="G739" s="15">
        <v>17468335</v>
      </c>
      <c r="H739" s="17">
        <f t="shared" si="23"/>
        <v>-1.1061001584632027E-3</v>
      </c>
      <c r="I739" s="18">
        <f t="shared" si="24"/>
        <v>-1.1061001584632027E-3</v>
      </c>
    </row>
    <row r="740" spans="1:9" ht="15.75" customHeight="1" x14ac:dyDescent="0.25">
      <c r="A740" s="16">
        <v>44004</v>
      </c>
      <c r="B740" s="15">
        <v>137.25</v>
      </c>
      <c r="C740" s="15">
        <v>143.949997</v>
      </c>
      <c r="D740" s="15">
        <v>137.10000600000001</v>
      </c>
      <c r="E740" s="15">
        <v>143.64999399999999</v>
      </c>
      <c r="F740" s="15">
        <v>116.79647799999999</v>
      </c>
      <c r="G740" s="15">
        <v>19716275</v>
      </c>
      <c r="H740" s="17">
        <f t="shared" si="23"/>
        <v>1.9793260774495773E-2</v>
      </c>
      <c r="I740" s="18">
        <f t="shared" si="24"/>
        <v>1.9793260774495773E-2</v>
      </c>
    </row>
    <row r="741" spans="1:9" ht="15.75" customHeight="1" x14ac:dyDescent="0.25">
      <c r="A741" s="16">
        <v>44005</v>
      </c>
      <c r="B741" s="15">
        <v>144.949997</v>
      </c>
      <c r="C741" s="15">
        <v>146.75</v>
      </c>
      <c r="D741" s="15">
        <v>143.199997</v>
      </c>
      <c r="E741" s="15">
        <v>143.85000600000001</v>
      </c>
      <c r="F741" s="15">
        <v>116.95909899999999</v>
      </c>
      <c r="G741" s="15">
        <v>10955603</v>
      </c>
      <c r="H741" s="17">
        <f t="shared" si="23"/>
        <v>6.0426720287752925E-4</v>
      </c>
      <c r="I741" s="18">
        <f t="shared" si="24"/>
        <v>6.0426720287752925E-4</v>
      </c>
    </row>
    <row r="742" spans="1:9" ht="15.75" customHeight="1" x14ac:dyDescent="0.25">
      <c r="A742" s="16">
        <v>44006</v>
      </c>
      <c r="B742" s="15">
        <v>145.699997</v>
      </c>
      <c r="C742" s="15">
        <v>146.449997</v>
      </c>
      <c r="D742" s="15">
        <v>140.75</v>
      </c>
      <c r="E742" s="15">
        <v>141.550003</v>
      </c>
      <c r="F742" s="15">
        <v>115.08905799999999</v>
      </c>
      <c r="G742" s="15">
        <v>10639459</v>
      </c>
      <c r="H742" s="17">
        <f t="shared" si="23"/>
        <v>-6.9999786259093691E-3</v>
      </c>
      <c r="I742" s="18">
        <f t="shared" si="24"/>
        <v>-6.9999786259093691E-3</v>
      </c>
    </row>
    <row r="743" spans="1:9" ht="15.75" customHeight="1" x14ac:dyDescent="0.25">
      <c r="A743" s="16">
        <v>44007</v>
      </c>
      <c r="B743" s="15">
        <v>140.35000600000001</v>
      </c>
      <c r="C743" s="15">
        <v>143.64999399999999</v>
      </c>
      <c r="D743" s="15">
        <v>138.35000600000001</v>
      </c>
      <c r="E743" s="15">
        <v>140.39999399999999</v>
      </c>
      <c r="F743" s="15">
        <v>114.15400700000001</v>
      </c>
      <c r="G743" s="15">
        <v>33546602</v>
      </c>
      <c r="H743" s="17">
        <f t="shared" si="23"/>
        <v>-3.5428748229559531E-3</v>
      </c>
      <c r="I743" s="18">
        <f t="shared" si="24"/>
        <v>-3.5428748229559531E-3</v>
      </c>
    </row>
    <row r="744" spans="1:9" ht="15.75" customHeight="1" x14ac:dyDescent="0.25">
      <c r="A744" s="16">
        <v>44008</v>
      </c>
      <c r="B744" s="15">
        <v>140.89999399999999</v>
      </c>
      <c r="C744" s="15">
        <v>143</v>
      </c>
      <c r="D744" s="15">
        <v>139.60000600000001</v>
      </c>
      <c r="E744" s="15">
        <v>142.10000600000001</v>
      </c>
      <c r="F744" s="15">
        <v>115.53624000000001</v>
      </c>
      <c r="G744" s="15">
        <v>8095985</v>
      </c>
      <c r="H744" s="17">
        <f t="shared" si="23"/>
        <v>5.2270692290411203E-3</v>
      </c>
      <c r="I744" s="18">
        <f t="shared" si="24"/>
        <v>5.2270692290411203E-3</v>
      </c>
    </row>
    <row r="745" spans="1:9" ht="15.75" customHeight="1" x14ac:dyDescent="0.25">
      <c r="A745" s="16">
        <v>44011</v>
      </c>
      <c r="B745" s="15">
        <v>140.550003</v>
      </c>
      <c r="C745" s="15">
        <v>140.85000600000001</v>
      </c>
      <c r="D745" s="15">
        <v>134.14999399999999</v>
      </c>
      <c r="E745" s="15">
        <v>134.85000600000001</v>
      </c>
      <c r="F745" s="15">
        <v>109.641533</v>
      </c>
      <c r="G745" s="15">
        <v>14575190</v>
      </c>
      <c r="H745" s="17">
        <f t="shared" si="23"/>
        <v>-2.2743130614574326E-2</v>
      </c>
      <c r="I745" s="18">
        <f t="shared" si="24"/>
        <v>-2.2743130614574326E-2</v>
      </c>
    </row>
    <row r="746" spans="1:9" ht="15.75" customHeight="1" x14ac:dyDescent="0.25">
      <c r="A746" s="16">
        <v>44012</v>
      </c>
      <c r="B746" s="15">
        <v>136.35000600000001</v>
      </c>
      <c r="C746" s="15">
        <v>137.14999399999999</v>
      </c>
      <c r="D746" s="15">
        <v>132.35000600000001</v>
      </c>
      <c r="E746" s="15">
        <v>132.85000600000001</v>
      </c>
      <c r="F746" s="15">
        <v>108.015404</v>
      </c>
      <c r="G746" s="15">
        <v>9576074</v>
      </c>
      <c r="H746" s="17">
        <f t="shared" si="23"/>
        <v>-6.4894048530073339E-3</v>
      </c>
      <c r="I746" s="18">
        <f t="shared" si="24"/>
        <v>-6.4894048530073339E-3</v>
      </c>
    </row>
    <row r="747" spans="1:9" ht="15.75" customHeight="1" x14ac:dyDescent="0.25">
      <c r="A747" s="16">
        <v>44013</v>
      </c>
      <c r="B747" s="15">
        <v>132.85000600000001</v>
      </c>
      <c r="C747" s="15">
        <v>134.64999399999999</v>
      </c>
      <c r="D747" s="15">
        <v>131.39999399999999</v>
      </c>
      <c r="E747" s="15">
        <v>133.85000600000001</v>
      </c>
      <c r="F747" s="15">
        <v>108.828461</v>
      </c>
      <c r="G747" s="15">
        <v>8412734</v>
      </c>
      <c r="H747" s="17">
        <f t="shared" si="23"/>
        <v>3.2567932999567439E-3</v>
      </c>
      <c r="I747" s="18">
        <f t="shared" si="24"/>
        <v>3.2567932999567439E-3</v>
      </c>
    </row>
    <row r="748" spans="1:9" ht="15.75" customHeight="1" x14ac:dyDescent="0.25">
      <c r="A748" s="16">
        <v>44014</v>
      </c>
      <c r="B748" s="15">
        <v>134.050003</v>
      </c>
      <c r="C748" s="15">
        <v>135</v>
      </c>
      <c r="D748" s="15">
        <v>132.800003</v>
      </c>
      <c r="E748" s="15">
        <v>133.60000600000001</v>
      </c>
      <c r="F748" s="15">
        <v>108.62520600000001</v>
      </c>
      <c r="G748" s="15">
        <v>7744251</v>
      </c>
      <c r="H748" s="17">
        <f t="shared" si="23"/>
        <v>-8.1187456476756895E-4</v>
      </c>
      <c r="I748" s="18">
        <f t="shared" si="24"/>
        <v>-8.1187456476756895E-4</v>
      </c>
    </row>
    <row r="749" spans="1:9" ht="15.75" customHeight="1" x14ac:dyDescent="0.25">
      <c r="A749" s="16">
        <v>44015</v>
      </c>
      <c r="B749" s="15">
        <v>134.39999399999999</v>
      </c>
      <c r="C749" s="15">
        <v>135.89999399999999</v>
      </c>
      <c r="D749" s="15">
        <v>133.050003</v>
      </c>
      <c r="E749" s="15">
        <v>135.25</v>
      </c>
      <c r="F749" s="15">
        <v>109.96674299999999</v>
      </c>
      <c r="G749" s="15">
        <v>9092987</v>
      </c>
      <c r="H749" s="17">
        <f t="shared" si="23"/>
        <v>5.3307492247888135E-3</v>
      </c>
      <c r="I749" s="18">
        <f t="shared" si="24"/>
        <v>5.3307492247888135E-3</v>
      </c>
    </row>
    <row r="750" spans="1:9" ht="15.75" customHeight="1" x14ac:dyDescent="0.25">
      <c r="A750" s="16">
        <v>44018</v>
      </c>
      <c r="B750" s="15">
        <v>136.300003</v>
      </c>
      <c r="C750" s="15">
        <v>137.5</v>
      </c>
      <c r="D750" s="15">
        <v>135.25</v>
      </c>
      <c r="E750" s="15">
        <v>135.85000600000001</v>
      </c>
      <c r="F750" s="15">
        <v>110.45459700000001</v>
      </c>
      <c r="G750" s="15">
        <v>9489759</v>
      </c>
      <c r="H750" s="17">
        <f t="shared" si="23"/>
        <v>1.9224331558374281E-3</v>
      </c>
      <c r="I750" s="18">
        <f t="shared" si="24"/>
        <v>1.9224331558374281E-3</v>
      </c>
    </row>
    <row r="751" spans="1:9" ht="15.75" customHeight="1" x14ac:dyDescent="0.25">
      <c r="A751" s="16">
        <v>44019</v>
      </c>
      <c r="B751" s="15">
        <v>136.5</v>
      </c>
      <c r="C751" s="15">
        <v>136.699997</v>
      </c>
      <c r="D751" s="15">
        <v>132.60000600000001</v>
      </c>
      <c r="E751" s="15">
        <v>132.85000600000001</v>
      </c>
      <c r="F751" s="15">
        <v>108.015404</v>
      </c>
      <c r="G751" s="15">
        <v>9903888</v>
      </c>
      <c r="H751" s="17">
        <f t="shared" si="23"/>
        <v>-9.6981011158153337E-3</v>
      </c>
      <c r="I751" s="18">
        <f t="shared" si="24"/>
        <v>-9.6981011158153337E-3</v>
      </c>
    </row>
    <row r="752" spans="1:9" ht="15.75" customHeight="1" x14ac:dyDescent="0.25">
      <c r="A752" s="16">
        <v>44020</v>
      </c>
      <c r="B752" s="15">
        <v>132.949997</v>
      </c>
      <c r="C752" s="15">
        <v>134.449997</v>
      </c>
      <c r="D752" s="15">
        <v>131.60000600000001</v>
      </c>
      <c r="E752" s="15">
        <v>132.85000600000001</v>
      </c>
      <c r="F752" s="15">
        <v>108.015404</v>
      </c>
      <c r="G752" s="15">
        <v>12308795</v>
      </c>
      <c r="H752" s="17">
        <f t="shared" si="23"/>
        <v>0</v>
      </c>
      <c r="I752" s="18">
        <f t="shared" si="24"/>
        <v>0</v>
      </c>
    </row>
    <row r="753" spans="1:9" ht="15.75" customHeight="1" x14ac:dyDescent="0.25">
      <c r="A753" s="16">
        <v>44021</v>
      </c>
      <c r="B753" s="15">
        <v>133.5</v>
      </c>
      <c r="C753" s="15">
        <v>135.300003</v>
      </c>
      <c r="D753" s="15">
        <v>129.10000600000001</v>
      </c>
      <c r="E753" s="15">
        <v>130.39999399999999</v>
      </c>
      <c r="F753" s="15">
        <v>106.023392</v>
      </c>
      <c r="G753" s="15">
        <v>19347175</v>
      </c>
      <c r="H753" s="17">
        <f t="shared" si="23"/>
        <v>-8.0839998611037956E-3</v>
      </c>
      <c r="I753" s="18">
        <f t="shared" si="24"/>
        <v>-8.0839998611037956E-3</v>
      </c>
    </row>
    <row r="754" spans="1:9" ht="15.75" customHeight="1" x14ac:dyDescent="0.25">
      <c r="A754" s="16">
        <v>44022</v>
      </c>
      <c r="B754" s="15">
        <v>129.5</v>
      </c>
      <c r="C754" s="15">
        <v>132.25</v>
      </c>
      <c r="D754" s="15">
        <v>128.199997</v>
      </c>
      <c r="E754" s="15">
        <v>131.199997</v>
      </c>
      <c r="F754" s="15">
        <v>106.67384300000001</v>
      </c>
      <c r="G754" s="15">
        <v>17079028</v>
      </c>
      <c r="H754" s="17">
        <f t="shared" si="23"/>
        <v>2.6562466659466504E-3</v>
      </c>
      <c r="I754" s="18">
        <f t="shared" si="24"/>
        <v>2.6562466659466504E-3</v>
      </c>
    </row>
    <row r="755" spans="1:9" ht="15.75" customHeight="1" x14ac:dyDescent="0.25">
      <c r="A755" s="16">
        <v>44025</v>
      </c>
      <c r="B755" s="15">
        <v>131.800003</v>
      </c>
      <c r="C755" s="15">
        <v>132.449997</v>
      </c>
      <c r="D755" s="15">
        <v>130.300003</v>
      </c>
      <c r="E755" s="15">
        <v>130.5</v>
      </c>
      <c r="F755" s="15">
        <v>106.10470599999999</v>
      </c>
      <c r="G755" s="15">
        <v>7748516</v>
      </c>
      <c r="H755" s="17">
        <f t="shared" si="23"/>
        <v>-2.3232947980507904E-3</v>
      </c>
      <c r="I755" s="18">
        <f t="shared" si="24"/>
        <v>-2.3232947980507904E-3</v>
      </c>
    </row>
    <row r="756" spans="1:9" ht="15.75" customHeight="1" x14ac:dyDescent="0.25">
      <c r="A756" s="16">
        <v>44026</v>
      </c>
      <c r="B756" s="15">
        <v>130.39999399999999</v>
      </c>
      <c r="C756" s="15">
        <v>130.39999399999999</v>
      </c>
      <c r="D756" s="15">
        <v>128</v>
      </c>
      <c r="E756" s="15">
        <v>128.25</v>
      </c>
      <c r="F756" s="15">
        <v>104.27531399999999</v>
      </c>
      <c r="G756" s="15">
        <v>7234601</v>
      </c>
      <c r="H756" s="17">
        <f t="shared" si="23"/>
        <v>-7.5531400446957097E-3</v>
      </c>
      <c r="I756" s="18">
        <f t="shared" si="24"/>
        <v>-7.5531400446957097E-3</v>
      </c>
    </row>
    <row r="757" spans="1:9" ht="15.75" customHeight="1" x14ac:dyDescent="0.25">
      <c r="A757" s="16">
        <v>44027</v>
      </c>
      <c r="B757" s="15">
        <v>128.85000600000001</v>
      </c>
      <c r="C757" s="15">
        <v>129.449997</v>
      </c>
      <c r="D757" s="15">
        <v>127.550003</v>
      </c>
      <c r="E757" s="15">
        <v>128</v>
      </c>
      <c r="F757" s="15">
        <v>104.07204400000001</v>
      </c>
      <c r="G757" s="15">
        <v>7037060</v>
      </c>
      <c r="H757" s="17">
        <f t="shared" si="23"/>
        <v>-8.4742199942931763E-4</v>
      </c>
      <c r="I757" s="18">
        <f t="shared" si="24"/>
        <v>-8.4742199942931763E-4</v>
      </c>
    </row>
    <row r="758" spans="1:9" ht="15.75" customHeight="1" x14ac:dyDescent="0.25">
      <c r="A758" s="16">
        <v>44028</v>
      </c>
      <c r="B758" s="15">
        <v>127.75</v>
      </c>
      <c r="C758" s="15">
        <v>128</v>
      </c>
      <c r="D758" s="15">
        <v>124.599998</v>
      </c>
      <c r="E758" s="15">
        <v>126.150002</v>
      </c>
      <c r="F758" s="15">
        <v>102.567879</v>
      </c>
      <c r="G758" s="15">
        <v>11776854</v>
      </c>
      <c r="H758" s="17">
        <f t="shared" si="23"/>
        <v>-6.3227094551940692E-3</v>
      </c>
      <c r="I758" s="18">
        <f t="shared" si="24"/>
        <v>-6.3227094551940692E-3</v>
      </c>
    </row>
    <row r="759" spans="1:9" ht="15.75" customHeight="1" x14ac:dyDescent="0.25">
      <c r="A759" s="16">
        <v>44029</v>
      </c>
      <c r="B759" s="15">
        <v>126.599998</v>
      </c>
      <c r="C759" s="15">
        <v>132.050003</v>
      </c>
      <c r="D759" s="15">
        <v>126.599998</v>
      </c>
      <c r="E759" s="15">
        <v>130.60000600000001</v>
      </c>
      <c r="F759" s="15">
        <v>106.18601200000001</v>
      </c>
      <c r="G759" s="15">
        <v>11331564</v>
      </c>
      <c r="H759" s="17">
        <f t="shared" si="23"/>
        <v>1.5055935585670165E-2</v>
      </c>
      <c r="I759" s="18">
        <f t="shared" si="24"/>
        <v>1.5055935585670165E-2</v>
      </c>
    </row>
    <row r="760" spans="1:9" ht="15.75" customHeight="1" x14ac:dyDescent="0.25">
      <c r="A760" s="16">
        <v>44032</v>
      </c>
      <c r="B760" s="15">
        <v>133.5</v>
      </c>
      <c r="C760" s="15">
        <v>134.60000600000001</v>
      </c>
      <c r="D760" s="15">
        <v>131.699997</v>
      </c>
      <c r="E760" s="15">
        <v>133</v>
      </c>
      <c r="F760" s="15">
        <v>108.13736</v>
      </c>
      <c r="G760" s="15">
        <v>16601999</v>
      </c>
      <c r="H760" s="17">
        <f t="shared" si="23"/>
        <v>7.9084523424859041E-3</v>
      </c>
      <c r="I760" s="18">
        <f t="shared" si="24"/>
        <v>7.9084523424859041E-3</v>
      </c>
    </row>
    <row r="761" spans="1:9" ht="15.75" customHeight="1" x14ac:dyDescent="0.25">
      <c r="A761" s="16">
        <v>44033</v>
      </c>
      <c r="B761" s="15">
        <v>133.5</v>
      </c>
      <c r="C761" s="15">
        <v>134.5</v>
      </c>
      <c r="D761" s="15">
        <v>132</v>
      </c>
      <c r="E761" s="15">
        <v>133.10000600000001</v>
      </c>
      <c r="F761" s="15">
        <v>108.218666</v>
      </c>
      <c r="G761" s="15">
        <v>10375549</v>
      </c>
      <c r="H761" s="17">
        <f t="shared" si="23"/>
        <v>3.2641336098359773E-4</v>
      </c>
      <c r="I761" s="18">
        <f t="shared" si="24"/>
        <v>3.2641336098359773E-4</v>
      </c>
    </row>
    <row r="762" spans="1:9" ht="15.75" customHeight="1" x14ac:dyDescent="0.25">
      <c r="A762" s="16">
        <v>44034</v>
      </c>
      <c r="B762" s="15">
        <v>133.699997</v>
      </c>
      <c r="C762" s="15">
        <v>136.699997</v>
      </c>
      <c r="D762" s="15">
        <v>132.75</v>
      </c>
      <c r="E762" s="15">
        <v>134.10000600000001</v>
      </c>
      <c r="F762" s="15">
        <v>109.031738</v>
      </c>
      <c r="G762" s="15">
        <v>14123342</v>
      </c>
      <c r="H762" s="17">
        <f t="shared" si="23"/>
        <v>3.2507588032424563E-3</v>
      </c>
      <c r="I762" s="18">
        <f t="shared" si="24"/>
        <v>3.2507588032424563E-3</v>
      </c>
    </row>
    <row r="763" spans="1:9" ht="15.75" customHeight="1" x14ac:dyDescent="0.25">
      <c r="A763" s="16">
        <v>44035</v>
      </c>
      <c r="B763" s="15">
        <v>134.89999399999999</v>
      </c>
      <c r="C763" s="15">
        <v>135.550003</v>
      </c>
      <c r="D763" s="15">
        <v>133.199997</v>
      </c>
      <c r="E763" s="15">
        <v>133.449997</v>
      </c>
      <c r="F763" s="15">
        <v>108.503235</v>
      </c>
      <c r="G763" s="15">
        <v>5534003</v>
      </c>
      <c r="H763" s="17">
        <f t="shared" si="23"/>
        <v>-2.110248159168107E-3</v>
      </c>
      <c r="I763" s="18">
        <f t="shared" si="24"/>
        <v>-2.110248159168107E-3</v>
      </c>
    </row>
    <row r="764" spans="1:9" ht="15.75" customHeight="1" x14ac:dyDescent="0.25">
      <c r="A764" s="16">
        <v>44036</v>
      </c>
      <c r="B764" s="15">
        <v>132.89999399999999</v>
      </c>
      <c r="C764" s="15">
        <v>132.89999399999999</v>
      </c>
      <c r="D764" s="15">
        <v>130</v>
      </c>
      <c r="E764" s="15">
        <v>131.60000600000001</v>
      </c>
      <c r="F764" s="15">
        <v>106.999077</v>
      </c>
      <c r="G764" s="15">
        <v>8426361</v>
      </c>
      <c r="H764" s="17">
        <f t="shared" si="23"/>
        <v>-6.0626553998969325E-3</v>
      </c>
      <c r="I764" s="18">
        <f t="shared" si="24"/>
        <v>-6.0626553998969325E-3</v>
      </c>
    </row>
    <row r="765" spans="1:9" ht="15.75" customHeight="1" x14ac:dyDescent="0.25">
      <c r="A765" s="16">
        <v>44039</v>
      </c>
      <c r="B765" s="15">
        <v>131.60000600000001</v>
      </c>
      <c r="C765" s="15">
        <v>131.800003</v>
      </c>
      <c r="D765" s="15">
        <v>129.35000600000001</v>
      </c>
      <c r="E765" s="15">
        <v>129.949997</v>
      </c>
      <c r="F765" s="15">
        <v>105.657516</v>
      </c>
      <c r="G765" s="15">
        <v>5361430</v>
      </c>
      <c r="H765" s="17">
        <f t="shared" si="23"/>
        <v>-5.4796351304116529E-3</v>
      </c>
      <c r="I765" s="18">
        <f t="shared" si="24"/>
        <v>-5.4796351304116529E-3</v>
      </c>
    </row>
    <row r="766" spans="1:9" ht="15.75" customHeight="1" x14ac:dyDescent="0.25">
      <c r="A766" s="16">
        <v>44040</v>
      </c>
      <c r="B766" s="15">
        <v>130.10000600000001</v>
      </c>
      <c r="C766" s="15">
        <v>130.75</v>
      </c>
      <c r="D766" s="15">
        <v>128.550003</v>
      </c>
      <c r="E766" s="15">
        <v>130.449997</v>
      </c>
      <c r="F766" s="15">
        <v>106.064049</v>
      </c>
      <c r="G766" s="15">
        <v>5274135</v>
      </c>
      <c r="H766" s="17">
        <f t="shared" si="23"/>
        <v>1.6678060696588642E-3</v>
      </c>
      <c r="I766" s="18">
        <f t="shared" si="24"/>
        <v>1.6678060696588642E-3</v>
      </c>
    </row>
    <row r="767" spans="1:9" ht="15.75" customHeight="1" x14ac:dyDescent="0.25">
      <c r="A767" s="16">
        <v>44041</v>
      </c>
      <c r="B767" s="15">
        <v>130</v>
      </c>
      <c r="C767" s="15">
        <v>132.5</v>
      </c>
      <c r="D767" s="15">
        <v>129.699997</v>
      </c>
      <c r="E767" s="15">
        <v>131.199997</v>
      </c>
      <c r="F767" s="15">
        <v>106.67384300000001</v>
      </c>
      <c r="G767" s="15">
        <v>5729989</v>
      </c>
      <c r="H767" s="17">
        <f t="shared" si="23"/>
        <v>2.4897388248054527E-3</v>
      </c>
      <c r="I767" s="18">
        <f t="shared" si="24"/>
        <v>2.4897388248054527E-3</v>
      </c>
    </row>
    <row r="768" spans="1:9" ht="15.75" customHeight="1" x14ac:dyDescent="0.25">
      <c r="A768" s="16">
        <v>44042</v>
      </c>
      <c r="B768" s="15">
        <v>131.300003</v>
      </c>
      <c r="C768" s="15">
        <v>131.699997</v>
      </c>
      <c r="D768" s="15">
        <v>128.300003</v>
      </c>
      <c r="E768" s="15">
        <v>128.60000600000001</v>
      </c>
      <c r="F768" s="15">
        <v>104.559898</v>
      </c>
      <c r="G768" s="15">
        <v>5755341</v>
      </c>
      <c r="H768" s="17">
        <f t="shared" si="23"/>
        <v>-8.6927902249743123E-3</v>
      </c>
      <c r="I768" s="18">
        <f t="shared" si="24"/>
        <v>-8.6927902249743123E-3</v>
      </c>
    </row>
    <row r="769" spans="1:9" ht="15.75" customHeight="1" x14ac:dyDescent="0.25">
      <c r="A769" s="16">
        <v>44043</v>
      </c>
      <c r="B769" s="15">
        <v>128.949997</v>
      </c>
      <c r="C769" s="15">
        <v>130</v>
      </c>
      <c r="D769" s="15">
        <v>127.550003</v>
      </c>
      <c r="E769" s="15">
        <v>129.25</v>
      </c>
      <c r="F769" s="15">
        <v>105.088364</v>
      </c>
      <c r="G769" s="15">
        <v>5309957</v>
      </c>
      <c r="H769" s="17">
        <f t="shared" si="23"/>
        <v>2.1894801472965449E-3</v>
      </c>
      <c r="I769" s="18">
        <f t="shared" si="24"/>
        <v>2.1894801472965449E-3</v>
      </c>
    </row>
    <row r="770" spans="1:9" ht="15.75" customHeight="1" x14ac:dyDescent="0.25">
      <c r="A770" s="16">
        <v>44046</v>
      </c>
      <c r="B770" s="15">
        <v>129.89999399999999</v>
      </c>
      <c r="C770" s="15">
        <v>129.89999399999999</v>
      </c>
      <c r="D770" s="15">
        <v>128.10000600000001</v>
      </c>
      <c r="E770" s="15">
        <v>128.39999399999999</v>
      </c>
      <c r="F770" s="15">
        <v>104.397263</v>
      </c>
      <c r="G770" s="15">
        <v>4101202</v>
      </c>
      <c r="H770" s="17">
        <f t="shared" si="23"/>
        <v>-2.8655182116410433E-3</v>
      </c>
      <c r="I770" s="18">
        <f t="shared" si="24"/>
        <v>-2.8655182116410433E-3</v>
      </c>
    </row>
    <row r="771" spans="1:9" ht="15.75" customHeight="1" x14ac:dyDescent="0.25">
      <c r="A771" s="16">
        <v>44047</v>
      </c>
      <c r="B771" s="15">
        <v>129.60000600000001</v>
      </c>
      <c r="C771" s="15">
        <v>131.699997</v>
      </c>
      <c r="D771" s="15">
        <v>128.5</v>
      </c>
      <c r="E771" s="15">
        <v>128.75</v>
      </c>
      <c r="F771" s="15">
        <v>104.681839</v>
      </c>
      <c r="G771" s="15">
        <v>8225015</v>
      </c>
      <c r="H771" s="17">
        <f t="shared" si="23"/>
        <v>1.1822306640850452E-3</v>
      </c>
      <c r="I771" s="18">
        <f t="shared" si="24"/>
        <v>1.1822306640850452E-3</v>
      </c>
    </row>
    <row r="772" spans="1:9" ht="15.75" customHeight="1" x14ac:dyDescent="0.25">
      <c r="A772" s="16">
        <v>44048</v>
      </c>
      <c r="B772" s="15">
        <v>129.14999399999999</v>
      </c>
      <c r="C772" s="15">
        <v>130.10000600000001</v>
      </c>
      <c r="D772" s="15">
        <v>128.199997</v>
      </c>
      <c r="E772" s="15">
        <v>128.449997</v>
      </c>
      <c r="F772" s="15">
        <v>104.43792000000001</v>
      </c>
      <c r="G772" s="15">
        <v>6357451</v>
      </c>
      <c r="H772" s="17">
        <f t="shared" ref="H772:H835" si="25">LOG(F772/F771)</f>
        <v>-1.0131297422941996E-3</v>
      </c>
      <c r="I772" s="18">
        <f t="shared" ref="I772:I835" si="26">H772-$H$1238</f>
        <v>-1.0131297422941996E-3</v>
      </c>
    </row>
    <row r="773" spans="1:9" ht="15.75" customHeight="1" x14ac:dyDescent="0.25">
      <c r="A773" s="16">
        <v>44049</v>
      </c>
      <c r="B773" s="15">
        <v>129</v>
      </c>
      <c r="C773" s="15">
        <v>131.199997</v>
      </c>
      <c r="D773" s="15">
        <v>128.300003</v>
      </c>
      <c r="E773" s="15">
        <v>128.85000600000001</v>
      </c>
      <c r="F773" s="15">
        <v>104.763153</v>
      </c>
      <c r="G773" s="15">
        <v>7904721</v>
      </c>
      <c r="H773" s="17">
        <f t="shared" si="25"/>
        <v>1.3503469078949264E-3</v>
      </c>
      <c r="I773" s="18">
        <f t="shared" si="26"/>
        <v>1.3503469078949264E-3</v>
      </c>
    </row>
    <row r="774" spans="1:9" ht="15.75" customHeight="1" x14ac:dyDescent="0.25">
      <c r="A774" s="16">
        <v>44050</v>
      </c>
      <c r="B774" s="15">
        <v>129.5</v>
      </c>
      <c r="C774" s="15">
        <v>130.35000600000001</v>
      </c>
      <c r="D774" s="15">
        <v>128.550003</v>
      </c>
      <c r="E774" s="15">
        <v>129.75</v>
      </c>
      <c r="F774" s="15">
        <v>105.49490400000001</v>
      </c>
      <c r="G774" s="15">
        <v>6553466</v>
      </c>
      <c r="H774" s="17">
        <f t="shared" si="25"/>
        <v>3.0229205865703436E-3</v>
      </c>
      <c r="I774" s="18">
        <f t="shared" si="26"/>
        <v>3.0229205865703436E-3</v>
      </c>
    </row>
    <row r="775" spans="1:9" ht="15.75" customHeight="1" x14ac:dyDescent="0.25">
      <c r="A775" s="16">
        <v>44053</v>
      </c>
      <c r="B775" s="15">
        <v>130.300003</v>
      </c>
      <c r="C775" s="15">
        <v>131.14999399999999</v>
      </c>
      <c r="D775" s="15">
        <v>129</v>
      </c>
      <c r="E775" s="15">
        <v>129.25</v>
      </c>
      <c r="F775" s="15">
        <v>105.088364</v>
      </c>
      <c r="G775" s="15">
        <v>7123506</v>
      </c>
      <c r="H775" s="17">
        <f t="shared" si="25"/>
        <v>-1.6768502046150392E-3</v>
      </c>
      <c r="I775" s="18">
        <f t="shared" si="26"/>
        <v>-1.6768502046150392E-3</v>
      </c>
    </row>
    <row r="776" spans="1:9" ht="15.75" customHeight="1" x14ac:dyDescent="0.25">
      <c r="A776" s="16">
        <v>44054</v>
      </c>
      <c r="B776" s="15">
        <v>130.14999399999999</v>
      </c>
      <c r="C776" s="15">
        <v>131</v>
      </c>
      <c r="D776" s="15">
        <v>129.699997</v>
      </c>
      <c r="E776" s="15">
        <v>130.10000600000001</v>
      </c>
      <c r="F776" s="15">
        <v>105.77948000000001</v>
      </c>
      <c r="G776" s="15">
        <v>5667893</v>
      </c>
      <c r="H776" s="17">
        <f t="shared" si="25"/>
        <v>2.8467966873281575E-3</v>
      </c>
      <c r="I776" s="18">
        <f t="shared" si="26"/>
        <v>2.8467966873281575E-3</v>
      </c>
    </row>
    <row r="777" spans="1:9" ht="15.75" customHeight="1" x14ac:dyDescent="0.25">
      <c r="A777" s="16">
        <v>44055</v>
      </c>
      <c r="B777" s="15">
        <v>130</v>
      </c>
      <c r="C777" s="15">
        <v>130.199997</v>
      </c>
      <c r="D777" s="15">
        <v>128.5</v>
      </c>
      <c r="E777" s="15">
        <v>128.699997</v>
      </c>
      <c r="F777" s="15">
        <v>104.64118999999999</v>
      </c>
      <c r="G777" s="15">
        <v>10656110</v>
      </c>
      <c r="H777" s="17">
        <f t="shared" si="25"/>
        <v>-4.6987578557574601E-3</v>
      </c>
      <c r="I777" s="18">
        <f t="shared" si="26"/>
        <v>-4.6987578557574601E-3</v>
      </c>
    </row>
    <row r="778" spans="1:9" ht="15.75" customHeight="1" x14ac:dyDescent="0.25">
      <c r="A778" s="16">
        <v>44056</v>
      </c>
      <c r="B778" s="15">
        <v>128.75</v>
      </c>
      <c r="C778" s="15">
        <v>130.14999399999999</v>
      </c>
      <c r="D778" s="15">
        <v>128.300003</v>
      </c>
      <c r="E778" s="15">
        <v>128.949997</v>
      </c>
      <c r="F778" s="15">
        <v>104.84446</v>
      </c>
      <c r="G778" s="15">
        <v>7332156</v>
      </c>
      <c r="H778" s="17">
        <f t="shared" si="25"/>
        <v>8.4281731987394855E-4</v>
      </c>
      <c r="I778" s="18">
        <f t="shared" si="26"/>
        <v>8.4281731987394855E-4</v>
      </c>
    </row>
    <row r="779" spans="1:9" ht="15.75" customHeight="1" x14ac:dyDescent="0.25">
      <c r="A779" s="16">
        <v>44057</v>
      </c>
      <c r="B779" s="15">
        <v>129.35000600000001</v>
      </c>
      <c r="C779" s="15">
        <v>134.25</v>
      </c>
      <c r="D779" s="15">
        <v>129.10000600000001</v>
      </c>
      <c r="E779" s="15">
        <v>131.85000600000001</v>
      </c>
      <c r="F779" s="15">
        <v>107.202347</v>
      </c>
      <c r="G779" s="15">
        <v>23946105</v>
      </c>
      <c r="H779" s="17">
        <f t="shared" si="25"/>
        <v>9.6588063373564161E-3</v>
      </c>
      <c r="I779" s="18">
        <f t="shared" si="26"/>
        <v>9.6588063373564161E-3</v>
      </c>
    </row>
    <row r="780" spans="1:9" ht="15.75" customHeight="1" x14ac:dyDescent="0.25">
      <c r="A780" s="16">
        <v>44060</v>
      </c>
      <c r="B780" s="15">
        <v>133.5</v>
      </c>
      <c r="C780" s="15">
        <v>137</v>
      </c>
      <c r="D780" s="15">
        <v>132.35000600000001</v>
      </c>
      <c r="E780" s="15">
        <v>136</v>
      </c>
      <c r="F780" s="15">
        <v>110.576553</v>
      </c>
      <c r="G780" s="15">
        <v>23263111</v>
      </c>
      <c r="H780" s="17">
        <f t="shared" si="25"/>
        <v>1.3458754016212254E-2</v>
      </c>
      <c r="I780" s="18">
        <f t="shared" si="26"/>
        <v>1.3458754016212254E-2</v>
      </c>
    </row>
    <row r="781" spans="1:9" ht="15.75" customHeight="1" x14ac:dyDescent="0.25">
      <c r="A781" s="16">
        <v>44061</v>
      </c>
      <c r="B781" s="15">
        <v>136.64999399999999</v>
      </c>
      <c r="C781" s="15">
        <v>138.550003</v>
      </c>
      <c r="D781" s="15">
        <v>135.64999399999999</v>
      </c>
      <c r="E781" s="15">
        <v>136.64999399999999</v>
      </c>
      <c r="F781" s="15">
        <v>111.105026</v>
      </c>
      <c r="G781" s="15">
        <v>14886444</v>
      </c>
      <c r="H781" s="17">
        <f t="shared" si="25"/>
        <v>2.0706577745825305E-3</v>
      </c>
      <c r="I781" s="18">
        <f t="shared" si="26"/>
        <v>2.0706577745825305E-3</v>
      </c>
    </row>
    <row r="782" spans="1:9" ht="15.75" customHeight="1" x14ac:dyDescent="0.25">
      <c r="A782" s="16">
        <v>44062</v>
      </c>
      <c r="B782" s="15">
        <v>137.5</v>
      </c>
      <c r="C782" s="15">
        <v>138</v>
      </c>
      <c r="D782" s="15">
        <v>134.449997</v>
      </c>
      <c r="E782" s="15">
        <v>135.10000600000001</v>
      </c>
      <c r="F782" s="15">
        <v>109.844795</v>
      </c>
      <c r="G782" s="15">
        <v>7439983</v>
      </c>
      <c r="H782" s="17">
        <f t="shared" si="25"/>
        <v>-4.95422265505644E-3</v>
      </c>
      <c r="I782" s="18">
        <f t="shared" si="26"/>
        <v>-4.95422265505644E-3</v>
      </c>
    </row>
    <row r="783" spans="1:9" ht="15.75" customHeight="1" x14ac:dyDescent="0.25">
      <c r="A783" s="16">
        <v>44063</v>
      </c>
      <c r="B783" s="15">
        <v>134.10000600000001</v>
      </c>
      <c r="C783" s="15">
        <v>139</v>
      </c>
      <c r="D783" s="15">
        <v>133.35000600000001</v>
      </c>
      <c r="E783" s="15">
        <v>138.5</v>
      </c>
      <c r="F783" s="15">
        <v>112.609207</v>
      </c>
      <c r="G783" s="15">
        <v>16864753</v>
      </c>
      <c r="H783" s="17">
        <f t="shared" si="25"/>
        <v>1.079441747585819E-2</v>
      </c>
      <c r="I783" s="18">
        <f t="shared" si="26"/>
        <v>1.079441747585819E-2</v>
      </c>
    </row>
    <row r="784" spans="1:9" ht="15.75" customHeight="1" x14ac:dyDescent="0.25">
      <c r="A784" s="16">
        <v>44064</v>
      </c>
      <c r="B784" s="15">
        <v>139.5</v>
      </c>
      <c r="C784" s="15">
        <v>141.800003</v>
      </c>
      <c r="D784" s="15">
        <v>139</v>
      </c>
      <c r="E784" s="15">
        <v>139.5</v>
      </c>
      <c r="F784" s="15">
        <v>113.42227200000001</v>
      </c>
      <c r="G784" s="15">
        <v>18104009</v>
      </c>
      <c r="H784" s="17">
        <f t="shared" si="25"/>
        <v>3.1244423786153416E-3</v>
      </c>
      <c r="I784" s="18">
        <f t="shared" si="26"/>
        <v>3.1244423786153416E-3</v>
      </c>
    </row>
    <row r="785" spans="1:9" ht="15.75" customHeight="1" x14ac:dyDescent="0.25">
      <c r="A785" s="16">
        <v>44067</v>
      </c>
      <c r="B785" s="15">
        <v>140.699997</v>
      </c>
      <c r="C785" s="15">
        <v>141.39999399999999</v>
      </c>
      <c r="D785" s="15">
        <v>138.75</v>
      </c>
      <c r="E785" s="15">
        <v>139.800003</v>
      </c>
      <c r="F785" s="15">
        <v>113.66619900000001</v>
      </c>
      <c r="G785" s="15">
        <v>7621483</v>
      </c>
      <c r="H785" s="17">
        <f t="shared" si="25"/>
        <v>9.329948840088618E-4</v>
      </c>
      <c r="I785" s="18">
        <f t="shared" si="26"/>
        <v>9.329948840088618E-4</v>
      </c>
    </row>
    <row r="786" spans="1:9" ht="15.75" customHeight="1" x14ac:dyDescent="0.25">
      <c r="A786" s="16">
        <v>44068</v>
      </c>
      <c r="B786" s="15">
        <v>140.85000600000001</v>
      </c>
      <c r="C786" s="15">
        <v>141</v>
      </c>
      <c r="D786" s="15">
        <v>139.199997</v>
      </c>
      <c r="E786" s="15">
        <v>140.449997</v>
      </c>
      <c r="F786" s="15">
        <v>114.194664</v>
      </c>
      <c r="G786" s="15">
        <v>8785149</v>
      </c>
      <c r="H786" s="17">
        <f t="shared" si="25"/>
        <v>2.0144735858621584E-3</v>
      </c>
      <c r="I786" s="18">
        <f t="shared" si="26"/>
        <v>2.0144735858621584E-3</v>
      </c>
    </row>
    <row r="787" spans="1:9" ht="15.75" customHeight="1" x14ac:dyDescent="0.25">
      <c r="A787" s="16">
        <v>44069</v>
      </c>
      <c r="B787" s="15">
        <v>140.550003</v>
      </c>
      <c r="C787" s="15">
        <v>143.949997</v>
      </c>
      <c r="D787" s="15">
        <v>139.949997</v>
      </c>
      <c r="E787" s="15">
        <v>141.949997</v>
      </c>
      <c r="F787" s="15">
        <v>115.414276</v>
      </c>
      <c r="G787" s="15">
        <v>20083642</v>
      </c>
      <c r="H787" s="17">
        <f t="shared" si="25"/>
        <v>4.6137205558042828E-3</v>
      </c>
      <c r="I787" s="18">
        <f t="shared" si="26"/>
        <v>4.6137205558042828E-3</v>
      </c>
    </row>
    <row r="788" spans="1:9" ht="15.75" customHeight="1" x14ac:dyDescent="0.25">
      <c r="A788" s="16">
        <v>44070</v>
      </c>
      <c r="B788" s="15">
        <v>142.699997</v>
      </c>
      <c r="C788" s="15">
        <v>143.25</v>
      </c>
      <c r="D788" s="15">
        <v>140</v>
      </c>
      <c r="E788" s="15">
        <v>140.550003</v>
      </c>
      <c r="F788" s="15">
        <v>114.27600099999999</v>
      </c>
      <c r="G788" s="15">
        <v>9356533</v>
      </c>
      <c r="H788" s="17">
        <f t="shared" si="25"/>
        <v>-4.3044973847079183E-3</v>
      </c>
      <c r="I788" s="18">
        <f t="shared" si="26"/>
        <v>-4.3044973847079183E-3</v>
      </c>
    </row>
    <row r="789" spans="1:9" ht="15.75" customHeight="1" x14ac:dyDescent="0.25">
      <c r="A789" s="16">
        <v>44071</v>
      </c>
      <c r="B789" s="15">
        <v>141.10000600000001</v>
      </c>
      <c r="C789" s="15">
        <v>142.39999399999999</v>
      </c>
      <c r="D789" s="15">
        <v>138.64999399999999</v>
      </c>
      <c r="E789" s="15">
        <v>139.050003</v>
      </c>
      <c r="F789" s="15">
        <v>113.05639600000001</v>
      </c>
      <c r="G789" s="15">
        <v>9056278</v>
      </c>
      <c r="H789" s="17">
        <f t="shared" si="25"/>
        <v>-4.6598972275842011E-3</v>
      </c>
      <c r="I789" s="18">
        <f t="shared" si="26"/>
        <v>-4.6598972275842011E-3</v>
      </c>
    </row>
    <row r="790" spans="1:9" ht="15.75" customHeight="1" x14ac:dyDescent="0.25">
      <c r="A790" s="16">
        <v>44074</v>
      </c>
      <c r="B790" s="15">
        <v>139.25</v>
      </c>
      <c r="C790" s="15">
        <v>142.14999399999999</v>
      </c>
      <c r="D790" s="15">
        <v>133.89999399999999</v>
      </c>
      <c r="E790" s="15">
        <v>134.35000600000001</v>
      </c>
      <c r="F790" s="15">
        <v>109.234993</v>
      </c>
      <c r="G790" s="15">
        <v>18667357</v>
      </c>
      <c r="H790" s="17">
        <f t="shared" si="25"/>
        <v>-1.4933351765425132E-2</v>
      </c>
      <c r="I790" s="18">
        <f t="shared" si="26"/>
        <v>-1.4933351765425132E-2</v>
      </c>
    </row>
    <row r="791" spans="1:9" ht="15.75" customHeight="1" x14ac:dyDescent="0.25">
      <c r="A791" s="16">
        <v>44075</v>
      </c>
      <c r="B791" s="15">
        <v>135.10000600000001</v>
      </c>
      <c r="C791" s="15">
        <v>135.39999399999999</v>
      </c>
      <c r="D791" s="15">
        <v>130.699997</v>
      </c>
      <c r="E791" s="15">
        <v>133.449997</v>
      </c>
      <c r="F791" s="15">
        <v>108.503235</v>
      </c>
      <c r="G791" s="15">
        <v>10566870</v>
      </c>
      <c r="H791" s="17">
        <f t="shared" si="25"/>
        <v>-2.9190984134489658E-3</v>
      </c>
      <c r="I791" s="18">
        <f t="shared" si="26"/>
        <v>-2.9190984134489658E-3</v>
      </c>
    </row>
    <row r="792" spans="1:9" ht="15.75" customHeight="1" x14ac:dyDescent="0.25">
      <c r="A792" s="16">
        <v>44076</v>
      </c>
      <c r="B792" s="15">
        <v>135.5</v>
      </c>
      <c r="C792" s="15">
        <v>137.5</v>
      </c>
      <c r="D792" s="15">
        <v>134.75</v>
      </c>
      <c r="E792" s="15">
        <v>136.300003</v>
      </c>
      <c r="F792" s="15">
        <v>110.82047300000001</v>
      </c>
      <c r="G792" s="15">
        <v>16748685</v>
      </c>
      <c r="H792" s="17">
        <f t="shared" si="25"/>
        <v>9.1773126964082418E-3</v>
      </c>
      <c r="I792" s="18">
        <f t="shared" si="26"/>
        <v>9.1773126964082418E-3</v>
      </c>
    </row>
    <row r="793" spans="1:9" ht="15.75" customHeight="1" x14ac:dyDescent="0.25">
      <c r="A793" s="16">
        <v>44077</v>
      </c>
      <c r="B793" s="15">
        <v>137.5</v>
      </c>
      <c r="C793" s="15">
        <v>138.050003</v>
      </c>
      <c r="D793" s="15">
        <v>133.85000600000001</v>
      </c>
      <c r="E793" s="15">
        <v>135.699997</v>
      </c>
      <c r="F793" s="15">
        <v>110.332626</v>
      </c>
      <c r="G793" s="15">
        <v>17375778</v>
      </c>
      <c r="H793" s="17">
        <f t="shared" si="25"/>
        <v>-1.9160446290939033E-3</v>
      </c>
      <c r="I793" s="18">
        <f t="shared" si="26"/>
        <v>-1.9160446290939033E-3</v>
      </c>
    </row>
    <row r="794" spans="1:9" ht="15.75" customHeight="1" x14ac:dyDescent="0.25">
      <c r="A794" s="16">
        <v>44078</v>
      </c>
      <c r="B794" s="15">
        <v>134.10000600000001</v>
      </c>
      <c r="C794" s="15">
        <v>136.449997</v>
      </c>
      <c r="D794" s="15">
        <v>131.35000600000001</v>
      </c>
      <c r="E794" s="15">
        <v>132.449997</v>
      </c>
      <c r="F794" s="15">
        <v>107.69016999999999</v>
      </c>
      <c r="G794" s="15">
        <v>9952446</v>
      </c>
      <c r="H794" s="17">
        <f t="shared" si="25"/>
        <v>-1.0527892298629554E-2</v>
      </c>
      <c r="I794" s="18">
        <f t="shared" si="26"/>
        <v>-1.0527892298629554E-2</v>
      </c>
    </row>
    <row r="795" spans="1:9" ht="15.75" customHeight="1" x14ac:dyDescent="0.25">
      <c r="A795" s="16">
        <v>44081</v>
      </c>
      <c r="B795" s="15">
        <v>133</v>
      </c>
      <c r="C795" s="15">
        <v>133.800003</v>
      </c>
      <c r="D795" s="15">
        <v>130.75</v>
      </c>
      <c r="E795" s="15">
        <v>131.949997</v>
      </c>
      <c r="F795" s="15">
        <v>107.283638</v>
      </c>
      <c r="G795" s="15">
        <v>8781574</v>
      </c>
      <c r="H795" s="17">
        <f t="shared" si="25"/>
        <v>-1.6425704733363819E-3</v>
      </c>
      <c r="I795" s="18">
        <f t="shared" si="26"/>
        <v>-1.6425704733363819E-3</v>
      </c>
    </row>
    <row r="796" spans="1:9" ht="15.75" customHeight="1" x14ac:dyDescent="0.25">
      <c r="A796" s="16">
        <v>44082</v>
      </c>
      <c r="B796" s="15">
        <v>132.10000600000001</v>
      </c>
      <c r="C796" s="15">
        <v>132.64999399999999</v>
      </c>
      <c r="D796" s="15">
        <v>129.35000600000001</v>
      </c>
      <c r="E796" s="15">
        <v>129.949997</v>
      </c>
      <c r="F796" s="15">
        <v>105.657516</v>
      </c>
      <c r="G796" s="15">
        <v>7292289</v>
      </c>
      <c r="H796" s="17">
        <f t="shared" si="25"/>
        <v>-6.6330958256570448E-3</v>
      </c>
      <c r="I796" s="18">
        <f t="shared" si="26"/>
        <v>-6.6330958256570448E-3</v>
      </c>
    </row>
    <row r="797" spans="1:9" ht="15.75" customHeight="1" x14ac:dyDescent="0.25">
      <c r="A797" s="16">
        <v>44083</v>
      </c>
      <c r="B797" s="15">
        <v>128.949997</v>
      </c>
      <c r="C797" s="15">
        <v>129</v>
      </c>
      <c r="D797" s="15">
        <v>124.75</v>
      </c>
      <c r="E797" s="15">
        <v>126.949997</v>
      </c>
      <c r="F797" s="15">
        <v>103.218323</v>
      </c>
      <c r="G797" s="15">
        <v>13115790</v>
      </c>
      <c r="H797" s="17">
        <f t="shared" si="25"/>
        <v>-1.01435974826708E-2</v>
      </c>
      <c r="I797" s="18">
        <f t="shared" si="26"/>
        <v>-1.01435974826708E-2</v>
      </c>
    </row>
    <row r="798" spans="1:9" ht="15.75" customHeight="1" x14ac:dyDescent="0.25">
      <c r="A798" s="16">
        <v>44084</v>
      </c>
      <c r="B798" s="15">
        <v>128</v>
      </c>
      <c r="C798" s="15">
        <v>128.300003</v>
      </c>
      <c r="D798" s="15">
        <v>125.5</v>
      </c>
      <c r="E798" s="15">
        <v>126.650002</v>
      </c>
      <c r="F798" s="15">
        <v>102.974411</v>
      </c>
      <c r="G798" s="15">
        <v>12007280</v>
      </c>
      <c r="H798" s="17">
        <f t="shared" si="25"/>
        <v>-1.0274822300977799E-3</v>
      </c>
      <c r="I798" s="18">
        <f t="shared" si="26"/>
        <v>-1.0274822300977799E-3</v>
      </c>
    </row>
    <row r="799" spans="1:9" ht="15.75" customHeight="1" x14ac:dyDescent="0.25">
      <c r="A799" s="16">
        <v>44085</v>
      </c>
      <c r="B799" s="15">
        <v>126.900002</v>
      </c>
      <c r="C799" s="15">
        <v>127</v>
      </c>
      <c r="D799" s="15">
        <v>124.650002</v>
      </c>
      <c r="E799" s="15">
        <v>125.099998</v>
      </c>
      <c r="F799" s="15">
        <v>101.71416499999999</v>
      </c>
      <c r="G799" s="15">
        <v>12588367</v>
      </c>
      <c r="H799" s="17">
        <f t="shared" si="25"/>
        <v>-5.3478783260329397E-3</v>
      </c>
      <c r="I799" s="18">
        <f t="shared" si="26"/>
        <v>-5.3478783260329397E-3</v>
      </c>
    </row>
    <row r="800" spans="1:9" ht="15.75" customHeight="1" x14ac:dyDescent="0.25">
      <c r="A800" s="16">
        <v>44088</v>
      </c>
      <c r="B800" s="15">
        <v>126</v>
      </c>
      <c r="C800" s="15">
        <v>126.849998</v>
      </c>
      <c r="D800" s="15">
        <v>124.099998</v>
      </c>
      <c r="E800" s="15">
        <v>124.949997</v>
      </c>
      <c r="F800" s="15">
        <v>101.592209</v>
      </c>
      <c r="G800" s="15">
        <v>12397073</v>
      </c>
      <c r="H800" s="17">
        <f t="shared" si="25"/>
        <v>-5.2103456616535199E-4</v>
      </c>
      <c r="I800" s="18">
        <f t="shared" si="26"/>
        <v>-5.2103456616535199E-4</v>
      </c>
    </row>
    <row r="801" spans="1:9" ht="15.75" customHeight="1" x14ac:dyDescent="0.25">
      <c r="A801" s="16">
        <v>44089</v>
      </c>
      <c r="B801" s="15">
        <v>125.650002</v>
      </c>
      <c r="C801" s="15">
        <v>125.75</v>
      </c>
      <c r="D801" s="15">
        <v>123.800003</v>
      </c>
      <c r="E801" s="15">
        <v>124.099998</v>
      </c>
      <c r="F801" s="15">
        <v>100.90110799999999</v>
      </c>
      <c r="G801" s="15">
        <v>11537811</v>
      </c>
      <c r="H801" s="17">
        <f t="shared" si="25"/>
        <v>-2.9644683643796545E-3</v>
      </c>
      <c r="I801" s="18">
        <f t="shared" si="26"/>
        <v>-2.9644683643796545E-3</v>
      </c>
    </row>
    <row r="802" spans="1:9" ht="15.75" customHeight="1" x14ac:dyDescent="0.25">
      <c r="A802" s="16">
        <v>44090</v>
      </c>
      <c r="B802" s="15">
        <v>124.599998</v>
      </c>
      <c r="C802" s="15">
        <v>124.599998</v>
      </c>
      <c r="D802" s="15">
        <v>123.099998</v>
      </c>
      <c r="E802" s="15">
        <v>123.849998</v>
      </c>
      <c r="F802" s="15">
        <v>100.69783</v>
      </c>
      <c r="G802" s="15">
        <v>8007948</v>
      </c>
      <c r="H802" s="17">
        <f t="shared" si="25"/>
        <v>-8.7582349875352456E-4</v>
      </c>
      <c r="I802" s="18">
        <f t="shared" si="26"/>
        <v>-8.7582349875352456E-4</v>
      </c>
    </row>
    <row r="803" spans="1:9" ht="15.75" customHeight="1" x14ac:dyDescent="0.25">
      <c r="A803" s="16">
        <v>44091</v>
      </c>
      <c r="B803" s="15">
        <v>123.849998</v>
      </c>
      <c r="C803" s="15">
        <v>125.900002</v>
      </c>
      <c r="D803" s="15">
        <v>123.550003</v>
      </c>
      <c r="E803" s="15">
        <v>124.300003</v>
      </c>
      <c r="F803" s="15">
        <v>101.06371300000001</v>
      </c>
      <c r="G803" s="15">
        <v>13049746</v>
      </c>
      <c r="H803" s="17">
        <f t="shared" si="25"/>
        <v>1.5751380540189751E-3</v>
      </c>
      <c r="I803" s="18">
        <f t="shared" si="26"/>
        <v>1.5751380540189751E-3</v>
      </c>
    </row>
    <row r="804" spans="1:9" ht="15.75" customHeight="1" x14ac:dyDescent="0.25">
      <c r="A804" s="16">
        <v>44092</v>
      </c>
      <c r="B804" s="15">
        <v>125.25</v>
      </c>
      <c r="C804" s="15">
        <v>125.25</v>
      </c>
      <c r="D804" s="15">
        <v>122.900002</v>
      </c>
      <c r="E804" s="15">
        <v>123.650002</v>
      </c>
      <c r="F804" s="15">
        <v>100.535225</v>
      </c>
      <c r="G804" s="15">
        <v>14611915</v>
      </c>
      <c r="H804" s="17">
        <f t="shared" si="25"/>
        <v>-2.2769956052012337E-3</v>
      </c>
      <c r="I804" s="18">
        <f t="shared" si="26"/>
        <v>-2.2769956052012337E-3</v>
      </c>
    </row>
    <row r="805" spans="1:9" ht="15.75" customHeight="1" x14ac:dyDescent="0.25">
      <c r="A805" s="16">
        <v>44095</v>
      </c>
      <c r="B805" s="15">
        <v>123.650002</v>
      </c>
      <c r="C805" s="15">
        <v>124.150002</v>
      </c>
      <c r="D805" s="15">
        <v>121.099998</v>
      </c>
      <c r="E805" s="15">
        <v>121.650002</v>
      </c>
      <c r="F805" s="15">
        <v>98.909103000000002</v>
      </c>
      <c r="G805" s="15">
        <v>9573596</v>
      </c>
      <c r="H805" s="17">
        <f t="shared" si="25"/>
        <v>-7.0819909288578047E-3</v>
      </c>
      <c r="I805" s="18">
        <f t="shared" si="26"/>
        <v>-7.0819909288578047E-3</v>
      </c>
    </row>
    <row r="806" spans="1:9" ht="15.75" customHeight="1" x14ac:dyDescent="0.25">
      <c r="A806" s="16">
        <v>44096</v>
      </c>
      <c r="B806" s="15">
        <v>122</v>
      </c>
      <c r="C806" s="15">
        <v>122</v>
      </c>
      <c r="D806" s="15">
        <v>118.849998</v>
      </c>
      <c r="E806" s="15">
        <v>119.550003</v>
      </c>
      <c r="F806" s="15">
        <v>97.201667999999998</v>
      </c>
      <c r="G806" s="15">
        <v>10042777</v>
      </c>
      <c r="H806" s="17">
        <f t="shared" si="25"/>
        <v>-7.5625457231347989E-3</v>
      </c>
      <c r="I806" s="18">
        <f t="shared" si="26"/>
        <v>-7.5625457231347989E-3</v>
      </c>
    </row>
    <row r="807" spans="1:9" ht="15.75" customHeight="1" x14ac:dyDescent="0.25">
      <c r="A807" s="16">
        <v>44097</v>
      </c>
      <c r="B807" s="15">
        <v>119.75</v>
      </c>
      <c r="C807" s="15">
        <v>122.5</v>
      </c>
      <c r="D807" s="15">
        <v>118.949997</v>
      </c>
      <c r="E807" s="15">
        <v>121.050003</v>
      </c>
      <c r="F807" s="15">
        <v>98.421256999999997</v>
      </c>
      <c r="G807" s="15">
        <v>9281239</v>
      </c>
      <c r="H807" s="17">
        <f t="shared" si="25"/>
        <v>5.4151898123469613E-3</v>
      </c>
      <c r="I807" s="18">
        <f t="shared" si="26"/>
        <v>5.4151898123469613E-3</v>
      </c>
    </row>
    <row r="808" spans="1:9" ht="15.75" customHeight="1" x14ac:dyDescent="0.25">
      <c r="A808" s="16">
        <v>44098</v>
      </c>
      <c r="B808" s="15">
        <v>121.050003</v>
      </c>
      <c r="C808" s="15">
        <v>121.099998</v>
      </c>
      <c r="D808" s="15">
        <v>115.199997</v>
      </c>
      <c r="E808" s="15">
        <v>115.699997</v>
      </c>
      <c r="F808" s="15">
        <v>94.071365</v>
      </c>
      <c r="G808" s="15">
        <v>15979042</v>
      </c>
      <c r="H808" s="17">
        <f t="shared" si="25"/>
        <v>-1.9631461585785114E-2</v>
      </c>
      <c r="I808" s="18">
        <f t="shared" si="26"/>
        <v>-1.9631461585785114E-2</v>
      </c>
    </row>
    <row r="809" spans="1:9" ht="15.75" customHeight="1" x14ac:dyDescent="0.25">
      <c r="A809" s="16">
        <v>44099</v>
      </c>
      <c r="B809" s="15">
        <v>116</v>
      </c>
      <c r="C809" s="15">
        <v>117.599998</v>
      </c>
      <c r="D809" s="15">
        <v>113.900002</v>
      </c>
      <c r="E809" s="15">
        <v>117.099998</v>
      </c>
      <c r="F809" s="15">
        <v>95.209655999999995</v>
      </c>
      <c r="G809" s="15">
        <v>15988801</v>
      </c>
      <c r="H809" s="17">
        <f t="shared" si="25"/>
        <v>5.2235502228795971E-3</v>
      </c>
      <c r="I809" s="18">
        <f t="shared" si="26"/>
        <v>5.2235502228795971E-3</v>
      </c>
    </row>
    <row r="810" spans="1:9" ht="15.75" customHeight="1" x14ac:dyDescent="0.25">
      <c r="A810" s="16">
        <v>44102</v>
      </c>
      <c r="B810" s="15">
        <v>117.900002</v>
      </c>
      <c r="C810" s="15">
        <v>121.300003</v>
      </c>
      <c r="D810" s="15">
        <v>117.900002</v>
      </c>
      <c r="E810" s="15">
        <v>120</v>
      </c>
      <c r="F810" s="15">
        <v>97.567550999999995</v>
      </c>
      <c r="G810" s="15">
        <v>9441818</v>
      </c>
      <c r="H810" s="17">
        <f t="shared" si="25"/>
        <v>1.0624408073260433E-2</v>
      </c>
      <c r="I810" s="18">
        <f t="shared" si="26"/>
        <v>1.0624408073260433E-2</v>
      </c>
    </row>
    <row r="811" spans="1:9" ht="15.75" customHeight="1" x14ac:dyDescent="0.25">
      <c r="A811" s="16">
        <v>44103</v>
      </c>
      <c r="B811" s="15">
        <v>121.150002</v>
      </c>
      <c r="C811" s="15">
        <v>121.550003</v>
      </c>
      <c r="D811" s="15">
        <v>117.150002</v>
      </c>
      <c r="E811" s="15">
        <v>117.650002</v>
      </c>
      <c r="F811" s="15">
        <v>95.656845000000004</v>
      </c>
      <c r="G811" s="15">
        <v>12065137</v>
      </c>
      <c r="H811" s="17">
        <f t="shared" si="25"/>
        <v>-8.5893514298120283E-3</v>
      </c>
      <c r="I811" s="18">
        <f t="shared" si="26"/>
        <v>-8.5893514298120283E-3</v>
      </c>
    </row>
    <row r="812" spans="1:9" ht="15.75" customHeight="1" x14ac:dyDescent="0.25">
      <c r="A812" s="16">
        <v>44104</v>
      </c>
      <c r="B812" s="15">
        <v>117</v>
      </c>
      <c r="C812" s="15">
        <v>117.099998</v>
      </c>
      <c r="D812" s="15">
        <v>114.650002</v>
      </c>
      <c r="E812" s="15">
        <v>116</v>
      </c>
      <c r="F812" s="15">
        <v>94.315291999999999</v>
      </c>
      <c r="G812" s="15">
        <v>14036702</v>
      </c>
      <c r="H812" s="17">
        <f t="shared" si="25"/>
        <v>-6.1339390052693177E-3</v>
      </c>
      <c r="I812" s="18">
        <f t="shared" si="26"/>
        <v>-6.1339390052693177E-3</v>
      </c>
    </row>
    <row r="813" spans="1:9" ht="15.75" customHeight="1" x14ac:dyDescent="0.25">
      <c r="A813" s="16">
        <v>44105</v>
      </c>
      <c r="B813" s="15">
        <v>117.099998</v>
      </c>
      <c r="C813" s="15">
        <v>119.699997</v>
      </c>
      <c r="D813" s="15">
        <v>116.349998</v>
      </c>
      <c r="E813" s="15">
        <v>117.25</v>
      </c>
      <c r="F813" s="15">
        <v>95.331619000000003</v>
      </c>
      <c r="G813" s="15">
        <v>9963165</v>
      </c>
      <c r="H813" s="17">
        <f t="shared" si="25"/>
        <v>4.6548549733216957E-3</v>
      </c>
      <c r="I813" s="18">
        <f t="shared" si="26"/>
        <v>4.6548549733216957E-3</v>
      </c>
    </row>
    <row r="814" spans="1:9" ht="15.75" customHeight="1" x14ac:dyDescent="0.25">
      <c r="A814" s="16">
        <v>44109</v>
      </c>
      <c r="B814" s="15">
        <v>117.949997</v>
      </c>
      <c r="C814" s="15">
        <v>119.5</v>
      </c>
      <c r="D814" s="15">
        <v>117.550003</v>
      </c>
      <c r="E814" s="15">
        <v>118.400002</v>
      </c>
      <c r="F814" s="15">
        <v>96.266639999999995</v>
      </c>
      <c r="G814" s="15">
        <v>8141288</v>
      </c>
      <c r="H814" s="17">
        <f t="shared" si="25"/>
        <v>4.2388452436945574E-3</v>
      </c>
      <c r="I814" s="18">
        <f t="shared" si="26"/>
        <v>4.2388452436945574E-3</v>
      </c>
    </row>
    <row r="815" spans="1:9" ht="15.75" customHeight="1" x14ac:dyDescent="0.25">
      <c r="A815" s="16">
        <v>44110</v>
      </c>
      <c r="B815" s="15">
        <v>119.349998</v>
      </c>
      <c r="C815" s="15">
        <v>119.349998</v>
      </c>
      <c r="D815" s="15">
        <v>116.300003</v>
      </c>
      <c r="E815" s="15">
        <v>116.800003</v>
      </c>
      <c r="F815" s="15">
        <v>94.965744000000001</v>
      </c>
      <c r="G815" s="15">
        <v>11221801</v>
      </c>
      <c r="H815" s="17">
        <f t="shared" si="25"/>
        <v>-5.9088388458564288E-3</v>
      </c>
      <c r="I815" s="18">
        <f t="shared" si="26"/>
        <v>-5.9088388458564288E-3</v>
      </c>
    </row>
    <row r="816" spans="1:9" ht="15.75" customHeight="1" x14ac:dyDescent="0.25">
      <c r="A816" s="16">
        <v>44111</v>
      </c>
      <c r="B816" s="15">
        <v>117.099998</v>
      </c>
      <c r="C816" s="15">
        <v>117.199997</v>
      </c>
      <c r="D816" s="15">
        <v>114.25</v>
      </c>
      <c r="E816" s="15">
        <v>114.449997</v>
      </c>
      <c r="F816" s="15">
        <v>93.055037999999996</v>
      </c>
      <c r="G816" s="15">
        <v>11939558</v>
      </c>
      <c r="H816" s="17">
        <f t="shared" si="25"/>
        <v>-8.8270842212048017E-3</v>
      </c>
      <c r="I816" s="18">
        <f t="shared" si="26"/>
        <v>-8.8270842212048017E-3</v>
      </c>
    </row>
    <row r="817" spans="1:9" ht="15.75" customHeight="1" x14ac:dyDescent="0.25">
      <c r="A817" s="16">
        <v>44112</v>
      </c>
      <c r="B817" s="15">
        <v>114.699997</v>
      </c>
      <c r="C817" s="15">
        <v>115</v>
      </c>
      <c r="D817" s="15">
        <v>112.650002</v>
      </c>
      <c r="E817" s="15">
        <v>113.300003</v>
      </c>
      <c r="F817" s="15">
        <v>92.120018000000002</v>
      </c>
      <c r="G817" s="15">
        <v>11663333</v>
      </c>
      <c r="H817" s="17">
        <f t="shared" si="25"/>
        <v>-4.3858766555227493E-3</v>
      </c>
      <c r="I817" s="18">
        <f t="shared" si="26"/>
        <v>-4.3858766555227493E-3</v>
      </c>
    </row>
    <row r="818" spans="1:9" ht="15.75" customHeight="1" x14ac:dyDescent="0.25">
      <c r="A818" s="16">
        <v>44113</v>
      </c>
      <c r="B818" s="15">
        <v>113.349998</v>
      </c>
      <c r="C818" s="15">
        <v>115.900002</v>
      </c>
      <c r="D818" s="15">
        <v>112.300003</v>
      </c>
      <c r="E818" s="15">
        <v>114.900002</v>
      </c>
      <c r="F818" s="15">
        <v>93.420921000000007</v>
      </c>
      <c r="G818" s="15">
        <v>15958362</v>
      </c>
      <c r="H818" s="17">
        <f t="shared" si="25"/>
        <v>6.0901303586532512E-3</v>
      </c>
      <c r="I818" s="18">
        <f t="shared" si="26"/>
        <v>6.0901303586532512E-3</v>
      </c>
    </row>
    <row r="819" spans="1:9" ht="15.75" customHeight="1" x14ac:dyDescent="0.25">
      <c r="A819" s="16">
        <v>44116</v>
      </c>
      <c r="B819" s="15">
        <v>115.300003</v>
      </c>
      <c r="C819" s="15">
        <v>115.5</v>
      </c>
      <c r="D819" s="15">
        <v>112.800003</v>
      </c>
      <c r="E819" s="15">
        <v>113.199997</v>
      </c>
      <c r="F819" s="15">
        <v>92.038719</v>
      </c>
      <c r="G819" s="15">
        <v>7949842</v>
      </c>
      <c r="H819" s="17">
        <f t="shared" si="25"/>
        <v>-6.4735790068478367E-3</v>
      </c>
      <c r="I819" s="18">
        <f t="shared" si="26"/>
        <v>-6.4735790068478367E-3</v>
      </c>
    </row>
    <row r="820" spans="1:9" ht="15.75" customHeight="1" x14ac:dyDescent="0.25">
      <c r="A820" s="16">
        <v>44117</v>
      </c>
      <c r="B820" s="15">
        <v>113.300003</v>
      </c>
      <c r="C820" s="15">
        <v>114.650002</v>
      </c>
      <c r="D820" s="15">
        <v>112.349998</v>
      </c>
      <c r="E820" s="15">
        <v>113.849998</v>
      </c>
      <c r="F820" s="15">
        <v>92.5672</v>
      </c>
      <c r="G820" s="15">
        <v>9702168</v>
      </c>
      <c r="H820" s="17">
        <f t="shared" si="25"/>
        <v>2.4865617562656321E-3</v>
      </c>
      <c r="I820" s="18">
        <f t="shared" si="26"/>
        <v>2.4865617562656321E-3</v>
      </c>
    </row>
    <row r="821" spans="1:9" ht="15.75" customHeight="1" x14ac:dyDescent="0.25">
      <c r="A821" s="16">
        <v>44118</v>
      </c>
      <c r="B821" s="15">
        <v>113.199997</v>
      </c>
      <c r="C821" s="15">
        <v>113.949997</v>
      </c>
      <c r="D821" s="15">
        <v>109.599998</v>
      </c>
      <c r="E821" s="15">
        <v>110.550003</v>
      </c>
      <c r="F821" s="15">
        <v>89.884094000000005</v>
      </c>
      <c r="G821" s="15">
        <v>19663164</v>
      </c>
      <c r="H821" s="17">
        <f t="shared" si="25"/>
        <v>-1.277428201428912E-2</v>
      </c>
      <c r="I821" s="18">
        <f t="shared" si="26"/>
        <v>-1.277428201428912E-2</v>
      </c>
    </row>
    <row r="822" spans="1:9" ht="15.75" customHeight="1" x14ac:dyDescent="0.25">
      <c r="A822" s="16">
        <v>44119</v>
      </c>
      <c r="B822" s="15">
        <v>110.849998</v>
      </c>
      <c r="C822" s="15">
        <v>112.699997</v>
      </c>
      <c r="D822" s="15">
        <v>109.550003</v>
      </c>
      <c r="E822" s="15">
        <v>110.599998</v>
      </c>
      <c r="F822" s="15">
        <v>89.924751000000001</v>
      </c>
      <c r="G822" s="15">
        <v>15481671</v>
      </c>
      <c r="H822" s="17">
        <f t="shared" si="25"/>
        <v>1.9639869275234721E-4</v>
      </c>
      <c r="I822" s="18">
        <f t="shared" si="26"/>
        <v>1.9639869275234721E-4</v>
      </c>
    </row>
    <row r="823" spans="1:9" ht="15.75" customHeight="1" x14ac:dyDescent="0.25">
      <c r="A823" s="16">
        <v>44120</v>
      </c>
      <c r="B823" s="15">
        <v>111.300003</v>
      </c>
      <c r="C823" s="15">
        <v>112.75</v>
      </c>
      <c r="D823" s="15">
        <v>109.599998</v>
      </c>
      <c r="E823" s="15">
        <v>111.349998</v>
      </c>
      <c r="F823" s="15">
        <v>90.534554</v>
      </c>
      <c r="G823" s="15">
        <v>12231039</v>
      </c>
      <c r="H823" s="17">
        <f t="shared" si="25"/>
        <v>2.9351225306367356E-3</v>
      </c>
      <c r="I823" s="18">
        <f t="shared" si="26"/>
        <v>2.9351225306367356E-3</v>
      </c>
    </row>
    <row r="824" spans="1:9" ht="15.75" customHeight="1" x14ac:dyDescent="0.25">
      <c r="A824" s="16">
        <v>44123</v>
      </c>
      <c r="B824" s="15">
        <v>112.5</v>
      </c>
      <c r="C824" s="15">
        <v>115.349998</v>
      </c>
      <c r="D824" s="15">
        <v>111.25</v>
      </c>
      <c r="E824" s="15">
        <v>114.699997</v>
      </c>
      <c r="F824" s="15">
        <v>93.258301000000003</v>
      </c>
      <c r="G824" s="15">
        <v>18111350</v>
      </c>
      <c r="H824" s="17">
        <f t="shared" si="25"/>
        <v>1.2873132649937771E-2</v>
      </c>
      <c r="I824" s="18">
        <f t="shared" si="26"/>
        <v>1.2873132649937771E-2</v>
      </c>
    </row>
    <row r="825" spans="1:9" ht="15.75" customHeight="1" x14ac:dyDescent="0.25">
      <c r="A825" s="16">
        <v>44124</v>
      </c>
      <c r="B825" s="15">
        <v>115.099998</v>
      </c>
      <c r="C825" s="15">
        <v>116.150002</v>
      </c>
      <c r="D825" s="15">
        <v>113.099998</v>
      </c>
      <c r="E825" s="15">
        <v>113.650002</v>
      </c>
      <c r="F825" s="15">
        <v>92.404594000000003</v>
      </c>
      <c r="G825" s="15">
        <v>16554127</v>
      </c>
      <c r="H825" s="17">
        <f t="shared" si="25"/>
        <v>-3.9939359158969691E-3</v>
      </c>
      <c r="I825" s="18">
        <f t="shared" si="26"/>
        <v>-3.9939359158969691E-3</v>
      </c>
    </row>
    <row r="826" spans="1:9" ht="15.75" customHeight="1" x14ac:dyDescent="0.25">
      <c r="A826" s="16">
        <v>44125</v>
      </c>
      <c r="B826" s="15">
        <v>113.650002</v>
      </c>
      <c r="C826" s="15">
        <v>116.900002</v>
      </c>
      <c r="D826" s="15">
        <v>113.550003</v>
      </c>
      <c r="E826" s="15">
        <v>115.099998</v>
      </c>
      <c r="F826" s="15">
        <v>93.583534</v>
      </c>
      <c r="G826" s="15">
        <v>20421726</v>
      </c>
      <c r="H826" s="17">
        <f t="shared" si="25"/>
        <v>5.505878248211549E-3</v>
      </c>
      <c r="I826" s="18">
        <f t="shared" si="26"/>
        <v>5.505878248211549E-3</v>
      </c>
    </row>
    <row r="827" spans="1:9" ht="15.75" customHeight="1" x14ac:dyDescent="0.25">
      <c r="A827" s="16">
        <v>44126</v>
      </c>
      <c r="B827" s="15">
        <v>115</v>
      </c>
      <c r="C827" s="15">
        <v>116.699997</v>
      </c>
      <c r="D827" s="15">
        <v>114.099998</v>
      </c>
      <c r="E827" s="15">
        <v>115.800003</v>
      </c>
      <c r="F827" s="15">
        <v>94.152687</v>
      </c>
      <c r="G827" s="15">
        <v>13653932</v>
      </c>
      <c r="H827" s="17">
        <f t="shared" si="25"/>
        <v>2.633277299626906E-3</v>
      </c>
      <c r="I827" s="18">
        <f t="shared" si="26"/>
        <v>2.633277299626906E-3</v>
      </c>
    </row>
    <row r="828" spans="1:9" ht="15.75" customHeight="1" x14ac:dyDescent="0.25">
      <c r="A828" s="16">
        <v>44127</v>
      </c>
      <c r="B828" s="15">
        <v>116.800003</v>
      </c>
      <c r="C828" s="15">
        <v>118.199997</v>
      </c>
      <c r="D828" s="15">
        <v>116.199997</v>
      </c>
      <c r="E828" s="15">
        <v>117.699997</v>
      </c>
      <c r="F828" s="15">
        <v>95.697502</v>
      </c>
      <c r="G828" s="15">
        <v>11876035</v>
      </c>
      <c r="H828" s="17">
        <f t="shared" si="25"/>
        <v>7.067882747946173E-3</v>
      </c>
      <c r="I828" s="18">
        <f t="shared" si="26"/>
        <v>7.067882747946173E-3</v>
      </c>
    </row>
    <row r="829" spans="1:9" ht="15.75" customHeight="1" x14ac:dyDescent="0.25">
      <c r="A829" s="16">
        <v>44130</v>
      </c>
      <c r="B829" s="15">
        <v>117.900002</v>
      </c>
      <c r="C829" s="15">
        <v>117.900002</v>
      </c>
      <c r="D829" s="15">
        <v>114.199997</v>
      </c>
      <c r="E829" s="15">
        <v>114.550003</v>
      </c>
      <c r="F829" s="15">
        <v>93.136353</v>
      </c>
      <c r="G829" s="15">
        <v>11243128</v>
      </c>
      <c r="H829" s="17">
        <f t="shared" si="25"/>
        <v>-1.1781373517488383E-2</v>
      </c>
      <c r="I829" s="18">
        <f t="shared" si="26"/>
        <v>-1.1781373517488383E-2</v>
      </c>
    </row>
    <row r="830" spans="1:9" ht="15.75" customHeight="1" x14ac:dyDescent="0.25">
      <c r="A830" s="16">
        <v>44131</v>
      </c>
      <c r="B830" s="15">
        <v>114.199997</v>
      </c>
      <c r="C830" s="15">
        <v>115.150002</v>
      </c>
      <c r="D830" s="15">
        <v>112.849998</v>
      </c>
      <c r="E830" s="15">
        <v>113.949997</v>
      </c>
      <c r="F830" s="15">
        <v>92.648514000000006</v>
      </c>
      <c r="G830" s="15">
        <v>10985477</v>
      </c>
      <c r="H830" s="17">
        <f t="shared" si="25"/>
        <v>-2.2807699692275734E-3</v>
      </c>
      <c r="I830" s="18">
        <f t="shared" si="26"/>
        <v>-2.2807699692275734E-3</v>
      </c>
    </row>
    <row r="831" spans="1:9" ht="15.75" customHeight="1" x14ac:dyDescent="0.25">
      <c r="A831" s="16">
        <v>44132</v>
      </c>
      <c r="B831" s="15">
        <v>113.949997</v>
      </c>
      <c r="C831" s="15">
        <v>114</v>
      </c>
      <c r="D831" s="15">
        <v>112.400002</v>
      </c>
      <c r="E831" s="15">
        <v>112.699997</v>
      </c>
      <c r="F831" s="15">
        <v>91.632178999999994</v>
      </c>
      <c r="G831" s="15">
        <v>9366165</v>
      </c>
      <c r="H831" s="17">
        <f t="shared" si="25"/>
        <v>-4.7904438644920605E-3</v>
      </c>
      <c r="I831" s="18">
        <f t="shared" si="26"/>
        <v>-4.7904438644920605E-3</v>
      </c>
    </row>
    <row r="832" spans="1:9" ht="15.75" customHeight="1" x14ac:dyDescent="0.25">
      <c r="A832" s="16">
        <v>44133</v>
      </c>
      <c r="B832" s="15">
        <v>112</v>
      </c>
      <c r="C832" s="15">
        <v>112.449997</v>
      </c>
      <c r="D832" s="15">
        <v>110.550003</v>
      </c>
      <c r="E832" s="15">
        <v>110.849998</v>
      </c>
      <c r="F832" s="15">
        <v>90.128021000000004</v>
      </c>
      <c r="G832" s="15">
        <v>11414157</v>
      </c>
      <c r="H832" s="17">
        <f t="shared" si="25"/>
        <v>-7.188179065220077E-3</v>
      </c>
      <c r="I832" s="18">
        <f t="shared" si="26"/>
        <v>-7.188179065220077E-3</v>
      </c>
    </row>
    <row r="833" spans="1:9" ht="15.75" customHeight="1" x14ac:dyDescent="0.25">
      <c r="A833" s="16">
        <v>44134</v>
      </c>
      <c r="B833" s="15">
        <v>111.599998</v>
      </c>
      <c r="C833" s="15">
        <v>115.199997</v>
      </c>
      <c r="D833" s="15">
        <v>111.050003</v>
      </c>
      <c r="E833" s="15">
        <v>114.199997</v>
      </c>
      <c r="F833" s="15">
        <v>92.851768000000007</v>
      </c>
      <c r="G833" s="15">
        <v>17773808</v>
      </c>
      <c r="H833" s="17">
        <f t="shared" si="25"/>
        <v>1.2930342517400177E-2</v>
      </c>
      <c r="I833" s="18">
        <f t="shared" si="26"/>
        <v>1.2930342517400177E-2</v>
      </c>
    </row>
    <row r="834" spans="1:9" ht="15.75" customHeight="1" x14ac:dyDescent="0.25">
      <c r="A834" s="16">
        <v>44137</v>
      </c>
      <c r="B834" s="15">
        <v>114.599998</v>
      </c>
      <c r="C834" s="15">
        <v>116.300003</v>
      </c>
      <c r="D834" s="15">
        <v>113.550003</v>
      </c>
      <c r="E834" s="15">
        <v>115.699997</v>
      </c>
      <c r="F834" s="15">
        <v>94.071365</v>
      </c>
      <c r="G834" s="15">
        <v>12785804</v>
      </c>
      <c r="H834" s="17">
        <f t="shared" si="25"/>
        <v>5.6672681965405664E-3</v>
      </c>
      <c r="I834" s="18">
        <f t="shared" si="26"/>
        <v>5.6672681965405664E-3</v>
      </c>
    </row>
    <row r="835" spans="1:9" ht="15.75" customHeight="1" x14ac:dyDescent="0.25">
      <c r="A835" s="16">
        <v>44138</v>
      </c>
      <c r="B835" s="15">
        <v>115.599998</v>
      </c>
      <c r="C835" s="15">
        <v>117.25</v>
      </c>
      <c r="D835" s="15">
        <v>115.599998</v>
      </c>
      <c r="E835" s="15">
        <v>116.5</v>
      </c>
      <c r="F835" s="15">
        <v>94.721824999999995</v>
      </c>
      <c r="G835" s="15">
        <v>12319486</v>
      </c>
      <c r="H835" s="17">
        <f t="shared" si="25"/>
        <v>2.9926111898007355E-3</v>
      </c>
      <c r="I835" s="18">
        <f t="shared" si="26"/>
        <v>2.9926111898007355E-3</v>
      </c>
    </row>
    <row r="836" spans="1:9" ht="15.75" customHeight="1" x14ac:dyDescent="0.25">
      <c r="A836" s="16">
        <v>44139</v>
      </c>
      <c r="B836" s="15">
        <v>116.5</v>
      </c>
      <c r="C836" s="15">
        <v>116.5</v>
      </c>
      <c r="D836" s="15">
        <v>113.699997</v>
      </c>
      <c r="E836" s="15">
        <v>114.800003</v>
      </c>
      <c r="F836" s="15">
        <v>93.339622000000006</v>
      </c>
      <c r="G836" s="15">
        <v>7382741</v>
      </c>
      <c r="H836" s="17">
        <f t="shared" ref="H836:H899" si="27">LOG(F836/F835)</f>
        <v>-6.3840192079171968E-3</v>
      </c>
      <c r="I836" s="18">
        <f t="shared" ref="I836:I899" si="28">H836-$H$1238</f>
        <v>-6.3840192079171968E-3</v>
      </c>
    </row>
    <row r="837" spans="1:9" ht="15.75" customHeight="1" x14ac:dyDescent="0.25">
      <c r="A837" s="16">
        <v>44140</v>
      </c>
      <c r="B837" s="15">
        <v>116.349998</v>
      </c>
      <c r="C837" s="15">
        <v>120.599998</v>
      </c>
      <c r="D837" s="15">
        <v>115.25</v>
      </c>
      <c r="E837" s="15">
        <v>119.849998</v>
      </c>
      <c r="F837" s="15">
        <v>97.445580000000007</v>
      </c>
      <c r="G837" s="15">
        <v>14904921</v>
      </c>
      <c r="H837" s="17">
        <f t="shared" si="27"/>
        <v>1.8696107110244671E-2</v>
      </c>
      <c r="I837" s="18">
        <f t="shared" si="28"/>
        <v>1.8696107110244671E-2</v>
      </c>
    </row>
    <row r="838" spans="1:9" ht="15.75" customHeight="1" x14ac:dyDescent="0.25">
      <c r="A838" s="16">
        <v>44141</v>
      </c>
      <c r="B838" s="15">
        <v>120.25</v>
      </c>
      <c r="C838" s="15">
        <v>122.400002</v>
      </c>
      <c r="D838" s="15">
        <v>118.300003</v>
      </c>
      <c r="E838" s="15">
        <v>121.800003</v>
      </c>
      <c r="F838" s="15">
        <v>99.031058999999999</v>
      </c>
      <c r="G838" s="15">
        <v>18908916</v>
      </c>
      <c r="H838" s="17">
        <f t="shared" si="27"/>
        <v>7.0092783639178471E-3</v>
      </c>
      <c r="I838" s="18">
        <f t="shared" si="28"/>
        <v>7.0092783639178471E-3</v>
      </c>
    </row>
    <row r="839" spans="1:9" ht="15.75" customHeight="1" x14ac:dyDescent="0.25">
      <c r="A839" s="16">
        <v>44144</v>
      </c>
      <c r="B839" s="15">
        <v>122.900002</v>
      </c>
      <c r="C839" s="15">
        <v>122.900002</v>
      </c>
      <c r="D839" s="15">
        <v>120.650002</v>
      </c>
      <c r="E839" s="15">
        <v>121.75</v>
      </c>
      <c r="F839" s="15">
        <v>98.990402000000003</v>
      </c>
      <c r="G839" s="15">
        <v>14950332</v>
      </c>
      <c r="H839" s="17">
        <f t="shared" si="27"/>
        <v>-1.7833532698609616E-4</v>
      </c>
      <c r="I839" s="18">
        <f t="shared" si="28"/>
        <v>-1.7833532698609616E-4</v>
      </c>
    </row>
    <row r="840" spans="1:9" ht="15.75" customHeight="1" x14ac:dyDescent="0.25">
      <c r="A840" s="16">
        <v>44145</v>
      </c>
      <c r="B840" s="15">
        <v>122.25</v>
      </c>
      <c r="C840" s="15">
        <v>125.400002</v>
      </c>
      <c r="D840" s="15">
        <v>121</v>
      </c>
      <c r="E840" s="15">
        <v>124.800003</v>
      </c>
      <c r="F840" s="15">
        <v>101.47024500000001</v>
      </c>
      <c r="G840" s="15">
        <v>15808417</v>
      </c>
      <c r="H840" s="17">
        <f t="shared" si="27"/>
        <v>1.0745621054516622E-2</v>
      </c>
      <c r="I840" s="18">
        <f t="shared" si="28"/>
        <v>1.0745621054516622E-2</v>
      </c>
    </row>
    <row r="841" spans="1:9" ht="15.75" customHeight="1" x14ac:dyDescent="0.25">
      <c r="A841" s="16">
        <v>44146</v>
      </c>
      <c r="B841" s="15">
        <v>126</v>
      </c>
      <c r="C841" s="15">
        <v>126.199997</v>
      </c>
      <c r="D841" s="15">
        <v>123.550003</v>
      </c>
      <c r="E841" s="15">
        <v>125.849998</v>
      </c>
      <c r="F841" s="15">
        <v>102.323967</v>
      </c>
      <c r="G841" s="15">
        <v>16757799</v>
      </c>
      <c r="H841" s="17">
        <f t="shared" si="27"/>
        <v>3.6386599885239539E-3</v>
      </c>
      <c r="I841" s="18">
        <f t="shared" si="28"/>
        <v>3.6386599885239539E-3</v>
      </c>
    </row>
    <row r="842" spans="1:9" ht="15.75" customHeight="1" x14ac:dyDescent="0.25">
      <c r="A842" s="16">
        <v>44147</v>
      </c>
      <c r="B842" s="15">
        <v>126.050003</v>
      </c>
      <c r="C842" s="15">
        <v>126.5</v>
      </c>
      <c r="D842" s="15">
        <v>121</v>
      </c>
      <c r="E842" s="15">
        <v>122.099998</v>
      </c>
      <c r="F842" s="15">
        <v>99.274970999999994</v>
      </c>
      <c r="G842" s="15">
        <v>35738360</v>
      </c>
      <c r="H842" s="17">
        <f t="shared" si="27"/>
        <v>-1.3137600098037678E-2</v>
      </c>
      <c r="I842" s="18">
        <f t="shared" si="28"/>
        <v>-1.3137600098037678E-2</v>
      </c>
    </row>
    <row r="843" spans="1:9" ht="15.75" customHeight="1" x14ac:dyDescent="0.25">
      <c r="A843" s="16">
        <v>44148</v>
      </c>
      <c r="B843" s="15">
        <v>122.5</v>
      </c>
      <c r="C843" s="15">
        <v>126.349998</v>
      </c>
      <c r="D843" s="15">
        <v>121.199997</v>
      </c>
      <c r="E843" s="15">
        <v>125.900002</v>
      </c>
      <c r="F843" s="15">
        <v>102.364616</v>
      </c>
      <c r="G843" s="15">
        <v>23377931</v>
      </c>
      <c r="H843" s="17">
        <f t="shared" si="27"/>
        <v>1.3310092734101924E-2</v>
      </c>
      <c r="I843" s="18">
        <f t="shared" si="28"/>
        <v>1.3310092734101924E-2</v>
      </c>
    </row>
    <row r="844" spans="1:9" ht="15.75" customHeight="1" x14ac:dyDescent="0.25">
      <c r="A844" s="16">
        <v>44149</v>
      </c>
      <c r="B844" s="15">
        <v>127.349998</v>
      </c>
      <c r="C844" s="15">
        <v>127.5</v>
      </c>
      <c r="D844" s="15">
        <v>126.550003</v>
      </c>
      <c r="E844" s="15">
        <v>127.099998</v>
      </c>
      <c r="F844" s="15">
        <v>103.34028600000001</v>
      </c>
      <c r="G844" s="15">
        <v>3308333</v>
      </c>
      <c r="H844" s="17">
        <f t="shared" si="27"/>
        <v>4.1197975406536483E-3</v>
      </c>
      <c r="I844" s="18">
        <f t="shared" si="28"/>
        <v>4.1197975406536483E-3</v>
      </c>
    </row>
    <row r="845" spans="1:9" ht="15.75" customHeight="1" x14ac:dyDescent="0.25">
      <c r="A845" s="16">
        <v>44152</v>
      </c>
      <c r="B845" s="15">
        <v>128.300003</v>
      </c>
      <c r="C845" s="15">
        <v>129.300003</v>
      </c>
      <c r="D845" s="15">
        <v>127.199997</v>
      </c>
      <c r="E845" s="15">
        <v>128.699997</v>
      </c>
      <c r="F845" s="15">
        <v>104.64118999999999</v>
      </c>
      <c r="G845" s="15">
        <v>20369194</v>
      </c>
      <c r="H845" s="17">
        <f t="shared" si="27"/>
        <v>5.4330107442520223E-3</v>
      </c>
      <c r="I845" s="18">
        <f t="shared" si="28"/>
        <v>5.4330107442520223E-3</v>
      </c>
    </row>
    <row r="846" spans="1:9" ht="15.75" customHeight="1" x14ac:dyDescent="0.25">
      <c r="A846" s="16">
        <v>44153</v>
      </c>
      <c r="B846" s="15">
        <v>128.75</v>
      </c>
      <c r="C846" s="15">
        <v>128.85000600000001</v>
      </c>
      <c r="D846" s="15">
        <v>125.849998</v>
      </c>
      <c r="E846" s="15">
        <v>128.25</v>
      </c>
      <c r="F846" s="15">
        <v>104.27531399999999</v>
      </c>
      <c r="G846" s="15">
        <v>18943803</v>
      </c>
      <c r="H846" s="17">
        <f t="shared" si="27"/>
        <v>-1.52116359663942E-3</v>
      </c>
      <c r="I846" s="18">
        <f t="shared" si="28"/>
        <v>-1.52116359663942E-3</v>
      </c>
    </row>
    <row r="847" spans="1:9" ht="15.75" customHeight="1" x14ac:dyDescent="0.25">
      <c r="A847" s="16">
        <v>44154</v>
      </c>
      <c r="B847" s="15">
        <v>121.75</v>
      </c>
      <c r="C847" s="15">
        <v>124.300003</v>
      </c>
      <c r="D847" s="15">
        <v>120.849998</v>
      </c>
      <c r="E847" s="15">
        <v>122.050003</v>
      </c>
      <c r="F847" s="15">
        <v>105.39795700000001</v>
      </c>
      <c r="G847" s="15">
        <v>29186699</v>
      </c>
      <c r="H847" s="17">
        <f t="shared" si="27"/>
        <v>4.6506864408712304E-3</v>
      </c>
      <c r="I847" s="18">
        <f t="shared" si="28"/>
        <v>4.6506864408712304E-3</v>
      </c>
    </row>
    <row r="848" spans="1:9" ht="15.75" customHeight="1" x14ac:dyDescent="0.25">
      <c r="A848" s="16">
        <v>44155</v>
      </c>
      <c r="B848" s="15">
        <v>123.300003</v>
      </c>
      <c r="C848" s="15">
        <v>123.5</v>
      </c>
      <c r="D848" s="15">
        <v>120.150002</v>
      </c>
      <c r="E848" s="15">
        <v>121.449997</v>
      </c>
      <c r="F848" s="15">
        <v>104.879807</v>
      </c>
      <c r="G848" s="15">
        <v>17573909</v>
      </c>
      <c r="H848" s="17">
        <f t="shared" si="27"/>
        <v>-2.1403132406533805E-3</v>
      </c>
      <c r="I848" s="18">
        <f t="shared" si="28"/>
        <v>-2.1403132406533805E-3</v>
      </c>
    </row>
    <row r="849" spans="1:9" ht="15.75" customHeight="1" x14ac:dyDescent="0.25">
      <c r="A849" s="16">
        <v>44158</v>
      </c>
      <c r="B849" s="15">
        <v>121.25</v>
      </c>
      <c r="C849" s="15">
        <v>123.449997</v>
      </c>
      <c r="D849" s="15">
        <v>119.75</v>
      </c>
      <c r="E849" s="15">
        <v>122.75</v>
      </c>
      <c r="F849" s="15">
        <v>106.002441</v>
      </c>
      <c r="G849" s="15">
        <v>17269543</v>
      </c>
      <c r="H849" s="17">
        <f t="shared" si="27"/>
        <v>4.6239867207396044E-3</v>
      </c>
      <c r="I849" s="18">
        <f t="shared" si="28"/>
        <v>4.6239867207396044E-3</v>
      </c>
    </row>
    <row r="850" spans="1:9" ht="15.75" customHeight="1" x14ac:dyDescent="0.25">
      <c r="A850" s="16">
        <v>44159</v>
      </c>
      <c r="B850" s="15">
        <v>123.75</v>
      </c>
      <c r="C850" s="15">
        <v>124.599998</v>
      </c>
      <c r="D850" s="15">
        <v>122.800003</v>
      </c>
      <c r="E850" s="15">
        <v>123.25</v>
      </c>
      <c r="F850" s="15">
        <v>106.434219</v>
      </c>
      <c r="G850" s="15">
        <v>18199200</v>
      </c>
      <c r="H850" s="17">
        <f t="shared" si="27"/>
        <v>1.7654114974821468E-3</v>
      </c>
      <c r="I850" s="18">
        <f t="shared" si="28"/>
        <v>1.7654114974821468E-3</v>
      </c>
    </row>
    <row r="851" spans="1:9" ht="15.75" customHeight="1" x14ac:dyDescent="0.25">
      <c r="A851" s="16">
        <v>44160</v>
      </c>
      <c r="B851" s="15">
        <v>123.949997</v>
      </c>
      <c r="C851" s="15">
        <v>126.75</v>
      </c>
      <c r="D851" s="15">
        <v>123.25</v>
      </c>
      <c r="E851" s="15">
        <v>123.949997</v>
      </c>
      <c r="F851" s="15">
        <v>107.038719</v>
      </c>
      <c r="G851" s="15">
        <v>22813211</v>
      </c>
      <c r="H851" s="17">
        <f t="shared" si="27"/>
        <v>2.4596252667667901E-3</v>
      </c>
      <c r="I851" s="18">
        <f t="shared" si="28"/>
        <v>2.4596252667667901E-3</v>
      </c>
    </row>
    <row r="852" spans="1:9" ht="15.75" customHeight="1" x14ac:dyDescent="0.25">
      <c r="A852" s="16">
        <v>44161</v>
      </c>
      <c r="B852" s="15">
        <v>124.599998</v>
      </c>
      <c r="C852" s="15">
        <v>125.349998</v>
      </c>
      <c r="D852" s="15">
        <v>123.349998</v>
      </c>
      <c r="E852" s="15">
        <v>125.050003</v>
      </c>
      <c r="F852" s="15">
        <v>107.98864</v>
      </c>
      <c r="G852" s="15">
        <v>13694237</v>
      </c>
      <c r="H852" s="17">
        <f t="shared" si="27"/>
        <v>3.8371687604727453E-3</v>
      </c>
      <c r="I852" s="18">
        <f t="shared" si="28"/>
        <v>3.8371687604727453E-3</v>
      </c>
    </row>
    <row r="853" spans="1:9" ht="15.75" customHeight="1" x14ac:dyDescent="0.25">
      <c r="A853" s="16">
        <v>44162</v>
      </c>
      <c r="B853" s="15">
        <v>125.449997</v>
      </c>
      <c r="C853" s="15">
        <v>127.400002</v>
      </c>
      <c r="D853" s="15">
        <v>125</v>
      </c>
      <c r="E853" s="15">
        <v>125.550003</v>
      </c>
      <c r="F853" s="15">
        <v>108.420418</v>
      </c>
      <c r="G853" s="15">
        <v>25297333</v>
      </c>
      <c r="H853" s="17">
        <f t="shared" si="27"/>
        <v>1.7330055716304087E-3</v>
      </c>
      <c r="I853" s="18">
        <f t="shared" si="28"/>
        <v>1.7330055716304087E-3</v>
      </c>
    </row>
    <row r="854" spans="1:9" ht="15.75" customHeight="1" x14ac:dyDescent="0.25">
      <c r="A854" s="16">
        <v>44166</v>
      </c>
      <c r="B854" s="15">
        <v>126</v>
      </c>
      <c r="C854" s="15">
        <v>127</v>
      </c>
      <c r="D854" s="15">
        <v>124.699997</v>
      </c>
      <c r="E854" s="15">
        <v>126.400002</v>
      </c>
      <c r="F854" s="15">
        <v>109.154449</v>
      </c>
      <c r="G854" s="15">
        <v>8927107</v>
      </c>
      <c r="H854" s="17">
        <f t="shared" si="27"/>
        <v>2.9303644001001466E-3</v>
      </c>
      <c r="I854" s="18">
        <f t="shared" si="28"/>
        <v>2.9303644001001466E-3</v>
      </c>
    </row>
    <row r="855" spans="1:9" ht="15.75" customHeight="1" x14ac:dyDescent="0.25">
      <c r="A855" s="16">
        <v>44167</v>
      </c>
      <c r="B855" s="15">
        <v>127</v>
      </c>
      <c r="C855" s="15">
        <v>131.14999399999999</v>
      </c>
      <c r="D855" s="15">
        <v>126.400002</v>
      </c>
      <c r="E855" s="15">
        <v>129.75</v>
      </c>
      <c r="F855" s="15">
        <v>112.047386</v>
      </c>
      <c r="G855" s="15">
        <v>21081119</v>
      </c>
      <c r="H855" s="17">
        <f t="shared" si="27"/>
        <v>1.1360287442429682E-2</v>
      </c>
      <c r="I855" s="18">
        <f t="shared" si="28"/>
        <v>1.1360287442429682E-2</v>
      </c>
    </row>
    <row r="856" spans="1:9" ht="15.75" customHeight="1" x14ac:dyDescent="0.25">
      <c r="A856" s="16">
        <v>44168</v>
      </c>
      <c r="B856" s="15">
        <v>131.35000600000001</v>
      </c>
      <c r="C856" s="15">
        <v>134</v>
      </c>
      <c r="D856" s="15">
        <v>129.25</v>
      </c>
      <c r="E856" s="15">
        <v>133.449997</v>
      </c>
      <c r="F856" s="15">
        <v>115.242569</v>
      </c>
      <c r="G856" s="15">
        <v>25834042</v>
      </c>
      <c r="H856" s="17">
        <f t="shared" si="27"/>
        <v>1.2211201903617944E-2</v>
      </c>
      <c r="I856" s="18">
        <f t="shared" si="28"/>
        <v>1.2211201903617944E-2</v>
      </c>
    </row>
    <row r="857" spans="1:9" ht="15.75" customHeight="1" x14ac:dyDescent="0.25">
      <c r="A857" s="16">
        <v>44169</v>
      </c>
      <c r="B857" s="15">
        <v>134.199997</v>
      </c>
      <c r="C857" s="15">
        <v>134.949997</v>
      </c>
      <c r="D857" s="15">
        <v>131.10000600000001</v>
      </c>
      <c r="E857" s="15">
        <v>133.300003</v>
      </c>
      <c r="F857" s="15">
        <v>115.113045</v>
      </c>
      <c r="G857" s="15">
        <v>19371235</v>
      </c>
      <c r="H857" s="17">
        <f t="shared" si="27"/>
        <v>-4.8838891681754991E-4</v>
      </c>
      <c r="I857" s="18">
        <f t="shared" si="28"/>
        <v>-4.8838891681754991E-4</v>
      </c>
    </row>
    <row r="858" spans="1:9" ht="15.75" customHeight="1" x14ac:dyDescent="0.25">
      <c r="A858" s="16">
        <v>44172</v>
      </c>
      <c r="B858" s="15">
        <v>133.300003</v>
      </c>
      <c r="C858" s="15">
        <v>137.199997</v>
      </c>
      <c r="D858" s="15">
        <v>133</v>
      </c>
      <c r="E858" s="15">
        <v>136.800003</v>
      </c>
      <c r="F858" s="15">
        <v>118.13550600000001</v>
      </c>
      <c r="G858" s="15">
        <v>14127211</v>
      </c>
      <c r="H858" s="17">
        <f t="shared" si="27"/>
        <v>1.1255903673340149E-2</v>
      </c>
      <c r="I858" s="18">
        <f t="shared" si="28"/>
        <v>1.1255903673340149E-2</v>
      </c>
    </row>
    <row r="859" spans="1:9" ht="15.75" customHeight="1" x14ac:dyDescent="0.25">
      <c r="A859" s="16">
        <v>44173</v>
      </c>
      <c r="B859" s="15">
        <v>137.449997</v>
      </c>
      <c r="C859" s="15">
        <v>137.699997</v>
      </c>
      <c r="D859" s="15">
        <v>133</v>
      </c>
      <c r="E859" s="15">
        <v>134.25</v>
      </c>
      <c r="F859" s="15">
        <v>115.933418</v>
      </c>
      <c r="G859" s="15">
        <v>21479953</v>
      </c>
      <c r="H859" s="17">
        <f t="shared" si="27"/>
        <v>-8.171805698829384E-3</v>
      </c>
      <c r="I859" s="18">
        <f t="shared" si="28"/>
        <v>-8.171805698829384E-3</v>
      </c>
    </row>
    <row r="860" spans="1:9" ht="15.75" customHeight="1" x14ac:dyDescent="0.25">
      <c r="A860" s="16">
        <v>44174</v>
      </c>
      <c r="B860" s="15">
        <v>135.39999399999999</v>
      </c>
      <c r="C860" s="15">
        <v>137.5</v>
      </c>
      <c r="D860" s="15">
        <v>134.39999399999999</v>
      </c>
      <c r="E860" s="15">
        <v>134.699997</v>
      </c>
      <c r="F860" s="15">
        <v>116.322029</v>
      </c>
      <c r="G860" s="15">
        <v>18755465</v>
      </c>
      <c r="H860" s="17">
        <f t="shared" si="27"/>
        <v>1.4533288461967041E-3</v>
      </c>
      <c r="I860" s="18">
        <f t="shared" si="28"/>
        <v>1.4533288461967041E-3</v>
      </c>
    </row>
    <row r="861" spans="1:9" ht="15.75" customHeight="1" x14ac:dyDescent="0.25">
      <c r="A861" s="16">
        <v>44175</v>
      </c>
      <c r="B861" s="15">
        <v>135.199997</v>
      </c>
      <c r="C861" s="15">
        <v>135.449997</v>
      </c>
      <c r="D861" s="15">
        <v>132.800003</v>
      </c>
      <c r="E861" s="15">
        <v>134.85000600000001</v>
      </c>
      <c r="F861" s="15">
        <v>116.45156900000001</v>
      </c>
      <c r="G861" s="15">
        <v>11912807</v>
      </c>
      <c r="H861" s="17">
        <f t="shared" si="27"/>
        <v>4.8337537828064051E-4</v>
      </c>
      <c r="I861" s="18">
        <f t="shared" si="28"/>
        <v>4.8337537828064051E-4</v>
      </c>
    </row>
    <row r="862" spans="1:9" ht="15.75" customHeight="1" x14ac:dyDescent="0.25">
      <c r="A862" s="16">
        <v>44176</v>
      </c>
      <c r="B862" s="15">
        <v>134.699997</v>
      </c>
      <c r="C862" s="15">
        <v>140.699997</v>
      </c>
      <c r="D862" s="15">
        <v>134.5</v>
      </c>
      <c r="E862" s="15">
        <v>138.25</v>
      </c>
      <c r="F862" s="15">
        <v>119.38767199999999</v>
      </c>
      <c r="G862" s="15">
        <v>30559578</v>
      </c>
      <c r="H862" s="17">
        <f t="shared" si="27"/>
        <v>1.0814139416181187E-2</v>
      </c>
      <c r="I862" s="18">
        <f t="shared" si="28"/>
        <v>1.0814139416181187E-2</v>
      </c>
    </row>
    <row r="863" spans="1:9" ht="15.75" customHeight="1" x14ac:dyDescent="0.25">
      <c r="A863" s="16">
        <v>44179</v>
      </c>
      <c r="B863" s="15">
        <v>139.64999399999999</v>
      </c>
      <c r="C863" s="15">
        <v>144.199997</v>
      </c>
      <c r="D863" s="15">
        <v>139.10000600000001</v>
      </c>
      <c r="E863" s="15">
        <v>143.35000600000001</v>
      </c>
      <c r="F863" s="15">
        <v>123.791847</v>
      </c>
      <c r="G863" s="15">
        <v>35605748</v>
      </c>
      <c r="H863" s="17">
        <f t="shared" si="27"/>
        <v>1.5732558994555661E-2</v>
      </c>
      <c r="I863" s="18">
        <f t="shared" si="28"/>
        <v>1.5732558994555661E-2</v>
      </c>
    </row>
    <row r="864" spans="1:9" ht="15.75" customHeight="1" x14ac:dyDescent="0.25">
      <c r="A864" s="16">
        <v>44180</v>
      </c>
      <c r="B864" s="15">
        <v>143.64999399999999</v>
      </c>
      <c r="C864" s="15">
        <v>144.35000600000001</v>
      </c>
      <c r="D864" s="15">
        <v>140.800003</v>
      </c>
      <c r="E864" s="15">
        <v>143.10000600000001</v>
      </c>
      <c r="F864" s="15">
        <v>123.575974</v>
      </c>
      <c r="G864" s="15">
        <v>18775793</v>
      </c>
      <c r="H864" s="17">
        <f t="shared" si="27"/>
        <v>-7.580005848183604E-4</v>
      </c>
      <c r="I864" s="18">
        <f t="shared" si="28"/>
        <v>-7.580005848183604E-4</v>
      </c>
    </row>
    <row r="865" spans="1:9" ht="15.75" customHeight="1" x14ac:dyDescent="0.25">
      <c r="A865" s="16">
        <v>44181</v>
      </c>
      <c r="B865" s="15">
        <v>144.35000600000001</v>
      </c>
      <c r="C865" s="15">
        <v>146</v>
      </c>
      <c r="D865" s="15">
        <v>143.5</v>
      </c>
      <c r="E865" s="15">
        <v>145.5</v>
      </c>
      <c r="F865" s="15">
        <v>125.648506</v>
      </c>
      <c r="G865" s="15">
        <v>16119571</v>
      </c>
      <c r="H865" s="17">
        <f t="shared" si="27"/>
        <v>7.223286897548897E-3</v>
      </c>
      <c r="I865" s="18">
        <f t="shared" si="28"/>
        <v>7.223286897548897E-3</v>
      </c>
    </row>
    <row r="866" spans="1:9" ht="15.75" customHeight="1" x14ac:dyDescent="0.25">
      <c r="A866" s="16">
        <v>44182</v>
      </c>
      <c r="B866" s="15">
        <v>145.25</v>
      </c>
      <c r="C866" s="15">
        <v>145.25</v>
      </c>
      <c r="D866" s="15">
        <v>142.5</v>
      </c>
      <c r="E866" s="15">
        <v>143.449997</v>
      </c>
      <c r="F866" s="15">
        <v>123.87822</v>
      </c>
      <c r="G866" s="15">
        <v>12374964</v>
      </c>
      <c r="H866" s="17">
        <f t="shared" si="27"/>
        <v>-6.1623726884842142E-3</v>
      </c>
      <c r="I866" s="18">
        <f t="shared" si="28"/>
        <v>-6.1623726884842142E-3</v>
      </c>
    </row>
    <row r="867" spans="1:9" ht="15.75" customHeight="1" x14ac:dyDescent="0.25">
      <c r="A867" s="16">
        <v>44183</v>
      </c>
      <c r="B867" s="15">
        <v>143.449997</v>
      </c>
      <c r="C867" s="15">
        <v>143.64999399999999</v>
      </c>
      <c r="D867" s="15">
        <v>139.449997</v>
      </c>
      <c r="E867" s="15">
        <v>141.699997</v>
      </c>
      <c r="F867" s="15">
        <v>122.36696600000001</v>
      </c>
      <c r="G867" s="15">
        <v>13628707</v>
      </c>
      <c r="H867" s="17">
        <f t="shared" si="27"/>
        <v>-5.330764219545878E-3</v>
      </c>
      <c r="I867" s="18">
        <f t="shared" si="28"/>
        <v>-5.330764219545878E-3</v>
      </c>
    </row>
    <row r="868" spans="1:9" ht="15.75" customHeight="1" x14ac:dyDescent="0.25">
      <c r="A868" s="16">
        <v>44186</v>
      </c>
      <c r="B868" s="15">
        <v>141.39999399999999</v>
      </c>
      <c r="C868" s="15">
        <v>141.5</v>
      </c>
      <c r="D868" s="15">
        <v>129.35000600000001</v>
      </c>
      <c r="E868" s="15">
        <v>132.949997</v>
      </c>
      <c r="F868" s="15">
        <v>114.810783</v>
      </c>
      <c r="G868" s="15">
        <v>20132655</v>
      </c>
      <c r="H868" s="17">
        <f t="shared" si="27"/>
        <v>-2.7681513347621953E-2</v>
      </c>
      <c r="I868" s="18">
        <f t="shared" si="28"/>
        <v>-2.7681513347621953E-2</v>
      </c>
    </row>
    <row r="869" spans="1:9" ht="15.75" customHeight="1" x14ac:dyDescent="0.25">
      <c r="A869" s="16">
        <v>44187</v>
      </c>
      <c r="B869" s="15">
        <v>132.5</v>
      </c>
      <c r="C869" s="15">
        <v>136.10000600000001</v>
      </c>
      <c r="D869" s="15">
        <v>129.800003</v>
      </c>
      <c r="E869" s="15">
        <v>135.5</v>
      </c>
      <c r="F869" s="15">
        <v>117.01288599999999</v>
      </c>
      <c r="G869" s="15">
        <v>17257059</v>
      </c>
      <c r="H869" s="17">
        <f t="shared" si="27"/>
        <v>8.2510120895030754E-3</v>
      </c>
      <c r="I869" s="18">
        <f t="shared" si="28"/>
        <v>8.2510120895030754E-3</v>
      </c>
    </row>
    <row r="870" spans="1:9" ht="15.75" customHeight="1" x14ac:dyDescent="0.25">
      <c r="A870" s="16">
        <v>44188</v>
      </c>
      <c r="B870" s="15">
        <v>135.5</v>
      </c>
      <c r="C870" s="15">
        <v>136.699997</v>
      </c>
      <c r="D870" s="15">
        <v>134.10000600000001</v>
      </c>
      <c r="E870" s="15">
        <v>135.050003</v>
      </c>
      <c r="F870" s="15">
        <v>116.624275</v>
      </c>
      <c r="G870" s="15">
        <v>10091831</v>
      </c>
      <c r="H870" s="17">
        <f t="shared" si="27"/>
        <v>-1.4447339440863461E-3</v>
      </c>
      <c r="I870" s="18">
        <f t="shared" si="28"/>
        <v>-1.4447339440863461E-3</v>
      </c>
    </row>
    <row r="871" spans="1:9" ht="15.75" customHeight="1" x14ac:dyDescent="0.25">
      <c r="A871" s="16">
        <v>44189</v>
      </c>
      <c r="B871" s="15">
        <v>136.35000600000001</v>
      </c>
      <c r="C871" s="15">
        <v>139.10000600000001</v>
      </c>
      <c r="D871" s="15">
        <v>135.60000600000001</v>
      </c>
      <c r="E871" s="15">
        <v>136.25</v>
      </c>
      <c r="F871" s="15">
        <v>117.66055299999999</v>
      </c>
      <c r="G871" s="15">
        <v>14518171</v>
      </c>
      <c r="H871" s="17">
        <f t="shared" si="27"/>
        <v>3.8419282713559448E-3</v>
      </c>
      <c r="I871" s="18">
        <f t="shared" si="28"/>
        <v>3.8419282713559448E-3</v>
      </c>
    </row>
    <row r="872" spans="1:9" ht="15.75" customHeight="1" x14ac:dyDescent="0.25">
      <c r="A872" s="16">
        <v>44193</v>
      </c>
      <c r="B872" s="15">
        <v>139.89999399999999</v>
      </c>
      <c r="C872" s="15">
        <v>139.89999399999999</v>
      </c>
      <c r="D872" s="15">
        <v>137.199997</v>
      </c>
      <c r="E872" s="15">
        <v>137.64999399999999</v>
      </c>
      <c r="F872" s="15">
        <v>118.86953699999999</v>
      </c>
      <c r="G872" s="15">
        <v>15223089</v>
      </c>
      <c r="H872" s="17">
        <f t="shared" si="27"/>
        <v>4.4396858975712704E-3</v>
      </c>
      <c r="I872" s="18">
        <f t="shared" si="28"/>
        <v>4.4396858975712704E-3</v>
      </c>
    </row>
    <row r="873" spans="1:9" ht="15.75" customHeight="1" x14ac:dyDescent="0.25">
      <c r="A873" s="16">
        <v>44194</v>
      </c>
      <c r="B873" s="15">
        <v>138.89999399999999</v>
      </c>
      <c r="C873" s="15">
        <v>139.60000600000001</v>
      </c>
      <c r="D873" s="15">
        <v>134.60000600000001</v>
      </c>
      <c r="E873" s="15">
        <v>135.10000600000001</v>
      </c>
      <c r="F873" s="15">
        <v>116.667458</v>
      </c>
      <c r="G873" s="15">
        <v>21146540</v>
      </c>
      <c r="H873" s="17">
        <f t="shared" si="27"/>
        <v>-8.1208357428333815E-3</v>
      </c>
      <c r="I873" s="18">
        <f t="shared" si="28"/>
        <v>-8.1208357428333815E-3</v>
      </c>
    </row>
    <row r="874" spans="1:9" ht="15.75" customHeight="1" x14ac:dyDescent="0.25">
      <c r="A874" s="16">
        <v>44195</v>
      </c>
      <c r="B874" s="15">
        <v>136.75</v>
      </c>
      <c r="C874" s="15">
        <v>136.75</v>
      </c>
      <c r="D874" s="15">
        <v>134.199997</v>
      </c>
      <c r="E874" s="15">
        <v>135.60000600000001</v>
      </c>
      <c r="F874" s="15">
        <v>117.099236</v>
      </c>
      <c r="G874" s="15">
        <v>14180071</v>
      </c>
      <c r="H874" s="17">
        <f t="shared" si="27"/>
        <v>1.60432620100186E-3</v>
      </c>
      <c r="I874" s="18">
        <f t="shared" si="28"/>
        <v>1.60432620100186E-3</v>
      </c>
    </row>
    <row r="875" spans="1:9" ht="15.75" customHeight="1" x14ac:dyDescent="0.25">
      <c r="A875" s="16">
        <v>44196</v>
      </c>
      <c r="B875" s="15">
        <v>135.60000600000001</v>
      </c>
      <c r="C875" s="15">
        <v>136.699997</v>
      </c>
      <c r="D875" s="15">
        <v>134.75</v>
      </c>
      <c r="E875" s="15">
        <v>135.449997</v>
      </c>
      <c r="F875" s="15">
        <v>116.969711</v>
      </c>
      <c r="G875" s="15">
        <v>15237166</v>
      </c>
      <c r="H875" s="17">
        <f t="shared" si="27"/>
        <v>-4.8064469235351069E-4</v>
      </c>
      <c r="I875" s="18">
        <f t="shared" si="28"/>
        <v>-4.8064469235351069E-4</v>
      </c>
    </row>
    <row r="876" spans="1:9" ht="15.75" customHeight="1" x14ac:dyDescent="0.25">
      <c r="A876" s="16">
        <v>44197</v>
      </c>
      <c r="B876" s="15">
        <v>135.39999399999999</v>
      </c>
      <c r="C876" s="15">
        <v>136.25</v>
      </c>
      <c r="D876" s="15">
        <v>135.050003</v>
      </c>
      <c r="E876" s="15">
        <v>135.35000600000001</v>
      </c>
      <c r="F876" s="15">
        <v>116.883354</v>
      </c>
      <c r="G876" s="15">
        <v>6995084</v>
      </c>
      <c r="H876" s="17">
        <f t="shared" si="27"/>
        <v>-3.2075158201161352E-4</v>
      </c>
      <c r="I876" s="18">
        <f t="shared" si="28"/>
        <v>-3.2075158201161352E-4</v>
      </c>
    </row>
    <row r="877" spans="1:9" ht="15.75" customHeight="1" x14ac:dyDescent="0.25">
      <c r="A877" s="16">
        <v>44200</v>
      </c>
      <c r="B877" s="15">
        <v>136.85000600000001</v>
      </c>
      <c r="C877" s="15">
        <v>137.75</v>
      </c>
      <c r="D877" s="15">
        <v>135.800003</v>
      </c>
      <c r="E877" s="15">
        <v>137.25</v>
      </c>
      <c r="F877" s="15">
        <v>118.524109</v>
      </c>
      <c r="G877" s="15">
        <v>11669647</v>
      </c>
      <c r="H877" s="17">
        <f t="shared" si="27"/>
        <v>6.0540339080917696E-3</v>
      </c>
      <c r="I877" s="18">
        <f t="shared" si="28"/>
        <v>6.0540339080917696E-3</v>
      </c>
    </row>
    <row r="878" spans="1:9" ht="15.75" customHeight="1" x14ac:dyDescent="0.25">
      <c r="A878" s="16">
        <v>44201</v>
      </c>
      <c r="B878" s="15">
        <v>136.75</v>
      </c>
      <c r="C878" s="15">
        <v>136.75</v>
      </c>
      <c r="D878" s="15">
        <v>134.39999399999999</v>
      </c>
      <c r="E878" s="15">
        <v>135.14999399999999</v>
      </c>
      <c r="F878" s="15">
        <v>116.71062499999999</v>
      </c>
      <c r="G878" s="15">
        <v>12371842</v>
      </c>
      <c r="H878" s="17">
        <f t="shared" si="27"/>
        <v>-6.696304445696525E-3</v>
      </c>
      <c r="I878" s="18">
        <f t="shared" si="28"/>
        <v>-6.696304445696525E-3</v>
      </c>
    </row>
    <row r="879" spans="1:9" ht="15.75" customHeight="1" x14ac:dyDescent="0.25">
      <c r="A879" s="16">
        <v>44202</v>
      </c>
      <c r="B879" s="15">
        <v>135.39999399999999</v>
      </c>
      <c r="C879" s="15">
        <v>137.300003</v>
      </c>
      <c r="D879" s="15">
        <v>133.800003</v>
      </c>
      <c r="E879" s="15">
        <v>135.10000600000001</v>
      </c>
      <c r="F879" s="15">
        <v>116.667458</v>
      </c>
      <c r="G879" s="15">
        <v>14133415</v>
      </c>
      <c r="H879" s="17">
        <f t="shared" si="27"/>
        <v>-1.6065938903193721E-4</v>
      </c>
      <c r="I879" s="18">
        <f t="shared" si="28"/>
        <v>-1.6065938903193721E-4</v>
      </c>
    </row>
    <row r="880" spans="1:9" ht="15.75" customHeight="1" x14ac:dyDescent="0.25">
      <c r="A880" s="16">
        <v>44203</v>
      </c>
      <c r="B880" s="15">
        <v>136.5</v>
      </c>
      <c r="C880" s="15">
        <v>137.5</v>
      </c>
      <c r="D880" s="15">
        <v>135.5</v>
      </c>
      <c r="E880" s="15">
        <v>136.5</v>
      </c>
      <c r="F880" s="15">
        <v>117.87642700000001</v>
      </c>
      <c r="G880" s="15">
        <v>17298525</v>
      </c>
      <c r="H880" s="17">
        <f t="shared" si="27"/>
        <v>4.4772279238500063E-3</v>
      </c>
      <c r="I880" s="18">
        <f t="shared" si="28"/>
        <v>4.4772279238500063E-3</v>
      </c>
    </row>
    <row r="881" spans="1:9" ht="15.75" customHeight="1" x14ac:dyDescent="0.25">
      <c r="A881" s="16">
        <v>44204</v>
      </c>
      <c r="B881" s="15">
        <v>137.10000600000001</v>
      </c>
      <c r="C881" s="15">
        <v>140.949997</v>
      </c>
      <c r="D881" s="15">
        <v>137.10000600000001</v>
      </c>
      <c r="E881" s="15">
        <v>139.699997</v>
      </c>
      <c r="F881" s="15">
        <v>120.639832</v>
      </c>
      <c r="G881" s="15">
        <v>27964099</v>
      </c>
      <c r="H881" s="17">
        <f t="shared" si="27"/>
        <v>1.0063760436630795E-2</v>
      </c>
      <c r="I881" s="18">
        <f t="shared" si="28"/>
        <v>1.0063760436630795E-2</v>
      </c>
    </row>
    <row r="882" spans="1:9" ht="15.75" customHeight="1" x14ac:dyDescent="0.25">
      <c r="A882" s="16">
        <v>44207</v>
      </c>
      <c r="B882" s="15">
        <v>140.5</v>
      </c>
      <c r="C882" s="15">
        <v>143</v>
      </c>
      <c r="D882" s="15">
        <v>140.300003</v>
      </c>
      <c r="E882" s="15">
        <v>141.699997</v>
      </c>
      <c r="F882" s="15">
        <v>122.36696600000001</v>
      </c>
      <c r="G882" s="15">
        <v>24790683</v>
      </c>
      <c r="H882" s="17">
        <f t="shared" si="27"/>
        <v>6.1734684156305774E-3</v>
      </c>
      <c r="I882" s="18">
        <f t="shared" si="28"/>
        <v>6.1734684156305774E-3</v>
      </c>
    </row>
    <row r="883" spans="1:9" ht="15.75" customHeight="1" x14ac:dyDescent="0.25">
      <c r="A883" s="16">
        <v>44208</v>
      </c>
      <c r="B883" s="15">
        <v>142.5</v>
      </c>
      <c r="C883" s="15">
        <v>147.550003</v>
      </c>
      <c r="D883" s="15">
        <v>141.699997</v>
      </c>
      <c r="E883" s="15">
        <v>146.64999399999999</v>
      </c>
      <c r="F883" s="15">
        <v>126.641609</v>
      </c>
      <c r="G883" s="15">
        <v>28433070</v>
      </c>
      <c r="H883" s="17">
        <f t="shared" si="27"/>
        <v>1.4912227509535726E-2</v>
      </c>
      <c r="I883" s="18">
        <f t="shared" si="28"/>
        <v>1.4912227509535726E-2</v>
      </c>
    </row>
    <row r="884" spans="1:9" ht="15.75" customHeight="1" x14ac:dyDescent="0.25">
      <c r="A884" s="16">
        <v>44209</v>
      </c>
      <c r="B884" s="15">
        <v>148.5</v>
      </c>
      <c r="C884" s="15">
        <v>148.800003</v>
      </c>
      <c r="D884" s="15">
        <v>143.5</v>
      </c>
      <c r="E884" s="15">
        <v>145.800003</v>
      </c>
      <c r="F884" s="15">
        <v>125.90759300000001</v>
      </c>
      <c r="G884" s="15">
        <v>21154236</v>
      </c>
      <c r="H884" s="17">
        <f t="shared" si="27"/>
        <v>-2.5244981454595706E-3</v>
      </c>
      <c r="I884" s="18">
        <f t="shared" si="28"/>
        <v>-2.5244981454595706E-3</v>
      </c>
    </row>
    <row r="885" spans="1:9" ht="15.75" customHeight="1" x14ac:dyDescent="0.25">
      <c r="A885" s="16">
        <v>44210</v>
      </c>
      <c r="B885" s="15">
        <v>146.60000600000001</v>
      </c>
      <c r="C885" s="15">
        <v>148.199997</v>
      </c>
      <c r="D885" s="15">
        <v>144.85000600000001</v>
      </c>
      <c r="E885" s="15">
        <v>146.64999399999999</v>
      </c>
      <c r="F885" s="15">
        <v>126.641609</v>
      </c>
      <c r="G885" s="15">
        <v>14755992</v>
      </c>
      <c r="H885" s="17">
        <f t="shared" si="27"/>
        <v>2.5244981454596166E-3</v>
      </c>
      <c r="I885" s="18">
        <f t="shared" si="28"/>
        <v>2.5244981454596166E-3</v>
      </c>
    </row>
    <row r="886" spans="1:9" ht="15.75" customHeight="1" x14ac:dyDescent="0.25">
      <c r="A886" s="16">
        <v>44211</v>
      </c>
      <c r="B886" s="15">
        <v>146.800003</v>
      </c>
      <c r="C886" s="15">
        <v>147.60000600000001</v>
      </c>
      <c r="D886" s="15">
        <v>142.35000600000001</v>
      </c>
      <c r="E886" s="15">
        <v>143.25</v>
      </c>
      <c r="F886" s="15">
        <v>123.70549</v>
      </c>
      <c r="G886" s="15">
        <v>10647008</v>
      </c>
      <c r="H886" s="17">
        <f t="shared" si="27"/>
        <v>-1.0187445792070017E-2</v>
      </c>
      <c r="I886" s="18">
        <f t="shared" si="28"/>
        <v>-1.0187445792070017E-2</v>
      </c>
    </row>
    <row r="887" spans="1:9" ht="15.75" customHeight="1" x14ac:dyDescent="0.25">
      <c r="A887" s="16">
        <v>44214</v>
      </c>
      <c r="B887" s="15">
        <v>143.300003</v>
      </c>
      <c r="C887" s="15">
        <v>143.89999399999999</v>
      </c>
      <c r="D887" s="15">
        <v>136.60000600000001</v>
      </c>
      <c r="E887" s="15">
        <v>138.699997</v>
      </c>
      <c r="F887" s="15">
        <v>119.776268</v>
      </c>
      <c r="G887" s="15">
        <v>17085592</v>
      </c>
      <c r="H887" s="17">
        <f t="shared" si="27"/>
        <v>-1.4018196700133627E-2</v>
      </c>
      <c r="I887" s="18">
        <f t="shared" si="28"/>
        <v>-1.4018196700133627E-2</v>
      </c>
    </row>
    <row r="888" spans="1:9" ht="15.75" customHeight="1" x14ac:dyDescent="0.25">
      <c r="A888" s="16">
        <v>44215</v>
      </c>
      <c r="B888" s="15">
        <v>140.85000600000001</v>
      </c>
      <c r="C888" s="15">
        <v>141.89999399999999</v>
      </c>
      <c r="D888" s="15">
        <v>139.60000600000001</v>
      </c>
      <c r="E888" s="15">
        <v>140.10000600000001</v>
      </c>
      <c r="F888" s="15">
        <v>120.985275</v>
      </c>
      <c r="G888" s="15">
        <v>8951075</v>
      </c>
      <c r="H888" s="17">
        <f t="shared" si="27"/>
        <v>4.3617388028557537E-3</v>
      </c>
      <c r="I888" s="18">
        <f t="shared" si="28"/>
        <v>4.3617388028557537E-3</v>
      </c>
    </row>
    <row r="889" spans="1:9" ht="15.75" customHeight="1" x14ac:dyDescent="0.25">
      <c r="A889" s="16">
        <v>44216</v>
      </c>
      <c r="B889" s="15">
        <v>140.5</v>
      </c>
      <c r="C889" s="15">
        <v>141.949997</v>
      </c>
      <c r="D889" s="15">
        <v>138.64999399999999</v>
      </c>
      <c r="E889" s="15">
        <v>141.5</v>
      </c>
      <c r="F889" s="15">
        <v>122.194267</v>
      </c>
      <c r="G889" s="15">
        <v>11820498</v>
      </c>
      <c r="H889" s="17">
        <f t="shared" si="27"/>
        <v>4.3183145748100721E-3</v>
      </c>
      <c r="I889" s="18">
        <f t="shared" si="28"/>
        <v>4.3183145748100721E-3</v>
      </c>
    </row>
    <row r="890" spans="1:9" ht="15.75" customHeight="1" x14ac:dyDescent="0.25">
      <c r="A890" s="16">
        <v>44217</v>
      </c>
      <c r="B890" s="15">
        <v>142</v>
      </c>
      <c r="C890" s="15">
        <v>142.14999399999999</v>
      </c>
      <c r="D890" s="15">
        <v>136.550003</v>
      </c>
      <c r="E890" s="15">
        <v>137.35000600000001</v>
      </c>
      <c r="F890" s="15">
        <v>118.610474</v>
      </c>
      <c r="G890" s="15">
        <v>10828875</v>
      </c>
      <c r="H890" s="17">
        <f t="shared" si="27"/>
        <v>-1.2927789079477977E-2</v>
      </c>
      <c r="I890" s="18">
        <f t="shared" si="28"/>
        <v>-1.2927789079477977E-2</v>
      </c>
    </row>
    <row r="891" spans="1:9" ht="15.75" customHeight="1" x14ac:dyDescent="0.25">
      <c r="A891" s="16">
        <v>44218</v>
      </c>
      <c r="B891" s="15">
        <v>137.35000600000001</v>
      </c>
      <c r="C891" s="15">
        <v>137.800003</v>
      </c>
      <c r="D891" s="15">
        <v>132.5</v>
      </c>
      <c r="E891" s="15">
        <v>133.199997</v>
      </c>
      <c r="F891" s="15">
        <v>115.02668799999999</v>
      </c>
      <c r="G891" s="15">
        <v>14810848</v>
      </c>
      <c r="H891" s="17">
        <f t="shared" si="27"/>
        <v>-1.3324426277413879E-2</v>
      </c>
      <c r="I891" s="18">
        <f t="shared" si="28"/>
        <v>-1.3324426277413879E-2</v>
      </c>
    </row>
    <row r="892" spans="1:9" ht="15.75" customHeight="1" x14ac:dyDescent="0.25">
      <c r="A892" s="16">
        <v>44221</v>
      </c>
      <c r="B892" s="15">
        <v>134.89999399999999</v>
      </c>
      <c r="C892" s="15">
        <v>135.5</v>
      </c>
      <c r="D892" s="15">
        <v>130.85000600000001</v>
      </c>
      <c r="E892" s="15">
        <v>131.85000600000001</v>
      </c>
      <c r="F892" s="15">
        <v>113.86087000000001</v>
      </c>
      <c r="G892" s="15">
        <v>10157077</v>
      </c>
      <c r="H892" s="17">
        <f t="shared" si="27"/>
        <v>-4.4241173015307769E-3</v>
      </c>
      <c r="I892" s="18">
        <f t="shared" si="28"/>
        <v>-4.4241173015307769E-3</v>
      </c>
    </row>
    <row r="893" spans="1:9" ht="15.75" customHeight="1" x14ac:dyDescent="0.25">
      <c r="A893" s="16">
        <v>44223</v>
      </c>
      <c r="B893" s="15">
        <v>132</v>
      </c>
      <c r="C893" s="15">
        <v>132.550003</v>
      </c>
      <c r="D893" s="15">
        <v>128.699997</v>
      </c>
      <c r="E893" s="15">
        <v>129.14999399999999</v>
      </c>
      <c r="F893" s="15">
        <v>111.529236</v>
      </c>
      <c r="G893" s="15">
        <v>11638766</v>
      </c>
      <c r="H893" s="17">
        <f t="shared" si="27"/>
        <v>-8.9857706936179397E-3</v>
      </c>
      <c r="I893" s="18">
        <f t="shared" si="28"/>
        <v>-8.9857706936179397E-3</v>
      </c>
    </row>
    <row r="894" spans="1:9" ht="15.75" customHeight="1" x14ac:dyDescent="0.25">
      <c r="A894" s="16">
        <v>44224</v>
      </c>
      <c r="B894" s="15">
        <v>128</v>
      </c>
      <c r="C894" s="15">
        <v>129.949997</v>
      </c>
      <c r="D894" s="15">
        <v>127.800003</v>
      </c>
      <c r="E894" s="15">
        <v>128.199997</v>
      </c>
      <c r="F894" s="15">
        <v>110.70887</v>
      </c>
      <c r="G894" s="15">
        <v>11970139</v>
      </c>
      <c r="H894" s="17">
        <f t="shared" si="27"/>
        <v>-3.2063092295857819E-3</v>
      </c>
      <c r="I894" s="18">
        <f t="shared" si="28"/>
        <v>-3.2063092295857819E-3</v>
      </c>
    </row>
    <row r="895" spans="1:9" ht="15.75" customHeight="1" x14ac:dyDescent="0.25">
      <c r="A895" s="16">
        <v>44225</v>
      </c>
      <c r="B895" s="15">
        <v>129.25</v>
      </c>
      <c r="C895" s="15">
        <v>129.64999399999999</v>
      </c>
      <c r="D895" s="15">
        <v>125.25</v>
      </c>
      <c r="E895" s="15">
        <v>125.900002</v>
      </c>
      <c r="F895" s="15">
        <v>108.72266399999999</v>
      </c>
      <c r="G895" s="15">
        <v>15268785</v>
      </c>
      <c r="H895" s="17">
        <f t="shared" si="27"/>
        <v>-7.8623327206045271E-3</v>
      </c>
      <c r="I895" s="18">
        <f t="shared" si="28"/>
        <v>-7.8623327206045271E-3</v>
      </c>
    </row>
    <row r="896" spans="1:9" ht="15.75" customHeight="1" x14ac:dyDescent="0.25">
      <c r="A896" s="16">
        <v>44228</v>
      </c>
      <c r="B896" s="15">
        <v>126.400002</v>
      </c>
      <c r="C896" s="15">
        <v>129.75</v>
      </c>
      <c r="D896" s="15">
        <v>125.849998</v>
      </c>
      <c r="E896" s="15">
        <v>129</v>
      </c>
      <c r="F896" s="15">
        <v>111.399719</v>
      </c>
      <c r="G896" s="15">
        <v>12808349</v>
      </c>
      <c r="H896" s="17">
        <f t="shared" si="27"/>
        <v>1.0564010106908252E-2</v>
      </c>
      <c r="I896" s="18">
        <f t="shared" si="28"/>
        <v>1.0564010106908252E-2</v>
      </c>
    </row>
    <row r="897" spans="1:9" ht="15.75" customHeight="1" x14ac:dyDescent="0.25">
      <c r="A897" s="16">
        <v>44229</v>
      </c>
      <c r="B897" s="15">
        <v>131</v>
      </c>
      <c r="C897" s="15">
        <v>132.85000600000001</v>
      </c>
      <c r="D897" s="15">
        <v>129.64999399999999</v>
      </c>
      <c r="E897" s="15">
        <v>131.25</v>
      </c>
      <c r="F897" s="15">
        <v>113.342735</v>
      </c>
      <c r="G897" s="15">
        <v>15485139</v>
      </c>
      <c r="H897" s="17">
        <f t="shared" si="27"/>
        <v>7.5095927564469084E-3</v>
      </c>
      <c r="I897" s="18">
        <f t="shared" si="28"/>
        <v>7.5095927564469084E-3</v>
      </c>
    </row>
    <row r="898" spans="1:9" ht="15.75" customHeight="1" x14ac:dyDescent="0.25">
      <c r="A898" s="16">
        <v>44230</v>
      </c>
      <c r="B898" s="15">
        <v>131.25</v>
      </c>
      <c r="C898" s="15">
        <v>138</v>
      </c>
      <c r="D898" s="15">
        <v>131.25</v>
      </c>
      <c r="E898" s="15">
        <v>137.25</v>
      </c>
      <c r="F898" s="15">
        <v>118.524109</v>
      </c>
      <c r="G898" s="15">
        <v>25483402</v>
      </c>
      <c r="H898" s="17">
        <f t="shared" si="27"/>
        <v>1.9413011102494878E-2</v>
      </c>
      <c r="I898" s="18">
        <f t="shared" si="28"/>
        <v>1.9413011102494878E-2</v>
      </c>
    </row>
    <row r="899" spans="1:9" ht="15.75" customHeight="1" x14ac:dyDescent="0.25">
      <c r="A899" s="16">
        <v>44231</v>
      </c>
      <c r="B899" s="15">
        <v>137.89999399999999</v>
      </c>
      <c r="C899" s="15">
        <v>144.25</v>
      </c>
      <c r="D899" s="15">
        <v>136.800003</v>
      </c>
      <c r="E899" s="15">
        <v>143.60000600000001</v>
      </c>
      <c r="F899" s="15">
        <v>124.00775899999999</v>
      </c>
      <c r="G899" s="15">
        <v>30751754</v>
      </c>
      <c r="H899" s="17">
        <f t="shared" si="27"/>
        <v>1.964216002578046E-2</v>
      </c>
      <c r="I899" s="18">
        <f t="shared" si="28"/>
        <v>1.964216002578046E-2</v>
      </c>
    </row>
    <row r="900" spans="1:9" ht="15.75" customHeight="1" x14ac:dyDescent="0.25">
      <c r="A900" s="16">
        <v>44232</v>
      </c>
      <c r="B900" s="15">
        <v>144.10000600000001</v>
      </c>
      <c r="C900" s="15">
        <v>144.300003</v>
      </c>
      <c r="D900" s="15">
        <v>139.35000600000001</v>
      </c>
      <c r="E900" s="15">
        <v>140.85000600000001</v>
      </c>
      <c r="F900" s="15">
        <v>121.63294999999999</v>
      </c>
      <c r="G900" s="15">
        <v>19930467</v>
      </c>
      <c r="H900" s="17">
        <f t="shared" ref="H900:H963" si="29">LOG(F900/F899)</f>
        <v>-8.3976192957977668E-3</v>
      </c>
      <c r="I900" s="18">
        <f t="shared" ref="I900:I963" si="30">H900-$H$1238</f>
        <v>-8.3976192957977668E-3</v>
      </c>
    </row>
    <row r="901" spans="1:9" ht="15.75" customHeight="1" x14ac:dyDescent="0.25">
      <c r="A901" s="16">
        <v>44235</v>
      </c>
      <c r="B901" s="15">
        <v>141.050003</v>
      </c>
      <c r="C901" s="15">
        <v>142.39999399999999</v>
      </c>
      <c r="D901" s="15">
        <v>140.300003</v>
      </c>
      <c r="E901" s="15">
        <v>141.550003</v>
      </c>
      <c r="F901" s="15">
        <v>122.23745</v>
      </c>
      <c r="G901" s="15">
        <v>11810439</v>
      </c>
      <c r="H901" s="17">
        <f t="shared" si="29"/>
        <v>2.1530415499770622E-3</v>
      </c>
      <c r="I901" s="18">
        <f t="shared" si="30"/>
        <v>2.1530415499770622E-3</v>
      </c>
    </row>
    <row r="902" spans="1:9" ht="15.75" customHeight="1" x14ac:dyDescent="0.25">
      <c r="A902" s="16">
        <v>44236</v>
      </c>
      <c r="B902" s="15">
        <v>141.5</v>
      </c>
      <c r="C902" s="15">
        <v>143.449997</v>
      </c>
      <c r="D902" s="15">
        <v>138.699997</v>
      </c>
      <c r="E902" s="15">
        <v>139.25</v>
      </c>
      <c r="F902" s="15">
        <v>120.251251</v>
      </c>
      <c r="G902" s="15">
        <v>8579689</v>
      </c>
      <c r="H902" s="17">
        <f t="shared" si="29"/>
        <v>-7.1146783631216171E-3</v>
      </c>
      <c r="I902" s="18">
        <f t="shared" si="30"/>
        <v>-7.1146783631216171E-3</v>
      </c>
    </row>
    <row r="903" spans="1:9" ht="15.75" customHeight="1" x14ac:dyDescent="0.25">
      <c r="A903" s="16">
        <v>44237</v>
      </c>
      <c r="B903" s="15">
        <v>139.89999399999999</v>
      </c>
      <c r="C903" s="15">
        <v>140.550003</v>
      </c>
      <c r="D903" s="15">
        <v>136.800003</v>
      </c>
      <c r="E903" s="15">
        <v>138.300003</v>
      </c>
      <c r="F903" s="15">
        <v>119.43087</v>
      </c>
      <c r="G903" s="15">
        <v>8709612</v>
      </c>
      <c r="H903" s="17">
        <f t="shared" si="29"/>
        <v>-2.973007174990658E-3</v>
      </c>
      <c r="I903" s="18">
        <f t="shared" si="30"/>
        <v>-2.973007174990658E-3</v>
      </c>
    </row>
    <row r="904" spans="1:9" ht="15.75" customHeight="1" x14ac:dyDescent="0.25">
      <c r="A904" s="16">
        <v>44238</v>
      </c>
      <c r="B904" s="15">
        <v>138.300003</v>
      </c>
      <c r="C904" s="15">
        <v>139.5</v>
      </c>
      <c r="D904" s="15">
        <v>136</v>
      </c>
      <c r="E904" s="15">
        <v>137.14999399999999</v>
      </c>
      <c r="F904" s="15">
        <v>118.437744</v>
      </c>
      <c r="G904" s="15">
        <v>14150298</v>
      </c>
      <c r="H904" s="17">
        <f t="shared" si="29"/>
        <v>-3.6264695919964074E-3</v>
      </c>
      <c r="I904" s="18">
        <f t="shared" si="30"/>
        <v>-3.6264695919964074E-3</v>
      </c>
    </row>
    <row r="905" spans="1:9" ht="15.75" customHeight="1" x14ac:dyDescent="0.25">
      <c r="A905" s="16">
        <v>44239</v>
      </c>
      <c r="B905" s="15">
        <v>136.5</v>
      </c>
      <c r="C905" s="15">
        <v>137</v>
      </c>
      <c r="D905" s="15">
        <v>132.75</v>
      </c>
      <c r="E905" s="15">
        <v>133.85000600000001</v>
      </c>
      <c r="F905" s="15">
        <v>115.58799</v>
      </c>
      <c r="G905" s="15">
        <v>16453706</v>
      </c>
      <c r="H905" s="17">
        <f t="shared" si="29"/>
        <v>-1.0577414663002138E-2</v>
      </c>
      <c r="I905" s="18">
        <f t="shared" si="30"/>
        <v>-1.0577414663002138E-2</v>
      </c>
    </row>
    <row r="906" spans="1:9" ht="15.75" customHeight="1" x14ac:dyDescent="0.25">
      <c r="A906" s="16">
        <v>44242</v>
      </c>
      <c r="B906" s="15">
        <v>134.5</v>
      </c>
      <c r="C906" s="15">
        <v>134.85000600000001</v>
      </c>
      <c r="D906" s="15">
        <v>132</v>
      </c>
      <c r="E906" s="15">
        <v>132.25</v>
      </c>
      <c r="F906" s="15">
        <v>114.20629099999999</v>
      </c>
      <c r="G906" s="15">
        <v>10557047</v>
      </c>
      <c r="H906" s="17">
        <f t="shared" si="29"/>
        <v>-5.2226842229454746E-3</v>
      </c>
      <c r="I906" s="18">
        <f t="shared" si="30"/>
        <v>-5.2226842229454746E-3</v>
      </c>
    </row>
    <row r="907" spans="1:9" ht="15.75" customHeight="1" x14ac:dyDescent="0.25">
      <c r="A907" s="16">
        <v>44243</v>
      </c>
      <c r="B907" s="15">
        <v>132.300003</v>
      </c>
      <c r="C907" s="15">
        <v>135.39999399999999</v>
      </c>
      <c r="D907" s="15">
        <v>132.300003</v>
      </c>
      <c r="E907" s="15">
        <v>133.75</v>
      </c>
      <c r="F907" s="15">
        <v>115.501633</v>
      </c>
      <c r="G907" s="15">
        <v>11735144</v>
      </c>
      <c r="H907" s="17">
        <f t="shared" si="29"/>
        <v>4.8980969928254557E-3</v>
      </c>
      <c r="I907" s="18">
        <f t="shared" si="30"/>
        <v>4.8980969928254557E-3</v>
      </c>
    </row>
    <row r="908" spans="1:9" ht="15.75" customHeight="1" x14ac:dyDescent="0.25">
      <c r="A908" s="16">
        <v>44244</v>
      </c>
      <c r="B908" s="15">
        <v>133.300003</v>
      </c>
      <c r="C908" s="15">
        <v>135.75</v>
      </c>
      <c r="D908" s="15">
        <v>132.89999399999999</v>
      </c>
      <c r="E908" s="15">
        <v>135.199997</v>
      </c>
      <c r="F908" s="15">
        <v>116.753799</v>
      </c>
      <c r="G908" s="15">
        <v>8950258</v>
      </c>
      <c r="H908" s="17">
        <f t="shared" si="29"/>
        <v>4.682896313771636E-3</v>
      </c>
      <c r="I908" s="18">
        <f t="shared" si="30"/>
        <v>4.682896313771636E-3</v>
      </c>
    </row>
    <row r="909" spans="1:9" ht="15.75" customHeight="1" x14ac:dyDescent="0.25">
      <c r="A909" s="16">
        <v>44245</v>
      </c>
      <c r="B909" s="15">
        <v>135</v>
      </c>
      <c r="C909" s="15">
        <v>141.199997</v>
      </c>
      <c r="D909" s="15">
        <v>134.050003</v>
      </c>
      <c r="E909" s="15">
        <v>139.949997</v>
      </c>
      <c r="F909" s="15">
        <v>120.855743</v>
      </c>
      <c r="G909" s="15">
        <v>22069738</v>
      </c>
      <c r="H909" s="17">
        <f t="shared" si="29"/>
        <v>1.4996271891279968E-2</v>
      </c>
      <c r="I909" s="18">
        <f t="shared" si="30"/>
        <v>1.4996271891279968E-2</v>
      </c>
    </row>
    <row r="910" spans="1:9" ht="15.75" customHeight="1" x14ac:dyDescent="0.25">
      <c r="A910" s="16">
        <v>44246</v>
      </c>
      <c r="B910" s="15">
        <v>139.949997</v>
      </c>
      <c r="C910" s="15">
        <v>143.199997</v>
      </c>
      <c r="D910" s="15">
        <v>137.25</v>
      </c>
      <c r="E910" s="15">
        <v>139.25</v>
      </c>
      <c r="F910" s="15">
        <v>120.251251</v>
      </c>
      <c r="G910" s="15">
        <v>22944780</v>
      </c>
      <c r="H910" s="17">
        <f t="shared" si="29"/>
        <v>-2.177689544942304E-3</v>
      </c>
      <c r="I910" s="18">
        <f t="shared" si="30"/>
        <v>-2.177689544942304E-3</v>
      </c>
    </row>
    <row r="911" spans="1:9" ht="15.75" customHeight="1" x14ac:dyDescent="0.25">
      <c r="A911" s="16">
        <v>44249</v>
      </c>
      <c r="B911" s="15">
        <v>138.85000600000001</v>
      </c>
      <c r="C911" s="15">
        <v>139.39999399999999</v>
      </c>
      <c r="D911" s="15">
        <v>135.10000600000001</v>
      </c>
      <c r="E911" s="15">
        <v>136.25</v>
      </c>
      <c r="F911" s="15">
        <v>117.66055299999999</v>
      </c>
      <c r="G911" s="15">
        <v>20401387</v>
      </c>
      <c r="H911" s="17">
        <f t="shared" si="29"/>
        <v>-9.4587179063045767E-3</v>
      </c>
      <c r="I911" s="18">
        <f t="shared" si="30"/>
        <v>-9.4587179063045767E-3</v>
      </c>
    </row>
    <row r="912" spans="1:9" ht="15.75" customHeight="1" x14ac:dyDescent="0.25">
      <c r="A912" s="16">
        <v>44250</v>
      </c>
      <c r="B912" s="15">
        <v>137.60000600000001</v>
      </c>
      <c r="C912" s="15">
        <v>138.60000600000001</v>
      </c>
      <c r="D912" s="15">
        <v>136.199997</v>
      </c>
      <c r="E912" s="15">
        <v>136.89999399999999</v>
      </c>
      <c r="F912" s="15">
        <v>118.22187</v>
      </c>
      <c r="G912" s="15">
        <v>19178437</v>
      </c>
      <c r="H912" s="17">
        <f t="shared" si="29"/>
        <v>2.0669393907907702E-3</v>
      </c>
      <c r="I912" s="18">
        <f t="shared" si="30"/>
        <v>2.0669393907907702E-3</v>
      </c>
    </row>
    <row r="913" spans="1:9" ht="15.75" customHeight="1" x14ac:dyDescent="0.25">
      <c r="A913" s="16">
        <v>44251</v>
      </c>
      <c r="B913" s="15">
        <v>139.949997</v>
      </c>
      <c r="C913" s="15">
        <v>145</v>
      </c>
      <c r="D913" s="15">
        <v>139.5</v>
      </c>
      <c r="E913" s="15">
        <v>144.39999399999999</v>
      </c>
      <c r="F913" s="15">
        <v>124.698601</v>
      </c>
      <c r="G913" s="15">
        <v>38775957</v>
      </c>
      <c r="H913" s="17">
        <f t="shared" si="29"/>
        <v>2.3163756519703635E-2</v>
      </c>
      <c r="I913" s="18">
        <f t="shared" si="30"/>
        <v>2.3163756519703635E-2</v>
      </c>
    </row>
    <row r="914" spans="1:9" ht="15.75" customHeight="1" x14ac:dyDescent="0.25">
      <c r="A914" s="16">
        <v>44252</v>
      </c>
      <c r="B914" s="15">
        <v>146.89999399999999</v>
      </c>
      <c r="C914" s="15">
        <v>157.699997</v>
      </c>
      <c r="D914" s="15">
        <v>145.75</v>
      </c>
      <c r="E914" s="15">
        <v>156.10000600000001</v>
      </c>
      <c r="F914" s="15">
        <v>134.80229199999999</v>
      </c>
      <c r="G914" s="15">
        <v>85580477</v>
      </c>
      <c r="H914" s="17">
        <f t="shared" si="29"/>
        <v>3.3835695297616208E-2</v>
      </c>
      <c r="I914" s="18">
        <f t="shared" si="30"/>
        <v>3.3835695297616208E-2</v>
      </c>
    </row>
    <row r="915" spans="1:9" ht="15.75" customHeight="1" x14ac:dyDescent="0.25">
      <c r="A915" s="16">
        <v>44253</v>
      </c>
      <c r="B915" s="15">
        <v>156.14999399999999</v>
      </c>
      <c r="C915" s="15">
        <v>163</v>
      </c>
      <c r="D915" s="15">
        <v>150.5</v>
      </c>
      <c r="E915" s="15">
        <v>152.199997</v>
      </c>
      <c r="F915" s="15">
        <v>131.43438699999999</v>
      </c>
      <c r="G915" s="15">
        <v>94115857</v>
      </c>
      <c r="H915" s="17">
        <f t="shared" si="29"/>
        <v>-1.0988272466515297E-2</v>
      </c>
      <c r="I915" s="18">
        <f t="shared" si="30"/>
        <v>-1.0988272466515297E-2</v>
      </c>
    </row>
    <row r="916" spans="1:9" ht="15.75" customHeight="1" x14ac:dyDescent="0.25">
      <c r="A916" s="16">
        <v>44256</v>
      </c>
      <c r="B916" s="15">
        <v>155.5</v>
      </c>
      <c r="C916" s="15">
        <v>157.10000600000001</v>
      </c>
      <c r="D916" s="15">
        <v>153.699997</v>
      </c>
      <c r="E916" s="15">
        <v>154.35000600000001</v>
      </c>
      <c r="F916" s="15">
        <v>133.29104599999999</v>
      </c>
      <c r="G916" s="15">
        <v>22306110</v>
      </c>
      <c r="H916" s="17">
        <f t="shared" si="29"/>
        <v>6.0919721301102578E-3</v>
      </c>
      <c r="I916" s="18">
        <f t="shared" si="30"/>
        <v>6.0919721301102578E-3</v>
      </c>
    </row>
    <row r="917" spans="1:9" ht="15.75" customHeight="1" x14ac:dyDescent="0.25">
      <c r="A917" s="16">
        <v>44257</v>
      </c>
      <c r="B917" s="15">
        <v>154.35000600000001</v>
      </c>
      <c r="C917" s="15">
        <v>156.14999399999999</v>
      </c>
      <c r="D917" s="15">
        <v>152.5</v>
      </c>
      <c r="E917" s="15">
        <v>153.39999399999999</v>
      </c>
      <c r="F917" s="15">
        <v>132.47065699999999</v>
      </c>
      <c r="G917" s="15">
        <v>17565134</v>
      </c>
      <c r="H917" s="17">
        <f t="shared" si="29"/>
        <v>-2.6812858543230865E-3</v>
      </c>
      <c r="I917" s="18">
        <f t="shared" si="30"/>
        <v>-2.6812858543230865E-3</v>
      </c>
    </row>
    <row r="918" spans="1:9" ht="15.75" customHeight="1" x14ac:dyDescent="0.25">
      <c r="A918" s="16">
        <v>44258</v>
      </c>
      <c r="B918" s="15">
        <v>155</v>
      </c>
      <c r="C918" s="15">
        <v>157.300003</v>
      </c>
      <c r="D918" s="15">
        <v>153.800003</v>
      </c>
      <c r="E918" s="15">
        <v>154.89999399999999</v>
      </c>
      <c r="F918" s="15">
        <v>133.766006</v>
      </c>
      <c r="G918" s="15">
        <v>17610904</v>
      </c>
      <c r="H918" s="17">
        <f t="shared" si="29"/>
        <v>4.2260698101390781E-3</v>
      </c>
      <c r="I918" s="18">
        <f t="shared" si="30"/>
        <v>4.2260698101390781E-3</v>
      </c>
    </row>
    <row r="919" spans="1:9" ht="15.75" customHeight="1" x14ac:dyDescent="0.25">
      <c r="A919" s="16">
        <v>44259</v>
      </c>
      <c r="B919" s="15">
        <v>154</v>
      </c>
      <c r="C919" s="15">
        <v>154.89999399999999</v>
      </c>
      <c r="D919" s="15">
        <v>151.699997</v>
      </c>
      <c r="E919" s="15">
        <v>152.050003</v>
      </c>
      <c r="F919" s="15">
        <v>131.30487099999999</v>
      </c>
      <c r="G919" s="15">
        <v>17162557</v>
      </c>
      <c r="H919" s="17">
        <f t="shared" si="29"/>
        <v>-8.0649226956848348E-3</v>
      </c>
      <c r="I919" s="18">
        <f t="shared" si="30"/>
        <v>-8.0649226956848348E-3</v>
      </c>
    </row>
    <row r="920" spans="1:9" ht="15.75" customHeight="1" x14ac:dyDescent="0.25">
      <c r="A920" s="16">
        <v>44260</v>
      </c>
      <c r="B920" s="15">
        <v>152</v>
      </c>
      <c r="C920" s="15">
        <v>152.699997</v>
      </c>
      <c r="D920" s="15">
        <v>149.699997</v>
      </c>
      <c r="E920" s="15">
        <v>151.10000600000001</v>
      </c>
      <c r="F920" s="15">
        <v>130.48448200000001</v>
      </c>
      <c r="G920" s="15">
        <v>17323282</v>
      </c>
      <c r="H920" s="17">
        <f t="shared" si="29"/>
        <v>-2.721971523748699E-3</v>
      </c>
      <c r="I920" s="18">
        <f t="shared" si="30"/>
        <v>-2.721971523748699E-3</v>
      </c>
    </row>
    <row r="921" spans="1:9" ht="15.75" customHeight="1" x14ac:dyDescent="0.25">
      <c r="A921" s="16">
        <v>44263</v>
      </c>
      <c r="B921" s="15">
        <v>153.89999399999999</v>
      </c>
      <c r="C921" s="15">
        <v>156</v>
      </c>
      <c r="D921" s="15">
        <v>152.35000600000001</v>
      </c>
      <c r="E921" s="15">
        <v>153.14999399999999</v>
      </c>
      <c r="F921" s="15">
        <v>132.254761</v>
      </c>
      <c r="G921" s="15">
        <v>18727656</v>
      </c>
      <c r="H921" s="17">
        <f t="shared" si="29"/>
        <v>5.8524491957541855E-3</v>
      </c>
      <c r="I921" s="18">
        <f t="shared" si="30"/>
        <v>5.8524491957541855E-3</v>
      </c>
    </row>
    <row r="922" spans="1:9" ht="15.75" customHeight="1" x14ac:dyDescent="0.25">
      <c r="A922" s="16">
        <v>44264</v>
      </c>
      <c r="B922" s="15">
        <v>154.949997</v>
      </c>
      <c r="C922" s="15">
        <v>154.949997</v>
      </c>
      <c r="D922" s="15">
        <v>148.5</v>
      </c>
      <c r="E922" s="15">
        <v>151.699997</v>
      </c>
      <c r="F922" s="15">
        <v>131.00260900000001</v>
      </c>
      <c r="G922" s="15">
        <v>14621175</v>
      </c>
      <c r="H922" s="17">
        <f t="shared" si="29"/>
        <v>-4.1313700353589958E-3</v>
      </c>
      <c r="I922" s="18">
        <f t="shared" si="30"/>
        <v>-4.1313700353589958E-3</v>
      </c>
    </row>
    <row r="923" spans="1:9" ht="15.75" customHeight="1" x14ac:dyDescent="0.25">
      <c r="A923" s="16">
        <v>44265</v>
      </c>
      <c r="B923" s="15">
        <v>153.050003</v>
      </c>
      <c r="C923" s="15">
        <v>153.25</v>
      </c>
      <c r="D923" s="15">
        <v>149.39999399999999</v>
      </c>
      <c r="E923" s="15">
        <v>150.949997</v>
      </c>
      <c r="F923" s="15">
        <v>130.35493500000001</v>
      </c>
      <c r="G923" s="15">
        <v>10788943</v>
      </c>
      <c r="H923" s="17">
        <f t="shared" si="29"/>
        <v>-2.15246757952397E-3</v>
      </c>
      <c r="I923" s="18">
        <f t="shared" si="30"/>
        <v>-2.15246757952397E-3</v>
      </c>
    </row>
    <row r="924" spans="1:9" ht="15.75" customHeight="1" x14ac:dyDescent="0.25">
      <c r="A924" s="16">
        <v>44267</v>
      </c>
      <c r="B924" s="15">
        <v>152</v>
      </c>
      <c r="C924" s="15">
        <v>153</v>
      </c>
      <c r="D924" s="15">
        <v>149</v>
      </c>
      <c r="E924" s="15">
        <v>150.5</v>
      </c>
      <c r="F924" s="15">
        <v>129.96632399999999</v>
      </c>
      <c r="G924" s="15">
        <v>14835735</v>
      </c>
      <c r="H924" s="17">
        <f t="shared" si="29"/>
        <v>-1.2966419947728104E-3</v>
      </c>
      <c r="I924" s="18">
        <f t="shared" si="30"/>
        <v>-1.2966419947728104E-3</v>
      </c>
    </row>
    <row r="925" spans="1:9" ht="15.75" customHeight="1" x14ac:dyDescent="0.25">
      <c r="A925" s="16">
        <v>44270</v>
      </c>
      <c r="B925" s="15">
        <v>146.449997</v>
      </c>
      <c r="C925" s="15">
        <v>147.60000600000001</v>
      </c>
      <c r="D925" s="15">
        <v>144.75</v>
      </c>
      <c r="E925" s="15">
        <v>146.89999399999999</v>
      </c>
      <c r="F925" s="15">
        <v>131.216858</v>
      </c>
      <c r="G925" s="15">
        <v>15783310</v>
      </c>
      <c r="H925" s="17">
        <f t="shared" si="29"/>
        <v>4.1587989060883198E-3</v>
      </c>
      <c r="I925" s="18">
        <f t="shared" si="30"/>
        <v>4.1587989060883198E-3</v>
      </c>
    </row>
    <row r="926" spans="1:9" ht="15.75" customHeight="1" x14ac:dyDescent="0.25">
      <c r="A926" s="16">
        <v>44271</v>
      </c>
      <c r="B926" s="15">
        <v>147</v>
      </c>
      <c r="C926" s="15">
        <v>148.050003</v>
      </c>
      <c r="D926" s="15">
        <v>144.60000600000001</v>
      </c>
      <c r="E926" s="15">
        <v>145.699997</v>
      </c>
      <c r="F926" s="15">
        <v>130.14498900000001</v>
      </c>
      <c r="G926" s="15">
        <v>11857531</v>
      </c>
      <c r="H926" s="17">
        <f t="shared" si="29"/>
        <v>-3.5621832885879769E-3</v>
      </c>
      <c r="I926" s="18">
        <f t="shared" si="30"/>
        <v>-3.5621832885879769E-3</v>
      </c>
    </row>
    <row r="927" spans="1:9" ht="15.75" customHeight="1" x14ac:dyDescent="0.25">
      <c r="A927" s="16">
        <v>44272</v>
      </c>
      <c r="B927" s="15">
        <v>145.050003</v>
      </c>
      <c r="C927" s="15">
        <v>145.449997</v>
      </c>
      <c r="D927" s="15">
        <v>139.5</v>
      </c>
      <c r="E927" s="15">
        <v>139.85000600000001</v>
      </c>
      <c r="F927" s="15">
        <v>124.91954800000001</v>
      </c>
      <c r="G927" s="15">
        <v>15554810</v>
      </c>
      <c r="H927" s="17">
        <f t="shared" si="29"/>
        <v>-1.7797046894234229E-2</v>
      </c>
      <c r="I927" s="18">
        <f t="shared" si="30"/>
        <v>-1.7797046894234229E-2</v>
      </c>
    </row>
    <row r="928" spans="1:9" ht="15.75" customHeight="1" x14ac:dyDescent="0.25">
      <c r="A928" s="16">
        <v>44273</v>
      </c>
      <c r="B928" s="15">
        <v>141.5</v>
      </c>
      <c r="C928" s="15">
        <v>141.75</v>
      </c>
      <c r="D928" s="15">
        <v>136.199997</v>
      </c>
      <c r="E928" s="15">
        <v>137.050003</v>
      </c>
      <c r="F928" s="15">
        <v>122.41847199999999</v>
      </c>
      <c r="G928" s="15">
        <v>14401450</v>
      </c>
      <c r="H928" s="17">
        <f t="shared" si="29"/>
        <v>-8.7834497104010024E-3</v>
      </c>
      <c r="I928" s="18">
        <f t="shared" si="30"/>
        <v>-8.7834497104010024E-3</v>
      </c>
    </row>
    <row r="929" spans="1:9" ht="15.75" customHeight="1" x14ac:dyDescent="0.25">
      <c r="A929" s="16">
        <v>44274</v>
      </c>
      <c r="B929" s="15">
        <v>136</v>
      </c>
      <c r="C929" s="15">
        <v>140</v>
      </c>
      <c r="D929" s="15">
        <v>133.5</v>
      </c>
      <c r="E929" s="15">
        <v>136.300003</v>
      </c>
      <c r="F929" s="15">
        <v>121.748535</v>
      </c>
      <c r="G929" s="15">
        <v>33294812</v>
      </c>
      <c r="H929" s="17">
        <f t="shared" si="29"/>
        <v>-2.3832103773188088E-3</v>
      </c>
      <c r="I929" s="18">
        <f t="shared" si="30"/>
        <v>-2.3832103773188088E-3</v>
      </c>
    </row>
    <row r="930" spans="1:9" ht="15.75" customHeight="1" x14ac:dyDescent="0.25">
      <c r="A930" s="16">
        <v>44277</v>
      </c>
      <c r="B930" s="15">
        <v>137.60000600000001</v>
      </c>
      <c r="C930" s="15">
        <v>137.60000600000001</v>
      </c>
      <c r="D930" s="15">
        <v>135.300003</v>
      </c>
      <c r="E930" s="15">
        <v>135.64999399999999</v>
      </c>
      <c r="F930" s="15">
        <v>121.167923</v>
      </c>
      <c r="G930" s="15">
        <v>11414253</v>
      </c>
      <c r="H930" s="17">
        <f t="shared" si="29"/>
        <v>-2.0760805586249645E-3</v>
      </c>
      <c r="I930" s="18">
        <f t="shared" si="30"/>
        <v>-2.0760805586249645E-3</v>
      </c>
    </row>
    <row r="931" spans="1:9" ht="15.75" customHeight="1" x14ac:dyDescent="0.25">
      <c r="A931" s="16">
        <v>44278</v>
      </c>
      <c r="B931" s="15">
        <v>135.60000600000001</v>
      </c>
      <c r="C931" s="15">
        <v>136.64999399999999</v>
      </c>
      <c r="D931" s="15">
        <v>134.10000600000001</v>
      </c>
      <c r="E931" s="15">
        <v>135.25</v>
      </c>
      <c r="F931" s="15">
        <v>120.81062300000001</v>
      </c>
      <c r="G931" s="15">
        <v>8887103</v>
      </c>
      <c r="H931" s="17">
        <f t="shared" si="29"/>
        <v>-1.2825395781824625E-3</v>
      </c>
      <c r="I931" s="18">
        <f t="shared" si="30"/>
        <v>-1.2825395781824625E-3</v>
      </c>
    </row>
    <row r="932" spans="1:9" ht="15.75" customHeight="1" x14ac:dyDescent="0.25">
      <c r="A932" s="16">
        <v>44279</v>
      </c>
      <c r="B932" s="15">
        <v>133.89999399999999</v>
      </c>
      <c r="C932" s="15">
        <v>135.14999399999999</v>
      </c>
      <c r="D932" s="15">
        <v>132.050003</v>
      </c>
      <c r="E932" s="15">
        <v>132.300003</v>
      </c>
      <c r="F932" s="15">
        <v>118.17557499999999</v>
      </c>
      <c r="G932" s="15">
        <v>10865477</v>
      </c>
      <c r="H932" s="17">
        <f t="shared" si="29"/>
        <v>-9.5773998148260975E-3</v>
      </c>
      <c r="I932" s="18">
        <f t="shared" si="30"/>
        <v>-9.5773998148260975E-3</v>
      </c>
    </row>
    <row r="933" spans="1:9" ht="15.75" customHeight="1" x14ac:dyDescent="0.25">
      <c r="A933" s="16">
        <v>44280</v>
      </c>
      <c r="B933" s="15">
        <v>132</v>
      </c>
      <c r="C933" s="15">
        <v>133.10000600000001</v>
      </c>
      <c r="D933" s="15">
        <v>127.050003</v>
      </c>
      <c r="E933" s="15">
        <v>128.10000600000001</v>
      </c>
      <c r="F933" s="15">
        <v>114.423973</v>
      </c>
      <c r="G933" s="15">
        <v>18629600</v>
      </c>
      <c r="H933" s="17">
        <f t="shared" si="29"/>
        <v>-1.4010700947756404E-2</v>
      </c>
      <c r="I933" s="18">
        <f t="shared" si="30"/>
        <v>-1.4010700947756404E-2</v>
      </c>
    </row>
    <row r="934" spans="1:9" ht="15.75" customHeight="1" x14ac:dyDescent="0.25">
      <c r="A934" s="16">
        <v>44281</v>
      </c>
      <c r="B934" s="15">
        <v>129.10000600000001</v>
      </c>
      <c r="C934" s="15">
        <v>130.39999399999999</v>
      </c>
      <c r="D934" s="15">
        <v>128.699997</v>
      </c>
      <c r="E934" s="15">
        <v>129.60000600000001</v>
      </c>
      <c r="F934" s="15">
        <v>115.76383199999999</v>
      </c>
      <c r="G934" s="15">
        <v>9505615</v>
      </c>
      <c r="H934" s="17">
        <f t="shared" si="29"/>
        <v>5.0558711573073338E-3</v>
      </c>
      <c r="I934" s="18">
        <f t="shared" si="30"/>
        <v>5.0558711573073338E-3</v>
      </c>
    </row>
    <row r="935" spans="1:9" ht="15.75" customHeight="1" x14ac:dyDescent="0.25">
      <c r="A935" s="16">
        <v>44285</v>
      </c>
      <c r="B935" s="15">
        <v>131</v>
      </c>
      <c r="C935" s="15">
        <v>134.449997</v>
      </c>
      <c r="D935" s="15">
        <v>130.14999399999999</v>
      </c>
      <c r="E935" s="15">
        <v>132.949997</v>
      </c>
      <c r="F935" s="15">
        <v>118.75617200000001</v>
      </c>
      <c r="G935" s="15">
        <v>20582346</v>
      </c>
      <c r="H935" s="17">
        <f t="shared" si="29"/>
        <v>1.1083295740773822E-2</v>
      </c>
      <c r="I935" s="18">
        <f t="shared" si="30"/>
        <v>1.1083295740773822E-2</v>
      </c>
    </row>
    <row r="936" spans="1:9" ht="15.75" customHeight="1" x14ac:dyDescent="0.25">
      <c r="A936" s="16">
        <v>44286</v>
      </c>
      <c r="B936" s="15">
        <v>133</v>
      </c>
      <c r="C936" s="15">
        <v>133</v>
      </c>
      <c r="D936" s="15">
        <v>130</v>
      </c>
      <c r="E936" s="15">
        <v>130.35000600000001</v>
      </c>
      <c r="F936" s="15">
        <v>116.433762</v>
      </c>
      <c r="G936" s="15">
        <v>14900610</v>
      </c>
      <c r="H936" s="17">
        <f t="shared" si="29"/>
        <v>-8.5772602168463202E-3</v>
      </c>
      <c r="I936" s="18">
        <f t="shared" si="30"/>
        <v>-8.5772602168463202E-3</v>
      </c>
    </row>
    <row r="937" spans="1:9" ht="15.75" customHeight="1" x14ac:dyDescent="0.25">
      <c r="A937" s="16">
        <v>44287</v>
      </c>
      <c r="B937" s="15">
        <v>131.449997</v>
      </c>
      <c r="C937" s="15">
        <v>132.39999399999999</v>
      </c>
      <c r="D937" s="15">
        <v>130.60000600000001</v>
      </c>
      <c r="E937" s="15">
        <v>132.14999399999999</v>
      </c>
      <c r="F937" s="15">
        <v>118.04158</v>
      </c>
      <c r="G937" s="15">
        <v>6226087</v>
      </c>
      <c r="H937" s="17">
        <f t="shared" si="29"/>
        <v>5.9560841130665747E-3</v>
      </c>
      <c r="I937" s="18">
        <f t="shared" si="30"/>
        <v>5.9560841130665747E-3</v>
      </c>
    </row>
    <row r="938" spans="1:9" ht="15.75" customHeight="1" x14ac:dyDescent="0.25">
      <c r="A938" s="16">
        <v>44291</v>
      </c>
      <c r="B938" s="15">
        <v>131.89999399999999</v>
      </c>
      <c r="C938" s="15">
        <v>132.10000600000001</v>
      </c>
      <c r="D938" s="15">
        <v>128.050003</v>
      </c>
      <c r="E938" s="15">
        <v>129.800003</v>
      </c>
      <c r="F938" s="15">
        <v>115.942482</v>
      </c>
      <c r="G938" s="15">
        <v>9012457</v>
      </c>
      <c r="H938" s="17">
        <f t="shared" si="29"/>
        <v>-7.792420799470309E-3</v>
      </c>
      <c r="I938" s="18">
        <f t="shared" si="30"/>
        <v>-7.792420799470309E-3</v>
      </c>
    </row>
    <row r="939" spans="1:9" ht="15.75" customHeight="1" x14ac:dyDescent="0.25">
      <c r="A939" s="16">
        <v>44292</v>
      </c>
      <c r="B939" s="15">
        <v>130.85000600000001</v>
      </c>
      <c r="C939" s="15">
        <v>131.85000600000001</v>
      </c>
      <c r="D939" s="15">
        <v>129.300003</v>
      </c>
      <c r="E939" s="15">
        <v>130.300003</v>
      </c>
      <c r="F939" s="15">
        <v>116.389099</v>
      </c>
      <c r="G939" s="15">
        <v>6689423</v>
      </c>
      <c r="H939" s="17">
        <f t="shared" si="29"/>
        <v>1.6697130601854198E-3</v>
      </c>
      <c r="I939" s="18">
        <f t="shared" si="30"/>
        <v>1.6697130601854198E-3</v>
      </c>
    </row>
    <row r="940" spans="1:9" ht="15.75" customHeight="1" x14ac:dyDescent="0.25">
      <c r="A940" s="16">
        <v>44293</v>
      </c>
      <c r="B940" s="15">
        <v>130.300003</v>
      </c>
      <c r="C940" s="15">
        <v>131.699997</v>
      </c>
      <c r="D940" s="15">
        <v>129.75</v>
      </c>
      <c r="E940" s="15">
        <v>131.25</v>
      </c>
      <c r="F940" s="15">
        <v>117.237679</v>
      </c>
      <c r="G940" s="15">
        <v>5657926</v>
      </c>
      <c r="H940" s="17">
        <f t="shared" si="29"/>
        <v>3.1549057457981901E-3</v>
      </c>
      <c r="I940" s="18">
        <f t="shared" si="30"/>
        <v>3.1549057457981901E-3</v>
      </c>
    </row>
    <row r="941" spans="1:9" ht="15.75" customHeight="1" x14ac:dyDescent="0.25">
      <c r="A941" s="16">
        <v>44294</v>
      </c>
      <c r="B941" s="15">
        <v>131.300003</v>
      </c>
      <c r="C941" s="15">
        <v>133.75</v>
      </c>
      <c r="D941" s="15">
        <v>131.199997</v>
      </c>
      <c r="E941" s="15">
        <v>131.64999399999999</v>
      </c>
      <c r="F941" s="15">
        <v>117.59496300000001</v>
      </c>
      <c r="G941" s="15">
        <v>9330363</v>
      </c>
      <c r="H941" s="17">
        <f t="shared" si="29"/>
        <v>1.321507845557857E-3</v>
      </c>
      <c r="I941" s="18">
        <f t="shared" si="30"/>
        <v>1.321507845557857E-3</v>
      </c>
    </row>
    <row r="942" spans="1:9" ht="15.75" customHeight="1" x14ac:dyDescent="0.25">
      <c r="A942" s="16">
        <v>44295</v>
      </c>
      <c r="B942" s="15">
        <v>131.64999399999999</v>
      </c>
      <c r="C942" s="15">
        <v>131.949997</v>
      </c>
      <c r="D942" s="15">
        <v>128.949997</v>
      </c>
      <c r="E942" s="15">
        <v>129.5</v>
      </c>
      <c r="F942" s="15">
        <v>115.67450700000001</v>
      </c>
      <c r="G942" s="15">
        <v>10149401</v>
      </c>
      <c r="H942" s="17">
        <f t="shared" si="29"/>
        <v>-7.1510625694026107E-3</v>
      </c>
      <c r="I942" s="18">
        <f t="shared" si="30"/>
        <v>-7.1510625694026107E-3</v>
      </c>
    </row>
    <row r="943" spans="1:9" ht="15.75" customHeight="1" x14ac:dyDescent="0.25">
      <c r="A943" s="16">
        <v>44298</v>
      </c>
      <c r="B943" s="15">
        <v>128</v>
      </c>
      <c r="C943" s="15">
        <v>128.300003</v>
      </c>
      <c r="D943" s="15">
        <v>123.599998</v>
      </c>
      <c r="E943" s="15">
        <v>124.699997</v>
      </c>
      <c r="F943" s="15">
        <v>111.386955</v>
      </c>
      <c r="G943" s="15">
        <v>11334755</v>
      </c>
      <c r="H943" s="17">
        <f t="shared" si="29"/>
        <v>-1.6403325488529921E-2</v>
      </c>
      <c r="I943" s="18">
        <f t="shared" si="30"/>
        <v>-1.6403325488529921E-2</v>
      </c>
    </row>
    <row r="944" spans="1:9" ht="15.75" customHeight="1" x14ac:dyDescent="0.25">
      <c r="A944" s="16">
        <v>44299</v>
      </c>
      <c r="B944" s="15">
        <v>124.800003</v>
      </c>
      <c r="C944" s="15">
        <v>128.449997</v>
      </c>
      <c r="D944" s="15">
        <v>124.800003</v>
      </c>
      <c r="E944" s="15">
        <v>127.949997</v>
      </c>
      <c r="F944" s="15">
        <v>114.289978</v>
      </c>
      <c r="G944" s="15">
        <v>7809483</v>
      </c>
      <c r="H944" s="17">
        <f t="shared" si="29"/>
        <v>1.1173817374745133E-2</v>
      </c>
      <c r="I944" s="18">
        <f t="shared" si="30"/>
        <v>1.1173817374745133E-2</v>
      </c>
    </row>
    <row r="945" spans="1:9" ht="15.75" customHeight="1" x14ac:dyDescent="0.25">
      <c r="A945" s="16">
        <v>44301</v>
      </c>
      <c r="B945" s="15">
        <v>127.949997</v>
      </c>
      <c r="C945" s="15">
        <v>130.800003</v>
      </c>
      <c r="D945" s="15">
        <v>126.949997</v>
      </c>
      <c r="E945" s="15">
        <v>128.25</v>
      </c>
      <c r="F945" s="15">
        <v>114.55796100000001</v>
      </c>
      <c r="G945" s="15">
        <v>8924391</v>
      </c>
      <c r="H945" s="17">
        <f t="shared" si="29"/>
        <v>1.0171259732548669E-3</v>
      </c>
      <c r="I945" s="18">
        <f t="shared" si="30"/>
        <v>1.0171259732548669E-3</v>
      </c>
    </row>
    <row r="946" spans="1:9" ht="15.75" customHeight="1" x14ac:dyDescent="0.25">
      <c r="A946" s="16">
        <v>44302</v>
      </c>
      <c r="B946" s="15">
        <v>128.85000600000001</v>
      </c>
      <c r="C946" s="15">
        <v>129.949997</v>
      </c>
      <c r="D946" s="15">
        <v>127.099998</v>
      </c>
      <c r="E946" s="15">
        <v>127.849998</v>
      </c>
      <c r="F946" s="15">
        <v>114.200661</v>
      </c>
      <c r="G946" s="15">
        <v>10358366</v>
      </c>
      <c r="H946" s="17">
        <f t="shared" si="29"/>
        <v>-1.3566574515303182E-3</v>
      </c>
      <c r="I946" s="18">
        <f t="shared" si="30"/>
        <v>-1.3566574515303182E-3</v>
      </c>
    </row>
    <row r="947" spans="1:9" ht="15.75" customHeight="1" x14ac:dyDescent="0.25">
      <c r="A947" s="16">
        <v>44305</v>
      </c>
      <c r="B947" s="15">
        <v>125.599998</v>
      </c>
      <c r="C947" s="15">
        <v>126</v>
      </c>
      <c r="D947" s="15">
        <v>123.400002</v>
      </c>
      <c r="E947" s="15">
        <v>124.599998</v>
      </c>
      <c r="F947" s="15">
        <v>111.29763800000001</v>
      </c>
      <c r="G947" s="15">
        <v>7131534</v>
      </c>
      <c r="H947" s="17">
        <f t="shared" si="29"/>
        <v>-1.1182669965593379E-2</v>
      </c>
      <c r="I947" s="18">
        <f t="shared" si="30"/>
        <v>-1.1182669965593379E-2</v>
      </c>
    </row>
    <row r="948" spans="1:9" ht="15.75" customHeight="1" x14ac:dyDescent="0.25">
      <c r="A948" s="16">
        <v>44306</v>
      </c>
      <c r="B948" s="15">
        <v>125</v>
      </c>
      <c r="C948" s="15">
        <v>126.25</v>
      </c>
      <c r="D948" s="15">
        <v>124.050003</v>
      </c>
      <c r="E948" s="15">
        <v>124.5</v>
      </c>
      <c r="F948" s="15">
        <v>111.208305</v>
      </c>
      <c r="G948" s="15">
        <v>7738871</v>
      </c>
      <c r="H948" s="17">
        <f t="shared" si="29"/>
        <v>-3.4872624536084844E-4</v>
      </c>
      <c r="I948" s="18">
        <f t="shared" si="30"/>
        <v>-3.4872624536084844E-4</v>
      </c>
    </row>
    <row r="949" spans="1:9" ht="15.75" customHeight="1" x14ac:dyDescent="0.25">
      <c r="A949" s="16">
        <v>44308</v>
      </c>
      <c r="B949" s="15">
        <v>124.650002</v>
      </c>
      <c r="C949" s="15">
        <v>125.5</v>
      </c>
      <c r="D949" s="15">
        <v>124</v>
      </c>
      <c r="E949" s="15">
        <v>125.050003</v>
      </c>
      <c r="F949" s="15">
        <v>111.69959299999999</v>
      </c>
      <c r="G949" s="15">
        <v>8514980</v>
      </c>
      <c r="H949" s="17">
        <f t="shared" si="29"/>
        <v>1.9143692513260864E-3</v>
      </c>
      <c r="I949" s="18">
        <f t="shared" si="30"/>
        <v>1.9143692513260864E-3</v>
      </c>
    </row>
    <row r="950" spans="1:9" ht="15.75" customHeight="1" x14ac:dyDescent="0.25">
      <c r="A950" s="16">
        <v>44309</v>
      </c>
      <c r="B950" s="15">
        <v>124.949997</v>
      </c>
      <c r="C950" s="15">
        <v>127.25</v>
      </c>
      <c r="D950" s="15">
        <v>124.25</v>
      </c>
      <c r="E950" s="15">
        <v>126.150002</v>
      </c>
      <c r="F950" s="15">
        <v>112.682159</v>
      </c>
      <c r="G950" s="15">
        <v>8992991</v>
      </c>
      <c r="H950" s="17">
        <f t="shared" si="29"/>
        <v>3.8035688346888842E-3</v>
      </c>
      <c r="I950" s="18">
        <f t="shared" si="30"/>
        <v>3.8035688346888842E-3</v>
      </c>
    </row>
    <row r="951" spans="1:9" ht="15.75" customHeight="1" x14ac:dyDescent="0.25">
      <c r="A951" s="16">
        <v>44312</v>
      </c>
      <c r="B951" s="15">
        <v>127.75</v>
      </c>
      <c r="C951" s="15">
        <v>128</v>
      </c>
      <c r="D951" s="15">
        <v>126.5</v>
      </c>
      <c r="E951" s="15">
        <v>126.949997</v>
      </c>
      <c r="F951" s="15">
        <v>113.396744</v>
      </c>
      <c r="G951" s="15">
        <v>4967884</v>
      </c>
      <c r="H951" s="17">
        <f t="shared" si="29"/>
        <v>2.7454251743533856E-3</v>
      </c>
      <c r="I951" s="18">
        <f t="shared" si="30"/>
        <v>2.7454251743533856E-3</v>
      </c>
    </row>
    <row r="952" spans="1:9" ht="15.75" customHeight="1" x14ac:dyDescent="0.25">
      <c r="A952" s="16">
        <v>44313</v>
      </c>
      <c r="B952" s="15">
        <v>127</v>
      </c>
      <c r="C952" s="15">
        <v>127.900002</v>
      </c>
      <c r="D952" s="15">
        <v>126.599998</v>
      </c>
      <c r="E952" s="15">
        <v>127.5</v>
      </c>
      <c r="F952" s="15">
        <v>113.888023</v>
      </c>
      <c r="G952" s="15">
        <v>3982954</v>
      </c>
      <c r="H952" s="17">
        <f t="shared" si="29"/>
        <v>1.8774693427476698E-3</v>
      </c>
      <c r="I952" s="18">
        <f t="shared" si="30"/>
        <v>1.8774693427476698E-3</v>
      </c>
    </row>
    <row r="953" spans="1:9" ht="15.75" customHeight="1" x14ac:dyDescent="0.25">
      <c r="A953" s="16">
        <v>44314</v>
      </c>
      <c r="B953" s="15">
        <v>128</v>
      </c>
      <c r="C953" s="15">
        <v>129.449997</v>
      </c>
      <c r="D953" s="15">
        <v>127.5</v>
      </c>
      <c r="E953" s="15">
        <v>128.5</v>
      </c>
      <c r="F953" s="15">
        <v>114.781265</v>
      </c>
      <c r="G953" s="15">
        <v>6206074</v>
      </c>
      <c r="H953" s="17">
        <f t="shared" si="29"/>
        <v>3.3929527497206105E-3</v>
      </c>
      <c r="I953" s="18">
        <f t="shared" si="30"/>
        <v>3.3929527497206105E-3</v>
      </c>
    </row>
    <row r="954" spans="1:9" ht="15.75" customHeight="1" x14ac:dyDescent="0.25">
      <c r="A954" s="16">
        <v>44315</v>
      </c>
      <c r="B954" s="15">
        <v>129.75</v>
      </c>
      <c r="C954" s="15">
        <v>130.050003</v>
      </c>
      <c r="D954" s="15">
        <v>127.650002</v>
      </c>
      <c r="E954" s="15">
        <v>128.050003</v>
      </c>
      <c r="F954" s="15">
        <v>114.379311</v>
      </c>
      <c r="G954" s="15">
        <v>8345584</v>
      </c>
      <c r="H954" s="17">
        <f t="shared" si="29"/>
        <v>-1.5235306722540768E-3</v>
      </c>
      <c r="I954" s="18">
        <f t="shared" si="30"/>
        <v>-1.5235306722540768E-3</v>
      </c>
    </row>
    <row r="955" spans="1:9" ht="15.75" customHeight="1" x14ac:dyDescent="0.25">
      <c r="A955" s="16">
        <v>44316</v>
      </c>
      <c r="B955" s="15">
        <v>127.400002</v>
      </c>
      <c r="C955" s="15">
        <v>134.60000600000001</v>
      </c>
      <c r="D955" s="15">
        <v>127</v>
      </c>
      <c r="E955" s="15">
        <v>133.050003</v>
      </c>
      <c r="F955" s="15">
        <v>118.84549699999999</v>
      </c>
      <c r="G955" s="15">
        <v>27396950</v>
      </c>
      <c r="H955" s="17">
        <f t="shared" si="29"/>
        <v>1.663525505402361E-2</v>
      </c>
      <c r="I955" s="18">
        <f t="shared" si="30"/>
        <v>1.663525505402361E-2</v>
      </c>
    </row>
    <row r="956" spans="1:9" ht="15.75" customHeight="1" x14ac:dyDescent="0.25">
      <c r="A956" s="16">
        <v>44319</v>
      </c>
      <c r="B956" s="15">
        <v>133</v>
      </c>
      <c r="C956" s="15">
        <v>133.449997</v>
      </c>
      <c r="D956" s="15">
        <v>131.199997</v>
      </c>
      <c r="E956" s="15">
        <v>132.199997</v>
      </c>
      <c r="F956" s="15">
        <v>118.086243</v>
      </c>
      <c r="G956" s="15">
        <v>10262391</v>
      </c>
      <c r="H956" s="17">
        <f t="shared" si="29"/>
        <v>-2.7834257349237529E-3</v>
      </c>
      <c r="I956" s="18">
        <f t="shared" si="30"/>
        <v>-2.7834257349237529E-3</v>
      </c>
    </row>
    <row r="957" spans="1:9" ht="15.75" customHeight="1" x14ac:dyDescent="0.25">
      <c r="A957" s="16">
        <v>44320</v>
      </c>
      <c r="B957" s="15">
        <v>132.550003</v>
      </c>
      <c r="C957" s="15">
        <v>135.800003</v>
      </c>
      <c r="D957" s="15">
        <v>132.25</v>
      </c>
      <c r="E957" s="15">
        <v>132.800003</v>
      </c>
      <c r="F957" s="15">
        <v>118.62220000000001</v>
      </c>
      <c r="G957" s="15">
        <v>9926789</v>
      </c>
      <c r="H957" s="17">
        <f t="shared" si="29"/>
        <v>1.9666688898171509E-3</v>
      </c>
      <c r="I957" s="18">
        <f t="shared" si="30"/>
        <v>1.9666688898171509E-3</v>
      </c>
    </row>
    <row r="958" spans="1:9" ht="15.75" customHeight="1" x14ac:dyDescent="0.25">
      <c r="A958" s="16">
        <v>44321</v>
      </c>
      <c r="B958" s="15">
        <v>133</v>
      </c>
      <c r="C958" s="15">
        <v>134.5</v>
      </c>
      <c r="D958" s="15">
        <v>132.5</v>
      </c>
      <c r="E958" s="15">
        <v>133.14999399999999</v>
      </c>
      <c r="F958" s="15">
        <v>118.93483000000001</v>
      </c>
      <c r="G958" s="15">
        <v>4877341</v>
      </c>
      <c r="H958" s="17">
        <f t="shared" si="29"/>
        <v>1.1430818297401796E-3</v>
      </c>
      <c r="I958" s="18">
        <f t="shared" si="30"/>
        <v>1.1430818297401796E-3</v>
      </c>
    </row>
    <row r="959" spans="1:9" ht="15.75" customHeight="1" x14ac:dyDescent="0.25">
      <c r="A959" s="16">
        <v>44322</v>
      </c>
      <c r="B959" s="15">
        <v>134.199997</v>
      </c>
      <c r="C959" s="15">
        <v>135.449997</v>
      </c>
      <c r="D959" s="15">
        <v>133.75</v>
      </c>
      <c r="E959" s="15">
        <v>134.60000600000001</v>
      </c>
      <c r="F959" s="15">
        <v>120.230026</v>
      </c>
      <c r="G959" s="15">
        <v>7632817</v>
      </c>
      <c r="H959" s="17">
        <f t="shared" si="29"/>
        <v>4.7038848781960161E-3</v>
      </c>
      <c r="I959" s="18">
        <f t="shared" si="30"/>
        <v>4.7038848781960161E-3</v>
      </c>
    </row>
    <row r="960" spans="1:9" ht="15.75" customHeight="1" x14ac:dyDescent="0.25">
      <c r="A960" s="16">
        <v>44323</v>
      </c>
      <c r="B960" s="15">
        <v>135.39999399999999</v>
      </c>
      <c r="C960" s="15">
        <v>138</v>
      </c>
      <c r="D960" s="15">
        <v>135</v>
      </c>
      <c r="E960" s="15">
        <v>136.85000600000001</v>
      </c>
      <c r="F960" s="15">
        <v>122.239822</v>
      </c>
      <c r="G960" s="15">
        <v>12644960</v>
      </c>
      <c r="H960" s="17">
        <f t="shared" si="29"/>
        <v>7.1997678074010333E-3</v>
      </c>
      <c r="I960" s="18">
        <f t="shared" si="30"/>
        <v>7.1997678074010333E-3</v>
      </c>
    </row>
    <row r="961" spans="1:9" ht="15.75" customHeight="1" x14ac:dyDescent="0.25">
      <c r="A961" s="16">
        <v>44326</v>
      </c>
      <c r="B961" s="15">
        <v>137.10000600000001</v>
      </c>
      <c r="C961" s="15">
        <v>148.5</v>
      </c>
      <c r="D961" s="15">
        <v>137.10000600000001</v>
      </c>
      <c r="E961" s="15">
        <v>147.050003</v>
      </c>
      <c r="F961" s="15">
        <v>131.35084499999999</v>
      </c>
      <c r="G961" s="15">
        <v>45098431</v>
      </c>
      <c r="H961" s="17">
        <f t="shared" si="29"/>
        <v>3.122016218120335E-2</v>
      </c>
      <c r="I961" s="18">
        <f t="shared" si="30"/>
        <v>3.122016218120335E-2</v>
      </c>
    </row>
    <row r="962" spans="1:9" ht="15.75" customHeight="1" x14ac:dyDescent="0.25">
      <c r="A962" s="16">
        <v>44327</v>
      </c>
      <c r="B962" s="15">
        <v>146.449997</v>
      </c>
      <c r="C962" s="15">
        <v>156.75</v>
      </c>
      <c r="D962" s="15">
        <v>145.14999399999999</v>
      </c>
      <c r="E962" s="15">
        <v>155.699997</v>
      </c>
      <c r="F962" s="15">
        <v>139.07736199999999</v>
      </c>
      <c r="G962" s="15">
        <v>66582000</v>
      </c>
      <c r="H962" s="17">
        <f t="shared" si="29"/>
        <v>2.4823573438547832E-2</v>
      </c>
      <c r="I962" s="18">
        <f t="shared" si="30"/>
        <v>2.4823573438547832E-2</v>
      </c>
    </row>
    <row r="963" spans="1:9" ht="15.75" customHeight="1" x14ac:dyDescent="0.25">
      <c r="A963" s="16">
        <v>44328</v>
      </c>
      <c r="B963" s="15">
        <v>155.89999399999999</v>
      </c>
      <c r="C963" s="15">
        <v>159.699997</v>
      </c>
      <c r="D963" s="15">
        <v>151.800003</v>
      </c>
      <c r="E963" s="15">
        <v>153.5</v>
      </c>
      <c r="F963" s="15">
        <v>137.112244</v>
      </c>
      <c r="G963" s="15">
        <v>42959024</v>
      </c>
      <c r="H963" s="17">
        <f t="shared" si="29"/>
        <v>-6.1802058245741228E-3</v>
      </c>
      <c r="I963" s="18">
        <f t="shared" si="30"/>
        <v>-6.1802058245741228E-3</v>
      </c>
    </row>
    <row r="964" spans="1:9" ht="15.75" customHeight="1" x14ac:dyDescent="0.25">
      <c r="A964" s="16">
        <v>44330</v>
      </c>
      <c r="B964" s="15">
        <v>155.949997</v>
      </c>
      <c r="C964" s="15">
        <v>155.949997</v>
      </c>
      <c r="D964" s="15">
        <v>146.10000600000001</v>
      </c>
      <c r="E964" s="15">
        <v>146.800003</v>
      </c>
      <c r="F964" s="15">
        <v>131.12754799999999</v>
      </c>
      <c r="G964" s="15">
        <v>23140309</v>
      </c>
      <c r="H964" s="17">
        <f t="shared" ref="H964:H1027" si="31">LOG(F964/F963)</f>
        <v>-1.9382298367185444E-2</v>
      </c>
      <c r="I964" s="18">
        <f t="shared" ref="I964:I1027" si="32">H964-$H$1238</f>
        <v>-1.9382298367185444E-2</v>
      </c>
    </row>
    <row r="965" spans="1:9" ht="15.75" customHeight="1" x14ac:dyDescent="0.25">
      <c r="A965" s="16">
        <v>44333</v>
      </c>
      <c r="B965" s="15">
        <v>147</v>
      </c>
      <c r="C965" s="15">
        <v>149.14999399999999</v>
      </c>
      <c r="D965" s="15">
        <v>144</v>
      </c>
      <c r="E965" s="15">
        <v>148.14999399999999</v>
      </c>
      <c r="F965" s="15">
        <v>132.33341999999999</v>
      </c>
      <c r="G965" s="15">
        <v>17076463</v>
      </c>
      <c r="H965" s="17">
        <f t="shared" si="31"/>
        <v>3.9755962075169078E-3</v>
      </c>
      <c r="I965" s="18">
        <f t="shared" si="32"/>
        <v>3.9755962075169078E-3</v>
      </c>
    </row>
    <row r="966" spans="1:9" ht="15.75" customHeight="1" x14ac:dyDescent="0.25">
      <c r="A966" s="16">
        <v>44334</v>
      </c>
      <c r="B966" s="15">
        <v>149.10000600000001</v>
      </c>
      <c r="C966" s="15">
        <v>149.800003</v>
      </c>
      <c r="D966" s="15">
        <v>146.10000600000001</v>
      </c>
      <c r="E966" s="15">
        <v>146.449997</v>
      </c>
      <c r="F966" s="15">
        <v>130.814911</v>
      </c>
      <c r="G966" s="15">
        <v>10295029</v>
      </c>
      <c r="H966" s="17">
        <f t="shared" si="31"/>
        <v>-5.0122863945860048E-3</v>
      </c>
      <c r="I966" s="18">
        <f t="shared" si="32"/>
        <v>-5.0122863945860048E-3</v>
      </c>
    </row>
    <row r="967" spans="1:9" ht="15.75" customHeight="1" x14ac:dyDescent="0.25">
      <c r="A967" s="16">
        <v>44335</v>
      </c>
      <c r="B967" s="15">
        <v>146.449997</v>
      </c>
      <c r="C967" s="15">
        <v>152.5</v>
      </c>
      <c r="D967" s="15">
        <v>145.10000600000001</v>
      </c>
      <c r="E967" s="15">
        <v>151.85000600000001</v>
      </c>
      <c r="F967" s="15">
        <v>135.63841199999999</v>
      </c>
      <c r="G967" s="15">
        <v>23999878</v>
      </c>
      <c r="H967" s="17">
        <f t="shared" si="31"/>
        <v>1.5725446517236747E-2</v>
      </c>
      <c r="I967" s="18">
        <f t="shared" si="32"/>
        <v>1.5725446517236747E-2</v>
      </c>
    </row>
    <row r="968" spans="1:9" ht="15.75" customHeight="1" x14ac:dyDescent="0.25">
      <c r="A968" s="16">
        <v>44336</v>
      </c>
      <c r="B968" s="15">
        <v>152.39999399999999</v>
      </c>
      <c r="C968" s="15">
        <v>152.39999399999999</v>
      </c>
      <c r="D968" s="15">
        <v>146.050003</v>
      </c>
      <c r="E968" s="15">
        <v>146.64999399999999</v>
      </c>
      <c r="F968" s="15">
        <v>130.993561</v>
      </c>
      <c r="G968" s="15">
        <v>22983457</v>
      </c>
      <c r="H968" s="17">
        <f t="shared" si="31"/>
        <v>-1.5132748193599718E-2</v>
      </c>
      <c r="I968" s="18">
        <f t="shared" si="32"/>
        <v>-1.5132748193599718E-2</v>
      </c>
    </row>
    <row r="969" spans="1:9" ht="15.75" customHeight="1" x14ac:dyDescent="0.25">
      <c r="A969" s="16">
        <v>44337</v>
      </c>
      <c r="B969" s="15">
        <v>147</v>
      </c>
      <c r="C969" s="15">
        <v>149.60000600000001</v>
      </c>
      <c r="D969" s="15">
        <v>146.85000600000001</v>
      </c>
      <c r="E969" s="15">
        <v>147.199997</v>
      </c>
      <c r="F969" s="15">
        <v>131.484848</v>
      </c>
      <c r="G969" s="15">
        <v>13009821</v>
      </c>
      <c r="H969" s="17">
        <f t="shared" si="31"/>
        <v>1.6257602528615576E-3</v>
      </c>
      <c r="I969" s="18">
        <f t="shared" si="32"/>
        <v>1.6257602528615576E-3</v>
      </c>
    </row>
    <row r="970" spans="1:9" ht="15.75" customHeight="1" x14ac:dyDescent="0.25">
      <c r="A970" s="16">
        <v>44340</v>
      </c>
      <c r="B970" s="15">
        <v>148.10000600000001</v>
      </c>
      <c r="C970" s="15">
        <v>149.75</v>
      </c>
      <c r="D970" s="15">
        <v>145.64999399999999</v>
      </c>
      <c r="E970" s="15">
        <v>148.89999399999999</v>
      </c>
      <c r="F970" s="15">
        <v>133.003342</v>
      </c>
      <c r="G970" s="15">
        <v>14192862</v>
      </c>
      <c r="H970" s="17">
        <f t="shared" si="31"/>
        <v>4.986845053482335E-3</v>
      </c>
      <c r="I970" s="18">
        <f t="shared" si="32"/>
        <v>4.986845053482335E-3</v>
      </c>
    </row>
    <row r="971" spans="1:9" ht="15.75" customHeight="1" x14ac:dyDescent="0.25">
      <c r="A971" s="16">
        <v>44341</v>
      </c>
      <c r="B971" s="15">
        <v>149.800003</v>
      </c>
      <c r="C971" s="15">
        <v>150</v>
      </c>
      <c r="D971" s="15">
        <v>147.10000600000001</v>
      </c>
      <c r="E971" s="15">
        <v>147.449997</v>
      </c>
      <c r="F971" s="15">
        <v>131.708145</v>
      </c>
      <c r="G971" s="15">
        <v>10434892</v>
      </c>
      <c r="H971" s="17">
        <f t="shared" si="31"/>
        <v>-4.2499205853314594E-3</v>
      </c>
      <c r="I971" s="18">
        <f t="shared" si="32"/>
        <v>-4.2499205853314594E-3</v>
      </c>
    </row>
    <row r="972" spans="1:9" ht="15.75" customHeight="1" x14ac:dyDescent="0.25">
      <c r="A972" s="16">
        <v>44342</v>
      </c>
      <c r="B972" s="15">
        <v>147.800003</v>
      </c>
      <c r="C972" s="15">
        <v>148</v>
      </c>
      <c r="D972" s="15">
        <v>145.199997</v>
      </c>
      <c r="E972" s="15">
        <v>145.699997</v>
      </c>
      <c r="F972" s="15">
        <v>130.14498900000001</v>
      </c>
      <c r="G972" s="15">
        <v>9948786</v>
      </c>
      <c r="H972" s="17">
        <f t="shared" si="31"/>
        <v>-5.1851820830202218E-3</v>
      </c>
      <c r="I972" s="18">
        <f t="shared" si="32"/>
        <v>-5.1851820830202218E-3</v>
      </c>
    </row>
    <row r="973" spans="1:9" ht="15.75" customHeight="1" x14ac:dyDescent="0.25">
      <c r="A973" s="16">
        <v>44343</v>
      </c>
      <c r="B973" s="15">
        <v>145.75</v>
      </c>
      <c r="C973" s="15">
        <v>146.300003</v>
      </c>
      <c r="D973" s="15">
        <v>144.10000600000001</v>
      </c>
      <c r="E973" s="15">
        <v>144.550003</v>
      </c>
      <c r="F973" s="15">
        <v>129.117752</v>
      </c>
      <c r="G973" s="15">
        <v>24064196</v>
      </c>
      <c r="H973" s="17">
        <f t="shared" si="31"/>
        <v>-3.4414948597169277E-3</v>
      </c>
      <c r="I973" s="18">
        <f t="shared" si="32"/>
        <v>-3.4414948597169277E-3</v>
      </c>
    </row>
    <row r="974" spans="1:9" ht="15.75" customHeight="1" x14ac:dyDescent="0.25">
      <c r="A974" s="16">
        <v>44344</v>
      </c>
      <c r="B974" s="15">
        <v>145.60000600000001</v>
      </c>
      <c r="C974" s="15">
        <v>148.800003</v>
      </c>
      <c r="D974" s="15">
        <v>144.75</v>
      </c>
      <c r="E974" s="15">
        <v>146.89999399999999</v>
      </c>
      <c r="F974" s="15">
        <v>131.216858</v>
      </c>
      <c r="G974" s="15">
        <v>16465504</v>
      </c>
      <c r="H974" s="17">
        <f t="shared" si="31"/>
        <v>7.0036781483049206E-3</v>
      </c>
      <c r="I974" s="18">
        <f t="shared" si="32"/>
        <v>7.0036781483049206E-3</v>
      </c>
    </row>
    <row r="975" spans="1:9" ht="15.75" customHeight="1" x14ac:dyDescent="0.25">
      <c r="A975" s="16">
        <v>44347</v>
      </c>
      <c r="B975" s="15">
        <v>147.050003</v>
      </c>
      <c r="C975" s="15">
        <v>148.39999399999999</v>
      </c>
      <c r="D975" s="15">
        <v>145.050003</v>
      </c>
      <c r="E975" s="15">
        <v>147.699997</v>
      </c>
      <c r="F975" s="15">
        <v>131.93145799999999</v>
      </c>
      <c r="G975" s="15">
        <v>11767444</v>
      </c>
      <c r="H975" s="17">
        <f t="shared" si="31"/>
        <v>2.3587276130779631E-3</v>
      </c>
      <c r="I975" s="18">
        <f t="shared" si="32"/>
        <v>2.3587276130779631E-3</v>
      </c>
    </row>
    <row r="976" spans="1:9" ht="15.75" customHeight="1" x14ac:dyDescent="0.25">
      <c r="A976" s="16">
        <v>44348</v>
      </c>
      <c r="B976" s="15">
        <v>148.550003</v>
      </c>
      <c r="C976" s="15">
        <v>149.39999399999999</v>
      </c>
      <c r="D976" s="15">
        <v>146.89999399999999</v>
      </c>
      <c r="E976" s="15">
        <v>147.60000600000001</v>
      </c>
      <c r="F976" s="15">
        <v>131.84214800000001</v>
      </c>
      <c r="G976" s="15">
        <v>9307143</v>
      </c>
      <c r="H976" s="17">
        <f t="shared" si="31"/>
        <v>-2.9409190896036305E-4</v>
      </c>
      <c r="I976" s="18">
        <f t="shared" si="32"/>
        <v>-2.9409190896036305E-4</v>
      </c>
    </row>
    <row r="977" spans="1:9" ht="15.75" customHeight="1" x14ac:dyDescent="0.25">
      <c r="A977" s="16">
        <v>44349</v>
      </c>
      <c r="B977" s="15">
        <v>147.5</v>
      </c>
      <c r="C977" s="15">
        <v>149.89999399999999</v>
      </c>
      <c r="D977" s="15">
        <v>147</v>
      </c>
      <c r="E977" s="15">
        <v>149.10000600000001</v>
      </c>
      <c r="F977" s="15">
        <v>133.182007</v>
      </c>
      <c r="G977" s="15">
        <v>10714318</v>
      </c>
      <c r="H977" s="17">
        <f t="shared" si="31"/>
        <v>4.391285223650847E-3</v>
      </c>
      <c r="I977" s="18">
        <f t="shared" si="32"/>
        <v>4.391285223650847E-3</v>
      </c>
    </row>
    <row r="978" spans="1:9" ht="15.75" customHeight="1" x14ac:dyDescent="0.25">
      <c r="A978" s="16">
        <v>44350</v>
      </c>
      <c r="B978" s="15">
        <v>150</v>
      </c>
      <c r="C978" s="15">
        <v>150.39999399999999</v>
      </c>
      <c r="D978" s="15">
        <v>148.60000600000001</v>
      </c>
      <c r="E978" s="15">
        <v>149.050003</v>
      </c>
      <c r="F978" s="15">
        <v>133.13732899999999</v>
      </c>
      <c r="G978" s="15">
        <v>9282774</v>
      </c>
      <c r="H978" s="17">
        <f t="shared" si="31"/>
        <v>-1.4571536063383558E-4</v>
      </c>
      <c r="I978" s="18">
        <f t="shared" si="32"/>
        <v>-1.4571536063383558E-4</v>
      </c>
    </row>
    <row r="979" spans="1:9" ht="15.75" customHeight="1" x14ac:dyDescent="0.25">
      <c r="A979" s="16">
        <v>44351</v>
      </c>
      <c r="B979" s="15">
        <v>149</v>
      </c>
      <c r="C979" s="15">
        <v>154.39999399999999</v>
      </c>
      <c r="D979" s="15">
        <v>148.199997</v>
      </c>
      <c r="E979" s="15">
        <v>153.10000600000001</v>
      </c>
      <c r="F979" s="15">
        <v>136.75495900000001</v>
      </c>
      <c r="G979" s="15">
        <v>29422387</v>
      </c>
      <c r="H979" s="17">
        <f t="shared" si="31"/>
        <v>1.1643243760355901E-2</v>
      </c>
      <c r="I979" s="18">
        <f t="shared" si="32"/>
        <v>1.1643243760355901E-2</v>
      </c>
    </row>
    <row r="980" spans="1:9" ht="15.75" customHeight="1" x14ac:dyDescent="0.25">
      <c r="A980" s="16">
        <v>44354</v>
      </c>
      <c r="B980" s="15">
        <v>156</v>
      </c>
      <c r="C980" s="15">
        <v>158.85000600000001</v>
      </c>
      <c r="D980" s="15">
        <v>155.449997</v>
      </c>
      <c r="E980" s="15">
        <v>156.25</v>
      </c>
      <c r="F980" s="15">
        <v>139.56864899999999</v>
      </c>
      <c r="G980" s="15">
        <v>31071589</v>
      </c>
      <c r="H980" s="17">
        <f t="shared" si="31"/>
        <v>8.8447909727032165E-3</v>
      </c>
      <c r="I980" s="18">
        <f t="shared" si="32"/>
        <v>8.8447909727032165E-3</v>
      </c>
    </row>
    <row r="981" spans="1:9" ht="15.75" customHeight="1" x14ac:dyDescent="0.25">
      <c r="A981" s="16">
        <v>44355</v>
      </c>
      <c r="B981" s="15">
        <v>157.39999399999999</v>
      </c>
      <c r="C981" s="15">
        <v>157.5</v>
      </c>
      <c r="D981" s="15">
        <v>152.800003</v>
      </c>
      <c r="E981" s="15">
        <v>156</v>
      </c>
      <c r="F981" s="15">
        <v>139.34535199999999</v>
      </c>
      <c r="G981" s="15">
        <v>12874065</v>
      </c>
      <c r="H981" s="17">
        <f t="shared" si="31"/>
        <v>-6.9538764850077565E-4</v>
      </c>
      <c r="I981" s="18">
        <f t="shared" si="32"/>
        <v>-6.9538764850077565E-4</v>
      </c>
    </row>
    <row r="982" spans="1:9" ht="15.75" customHeight="1" x14ac:dyDescent="0.25">
      <c r="A982" s="16">
        <v>44356</v>
      </c>
      <c r="B982" s="15">
        <v>157</v>
      </c>
      <c r="C982" s="15">
        <v>161.39999399999999</v>
      </c>
      <c r="D982" s="15">
        <v>155.199997</v>
      </c>
      <c r="E982" s="15">
        <v>156.39999399999999</v>
      </c>
      <c r="F982" s="15">
        <v>139.70263700000001</v>
      </c>
      <c r="G982" s="15">
        <v>30443113</v>
      </c>
      <c r="H982" s="17">
        <f t="shared" si="31"/>
        <v>1.1121168750502742E-3</v>
      </c>
      <c r="I982" s="18">
        <f t="shared" si="32"/>
        <v>1.1121168750502742E-3</v>
      </c>
    </row>
    <row r="983" spans="1:9" ht="15.75" customHeight="1" x14ac:dyDescent="0.25">
      <c r="A983" s="16">
        <v>44357</v>
      </c>
      <c r="B983" s="15">
        <v>157.10000600000001</v>
      </c>
      <c r="C983" s="15">
        <v>158.75</v>
      </c>
      <c r="D983" s="15">
        <v>155.75</v>
      </c>
      <c r="E983" s="15">
        <v>156.5</v>
      </c>
      <c r="F983" s="15">
        <v>139.791977</v>
      </c>
      <c r="G983" s="15">
        <v>11459484</v>
      </c>
      <c r="H983" s="17">
        <f t="shared" si="31"/>
        <v>2.7764306280829047E-4</v>
      </c>
      <c r="I983" s="18">
        <f t="shared" si="32"/>
        <v>2.7764306280829047E-4</v>
      </c>
    </row>
    <row r="984" spans="1:9" ht="15.75" customHeight="1" x14ac:dyDescent="0.25">
      <c r="A984" s="16">
        <v>44358</v>
      </c>
      <c r="B984" s="15">
        <v>157</v>
      </c>
      <c r="C984" s="15">
        <v>165</v>
      </c>
      <c r="D984" s="15">
        <v>156.64999399999999</v>
      </c>
      <c r="E984" s="15">
        <v>162.64999399999999</v>
      </c>
      <c r="F984" s="15">
        <v>145.28538499999999</v>
      </c>
      <c r="G984" s="15">
        <v>61728565</v>
      </c>
      <c r="H984" s="17">
        <f t="shared" si="31"/>
        <v>1.673968167881381E-2</v>
      </c>
      <c r="I984" s="18">
        <f t="shared" si="32"/>
        <v>1.673968167881381E-2</v>
      </c>
    </row>
    <row r="985" spans="1:9" ht="15.75" customHeight="1" x14ac:dyDescent="0.25">
      <c r="A985" s="16">
        <v>44361</v>
      </c>
      <c r="B985" s="15">
        <v>164</v>
      </c>
      <c r="C985" s="15">
        <v>164</v>
      </c>
      <c r="D985" s="15">
        <v>155.550003</v>
      </c>
      <c r="E985" s="15">
        <v>159.35000600000001</v>
      </c>
      <c r="F985" s="15">
        <v>142.33770799999999</v>
      </c>
      <c r="G985" s="15">
        <v>30836595</v>
      </c>
      <c r="H985" s="17">
        <f t="shared" si="31"/>
        <v>-8.9019602931696938E-3</v>
      </c>
      <c r="I985" s="18">
        <f t="shared" si="32"/>
        <v>-8.9019602931696938E-3</v>
      </c>
    </row>
    <row r="986" spans="1:9" ht="15.75" customHeight="1" x14ac:dyDescent="0.25">
      <c r="A986" s="16">
        <v>44362</v>
      </c>
      <c r="B986" s="15">
        <v>161.10000600000001</v>
      </c>
      <c r="C986" s="15">
        <v>161.85000600000001</v>
      </c>
      <c r="D986" s="15">
        <v>156.75</v>
      </c>
      <c r="E986" s="15">
        <v>157.14999399999999</v>
      </c>
      <c r="F986" s="15">
        <v>140.37257399999999</v>
      </c>
      <c r="G986" s="15">
        <v>30153988</v>
      </c>
      <c r="H986" s="17">
        <f t="shared" si="31"/>
        <v>-6.0377046927959947E-3</v>
      </c>
      <c r="I986" s="18">
        <f t="shared" si="32"/>
        <v>-6.0377046927959947E-3</v>
      </c>
    </row>
    <row r="987" spans="1:9" ht="15.75" customHeight="1" x14ac:dyDescent="0.25">
      <c r="A987" s="16">
        <v>44363</v>
      </c>
      <c r="B987" s="15">
        <v>157.300003</v>
      </c>
      <c r="C987" s="15">
        <v>158.800003</v>
      </c>
      <c r="D987" s="15">
        <v>154.85000600000001</v>
      </c>
      <c r="E987" s="15">
        <v>155.550003</v>
      </c>
      <c r="F987" s="15">
        <v>138.94340500000001</v>
      </c>
      <c r="G987" s="15">
        <v>14098443</v>
      </c>
      <c r="H987" s="17">
        <f t="shared" si="31"/>
        <v>-4.4443259512626778E-3</v>
      </c>
      <c r="I987" s="18">
        <f t="shared" si="32"/>
        <v>-4.4443259512626778E-3</v>
      </c>
    </row>
    <row r="988" spans="1:9" ht="15.75" customHeight="1" x14ac:dyDescent="0.25">
      <c r="A988" s="16">
        <v>44364</v>
      </c>
      <c r="B988" s="15">
        <v>155</v>
      </c>
      <c r="C988" s="15">
        <v>155.39999399999999</v>
      </c>
      <c r="D988" s="15">
        <v>151.39999399999999</v>
      </c>
      <c r="E988" s="15">
        <v>152.14999399999999</v>
      </c>
      <c r="F988" s="15">
        <v>135.90635700000001</v>
      </c>
      <c r="G988" s="15">
        <v>15784276</v>
      </c>
      <c r="H988" s="17">
        <f t="shared" si="31"/>
        <v>-9.5981663861587109E-3</v>
      </c>
      <c r="I988" s="18">
        <f t="shared" si="32"/>
        <v>-9.5981663861587109E-3</v>
      </c>
    </row>
    <row r="989" spans="1:9" ht="15.75" customHeight="1" x14ac:dyDescent="0.25">
      <c r="A989" s="16">
        <v>44365</v>
      </c>
      <c r="B989" s="15">
        <v>153</v>
      </c>
      <c r="C989" s="15">
        <v>153.800003</v>
      </c>
      <c r="D989" s="15">
        <v>145.10000600000001</v>
      </c>
      <c r="E989" s="15">
        <v>146.39999399999999</v>
      </c>
      <c r="F989" s="15">
        <v>130.77024800000001</v>
      </c>
      <c r="G989" s="15">
        <v>24823176</v>
      </c>
      <c r="H989" s="17">
        <f t="shared" si="31"/>
        <v>-1.6730823910134376E-2</v>
      </c>
      <c r="I989" s="18">
        <f t="shared" si="32"/>
        <v>-1.6730823910134376E-2</v>
      </c>
    </row>
    <row r="990" spans="1:9" ht="15.75" customHeight="1" x14ac:dyDescent="0.25">
      <c r="A990" s="16">
        <v>44368</v>
      </c>
      <c r="B990" s="15">
        <v>146</v>
      </c>
      <c r="C990" s="15">
        <v>148</v>
      </c>
      <c r="D990" s="15">
        <v>143.5</v>
      </c>
      <c r="E990" s="15">
        <v>147.5</v>
      </c>
      <c r="F990" s="15">
        <v>131.75280799999999</v>
      </c>
      <c r="G990" s="15">
        <v>15038290</v>
      </c>
      <c r="H990" s="17">
        <f t="shared" si="31"/>
        <v>3.2509325861878021E-3</v>
      </c>
      <c r="I990" s="18">
        <f t="shared" si="32"/>
        <v>3.2509325861878021E-3</v>
      </c>
    </row>
    <row r="991" spans="1:9" ht="15.75" customHeight="1" x14ac:dyDescent="0.25">
      <c r="A991" s="16">
        <v>44369</v>
      </c>
      <c r="B991" s="15">
        <v>148.89999399999999</v>
      </c>
      <c r="C991" s="15">
        <v>149.5</v>
      </c>
      <c r="D991" s="15">
        <v>147.800003</v>
      </c>
      <c r="E991" s="15">
        <v>148.699997</v>
      </c>
      <c r="F991" s="15">
        <v>132.82470699999999</v>
      </c>
      <c r="G991" s="15">
        <v>12494441</v>
      </c>
      <c r="H991" s="17">
        <f t="shared" si="31"/>
        <v>3.5189866215436481E-3</v>
      </c>
      <c r="I991" s="18">
        <f t="shared" si="32"/>
        <v>3.5189866215436481E-3</v>
      </c>
    </row>
    <row r="992" spans="1:9" ht="15.75" customHeight="1" x14ac:dyDescent="0.25">
      <c r="A992" s="16">
        <v>44370</v>
      </c>
      <c r="B992" s="15">
        <v>149.85000600000001</v>
      </c>
      <c r="C992" s="15">
        <v>150.60000600000001</v>
      </c>
      <c r="D992" s="15">
        <v>148.14999399999999</v>
      </c>
      <c r="E992" s="15">
        <v>148.449997</v>
      </c>
      <c r="F992" s="15">
        <v>132.60137900000001</v>
      </c>
      <c r="G992" s="15">
        <v>7983220</v>
      </c>
      <c r="H992" s="17">
        <f t="shared" si="31"/>
        <v>-7.3082598929151876E-4</v>
      </c>
      <c r="I992" s="18">
        <f t="shared" si="32"/>
        <v>-7.3082598929151876E-4</v>
      </c>
    </row>
    <row r="993" spans="1:9" ht="15.75" customHeight="1" x14ac:dyDescent="0.25">
      <c r="A993" s="16">
        <v>44371</v>
      </c>
      <c r="B993" s="15">
        <v>148.449997</v>
      </c>
      <c r="C993" s="15">
        <v>149.10000600000001</v>
      </c>
      <c r="D993" s="15">
        <v>146</v>
      </c>
      <c r="E993" s="15">
        <v>146.39999399999999</v>
      </c>
      <c r="F993" s="15">
        <v>130.77024800000001</v>
      </c>
      <c r="G993" s="15">
        <v>12929173</v>
      </c>
      <c r="H993" s="17">
        <f t="shared" si="31"/>
        <v>-6.0390932184399707E-3</v>
      </c>
      <c r="I993" s="18">
        <f t="shared" si="32"/>
        <v>-6.0390932184399707E-3</v>
      </c>
    </row>
    <row r="994" spans="1:9" ht="15.75" customHeight="1" x14ac:dyDescent="0.25">
      <c r="A994" s="16">
        <v>44372</v>
      </c>
      <c r="B994" s="15">
        <v>146.75</v>
      </c>
      <c r="C994" s="15">
        <v>149.25</v>
      </c>
      <c r="D994" s="15">
        <v>146.75</v>
      </c>
      <c r="E994" s="15">
        <v>148.75</v>
      </c>
      <c r="F994" s="15">
        <v>132.86937</v>
      </c>
      <c r="G994" s="15">
        <v>7400514</v>
      </c>
      <c r="H994" s="17">
        <f t="shared" si="31"/>
        <v>6.9159284439700829E-3</v>
      </c>
      <c r="I994" s="18">
        <f t="shared" si="32"/>
        <v>6.9159284439700829E-3</v>
      </c>
    </row>
    <row r="995" spans="1:9" ht="15.75" customHeight="1" x14ac:dyDescent="0.25">
      <c r="A995" s="16">
        <v>44375</v>
      </c>
      <c r="B995" s="15">
        <v>147.10000600000001</v>
      </c>
      <c r="C995" s="15">
        <v>149</v>
      </c>
      <c r="D995" s="15">
        <v>147</v>
      </c>
      <c r="E995" s="15">
        <v>147.199997</v>
      </c>
      <c r="F995" s="15">
        <v>131.484848</v>
      </c>
      <c r="G995" s="15">
        <v>8217659</v>
      </c>
      <c r="H995" s="17">
        <f t="shared" si="31"/>
        <v>-4.5491671525325003E-3</v>
      </c>
      <c r="I995" s="18">
        <f t="shared" si="32"/>
        <v>-4.5491671525325003E-3</v>
      </c>
    </row>
    <row r="996" spans="1:9" ht="15.75" customHeight="1" x14ac:dyDescent="0.25">
      <c r="A996" s="16">
        <v>44376</v>
      </c>
      <c r="B996" s="15">
        <v>147.10000600000001</v>
      </c>
      <c r="C996" s="15">
        <v>147.89999399999999</v>
      </c>
      <c r="D996" s="15">
        <v>143.949997</v>
      </c>
      <c r="E996" s="15">
        <v>144.5</v>
      </c>
      <c r="F996" s="15">
        <v>129.07309000000001</v>
      </c>
      <c r="G996" s="15">
        <v>21576435</v>
      </c>
      <c r="H996" s="17">
        <f t="shared" si="31"/>
        <v>-8.0400014934435896E-3</v>
      </c>
      <c r="I996" s="18">
        <f t="shared" si="32"/>
        <v>-8.0400014934435896E-3</v>
      </c>
    </row>
    <row r="997" spans="1:9" ht="15.75" customHeight="1" x14ac:dyDescent="0.25">
      <c r="A997" s="16">
        <v>44377</v>
      </c>
      <c r="B997" s="15">
        <v>145.60000600000001</v>
      </c>
      <c r="C997" s="15">
        <v>147.39999399999999</v>
      </c>
      <c r="D997" s="15">
        <v>145.10000600000001</v>
      </c>
      <c r="E997" s="15">
        <v>146.64999399999999</v>
      </c>
      <c r="F997" s="15">
        <v>130.993561</v>
      </c>
      <c r="G997" s="15">
        <v>12919448</v>
      </c>
      <c r="H997" s="17">
        <f t="shared" si="31"/>
        <v>6.4142412405821074E-3</v>
      </c>
      <c r="I997" s="18">
        <f t="shared" si="32"/>
        <v>6.4142412405821074E-3</v>
      </c>
    </row>
    <row r="998" spans="1:9" ht="15.75" customHeight="1" x14ac:dyDescent="0.25">
      <c r="A998" s="16">
        <v>44378</v>
      </c>
      <c r="B998" s="15">
        <v>146.60000600000001</v>
      </c>
      <c r="C998" s="15">
        <v>147.300003</v>
      </c>
      <c r="D998" s="15">
        <v>145.5</v>
      </c>
      <c r="E998" s="15">
        <v>145.64999399999999</v>
      </c>
      <c r="F998" s="15">
        <v>130.10032699999999</v>
      </c>
      <c r="G998" s="15">
        <v>5668038</v>
      </c>
      <c r="H998" s="17">
        <f t="shared" si="31"/>
        <v>-2.9715602588108879E-3</v>
      </c>
      <c r="I998" s="18">
        <f t="shared" si="32"/>
        <v>-2.9715602588108879E-3</v>
      </c>
    </row>
    <row r="999" spans="1:9" ht="15.75" customHeight="1" x14ac:dyDescent="0.25">
      <c r="A999" s="16">
        <v>44379</v>
      </c>
      <c r="B999" s="15">
        <v>147</v>
      </c>
      <c r="C999" s="15">
        <v>148.64999399999999</v>
      </c>
      <c r="D999" s="15">
        <v>146.050003</v>
      </c>
      <c r="E999" s="15">
        <v>147.64999399999999</v>
      </c>
      <c r="F999" s="15">
        <v>131.88677999999999</v>
      </c>
      <c r="G999" s="15">
        <v>20805994</v>
      </c>
      <c r="H999" s="17">
        <f t="shared" si="31"/>
        <v>5.9228770003470679E-3</v>
      </c>
      <c r="I999" s="18">
        <f t="shared" si="32"/>
        <v>5.9228770003470679E-3</v>
      </c>
    </row>
    <row r="1000" spans="1:9" ht="15.75" customHeight="1" x14ac:dyDescent="0.25">
      <c r="A1000" s="16">
        <v>44382</v>
      </c>
      <c r="B1000" s="15">
        <v>148</v>
      </c>
      <c r="C1000" s="15">
        <v>150.5</v>
      </c>
      <c r="D1000" s="15">
        <v>147.60000600000001</v>
      </c>
      <c r="E1000" s="15">
        <v>149.89999399999999</v>
      </c>
      <c r="F1000" s="15">
        <v>133.89657600000001</v>
      </c>
      <c r="G1000" s="15">
        <v>10401054</v>
      </c>
      <c r="H1000" s="17">
        <f t="shared" si="31"/>
        <v>6.5682062474828797E-3</v>
      </c>
      <c r="I1000" s="18">
        <f t="shared" si="32"/>
        <v>6.5682062474828797E-3</v>
      </c>
    </row>
    <row r="1001" spans="1:9" ht="15.75" customHeight="1" x14ac:dyDescent="0.25">
      <c r="A1001" s="16">
        <v>44383</v>
      </c>
      <c r="B1001" s="15">
        <v>150.050003</v>
      </c>
      <c r="C1001" s="15">
        <v>150.699997</v>
      </c>
      <c r="D1001" s="15">
        <v>146.89999399999999</v>
      </c>
      <c r="E1001" s="15">
        <v>147.5</v>
      </c>
      <c r="F1001" s="15">
        <v>131.75280799999999</v>
      </c>
      <c r="G1001" s="15">
        <v>9579038</v>
      </c>
      <c r="H1001" s="17">
        <f t="shared" si="31"/>
        <v>-7.0095914414072718E-3</v>
      </c>
      <c r="I1001" s="18">
        <f t="shared" si="32"/>
        <v>-7.0095914414072718E-3</v>
      </c>
    </row>
    <row r="1002" spans="1:9" ht="15.75" customHeight="1" x14ac:dyDescent="0.25">
      <c r="A1002" s="16">
        <v>44384</v>
      </c>
      <c r="B1002" s="15">
        <v>147.5</v>
      </c>
      <c r="C1002" s="15">
        <v>148.75</v>
      </c>
      <c r="D1002" s="15">
        <v>146.550003</v>
      </c>
      <c r="E1002" s="15">
        <v>147.550003</v>
      </c>
      <c r="F1002" s="15">
        <v>131.79748499999999</v>
      </c>
      <c r="G1002" s="15">
        <v>6067804</v>
      </c>
      <c r="H1002" s="17">
        <f t="shared" si="31"/>
        <v>1.4724305204131744E-4</v>
      </c>
      <c r="I1002" s="18">
        <f t="shared" si="32"/>
        <v>1.4724305204131744E-4</v>
      </c>
    </row>
    <row r="1003" spans="1:9" ht="15.75" customHeight="1" x14ac:dyDescent="0.25">
      <c r="A1003" s="16">
        <v>44385</v>
      </c>
      <c r="B1003" s="15">
        <v>147</v>
      </c>
      <c r="C1003" s="15">
        <v>148.14999399999999</v>
      </c>
      <c r="D1003" s="15">
        <v>145.300003</v>
      </c>
      <c r="E1003" s="15">
        <v>146.25</v>
      </c>
      <c r="F1003" s="15">
        <v>130.63626099999999</v>
      </c>
      <c r="G1003" s="15">
        <v>12349670</v>
      </c>
      <c r="H1003" s="17">
        <f t="shared" si="31"/>
        <v>-3.8433812305861113E-3</v>
      </c>
      <c r="I1003" s="18">
        <f t="shared" si="32"/>
        <v>-3.8433812305861113E-3</v>
      </c>
    </row>
    <row r="1004" spans="1:9" ht="15.75" customHeight="1" x14ac:dyDescent="0.25">
      <c r="A1004" s="16">
        <v>44386</v>
      </c>
      <c r="B1004" s="15">
        <v>146.25</v>
      </c>
      <c r="C1004" s="15">
        <v>147.5</v>
      </c>
      <c r="D1004" s="15">
        <v>145.64999399999999</v>
      </c>
      <c r="E1004" s="15">
        <v>146.699997</v>
      </c>
      <c r="F1004" s="15">
        <v>131.038208</v>
      </c>
      <c r="G1004" s="15">
        <v>4963821</v>
      </c>
      <c r="H1004" s="17">
        <f t="shared" si="31"/>
        <v>1.3342035398206322E-3</v>
      </c>
      <c r="I1004" s="18">
        <f t="shared" si="32"/>
        <v>1.3342035398206322E-3</v>
      </c>
    </row>
    <row r="1005" spans="1:9" ht="15.75" customHeight="1" x14ac:dyDescent="0.25">
      <c r="A1005" s="16">
        <v>44389</v>
      </c>
      <c r="B1005" s="15">
        <v>146.800003</v>
      </c>
      <c r="C1005" s="15">
        <v>147.85000600000001</v>
      </c>
      <c r="D1005" s="15">
        <v>146.10000600000001</v>
      </c>
      <c r="E1005" s="15">
        <v>146.39999399999999</v>
      </c>
      <c r="F1005" s="15">
        <v>130.77024800000001</v>
      </c>
      <c r="G1005" s="15">
        <v>4010172</v>
      </c>
      <c r="H1005" s="17">
        <f t="shared" si="31"/>
        <v>-8.8899794746368768E-4</v>
      </c>
      <c r="I1005" s="18">
        <f t="shared" si="32"/>
        <v>-8.8899794746368768E-4</v>
      </c>
    </row>
    <row r="1006" spans="1:9" ht="15.75" customHeight="1" x14ac:dyDescent="0.25">
      <c r="A1006" s="16">
        <v>44390</v>
      </c>
      <c r="B1006" s="15">
        <v>147</v>
      </c>
      <c r="C1006" s="15">
        <v>148.5</v>
      </c>
      <c r="D1006" s="15">
        <v>146.64999399999999</v>
      </c>
      <c r="E1006" s="15">
        <v>148.10000600000001</v>
      </c>
      <c r="F1006" s="15">
        <v>132.28877299999999</v>
      </c>
      <c r="G1006" s="15">
        <v>5717442</v>
      </c>
      <c r="H1006" s="17">
        <f t="shared" si="31"/>
        <v>5.0140409632966109E-3</v>
      </c>
      <c r="I1006" s="18">
        <f t="shared" si="32"/>
        <v>5.0140409632966109E-3</v>
      </c>
    </row>
    <row r="1007" spans="1:9" ht="15.75" customHeight="1" x14ac:dyDescent="0.25">
      <c r="A1007" s="16">
        <v>44391</v>
      </c>
      <c r="B1007" s="15">
        <v>147.949997</v>
      </c>
      <c r="C1007" s="15">
        <v>149.39999399999999</v>
      </c>
      <c r="D1007" s="15">
        <v>147.25</v>
      </c>
      <c r="E1007" s="15">
        <v>148.14999399999999</v>
      </c>
      <c r="F1007" s="15">
        <v>132.33341999999999</v>
      </c>
      <c r="G1007" s="15">
        <v>7216739</v>
      </c>
      <c r="H1007" s="17">
        <f t="shared" si="31"/>
        <v>1.4654814622843367E-4</v>
      </c>
      <c r="I1007" s="18">
        <f t="shared" si="32"/>
        <v>1.4654814622843367E-4</v>
      </c>
    </row>
    <row r="1008" spans="1:9" ht="15.75" customHeight="1" x14ac:dyDescent="0.25">
      <c r="A1008" s="16">
        <v>44392</v>
      </c>
      <c r="B1008" s="15">
        <v>148</v>
      </c>
      <c r="C1008" s="15">
        <v>148.39999399999999</v>
      </c>
      <c r="D1008" s="15">
        <v>145.64999399999999</v>
      </c>
      <c r="E1008" s="15">
        <v>146.699997</v>
      </c>
      <c r="F1008" s="15">
        <v>131.038208</v>
      </c>
      <c r="G1008" s="15">
        <v>7257500</v>
      </c>
      <c r="H1008" s="17">
        <f t="shared" si="31"/>
        <v>-4.27159116206134E-3</v>
      </c>
      <c r="I1008" s="18">
        <f t="shared" si="32"/>
        <v>-4.27159116206134E-3</v>
      </c>
    </row>
    <row r="1009" spans="1:9" ht="15.75" customHeight="1" x14ac:dyDescent="0.25">
      <c r="A1009" s="16">
        <v>44393</v>
      </c>
      <c r="B1009" s="15">
        <v>146.75</v>
      </c>
      <c r="C1009" s="15">
        <v>148.050003</v>
      </c>
      <c r="D1009" s="15">
        <v>145.300003</v>
      </c>
      <c r="E1009" s="15">
        <v>145.550003</v>
      </c>
      <c r="F1009" s="15">
        <v>130.01100199999999</v>
      </c>
      <c r="G1009" s="15">
        <v>10819800</v>
      </c>
      <c r="H1009" s="17">
        <f t="shared" si="31"/>
        <v>-3.4178398781834719E-3</v>
      </c>
      <c r="I1009" s="18">
        <f t="shared" si="32"/>
        <v>-3.4178398781834719E-3</v>
      </c>
    </row>
    <row r="1010" spans="1:9" ht="15.75" customHeight="1" x14ac:dyDescent="0.25">
      <c r="A1010" s="16">
        <v>44396</v>
      </c>
      <c r="B1010" s="15">
        <v>145</v>
      </c>
      <c r="C1010" s="15">
        <v>146.39999399999999</v>
      </c>
      <c r="D1010" s="15">
        <v>144</v>
      </c>
      <c r="E1010" s="15">
        <v>144.449997</v>
      </c>
      <c r="F1010" s="15">
        <v>129.02842699999999</v>
      </c>
      <c r="G1010" s="15">
        <v>5158738</v>
      </c>
      <c r="H1010" s="17">
        <f t="shared" si="31"/>
        <v>-3.2947026543391458E-3</v>
      </c>
      <c r="I1010" s="18">
        <f t="shared" si="32"/>
        <v>-3.2947026543391458E-3</v>
      </c>
    </row>
    <row r="1011" spans="1:9" ht="15.75" customHeight="1" x14ac:dyDescent="0.25">
      <c r="A1011" s="16">
        <v>44397</v>
      </c>
      <c r="B1011" s="15">
        <v>144.5</v>
      </c>
      <c r="C1011" s="15">
        <v>145.050003</v>
      </c>
      <c r="D1011" s="15">
        <v>141.699997</v>
      </c>
      <c r="E1011" s="15">
        <v>142.89999399999999</v>
      </c>
      <c r="F1011" s="15">
        <v>127.643906</v>
      </c>
      <c r="G1011" s="15">
        <v>6271740</v>
      </c>
      <c r="H1011" s="17">
        <f t="shared" si="31"/>
        <v>-4.6853173091615484E-3</v>
      </c>
      <c r="I1011" s="18">
        <f t="shared" si="32"/>
        <v>-4.6853173091615484E-3</v>
      </c>
    </row>
    <row r="1012" spans="1:9" ht="15.75" customHeight="1" x14ac:dyDescent="0.25">
      <c r="A1012" s="16">
        <v>44399</v>
      </c>
      <c r="B1012" s="15">
        <v>144</v>
      </c>
      <c r="C1012" s="15">
        <v>145.39999399999999</v>
      </c>
      <c r="D1012" s="15">
        <v>143.25</v>
      </c>
      <c r="E1012" s="15">
        <v>144.699997</v>
      </c>
      <c r="F1012" s="15">
        <v>129.25174000000001</v>
      </c>
      <c r="G1012" s="15">
        <v>4772582</v>
      </c>
      <c r="H1012" s="17">
        <f t="shared" si="31"/>
        <v>5.4363128573740168E-3</v>
      </c>
      <c r="I1012" s="18">
        <f t="shared" si="32"/>
        <v>5.4363128573740168E-3</v>
      </c>
    </row>
    <row r="1013" spans="1:9" ht="15.75" customHeight="1" x14ac:dyDescent="0.25">
      <c r="A1013" s="16">
        <v>44400</v>
      </c>
      <c r="B1013" s="15">
        <v>144.699997</v>
      </c>
      <c r="C1013" s="15">
        <v>145</v>
      </c>
      <c r="D1013" s="15">
        <v>143.35000600000001</v>
      </c>
      <c r="E1013" s="15">
        <v>144.10000600000001</v>
      </c>
      <c r="F1013" s="15">
        <v>128.71580499999999</v>
      </c>
      <c r="G1013" s="15">
        <v>3419739</v>
      </c>
      <c r="H1013" s="17">
        <f t="shared" si="31"/>
        <v>-1.8045211697023849E-3</v>
      </c>
      <c r="I1013" s="18">
        <f t="shared" si="32"/>
        <v>-1.8045211697023849E-3</v>
      </c>
    </row>
    <row r="1014" spans="1:9" ht="15.75" customHeight="1" x14ac:dyDescent="0.25">
      <c r="A1014" s="16">
        <v>44403</v>
      </c>
      <c r="B1014" s="15">
        <v>144</v>
      </c>
      <c r="C1014" s="15">
        <v>145.5</v>
      </c>
      <c r="D1014" s="15">
        <v>143.25</v>
      </c>
      <c r="E1014" s="15">
        <v>144</v>
      </c>
      <c r="F1014" s="15">
        <v>128.62647999999999</v>
      </c>
      <c r="G1014" s="15">
        <v>4423596</v>
      </c>
      <c r="H1014" s="17">
        <f t="shared" si="31"/>
        <v>-3.0149228024442358E-4</v>
      </c>
      <c r="I1014" s="18">
        <f t="shared" si="32"/>
        <v>-3.0149228024442358E-4</v>
      </c>
    </row>
    <row r="1015" spans="1:9" ht="15.75" customHeight="1" x14ac:dyDescent="0.25">
      <c r="A1015" s="16">
        <v>44404</v>
      </c>
      <c r="B1015" s="15">
        <v>144.5</v>
      </c>
      <c r="C1015" s="15">
        <v>145.25</v>
      </c>
      <c r="D1015" s="15">
        <v>142.10000600000001</v>
      </c>
      <c r="E1015" s="15">
        <v>142.449997</v>
      </c>
      <c r="F1015" s="15">
        <v>127.241951</v>
      </c>
      <c r="G1015" s="15">
        <v>4245486</v>
      </c>
      <c r="H1015" s="17">
        <f t="shared" si="31"/>
        <v>-4.7000653508190412E-3</v>
      </c>
      <c r="I1015" s="18">
        <f t="shared" si="32"/>
        <v>-4.7000653508190412E-3</v>
      </c>
    </row>
    <row r="1016" spans="1:9" ht="15.75" customHeight="1" x14ac:dyDescent="0.25">
      <c r="A1016" s="16">
        <v>44405</v>
      </c>
      <c r="B1016" s="15">
        <v>143.449997</v>
      </c>
      <c r="C1016" s="15">
        <v>144.300003</v>
      </c>
      <c r="D1016" s="15">
        <v>141.050003</v>
      </c>
      <c r="E1016" s="15">
        <v>144.050003</v>
      </c>
      <c r="F1016" s="15">
        <v>128.671143</v>
      </c>
      <c r="G1016" s="15">
        <v>8834228</v>
      </c>
      <c r="H1016" s="17">
        <f t="shared" si="31"/>
        <v>4.850839340985849E-3</v>
      </c>
      <c r="I1016" s="18">
        <f t="shared" si="32"/>
        <v>4.850839340985849E-3</v>
      </c>
    </row>
    <row r="1017" spans="1:9" ht="15.75" customHeight="1" x14ac:dyDescent="0.25">
      <c r="A1017" s="16">
        <v>44406</v>
      </c>
      <c r="B1017" s="15">
        <v>144.050003</v>
      </c>
      <c r="C1017" s="15">
        <v>144.64999399999999</v>
      </c>
      <c r="D1017" s="15">
        <v>141.89999399999999</v>
      </c>
      <c r="E1017" s="15">
        <v>142.14999399999999</v>
      </c>
      <c r="F1017" s="15">
        <v>126.973984</v>
      </c>
      <c r="G1017" s="15">
        <v>8237916</v>
      </c>
      <c r="H1017" s="17">
        <f t="shared" si="31"/>
        <v>-5.7664124149916039E-3</v>
      </c>
      <c r="I1017" s="18">
        <f t="shared" si="32"/>
        <v>-5.7664124149916039E-3</v>
      </c>
    </row>
    <row r="1018" spans="1:9" ht="15.75" customHeight="1" x14ac:dyDescent="0.25">
      <c r="A1018" s="16">
        <v>44407</v>
      </c>
      <c r="B1018" s="15">
        <v>142.300003</v>
      </c>
      <c r="C1018" s="15">
        <v>144.89999399999999</v>
      </c>
      <c r="D1018" s="15">
        <v>141.25</v>
      </c>
      <c r="E1018" s="15">
        <v>143.300003</v>
      </c>
      <c r="F1018" s="15">
        <v>128.001205</v>
      </c>
      <c r="G1018" s="15">
        <v>9526451</v>
      </c>
      <c r="H1018" s="17">
        <f t="shared" si="31"/>
        <v>3.4993116572058611E-3</v>
      </c>
      <c r="I1018" s="18">
        <f t="shared" si="32"/>
        <v>3.4993116572058611E-3</v>
      </c>
    </row>
    <row r="1019" spans="1:9" ht="15.75" customHeight="1" x14ac:dyDescent="0.25">
      <c r="A1019" s="16">
        <v>44410</v>
      </c>
      <c r="B1019" s="15">
        <v>144.300003</v>
      </c>
      <c r="C1019" s="15">
        <v>144.89999399999999</v>
      </c>
      <c r="D1019" s="15">
        <v>143.10000600000001</v>
      </c>
      <c r="E1019" s="15">
        <v>143.89999399999999</v>
      </c>
      <c r="F1019" s="15">
        <v>128.53713999999999</v>
      </c>
      <c r="G1019" s="15">
        <v>6164197</v>
      </c>
      <c r="H1019" s="17">
        <f t="shared" si="31"/>
        <v>1.8145743613169965E-3</v>
      </c>
      <c r="I1019" s="18">
        <f t="shared" si="32"/>
        <v>1.8145743613169965E-3</v>
      </c>
    </row>
    <row r="1020" spans="1:9" ht="15.75" customHeight="1" x14ac:dyDescent="0.25">
      <c r="A1020" s="16">
        <v>44411</v>
      </c>
      <c r="B1020" s="15">
        <v>143.89999399999999</v>
      </c>
      <c r="C1020" s="15">
        <v>144.75</v>
      </c>
      <c r="D1020" s="15">
        <v>143</v>
      </c>
      <c r="E1020" s="15">
        <v>144.25</v>
      </c>
      <c r="F1020" s="15">
        <v>128.84979200000001</v>
      </c>
      <c r="G1020" s="15">
        <v>5648929</v>
      </c>
      <c r="H1020" s="17">
        <f t="shared" si="31"/>
        <v>1.0550893480503617E-3</v>
      </c>
      <c r="I1020" s="18">
        <f t="shared" si="32"/>
        <v>1.0550893480503617E-3</v>
      </c>
    </row>
    <row r="1021" spans="1:9" ht="15.75" customHeight="1" x14ac:dyDescent="0.25">
      <c r="A1021" s="16">
        <v>44412</v>
      </c>
      <c r="B1021" s="15">
        <v>144.14999399999999</v>
      </c>
      <c r="C1021" s="15">
        <v>147.35000600000001</v>
      </c>
      <c r="D1021" s="15">
        <v>144.14999399999999</v>
      </c>
      <c r="E1021" s="15">
        <v>144.699997</v>
      </c>
      <c r="F1021" s="15">
        <v>129.25174000000001</v>
      </c>
      <c r="G1021" s="15">
        <v>8839351</v>
      </c>
      <c r="H1021" s="17">
        <f t="shared" si="31"/>
        <v>1.3526765081984318E-3</v>
      </c>
      <c r="I1021" s="18">
        <f t="shared" si="32"/>
        <v>1.3526765081984318E-3</v>
      </c>
    </row>
    <row r="1022" spans="1:9" ht="15.75" customHeight="1" x14ac:dyDescent="0.25">
      <c r="A1022" s="16">
        <v>44413</v>
      </c>
      <c r="B1022" s="15">
        <v>145</v>
      </c>
      <c r="C1022" s="15">
        <v>145.89999399999999</v>
      </c>
      <c r="D1022" s="15">
        <v>142.199997</v>
      </c>
      <c r="E1022" s="15">
        <v>145.449997</v>
      </c>
      <c r="F1022" s="15">
        <v>129.921661</v>
      </c>
      <c r="G1022" s="15">
        <v>6237158</v>
      </c>
      <c r="H1022" s="17">
        <f t="shared" si="31"/>
        <v>2.2451659040491762E-3</v>
      </c>
      <c r="I1022" s="18">
        <f t="shared" si="32"/>
        <v>2.2451659040491762E-3</v>
      </c>
    </row>
    <row r="1023" spans="1:9" ht="15.75" customHeight="1" x14ac:dyDescent="0.25">
      <c r="A1023" s="16">
        <v>44414</v>
      </c>
      <c r="B1023" s="15">
        <v>145.60000600000001</v>
      </c>
      <c r="C1023" s="15">
        <v>148.449997</v>
      </c>
      <c r="D1023" s="15">
        <v>145.25</v>
      </c>
      <c r="E1023" s="15">
        <v>146.10000600000001</v>
      </c>
      <c r="F1023" s="15">
        <v>130.502274</v>
      </c>
      <c r="G1023" s="15">
        <v>10812438</v>
      </c>
      <c r="H1023" s="17">
        <f t="shared" si="31"/>
        <v>1.9365150888753012E-3</v>
      </c>
      <c r="I1023" s="18">
        <f t="shared" si="32"/>
        <v>1.9365150888753012E-3</v>
      </c>
    </row>
    <row r="1024" spans="1:9" ht="15.75" customHeight="1" x14ac:dyDescent="0.25">
      <c r="A1024" s="16">
        <v>44417</v>
      </c>
      <c r="B1024" s="15">
        <v>147.5</v>
      </c>
      <c r="C1024" s="15">
        <v>147.85000600000001</v>
      </c>
      <c r="D1024" s="15">
        <v>142.35000600000001</v>
      </c>
      <c r="E1024" s="15">
        <v>143.25</v>
      </c>
      <c r="F1024" s="15">
        <v>127.956543</v>
      </c>
      <c r="G1024" s="15">
        <v>12986298</v>
      </c>
      <c r="H1024" s="17">
        <f t="shared" si="31"/>
        <v>-8.5555810714374597E-3</v>
      </c>
      <c r="I1024" s="18">
        <f t="shared" si="32"/>
        <v>-8.5555810714374597E-3</v>
      </c>
    </row>
    <row r="1025" spans="1:9" ht="15.75" customHeight="1" x14ac:dyDescent="0.25">
      <c r="A1025" s="16">
        <v>44418</v>
      </c>
      <c r="B1025" s="15">
        <v>143.699997</v>
      </c>
      <c r="C1025" s="15">
        <v>144.25</v>
      </c>
      <c r="D1025" s="15">
        <v>140.75</v>
      </c>
      <c r="E1025" s="15">
        <v>142.199997</v>
      </c>
      <c r="F1025" s="15">
        <v>127.01863899999999</v>
      </c>
      <c r="G1025" s="15">
        <v>14022502</v>
      </c>
      <c r="H1025" s="17">
        <f t="shared" si="31"/>
        <v>-3.1950432643324911E-3</v>
      </c>
      <c r="I1025" s="18">
        <f t="shared" si="32"/>
        <v>-3.1950432643324911E-3</v>
      </c>
    </row>
    <row r="1026" spans="1:9" ht="15.75" customHeight="1" x14ac:dyDescent="0.25">
      <c r="A1026" s="16">
        <v>44419</v>
      </c>
      <c r="B1026" s="15">
        <v>142.89999399999999</v>
      </c>
      <c r="C1026" s="15">
        <v>144.35000600000001</v>
      </c>
      <c r="D1026" s="15">
        <v>141.14999399999999</v>
      </c>
      <c r="E1026" s="15">
        <v>143.949997</v>
      </c>
      <c r="F1026" s="15">
        <v>128.58180200000001</v>
      </c>
      <c r="G1026" s="15">
        <v>8356558</v>
      </c>
      <c r="H1026" s="17">
        <f t="shared" si="31"/>
        <v>5.3120528767564247E-3</v>
      </c>
      <c r="I1026" s="18">
        <f t="shared" si="32"/>
        <v>5.3120528767564247E-3</v>
      </c>
    </row>
    <row r="1027" spans="1:9" ht="15.75" customHeight="1" x14ac:dyDescent="0.25">
      <c r="A1027" s="16">
        <v>44420</v>
      </c>
      <c r="B1027" s="15">
        <v>144.050003</v>
      </c>
      <c r="C1027" s="15">
        <v>146.699997</v>
      </c>
      <c r="D1027" s="15">
        <v>143.699997</v>
      </c>
      <c r="E1027" s="15">
        <v>144.39999399999999</v>
      </c>
      <c r="F1027" s="15">
        <v>128.98378</v>
      </c>
      <c r="G1027" s="15">
        <v>7685737</v>
      </c>
      <c r="H1027" s="17">
        <f t="shared" si="31"/>
        <v>1.355592370934843E-3</v>
      </c>
      <c r="I1027" s="18">
        <f t="shared" si="32"/>
        <v>1.355592370934843E-3</v>
      </c>
    </row>
    <row r="1028" spans="1:9" ht="15.75" customHeight="1" x14ac:dyDescent="0.25">
      <c r="A1028" s="16">
        <v>44421</v>
      </c>
      <c r="B1028" s="15">
        <v>145.050003</v>
      </c>
      <c r="C1028" s="15">
        <v>146.300003</v>
      </c>
      <c r="D1028" s="15">
        <v>143.199997</v>
      </c>
      <c r="E1028" s="15">
        <v>143.75</v>
      </c>
      <c r="F1028" s="15">
        <v>128.40316799999999</v>
      </c>
      <c r="G1028" s="15">
        <v>9455100</v>
      </c>
      <c r="H1028" s="17">
        <f t="shared" ref="H1028:H1091" si="33">LOG(F1028/F1027)</f>
        <v>-1.9593613226788352E-3</v>
      </c>
      <c r="I1028" s="18">
        <f t="shared" ref="I1028:I1091" si="34">H1028-$H$1238</f>
        <v>-1.9593613226788352E-3</v>
      </c>
    </row>
    <row r="1029" spans="1:9" ht="15.75" customHeight="1" x14ac:dyDescent="0.25">
      <c r="A1029" s="16">
        <v>44424</v>
      </c>
      <c r="B1029" s="15">
        <v>143.800003</v>
      </c>
      <c r="C1029" s="15">
        <v>144.14999399999999</v>
      </c>
      <c r="D1029" s="15">
        <v>141.75</v>
      </c>
      <c r="E1029" s="15">
        <v>142</v>
      </c>
      <c r="F1029" s="15">
        <v>126.84000399999999</v>
      </c>
      <c r="G1029" s="15">
        <v>5259207</v>
      </c>
      <c r="H1029" s="17">
        <f t="shared" si="33"/>
        <v>-5.3194918528809395E-3</v>
      </c>
      <c r="I1029" s="18">
        <f t="shared" si="34"/>
        <v>-5.3194918528809395E-3</v>
      </c>
    </row>
    <row r="1030" spans="1:9" ht="15.75" customHeight="1" x14ac:dyDescent="0.25">
      <c r="A1030" s="16">
        <v>44425</v>
      </c>
      <c r="B1030" s="15">
        <v>142.10000600000001</v>
      </c>
      <c r="C1030" s="15">
        <v>142.550003</v>
      </c>
      <c r="D1030" s="15">
        <v>137.199997</v>
      </c>
      <c r="E1030" s="15">
        <v>139.25</v>
      </c>
      <c r="F1030" s="15">
        <v>124.38359800000001</v>
      </c>
      <c r="G1030" s="15">
        <v>13714266</v>
      </c>
      <c r="H1030" s="17">
        <f t="shared" si="33"/>
        <v>-8.493131710001732E-3</v>
      </c>
      <c r="I1030" s="18">
        <f t="shared" si="34"/>
        <v>-8.493131710001732E-3</v>
      </c>
    </row>
    <row r="1031" spans="1:9" ht="15.75" customHeight="1" x14ac:dyDescent="0.25">
      <c r="A1031" s="16">
        <v>44426</v>
      </c>
      <c r="B1031" s="15">
        <v>139.25</v>
      </c>
      <c r="C1031" s="15">
        <v>140.25</v>
      </c>
      <c r="D1031" s="15">
        <v>138</v>
      </c>
      <c r="E1031" s="15">
        <v>138.35000600000001</v>
      </c>
      <c r="F1031" s="15">
        <v>123.579689</v>
      </c>
      <c r="G1031" s="15">
        <v>7654460</v>
      </c>
      <c r="H1031" s="17">
        <f t="shared" si="33"/>
        <v>-2.8160174041605519E-3</v>
      </c>
      <c r="I1031" s="18">
        <f t="shared" si="34"/>
        <v>-2.8160174041605519E-3</v>
      </c>
    </row>
    <row r="1032" spans="1:9" ht="15.75" customHeight="1" x14ac:dyDescent="0.25">
      <c r="A1032" s="16">
        <v>44428</v>
      </c>
      <c r="B1032" s="15">
        <v>137.5</v>
      </c>
      <c r="C1032" s="15">
        <v>138.050003</v>
      </c>
      <c r="D1032" s="15">
        <v>135</v>
      </c>
      <c r="E1032" s="15">
        <v>135.60000600000001</v>
      </c>
      <c r="F1032" s="15">
        <v>121.123268</v>
      </c>
      <c r="G1032" s="15">
        <v>8877297</v>
      </c>
      <c r="H1032" s="17">
        <f t="shared" si="33"/>
        <v>-8.7195180196474962E-3</v>
      </c>
      <c r="I1032" s="18">
        <f t="shared" si="34"/>
        <v>-8.7195180196474962E-3</v>
      </c>
    </row>
    <row r="1033" spans="1:9" ht="15.75" customHeight="1" x14ac:dyDescent="0.25">
      <c r="A1033" s="16">
        <v>44431</v>
      </c>
      <c r="B1033" s="15">
        <v>136.300003</v>
      </c>
      <c r="C1033" s="15">
        <v>136.39999399999999</v>
      </c>
      <c r="D1033" s="15">
        <v>132.75</v>
      </c>
      <c r="E1033" s="15">
        <v>133.949997</v>
      </c>
      <c r="F1033" s="15">
        <v>119.649422</v>
      </c>
      <c r="G1033" s="15">
        <v>7768805</v>
      </c>
      <c r="H1033" s="17">
        <f t="shared" si="33"/>
        <v>-5.3169749435093084E-3</v>
      </c>
      <c r="I1033" s="18">
        <f t="shared" si="34"/>
        <v>-5.3169749435093084E-3</v>
      </c>
    </row>
    <row r="1034" spans="1:9" ht="15.75" customHeight="1" x14ac:dyDescent="0.25">
      <c r="A1034" s="16">
        <v>44432</v>
      </c>
      <c r="B1034" s="15">
        <v>134.35000600000001</v>
      </c>
      <c r="C1034" s="15">
        <v>136.89999399999999</v>
      </c>
      <c r="D1034" s="15">
        <v>134</v>
      </c>
      <c r="E1034" s="15">
        <v>136.199997</v>
      </c>
      <c r="F1034" s="15">
        <v>121.65920300000001</v>
      </c>
      <c r="G1034" s="15">
        <v>7452062</v>
      </c>
      <c r="H1034" s="17">
        <f t="shared" si="33"/>
        <v>7.2343620618193208E-3</v>
      </c>
      <c r="I1034" s="18">
        <f t="shared" si="34"/>
        <v>7.2343620618193208E-3</v>
      </c>
    </row>
    <row r="1035" spans="1:9" ht="15.75" customHeight="1" x14ac:dyDescent="0.25">
      <c r="A1035" s="16">
        <v>44433</v>
      </c>
      <c r="B1035" s="15">
        <v>136.5</v>
      </c>
      <c r="C1035" s="15">
        <v>139.14999399999999</v>
      </c>
      <c r="D1035" s="15">
        <v>136.5</v>
      </c>
      <c r="E1035" s="15">
        <v>138.85000600000001</v>
      </c>
      <c r="F1035" s="15">
        <v>124.026291</v>
      </c>
      <c r="G1035" s="15">
        <v>7817617</v>
      </c>
      <c r="H1035" s="17">
        <f t="shared" si="33"/>
        <v>8.3687893038375278E-3</v>
      </c>
      <c r="I1035" s="18">
        <f t="shared" si="34"/>
        <v>8.3687893038375278E-3</v>
      </c>
    </row>
    <row r="1036" spans="1:9" ht="15.75" customHeight="1" x14ac:dyDescent="0.25">
      <c r="A1036" s="16">
        <v>44434</v>
      </c>
      <c r="B1036" s="15">
        <v>138.85000600000001</v>
      </c>
      <c r="C1036" s="15">
        <v>139.39999399999999</v>
      </c>
      <c r="D1036" s="15">
        <v>136.35000600000001</v>
      </c>
      <c r="E1036" s="15">
        <v>137.300003</v>
      </c>
      <c r="F1036" s="15">
        <v>122.641777</v>
      </c>
      <c r="G1036" s="15">
        <v>6845692</v>
      </c>
      <c r="H1036" s="17">
        <f t="shared" si="33"/>
        <v>-4.8753218012460731E-3</v>
      </c>
      <c r="I1036" s="18">
        <f t="shared" si="34"/>
        <v>-4.8753218012460731E-3</v>
      </c>
    </row>
    <row r="1037" spans="1:9" ht="15.75" customHeight="1" x14ac:dyDescent="0.25">
      <c r="A1037" s="16">
        <v>44435</v>
      </c>
      <c r="B1037" s="15">
        <v>137.89999399999999</v>
      </c>
      <c r="C1037" s="15">
        <v>139.300003</v>
      </c>
      <c r="D1037" s="15">
        <v>137.050003</v>
      </c>
      <c r="E1037" s="15">
        <v>138.550003</v>
      </c>
      <c r="F1037" s="15">
        <v>123.758324</v>
      </c>
      <c r="G1037" s="15">
        <v>4418540</v>
      </c>
      <c r="H1037" s="17">
        <f t="shared" si="33"/>
        <v>3.9359847499839491E-3</v>
      </c>
      <c r="I1037" s="18">
        <f t="shared" si="34"/>
        <v>3.9359847499839491E-3</v>
      </c>
    </row>
    <row r="1038" spans="1:9" ht="15.75" customHeight="1" x14ac:dyDescent="0.25">
      <c r="A1038" s="16">
        <v>44438</v>
      </c>
      <c r="B1038" s="15">
        <v>138.60000600000001</v>
      </c>
      <c r="C1038" s="15">
        <v>143.949997</v>
      </c>
      <c r="D1038" s="15">
        <v>138.60000600000001</v>
      </c>
      <c r="E1038" s="15">
        <v>143.60000600000001</v>
      </c>
      <c r="F1038" s="15">
        <v>128.26919599999999</v>
      </c>
      <c r="G1038" s="15">
        <v>11333690</v>
      </c>
      <c r="H1038" s="17">
        <f t="shared" si="33"/>
        <v>1.5547953271983881E-2</v>
      </c>
      <c r="I1038" s="18">
        <f t="shared" si="34"/>
        <v>1.5547953271983881E-2</v>
      </c>
    </row>
    <row r="1039" spans="1:9" ht="15.75" customHeight="1" x14ac:dyDescent="0.25">
      <c r="A1039" s="16">
        <v>44439</v>
      </c>
      <c r="B1039" s="15">
        <v>143.60000600000001</v>
      </c>
      <c r="C1039" s="15">
        <v>146.14999399999999</v>
      </c>
      <c r="D1039" s="15">
        <v>143.25</v>
      </c>
      <c r="E1039" s="15">
        <v>145.85000600000001</v>
      </c>
      <c r="F1039" s="15">
        <v>130.278976</v>
      </c>
      <c r="G1039" s="15">
        <v>14301855</v>
      </c>
      <c r="H1039" s="17">
        <f t="shared" si="33"/>
        <v>6.7519637675279975E-3</v>
      </c>
      <c r="I1039" s="18">
        <f t="shared" si="34"/>
        <v>6.7519637675279975E-3</v>
      </c>
    </row>
    <row r="1040" spans="1:9" ht="15.75" customHeight="1" x14ac:dyDescent="0.25">
      <c r="A1040" s="16">
        <v>44440</v>
      </c>
      <c r="B1040" s="15">
        <v>146.60000600000001</v>
      </c>
      <c r="C1040" s="15">
        <v>146.64999399999999</v>
      </c>
      <c r="D1040" s="15">
        <v>143.89999399999999</v>
      </c>
      <c r="E1040" s="15">
        <v>144.199997</v>
      </c>
      <c r="F1040" s="15">
        <v>128.80512999999999</v>
      </c>
      <c r="G1040" s="15">
        <v>8415876</v>
      </c>
      <c r="H1040" s="17">
        <f t="shared" si="33"/>
        <v>-4.9411760495898906E-3</v>
      </c>
      <c r="I1040" s="18">
        <f t="shared" si="34"/>
        <v>-4.9411760495898906E-3</v>
      </c>
    </row>
    <row r="1041" spans="1:9" ht="15.75" customHeight="1" x14ac:dyDescent="0.25">
      <c r="A1041" s="16">
        <v>44441</v>
      </c>
      <c r="B1041" s="15">
        <v>143.800003</v>
      </c>
      <c r="C1041" s="15">
        <v>143.800003</v>
      </c>
      <c r="D1041" s="15">
        <v>141.199997</v>
      </c>
      <c r="E1041" s="15">
        <v>141.60000600000001</v>
      </c>
      <c r="F1041" s="15">
        <v>129.62904399999999</v>
      </c>
      <c r="G1041" s="15">
        <v>7787657</v>
      </c>
      <c r="H1041" s="17">
        <f t="shared" si="33"/>
        <v>2.7691578906019051E-3</v>
      </c>
      <c r="I1041" s="18">
        <f t="shared" si="34"/>
        <v>2.7691578906019051E-3</v>
      </c>
    </row>
    <row r="1042" spans="1:9" ht="15.75" customHeight="1" x14ac:dyDescent="0.25">
      <c r="A1042" s="16">
        <v>44442</v>
      </c>
      <c r="B1042" s="15">
        <v>141.89999399999999</v>
      </c>
      <c r="C1042" s="15">
        <v>147.14999399999999</v>
      </c>
      <c r="D1042" s="15">
        <v>141.75</v>
      </c>
      <c r="E1042" s="15">
        <v>146.35000600000001</v>
      </c>
      <c r="F1042" s="15">
        <v>133.97747799999999</v>
      </c>
      <c r="G1042" s="15">
        <v>12734022</v>
      </c>
      <c r="H1042" s="17">
        <f t="shared" si="33"/>
        <v>1.4329480178443378E-2</v>
      </c>
      <c r="I1042" s="18">
        <f t="shared" si="34"/>
        <v>1.4329480178443378E-2</v>
      </c>
    </row>
    <row r="1043" spans="1:9" ht="15.75" customHeight="1" x14ac:dyDescent="0.25">
      <c r="A1043" s="16">
        <v>44445</v>
      </c>
      <c r="B1043" s="15">
        <v>147.800003</v>
      </c>
      <c r="C1043" s="15">
        <v>147.85000600000001</v>
      </c>
      <c r="D1043" s="15">
        <v>144.300003</v>
      </c>
      <c r="E1043" s="15">
        <v>146.35000600000001</v>
      </c>
      <c r="F1043" s="15">
        <v>133.97747799999999</v>
      </c>
      <c r="G1043" s="15">
        <v>9712271</v>
      </c>
      <c r="H1043" s="17">
        <f t="shared" si="33"/>
        <v>0</v>
      </c>
      <c r="I1043" s="18">
        <f t="shared" si="34"/>
        <v>0</v>
      </c>
    </row>
    <row r="1044" spans="1:9" ht="15.75" customHeight="1" x14ac:dyDescent="0.25">
      <c r="A1044" s="16">
        <v>44446</v>
      </c>
      <c r="B1044" s="15">
        <v>147</v>
      </c>
      <c r="C1044" s="15">
        <v>148.10000600000001</v>
      </c>
      <c r="D1044" s="15">
        <v>145.550003</v>
      </c>
      <c r="E1044" s="15">
        <v>147.199997</v>
      </c>
      <c r="F1044" s="15">
        <v>134.75561500000001</v>
      </c>
      <c r="G1044" s="15">
        <v>9475870</v>
      </c>
      <c r="H1044" s="17">
        <f t="shared" si="33"/>
        <v>2.5150720811390036E-3</v>
      </c>
      <c r="I1044" s="18">
        <f t="shared" si="34"/>
        <v>2.5150720811390036E-3</v>
      </c>
    </row>
    <row r="1045" spans="1:9" ht="15.75" customHeight="1" x14ac:dyDescent="0.25">
      <c r="A1045" s="16">
        <v>44447</v>
      </c>
      <c r="B1045" s="15">
        <v>147.35000600000001</v>
      </c>
      <c r="C1045" s="15">
        <v>149.85000600000001</v>
      </c>
      <c r="D1045" s="15">
        <v>146.300003</v>
      </c>
      <c r="E1045" s="15">
        <v>149.14999399999999</v>
      </c>
      <c r="F1045" s="15">
        <v>136.540741</v>
      </c>
      <c r="G1045" s="15">
        <v>7873034</v>
      </c>
      <c r="H1045" s="17">
        <f t="shared" si="33"/>
        <v>5.7153849891565618E-3</v>
      </c>
      <c r="I1045" s="18">
        <f t="shared" si="34"/>
        <v>5.7153849891565618E-3</v>
      </c>
    </row>
    <row r="1046" spans="1:9" ht="15.75" customHeight="1" x14ac:dyDescent="0.25">
      <c r="A1046" s="16">
        <v>44448</v>
      </c>
      <c r="B1046" s="15">
        <v>149.14999399999999</v>
      </c>
      <c r="C1046" s="15">
        <v>150.949997</v>
      </c>
      <c r="D1046" s="15">
        <v>148</v>
      </c>
      <c r="E1046" s="15">
        <v>148.64999399999999</v>
      </c>
      <c r="F1046" s="15">
        <v>136.083023</v>
      </c>
      <c r="G1046" s="15">
        <v>9519564</v>
      </c>
      <c r="H1046" s="17">
        <f t="shared" si="33"/>
        <v>-1.4583071228360298E-3</v>
      </c>
      <c r="I1046" s="18">
        <f t="shared" si="34"/>
        <v>-1.4583071228360298E-3</v>
      </c>
    </row>
    <row r="1047" spans="1:9" ht="15.75" customHeight="1" x14ac:dyDescent="0.25">
      <c r="A1047" s="16">
        <v>44452</v>
      </c>
      <c r="B1047" s="15">
        <v>149.60000600000001</v>
      </c>
      <c r="C1047" s="15">
        <v>155.89999399999999</v>
      </c>
      <c r="D1047" s="15">
        <v>149.300003</v>
      </c>
      <c r="E1047" s="15">
        <v>154.60000600000001</v>
      </c>
      <c r="F1047" s="15">
        <v>141.53001399999999</v>
      </c>
      <c r="G1047" s="15">
        <v>35672746</v>
      </c>
      <c r="H1047" s="17">
        <f t="shared" si="33"/>
        <v>1.7044601335103764E-2</v>
      </c>
      <c r="I1047" s="18">
        <f t="shared" si="34"/>
        <v>1.7044601335103764E-2</v>
      </c>
    </row>
    <row r="1048" spans="1:9" ht="15.75" customHeight="1" x14ac:dyDescent="0.25">
      <c r="A1048" s="16">
        <v>44453</v>
      </c>
      <c r="B1048" s="15">
        <v>155.35000600000001</v>
      </c>
      <c r="C1048" s="15">
        <v>155.5</v>
      </c>
      <c r="D1048" s="15">
        <v>153.35000600000001</v>
      </c>
      <c r="E1048" s="15">
        <v>154.699997</v>
      </c>
      <c r="F1048" s="15">
        <v>141.62155200000001</v>
      </c>
      <c r="G1048" s="15">
        <v>8804432</v>
      </c>
      <c r="H1048" s="17">
        <f t="shared" si="33"/>
        <v>2.807997867078687E-4</v>
      </c>
      <c r="I1048" s="18">
        <f t="shared" si="34"/>
        <v>2.807997867078687E-4</v>
      </c>
    </row>
    <row r="1049" spans="1:9" ht="15.75" customHeight="1" x14ac:dyDescent="0.25">
      <c r="A1049" s="16">
        <v>44454</v>
      </c>
      <c r="B1049" s="15">
        <v>155.5</v>
      </c>
      <c r="C1049" s="15">
        <v>162.25</v>
      </c>
      <c r="D1049" s="15">
        <v>154.25</v>
      </c>
      <c r="E1049" s="15">
        <v>161.050003</v>
      </c>
      <c r="F1049" s="15">
        <v>147.43472299999999</v>
      </c>
      <c r="G1049" s="15">
        <v>24591822</v>
      </c>
      <c r="H1049" s="17">
        <f t="shared" si="33"/>
        <v>1.7470428756618119E-2</v>
      </c>
      <c r="I1049" s="18">
        <f t="shared" si="34"/>
        <v>1.7470428756618119E-2</v>
      </c>
    </row>
    <row r="1050" spans="1:9" ht="15.75" customHeight="1" x14ac:dyDescent="0.25">
      <c r="A1050" s="16">
        <v>44455</v>
      </c>
      <c r="B1050" s="15">
        <v>162.14999399999999</v>
      </c>
      <c r="C1050" s="15">
        <v>163</v>
      </c>
      <c r="D1050" s="15">
        <v>157.550003</v>
      </c>
      <c r="E1050" s="15">
        <v>162.300003</v>
      </c>
      <c r="F1050" s="15">
        <v>148.57904099999999</v>
      </c>
      <c r="G1050" s="15">
        <v>18440504</v>
      </c>
      <c r="H1050" s="17">
        <f t="shared" si="33"/>
        <v>3.3577727051829873E-3</v>
      </c>
      <c r="I1050" s="18">
        <f t="shared" si="34"/>
        <v>3.3577727051829873E-3</v>
      </c>
    </row>
    <row r="1051" spans="1:9" ht="15.75" customHeight="1" x14ac:dyDescent="0.25">
      <c r="A1051" s="16">
        <v>44456</v>
      </c>
      <c r="B1051" s="15">
        <v>162.699997</v>
      </c>
      <c r="C1051" s="15">
        <v>163.300003</v>
      </c>
      <c r="D1051" s="15">
        <v>155.39999399999999</v>
      </c>
      <c r="E1051" s="15">
        <v>156.699997</v>
      </c>
      <c r="F1051" s="15">
        <v>143.45246900000001</v>
      </c>
      <c r="G1051" s="15">
        <v>17317065</v>
      </c>
      <c r="H1051" s="17">
        <f t="shared" si="33"/>
        <v>-1.5249523469562003E-2</v>
      </c>
      <c r="I1051" s="18">
        <f t="shared" si="34"/>
        <v>-1.5249523469562003E-2</v>
      </c>
    </row>
    <row r="1052" spans="1:9" ht="15.75" customHeight="1" x14ac:dyDescent="0.25">
      <c r="A1052" s="16">
        <v>44459</v>
      </c>
      <c r="B1052" s="15">
        <v>155.89999399999999</v>
      </c>
      <c r="C1052" s="15">
        <v>157.550003</v>
      </c>
      <c r="D1052" s="15">
        <v>152.800003</v>
      </c>
      <c r="E1052" s="15">
        <v>154.199997</v>
      </c>
      <c r="F1052" s="15">
        <v>141.16381799999999</v>
      </c>
      <c r="G1052" s="15">
        <v>12541523</v>
      </c>
      <c r="H1052" s="17">
        <f t="shared" si="33"/>
        <v>-6.984631376569829E-3</v>
      </c>
      <c r="I1052" s="18">
        <f t="shared" si="34"/>
        <v>-6.984631376569829E-3</v>
      </c>
    </row>
    <row r="1053" spans="1:9" ht="15.75" customHeight="1" x14ac:dyDescent="0.25">
      <c r="A1053" s="16">
        <v>44460</v>
      </c>
      <c r="B1053" s="15">
        <v>155.699997</v>
      </c>
      <c r="C1053" s="15">
        <v>158</v>
      </c>
      <c r="D1053" s="15">
        <v>153.449997</v>
      </c>
      <c r="E1053" s="15">
        <v>156.39999399999999</v>
      </c>
      <c r="F1053" s="15">
        <v>143.17782600000001</v>
      </c>
      <c r="G1053" s="15">
        <v>13645046</v>
      </c>
      <c r="H1053" s="17">
        <f t="shared" si="33"/>
        <v>6.1523678093426447E-3</v>
      </c>
      <c r="I1053" s="18">
        <f t="shared" si="34"/>
        <v>6.1523678093426447E-3</v>
      </c>
    </row>
    <row r="1054" spans="1:9" ht="15.75" customHeight="1" x14ac:dyDescent="0.25">
      <c r="A1054" s="16">
        <v>44461</v>
      </c>
      <c r="B1054" s="15">
        <v>157.25</v>
      </c>
      <c r="C1054" s="15">
        <v>162.5</v>
      </c>
      <c r="D1054" s="15">
        <v>155</v>
      </c>
      <c r="E1054" s="15">
        <v>162.10000600000001</v>
      </c>
      <c r="F1054" s="15">
        <v>148.39596599999999</v>
      </c>
      <c r="G1054" s="15">
        <v>18861877</v>
      </c>
      <c r="H1054" s="17">
        <f t="shared" si="33"/>
        <v>1.5546331389194387E-2</v>
      </c>
      <c r="I1054" s="18">
        <f t="shared" si="34"/>
        <v>1.5546331389194387E-2</v>
      </c>
    </row>
    <row r="1055" spans="1:9" ht="15.75" customHeight="1" x14ac:dyDescent="0.25">
      <c r="A1055" s="16">
        <v>44462</v>
      </c>
      <c r="B1055" s="15">
        <v>163.75</v>
      </c>
      <c r="C1055" s="15">
        <v>170</v>
      </c>
      <c r="D1055" s="15">
        <v>163.10000600000001</v>
      </c>
      <c r="E1055" s="15">
        <v>167.35000600000001</v>
      </c>
      <c r="F1055" s="15">
        <v>153.20211800000001</v>
      </c>
      <c r="G1055" s="15">
        <v>31399318</v>
      </c>
      <c r="H1055" s="17">
        <f t="shared" si="33"/>
        <v>1.3842674174250008E-2</v>
      </c>
      <c r="I1055" s="18">
        <f t="shared" si="34"/>
        <v>1.3842674174250008E-2</v>
      </c>
    </row>
    <row r="1056" spans="1:9" ht="15.75" customHeight="1" x14ac:dyDescent="0.25">
      <c r="A1056" s="16">
        <v>44463</v>
      </c>
      <c r="B1056" s="15">
        <v>168.10000600000001</v>
      </c>
      <c r="C1056" s="15">
        <v>169.449997</v>
      </c>
      <c r="D1056" s="15">
        <v>162.89999399999999</v>
      </c>
      <c r="E1056" s="15">
        <v>166.10000600000001</v>
      </c>
      <c r="F1056" s="15">
        <v>152.057785</v>
      </c>
      <c r="G1056" s="15">
        <v>17259638</v>
      </c>
      <c r="H1056" s="17">
        <f t="shared" si="33"/>
        <v>-3.2561095019922126E-3</v>
      </c>
      <c r="I1056" s="18">
        <f t="shared" si="34"/>
        <v>-3.2561095019922126E-3</v>
      </c>
    </row>
    <row r="1057" spans="1:9" ht="15.75" customHeight="1" x14ac:dyDescent="0.25">
      <c r="A1057" s="16">
        <v>44466</v>
      </c>
      <c r="B1057" s="15">
        <v>167</v>
      </c>
      <c r="C1057" s="15">
        <v>169.14999399999999</v>
      </c>
      <c r="D1057" s="15">
        <v>165.35000600000001</v>
      </c>
      <c r="E1057" s="15">
        <v>167.050003</v>
      </c>
      <c r="F1057" s="15">
        <v>152.92749000000001</v>
      </c>
      <c r="G1057" s="15">
        <v>9099672</v>
      </c>
      <c r="H1057" s="17">
        <f t="shared" si="33"/>
        <v>2.4769006057949908E-3</v>
      </c>
      <c r="I1057" s="18">
        <f t="shared" si="34"/>
        <v>2.4769006057949908E-3</v>
      </c>
    </row>
    <row r="1058" spans="1:9" ht="15.75" customHeight="1" x14ac:dyDescent="0.25">
      <c r="A1058" s="16">
        <v>44467</v>
      </c>
      <c r="B1058" s="15">
        <v>168.5</v>
      </c>
      <c r="C1058" s="15">
        <v>176.300003</v>
      </c>
      <c r="D1058" s="15">
        <v>168.14999399999999</v>
      </c>
      <c r="E1058" s="15">
        <v>174.550003</v>
      </c>
      <c r="F1058" s="15">
        <v>159.79342700000001</v>
      </c>
      <c r="G1058" s="15">
        <v>41551332</v>
      </c>
      <c r="H1058" s="17">
        <f t="shared" si="33"/>
        <v>1.9073350412330069E-2</v>
      </c>
      <c r="I1058" s="18">
        <f t="shared" si="34"/>
        <v>1.9073350412330069E-2</v>
      </c>
    </row>
    <row r="1059" spans="1:9" ht="15.75" customHeight="1" x14ac:dyDescent="0.25">
      <c r="A1059" s="16">
        <v>44468</v>
      </c>
      <c r="B1059" s="15">
        <v>174.5</v>
      </c>
      <c r="C1059" s="15">
        <v>197</v>
      </c>
      <c r="D1059" s="15">
        <v>172.800003</v>
      </c>
      <c r="E1059" s="15">
        <v>185.699997</v>
      </c>
      <c r="F1059" s="15">
        <v>170.00079299999999</v>
      </c>
      <c r="G1059" s="15">
        <v>100988643</v>
      </c>
      <c r="H1059" s="17">
        <f t="shared" si="33"/>
        <v>2.6892036308798273E-2</v>
      </c>
      <c r="I1059" s="18">
        <f t="shared" si="34"/>
        <v>2.6892036308798273E-2</v>
      </c>
    </row>
    <row r="1060" spans="1:9" ht="15.75" customHeight="1" x14ac:dyDescent="0.25">
      <c r="A1060" s="16">
        <v>44469</v>
      </c>
      <c r="B1060" s="15">
        <v>187.60000600000001</v>
      </c>
      <c r="C1060" s="15">
        <v>191.5</v>
      </c>
      <c r="D1060" s="15">
        <v>184.10000600000001</v>
      </c>
      <c r="E1060" s="15">
        <v>185.10000600000001</v>
      </c>
      <c r="F1060" s="15">
        <v>169.45152300000001</v>
      </c>
      <c r="G1060" s="15">
        <v>48957916</v>
      </c>
      <c r="H1060" s="17">
        <f t="shared" si="33"/>
        <v>-1.4054706774596685E-3</v>
      </c>
      <c r="I1060" s="18">
        <f t="shared" si="34"/>
        <v>-1.4054706774596685E-3</v>
      </c>
    </row>
    <row r="1061" spans="1:9" ht="15.75" customHeight="1" x14ac:dyDescent="0.25">
      <c r="A1061" s="16">
        <v>44470</v>
      </c>
      <c r="B1061" s="15">
        <v>185.39999399999999</v>
      </c>
      <c r="C1061" s="15">
        <v>189.89999399999999</v>
      </c>
      <c r="D1061" s="15">
        <v>182.39999399999999</v>
      </c>
      <c r="E1061" s="15">
        <v>188.699997</v>
      </c>
      <c r="F1061" s="15">
        <v>172.747162</v>
      </c>
      <c r="G1061" s="15">
        <v>25492957</v>
      </c>
      <c r="H1061" s="17">
        <f t="shared" si="33"/>
        <v>8.3654446873845552E-3</v>
      </c>
      <c r="I1061" s="18">
        <f t="shared" si="34"/>
        <v>8.3654446873845552E-3</v>
      </c>
    </row>
    <row r="1062" spans="1:9" ht="15.75" customHeight="1" x14ac:dyDescent="0.25">
      <c r="A1062" s="16">
        <v>44473</v>
      </c>
      <c r="B1062" s="15">
        <v>192.5</v>
      </c>
      <c r="C1062" s="15">
        <v>193.35000600000001</v>
      </c>
      <c r="D1062" s="15">
        <v>188.300003</v>
      </c>
      <c r="E1062" s="15">
        <v>189.949997</v>
      </c>
      <c r="F1062" s="15">
        <v>173.89149499999999</v>
      </c>
      <c r="G1062" s="15">
        <v>23341448</v>
      </c>
      <c r="H1062" s="17">
        <f t="shared" si="33"/>
        <v>2.8674200220090685E-3</v>
      </c>
      <c r="I1062" s="18">
        <f t="shared" si="34"/>
        <v>2.8674200220090685E-3</v>
      </c>
    </row>
    <row r="1063" spans="1:9" ht="15.75" customHeight="1" x14ac:dyDescent="0.25">
      <c r="A1063" s="16">
        <v>44474</v>
      </c>
      <c r="B1063" s="15">
        <v>191</v>
      </c>
      <c r="C1063" s="15">
        <v>198.89999399999999</v>
      </c>
      <c r="D1063" s="15">
        <v>190.39999399999999</v>
      </c>
      <c r="E1063" s="15">
        <v>197.949997</v>
      </c>
      <c r="F1063" s="15">
        <v>181.21516399999999</v>
      </c>
      <c r="G1063" s="15">
        <v>42359592</v>
      </c>
      <c r="H1063" s="17">
        <f t="shared" si="33"/>
        <v>1.791619515861477E-2</v>
      </c>
      <c r="I1063" s="18">
        <f t="shared" si="34"/>
        <v>1.791619515861477E-2</v>
      </c>
    </row>
    <row r="1064" spans="1:9" ht="15.75" customHeight="1" x14ac:dyDescent="0.25">
      <c r="A1064" s="16">
        <v>44475</v>
      </c>
      <c r="B1064" s="15">
        <v>200</v>
      </c>
      <c r="C1064" s="15">
        <v>203.800003</v>
      </c>
      <c r="D1064" s="15">
        <v>191.699997</v>
      </c>
      <c r="E1064" s="15">
        <v>192.85000600000001</v>
      </c>
      <c r="F1064" s="15">
        <v>176.54634100000001</v>
      </c>
      <c r="G1064" s="15">
        <v>41926821</v>
      </c>
      <c r="H1064" s="17">
        <f t="shared" si="33"/>
        <v>-1.1335815370490056E-2</v>
      </c>
      <c r="I1064" s="18">
        <f t="shared" si="34"/>
        <v>-1.1335815370490056E-2</v>
      </c>
    </row>
    <row r="1065" spans="1:9" ht="15.75" customHeight="1" x14ac:dyDescent="0.25">
      <c r="A1065" s="16">
        <v>44476</v>
      </c>
      <c r="B1065" s="15">
        <v>194.75</v>
      </c>
      <c r="C1065" s="15">
        <v>194.949997</v>
      </c>
      <c r="D1065" s="15">
        <v>189.25</v>
      </c>
      <c r="E1065" s="15">
        <v>190.699997</v>
      </c>
      <c r="F1065" s="15">
        <v>174.57809399999999</v>
      </c>
      <c r="G1065" s="15">
        <v>16517664</v>
      </c>
      <c r="H1065" s="17">
        <f t="shared" si="33"/>
        <v>-4.868973385583379E-3</v>
      </c>
      <c r="I1065" s="18">
        <f t="shared" si="34"/>
        <v>-4.868973385583379E-3</v>
      </c>
    </row>
    <row r="1066" spans="1:9" ht="15.75" customHeight="1" x14ac:dyDescent="0.25">
      <c r="A1066" s="16">
        <v>44477</v>
      </c>
      <c r="B1066" s="15">
        <v>191.10000600000001</v>
      </c>
      <c r="C1066" s="15">
        <v>191.699997</v>
      </c>
      <c r="D1066" s="15">
        <v>184.10000600000001</v>
      </c>
      <c r="E1066" s="15">
        <v>188.449997</v>
      </c>
      <c r="F1066" s="15">
        <v>172.51831100000001</v>
      </c>
      <c r="G1066" s="15">
        <v>28978175</v>
      </c>
      <c r="H1066" s="17">
        <f t="shared" si="33"/>
        <v>-5.1545500274322968E-3</v>
      </c>
      <c r="I1066" s="18">
        <f t="shared" si="34"/>
        <v>-5.1545500274322968E-3</v>
      </c>
    </row>
    <row r="1067" spans="1:9" ht="15.75" customHeight="1" x14ac:dyDescent="0.25">
      <c r="A1067" s="16">
        <v>44480</v>
      </c>
      <c r="B1067" s="15">
        <v>192</v>
      </c>
      <c r="C1067" s="15">
        <v>199.699997</v>
      </c>
      <c r="D1067" s="15">
        <v>191.64999399999999</v>
      </c>
      <c r="E1067" s="15">
        <v>196.85000600000001</v>
      </c>
      <c r="F1067" s="15">
        <v>180.20815999999999</v>
      </c>
      <c r="G1067" s="15">
        <v>34952223</v>
      </c>
      <c r="H1067" s="17">
        <f t="shared" si="33"/>
        <v>1.8939254726387876E-2</v>
      </c>
      <c r="I1067" s="18">
        <f t="shared" si="34"/>
        <v>1.8939254726387876E-2</v>
      </c>
    </row>
    <row r="1068" spans="1:9" ht="15.75" customHeight="1" x14ac:dyDescent="0.25">
      <c r="A1068" s="16">
        <v>44481</v>
      </c>
      <c r="B1068" s="15">
        <v>199.199997</v>
      </c>
      <c r="C1068" s="15">
        <v>201</v>
      </c>
      <c r="D1068" s="15">
        <v>191.25</v>
      </c>
      <c r="E1068" s="15">
        <v>193.300003</v>
      </c>
      <c r="F1068" s="15">
        <v>176.95829800000001</v>
      </c>
      <c r="G1068" s="15">
        <v>25216411</v>
      </c>
      <c r="H1068" s="17">
        <f t="shared" si="33"/>
        <v>-7.9035197996729784E-3</v>
      </c>
      <c r="I1068" s="18">
        <f t="shared" si="34"/>
        <v>-7.9035197996729784E-3</v>
      </c>
    </row>
    <row r="1069" spans="1:9" ht="15.75" customHeight="1" x14ac:dyDescent="0.25">
      <c r="A1069" s="16">
        <v>44482</v>
      </c>
      <c r="B1069" s="15">
        <v>194</v>
      </c>
      <c r="C1069" s="15">
        <v>194.550003</v>
      </c>
      <c r="D1069" s="15">
        <v>189.35000600000001</v>
      </c>
      <c r="E1069" s="15">
        <v>190.050003</v>
      </c>
      <c r="F1069" s="15">
        <v>173.983047</v>
      </c>
      <c r="G1069" s="15">
        <v>17378156</v>
      </c>
      <c r="H1069" s="17">
        <f t="shared" si="33"/>
        <v>-7.3640001028440968E-3</v>
      </c>
      <c r="I1069" s="18">
        <f t="shared" si="34"/>
        <v>-7.3640001028440968E-3</v>
      </c>
    </row>
    <row r="1070" spans="1:9" ht="15.75" customHeight="1" x14ac:dyDescent="0.25">
      <c r="A1070" s="16">
        <v>44483</v>
      </c>
      <c r="B1070" s="15">
        <v>190</v>
      </c>
      <c r="C1070" s="15">
        <v>191.800003</v>
      </c>
      <c r="D1070" s="15">
        <v>182.300003</v>
      </c>
      <c r="E1070" s="15">
        <v>183.800003</v>
      </c>
      <c r="F1070" s="15">
        <v>168.26142899999999</v>
      </c>
      <c r="G1070" s="15">
        <v>29542941</v>
      </c>
      <c r="H1070" s="17">
        <f t="shared" si="33"/>
        <v>-1.4522359516582269E-2</v>
      </c>
      <c r="I1070" s="18">
        <f t="shared" si="34"/>
        <v>-1.4522359516582269E-2</v>
      </c>
    </row>
    <row r="1071" spans="1:9" ht="15.75" customHeight="1" x14ac:dyDescent="0.25">
      <c r="A1071" s="16">
        <v>44487</v>
      </c>
      <c r="B1071" s="15">
        <v>184.800003</v>
      </c>
      <c r="C1071" s="15">
        <v>187.75</v>
      </c>
      <c r="D1071" s="15">
        <v>183.39999399999999</v>
      </c>
      <c r="E1071" s="15">
        <v>185.300003</v>
      </c>
      <c r="F1071" s="15">
        <v>169.634613</v>
      </c>
      <c r="G1071" s="15">
        <v>15468914</v>
      </c>
      <c r="H1071" s="17">
        <f t="shared" si="33"/>
        <v>3.5298993941003968E-3</v>
      </c>
      <c r="I1071" s="18">
        <f t="shared" si="34"/>
        <v>3.5298993941003968E-3</v>
      </c>
    </row>
    <row r="1072" spans="1:9" ht="15.75" customHeight="1" x14ac:dyDescent="0.25">
      <c r="A1072" s="16">
        <v>44488</v>
      </c>
      <c r="B1072" s="15">
        <v>187.300003</v>
      </c>
      <c r="C1072" s="15">
        <v>188.949997</v>
      </c>
      <c r="D1072" s="15">
        <v>183.60000600000001</v>
      </c>
      <c r="E1072" s="15">
        <v>184.5</v>
      </c>
      <c r="F1072" s="15">
        <v>168.902252</v>
      </c>
      <c r="G1072" s="15">
        <v>17403803</v>
      </c>
      <c r="H1072" s="17">
        <f t="shared" si="33"/>
        <v>-1.8790322125080672E-3</v>
      </c>
      <c r="I1072" s="18">
        <f t="shared" si="34"/>
        <v>-1.8790322125080672E-3</v>
      </c>
    </row>
    <row r="1073" spans="1:9" ht="15.75" customHeight="1" x14ac:dyDescent="0.25">
      <c r="A1073" s="16">
        <v>44489</v>
      </c>
      <c r="B1073" s="15">
        <v>182.699997</v>
      </c>
      <c r="C1073" s="15">
        <v>183.39999399999999</v>
      </c>
      <c r="D1073" s="15">
        <v>177.39999399999999</v>
      </c>
      <c r="E1073" s="15">
        <v>180.5</v>
      </c>
      <c r="F1073" s="15">
        <v>165.24040199999999</v>
      </c>
      <c r="G1073" s="15">
        <v>15921230</v>
      </c>
      <c r="H1073" s="17">
        <f t="shared" si="33"/>
        <v>-9.519197259768809E-3</v>
      </c>
      <c r="I1073" s="18">
        <f t="shared" si="34"/>
        <v>-9.519197259768809E-3</v>
      </c>
    </row>
    <row r="1074" spans="1:9" ht="15.75" customHeight="1" x14ac:dyDescent="0.25">
      <c r="A1074" s="16">
        <v>44490</v>
      </c>
      <c r="B1074" s="15">
        <v>182</v>
      </c>
      <c r="C1074" s="15">
        <v>183</v>
      </c>
      <c r="D1074" s="15">
        <v>178.89999399999999</v>
      </c>
      <c r="E1074" s="15">
        <v>182.39999399999999</v>
      </c>
      <c r="F1074" s="15">
        <v>166.979782</v>
      </c>
      <c r="G1074" s="15">
        <v>15586097</v>
      </c>
      <c r="H1074" s="17">
        <f t="shared" si="33"/>
        <v>4.5476468603493237E-3</v>
      </c>
      <c r="I1074" s="18">
        <f t="shared" si="34"/>
        <v>4.5476468603493237E-3</v>
      </c>
    </row>
    <row r="1075" spans="1:9" ht="15.75" customHeight="1" x14ac:dyDescent="0.25">
      <c r="A1075" s="16">
        <v>44491</v>
      </c>
      <c r="B1075" s="15">
        <v>183.39999399999999</v>
      </c>
      <c r="C1075" s="15">
        <v>184.300003</v>
      </c>
      <c r="D1075" s="15">
        <v>175.300003</v>
      </c>
      <c r="E1075" s="15">
        <v>175.89999399999999</v>
      </c>
      <c r="F1075" s="15">
        <v>161.02928199999999</v>
      </c>
      <c r="G1075" s="15">
        <v>13603152</v>
      </c>
      <c r="H1075" s="17">
        <f t="shared" si="33"/>
        <v>-1.5759033230245568E-2</v>
      </c>
      <c r="I1075" s="18">
        <f t="shared" si="34"/>
        <v>-1.5759033230245568E-2</v>
      </c>
    </row>
    <row r="1076" spans="1:9" ht="15.75" customHeight="1" x14ac:dyDescent="0.25">
      <c r="A1076" s="16">
        <v>44494</v>
      </c>
      <c r="B1076" s="15">
        <v>176.25</v>
      </c>
      <c r="C1076" s="15">
        <v>177.25</v>
      </c>
      <c r="D1076" s="15">
        <v>173</v>
      </c>
      <c r="E1076" s="15">
        <v>174.10000600000001</v>
      </c>
      <c r="F1076" s="15">
        <v>159.38147000000001</v>
      </c>
      <c r="G1076" s="15">
        <v>11744666</v>
      </c>
      <c r="H1076" s="17">
        <f t="shared" si="33"/>
        <v>-4.4670284228100522E-3</v>
      </c>
      <c r="I1076" s="18">
        <f t="shared" si="34"/>
        <v>-4.4670284228100522E-3</v>
      </c>
    </row>
    <row r="1077" spans="1:9" ht="15.75" customHeight="1" x14ac:dyDescent="0.25">
      <c r="A1077" s="16">
        <v>44495</v>
      </c>
      <c r="B1077" s="15">
        <v>173</v>
      </c>
      <c r="C1077" s="15">
        <v>176</v>
      </c>
      <c r="D1077" s="15">
        <v>171.75</v>
      </c>
      <c r="E1077" s="15">
        <v>175.050003</v>
      </c>
      <c r="F1077" s="15">
        <v>160.25116</v>
      </c>
      <c r="G1077" s="15">
        <v>11602891</v>
      </c>
      <c r="H1077" s="17">
        <f t="shared" si="33"/>
        <v>2.3633538293815325E-3</v>
      </c>
      <c r="I1077" s="18">
        <f t="shared" si="34"/>
        <v>2.3633538293815325E-3</v>
      </c>
    </row>
    <row r="1078" spans="1:9" ht="15.75" customHeight="1" x14ac:dyDescent="0.25">
      <c r="A1078" s="16">
        <v>44496</v>
      </c>
      <c r="B1078" s="15">
        <v>175.699997</v>
      </c>
      <c r="C1078" s="15">
        <v>176.64999399999999</v>
      </c>
      <c r="D1078" s="15">
        <v>172.800003</v>
      </c>
      <c r="E1078" s="15">
        <v>173.60000600000001</v>
      </c>
      <c r="F1078" s="15">
        <v>158.92375200000001</v>
      </c>
      <c r="G1078" s="15">
        <v>9535881</v>
      </c>
      <c r="H1078" s="17">
        <f t="shared" si="33"/>
        <v>-3.6123722239550446E-3</v>
      </c>
      <c r="I1078" s="18">
        <f t="shared" si="34"/>
        <v>-3.6123722239550446E-3</v>
      </c>
    </row>
    <row r="1079" spans="1:9" ht="15.75" customHeight="1" x14ac:dyDescent="0.25">
      <c r="A1079" s="16">
        <v>44497</v>
      </c>
      <c r="B1079" s="15">
        <v>173</v>
      </c>
      <c r="C1079" s="15">
        <v>173</v>
      </c>
      <c r="D1079" s="15">
        <v>165.949997</v>
      </c>
      <c r="E1079" s="15">
        <v>166.550003</v>
      </c>
      <c r="F1079" s="15">
        <v>152.469742</v>
      </c>
      <c r="G1079" s="15">
        <v>24509136</v>
      </c>
      <c r="H1079" s="17">
        <f t="shared" si="33"/>
        <v>-1.8005144266251178E-2</v>
      </c>
      <c r="I1079" s="18">
        <f t="shared" si="34"/>
        <v>-1.8005144266251178E-2</v>
      </c>
    </row>
    <row r="1080" spans="1:9" ht="15.75" customHeight="1" x14ac:dyDescent="0.25">
      <c r="A1080" s="16">
        <v>44498</v>
      </c>
      <c r="B1080" s="15">
        <v>165</v>
      </c>
      <c r="C1080" s="15">
        <v>169.5</v>
      </c>
      <c r="D1080" s="15">
        <v>163.300003</v>
      </c>
      <c r="E1080" s="15">
        <v>164.449997</v>
      </c>
      <c r="F1080" s="15">
        <v>150.54727199999999</v>
      </c>
      <c r="G1080" s="15">
        <v>14826816</v>
      </c>
      <c r="H1080" s="17">
        <f t="shared" si="33"/>
        <v>-5.5107751488113728E-3</v>
      </c>
      <c r="I1080" s="18">
        <f t="shared" si="34"/>
        <v>-5.5107751488113728E-3</v>
      </c>
    </row>
    <row r="1081" spans="1:9" ht="15.75" customHeight="1" x14ac:dyDescent="0.25">
      <c r="A1081" s="16">
        <v>44501</v>
      </c>
      <c r="B1081" s="15">
        <v>165</v>
      </c>
      <c r="C1081" s="15">
        <v>171.949997</v>
      </c>
      <c r="D1081" s="15">
        <v>163.800003</v>
      </c>
      <c r="E1081" s="15">
        <v>170.75</v>
      </c>
      <c r="F1081" s="15">
        <v>156.314682</v>
      </c>
      <c r="G1081" s="15">
        <v>13585170</v>
      </c>
      <c r="H1081" s="17">
        <f t="shared" si="33"/>
        <v>1.6326881179495555E-2</v>
      </c>
      <c r="I1081" s="18">
        <f t="shared" si="34"/>
        <v>1.6326881179495555E-2</v>
      </c>
    </row>
    <row r="1082" spans="1:9" ht="15.75" customHeight="1" x14ac:dyDescent="0.25">
      <c r="A1082" s="16">
        <v>44502</v>
      </c>
      <c r="B1082" s="15">
        <v>171.449997</v>
      </c>
      <c r="C1082" s="15">
        <v>173.75</v>
      </c>
      <c r="D1082" s="15">
        <v>168.35000600000001</v>
      </c>
      <c r="E1082" s="15">
        <v>169.199997</v>
      </c>
      <c r="F1082" s="15">
        <v>154.89572100000001</v>
      </c>
      <c r="G1082" s="15">
        <v>14278962</v>
      </c>
      <c r="H1082" s="17">
        <f t="shared" si="33"/>
        <v>-3.9603509190290955E-3</v>
      </c>
      <c r="I1082" s="18">
        <f t="shared" si="34"/>
        <v>-3.9603509190290955E-3</v>
      </c>
    </row>
    <row r="1083" spans="1:9" ht="15.75" customHeight="1" x14ac:dyDescent="0.25">
      <c r="A1083" s="16">
        <v>44503</v>
      </c>
      <c r="B1083" s="15">
        <v>168.199997</v>
      </c>
      <c r="C1083" s="15">
        <v>171.10000600000001</v>
      </c>
      <c r="D1083" s="15">
        <v>167.35000600000001</v>
      </c>
      <c r="E1083" s="15">
        <v>169.75</v>
      </c>
      <c r="F1083" s="15">
        <v>155.399216</v>
      </c>
      <c r="G1083" s="15">
        <v>8974463</v>
      </c>
      <c r="H1083" s="17">
        <f t="shared" si="33"/>
        <v>1.4094029002919856E-3</v>
      </c>
      <c r="I1083" s="18">
        <f t="shared" si="34"/>
        <v>1.4094029002919856E-3</v>
      </c>
    </row>
    <row r="1084" spans="1:9" ht="15.75" customHeight="1" x14ac:dyDescent="0.25">
      <c r="A1084" s="16">
        <v>44504</v>
      </c>
      <c r="B1084" s="15">
        <v>171.199997</v>
      </c>
      <c r="C1084" s="15">
        <v>171.39999399999999</v>
      </c>
      <c r="D1084" s="15">
        <v>169.75</v>
      </c>
      <c r="E1084" s="15">
        <v>170.699997</v>
      </c>
      <c r="F1084" s="15">
        <v>156.26890599999999</v>
      </c>
      <c r="G1084" s="15">
        <v>973260</v>
      </c>
      <c r="H1084" s="17">
        <f t="shared" si="33"/>
        <v>2.4237483504951584E-3</v>
      </c>
      <c r="I1084" s="18">
        <f t="shared" si="34"/>
        <v>2.4237483504951584E-3</v>
      </c>
    </row>
    <row r="1085" spans="1:9" ht="15.75" customHeight="1" x14ac:dyDescent="0.25">
      <c r="A1085" s="16">
        <v>44508</v>
      </c>
      <c r="B1085" s="15">
        <v>171</v>
      </c>
      <c r="C1085" s="15">
        <v>174.199997</v>
      </c>
      <c r="D1085" s="15">
        <v>168.5</v>
      </c>
      <c r="E1085" s="15">
        <v>171.699997</v>
      </c>
      <c r="F1085" s="15">
        <v>157.18435700000001</v>
      </c>
      <c r="G1085" s="15">
        <v>8761953</v>
      </c>
      <c r="H1085" s="17">
        <f t="shared" si="33"/>
        <v>2.536751057105483E-3</v>
      </c>
      <c r="I1085" s="18">
        <f t="shared" si="34"/>
        <v>2.536751057105483E-3</v>
      </c>
    </row>
    <row r="1086" spans="1:9" ht="15.75" customHeight="1" x14ac:dyDescent="0.25">
      <c r="A1086" s="16">
        <v>44509</v>
      </c>
      <c r="B1086" s="15">
        <v>172.050003</v>
      </c>
      <c r="C1086" s="15">
        <v>172.39999399999999</v>
      </c>
      <c r="D1086" s="15">
        <v>169.60000600000001</v>
      </c>
      <c r="E1086" s="15">
        <v>170.5</v>
      </c>
      <c r="F1086" s="15">
        <v>156.08580000000001</v>
      </c>
      <c r="G1086" s="15">
        <v>5723308</v>
      </c>
      <c r="H1086" s="17">
        <f t="shared" si="33"/>
        <v>-3.0459281752018607E-3</v>
      </c>
      <c r="I1086" s="18">
        <f t="shared" si="34"/>
        <v>-3.0459281752018607E-3</v>
      </c>
    </row>
    <row r="1087" spans="1:9" ht="15.75" customHeight="1" x14ac:dyDescent="0.25">
      <c r="A1087" s="16">
        <v>44510</v>
      </c>
      <c r="B1087" s="15">
        <v>169.89999399999999</v>
      </c>
      <c r="C1087" s="15">
        <v>170.85000600000001</v>
      </c>
      <c r="D1087" s="15">
        <v>166.449997</v>
      </c>
      <c r="E1087" s="15">
        <v>166.699997</v>
      </c>
      <c r="F1087" s="15">
        <v>152.607056</v>
      </c>
      <c r="G1087" s="15">
        <v>9212143</v>
      </c>
      <c r="H1087" s="17">
        <f t="shared" si="33"/>
        <v>-9.7887803625818469E-3</v>
      </c>
      <c r="I1087" s="18">
        <f t="shared" si="34"/>
        <v>-9.7887803625818469E-3</v>
      </c>
    </row>
    <row r="1088" spans="1:9" ht="15.75" customHeight="1" x14ac:dyDescent="0.25">
      <c r="A1088" s="16">
        <v>44511</v>
      </c>
      <c r="B1088" s="15">
        <v>165.89999399999999</v>
      </c>
      <c r="C1088" s="15">
        <v>167.64999399999999</v>
      </c>
      <c r="D1088" s="15">
        <v>165.199997</v>
      </c>
      <c r="E1088" s="15">
        <v>167</v>
      </c>
      <c r="F1088" s="15">
        <v>152.88171399999999</v>
      </c>
      <c r="G1088" s="15">
        <v>6453205</v>
      </c>
      <c r="H1088" s="17">
        <f t="shared" si="33"/>
        <v>7.8092877817310935E-4</v>
      </c>
      <c r="I1088" s="18">
        <f t="shared" si="34"/>
        <v>7.8092877817310935E-4</v>
      </c>
    </row>
    <row r="1089" spans="1:9" ht="15.75" customHeight="1" x14ac:dyDescent="0.25">
      <c r="A1089" s="16">
        <v>44512</v>
      </c>
      <c r="B1089" s="15">
        <v>168.85000600000001</v>
      </c>
      <c r="C1089" s="15">
        <v>168.85000600000001</v>
      </c>
      <c r="D1089" s="15">
        <v>165.699997</v>
      </c>
      <c r="E1089" s="15">
        <v>166.949997</v>
      </c>
      <c r="F1089" s="15">
        <v>152.835938</v>
      </c>
      <c r="G1089" s="15">
        <v>7027513</v>
      </c>
      <c r="H1089" s="17">
        <f t="shared" si="33"/>
        <v>-1.3005637209438452E-4</v>
      </c>
      <c r="I1089" s="18">
        <f t="shared" si="34"/>
        <v>-1.3005637209438452E-4</v>
      </c>
    </row>
    <row r="1090" spans="1:9" ht="15.75" customHeight="1" x14ac:dyDescent="0.25">
      <c r="A1090" s="16">
        <v>44515</v>
      </c>
      <c r="B1090" s="15">
        <v>164.25</v>
      </c>
      <c r="C1090" s="15">
        <v>167.60000600000001</v>
      </c>
      <c r="D1090" s="15">
        <v>159.5</v>
      </c>
      <c r="E1090" s="15">
        <v>159.75</v>
      </c>
      <c r="F1090" s="15">
        <v>146.244629</v>
      </c>
      <c r="G1090" s="15">
        <v>19400018</v>
      </c>
      <c r="H1090" s="17">
        <f t="shared" si="33"/>
        <v>-1.9145561610747833E-2</v>
      </c>
      <c r="I1090" s="18">
        <f t="shared" si="34"/>
        <v>-1.9145561610747833E-2</v>
      </c>
    </row>
    <row r="1091" spans="1:9" ht="15.75" customHeight="1" x14ac:dyDescent="0.25">
      <c r="A1091" s="16">
        <v>44516</v>
      </c>
      <c r="B1091" s="15">
        <v>161</v>
      </c>
      <c r="C1091" s="15">
        <v>161.64999399999999</v>
      </c>
      <c r="D1091" s="15">
        <v>158.60000600000001</v>
      </c>
      <c r="E1091" s="15">
        <v>159.050003</v>
      </c>
      <c r="F1091" s="15">
        <v>145.60380599999999</v>
      </c>
      <c r="G1091" s="15">
        <v>8505431</v>
      </c>
      <c r="H1091" s="17">
        <f t="shared" si="33"/>
        <v>-1.9071977551676348E-3</v>
      </c>
      <c r="I1091" s="18">
        <f t="shared" si="34"/>
        <v>-1.9071977551676348E-3</v>
      </c>
    </row>
    <row r="1092" spans="1:9" ht="15.75" customHeight="1" x14ac:dyDescent="0.25">
      <c r="A1092" s="16">
        <v>44517</v>
      </c>
      <c r="B1092" s="15">
        <v>159.050003</v>
      </c>
      <c r="C1092" s="15">
        <v>159.25</v>
      </c>
      <c r="D1092" s="15">
        <v>155.699997</v>
      </c>
      <c r="E1092" s="15">
        <v>156.10000600000001</v>
      </c>
      <c r="F1092" s="15">
        <v>142.90321399999999</v>
      </c>
      <c r="G1092" s="15">
        <v>7477627</v>
      </c>
      <c r="H1092" s="17">
        <f t="shared" ref="H1092:H1155" si="35">LOG(F1092/F1091)</f>
        <v>-8.1307308260923899E-3</v>
      </c>
      <c r="I1092" s="18">
        <f t="shared" ref="I1092:I1155" si="36">H1092-$H$1238</f>
        <v>-8.1307308260923899E-3</v>
      </c>
    </row>
    <row r="1093" spans="1:9" ht="15.75" customHeight="1" x14ac:dyDescent="0.25">
      <c r="A1093" s="16">
        <v>44518</v>
      </c>
      <c r="B1093" s="15">
        <v>156.050003</v>
      </c>
      <c r="C1093" s="15">
        <v>157.75</v>
      </c>
      <c r="D1093" s="15">
        <v>153</v>
      </c>
      <c r="E1093" s="15">
        <v>153.39999399999999</v>
      </c>
      <c r="F1093" s="15">
        <v>140.431442</v>
      </c>
      <c r="G1093" s="15">
        <v>12981172</v>
      </c>
      <c r="H1093" s="17">
        <f t="shared" si="35"/>
        <v>-7.577641147806612E-3</v>
      </c>
      <c r="I1093" s="18">
        <f t="shared" si="36"/>
        <v>-7.577641147806612E-3</v>
      </c>
    </row>
    <row r="1094" spans="1:9" ht="15.75" customHeight="1" x14ac:dyDescent="0.25">
      <c r="A1094" s="16">
        <v>44522</v>
      </c>
      <c r="B1094" s="15">
        <v>152.199997</v>
      </c>
      <c r="C1094" s="15">
        <v>152.89999399999999</v>
      </c>
      <c r="D1094" s="15">
        <v>149.10000600000001</v>
      </c>
      <c r="E1094" s="15">
        <v>150.550003</v>
      </c>
      <c r="F1094" s="15">
        <v>137.82240300000001</v>
      </c>
      <c r="G1094" s="15">
        <v>11522286</v>
      </c>
      <c r="H1094" s="17">
        <f t="shared" si="35"/>
        <v>-8.1445375820055101E-3</v>
      </c>
      <c r="I1094" s="18">
        <f t="shared" si="36"/>
        <v>-8.1445375820055101E-3</v>
      </c>
    </row>
    <row r="1095" spans="1:9" ht="15.75" customHeight="1" x14ac:dyDescent="0.25">
      <c r="A1095" s="16">
        <v>44523</v>
      </c>
      <c r="B1095" s="15">
        <v>150</v>
      </c>
      <c r="C1095" s="15">
        <v>156.75</v>
      </c>
      <c r="D1095" s="15">
        <v>150</v>
      </c>
      <c r="E1095" s="15">
        <v>156.199997</v>
      </c>
      <c r="F1095" s="15">
        <v>142.99473599999999</v>
      </c>
      <c r="G1095" s="15">
        <v>13305061</v>
      </c>
      <c r="H1095" s="17">
        <f t="shared" si="35"/>
        <v>1.6000232496413021E-2</v>
      </c>
      <c r="I1095" s="18">
        <f t="shared" si="36"/>
        <v>1.6000232496413021E-2</v>
      </c>
    </row>
    <row r="1096" spans="1:9" ht="15.75" customHeight="1" x14ac:dyDescent="0.25">
      <c r="A1096" s="16">
        <v>44524</v>
      </c>
      <c r="B1096" s="15">
        <v>158.300003</v>
      </c>
      <c r="C1096" s="15">
        <v>161.64999399999999</v>
      </c>
      <c r="D1096" s="15">
        <v>155.60000600000001</v>
      </c>
      <c r="E1096" s="15">
        <v>159.10000600000001</v>
      </c>
      <c r="F1096" s="15">
        <v>145.64958200000001</v>
      </c>
      <c r="G1096" s="15">
        <v>18809310</v>
      </c>
      <c r="H1096" s="17">
        <f t="shared" si="35"/>
        <v>7.9891923083187273E-3</v>
      </c>
      <c r="I1096" s="18">
        <f t="shared" si="36"/>
        <v>7.9891923083187273E-3</v>
      </c>
    </row>
    <row r="1097" spans="1:9" ht="15.75" customHeight="1" x14ac:dyDescent="0.25">
      <c r="A1097" s="16">
        <v>44525</v>
      </c>
      <c r="B1097" s="15">
        <v>161.5</v>
      </c>
      <c r="C1097" s="15">
        <v>162.800003</v>
      </c>
      <c r="D1097" s="15">
        <v>156</v>
      </c>
      <c r="E1097" s="15">
        <v>158.550003</v>
      </c>
      <c r="F1097" s="15">
        <v>145.146072</v>
      </c>
      <c r="G1097" s="15">
        <v>22402592</v>
      </c>
      <c r="H1097" s="17">
        <f t="shared" si="35"/>
        <v>-1.5039553040482258E-3</v>
      </c>
      <c r="I1097" s="18">
        <f t="shared" si="36"/>
        <v>-1.5039553040482258E-3</v>
      </c>
    </row>
    <row r="1098" spans="1:9" ht="15.75" customHeight="1" x14ac:dyDescent="0.25">
      <c r="A1098" s="16">
        <v>44526</v>
      </c>
      <c r="B1098" s="15">
        <v>157.75</v>
      </c>
      <c r="C1098" s="15">
        <v>159.39999399999999</v>
      </c>
      <c r="D1098" s="15">
        <v>155.35000600000001</v>
      </c>
      <c r="E1098" s="15">
        <v>155.89999399999999</v>
      </c>
      <c r="F1098" s="15">
        <v>142.72010800000001</v>
      </c>
      <c r="G1098" s="15">
        <v>11829847</v>
      </c>
      <c r="H1098" s="17">
        <f t="shared" si="35"/>
        <v>-7.3201216048554571E-3</v>
      </c>
      <c r="I1098" s="18">
        <f t="shared" si="36"/>
        <v>-7.3201216048554571E-3</v>
      </c>
    </row>
    <row r="1099" spans="1:9" ht="15.75" customHeight="1" x14ac:dyDescent="0.25">
      <c r="A1099" s="16">
        <v>44529</v>
      </c>
      <c r="B1099" s="15">
        <v>155.89999399999999</v>
      </c>
      <c r="C1099" s="15">
        <v>156.64999399999999</v>
      </c>
      <c r="D1099" s="15">
        <v>151.89999399999999</v>
      </c>
      <c r="E1099" s="15">
        <v>154.25</v>
      </c>
      <c r="F1099" s="15">
        <v>141.20959500000001</v>
      </c>
      <c r="G1099" s="15">
        <v>18176163</v>
      </c>
      <c r="H1099" s="17">
        <f t="shared" si="35"/>
        <v>-4.6209582360411151E-3</v>
      </c>
      <c r="I1099" s="18">
        <f t="shared" si="36"/>
        <v>-4.6209582360411151E-3</v>
      </c>
    </row>
    <row r="1100" spans="1:9" ht="15.75" customHeight="1" x14ac:dyDescent="0.25">
      <c r="A1100" s="16">
        <v>44530</v>
      </c>
      <c r="B1100" s="15">
        <v>158.5</v>
      </c>
      <c r="C1100" s="15">
        <v>158.5</v>
      </c>
      <c r="D1100" s="15">
        <v>151.35000600000001</v>
      </c>
      <c r="E1100" s="15">
        <v>152</v>
      </c>
      <c r="F1100" s="15">
        <v>139.149811</v>
      </c>
      <c r="G1100" s="15">
        <v>56643275</v>
      </c>
      <c r="H1100" s="17">
        <f t="shared" si="35"/>
        <v>-6.3815866473045666E-3</v>
      </c>
      <c r="I1100" s="18">
        <f t="shared" si="36"/>
        <v>-6.3815866473045666E-3</v>
      </c>
    </row>
    <row r="1101" spans="1:9" ht="15.75" customHeight="1" x14ac:dyDescent="0.25">
      <c r="A1101" s="16">
        <v>44531</v>
      </c>
      <c r="B1101" s="15">
        <v>153.60000600000001</v>
      </c>
      <c r="C1101" s="15">
        <v>156.25</v>
      </c>
      <c r="D1101" s="15">
        <v>152.550003</v>
      </c>
      <c r="E1101" s="15">
        <v>155.550003</v>
      </c>
      <c r="F1101" s="15">
        <v>142.39970400000001</v>
      </c>
      <c r="G1101" s="15">
        <v>16283427</v>
      </c>
      <c r="H1101" s="17">
        <f t="shared" si="35"/>
        <v>1.0026465762239947E-2</v>
      </c>
      <c r="I1101" s="18">
        <f t="shared" si="36"/>
        <v>1.0026465762239947E-2</v>
      </c>
    </row>
    <row r="1102" spans="1:9" ht="15.75" customHeight="1" x14ac:dyDescent="0.25">
      <c r="A1102" s="16">
        <v>44532</v>
      </c>
      <c r="B1102" s="15">
        <v>156.89999399999999</v>
      </c>
      <c r="C1102" s="15">
        <v>159.550003</v>
      </c>
      <c r="D1102" s="15">
        <v>155.14999399999999</v>
      </c>
      <c r="E1102" s="15">
        <v>159.300003</v>
      </c>
      <c r="F1102" s="15">
        <v>145.832672</v>
      </c>
      <c r="G1102" s="15">
        <v>15647910</v>
      </c>
      <c r="H1102" s="17">
        <f t="shared" si="35"/>
        <v>1.0345746617828024E-2</v>
      </c>
      <c r="I1102" s="18">
        <f t="shared" si="36"/>
        <v>1.0345746617828024E-2</v>
      </c>
    </row>
    <row r="1103" spans="1:9" ht="15.75" customHeight="1" x14ac:dyDescent="0.25">
      <c r="A1103" s="16">
        <v>44533</v>
      </c>
      <c r="B1103" s="15">
        <v>159</v>
      </c>
      <c r="C1103" s="15">
        <v>160.699997</v>
      </c>
      <c r="D1103" s="15">
        <v>158.25</v>
      </c>
      <c r="E1103" s="15">
        <v>159.75</v>
      </c>
      <c r="F1103" s="15">
        <v>146.244629</v>
      </c>
      <c r="G1103" s="15">
        <v>20414051</v>
      </c>
      <c r="H1103" s="17">
        <f t="shared" si="35"/>
        <v>1.225091918521722E-3</v>
      </c>
      <c r="I1103" s="18">
        <f t="shared" si="36"/>
        <v>1.225091918521722E-3</v>
      </c>
    </row>
    <row r="1104" spans="1:9" ht="15.75" customHeight="1" x14ac:dyDescent="0.25">
      <c r="A1104" s="16">
        <v>44536</v>
      </c>
      <c r="B1104" s="15">
        <v>152</v>
      </c>
      <c r="C1104" s="15">
        <v>152.449997</v>
      </c>
      <c r="D1104" s="15">
        <v>148.10000600000001</v>
      </c>
      <c r="E1104" s="15">
        <v>148.550003</v>
      </c>
      <c r="F1104" s="15">
        <v>144.11038199999999</v>
      </c>
      <c r="G1104" s="15">
        <v>24185368</v>
      </c>
      <c r="H1104" s="17">
        <f t="shared" si="35"/>
        <v>-6.3846557056007249E-3</v>
      </c>
      <c r="I1104" s="18">
        <f t="shared" si="36"/>
        <v>-6.3846557056007249E-3</v>
      </c>
    </row>
    <row r="1105" spans="1:9" ht="15.75" customHeight="1" x14ac:dyDescent="0.25">
      <c r="A1105" s="16">
        <v>44537</v>
      </c>
      <c r="B1105" s="15">
        <v>150.10000600000001</v>
      </c>
      <c r="C1105" s="15">
        <v>150.949997</v>
      </c>
      <c r="D1105" s="15">
        <v>149.14999399999999</v>
      </c>
      <c r="E1105" s="15">
        <v>150.64999399999999</v>
      </c>
      <c r="F1105" s="15">
        <v>146.14759799999999</v>
      </c>
      <c r="G1105" s="15">
        <v>7866368</v>
      </c>
      <c r="H1105" s="17">
        <f t="shared" si="35"/>
        <v>6.0964125477519625E-3</v>
      </c>
      <c r="I1105" s="18">
        <f t="shared" si="36"/>
        <v>6.0964125477519625E-3</v>
      </c>
    </row>
    <row r="1106" spans="1:9" ht="15.75" customHeight="1" x14ac:dyDescent="0.25">
      <c r="A1106" s="16">
        <v>44538</v>
      </c>
      <c r="B1106" s="15">
        <v>151.25</v>
      </c>
      <c r="C1106" s="15">
        <v>151.75</v>
      </c>
      <c r="D1106" s="15">
        <v>150.050003</v>
      </c>
      <c r="E1106" s="15">
        <v>150.89999399999999</v>
      </c>
      <c r="F1106" s="15">
        <v>146.39013700000001</v>
      </c>
      <c r="G1106" s="15">
        <v>7313306</v>
      </c>
      <c r="H1106" s="17">
        <f t="shared" si="35"/>
        <v>7.2013529113545212E-4</v>
      </c>
      <c r="I1106" s="18">
        <f t="shared" si="36"/>
        <v>7.2013529113545212E-4</v>
      </c>
    </row>
    <row r="1107" spans="1:9" ht="15.75" customHeight="1" x14ac:dyDescent="0.25">
      <c r="A1107" s="16">
        <v>44539</v>
      </c>
      <c r="B1107" s="15">
        <v>151.75</v>
      </c>
      <c r="C1107" s="15">
        <v>153.5</v>
      </c>
      <c r="D1107" s="15">
        <v>150.64999399999999</v>
      </c>
      <c r="E1107" s="15">
        <v>152.64999399999999</v>
      </c>
      <c r="F1107" s="15">
        <v>148.08783</v>
      </c>
      <c r="G1107" s="15">
        <v>9423435</v>
      </c>
      <c r="H1107" s="17">
        <f t="shared" si="35"/>
        <v>5.0075520277519806E-3</v>
      </c>
      <c r="I1107" s="18">
        <f t="shared" si="36"/>
        <v>5.0075520277519806E-3</v>
      </c>
    </row>
    <row r="1108" spans="1:9" ht="15.75" customHeight="1" x14ac:dyDescent="0.25">
      <c r="A1108" s="16">
        <v>44540</v>
      </c>
      <c r="B1108" s="15">
        <v>152.64999399999999</v>
      </c>
      <c r="C1108" s="15">
        <v>153.75</v>
      </c>
      <c r="D1108" s="15">
        <v>150.89999399999999</v>
      </c>
      <c r="E1108" s="15">
        <v>151.300003</v>
      </c>
      <c r="F1108" s="15">
        <v>146.77818300000001</v>
      </c>
      <c r="G1108" s="15">
        <v>7419042</v>
      </c>
      <c r="H1108" s="17">
        <f t="shared" si="35"/>
        <v>-3.8578620821012725E-3</v>
      </c>
      <c r="I1108" s="18">
        <f t="shared" si="36"/>
        <v>-3.8578620821012725E-3</v>
      </c>
    </row>
    <row r="1109" spans="1:9" ht="15.75" customHeight="1" x14ac:dyDescent="0.25">
      <c r="A1109" s="16">
        <v>44543</v>
      </c>
      <c r="B1109" s="15">
        <v>152.800003</v>
      </c>
      <c r="C1109" s="15">
        <v>152.800003</v>
      </c>
      <c r="D1109" s="15">
        <v>147.949997</v>
      </c>
      <c r="E1109" s="15">
        <v>149</v>
      </c>
      <c r="F1109" s="15">
        <v>144.546921</v>
      </c>
      <c r="G1109" s="15">
        <v>9888293</v>
      </c>
      <c r="H1109" s="17">
        <f t="shared" si="35"/>
        <v>-6.6526619879209757E-3</v>
      </c>
      <c r="I1109" s="18">
        <f t="shared" si="36"/>
        <v>-6.6526619879209757E-3</v>
      </c>
    </row>
    <row r="1110" spans="1:9" ht="15.75" customHeight="1" x14ac:dyDescent="0.25">
      <c r="A1110" s="16">
        <v>44544</v>
      </c>
      <c r="B1110" s="15">
        <v>149</v>
      </c>
      <c r="C1110" s="15">
        <v>149.75</v>
      </c>
      <c r="D1110" s="15">
        <v>146.75</v>
      </c>
      <c r="E1110" s="15">
        <v>148.89999399999999</v>
      </c>
      <c r="F1110" s="15">
        <v>144.449905</v>
      </c>
      <c r="G1110" s="15">
        <v>8474759</v>
      </c>
      <c r="H1110" s="17">
        <f t="shared" si="35"/>
        <v>-2.91584621341514E-4</v>
      </c>
      <c r="I1110" s="18">
        <f t="shared" si="36"/>
        <v>-2.91584621341514E-4</v>
      </c>
    </row>
    <row r="1111" spans="1:9" ht="15.75" customHeight="1" x14ac:dyDescent="0.25">
      <c r="A1111" s="16">
        <v>44545</v>
      </c>
      <c r="B1111" s="15">
        <v>149.14999399999999</v>
      </c>
      <c r="C1111" s="15">
        <v>150.60000600000001</v>
      </c>
      <c r="D1111" s="15">
        <v>147.949997</v>
      </c>
      <c r="E1111" s="15">
        <v>148.10000600000001</v>
      </c>
      <c r="F1111" s="15">
        <v>143.67382799999999</v>
      </c>
      <c r="G1111" s="15">
        <v>5410912</v>
      </c>
      <c r="H1111" s="17">
        <f t="shared" si="35"/>
        <v>-2.3395974378244305E-3</v>
      </c>
      <c r="I1111" s="18">
        <f t="shared" si="36"/>
        <v>-2.3395974378244305E-3</v>
      </c>
    </row>
    <row r="1112" spans="1:9" ht="15.75" customHeight="1" x14ac:dyDescent="0.25">
      <c r="A1112" s="16">
        <v>44546</v>
      </c>
      <c r="B1112" s="15">
        <v>148.10000600000001</v>
      </c>
      <c r="C1112" s="15">
        <v>150.10000600000001</v>
      </c>
      <c r="D1112" s="15">
        <v>147.550003</v>
      </c>
      <c r="E1112" s="15">
        <v>149.75</v>
      </c>
      <c r="F1112" s="15">
        <v>145.274506</v>
      </c>
      <c r="G1112" s="15">
        <v>7539061</v>
      </c>
      <c r="H1112" s="17">
        <f t="shared" si="35"/>
        <v>4.8117441916034585E-3</v>
      </c>
      <c r="I1112" s="18">
        <f t="shared" si="36"/>
        <v>4.8117441916034585E-3</v>
      </c>
    </row>
    <row r="1113" spans="1:9" ht="15.75" customHeight="1" x14ac:dyDescent="0.25">
      <c r="A1113" s="16">
        <v>44547</v>
      </c>
      <c r="B1113" s="15">
        <v>149.10000600000001</v>
      </c>
      <c r="C1113" s="15">
        <v>149.39999399999999</v>
      </c>
      <c r="D1113" s="15">
        <v>146</v>
      </c>
      <c r="E1113" s="15">
        <v>146.449997</v>
      </c>
      <c r="F1113" s="15">
        <v>142.07313500000001</v>
      </c>
      <c r="G1113" s="15">
        <v>8758284</v>
      </c>
      <c r="H1113" s="17">
        <f t="shared" si="35"/>
        <v>-9.6774435604331001E-3</v>
      </c>
      <c r="I1113" s="18">
        <f t="shared" si="36"/>
        <v>-9.6774435604331001E-3</v>
      </c>
    </row>
    <row r="1114" spans="1:9" ht="15.75" customHeight="1" x14ac:dyDescent="0.25">
      <c r="A1114" s="16">
        <v>44550</v>
      </c>
      <c r="B1114" s="15">
        <v>145.35000600000001</v>
      </c>
      <c r="C1114" s="15">
        <v>145.64999399999999</v>
      </c>
      <c r="D1114" s="15">
        <v>139.14999399999999</v>
      </c>
      <c r="E1114" s="15">
        <v>140.699997</v>
      </c>
      <c r="F1114" s="15">
        <v>136.49498</v>
      </c>
      <c r="G1114" s="15">
        <v>8858645</v>
      </c>
      <c r="H1114" s="17">
        <f t="shared" si="35"/>
        <v>-1.7395284524911975E-2</v>
      </c>
      <c r="I1114" s="18">
        <f t="shared" si="36"/>
        <v>-1.7395284524911975E-2</v>
      </c>
    </row>
    <row r="1115" spans="1:9" ht="15.75" customHeight="1" x14ac:dyDescent="0.25">
      <c r="A1115" s="16">
        <v>44551</v>
      </c>
      <c r="B1115" s="15">
        <v>141.800003</v>
      </c>
      <c r="C1115" s="15">
        <v>146</v>
      </c>
      <c r="D1115" s="15">
        <v>141.39999399999999</v>
      </c>
      <c r="E1115" s="15">
        <v>144.64999399999999</v>
      </c>
      <c r="F1115" s="15">
        <v>140.32692</v>
      </c>
      <c r="G1115" s="15">
        <v>8097050</v>
      </c>
      <c r="H1115" s="17">
        <f t="shared" si="35"/>
        <v>1.2024313867770307E-2</v>
      </c>
      <c r="I1115" s="18">
        <f t="shared" si="36"/>
        <v>1.2024313867770307E-2</v>
      </c>
    </row>
    <row r="1116" spans="1:9" ht="15.75" customHeight="1" x14ac:dyDescent="0.25">
      <c r="A1116" s="16">
        <v>44552</v>
      </c>
      <c r="B1116" s="15">
        <v>145.449997</v>
      </c>
      <c r="C1116" s="15">
        <v>149.39999399999999</v>
      </c>
      <c r="D1116" s="15">
        <v>144.449997</v>
      </c>
      <c r="E1116" s="15">
        <v>145.35000600000001</v>
      </c>
      <c r="F1116" s="15">
        <v>141.006012</v>
      </c>
      <c r="G1116" s="15">
        <v>6798820</v>
      </c>
      <c r="H1116" s="17">
        <f t="shared" si="35"/>
        <v>2.0966367429242818E-3</v>
      </c>
      <c r="I1116" s="18">
        <f t="shared" si="36"/>
        <v>2.0966367429242818E-3</v>
      </c>
    </row>
    <row r="1117" spans="1:9" ht="15.75" customHeight="1" x14ac:dyDescent="0.25">
      <c r="A1117" s="16">
        <v>44553</v>
      </c>
      <c r="B1117" s="15">
        <v>146.25</v>
      </c>
      <c r="C1117" s="15">
        <v>147.949997</v>
      </c>
      <c r="D1117" s="15">
        <v>146</v>
      </c>
      <c r="E1117" s="15">
        <v>147.699997</v>
      </c>
      <c r="F1117" s="15">
        <v>143.28576699999999</v>
      </c>
      <c r="G1117" s="15">
        <v>4857807</v>
      </c>
      <c r="H1117" s="17">
        <f t="shared" si="35"/>
        <v>6.9654229433738744E-3</v>
      </c>
      <c r="I1117" s="18">
        <f t="shared" si="36"/>
        <v>6.9654229433738744E-3</v>
      </c>
    </row>
    <row r="1118" spans="1:9" ht="15.75" customHeight="1" x14ac:dyDescent="0.25">
      <c r="A1118" s="16">
        <v>44554</v>
      </c>
      <c r="B1118" s="15">
        <v>148</v>
      </c>
      <c r="C1118" s="15">
        <v>148.14999399999999</v>
      </c>
      <c r="D1118" s="15">
        <v>145.39999399999999</v>
      </c>
      <c r="E1118" s="15">
        <v>145.89999399999999</v>
      </c>
      <c r="F1118" s="15">
        <v>141.53956600000001</v>
      </c>
      <c r="G1118" s="15">
        <v>4568316</v>
      </c>
      <c r="H1118" s="17">
        <f t="shared" si="35"/>
        <v>-5.3251931788556774E-3</v>
      </c>
      <c r="I1118" s="18">
        <f t="shared" si="36"/>
        <v>-5.3251931788556774E-3</v>
      </c>
    </row>
    <row r="1119" spans="1:9" ht="15.75" customHeight="1" x14ac:dyDescent="0.25">
      <c r="A1119" s="16">
        <v>44557</v>
      </c>
      <c r="B1119" s="15">
        <v>145</v>
      </c>
      <c r="C1119" s="15">
        <v>146.5</v>
      </c>
      <c r="D1119" s="15">
        <v>144.10000600000001</v>
      </c>
      <c r="E1119" s="15">
        <v>146.050003</v>
      </c>
      <c r="F1119" s="15">
        <v>141.685089</v>
      </c>
      <c r="G1119" s="15">
        <v>3534825</v>
      </c>
      <c r="H1119" s="17">
        <f t="shared" si="35"/>
        <v>4.4628771073302204E-4</v>
      </c>
      <c r="I1119" s="18">
        <f t="shared" si="36"/>
        <v>4.4628771073302204E-4</v>
      </c>
    </row>
    <row r="1120" spans="1:9" ht="15.75" customHeight="1" x14ac:dyDescent="0.25">
      <c r="A1120" s="16">
        <v>44558</v>
      </c>
      <c r="B1120" s="15">
        <v>146.25</v>
      </c>
      <c r="C1120" s="15">
        <v>149.25</v>
      </c>
      <c r="D1120" s="15">
        <v>146.25</v>
      </c>
      <c r="E1120" s="15">
        <v>148.85000600000001</v>
      </c>
      <c r="F1120" s="15">
        <v>144.40141299999999</v>
      </c>
      <c r="G1120" s="15">
        <v>4907497</v>
      </c>
      <c r="H1120" s="17">
        <f t="shared" si="35"/>
        <v>8.2472956093350338E-3</v>
      </c>
      <c r="I1120" s="18">
        <f t="shared" si="36"/>
        <v>8.2472956093350338E-3</v>
      </c>
    </row>
    <row r="1121" spans="1:9" ht="15.75" customHeight="1" x14ac:dyDescent="0.25">
      <c r="A1121" s="16">
        <v>44559</v>
      </c>
      <c r="B1121" s="15">
        <v>149.25</v>
      </c>
      <c r="C1121" s="15">
        <v>149.25</v>
      </c>
      <c r="D1121" s="15">
        <v>146.300003</v>
      </c>
      <c r="E1121" s="15">
        <v>146.75</v>
      </c>
      <c r="F1121" s="15">
        <v>142.36416600000001</v>
      </c>
      <c r="G1121" s="15">
        <v>4216568</v>
      </c>
      <c r="H1121" s="17">
        <f t="shared" si="35"/>
        <v>-6.1707546533982457E-3</v>
      </c>
      <c r="I1121" s="18">
        <f t="shared" si="36"/>
        <v>-6.1707546533982457E-3</v>
      </c>
    </row>
    <row r="1122" spans="1:9" ht="15.75" customHeight="1" x14ac:dyDescent="0.25">
      <c r="A1122" s="16">
        <v>44560</v>
      </c>
      <c r="B1122" s="15">
        <v>146.75</v>
      </c>
      <c r="C1122" s="15">
        <v>149</v>
      </c>
      <c r="D1122" s="15">
        <v>143.89999399999999</v>
      </c>
      <c r="E1122" s="15">
        <v>146.199997</v>
      </c>
      <c r="F1122" s="15">
        <v>141.83059700000001</v>
      </c>
      <c r="G1122" s="15">
        <v>24782255</v>
      </c>
      <c r="H1122" s="17">
        <f t="shared" si="35"/>
        <v>-1.6307573175584837E-3</v>
      </c>
      <c r="I1122" s="18">
        <f t="shared" si="36"/>
        <v>-1.6307573175584837E-3</v>
      </c>
    </row>
    <row r="1123" spans="1:9" ht="15.75" customHeight="1" x14ac:dyDescent="0.25">
      <c r="A1123" s="16">
        <v>44561</v>
      </c>
      <c r="B1123" s="15">
        <v>145.949997</v>
      </c>
      <c r="C1123" s="15">
        <v>147.550003</v>
      </c>
      <c r="D1123" s="15">
        <v>145.35000600000001</v>
      </c>
      <c r="E1123" s="15">
        <v>146.050003</v>
      </c>
      <c r="F1123" s="15">
        <v>141.685089</v>
      </c>
      <c r="G1123" s="15">
        <v>5320232</v>
      </c>
      <c r="H1123" s="17">
        <f t="shared" si="35"/>
        <v>-4.4578363837833863E-4</v>
      </c>
      <c r="I1123" s="18">
        <f t="shared" si="36"/>
        <v>-4.4578363837833863E-4</v>
      </c>
    </row>
    <row r="1124" spans="1:9" ht="15.75" customHeight="1" x14ac:dyDescent="0.25">
      <c r="A1124" s="16">
        <v>44564</v>
      </c>
      <c r="B1124" s="15">
        <v>147.25</v>
      </c>
      <c r="C1124" s="15">
        <v>155.949997</v>
      </c>
      <c r="D1124" s="15">
        <v>147</v>
      </c>
      <c r="E1124" s="15">
        <v>155.300003</v>
      </c>
      <c r="F1124" s="15">
        <v>150.658646</v>
      </c>
      <c r="G1124" s="15">
        <v>29486720</v>
      </c>
      <c r="H1124" s="17">
        <f t="shared" si="35"/>
        <v>2.6669912707612427E-2</v>
      </c>
      <c r="I1124" s="18">
        <f t="shared" si="36"/>
        <v>2.6669912707612427E-2</v>
      </c>
    </row>
    <row r="1125" spans="1:9" ht="15.75" customHeight="1" x14ac:dyDescent="0.25">
      <c r="A1125" s="16">
        <v>44565</v>
      </c>
      <c r="B1125" s="15">
        <v>156</v>
      </c>
      <c r="C1125" s="15">
        <v>156.64999399999999</v>
      </c>
      <c r="D1125" s="15">
        <v>152.35000600000001</v>
      </c>
      <c r="E1125" s="15">
        <v>153</v>
      </c>
      <c r="F1125" s="15">
        <v>148.42738299999999</v>
      </c>
      <c r="G1125" s="15">
        <v>13744440</v>
      </c>
      <c r="H1125" s="17">
        <f t="shared" si="35"/>
        <v>-6.4800297737644475E-3</v>
      </c>
      <c r="I1125" s="18">
        <f t="shared" si="36"/>
        <v>-6.4800297737644475E-3</v>
      </c>
    </row>
    <row r="1126" spans="1:9" ht="15.75" customHeight="1" x14ac:dyDescent="0.25">
      <c r="A1126" s="16">
        <v>44566</v>
      </c>
      <c r="B1126" s="15">
        <v>153</v>
      </c>
      <c r="C1126" s="15">
        <v>154.300003</v>
      </c>
      <c r="D1126" s="15">
        <v>152.10000600000001</v>
      </c>
      <c r="E1126" s="15">
        <v>153.699997</v>
      </c>
      <c r="F1126" s="15">
        <v>149.106461</v>
      </c>
      <c r="G1126" s="15">
        <v>8454060</v>
      </c>
      <c r="H1126" s="17">
        <f t="shared" si="35"/>
        <v>1.9824322256060917E-3</v>
      </c>
      <c r="I1126" s="18">
        <f t="shared" si="36"/>
        <v>1.9824322256060917E-3</v>
      </c>
    </row>
    <row r="1127" spans="1:9" ht="15.75" customHeight="1" x14ac:dyDescent="0.25">
      <c r="A1127" s="16">
        <v>44567</v>
      </c>
      <c r="B1127" s="15">
        <v>154.5</v>
      </c>
      <c r="C1127" s="15">
        <v>155.25</v>
      </c>
      <c r="D1127" s="15">
        <v>153.050003</v>
      </c>
      <c r="E1127" s="15">
        <v>154.64999399999999</v>
      </c>
      <c r="F1127" s="15">
        <v>150.02806100000001</v>
      </c>
      <c r="G1127" s="15">
        <v>12446900</v>
      </c>
      <c r="H1127" s="17">
        <f t="shared" si="35"/>
        <v>2.6760339008269612E-3</v>
      </c>
      <c r="I1127" s="18">
        <f t="shared" si="36"/>
        <v>2.6760339008269612E-3</v>
      </c>
    </row>
    <row r="1128" spans="1:9" ht="15.75" customHeight="1" x14ac:dyDescent="0.25">
      <c r="A1128" s="16">
        <v>44568</v>
      </c>
      <c r="B1128" s="15">
        <v>155</v>
      </c>
      <c r="C1128" s="15">
        <v>157.449997</v>
      </c>
      <c r="D1128" s="15">
        <v>154.949997</v>
      </c>
      <c r="E1128" s="15">
        <v>156.949997</v>
      </c>
      <c r="F1128" s="15">
        <v>152.25932299999999</v>
      </c>
      <c r="G1128" s="15">
        <v>11679683</v>
      </c>
      <c r="H1128" s="17">
        <f t="shared" si="35"/>
        <v>6.4113980576702718E-3</v>
      </c>
      <c r="I1128" s="18">
        <f t="shared" si="36"/>
        <v>6.4113980576702718E-3</v>
      </c>
    </row>
    <row r="1129" spans="1:9" ht="15.75" customHeight="1" x14ac:dyDescent="0.25">
      <c r="A1129" s="16">
        <v>44571</v>
      </c>
      <c r="B1129" s="15">
        <v>157.800003</v>
      </c>
      <c r="C1129" s="15">
        <v>161</v>
      </c>
      <c r="D1129" s="15">
        <v>157.050003</v>
      </c>
      <c r="E1129" s="15">
        <v>160.699997</v>
      </c>
      <c r="F1129" s="15">
        <v>155.89724699999999</v>
      </c>
      <c r="G1129" s="15">
        <v>14655298</v>
      </c>
      <c r="H1129" s="17">
        <f t="shared" si="35"/>
        <v>1.0254551589709204E-2</v>
      </c>
      <c r="I1129" s="18">
        <f t="shared" si="36"/>
        <v>1.0254551589709204E-2</v>
      </c>
    </row>
    <row r="1130" spans="1:9" ht="15.75" customHeight="1" x14ac:dyDescent="0.25">
      <c r="A1130" s="16">
        <v>44572</v>
      </c>
      <c r="B1130" s="15">
        <v>160.64999399999999</v>
      </c>
      <c r="C1130" s="15">
        <v>160.64999399999999</v>
      </c>
      <c r="D1130" s="15">
        <v>158.10000600000001</v>
      </c>
      <c r="E1130" s="15">
        <v>158.550003</v>
      </c>
      <c r="F1130" s="15">
        <v>153.811508</v>
      </c>
      <c r="G1130" s="15">
        <v>7670386</v>
      </c>
      <c r="H1130" s="17">
        <f t="shared" si="35"/>
        <v>-5.8496159266878643E-3</v>
      </c>
      <c r="I1130" s="18">
        <f t="shared" si="36"/>
        <v>-5.8496159266878643E-3</v>
      </c>
    </row>
    <row r="1131" spans="1:9" ht="15.75" customHeight="1" x14ac:dyDescent="0.25">
      <c r="A1131" s="16">
        <v>44573</v>
      </c>
      <c r="B1131" s="15">
        <v>160.39999399999999</v>
      </c>
      <c r="C1131" s="15">
        <v>160.75</v>
      </c>
      <c r="D1131" s="15">
        <v>158.5</v>
      </c>
      <c r="E1131" s="15">
        <v>159.35000600000001</v>
      </c>
      <c r="F1131" s="15">
        <v>154.58760100000001</v>
      </c>
      <c r="G1131" s="15">
        <v>6334581</v>
      </c>
      <c r="H1131" s="17">
        <f t="shared" si="35"/>
        <v>2.1858274490133551E-3</v>
      </c>
      <c r="I1131" s="18">
        <f t="shared" si="36"/>
        <v>2.1858274490133551E-3</v>
      </c>
    </row>
    <row r="1132" spans="1:9" ht="15.75" customHeight="1" x14ac:dyDescent="0.25">
      <c r="A1132" s="16">
        <v>44574</v>
      </c>
      <c r="B1132" s="15">
        <v>159.35000600000001</v>
      </c>
      <c r="C1132" s="15">
        <v>166.449997</v>
      </c>
      <c r="D1132" s="15">
        <v>159</v>
      </c>
      <c r="E1132" s="15">
        <v>164.75</v>
      </c>
      <c r="F1132" s="15">
        <v>159.82621800000001</v>
      </c>
      <c r="G1132" s="15">
        <v>20271714</v>
      </c>
      <c r="H1132" s="17">
        <f t="shared" si="35"/>
        <v>1.4473365236671025E-2</v>
      </c>
      <c r="I1132" s="18">
        <f t="shared" si="36"/>
        <v>1.4473365236671025E-2</v>
      </c>
    </row>
    <row r="1133" spans="1:9" ht="15.75" customHeight="1" x14ac:dyDescent="0.25">
      <c r="A1133" s="16">
        <v>44575</v>
      </c>
      <c r="B1133" s="15">
        <v>164.75</v>
      </c>
      <c r="C1133" s="15">
        <v>166.14999399999999</v>
      </c>
      <c r="D1133" s="15">
        <v>163.25</v>
      </c>
      <c r="E1133" s="15">
        <v>164.75</v>
      </c>
      <c r="F1133" s="15">
        <v>159.82621800000001</v>
      </c>
      <c r="G1133" s="15">
        <v>10211720</v>
      </c>
      <c r="H1133" s="17">
        <f t="shared" si="35"/>
        <v>0</v>
      </c>
      <c r="I1133" s="18">
        <f t="shared" si="36"/>
        <v>0</v>
      </c>
    </row>
    <row r="1134" spans="1:9" ht="15.75" customHeight="1" x14ac:dyDescent="0.25">
      <c r="A1134" s="16">
        <v>44578</v>
      </c>
      <c r="B1134" s="15">
        <v>165.60000600000001</v>
      </c>
      <c r="C1134" s="15">
        <v>166.10000600000001</v>
      </c>
      <c r="D1134" s="15">
        <v>162.050003</v>
      </c>
      <c r="E1134" s="15">
        <v>163.699997</v>
      </c>
      <c r="F1134" s="15">
        <v>158.80758700000001</v>
      </c>
      <c r="G1134" s="15">
        <v>8384625</v>
      </c>
      <c r="H1134" s="17">
        <f t="shared" si="35"/>
        <v>-2.7767758632077969E-3</v>
      </c>
      <c r="I1134" s="18">
        <f t="shared" si="36"/>
        <v>-2.7767758632077969E-3</v>
      </c>
    </row>
    <row r="1135" spans="1:9" ht="15.75" customHeight="1" x14ac:dyDescent="0.25">
      <c r="A1135" s="16">
        <v>44579</v>
      </c>
      <c r="B1135" s="15">
        <v>164</v>
      </c>
      <c r="C1135" s="15">
        <v>165.5</v>
      </c>
      <c r="D1135" s="15">
        <v>160.300003</v>
      </c>
      <c r="E1135" s="15">
        <v>160.800003</v>
      </c>
      <c r="F1135" s="15">
        <v>155.99426299999999</v>
      </c>
      <c r="G1135" s="15">
        <v>6574122</v>
      </c>
      <c r="H1135" s="17">
        <f t="shared" si="35"/>
        <v>-7.7626203139882005E-3</v>
      </c>
      <c r="I1135" s="18">
        <f t="shared" si="36"/>
        <v>-7.7626203139882005E-3</v>
      </c>
    </row>
    <row r="1136" spans="1:9" ht="15.75" customHeight="1" x14ac:dyDescent="0.25">
      <c r="A1136" s="16">
        <v>44580</v>
      </c>
      <c r="B1136" s="15">
        <v>161</v>
      </c>
      <c r="C1136" s="15">
        <v>164.85000600000001</v>
      </c>
      <c r="D1136" s="15">
        <v>160.800003</v>
      </c>
      <c r="E1136" s="15">
        <v>163.89999399999999</v>
      </c>
      <c r="F1136" s="15">
        <v>159.00160199999999</v>
      </c>
      <c r="G1136" s="15">
        <v>11503199</v>
      </c>
      <c r="H1136" s="17">
        <f t="shared" si="35"/>
        <v>8.2928734173607493E-3</v>
      </c>
      <c r="I1136" s="18">
        <f t="shared" si="36"/>
        <v>8.2928734173607493E-3</v>
      </c>
    </row>
    <row r="1137" spans="1:9" ht="15.75" customHeight="1" x14ac:dyDescent="0.25">
      <c r="A1137" s="16">
        <v>44581</v>
      </c>
      <c r="B1137" s="15">
        <v>164.5</v>
      </c>
      <c r="C1137" s="15">
        <v>168.25</v>
      </c>
      <c r="D1137" s="15">
        <v>163.85000600000001</v>
      </c>
      <c r="E1137" s="15">
        <v>165.050003</v>
      </c>
      <c r="F1137" s="15">
        <v>160.11724899999999</v>
      </c>
      <c r="G1137" s="15">
        <v>17462235</v>
      </c>
      <c r="H1137" s="17">
        <f t="shared" si="35"/>
        <v>3.0366197942175324E-3</v>
      </c>
      <c r="I1137" s="18">
        <f t="shared" si="36"/>
        <v>3.0366197942175324E-3</v>
      </c>
    </row>
    <row r="1138" spans="1:9" ht="15.75" customHeight="1" x14ac:dyDescent="0.25">
      <c r="A1138" s="16">
        <v>44582</v>
      </c>
      <c r="B1138" s="15">
        <v>163.300003</v>
      </c>
      <c r="C1138" s="15">
        <v>163.300003</v>
      </c>
      <c r="D1138" s="15">
        <v>157.5</v>
      </c>
      <c r="E1138" s="15">
        <v>158.75</v>
      </c>
      <c r="F1138" s="15">
        <v>154.00552400000001</v>
      </c>
      <c r="G1138" s="15">
        <v>14466758</v>
      </c>
      <c r="H1138" s="17">
        <f t="shared" si="35"/>
        <v>-1.6901821057844987E-2</v>
      </c>
      <c r="I1138" s="18">
        <f t="shared" si="36"/>
        <v>-1.6901821057844987E-2</v>
      </c>
    </row>
    <row r="1139" spans="1:9" ht="15.75" customHeight="1" x14ac:dyDescent="0.25">
      <c r="A1139" s="16">
        <v>44585</v>
      </c>
      <c r="B1139" s="15">
        <v>158.199997</v>
      </c>
      <c r="C1139" s="15">
        <v>160.39999399999999</v>
      </c>
      <c r="D1139" s="15">
        <v>154.800003</v>
      </c>
      <c r="E1139" s="15">
        <v>156.300003</v>
      </c>
      <c r="F1139" s="15">
        <v>151.62875399999999</v>
      </c>
      <c r="G1139" s="15">
        <v>10854431</v>
      </c>
      <c r="H1139" s="17">
        <f t="shared" si="35"/>
        <v>-6.7547325567478902E-3</v>
      </c>
      <c r="I1139" s="18">
        <f t="shared" si="36"/>
        <v>-6.7547325567478902E-3</v>
      </c>
    </row>
    <row r="1140" spans="1:9" ht="15.75" customHeight="1" x14ac:dyDescent="0.25">
      <c r="A1140" s="16">
        <v>44586</v>
      </c>
      <c r="B1140" s="15">
        <v>155</v>
      </c>
      <c r="C1140" s="15">
        <v>161.60000600000001</v>
      </c>
      <c r="D1140" s="15">
        <v>154.300003</v>
      </c>
      <c r="E1140" s="15">
        <v>161.14999399999999</v>
      </c>
      <c r="F1140" s="15">
        <v>156.33380099999999</v>
      </c>
      <c r="G1140" s="15">
        <v>7267866</v>
      </c>
      <c r="H1140" s="17">
        <f t="shared" si="35"/>
        <v>1.3271320973125549E-2</v>
      </c>
      <c r="I1140" s="18">
        <f t="shared" si="36"/>
        <v>1.3271320973125549E-2</v>
      </c>
    </row>
    <row r="1141" spans="1:9" ht="15.75" customHeight="1" x14ac:dyDescent="0.25">
      <c r="A1141" s="16">
        <v>44588</v>
      </c>
      <c r="B1141" s="15">
        <v>158.89999399999999</v>
      </c>
      <c r="C1141" s="15">
        <v>161.300003</v>
      </c>
      <c r="D1141" s="15">
        <v>158</v>
      </c>
      <c r="E1141" s="15">
        <v>160.550003</v>
      </c>
      <c r="F1141" s="15">
        <v>155.75174000000001</v>
      </c>
      <c r="G1141" s="15">
        <v>9269062</v>
      </c>
      <c r="H1141" s="17">
        <f t="shared" si="35"/>
        <v>-1.6199800396095091E-3</v>
      </c>
      <c r="I1141" s="18">
        <f t="shared" si="36"/>
        <v>-1.6199800396095091E-3</v>
      </c>
    </row>
    <row r="1142" spans="1:9" ht="15.75" customHeight="1" x14ac:dyDescent="0.25">
      <c r="A1142" s="16">
        <v>44589</v>
      </c>
      <c r="B1142" s="15">
        <v>160.60000600000001</v>
      </c>
      <c r="C1142" s="15">
        <v>165</v>
      </c>
      <c r="D1142" s="15">
        <v>160.60000600000001</v>
      </c>
      <c r="E1142" s="15">
        <v>161.64999399999999</v>
      </c>
      <c r="F1142" s="15">
        <v>156.818848</v>
      </c>
      <c r="G1142" s="15">
        <v>10310726</v>
      </c>
      <c r="H1142" s="17">
        <f t="shared" si="35"/>
        <v>2.9653520471515692E-3</v>
      </c>
      <c r="I1142" s="18">
        <f t="shared" si="36"/>
        <v>2.9653520471515692E-3</v>
      </c>
    </row>
    <row r="1143" spans="1:9" ht="15.75" customHeight="1" x14ac:dyDescent="0.25">
      <c r="A1143" s="16">
        <v>44592</v>
      </c>
      <c r="B1143" s="15">
        <v>163.39999399999999</v>
      </c>
      <c r="C1143" s="15">
        <v>163.39999399999999</v>
      </c>
      <c r="D1143" s="15">
        <v>159.14999399999999</v>
      </c>
      <c r="E1143" s="15">
        <v>159.800003</v>
      </c>
      <c r="F1143" s="15">
        <v>155.02415500000001</v>
      </c>
      <c r="G1143" s="15">
        <v>5811200</v>
      </c>
      <c r="H1143" s="17">
        <f t="shared" si="35"/>
        <v>-4.9988863915156213E-3</v>
      </c>
      <c r="I1143" s="18">
        <f t="shared" si="36"/>
        <v>-4.9988863915156213E-3</v>
      </c>
    </row>
    <row r="1144" spans="1:9" ht="15.75" customHeight="1" x14ac:dyDescent="0.25">
      <c r="A1144" s="16">
        <v>44593</v>
      </c>
      <c r="B1144" s="15">
        <v>162</v>
      </c>
      <c r="C1144" s="15">
        <v>163.449997</v>
      </c>
      <c r="D1144" s="15">
        <v>158.60000600000001</v>
      </c>
      <c r="E1144" s="15">
        <v>163.050003</v>
      </c>
      <c r="F1144" s="15">
        <v>158.17701700000001</v>
      </c>
      <c r="G1144" s="15">
        <v>7248713</v>
      </c>
      <c r="H1144" s="17">
        <f t="shared" si="35"/>
        <v>8.7440082994715545E-3</v>
      </c>
      <c r="I1144" s="18">
        <f t="shared" si="36"/>
        <v>8.7440082994715545E-3</v>
      </c>
    </row>
    <row r="1145" spans="1:9" ht="15.75" customHeight="1" x14ac:dyDescent="0.25">
      <c r="A1145" s="16">
        <v>44594</v>
      </c>
      <c r="B1145" s="15">
        <v>163</v>
      </c>
      <c r="C1145" s="15">
        <v>164.60000600000001</v>
      </c>
      <c r="D1145" s="15">
        <v>162.25</v>
      </c>
      <c r="E1145" s="15">
        <v>163.85000600000001</v>
      </c>
      <c r="F1145" s="15">
        <v>158.95311000000001</v>
      </c>
      <c r="G1145" s="15">
        <v>5369074</v>
      </c>
      <c r="H1145" s="17">
        <f t="shared" si="35"/>
        <v>2.1256484421825019E-3</v>
      </c>
      <c r="I1145" s="18">
        <f t="shared" si="36"/>
        <v>2.1256484421825019E-3</v>
      </c>
    </row>
    <row r="1146" spans="1:9" ht="15.75" customHeight="1" x14ac:dyDescent="0.25">
      <c r="A1146" s="16">
        <v>44595</v>
      </c>
      <c r="B1146" s="15">
        <v>163.10000600000001</v>
      </c>
      <c r="C1146" s="15">
        <v>164.14999399999999</v>
      </c>
      <c r="D1146" s="15">
        <v>160.60000600000001</v>
      </c>
      <c r="E1146" s="15">
        <v>161.300003</v>
      </c>
      <c r="F1146" s="15">
        <v>156.47932399999999</v>
      </c>
      <c r="G1146" s="15">
        <v>4654885</v>
      </c>
      <c r="H1146" s="17">
        <f t="shared" si="35"/>
        <v>-6.8120682610505424E-3</v>
      </c>
      <c r="I1146" s="18">
        <f t="shared" si="36"/>
        <v>-6.8120682610505424E-3</v>
      </c>
    </row>
    <row r="1147" spans="1:9" ht="15.75" customHeight="1" x14ac:dyDescent="0.25">
      <c r="A1147" s="16">
        <v>44596</v>
      </c>
      <c r="B1147" s="15">
        <v>161.300003</v>
      </c>
      <c r="C1147" s="15">
        <v>162.800003</v>
      </c>
      <c r="D1147" s="15">
        <v>160</v>
      </c>
      <c r="E1147" s="15">
        <v>160.39999399999999</v>
      </c>
      <c r="F1147" s="15">
        <v>155.60621599999999</v>
      </c>
      <c r="G1147" s="15">
        <v>6402287</v>
      </c>
      <c r="H1147" s="17">
        <f t="shared" si="35"/>
        <v>-2.43001951190191E-3</v>
      </c>
      <c r="I1147" s="18">
        <f t="shared" si="36"/>
        <v>-2.43001951190191E-3</v>
      </c>
    </row>
    <row r="1148" spans="1:9" ht="15.75" customHeight="1" x14ac:dyDescent="0.25">
      <c r="A1148" s="16">
        <v>44599</v>
      </c>
      <c r="B1148" s="15">
        <v>160.64999399999999</v>
      </c>
      <c r="C1148" s="15">
        <v>163</v>
      </c>
      <c r="D1148" s="15">
        <v>159.64999399999999</v>
      </c>
      <c r="E1148" s="15">
        <v>160.949997</v>
      </c>
      <c r="F1148" s="15">
        <v>156.139771</v>
      </c>
      <c r="G1148" s="15">
        <v>5871041</v>
      </c>
      <c r="H1148" s="17">
        <f t="shared" si="35"/>
        <v>1.4865963201486593E-3</v>
      </c>
      <c r="I1148" s="18">
        <f t="shared" si="36"/>
        <v>1.4865963201486593E-3</v>
      </c>
    </row>
    <row r="1149" spans="1:9" ht="15.75" customHeight="1" x14ac:dyDescent="0.25">
      <c r="A1149" s="16">
        <v>44600</v>
      </c>
      <c r="B1149" s="15">
        <v>161.85000600000001</v>
      </c>
      <c r="C1149" s="15">
        <v>162.5</v>
      </c>
      <c r="D1149" s="15">
        <v>158.35000600000001</v>
      </c>
      <c r="E1149" s="15">
        <v>159.949997</v>
      </c>
      <c r="F1149" s="15">
        <v>155.16966199999999</v>
      </c>
      <c r="G1149" s="15">
        <v>14158927</v>
      </c>
      <c r="H1149" s="17">
        <f t="shared" si="35"/>
        <v>-2.7067239515313739E-3</v>
      </c>
      <c r="I1149" s="18">
        <f t="shared" si="36"/>
        <v>-2.7067239515313739E-3</v>
      </c>
    </row>
    <row r="1150" spans="1:9" ht="15.75" customHeight="1" x14ac:dyDescent="0.25">
      <c r="A1150" s="16">
        <v>44601</v>
      </c>
      <c r="B1150" s="15">
        <v>160.5</v>
      </c>
      <c r="C1150" s="15">
        <v>169.35000600000001</v>
      </c>
      <c r="D1150" s="15">
        <v>160</v>
      </c>
      <c r="E1150" s="15">
        <v>168.60000600000001</v>
      </c>
      <c r="F1150" s="15">
        <v>163.56115700000001</v>
      </c>
      <c r="G1150" s="15">
        <v>35079516</v>
      </c>
      <c r="H1150" s="17">
        <f t="shared" si="35"/>
        <v>2.2873359882093543E-2</v>
      </c>
      <c r="I1150" s="18">
        <f t="shared" si="36"/>
        <v>2.2873359882093543E-2</v>
      </c>
    </row>
    <row r="1151" spans="1:9" ht="15.75" customHeight="1" x14ac:dyDescent="0.25">
      <c r="A1151" s="16">
        <v>44602</v>
      </c>
      <c r="B1151" s="15">
        <v>169</v>
      </c>
      <c r="C1151" s="15">
        <v>170.300003</v>
      </c>
      <c r="D1151" s="15">
        <v>165</v>
      </c>
      <c r="E1151" s="15">
        <v>168.050003</v>
      </c>
      <c r="F1151" s="15">
        <v>163.02758800000001</v>
      </c>
      <c r="G1151" s="15">
        <v>17724098</v>
      </c>
      <c r="H1151" s="17">
        <f t="shared" si="35"/>
        <v>-1.4190708169582223E-3</v>
      </c>
      <c r="I1151" s="18">
        <f t="shared" si="36"/>
        <v>-1.4190708169582223E-3</v>
      </c>
    </row>
    <row r="1152" spans="1:9" ht="15.75" customHeight="1" x14ac:dyDescent="0.25">
      <c r="A1152" s="16">
        <v>44603</v>
      </c>
      <c r="B1152" s="15">
        <v>167.949997</v>
      </c>
      <c r="C1152" s="15">
        <v>169.300003</v>
      </c>
      <c r="D1152" s="15">
        <v>165.199997</v>
      </c>
      <c r="E1152" s="15">
        <v>166.5</v>
      </c>
      <c r="F1152" s="15">
        <v>161.523911</v>
      </c>
      <c r="G1152" s="15">
        <v>10097767</v>
      </c>
      <c r="H1152" s="17">
        <f t="shared" si="35"/>
        <v>-4.0242814982933322E-3</v>
      </c>
      <c r="I1152" s="18">
        <f t="shared" si="36"/>
        <v>-4.0242814982933322E-3</v>
      </c>
    </row>
    <row r="1153" spans="1:9" ht="15.75" customHeight="1" x14ac:dyDescent="0.25">
      <c r="A1153" s="16">
        <v>44606</v>
      </c>
      <c r="B1153" s="15">
        <v>166.10000600000001</v>
      </c>
      <c r="C1153" s="15">
        <v>166.25</v>
      </c>
      <c r="D1153" s="15">
        <v>161.14999399999999</v>
      </c>
      <c r="E1153" s="15">
        <v>161.64999399999999</v>
      </c>
      <c r="F1153" s="15">
        <v>156.818848</v>
      </c>
      <c r="G1153" s="15">
        <v>9478670</v>
      </c>
      <c r="H1153" s="17">
        <f t="shared" si="35"/>
        <v>-1.28385625126454E-2</v>
      </c>
      <c r="I1153" s="18">
        <f t="shared" si="36"/>
        <v>-1.28385625126454E-2</v>
      </c>
    </row>
    <row r="1154" spans="1:9" ht="15.75" customHeight="1" x14ac:dyDescent="0.25">
      <c r="A1154" s="16">
        <v>44607</v>
      </c>
      <c r="B1154" s="15">
        <v>162.75</v>
      </c>
      <c r="C1154" s="15">
        <v>164.85000600000001</v>
      </c>
      <c r="D1154" s="15">
        <v>159.85000600000001</v>
      </c>
      <c r="E1154" s="15">
        <v>163.64999399999999</v>
      </c>
      <c r="F1154" s="15">
        <v>158.75907900000001</v>
      </c>
      <c r="G1154" s="15">
        <v>16850616</v>
      </c>
      <c r="H1154" s="17">
        <f t="shared" si="35"/>
        <v>5.3403116141377254E-3</v>
      </c>
      <c r="I1154" s="18">
        <f t="shared" si="36"/>
        <v>5.3403116141377254E-3</v>
      </c>
    </row>
    <row r="1155" spans="1:9" ht="15.75" customHeight="1" x14ac:dyDescent="0.25">
      <c r="A1155" s="16">
        <v>44608</v>
      </c>
      <c r="B1155" s="15">
        <v>165.25</v>
      </c>
      <c r="C1155" s="15">
        <v>166</v>
      </c>
      <c r="D1155" s="15">
        <v>162.800003</v>
      </c>
      <c r="E1155" s="15">
        <v>163.85000600000001</v>
      </c>
      <c r="F1155" s="15">
        <v>158.95311000000001</v>
      </c>
      <c r="G1155" s="15">
        <v>10653203</v>
      </c>
      <c r="H1155" s="17">
        <f t="shared" si="35"/>
        <v>5.3045873600077805E-4</v>
      </c>
      <c r="I1155" s="18">
        <f t="shared" si="36"/>
        <v>5.3045873600077805E-4</v>
      </c>
    </row>
    <row r="1156" spans="1:9" ht="15.75" customHeight="1" x14ac:dyDescent="0.25">
      <c r="A1156" s="16">
        <v>44609</v>
      </c>
      <c r="B1156" s="15">
        <v>164.699997</v>
      </c>
      <c r="C1156" s="15">
        <v>165.5</v>
      </c>
      <c r="D1156" s="15">
        <v>162.699997</v>
      </c>
      <c r="E1156" s="15">
        <v>163.050003</v>
      </c>
      <c r="F1156" s="15">
        <v>158.17701700000001</v>
      </c>
      <c r="G1156" s="15">
        <v>6906440</v>
      </c>
      <c r="H1156" s="17">
        <f t="shared" ref="H1156:H1219" si="37">LOG(F1156/F1155)</f>
        <v>-2.1256484421825596E-3</v>
      </c>
      <c r="I1156" s="18">
        <f t="shared" ref="I1156:I1219" si="38">H1156-$H$1238</f>
        <v>-2.1256484421825596E-3</v>
      </c>
    </row>
    <row r="1157" spans="1:9" ht="15.75" customHeight="1" x14ac:dyDescent="0.25">
      <c r="A1157" s="16">
        <v>44610</v>
      </c>
      <c r="B1157" s="15">
        <v>163</v>
      </c>
      <c r="C1157" s="15">
        <v>168.25</v>
      </c>
      <c r="D1157" s="15">
        <v>162.60000600000001</v>
      </c>
      <c r="E1157" s="15">
        <v>167.300003</v>
      </c>
      <c r="F1157" s="15">
        <v>162.300003</v>
      </c>
      <c r="G1157" s="15">
        <v>23740696</v>
      </c>
      <c r="H1157" s="17">
        <f t="shared" si="37"/>
        <v>1.1175146765438987E-2</v>
      </c>
      <c r="I1157" s="18">
        <f t="shared" si="38"/>
        <v>1.1175146765438987E-2</v>
      </c>
    </row>
    <row r="1158" spans="1:9" ht="15.75" customHeight="1" x14ac:dyDescent="0.25">
      <c r="A1158" s="16">
        <v>44613</v>
      </c>
      <c r="B1158" s="15">
        <v>163.14999399999999</v>
      </c>
      <c r="C1158" s="15">
        <v>163.5</v>
      </c>
      <c r="D1158" s="15">
        <v>159.85000600000001</v>
      </c>
      <c r="E1158" s="15">
        <v>161.199997</v>
      </c>
      <c r="F1158" s="15">
        <v>161.199997</v>
      </c>
      <c r="G1158" s="15">
        <v>14870901</v>
      </c>
      <c r="H1158" s="17">
        <f t="shared" si="37"/>
        <v>-2.953498467187995E-3</v>
      </c>
      <c r="I1158" s="18">
        <f t="shared" si="38"/>
        <v>-2.953498467187995E-3</v>
      </c>
    </row>
    <row r="1159" spans="1:9" ht="15.75" customHeight="1" x14ac:dyDescent="0.25">
      <c r="A1159" s="16">
        <v>44614</v>
      </c>
      <c r="B1159" s="15">
        <v>159.5</v>
      </c>
      <c r="C1159" s="15">
        <v>160.64999399999999</v>
      </c>
      <c r="D1159" s="15">
        <v>155.5</v>
      </c>
      <c r="E1159" s="15">
        <v>159.89999399999999</v>
      </c>
      <c r="F1159" s="15">
        <v>159.89999399999999</v>
      </c>
      <c r="G1159" s="15">
        <v>11654816</v>
      </c>
      <c r="H1159" s="17">
        <f t="shared" si="37"/>
        <v>-3.5165819366620821E-3</v>
      </c>
      <c r="I1159" s="18">
        <f t="shared" si="38"/>
        <v>-3.5165819366620821E-3</v>
      </c>
    </row>
    <row r="1160" spans="1:9" ht="15.75" customHeight="1" x14ac:dyDescent="0.25">
      <c r="A1160" s="16">
        <v>44615</v>
      </c>
      <c r="B1160" s="15">
        <v>160.35000600000001</v>
      </c>
      <c r="C1160" s="15">
        <v>162.300003</v>
      </c>
      <c r="D1160" s="15">
        <v>158.199997</v>
      </c>
      <c r="E1160" s="15">
        <v>158.5</v>
      </c>
      <c r="F1160" s="15">
        <v>158.5</v>
      </c>
      <c r="G1160" s="15">
        <v>7627472</v>
      </c>
      <c r="H1160" s="17">
        <f t="shared" si="37"/>
        <v>-3.8191808962358669E-3</v>
      </c>
      <c r="I1160" s="18">
        <f t="shared" si="38"/>
        <v>-3.8191808962358669E-3</v>
      </c>
    </row>
    <row r="1161" spans="1:9" ht="15.75" customHeight="1" x14ac:dyDescent="0.25">
      <c r="A1161" s="16">
        <v>44616</v>
      </c>
      <c r="B1161" s="15">
        <v>154</v>
      </c>
      <c r="C1161" s="15">
        <v>156.800003</v>
      </c>
      <c r="D1161" s="15">
        <v>149</v>
      </c>
      <c r="E1161" s="15">
        <v>150</v>
      </c>
      <c r="F1161" s="15">
        <v>150</v>
      </c>
      <c r="G1161" s="15">
        <v>12115340</v>
      </c>
      <c r="H1161" s="17">
        <f t="shared" si="37"/>
        <v>-2.3938007498089057E-2</v>
      </c>
      <c r="I1161" s="18">
        <f t="shared" si="38"/>
        <v>-2.3938007498089057E-2</v>
      </c>
    </row>
    <row r="1162" spans="1:9" ht="15.75" customHeight="1" x14ac:dyDescent="0.25">
      <c r="A1162" s="16">
        <v>44617</v>
      </c>
      <c r="B1162" s="15">
        <v>152.25</v>
      </c>
      <c r="C1162" s="15">
        <v>164.89999399999999</v>
      </c>
      <c r="D1162" s="15">
        <v>152.25</v>
      </c>
      <c r="E1162" s="15">
        <v>163.449997</v>
      </c>
      <c r="F1162" s="15">
        <v>163.449997</v>
      </c>
      <c r="G1162" s="15">
        <v>17079977</v>
      </c>
      <c r="H1162" s="17">
        <f t="shared" si="37"/>
        <v>3.7293657889562744E-2</v>
      </c>
      <c r="I1162" s="18">
        <f t="shared" si="38"/>
        <v>3.7293657889562744E-2</v>
      </c>
    </row>
    <row r="1163" spans="1:9" ht="15.75" customHeight="1" x14ac:dyDescent="0.25">
      <c r="A1163" s="16">
        <v>44620</v>
      </c>
      <c r="B1163" s="15">
        <v>162.449997</v>
      </c>
      <c r="C1163" s="15">
        <v>169.949997</v>
      </c>
      <c r="D1163" s="15">
        <v>160.550003</v>
      </c>
      <c r="E1163" s="15">
        <v>169.550003</v>
      </c>
      <c r="F1163" s="15">
        <v>169.550003</v>
      </c>
      <c r="G1163" s="15">
        <v>20872239</v>
      </c>
      <c r="H1163" s="17">
        <f t="shared" si="37"/>
        <v>1.5912884853222353E-2</v>
      </c>
      <c r="I1163" s="18">
        <f t="shared" si="38"/>
        <v>1.5912884853222353E-2</v>
      </c>
    </row>
    <row r="1164" spans="1:9" ht="15.75" customHeight="1" x14ac:dyDescent="0.25">
      <c r="A1164" s="16">
        <v>44622</v>
      </c>
      <c r="B1164" s="15">
        <v>171</v>
      </c>
      <c r="C1164" s="15">
        <v>185.64999399999999</v>
      </c>
      <c r="D1164" s="15">
        <v>171</v>
      </c>
      <c r="E1164" s="15">
        <v>184.800003</v>
      </c>
      <c r="F1164" s="15">
        <v>184.800003</v>
      </c>
      <c r="G1164" s="15">
        <v>72648396</v>
      </c>
      <c r="H1164" s="17">
        <f t="shared" si="37"/>
        <v>3.7404172135856693E-2</v>
      </c>
      <c r="I1164" s="18">
        <f t="shared" si="38"/>
        <v>3.7404172135856693E-2</v>
      </c>
    </row>
    <row r="1165" spans="1:9" ht="15.75" customHeight="1" x14ac:dyDescent="0.25">
      <c r="A1165" s="16">
        <v>44623</v>
      </c>
      <c r="B1165" s="15">
        <v>189.60000600000001</v>
      </c>
      <c r="C1165" s="15">
        <v>197.75</v>
      </c>
      <c r="D1165" s="15">
        <v>186.85000600000001</v>
      </c>
      <c r="E1165" s="15">
        <v>188.949997</v>
      </c>
      <c r="F1165" s="15">
        <v>188.949997</v>
      </c>
      <c r="G1165" s="15">
        <v>74050073</v>
      </c>
      <c r="H1165" s="17">
        <f t="shared" si="37"/>
        <v>9.644915423322957E-3</v>
      </c>
      <c r="I1165" s="18">
        <f t="shared" si="38"/>
        <v>9.644915423322957E-3</v>
      </c>
    </row>
    <row r="1166" spans="1:9" ht="15.75" customHeight="1" x14ac:dyDescent="0.25">
      <c r="A1166" s="16">
        <v>44624</v>
      </c>
      <c r="B1166" s="15">
        <v>188.949997</v>
      </c>
      <c r="C1166" s="15">
        <v>191</v>
      </c>
      <c r="D1166" s="15">
        <v>180.5</v>
      </c>
      <c r="E1166" s="15">
        <v>181</v>
      </c>
      <c r="F1166" s="15">
        <v>181</v>
      </c>
      <c r="G1166" s="15">
        <v>36095156</v>
      </c>
      <c r="H1166" s="17">
        <f t="shared" si="37"/>
        <v>-1.8668314488461374E-2</v>
      </c>
      <c r="I1166" s="18">
        <f t="shared" si="38"/>
        <v>-1.8668314488461374E-2</v>
      </c>
    </row>
    <row r="1167" spans="1:9" ht="15.75" customHeight="1" x14ac:dyDescent="0.25">
      <c r="A1167" s="16">
        <v>44627</v>
      </c>
      <c r="B1167" s="15">
        <v>185.949997</v>
      </c>
      <c r="C1167" s="15">
        <v>192</v>
      </c>
      <c r="D1167" s="15">
        <v>181.699997</v>
      </c>
      <c r="E1167" s="15">
        <v>188.699997</v>
      </c>
      <c r="F1167" s="15">
        <v>188.699997</v>
      </c>
      <c r="G1167" s="15">
        <v>41642776</v>
      </c>
      <c r="H1167" s="17">
        <f t="shared" si="37"/>
        <v>1.8093318391223991E-2</v>
      </c>
      <c r="I1167" s="18">
        <f t="shared" si="38"/>
        <v>1.8093318391223991E-2</v>
      </c>
    </row>
    <row r="1168" spans="1:9" ht="15.75" customHeight="1" x14ac:dyDescent="0.25">
      <c r="A1168" s="16">
        <v>44628</v>
      </c>
      <c r="B1168" s="15">
        <v>189</v>
      </c>
      <c r="C1168" s="15">
        <v>191.699997</v>
      </c>
      <c r="D1168" s="15">
        <v>186.60000600000001</v>
      </c>
      <c r="E1168" s="15">
        <v>189.14999399999999</v>
      </c>
      <c r="F1168" s="15">
        <v>189.14999399999999</v>
      </c>
      <c r="G1168" s="15">
        <v>22940456</v>
      </c>
      <c r="H1168" s="17">
        <f t="shared" si="37"/>
        <v>1.0344385921612137E-3</v>
      </c>
      <c r="I1168" s="18">
        <f t="shared" si="38"/>
        <v>1.0344385921612137E-3</v>
      </c>
    </row>
    <row r="1169" spans="1:9" ht="15.75" customHeight="1" x14ac:dyDescent="0.25">
      <c r="A1169" s="16">
        <v>44629</v>
      </c>
      <c r="B1169" s="15">
        <v>190</v>
      </c>
      <c r="C1169" s="15">
        <v>190.60000600000001</v>
      </c>
      <c r="D1169" s="15">
        <v>185.60000600000001</v>
      </c>
      <c r="E1169" s="15">
        <v>186.64999399999999</v>
      </c>
      <c r="F1169" s="15">
        <v>186.64999399999999</v>
      </c>
      <c r="G1169" s="15">
        <v>13870658</v>
      </c>
      <c r="H1169" s="17">
        <f t="shared" si="37"/>
        <v>-5.7783515509586009E-3</v>
      </c>
      <c r="I1169" s="18">
        <f t="shared" si="38"/>
        <v>-5.7783515509586009E-3</v>
      </c>
    </row>
    <row r="1170" spans="1:9" ht="15.75" customHeight="1" x14ac:dyDescent="0.25">
      <c r="A1170" s="16">
        <v>44630</v>
      </c>
      <c r="B1170" s="15">
        <v>184</v>
      </c>
      <c r="C1170" s="15">
        <v>184</v>
      </c>
      <c r="D1170" s="15">
        <v>177.050003</v>
      </c>
      <c r="E1170" s="15">
        <v>178.949997</v>
      </c>
      <c r="F1170" s="15">
        <v>178.949997</v>
      </c>
      <c r="G1170" s="15">
        <v>30890343</v>
      </c>
      <c r="H1170" s="17">
        <f t="shared" si="37"/>
        <v>-1.8296284856300256E-2</v>
      </c>
      <c r="I1170" s="18">
        <f t="shared" si="38"/>
        <v>-1.8296284856300256E-2</v>
      </c>
    </row>
    <row r="1171" spans="1:9" ht="15.75" customHeight="1" x14ac:dyDescent="0.25">
      <c r="A1171" s="16">
        <v>44631</v>
      </c>
      <c r="B1171" s="15">
        <v>181</v>
      </c>
      <c r="C1171" s="15">
        <v>182.5</v>
      </c>
      <c r="D1171" s="15">
        <v>179.25</v>
      </c>
      <c r="E1171" s="15">
        <v>181.75</v>
      </c>
      <c r="F1171" s="15">
        <v>181.75</v>
      </c>
      <c r="G1171" s="15">
        <v>14663558</v>
      </c>
      <c r="H1171" s="17">
        <f t="shared" si="37"/>
        <v>6.7427240857645876E-3</v>
      </c>
      <c r="I1171" s="18">
        <f t="shared" si="38"/>
        <v>6.7427240857645876E-3</v>
      </c>
    </row>
    <row r="1172" spans="1:9" ht="15.75" customHeight="1" x14ac:dyDescent="0.25">
      <c r="A1172" s="16">
        <v>44634</v>
      </c>
      <c r="B1172" s="15">
        <v>181</v>
      </c>
      <c r="C1172" s="15">
        <v>182.14999399999999</v>
      </c>
      <c r="D1172" s="15">
        <v>177.85000600000001</v>
      </c>
      <c r="E1172" s="15">
        <v>180.35000600000001</v>
      </c>
      <c r="F1172" s="15">
        <v>180.35000600000001</v>
      </c>
      <c r="G1172" s="15">
        <v>8306420</v>
      </c>
      <c r="H1172" s="17">
        <f t="shared" si="37"/>
        <v>-3.3582584283051208E-3</v>
      </c>
      <c r="I1172" s="18">
        <f t="shared" si="38"/>
        <v>-3.3582584283051208E-3</v>
      </c>
    </row>
    <row r="1173" spans="1:9" ht="15.75" customHeight="1" x14ac:dyDescent="0.25">
      <c r="A1173" s="16">
        <v>44635</v>
      </c>
      <c r="B1173" s="15">
        <v>179.89999399999999</v>
      </c>
      <c r="C1173" s="15">
        <v>180</v>
      </c>
      <c r="D1173" s="15">
        <v>171.5</v>
      </c>
      <c r="E1173" s="15">
        <v>172.89999399999999</v>
      </c>
      <c r="F1173" s="15">
        <v>172.89999399999999</v>
      </c>
      <c r="G1173" s="15">
        <v>14074860</v>
      </c>
      <c r="H1173" s="17">
        <f t="shared" si="37"/>
        <v>-1.8321182899795934E-2</v>
      </c>
      <c r="I1173" s="18">
        <f t="shared" si="38"/>
        <v>-1.8321182899795934E-2</v>
      </c>
    </row>
    <row r="1174" spans="1:9" ht="15.75" customHeight="1" x14ac:dyDescent="0.25">
      <c r="A1174" s="16">
        <v>44636</v>
      </c>
      <c r="B1174" s="15">
        <v>173</v>
      </c>
      <c r="C1174" s="15">
        <v>177.800003</v>
      </c>
      <c r="D1174" s="15">
        <v>172.89999399999999</v>
      </c>
      <c r="E1174" s="15">
        <v>176.89999399999999</v>
      </c>
      <c r="F1174" s="15">
        <v>176.89999399999999</v>
      </c>
      <c r="G1174" s="15">
        <v>11846738</v>
      </c>
      <c r="H1174" s="17">
        <f t="shared" si="37"/>
        <v>9.9328399765795227E-3</v>
      </c>
      <c r="I1174" s="18">
        <f t="shared" si="38"/>
        <v>9.9328399765795227E-3</v>
      </c>
    </row>
    <row r="1175" spans="1:9" ht="15.75" customHeight="1" x14ac:dyDescent="0.25">
      <c r="A1175" s="16">
        <v>44637</v>
      </c>
      <c r="B1175" s="15">
        <v>179</v>
      </c>
      <c r="C1175" s="15">
        <v>180</v>
      </c>
      <c r="D1175" s="15">
        <v>175.5</v>
      </c>
      <c r="E1175" s="15">
        <v>176.550003</v>
      </c>
      <c r="F1175" s="15">
        <v>176.550003</v>
      </c>
      <c r="G1175" s="15">
        <v>20052773</v>
      </c>
      <c r="H1175" s="17">
        <f t="shared" si="37"/>
        <v>-8.6008890075269526E-4</v>
      </c>
      <c r="I1175" s="18">
        <f t="shared" si="38"/>
        <v>-8.6008890075269526E-4</v>
      </c>
    </row>
    <row r="1176" spans="1:9" ht="15.75" customHeight="1" x14ac:dyDescent="0.25">
      <c r="A1176" s="16">
        <v>44641</v>
      </c>
      <c r="B1176" s="15">
        <v>177.85000600000001</v>
      </c>
      <c r="C1176" s="15">
        <v>186.35000600000001</v>
      </c>
      <c r="D1176" s="15">
        <v>177.5</v>
      </c>
      <c r="E1176" s="15">
        <v>182.300003</v>
      </c>
      <c r="F1176" s="15">
        <v>182.300003</v>
      </c>
      <c r="G1176" s="15">
        <v>20271556</v>
      </c>
      <c r="H1176" s="17">
        <f t="shared" si="37"/>
        <v>1.3918946523094704E-2</v>
      </c>
      <c r="I1176" s="18">
        <f t="shared" si="38"/>
        <v>1.3918946523094704E-2</v>
      </c>
    </row>
    <row r="1177" spans="1:9" ht="15.75" customHeight="1" x14ac:dyDescent="0.25">
      <c r="A1177" s="16">
        <v>44642</v>
      </c>
      <c r="B1177" s="15">
        <v>183.64999399999999</v>
      </c>
      <c r="C1177" s="15">
        <v>185.800003</v>
      </c>
      <c r="D1177" s="15">
        <v>180.5</v>
      </c>
      <c r="E1177" s="15">
        <v>183.35000600000001</v>
      </c>
      <c r="F1177" s="15">
        <v>183.35000600000001</v>
      </c>
      <c r="G1177" s="15">
        <v>12372751</v>
      </c>
      <c r="H1177" s="17">
        <f t="shared" si="37"/>
        <v>2.4942527067073669E-3</v>
      </c>
      <c r="I1177" s="18">
        <f t="shared" si="38"/>
        <v>2.4942527067073669E-3</v>
      </c>
    </row>
    <row r="1178" spans="1:9" ht="15.75" customHeight="1" x14ac:dyDescent="0.25">
      <c r="A1178" s="16">
        <v>44643</v>
      </c>
      <c r="B1178" s="15">
        <v>182.60000600000001</v>
      </c>
      <c r="C1178" s="15">
        <v>184.25</v>
      </c>
      <c r="D1178" s="15">
        <v>179.300003</v>
      </c>
      <c r="E1178" s="15">
        <v>183.050003</v>
      </c>
      <c r="F1178" s="15">
        <v>183.050003</v>
      </c>
      <c r="G1178" s="15">
        <v>13731315</v>
      </c>
      <c r="H1178" s="17">
        <f t="shared" si="37"/>
        <v>-7.111881734164924E-4</v>
      </c>
      <c r="I1178" s="18">
        <f t="shared" si="38"/>
        <v>-7.111881734164924E-4</v>
      </c>
    </row>
    <row r="1179" spans="1:9" ht="15.75" customHeight="1" x14ac:dyDescent="0.25">
      <c r="A1179" s="16">
        <v>44644</v>
      </c>
      <c r="B1179" s="15">
        <v>183.699997</v>
      </c>
      <c r="C1179" s="15">
        <v>188.5</v>
      </c>
      <c r="D1179" s="15">
        <v>183.300003</v>
      </c>
      <c r="E1179" s="15">
        <v>187.39999399999999</v>
      </c>
      <c r="F1179" s="15">
        <v>187.39999399999999</v>
      </c>
      <c r="G1179" s="15">
        <v>16323203</v>
      </c>
      <c r="H1179" s="17">
        <f t="shared" si="37"/>
        <v>1.0199832311733126E-2</v>
      </c>
      <c r="I1179" s="18">
        <f t="shared" si="38"/>
        <v>1.0199832311733126E-2</v>
      </c>
    </row>
    <row r="1180" spans="1:9" ht="15.75" customHeight="1" x14ac:dyDescent="0.25">
      <c r="A1180" s="16">
        <v>44645</v>
      </c>
      <c r="B1180" s="15">
        <v>187.39999399999999</v>
      </c>
      <c r="C1180" s="15">
        <v>188.89999399999999</v>
      </c>
      <c r="D1180" s="15">
        <v>184.60000600000001</v>
      </c>
      <c r="E1180" s="15">
        <v>186.10000600000001</v>
      </c>
      <c r="F1180" s="15">
        <v>186.10000600000001</v>
      </c>
      <c r="G1180" s="15">
        <v>10044811</v>
      </c>
      <c r="H1180" s="17">
        <f t="shared" si="37"/>
        <v>-3.0231855141816181E-3</v>
      </c>
      <c r="I1180" s="18">
        <f t="shared" si="38"/>
        <v>-3.0231855141816181E-3</v>
      </c>
    </row>
    <row r="1181" spans="1:9" ht="15.75" customHeight="1" x14ac:dyDescent="0.25">
      <c r="A1181" s="16">
        <v>44648</v>
      </c>
      <c r="B1181" s="15">
        <v>186.10000600000001</v>
      </c>
      <c r="C1181" s="15">
        <v>193.699997</v>
      </c>
      <c r="D1181" s="15">
        <v>185.5</v>
      </c>
      <c r="E1181" s="15">
        <v>191.25</v>
      </c>
      <c r="F1181" s="15">
        <v>191.25</v>
      </c>
      <c r="G1181" s="15">
        <v>19132062</v>
      </c>
      <c r="H1181" s="17">
        <f t="shared" si="37"/>
        <v>1.185505669291694E-2</v>
      </c>
      <c r="I1181" s="18">
        <f t="shared" si="38"/>
        <v>1.185505669291694E-2</v>
      </c>
    </row>
    <row r="1182" spans="1:9" ht="15.75" customHeight="1" x14ac:dyDescent="0.25">
      <c r="A1182" s="16">
        <v>44649</v>
      </c>
      <c r="B1182" s="15">
        <v>192</v>
      </c>
      <c r="C1182" s="15">
        <v>192.199997</v>
      </c>
      <c r="D1182" s="15">
        <v>185.5</v>
      </c>
      <c r="E1182" s="15">
        <v>186</v>
      </c>
      <c r="F1182" s="15">
        <v>186</v>
      </c>
      <c r="G1182" s="15">
        <v>10622472</v>
      </c>
      <c r="H1182" s="17">
        <f t="shared" si="37"/>
        <v>-1.2088499607738912E-2</v>
      </c>
      <c r="I1182" s="18">
        <f t="shared" si="38"/>
        <v>-1.2088499607738912E-2</v>
      </c>
    </row>
    <row r="1183" spans="1:9" ht="15.75" customHeight="1" x14ac:dyDescent="0.25">
      <c r="A1183" s="16">
        <v>44650</v>
      </c>
      <c r="B1183" s="15">
        <v>187.949997</v>
      </c>
      <c r="C1183" s="15">
        <v>187.949997</v>
      </c>
      <c r="D1183" s="15">
        <v>182</v>
      </c>
      <c r="E1183" s="15">
        <v>182.89999399999999</v>
      </c>
      <c r="F1183" s="15">
        <v>182.89999399999999</v>
      </c>
      <c r="G1183" s="15">
        <v>10298319</v>
      </c>
      <c r="H1183" s="17">
        <f t="shared" si="37"/>
        <v>-7.2992529884482737E-3</v>
      </c>
      <c r="I1183" s="18">
        <f t="shared" si="38"/>
        <v>-7.2992529884482737E-3</v>
      </c>
    </row>
    <row r="1184" spans="1:9" ht="15.75" customHeight="1" x14ac:dyDescent="0.25">
      <c r="A1184" s="16">
        <v>44651</v>
      </c>
      <c r="B1184" s="15">
        <v>184.14999399999999</v>
      </c>
      <c r="C1184" s="15">
        <v>184.89999399999999</v>
      </c>
      <c r="D1184" s="15">
        <v>181.64999399999999</v>
      </c>
      <c r="E1184" s="15">
        <v>183.050003</v>
      </c>
      <c r="F1184" s="15">
        <v>183.050003</v>
      </c>
      <c r="G1184" s="15">
        <v>9435203</v>
      </c>
      <c r="H1184" s="17">
        <f t="shared" si="37"/>
        <v>3.5604910571868315E-4</v>
      </c>
      <c r="I1184" s="18">
        <f t="shared" si="38"/>
        <v>3.5604910571868315E-4</v>
      </c>
    </row>
    <row r="1185" spans="1:9" ht="15.75" customHeight="1" x14ac:dyDescent="0.25">
      <c r="A1185" s="16">
        <v>44652</v>
      </c>
      <c r="B1185" s="15">
        <v>183.800003</v>
      </c>
      <c r="C1185" s="15">
        <v>187.25</v>
      </c>
      <c r="D1185" s="15">
        <v>183.300003</v>
      </c>
      <c r="E1185" s="15">
        <v>186.14999399999999</v>
      </c>
      <c r="F1185" s="15">
        <v>186.14999399999999</v>
      </c>
      <c r="G1185" s="15">
        <v>13505929</v>
      </c>
      <c r="H1185" s="17">
        <f t="shared" si="37"/>
        <v>7.2932862210135082E-3</v>
      </c>
      <c r="I1185" s="18">
        <f t="shared" si="38"/>
        <v>7.2932862210135082E-3</v>
      </c>
    </row>
    <row r="1186" spans="1:9" ht="15.75" customHeight="1" x14ac:dyDescent="0.25">
      <c r="A1186" s="16">
        <v>44655</v>
      </c>
      <c r="B1186" s="15">
        <v>185.5</v>
      </c>
      <c r="C1186" s="15">
        <v>189</v>
      </c>
      <c r="D1186" s="15">
        <v>184.60000600000001</v>
      </c>
      <c r="E1186" s="15">
        <v>187.75</v>
      </c>
      <c r="F1186" s="15">
        <v>187.75</v>
      </c>
      <c r="G1186" s="15">
        <v>9490374</v>
      </c>
      <c r="H1186" s="17">
        <f t="shared" si="37"/>
        <v>3.7169191200057509E-3</v>
      </c>
      <c r="I1186" s="18">
        <f t="shared" si="38"/>
        <v>3.7169191200057509E-3</v>
      </c>
    </row>
    <row r="1187" spans="1:9" ht="15.75" customHeight="1" x14ac:dyDescent="0.25">
      <c r="A1187" s="16">
        <v>44656</v>
      </c>
      <c r="B1187" s="15">
        <v>188</v>
      </c>
      <c r="C1187" s="15">
        <v>188.949997</v>
      </c>
      <c r="D1187" s="15">
        <v>186.85000600000001</v>
      </c>
      <c r="E1187" s="15">
        <v>187.89999399999999</v>
      </c>
      <c r="F1187" s="15">
        <v>187.89999399999999</v>
      </c>
      <c r="G1187" s="15">
        <v>7637664</v>
      </c>
      <c r="H1187" s="17">
        <f t="shared" si="37"/>
        <v>3.4682055648067151E-4</v>
      </c>
      <c r="I1187" s="18">
        <f t="shared" si="38"/>
        <v>3.4682055648067151E-4</v>
      </c>
    </row>
    <row r="1188" spans="1:9" ht="15.75" customHeight="1" x14ac:dyDescent="0.25">
      <c r="A1188" s="16">
        <v>44657</v>
      </c>
      <c r="B1188" s="15">
        <v>188.699997</v>
      </c>
      <c r="C1188" s="15">
        <v>197</v>
      </c>
      <c r="D1188" s="15">
        <v>188.300003</v>
      </c>
      <c r="E1188" s="15">
        <v>193.85000600000001</v>
      </c>
      <c r="F1188" s="15">
        <v>193.85000600000001</v>
      </c>
      <c r="G1188" s="15">
        <v>46157039</v>
      </c>
      <c r="H1188" s="17">
        <f t="shared" si="37"/>
        <v>1.3539052552723462E-2</v>
      </c>
      <c r="I1188" s="18">
        <f t="shared" si="38"/>
        <v>1.3539052552723462E-2</v>
      </c>
    </row>
    <row r="1189" spans="1:9" ht="15.75" customHeight="1" x14ac:dyDescent="0.25">
      <c r="A1189" s="16">
        <v>44658</v>
      </c>
      <c r="B1189" s="15">
        <v>195</v>
      </c>
      <c r="C1189" s="15">
        <v>197.050003</v>
      </c>
      <c r="D1189" s="15">
        <v>189.89999399999999</v>
      </c>
      <c r="E1189" s="15">
        <v>190.75</v>
      </c>
      <c r="F1189" s="15">
        <v>190.75</v>
      </c>
      <c r="G1189" s="15">
        <v>21712301</v>
      </c>
      <c r="H1189" s="17">
        <f t="shared" si="37"/>
        <v>-7.0012721584920886E-3</v>
      </c>
      <c r="I1189" s="18">
        <f t="shared" si="38"/>
        <v>-7.0012721584920886E-3</v>
      </c>
    </row>
    <row r="1190" spans="1:9" ht="15.75" customHeight="1" x14ac:dyDescent="0.25">
      <c r="A1190" s="16">
        <v>44659</v>
      </c>
      <c r="B1190" s="15">
        <v>194.699997</v>
      </c>
      <c r="C1190" s="15">
        <v>198.800003</v>
      </c>
      <c r="D1190" s="15">
        <v>192.35000600000001</v>
      </c>
      <c r="E1190" s="15">
        <v>194.550003</v>
      </c>
      <c r="F1190" s="15">
        <v>194.550003</v>
      </c>
      <c r="G1190" s="15">
        <v>20151959</v>
      </c>
      <c r="H1190" s="17">
        <f t="shared" si="37"/>
        <v>8.5666952097511913E-3</v>
      </c>
      <c r="I1190" s="18">
        <f t="shared" si="38"/>
        <v>8.5666952097511913E-3</v>
      </c>
    </row>
    <row r="1191" spans="1:9" ht="15.75" customHeight="1" x14ac:dyDescent="0.25">
      <c r="A1191" s="16">
        <v>44662</v>
      </c>
      <c r="B1191" s="15">
        <v>194.5</v>
      </c>
      <c r="C1191" s="15">
        <v>198</v>
      </c>
      <c r="D1191" s="15">
        <v>193.35000600000001</v>
      </c>
      <c r="E1191" s="15">
        <v>196.39999399999999</v>
      </c>
      <c r="F1191" s="15">
        <v>196.39999399999999</v>
      </c>
      <c r="G1191" s="15">
        <v>12393619</v>
      </c>
      <c r="H1191" s="17">
        <f t="shared" si="37"/>
        <v>4.1102283466092002E-3</v>
      </c>
      <c r="I1191" s="18">
        <f t="shared" si="38"/>
        <v>4.1102283466092002E-3</v>
      </c>
    </row>
    <row r="1192" spans="1:9" ht="15.75" customHeight="1" x14ac:dyDescent="0.25">
      <c r="A1192" s="16">
        <v>44663</v>
      </c>
      <c r="B1192" s="15">
        <v>195.75</v>
      </c>
      <c r="C1192" s="15">
        <v>195.75</v>
      </c>
      <c r="D1192" s="15">
        <v>184.300003</v>
      </c>
      <c r="E1192" s="15">
        <v>186</v>
      </c>
      <c r="F1192" s="15">
        <v>186</v>
      </c>
      <c r="G1192" s="15">
        <v>18907630</v>
      </c>
      <c r="H1192" s="17">
        <f t="shared" si="37"/>
        <v>-2.3628525965362114E-2</v>
      </c>
      <c r="I1192" s="18">
        <f t="shared" si="38"/>
        <v>-2.3628525965362114E-2</v>
      </c>
    </row>
    <row r="1193" spans="1:9" ht="15.75" customHeight="1" x14ac:dyDescent="0.25">
      <c r="A1193" s="16">
        <v>44664</v>
      </c>
      <c r="B1193" s="15">
        <v>188</v>
      </c>
      <c r="C1193" s="15">
        <v>191.300003</v>
      </c>
      <c r="D1193" s="15">
        <v>185.699997</v>
      </c>
      <c r="E1193" s="15">
        <v>186.60000600000001</v>
      </c>
      <c r="F1193" s="15">
        <v>186.60000600000001</v>
      </c>
      <c r="G1193" s="15">
        <v>14216953</v>
      </c>
      <c r="H1193" s="17">
        <f t="shared" si="37"/>
        <v>1.3987091570174391E-3</v>
      </c>
      <c r="I1193" s="18">
        <f t="shared" si="38"/>
        <v>1.3987091570174391E-3</v>
      </c>
    </row>
    <row r="1194" spans="1:9" ht="15.75" customHeight="1" x14ac:dyDescent="0.25">
      <c r="A1194" s="16">
        <v>44669</v>
      </c>
      <c r="B1194" s="15">
        <v>186.60000600000001</v>
      </c>
      <c r="C1194" s="15">
        <v>190.89999399999999</v>
      </c>
      <c r="D1194" s="15">
        <v>184.60000600000001</v>
      </c>
      <c r="E1194" s="15">
        <v>189.449997</v>
      </c>
      <c r="F1194" s="15">
        <v>189.449997</v>
      </c>
      <c r="G1194" s="15">
        <v>13052104</v>
      </c>
      <c r="H1194" s="17">
        <f t="shared" si="37"/>
        <v>6.5829493588892935E-3</v>
      </c>
      <c r="I1194" s="18">
        <f t="shared" si="38"/>
        <v>6.5829493588892935E-3</v>
      </c>
    </row>
    <row r="1195" spans="1:9" ht="15.75" customHeight="1" x14ac:dyDescent="0.25">
      <c r="A1195" s="16">
        <v>44670</v>
      </c>
      <c r="B1195" s="15">
        <v>191.449997</v>
      </c>
      <c r="C1195" s="15">
        <v>203.25</v>
      </c>
      <c r="D1195" s="15">
        <v>190.64999399999999</v>
      </c>
      <c r="E1195" s="15">
        <v>197.75</v>
      </c>
      <c r="F1195" s="15">
        <v>197.75</v>
      </c>
      <c r="G1195" s="15">
        <v>59341710</v>
      </c>
      <c r="H1195" s="17">
        <f t="shared" si="37"/>
        <v>1.8621889435891197E-2</v>
      </c>
      <c r="I1195" s="18">
        <f t="shared" si="38"/>
        <v>1.8621889435891197E-2</v>
      </c>
    </row>
    <row r="1196" spans="1:9" ht="15.75" customHeight="1" x14ac:dyDescent="0.25">
      <c r="A1196" s="16">
        <v>44671</v>
      </c>
      <c r="B1196" s="15">
        <v>199.949997</v>
      </c>
      <c r="C1196" s="15">
        <v>205.550003</v>
      </c>
      <c r="D1196" s="15">
        <v>197.10000600000001</v>
      </c>
      <c r="E1196" s="15">
        <v>199.10000600000001</v>
      </c>
      <c r="F1196" s="15">
        <v>199.10000600000001</v>
      </c>
      <c r="G1196" s="15">
        <v>38356653</v>
      </c>
      <c r="H1196" s="17">
        <f t="shared" si="37"/>
        <v>2.9547809454244147E-3</v>
      </c>
      <c r="I1196" s="18">
        <f t="shared" si="38"/>
        <v>2.9547809454244147E-3</v>
      </c>
    </row>
    <row r="1197" spans="1:9" ht="15.75" customHeight="1" x14ac:dyDescent="0.25">
      <c r="A1197" s="16">
        <v>44672</v>
      </c>
      <c r="B1197" s="15">
        <v>201.199997</v>
      </c>
      <c r="C1197" s="15">
        <v>207.89999399999999</v>
      </c>
      <c r="D1197" s="15">
        <v>201</v>
      </c>
      <c r="E1197" s="15">
        <v>206.89999399999999</v>
      </c>
      <c r="F1197" s="15">
        <v>206.89999399999999</v>
      </c>
      <c r="G1197" s="15">
        <v>43683145</v>
      </c>
      <c r="H1197" s="17">
        <f t="shared" si="37"/>
        <v>1.6689204956265701E-2</v>
      </c>
      <c r="I1197" s="18">
        <f t="shared" si="38"/>
        <v>1.6689204956265701E-2</v>
      </c>
    </row>
    <row r="1198" spans="1:9" ht="15.75" customHeight="1" x14ac:dyDescent="0.25">
      <c r="A1198" s="16">
        <v>44673</v>
      </c>
      <c r="B1198" s="15">
        <v>206.050003</v>
      </c>
      <c r="C1198" s="15">
        <v>209</v>
      </c>
      <c r="D1198" s="15">
        <v>201.25</v>
      </c>
      <c r="E1198" s="15">
        <v>202.14999399999999</v>
      </c>
      <c r="F1198" s="15">
        <v>202.14999399999999</v>
      </c>
      <c r="G1198" s="15">
        <v>24007670</v>
      </c>
      <c r="H1198" s="17">
        <f t="shared" si="37"/>
        <v>-1.0086745291975584E-2</v>
      </c>
      <c r="I1198" s="18">
        <f t="shared" si="38"/>
        <v>-1.0086745291975584E-2</v>
      </c>
    </row>
    <row r="1199" spans="1:9" ht="15.75" customHeight="1" x14ac:dyDescent="0.25">
      <c r="A1199" s="16">
        <v>44676</v>
      </c>
      <c r="B1199" s="15">
        <v>199.64999399999999</v>
      </c>
      <c r="C1199" s="15">
        <v>202.199997</v>
      </c>
      <c r="D1199" s="15">
        <v>186.75</v>
      </c>
      <c r="E1199" s="15">
        <v>188.449997</v>
      </c>
      <c r="F1199" s="15">
        <v>188.449997</v>
      </c>
      <c r="G1199" s="15">
        <v>26465084</v>
      </c>
      <c r="H1199" s="17">
        <f t="shared" si="37"/>
        <v>-3.0477597907487448E-2</v>
      </c>
      <c r="I1199" s="18">
        <f t="shared" si="38"/>
        <v>-3.0477597907487448E-2</v>
      </c>
    </row>
    <row r="1200" spans="1:9" ht="15.75" customHeight="1" x14ac:dyDescent="0.25">
      <c r="A1200" s="16">
        <v>44677</v>
      </c>
      <c r="B1200" s="15">
        <v>192.199997</v>
      </c>
      <c r="C1200" s="15">
        <v>192.300003</v>
      </c>
      <c r="D1200" s="15">
        <v>188.449997</v>
      </c>
      <c r="E1200" s="15">
        <v>191.39999399999999</v>
      </c>
      <c r="F1200" s="15">
        <v>191.39999399999999</v>
      </c>
      <c r="G1200" s="15">
        <v>20819291</v>
      </c>
      <c r="H1200" s="17">
        <f t="shared" si="37"/>
        <v>6.745784954636124E-3</v>
      </c>
      <c r="I1200" s="18">
        <f t="shared" si="38"/>
        <v>6.745784954636124E-3</v>
      </c>
    </row>
    <row r="1201" spans="1:9" ht="15.75" customHeight="1" x14ac:dyDescent="0.25">
      <c r="A1201" s="16">
        <v>44678</v>
      </c>
      <c r="B1201" s="15">
        <v>190.800003</v>
      </c>
      <c r="C1201" s="15">
        <v>191.800003</v>
      </c>
      <c r="D1201" s="15">
        <v>186.60000600000001</v>
      </c>
      <c r="E1201" s="15">
        <v>187.5</v>
      </c>
      <c r="F1201" s="15">
        <v>187.5</v>
      </c>
      <c r="G1201" s="15">
        <v>12214126</v>
      </c>
      <c r="H1201" s="17">
        <f t="shared" si="37"/>
        <v>-8.940647762839796E-3</v>
      </c>
      <c r="I1201" s="18">
        <f t="shared" si="38"/>
        <v>-8.940647762839796E-3</v>
      </c>
    </row>
    <row r="1202" spans="1:9" ht="15.75" customHeight="1" x14ac:dyDescent="0.25">
      <c r="A1202" s="16">
        <v>44679</v>
      </c>
      <c r="B1202" s="15">
        <v>189</v>
      </c>
      <c r="C1202" s="15">
        <v>192.5</v>
      </c>
      <c r="D1202" s="15">
        <v>187.14999399999999</v>
      </c>
      <c r="E1202" s="15">
        <v>190.25</v>
      </c>
      <c r="F1202" s="15">
        <v>190.25</v>
      </c>
      <c r="G1202" s="15">
        <v>12706800</v>
      </c>
      <c r="H1202" s="17">
        <f t="shared" si="37"/>
        <v>6.3233933788727536E-3</v>
      </c>
      <c r="I1202" s="18">
        <f t="shared" si="38"/>
        <v>6.3233933788727536E-3</v>
      </c>
    </row>
    <row r="1203" spans="1:9" ht="15.75" customHeight="1" x14ac:dyDescent="0.25">
      <c r="A1203" s="16">
        <v>44680</v>
      </c>
      <c r="B1203" s="15">
        <v>192.5</v>
      </c>
      <c r="C1203" s="15">
        <v>193</v>
      </c>
      <c r="D1203" s="15">
        <v>181.89999399999999</v>
      </c>
      <c r="E1203" s="15">
        <v>182.85000600000001</v>
      </c>
      <c r="F1203" s="15">
        <v>182.85000600000001</v>
      </c>
      <c r="G1203" s="15">
        <v>21654415</v>
      </c>
      <c r="H1203" s="17">
        <f t="shared" si="37"/>
        <v>-1.72296865177031E-2</v>
      </c>
      <c r="I1203" s="18">
        <f t="shared" si="38"/>
        <v>-1.72296865177031E-2</v>
      </c>
    </row>
    <row r="1204" spans="1:9" ht="15.75" customHeight="1" x14ac:dyDescent="0.25">
      <c r="A1204" s="16">
        <v>44683</v>
      </c>
      <c r="B1204" s="15">
        <v>182.699997</v>
      </c>
      <c r="C1204" s="15">
        <v>188.89999399999999</v>
      </c>
      <c r="D1204" s="15">
        <v>178.85000600000001</v>
      </c>
      <c r="E1204" s="15">
        <v>187.64999399999999</v>
      </c>
      <c r="F1204" s="15">
        <v>187.64999399999999</v>
      </c>
      <c r="G1204" s="15">
        <v>21289439</v>
      </c>
      <c r="H1204" s="17">
        <f t="shared" si="37"/>
        <v>1.1253575937879245E-2</v>
      </c>
      <c r="I1204" s="18">
        <f t="shared" si="38"/>
        <v>1.1253575937879245E-2</v>
      </c>
    </row>
    <row r="1205" spans="1:9" ht="15.75" customHeight="1" x14ac:dyDescent="0.25">
      <c r="A1205" s="16">
        <v>44685</v>
      </c>
      <c r="B1205" s="15">
        <v>188.75</v>
      </c>
      <c r="C1205" s="15">
        <v>190.699997</v>
      </c>
      <c r="D1205" s="15">
        <v>186.5</v>
      </c>
      <c r="E1205" s="15">
        <v>187.35000600000001</v>
      </c>
      <c r="F1205" s="15">
        <v>187.35000600000001</v>
      </c>
      <c r="G1205" s="15">
        <v>18239949</v>
      </c>
      <c r="H1205" s="17">
        <f t="shared" si="37"/>
        <v>-6.9484352441978288E-4</v>
      </c>
      <c r="I1205" s="18">
        <f t="shared" si="38"/>
        <v>-6.9484352441978288E-4</v>
      </c>
    </row>
    <row r="1206" spans="1:9" ht="15.75" customHeight="1" x14ac:dyDescent="0.25">
      <c r="A1206" s="16">
        <v>44686</v>
      </c>
      <c r="B1206" s="15">
        <v>189.5</v>
      </c>
      <c r="C1206" s="15">
        <v>191.949997</v>
      </c>
      <c r="D1206" s="15">
        <v>184.699997</v>
      </c>
      <c r="E1206" s="15">
        <v>185.85000600000001</v>
      </c>
      <c r="F1206" s="15">
        <v>185.85000600000001</v>
      </c>
      <c r="G1206" s="15">
        <v>12651103</v>
      </c>
      <c r="H1206" s="17">
        <f t="shared" si="37"/>
        <v>-3.4911318858158111E-3</v>
      </c>
      <c r="I1206" s="18">
        <f t="shared" si="38"/>
        <v>-3.4911318858158111E-3</v>
      </c>
    </row>
    <row r="1207" spans="1:9" ht="15.75" customHeight="1" x14ac:dyDescent="0.25">
      <c r="A1207" s="16">
        <v>44687</v>
      </c>
      <c r="B1207" s="15">
        <v>184.5</v>
      </c>
      <c r="C1207" s="15">
        <v>188.949997</v>
      </c>
      <c r="D1207" s="15">
        <v>183.050003</v>
      </c>
      <c r="E1207" s="15">
        <v>187.39999399999999</v>
      </c>
      <c r="F1207" s="15">
        <v>187.39999399999999</v>
      </c>
      <c r="G1207" s="15">
        <v>14257553</v>
      </c>
      <c r="H1207" s="17">
        <f t="shared" si="37"/>
        <v>3.6069931943688346E-3</v>
      </c>
      <c r="I1207" s="18">
        <f t="shared" si="38"/>
        <v>3.6069931943688346E-3</v>
      </c>
    </row>
    <row r="1208" spans="1:9" ht="15.75" customHeight="1" x14ac:dyDescent="0.25">
      <c r="A1208" s="16">
        <v>44690</v>
      </c>
      <c r="B1208" s="15">
        <v>185.949997</v>
      </c>
      <c r="C1208" s="15">
        <v>185.949997</v>
      </c>
      <c r="D1208" s="15">
        <v>181.550003</v>
      </c>
      <c r="E1208" s="15">
        <v>183.050003</v>
      </c>
      <c r="F1208" s="15">
        <v>183.050003</v>
      </c>
      <c r="G1208" s="15">
        <v>10549451</v>
      </c>
      <c r="H1208" s="17">
        <f t="shared" si="37"/>
        <v>-1.0199832311733107E-2</v>
      </c>
      <c r="I1208" s="18">
        <f t="shared" si="38"/>
        <v>-1.0199832311733107E-2</v>
      </c>
    </row>
    <row r="1209" spans="1:9" ht="15.75" customHeight="1" x14ac:dyDescent="0.25">
      <c r="A1209" s="16">
        <v>44691</v>
      </c>
      <c r="B1209" s="15">
        <v>182</v>
      </c>
      <c r="C1209" s="15">
        <v>183.85000600000001</v>
      </c>
      <c r="D1209" s="15">
        <v>168.800003</v>
      </c>
      <c r="E1209" s="15">
        <v>170.050003</v>
      </c>
      <c r="F1209" s="15">
        <v>170.050003</v>
      </c>
      <c r="G1209" s="15">
        <v>19965511</v>
      </c>
      <c r="H1209" s="17">
        <f t="shared" si="37"/>
        <v>-3.1993096404679081E-2</v>
      </c>
      <c r="I1209" s="18">
        <f t="shared" si="38"/>
        <v>-3.1993096404679081E-2</v>
      </c>
    </row>
    <row r="1210" spans="1:9" ht="15.75" customHeight="1" x14ac:dyDescent="0.25">
      <c r="A1210" s="16">
        <v>44692</v>
      </c>
      <c r="B1210" s="15">
        <v>171.699997</v>
      </c>
      <c r="C1210" s="15">
        <v>173.699997</v>
      </c>
      <c r="D1210" s="15">
        <v>165.25</v>
      </c>
      <c r="E1210" s="15">
        <v>169.85000600000001</v>
      </c>
      <c r="F1210" s="15">
        <v>169.85000600000001</v>
      </c>
      <c r="G1210" s="15">
        <v>20641617</v>
      </c>
      <c r="H1210" s="17">
        <f t="shared" si="37"/>
        <v>-5.1107738288393102E-4</v>
      </c>
      <c r="I1210" s="18">
        <f t="shared" si="38"/>
        <v>-5.1107738288393102E-4</v>
      </c>
    </row>
    <row r="1211" spans="1:9" ht="15.75" customHeight="1" x14ac:dyDescent="0.25">
      <c r="A1211" s="16">
        <v>44693</v>
      </c>
      <c r="B1211" s="15">
        <v>167.85000600000001</v>
      </c>
      <c r="C1211" s="15">
        <v>170.199997</v>
      </c>
      <c r="D1211" s="15">
        <v>164.64999399999999</v>
      </c>
      <c r="E1211" s="15">
        <v>167.050003</v>
      </c>
      <c r="F1211" s="15">
        <v>167.050003</v>
      </c>
      <c r="G1211" s="15">
        <v>10406343</v>
      </c>
      <c r="H1211" s="17">
        <f t="shared" si="37"/>
        <v>-7.2190787741115269E-3</v>
      </c>
      <c r="I1211" s="18">
        <f t="shared" si="38"/>
        <v>-7.2190787741115269E-3</v>
      </c>
    </row>
    <row r="1212" spans="1:9" ht="15.75" customHeight="1" x14ac:dyDescent="0.25">
      <c r="A1212" s="16">
        <v>44694</v>
      </c>
      <c r="B1212" s="15">
        <v>170</v>
      </c>
      <c r="C1212" s="15">
        <v>173.64999399999999</v>
      </c>
      <c r="D1212" s="15">
        <v>168</v>
      </c>
      <c r="E1212" s="15">
        <v>168.699997</v>
      </c>
      <c r="F1212" s="15">
        <v>168.699997</v>
      </c>
      <c r="G1212" s="15">
        <v>11590435</v>
      </c>
      <c r="H1212" s="17">
        <f t="shared" si="37"/>
        <v>4.2685870925338182E-3</v>
      </c>
      <c r="I1212" s="18">
        <f t="shared" si="38"/>
        <v>4.2685870925338182E-3</v>
      </c>
    </row>
    <row r="1213" spans="1:9" ht="15.75" customHeight="1" x14ac:dyDescent="0.25">
      <c r="A1213" s="16">
        <v>44697</v>
      </c>
      <c r="B1213" s="15">
        <v>169.5</v>
      </c>
      <c r="C1213" s="15">
        <v>172.800003</v>
      </c>
      <c r="D1213" s="15">
        <v>167.85000600000001</v>
      </c>
      <c r="E1213" s="15">
        <v>171.699997</v>
      </c>
      <c r="F1213" s="15">
        <v>171.699997</v>
      </c>
      <c r="G1213" s="15">
        <v>7437937</v>
      </c>
      <c r="H1213" s="17">
        <f t="shared" si="37"/>
        <v>7.655212706731516E-3</v>
      </c>
      <c r="I1213" s="18">
        <f t="shared" si="38"/>
        <v>7.655212706731516E-3</v>
      </c>
    </row>
    <row r="1214" spans="1:9" ht="15.75" customHeight="1" x14ac:dyDescent="0.25">
      <c r="A1214" s="16">
        <v>44698</v>
      </c>
      <c r="B1214" s="15">
        <v>173.39999399999999</v>
      </c>
      <c r="C1214" s="15">
        <v>185</v>
      </c>
      <c r="D1214" s="15">
        <v>173.14999399999999</v>
      </c>
      <c r="E1214" s="15">
        <v>184.550003</v>
      </c>
      <c r="F1214" s="15">
        <v>184.550003</v>
      </c>
      <c r="G1214" s="15">
        <v>28092052</v>
      </c>
      <c r="H1214" s="17">
        <f t="shared" si="37"/>
        <v>3.1343769018684062E-2</v>
      </c>
      <c r="I1214" s="18">
        <f t="shared" si="38"/>
        <v>3.1343769018684062E-2</v>
      </c>
    </row>
    <row r="1215" spans="1:9" ht="15.75" customHeight="1" x14ac:dyDescent="0.25">
      <c r="A1215" s="16">
        <v>44699</v>
      </c>
      <c r="B1215" s="15">
        <v>186.35000600000001</v>
      </c>
      <c r="C1215" s="15">
        <v>187.5</v>
      </c>
      <c r="D1215" s="15">
        <v>181.800003</v>
      </c>
      <c r="E1215" s="15">
        <v>185.550003</v>
      </c>
      <c r="F1215" s="15">
        <v>185.550003</v>
      </c>
      <c r="G1215" s="15">
        <v>15425248</v>
      </c>
      <c r="H1215" s="17">
        <f t="shared" si="37"/>
        <v>2.3469091150780264E-3</v>
      </c>
      <c r="I1215" s="18">
        <f t="shared" si="38"/>
        <v>2.3469091150780264E-3</v>
      </c>
    </row>
    <row r="1216" spans="1:9" ht="15.75" customHeight="1" x14ac:dyDescent="0.25">
      <c r="A1216" s="16">
        <v>44700</v>
      </c>
      <c r="B1216" s="15">
        <v>181.10000600000001</v>
      </c>
      <c r="C1216" s="15">
        <v>183.5</v>
      </c>
      <c r="D1216" s="15">
        <v>180.699997</v>
      </c>
      <c r="E1216" s="15">
        <v>181.199997</v>
      </c>
      <c r="F1216" s="15">
        <v>181.199997</v>
      </c>
      <c r="G1216" s="15">
        <v>9396007</v>
      </c>
      <c r="H1216" s="17">
        <f t="shared" si="37"/>
        <v>-1.0302779556051439E-2</v>
      </c>
      <c r="I1216" s="18">
        <f t="shared" si="38"/>
        <v>-1.0302779556051439E-2</v>
      </c>
    </row>
    <row r="1217" spans="1:9" ht="15.75" customHeight="1" x14ac:dyDescent="0.25">
      <c r="A1217" s="16">
        <v>44701</v>
      </c>
      <c r="B1217" s="15">
        <v>184.5</v>
      </c>
      <c r="C1217" s="15">
        <v>186.85000600000001</v>
      </c>
      <c r="D1217" s="15">
        <v>183.550003</v>
      </c>
      <c r="E1217" s="15">
        <v>185.949997</v>
      </c>
      <c r="F1217" s="15">
        <v>185.949997</v>
      </c>
      <c r="G1217" s="15">
        <v>6365038</v>
      </c>
      <c r="H1217" s="17">
        <f t="shared" si="37"/>
        <v>1.1237989537869945E-2</v>
      </c>
      <c r="I1217" s="18">
        <f t="shared" si="38"/>
        <v>1.1237989537869945E-2</v>
      </c>
    </row>
    <row r="1218" spans="1:9" ht="15.75" customHeight="1" x14ac:dyDescent="0.25">
      <c r="A1218" s="16">
        <v>44704</v>
      </c>
      <c r="B1218" s="15">
        <v>185.949997</v>
      </c>
      <c r="C1218" s="15">
        <v>186.75</v>
      </c>
      <c r="D1218" s="15">
        <v>182.39999399999999</v>
      </c>
      <c r="E1218" s="15">
        <v>184.300003</v>
      </c>
      <c r="F1218" s="15">
        <v>184.300003</v>
      </c>
      <c r="G1218" s="15">
        <v>7794071</v>
      </c>
      <c r="H1218" s="17">
        <f t="shared" si="37"/>
        <v>-3.8708333999222001E-3</v>
      </c>
      <c r="I1218" s="18">
        <f t="shared" si="38"/>
        <v>-3.8708333999222001E-3</v>
      </c>
    </row>
    <row r="1219" spans="1:9" ht="15.75" customHeight="1" x14ac:dyDescent="0.25">
      <c r="A1219" s="16">
        <v>44705</v>
      </c>
      <c r="B1219" s="15">
        <v>183.449997</v>
      </c>
      <c r="C1219" s="15">
        <v>186.75</v>
      </c>
      <c r="D1219" s="15">
        <v>181.199997</v>
      </c>
      <c r="E1219" s="15">
        <v>182.35000600000001</v>
      </c>
      <c r="F1219" s="15">
        <v>182.35000600000001</v>
      </c>
      <c r="G1219" s="15">
        <v>8572565</v>
      </c>
      <c r="H1219" s="17">
        <f t="shared" si="37"/>
        <v>-4.6195603487161263E-3</v>
      </c>
      <c r="I1219" s="18">
        <f t="shared" si="38"/>
        <v>-4.6195603487161263E-3</v>
      </c>
    </row>
    <row r="1220" spans="1:9" ht="15.75" customHeight="1" x14ac:dyDescent="0.25">
      <c r="A1220" s="16">
        <v>44706</v>
      </c>
      <c r="B1220" s="15">
        <v>184.199997</v>
      </c>
      <c r="C1220" s="15">
        <v>185.550003</v>
      </c>
      <c r="D1220" s="15">
        <v>180.050003</v>
      </c>
      <c r="E1220" s="15">
        <v>180.699997</v>
      </c>
      <c r="F1220" s="15">
        <v>180.699997</v>
      </c>
      <c r="G1220" s="15">
        <v>7926434</v>
      </c>
      <c r="H1220" s="17">
        <f t="shared" ref="H1220:H1236" si="39">LOG(F1220/F1219)</f>
        <v>-3.9476365889897095E-3</v>
      </c>
      <c r="I1220" s="18">
        <f t="shared" ref="I1220:I1236" si="40">H1220-$H$1238</f>
        <v>-3.9476365889897095E-3</v>
      </c>
    </row>
    <row r="1221" spans="1:9" ht="15.75" customHeight="1" x14ac:dyDescent="0.25">
      <c r="A1221" s="16">
        <v>44707</v>
      </c>
      <c r="B1221" s="15">
        <v>183.949997</v>
      </c>
      <c r="C1221" s="15">
        <v>186</v>
      </c>
      <c r="D1221" s="15">
        <v>177.75</v>
      </c>
      <c r="E1221" s="15">
        <v>183.25</v>
      </c>
      <c r="F1221" s="15">
        <v>183.25</v>
      </c>
      <c r="G1221" s="15">
        <v>23140556</v>
      </c>
      <c r="H1221" s="17">
        <f t="shared" si="39"/>
        <v>6.0858379624354518E-3</v>
      </c>
      <c r="I1221" s="18">
        <f t="shared" si="40"/>
        <v>6.0858379624354518E-3</v>
      </c>
    </row>
    <row r="1222" spans="1:9" ht="15.75" customHeight="1" x14ac:dyDescent="0.25">
      <c r="A1222" s="16">
        <v>44708</v>
      </c>
      <c r="B1222" s="15">
        <v>184.5</v>
      </c>
      <c r="C1222" s="15">
        <v>188.64999399999999</v>
      </c>
      <c r="D1222" s="15">
        <v>180.5</v>
      </c>
      <c r="E1222" s="15">
        <v>181.85000600000001</v>
      </c>
      <c r="F1222" s="15">
        <v>181.85000600000001</v>
      </c>
      <c r="G1222" s="15">
        <v>16408080</v>
      </c>
      <c r="H1222" s="17">
        <f t="shared" si="39"/>
        <v>-3.3306635932247764E-3</v>
      </c>
      <c r="I1222" s="18">
        <f t="shared" si="40"/>
        <v>-3.3306635932247764E-3</v>
      </c>
    </row>
    <row r="1223" spans="1:9" ht="15.75" customHeight="1" x14ac:dyDescent="0.25">
      <c r="A1223" s="16">
        <v>44711</v>
      </c>
      <c r="B1223" s="15">
        <v>184</v>
      </c>
      <c r="C1223" s="15">
        <v>187.89999399999999</v>
      </c>
      <c r="D1223" s="15">
        <v>182.550003</v>
      </c>
      <c r="E1223" s="15">
        <v>187.199997</v>
      </c>
      <c r="F1223" s="15">
        <v>187.199997</v>
      </c>
      <c r="G1223" s="15">
        <v>10577525</v>
      </c>
      <c r="H1223" s="17">
        <f t="shared" si="39"/>
        <v>1.2592517722298127E-2</v>
      </c>
      <c r="I1223" s="18">
        <f t="shared" si="40"/>
        <v>1.2592517722298127E-2</v>
      </c>
    </row>
    <row r="1224" spans="1:9" ht="15.75" customHeight="1" x14ac:dyDescent="0.25">
      <c r="A1224" s="16">
        <v>44712</v>
      </c>
      <c r="B1224" s="15">
        <v>186</v>
      </c>
      <c r="C1224" s="15">
        <v>195.25</v>
      </c>
      <c r="D1224" s="15">
        <v>185.199997</v>
      </c>
      <c r="E1224" s="15">
        <v>192.89999399999999</v>
      </c>
      <c r="F1224" s="15">
        <v>192.89999399999999</v>
      </c>
      <c r="G1224" s="15">
        <v>21380248</v>
      </c>
      <c r="H1224" s="17">
        <f t="shared" si="39"/>
        <v>1.3026376693263389E-2</v>
      </c>
      <c r="I1224" s="18">
        <f t="shared" si="40"/>
        <v>1.3026376693263389E-2</v>
      </c>
    </row>
    <row r="1225" spans="1:9" ht="15.75" customHeight="1" x14ac:dyDescent="0.25">
      <c r="A1225" s="16">
        <v>44713</v>
      </c>
      <c r="B1225" s="15">
        <v>194.5</v>
      </c>
      <c r="C1225" s="15">
        <v>197.300003</v>
      </c>
      <c r="D1225" s="15">
        <v>193.199997</v>
      </c>
      <c r="E1225" s="15">
        <v>196.050003</v>
      </c>
      <c r="F1225" s="15">
        <v>196.050003</v>
      </c>
      <c r="G1225" s="15">
        <v>30867456</v>
      </c>
      <c r="H1225" s="17">
        <f t="shared" si="39"/>
        <v>7.0346391463923814E-3</v>
      </c>
      <c r="I1225" s="18">
        <f t="shared" si="40"/>
        <v>7.0346391463923814E-3</v>
      </c>
    </row>
    <row r="1226" spans="1:9" ht="15.75" customHeight="1" x14ac:dyDescent="0.25">
      <c r="A1226" s="16">
        <v>44714</v>
      </c>
      <c r="B1226" s="15">
        <v>196.5</v>
      </c>
      <c r="C1226" s="15">
        <v>199.199997</v>
      </c>
      <c r="D1226" s="15">
        <v>194.300003</v>
      </c>
      <c r="E1226" s="15">
        <v>198.199997</v>
      </c>
      <c r="F1226" s="15">
        <v>198.199997</v>
      </c>
      <c r="G1226" s="15">
        <v>17646759</v>
      </c>
      <c r="H1226" s="17">
        <f t="shared" si="39"/>
        <v>4.7367902937823095E-3</v>
      </c>
      <c r="I1226" s="18">
        <f t="shared" si="40"/>
        <v>4.7367902937823095E-3</v>
      </c>
    </row>
    <row r="1227" spans="1:9" ht="15.75" customHeight="1" x14ac:dyDescent="0.25">
      <c r="A1227" s="16">
        <v>44715</v>
      </c>
      <c r="B1227" s="15">
        <v>200</v>
      </c>
      <c r="C1227" s="15">
        <v>201</v>
      </c>
      <c r="D1227" s="15">
        <v>196.199997</v>
      </c>
      <c r="E1227" s="15">
        <v>197</v>
      </c>
      <c r="F1227" s="15">
        <v>197</v>
      </c>
      <c r="G1227" s="15">
        <v>25335178</v>
      </c>
      <c r="H1227" s="17">
        <f t="shared" si="39"/>
        <v>-2.6374174140841047E-3</v>
      </c>
      <c r="I1227" s="18">
        <f t="shared" si="40"/>
        <v>-2.6374174140841047E-3</v>
      </c>
    </row>
    <row r="1228" spans="1:9" ht="15.75" customHeight="1" x14ac:dyDescent="0.25">
      <c r="A1228" s="16">
        <v>44718</v>
      </c>
      <c r="B1228" s="15">
        <v>196.5</v>
      </c>
      <c r="C1228" s="15">
        <v>196.800003</v>
      </c>
      <c r="D1228" s="15">
        <v>193.199997</v>
      </c>
      <c r="E1228" s="15">
        <v>194.85000600000001</v>
      </c>
      <c r="F1228" s="15">
        <v>194.85000600000001</v>
      </c>
      <c r="G1228" s="15">
        <v>22020642</v>
      </c>
      <c r="H1228" s="17">
        <f t="shared" si="39"/>
        <v>-4.7658026596898041E-3</v>
      </c>
      <c r="I1228" s="18">
        <f t="shared" si="40"/>
        <v>-4.7658026596898041E-3</v>
      </c>
    </row>
    <row r="1229" spans="1:9" ht="15.75" customHeight="1" x14ac:dyDescent="0.25">
      <c r="A1229" s="16">
        <v>44719</v>
      </c>
      <c r="B1229" s="15">
        <v>193.64999399999999</v>
      </c>
      <c r="C1229" s="15">
        <v>199.949997</v>
      </c>
      <c r="D1229" s="15">
        <v>193.60000600000001</v>
      </c>
      <c r="E1229" s="15">
        <v>197.550003</v>
      </c>
      <c r="F1229" s="15">
        <v>197.550003</v>
      </c>
      <c r="G1229" s="15">
        <v>12961285</v>
      </c>
      <c r="H1229" s="17">
        <f t="shared" si="39"/>
        <v>5.976617110770379E-3</v>
      </c>
      <c r="I1229" s="18">
        <f t="shared" si="40"/>
        <v>5.976617110770379E-3</v>
      </c>
    </row>
    <row r="1230" spans="1:9" ht="15.75" customHeight="1" x14ac:dyDescent="0.25">
      <c r="A1230" s="16">
        <v>44720</v>
      </c>
      <c r="B1230" s="15">
        <v>198</v>
      </c>
      <c r="C1230" s="15">
        <v>201.949997</v>
      </c>
      <c r="D1230" s="15">
        <v>196.5</v>
      </c>
      <c r="E1230" s="15">
        <v>197.64999399999999</v>
      </c>
      <c r="F1230" s="15">
        <v>197.64999399999999</v>
      </c>
      <c r="G1230" s="15">
        <v>13059792</v>
      </c>
      <c r="H1230" s="17">
        <f t="shared" si="39"/>
        <v>2.1976488257218683E-4</v>
      </c>
      <c r="I1230" s="18">
        <f t="shared" si="40"/>
        <v>2.1976488257218683E-4</v>
      </c>
    </row>
    <row r="1231" spans="1:9" ht="15.75" customHeight="1" x14ac:dyDescent="0.25">
      <c r="A1231" s="16">
        <v>44721</v>
      </c>
      <c r="B1231" s="15">
        <v>196.949997</v>
      </c>
      <c r="C1231" s="15">
        <v>200.39999399999999</v>
      </c>
      <c r="D1231" s="15">
        <v>196.5</v>
      </c>
      <c r="E1231" s="15">
        <v>198.75</v>
      </c>
      <c r="F1231" s="15">
        <v>198.75</v>
      </c>
      <c r="G1231" s="15">
        <v>10562238</v>
      </c>
      <c r="H1231" s="17">
        <f t="shared" si="39"/>
        <v>2.410331833262096E-3</v>
      </c>
      <c r="I1231" s="18">
        <f t="shared" si="40"/>
        <v>2.410331833262096E-3</v>
      </c>
    </row>
    <row r="1232" spans="1:9" ht="15.75" customHeight="1" x14ac:dyDescent="0.25">
      <c r="A1232" s="16">
        <v>44722</v>
      </c>
      <c r="B1232" s="15">
        <v>197.35000600000001</v>
      </c>
      <c r="C1232" s="15">
        <v>199.300003</v>
      </c>
      <c r="D1232" s="15">
        <v>196.25</v>
      </c>
      <c r="E1232" s="15">
        <v>198.5</v>
      </c>
      <c r="F1232" s="15">
        <v>198.5</v>
      </c>
      <c r="G1232" s="15">
        <v>6741014</v>
      </c>
      <c r="H1232" s="17">
        <f t="shared" si="39"/>
        <v>-5.4662622937402653E-4</v>
      </c>
      <c r="I1232" s="18">
        <f t="shared" si="40"/>
        <v>-5.4662622937402653E-4</v>
      </c>
    </row>
    <row r="1233" spans="1:9" ht="15.75" customHeight="1" x14ac:dyDescent="0.25">
      <c r="A1233" s="16">
        <v>44725</v>
      </c>
      <c r="B1233" s="15">
        <v>196.64999399999999</v>
      </c>
      <c r="C1233" s="15">
        <v>197.39999399999999</v>
      </c>
      <c r="D1233" s="15">
        <v>189.550003</v>
      </c>
      <c r="E1233" s="15">
        <v>191.050003</v>
      </c>
      <c r="F1233" s="15">
        <v>191.050003</v>
      </c>
      <c r="G1233" s="15">
        <v>8516696</v>
      </c>
      <c r="H1233" s="17">
        <f t="shared" si="39"/>
        <v>-1.6613462255112208E-2</v>
      </c>
      <c r="I1233" s="18">
        <f t="shared" si="40"/>
        <v>-1.6613462255112208E-2</v>
      </c>
    </row>
    <row r="1234" spans="1:9" ht="15.75" customHeight="1" x14ac:dyDescent="0.25">
      <c r="A1234" s="16">
        <v>44726</v>
      </c>
      <c r="B1234" s="15">
        <v>189.10000600000001</v>
      </c>
      <c r="C1234" s="15">
        <v>194.5</v>
      </c>
      <c r="D1234" s="15">
        <v>189.10000600000001</v>
      </c>
      <c r="E1234" s="15">
        <v>192.199997</v>
      </c>
      <c r="F1234" s="15">
        <v>192.199997</v>
      </c>
      <c r="G1234" s="15">
        <v>6727598</v>
      </c>
      <c r="H1234" s="17">
        <f t="shared" si="39"/>
        <v>2.6063277097147547E-3</v>
      </c>
      <c r="I1234" s="18">
        <f t="shared" si="40"/>
        <v>2.6063277097147547E-3</v>
      </c>
    </row>
    <row r="1235" spans="1:9" ht="15.75" customHeight="1" x14ac:dyDescent="0.25">
      <c r="A1235" s="16">
        <v>44727</v>
      </c>
      <c r="B1235" s="15">
        <v>192.14999399999999</v>
      </c>
      <c r="C1235" s="15">
        <v>193.85000600000001</v>
      </c>
      <c r="D1235" s="15">
        <v>189.14999399999999</v>
      </c>
      <c r="E1235" s="15">
        <v>190.050003</v>
      </c>
      <c r="F1235" s="15">
        <v>190.050003</v>
      </c>
      <c r="G1235" s="15">
        <v>5805589</v>
      </c>
      <c r="H1235" s="17">
        <f t="shared" si="39"/>
        <v>-4.8854957591366989E-3</v>
      </c>
      <c r="I1235" s="18">
        <f t="shared" si="40"/>
        <v>-4.8854957591366989E-3</v>
      </c>
    </row>
    <row r="1236" spans="1:9" ht="15.75" customHeight="1" x14ac:dyDescent="0.25">
      <c r="A1236" s="16">
        <v>44728</v>
      </c>
      <c r="B1236" s="15">
        <v>191.550003</v>
      </c>
      <c r="C1236" s="15">
        <v>192.800003</v>
      </c>
      <c r="D1236" s="15">
        <v>179.10000600000001</v>
      </c>
      <c r="E1236" s="15">
        <v>179.89999399999999</v>
      </c>
      <c r="F1236" s="15">
        <v>179.89999399999999</v>
      </c>
      <c r="G1236" s="15">
        <v>14490962</v>
      </c>
      <c r="H1236" s="17">
        <f t="shared" si="39"/>
        <v>-2.3836731933578329E-2</v>
      </c>
      <c r="I1236" s="18">
        <f t="shared" si="40"/>
        <v>-2.3836731933578329E-2</v>
      </c>
    </row>
    <row r="1238" spans="1:9" ht="15.75" customHeight="1" x14ac:dyDescent="0.25">
      <c r="G1238" s="11"/>
      <c r="H1238" s="17"/>
    </row>
    <row r="1239" spans="1:9" ht="15.75" customHeight="1" x14ac:dyDescent="0.25">
      <c r="G1239" s="11"/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O1238"/>
  <sheetViews>
    <sheetView workbookViewId="0">
      <selection activeCell="K7" sqref="K7"/>
    </sheetView>
  </sheetViews>
  <sheetFormatPr defaultColWidth="12.6640625" defaultRowHeight="15.75" customHeight="1" x14ac:dyDescent="0.25"/>
  <cols>
    <col min="7" max="7" width="13.6640625" bestFit="1" customWidth="1"/>
    <col min="8" max="8" width="13" customWidth="1"/>
    <col min="9" max="9" width="13.88671875" style="10" bestFit="1" customWidth="1"/>
  </cols>
  <sheetData>
    <row r="1" spans="1:15" ht="15.75" customHeight="1" thickBot="1" x14ac:dyDescent="0.3">
      <c r="A1" s="83" t="s">
        <v>19</v>
      </c>
      <c r="B1" s="84" t="s">
        <v>20</v>
      </c>
      <c r="C1" s="84" t="s">
        <v>21</v>
      </c>
      <c r="D1" s="84" t="s">
        <v>22</v>
      </c>
      <c r="E1" s="84" t="s">
        <v>23</v>
      </c>
      <c r="F1" s="84" t="s">
        <v>24</v>
      </c>
      <c r="G1" s="84" t="s">
        <v>25</v>
      </c>
      <c r="H1" s="85" t="s">
        <v>18</v>
      </c>
      <c r="I1" s="86" t="s">
        <v>28</v>
      </c>
      <c r="J1" s="1"/>
      <c r="K1" s="1"/>
      <c r="L1" s="1"/>
      <c r="M1" s="1"/>
      <c r="N1" s="1"/>
      <c r="O1" s="1"/>
    </row>
    <row r="2" spans="1:15" ht="15.75" customHeight="1" thickTop="1" x14ac:dyDescent="0.25">
      <c r="A2" s="87">
        <v>42905</v>
      </c>
      <c r="B2" s="88">
        <v>469.97500600000001</v>
      </c>
      <c r="C2" s="88">
        <v>470.125</v>
      </c>
      <c r="D2" s="88">
        <v>464</v>
      </c>
      <c r="E2" s="88">
        <v>464.92498799999998</v>
      </c>
      <c r="F2" s="88">
        <v>408.509705</v>
      </c>
      <c r="G2" s="88">
        <v>6855860</v>
      </c>
      <c r="H2" s="89"/>
      <c r="I2" s="90"/>
      <c r="J2" s="9"/>
      <c r="K2" s="9"/>
      <c r="L2" s="1"/>
      <c r="M2" s="9"/>
      <c r="N2" s="1"/>
      <c r="O2" s="1"/>
    </row>
    <row r="3" spans="1:15" ht="15.75" customHeight="1" x14ac:dyDescent="0.25">
      <c r="A3" s="91">
        <v>42906</v>
      </c>
      <c r="B3" s="92">
        <v>467.5</v>
      </c>
      <c r="C3" s="92">
        <v>473.45001200000002</v>
      </c>
      <c r="D3" s="92">
        <v>467.02499399999999</v>
      </c>
      <c r="E3" s="92">
        <v>471.77499399999999</v>
      </c>
      <c r="F3" s="92">
        <v>414.52844199999998</v>
      </c>
      <c r="G3" s="92">
        <v>5184396</v>
      </c>
      <c r="H3" s="93">
        <f>LOG(F3/F2)</f>
        <v>6.3519555518547089E-3</v>
      </c>
      <c r="I3" s="94">
        <f>H3-$H$1238</f>
        <v>5.9191709625737547E-3</v>
      </c>
      <c r="J3" s="9"/>
      <c r="K3" s="9"/>
      <c r="L3" s="1"/>
      <c r="M3" s="9"/>
      <c r="N3" s="1"/>
      <c r="O3" s="1"/>
    </row>
    <row r="4" spans="1:15" ht="15.75" customHeight="1" x14ac:dyDescent="0.25">
      <c r="A4" s="87">
        <v>42907</v>
      </c>
      <c r="B4" s="88">
        <v>472.5</v>
      </c>
      <c r="C4" s="88">
        <v>474.5</v>
      </c>
      <c r="D4" s="88">
        <v>468.02499399999999</v>
      </c>
      <c r="E4" s="88">
        <v>471.67498799999998</v>
      </c>
      <c r="F4" s="88">
        <v>414.44058200000001</v>
      </c>
      <c r="G4" s="88">
        <v>3735864</v>
      </c>
      <c r="H4" s="95">
        <f t="shared" ref="H4:H67" si="0">LOG(F4/F3)</f>
        <v>-9.2059201775137811E-5</v>
      </c>
      <c r="I4" s="96">
        <f t="shared" ref="I4:I67" si="1">H4-$H$1238</f>
        <v>-5.2484379105609215E-4</v>
      </c>
      <c r="J4" s="9"/>
      <c r="K4" s="9"/>
      <c r="L4" s="1"/>
      <c r="M4" s="9"/>
      <c r="N4" s="1"/>
      <c r="O4" s="1"/>
    </row>
    <row r="5" spans="1:15" ht="15.75" customHeight="1" x14ac:dyDescent="0.25">
      <c r="A5" s="91">
        <v>42908</v>
      </c>
      <c r="B5" s="92">
        <v>473.85000600000001</v>
      </c>
      <c r="C5" s="92">
        <v>484.35000600000001</v>
      </c>
      <c r="D5" s="92">
        <v>467.54998799999998</v>
      </c>
      <c r="E5" s="92">
        <v>470.07501200000002</v>
      </c>
      <c r="F5" s="92">
        <v>413.03476000000001</v>
      </c>
      <c r="G5" s="92">
        <v>9465242</v>
      </c>
      <c r="H5" s="93">
        <f t="shared" si="0"/>
        <v>-1.4756725513465066E-3</v>
      </c>
      <c r="I5" s="94">
        <f t="shared" si="1"/>
        <v>-1.908457140627461E-3</v>
      </c>
      <c r="J5" s="9"/>
      <c r="K5" s="9"/>
      <c r="L5" s="1"/>
      <c r="M5" s="9"/>
      <c r="N5" s="1"/>
      <c r="O5" s="1"/>
    </row>
    <row r="6" spans="1:15" ht="15.75" customHeight="1" x14ac:dyDescent="0.25">
      <c r="A6" s="87">
        <v>42909</v>
      </c>
      <c r="B6" s="88">
        <v>472.5</v>
      </c>
      <c r="C6" s="88">
        <v>474.57501200000002</v>
      </c>
      <c r="D6" s="88">
        <v>469</v>
      </c>
      <c r="E6" s="88">
        <v>471.625</v>
      </c>
      <c r="F6" s="88">
        <v>414.39666699999998</v>
      </c>
      <c r="G6" s="88">
        <v>6403018</v>
      </c>
      <c r="H6" s="95">
        <f t="shared" si="0"/>
        <v>1.4296513518561186E-3</v>
      </c>
      <c r="I6" s="96">
        <f t="shared" si="1"/>
        <v>9.9686676257516415E-4</v>
      </c>
      <c r="J6" s="9"/>
      <c r="K6" s="9"/>
      <c r="L6" s="1"/>
      <c r="M6" s="9"/>
      <c r="N6" s="1"/>
      <c r="O6" s="1"/>
    </row>
    <row r="7" spans="1:15" ht="15.75" customHeight="1" x14ac:dyDescent="0.25">
      <c r="A7" s="91">
        <v>42913</v>
      </c>
      <c r="B7" s="92">
        <v>472.5</v>
      </c>
      <c r="C7" s="92">
        <v>474</v>
      </c>
      <c r="D7" s="92">
        <v>461.875</v>
      </c>
      <c r="E7" s="92">
        <v>463.52499399999999</v>
      </c>
      <c r="F7" s="92">
        <v>407.27954099999999</v>
      </c>
      <c r="G7" s="92">
        <v>6904660</v>
      </c>
      <c r="H7" s="93">
        <f t="shared" si="0"/>
        <v>-7.5236591287458944E-3</v>
      </c>
      <c r="I7" s="94">
        <f t="shared" si="1"/>
        <v>-7.9564437180268486E-3</v>
      </c>
      <c r="J7" s="9"/>
      <c r="K7" s="9"/>
      <c r="L7" s="1"/>
      <c r="M7" s="9"/>
      <c r="N7" s="1"/>
      <c r="O7" s="1"/>
    </row>
    <row r="8" spans="1:15" ht="15.75" customHeight="1" x14ac:dyDescent="0.25">
      <c r="A8" s="87">
        <v>42914</v>
      </c>
      <c r="B8" s="88">
        <v>466.39999399999999</v>
      </c>
      <c r="C8" s="88">
        <v>466.5</v>
      </c>
      <c r="D8" s="88">
        <v>460.5</v>
      </c>
      <c r="E8" s="88">
        <v>462.35000600000001</v>
      </c>
      <c r="F8" s="88">
        <v>406.247162</v>
      </c>
      <c r="G8" s="88">
        <v>5905224</v>
      </c>
      <c r="H8" s="95">
        <f t="shared" si="0"/>
        <v>-1.1022545220898809E-3</v>
      </c>
      <c r="I8" s="96">
        <f t="shared" si="1"/>
        <v>-1.5350391113708353E-3</v>
      </c>
      <c r="J8" s="9"/>
      <c r="K8" s="9"/>
      <c r="L8" s="1"/>
      <c r="M8" s="9"/>
      <c r="N8" s="1"/>
      <c r="O8" s="1"/>
    </row>
    <row r="9" spans="1:15" ht="15.75" customHeight="1" x14ac:dyDescent="0.25">
      <c r="A9" s="91">
        <v>42915</v>
      </c>
      <c r="B9" s="92">
        <v>465.10000600000001</v>
      </c>
      <c r="C9" s="92">
        <v>473.97500600000001</v>
      </c>
      <c r="D9" s="92">
        <v>463.29998799999998</v>
      </c>
      <c r="E9" s="92">
        <v>465.10000600000001</v>
      </c>
      <c r="F9" s="92">
        <v>408.66351300000002</v>
      </c>
      <c r="G9" s="92">
        <v>15914040</v>
      </c>
      <c r="H9" s="93">
        <f t="shared" si="0"/>
        <v>2.5755239522659234E-3</v>
      </c>
      <c r="I9" s="94">
        <f t="shared" si="1"/>
        <v>2.1427393629849692E-3</v>
      </c>
      <c r="J9" s="9"/>
      <c r="K9" s="9"/>
      <c r="L9" s="1"/>
      <c r="M9" s="9"/>
      <c r="N9" s="1"/>
      <c r="O9" s="1"/>
    </row>
    <row r="10" spans="1:15" ht="15.75" customHeight="1" x14ac:dyDescent="0.25">
      <c r="A10" s="87">
        <v>42916</v>
      </c>
      <c r="B10" s="88">
        <v>465.39999399999999</v>
      </c>
      <c r="C10" s="88">
        <v>469</v>
      </c>
      <c r="D10" s="88">
        <v>464.5</v>
      </c>
      <c r="E10" s="88">
        <v>467.77499399999999</v>
      </c>
      <c r="F10" s="88">
        <v>411.01385499999998</v>
      </c>
      <c r="G10" s="88">
        <v>4216700</v>
      </c>
      <c r="H10" s="95">
        <f t="shared" si="0"/>
        <v>2.4905978828999617E-3</v>
      </c>
      <c r="I10" s="96">
        <f t="shared" si="1"/>
        <v>2.0578132936190075E-3</v>
      </c>
      <c r="J10" s="9"/>
      <c r="K10" s="9"/>
      <c r="L10" s="1"/>
      <c r="M10" s="9"/>
      <c r="N10" s="1"/>
      <c r="O10" s="1"/>
    </row>
    <row r="11" spans="1:15" ht="15.75" customHeight="1" x14ac:dyDescent="0.25">
      <c r="A11" s="91">
        <v>42919</v>
      </c>
      <c r="B11" s="92">
        <v>470.54998799999998</v>
      </c>
      <c r="C11" s="92">
        <v>477.5</v>
      </c>
      <c r="D11" s="92">
        <v>467.29998799999998</v>
      </c>
      <c r="E11" s="92">
        <v>475.95001200000002</v>
      </c>
      <c r="F11" s="92">
        <v>418.19689899999997</v>
      </c>
      <c r="G11" s="92">
        <v>5088924</v>
      </c>
      <c r="H11" s="93">
        <f t="shared" si="0"/>
        <v>7.5243462302579623E-3</v>
      </c>
      <c r="I11" s="94">
        <f t="shared" si="1"/>
        <v>7.0915616409770081E-3</v>
      </c>
      <c r="J11" s="9"/>
      <c r="K11" s="9"/>
      <c r="L11" s="1"/>
      <c r="M11" s="9"/>
      <c r="N11" s="1"/>
      <c r="O11" s="1"/>
    </row>
    <row r="12" spans="1:15" ht="15.75" customHeight="1" x14ac:dyDescent="0.25">
      <c r="A12" s="87">
        <v>42920</v>
      </c>
      <c r="B12" s="88">
        <v>476.92498799999998</v>
      </c>
      <c r="C12" s="88">
        <v>485</v>
      </c>
      <c r="D12" s="88">
        <v>474.70001200000002</v>
      </c>
      <c r="E12" s="88">
        <v>481.07501200000002</v>
      </c>
      <c r="F12" s="88">
        <v>422.699951</v>
      </c>
      <c r="G12" s="88">
        <v>5167726</v>
      </c>
      <c r="H12" s="95">
        <f t="shared" si="0"/>
        <v>4.6513893576454069E-3</v>
      </c>
      <c r="I12" s="96">
        <f t="shared" si="1"/>
        <v>4.2186047683644527E-3</v>
      </c>
      <c r="J12" s="9"/>
      <c r="K12" s="9"/>
      <c r="L12" s="1"/>
      <c r="M12" s="9"/>
      <c r="N12" s="1"/>
      <c r="O12" s="1"/>
    </row>
    <row r="13" spans="1:15" ht="15.75" customHeight="1" x14ac:dyDescent="0.25">
      <c r="A13" s="91">
        <v>42921</v>
      </c>
      <c r="B13" s="92">
        <v>479.5</v>
      </c>
      <c r="C13" s="92">
        <v>479.5</v>
      </c>
      <c r="D13" s="92">
        <v>472.70001200000002</v>
      </c>
      <c r="E13" s="92">
        <v>475.45001200000002</v>
      </c>
      <c r="F13" s="92">
        <v>417.75756799999999</v>
      </c>
      <c r="G13" s="92">
        <v>4226228</v>
      </c>
      <c r="H13" s="93">
        <f t="shared" si="0"/>
        <v>-5.1078712693452136E-3</v>
      </c>
      <c r="I13" s="94">
        <f t="shared" si="1"/>
        <v>-5.5406558586261678E-3</v>
      </c>
      <c r="J13" s="9"/>
      <c r="K13" s="9"/>
      <c r="L13" s="1"/>
      <c r="M13" s="9"/>
      <c r="N13" s="1"/>
      <c r="O13" s="1"/>
    </row>
    <row r="14" spans="1:15" ht="15.75" customHeight="1" x14ac:dyDescent="0.25">
      <c r="A14" s="87">
        <v>42922</v>
      </c>
      <c r="B14" s="88">
        <v>472.5</v>
      </c>
      <c r="C14" s="88">
        <v>478.5</v>
      </c>
      <c r="D14" s="88">
        <v>472.10000600000001</v>
      </c>
      <c r="E14" s="88">
        <v>473.5</v>
      </c>
      <c r="F14" s="88">
        <v>416.044128</v>
      </c>
      <c r="G14" s="88">
        <v>3829720</v>
      </c>
      <c r="H14" s="95">
        <f t="shared" si="0"/>
        <v>-1.7849294097652348E-3</v>
      </c>
      <c r="I14" s="96">
        <f t="shared" si="1"/>
        <v>-2.2177139990461892E-3</v>
      </c>
      <c r="J14" s="9"/>
      <c r="K14" s="9"/>
      <c r="L14" s="1"/>
      <c r="M14" s="9"/>
      <c r="N14" s="1"/>
      <c r="O14" s="1"/>
    </row>
    <row r="15" spans="1:15" ht="15.75" customHeight="1" x14ac:dyDescent="0.25">
      <c r="A15" s="91">
        <v>42923</v>
      </c>
      <c r="B15" s="92">
        <v>471.92498799999998</v>
      </c>
      <c r="C15" s="92">
        <v>472.72500600000001</v>
      </c>
      <c r="D15" s="92">
        <v>466.52499399999999</v>
      </c>
      <c r="E15" s="92">
        <v>467.70001200000002</v>
      </c>
      <c r="F15" s="92">
        <v>410.947968</v>
      </c>
      <c r="G15" s="92">
        <v>5776886</v>
      </c>
      <c r="H15" s="93">
        <f t="shared" si="0"/>
        <v>-5.352559457743356E-3</v>
      </c>
      <c r="I15" s="94">
        <f t="shared" si="1"/>
        <v>-5.7853440470243102E-3</v>
      </c>
      <c r="J15" s="9"/>
      <c r="K15" s="9"/>
      <c r="L15" s="1"/>
      <c r="M15" s="9"/>
      <c r="N15" s="1"/>
      <c r="O15" s="1"/>
    </row>
    <row r="16" spans="1:15" ht="15.75" customHeight="1" x14ac:dyDescent="0.25">
      <c r="A16" s="87">
        <v>42926</v>
      </c>
      <c r="B16" s="88">
        <v>471.60000600000001</v>
      </c>
      <c r="C16" s="88">
        <v>479.89999399999999</v>
      </c>
      <c r="D16" s="88">
        <v>470</v>
      </c>
      <c r="E16" s="88">
        <v>478.52499399999999</v>
      </c>
      <c r="F16" s="88">
        <v>420.45938100000001</v>
      </c>
      <c r="G16" s="88">
        <v>1464376</v>
      </c>
      <c r="H16" s="95">
        <f t="shared" si="0"/>
        <v>9.937209255189379E-3</v>
      </c>
      <c r="I16" s="96">
        <f t="shared" si="1"/>
        <v>9.5044246659084248E-3</v>
      </c>
      <c r="J16" s="9"/>
      <c r="K16" s="9"/>
      <c r="L16" s="1"/>
      <c r="M16" s="9"/>
      <c r="N16" s="1"/>
      <c r="O16" s="1"/>
    </row>
    <row r="17" spans="1:15" ht="15.75" customHeight="1" x14ac:dyDescent="0.25">
      <c r="A17" s="91">
        <v>42927</v>
      </c>
      <c r="B17" s="92">
        <v>478.32501200000002</v>
      </c>
      <c r="C17" s="92">
        <v>494.75</v>
      </c>
      <c r="D17" s="92">
        <v>478.32501200000002</v>
      </c>
      <c r="E17" s="92">
        <v>487.67498799999998</v>
      </c>
      <c r="F17" s="92">
        <v>428.49911500000002</v>
      </c>
      <c r="G17" s="92">
        <v>11539708</v>
      </c>
      <c r="H17" s="93">
        <f t="shared" si="0"/>
        <v>8.2258826873886845E-3</v>
      </c>
      <c r="I17" s="94">
        <f t="shared" si="1"/>
        <v>7.7930980981077303E-3</v>
      </c>
      <c r="J17" s="9"/>
      <c r="K17" s="9"/>
      <c r="L17" s="1"/>
      <c r="M17" s="9"/>
      <c r="N17" s="1"/>
      <c r="O17" s="1"/>
    </row>
    <row r="18" spans="1:15" ht="15.75" customHeight="1" x14ac:dyDescent="0.25">
      <c r="A18" s="87">
        <v>42928</v>
      </c>
      <c r="B18" s="88">
        <v>487.47500600000001</v>
      </c>
      <c r="C18" s="88">
        <v>490.75</v>
      </c>
      <c r="D18" s="88">
        <v>484.375</v>
      </c>
      <c r="E18" s="88">
        <v>486.17498799999998</v>
      </c>
      <c r="F18" s="88">
        <v>427.181061</v>
      </c>
      <c r="G18" s="88">
        <v>6275976</v>
      </c>
      <c r="H18" s="95">
        <f t="shared" si="0"/>
        <v>-1.3379392156950515E-3</v>
      </c>
      <c r="I18" s="96">
        <f t="shared" si="1"/>
        <v>-1.7707238049760059E-3</v>
      </c>
      <c r="J18" s="9"/>
      <c r="K18" s="9"/>
      <c r="L18" s="1"/>
      <c r="M18" s="9"/>
      <c r="N18" s="1"/>
      <c r="O18" s="1"/>
    </row>
    <row r="19" spans="1:15" ht="15.75" customHeight="1" x14ac:dyDescent="0.25">
      <c r="A19" s="91">
        <v>42929</v>
      </c>
      <c r="B19" s="92">
        <v>488.625</v>
      </c>
      <c r="C19" s="92">
        <v>491.72500600000001</v>
      </c>
      <c r="D19" s="92">
        <v>482.04998799999998</v>
      </c>
      <c r="E19" s="92">
        <v>488.52499399999999</v>
      </c>
      <c r="F19" s="92">
        <v>429.24600199999998</v>
      </c>
      <c r="G19" s="92">
        <v>5170392</v>
      </c>
      <c r="H19" s="93">
        <f t="shared" si="0"/>
        <v>2.0942687552217743E-3</v>
      </c>
      <c r="I19" s="94">
        <f t="shared" si="1"/>
        <v>1.6614841659408199E-3</v>
      </c>
      <c r="J19" s="9"/>
      <c r="K19" s="9"/>
      <c r="L19" s="1"/>
      <c r="M19" s="9"/>
      <c r="N19" s="1"/>
      <c r="O19" s="1"/>
    </row>
    <row r="20" spans="1:15" ht="15.75" customHeight="1" x14ac:dyDescent="0.25">
      <c r="A20" s="87">
        <v>42930</v>
      </c>
      <c r="B20" s="88">
        <v>499.72500600000001</v>
      </c>
      <c r="C20" s="88">
        <v>503.42498799999998</v>
      </c>
      <c r="D20" s="88">
        <v>483.02499399999999</v>
      </c>
      <c r="E20" s="88">
        <v>486.02499399999999</v>
      </c>
      <c r="F20" s="88">
        <v>427.04937699999999</v>
      </c>
      <c r="G20" s="88">
        <v>22478180</v>
      </c>
      <c r="H20" s="95">
        <f t="shared" si="0"/>
        <v>-2.2281661966237548E-3</v>
      </c>
      <c r="I20" s="96">
        <f t="shared" si="1"/>
        <v>-2.660950785904709E-3</v>
      </c>
      <c r="J20" s="9"/>
      <c r="K20" s="9"/>
      <c r="L20" s="1"/>
      <c r="M20" s="9"/>
      <c r="N20" s="1"/>
      <c r="O20" s="1"/>
    </row>
    <row r="21" spans="1:15" ht="15.75" customHeight="1" x14ac:dyDescent="0.25">
      <c r="A21" s="91">
        <v>42933</v>
      </c>
      <c r="B21" s="92">
        <v>487.5</v>
      </c>
      <c r="C21" s="92">
        <v>496</v>
      </c>
      <c r="D21" s="92">
        <v>487</v>
      </c>
      <c r="E21" s="92">
        <v>492.02499399999999</v>
      </c>
      <c r="F21" s="92">
        <v>432.32128899999998</v>
      </c>
      <c r="G21" s="92">
        <v>7698250</v>
      </c>
      <c r="H21" s="93">
        <f t="shared" si="0"/>
        <v>5.3285295935032477E-3</v>
      </c>
      <c r="I21" s="94">
        <f t="shared" si="1"/>
        <v>4.8957450042222935E-3</v>
      </c>
      <c r="J21" s="9"/>
      <c r="K21" s="9"/>
      <c r="L21" s="1"/>
      <c r="M21" s="9"/>
      <c r="N21" s="1"/>
      <c r="O21" s="1"/>
    </row>
    <row r="22" spans="1:15" ht="15.75" customHeight="1" x14ac:dyDescent="0.25">
      <c r="A22" s="87">
        <v>42934</v>
      </c>
      <c r="B22" s="88">
        <v>493.02499399999999</v>
      </c>
      <c r="C22" s="88">
        <v>502.39999399999999</v>
      </c>
      <c r="D22" s="88">
        <v>490.54998799999998</v>
      </c>
      <c r="E22" s="88">
        <v>492.79998799999998</v>
      </c>
      <c r="F22" s="88">
        <v>433.00225799999998</v>
      </c>
      <c r="G22" s="88">
        <v>8260180</v>
      </c>
      <c r="H22" s="95">
        <f t="shared" si="0"/>
        <v>6.835388708023492E-4</v>
      </c>
      <c r="I22" s="96">
        <f t="shared" si="1"/>
        <v>2.5075428152139485E-4</v>
      </c>
      <c r="J22" s="9"/>
      <c r="K22" s="9"/>
      <c r="L22" s="1"/>
      <c r="M22" s="9"/>
      <c r="N22" s="1"/>
      <c r="O22" s="1"/>
    </row>
    <row r="23" spans="1:15" ht="15.75" customHeight="1" x14ac:dyDescent="0.25">
      <c r="A23" s="91">
        <v>42935</v>
      </c>
      <c r="B23" s="92">
        <v>490.72500600000001</v>
      </c>
      <c r="C23" s="92">
        <v>494.32501200000002</v>
      </c>
      <c r="D23" s="92">
        <v>484.54998799999998</v>
      </c>
      <c r="E23" s="92">
        <v>489.92498799999998</v>
      </c>
      <c r="F23" s="92">
        <v>430.47610500000002</v>
      </c>
      <c r="G23" s="92">
        <v>5890278</v>
      </c>
      <c r="H23" s="93">
        <f t="shared" si="0"/>
        <v>-2.541111590821855E-3</v>
      </c>
      <c r="I23" s="94">
        <f t="shared" si="1"/>
        <v>-2.9738961801028091E-3</v>
      </c>
      <c r="J23" s="9"/>
      <c r="K23" s="9"/>
      <c r="L23" s="1"/>
      <c r="M23" s="9"/>
      <c r="N23" s="1"/>
      <c r="O23" s="1"/>
    </row>
    <row r="24" spans="1:15" ht="15.75" customHeight="1" x14ac:dyDescent="0.25">
      <c r="A24" s="87">
        <v>42936</v>
      </c>
      <c r="B24" s="88">
        <v>489.64999399999999</v>
      </c>
      <c r="C24" s="88">
        <v>489.92498799999998</v>
      </c>
      <c r="D24" s="88">
        <v>483.47500600000001</v>
      </c>
      <c r="E24" s="88">
        <v>484.72500600000001</v>
      </c>
      <c r="F24" s="88">
        <v>425.907104</v>
      </c>
      <c r="G24" s="88">
        <v>6809740</v>
      </c>
      <c r="H24" s="95">
        <f t="shared" si="0"/>
        <v>-4.634165474021513E-3</v>
      </c>
      <c r="I24" s="96">
        <f t="shared" si="1"/>
        <v>-5.0669500633024672E-3</v>
      </c>
      <c r="J24" s="9"/>
      <c r="K24" s="9"/>
      <c r="L24" s="1"/>
      <c r="M24" s="9"/>
      <c r="N24" s="1"/>
      <c r="O24" s="1"/>
    </row>
    <row r="25" spans="1:15" ht="15.75" customHeight="1" x14ac:dyDescent="0.25">
      <c r="A25" s="91">
        <v>42937</v>
      </c>
      <c r="B25" s="92">
        <v>486.5</v>
      </c>
      <c r="C25" s="92">
        <v>491.27499399999999</v>
      </c>
      <c r="D25" s="92">
        <v>485.70001200000002</v>
      </c>
      <c r="E25" s="92">
        <v>490.04998799999998</v>
      </c>
      <c r="F25" s="92">
        <v>430.58590700000002</v>
      </c>
      <c r="G25" s="92">
        <v>5980754</v>
      </c>
      <c r="H25" s="93">
        <f t="shared" si="0"/>
        <v>4.7449273060286516E-3</v>
      </c>
      <c r="I25" s="94">
        <f t="shared" si="1"/>
        <v>4.3121427167476974E-3</v>
      </c>
      <c r="J25" s="9"/>
      <c r="K25" s="9"/>
      <c r="L25" s="1"/>
      <c r="M25" s="9"/>
      <c r="N25" s="1"/>
      <c r="O25" s="1"/>
    </row>
    <row r="26" spans="1:15" ht="15.75" customHeight="1" x14ac:dyDescent="0.25">
      <c r="A26" s="87">
        <v>42940</v>
      </c>
      <c r="B26" s="88">
        <v>491.75</v>
      </c>
      <c r="C26" s="88">
        <v>497</v>
      </c>
      <c r="D26" s="88">
        <v>491.29998799999998</v>
      </c>
      <c r="E26" s="88">
        <v>495.27499399999999</v>
      </c>
      <c r="F26" s="88">
        <v>435.17691000000002</v>
      </c>
      <c r="G26" s="88">
        <v>6129176</v>
      </c>
      <c r="H26" s="95">
        <f t="shared" si="0"/>
        <v>4.6060327829874365E-3</v>
      </c>
      <c r="I26" s="96">
        <f t="shared" si="1"/>
        <v>4.1732481937064823E-3</v>
      </c>
      <c r="J26" s="9"/>
      <c r="K26" s="9"/>
      <c r="L26" s="1"/>
      <c r="M26" s="9"/>
      <c r="N26" s="1"/>
      <c r="O26" s="1"/>
    </row>
    <row r="27" spans="1:15" ht="15.75" customHeight="1" x14ac:dyDescent="0.25">
      <c r="A27" s="91">
        <v>42941</v>
      </c>
      <c r="B27" s="92">
        <v>495</v>
      </c>
      <c r="C27" s="92">
        <v>499.5</v>
      </c>
      <c r="D27" s="92">
        <v>493.10000600000001</v>
      </c>
      <c r="E27" s="92">
        <v>496.92498799999998</v>
      </c>
      <c r="F27" s="92">
        <v>436.62667800000003</v>
      </c>
      <c r="G27" s="92">
        <v>7145614</v>
      </c>
      <c r="H27" s="93">
        <f t="shared" si="0"/>
        <v>1.4444235639752482E-3</v>
      </c>
      <c r="I27" s="94">
        <f t="shared" si="1"/>
        <v>1.0116389746942938E-3</v>
      </c>
      <c r="J27" s="9"/>
      <c r="K27" s="9"/>
      <c r="L27" s="1"/>
      <c r="M27" s="9"/>
      <c r="N27" s="1"/>
      <c r="O27" s="1"/>
    </row>
    <row r="28" spans="1:15" ht="15.75" customHeight="1" x14ac:dyDescent="0.25">
      <c r="A28" s="87">
        <v>42942</v>
      </c>
      <c r="B28" s="88">
        <v>499.04998799999998</v>
      </c>
      <c r="C28" s="88">
        <v>499.5</v>
      </c>
      <c r="D28" s="88">
        <v>495.20001200000002</v>
      </c>
      <c r="E28" s="88">
        <v>497.02499399999999</v>
      </c>
      <c r="F28" s="88">
        <v>436.71456899999998</v>
      </c>
      <c r="G28" s="88">
        <v>6870024</v>
      </c>
      <c r="H28" s="95">
        <f t="shared" si="0"/>
        <v>8.7412741740780134E-5</v>
      </c>
      <c r="I28" s="96">
        <f t="shared" si="1"/>
        <v>-3.4537184754017424E-4</v>
      </c>
      <c r="J28" s="9"/>
      <c r="K28" s="9"/>
      <c r="L28" s="1"/>
      <c r="M28" s="9"/>
      <c r="N28" s="1"/>
      <c r="O28" s="1"/>
    </row>
    <row r="29" spans="1:15" ht="15.75" customHeight="1" x14ac:dyDescent="0.25">
      <c r="A29" s="91">
        <v>42943</v>
      </c>
      <c r="B29" s="92">
        <v>498</v>
      </c>
      <c r="C29" s="92">
        <v>502</v>
      </c>
      <c r="D29" s="92">
        <v>483.39999399999999</v>
      </c>
      <c r="E29" s="92">
        <v>485.52499399999999</v>
      </c>
      <c r="F29" s="92">
        <v>426.60995500000001</v>
      </c>
      <c r="G29" s="92">
        <v>12676852</v>
      </c>
      <c r="H29" s="93">
        <f t="shared" si="0"/>
        <v>-1.0166694876676995E-2</v>
      </c>
      <c r="I29" s="94">
        <f t="shared" si="1"/>
        <v>-1.059947946595795E-2</v>
      </c>
      <c r="J29" s="9"/>
      <c r="K29" s="9"/>
      <c r="L29" s="1"/>
      <c r="M29" s="9"/>
      <c r="N29" s="1"/>
      <c r="O29" s="1"/>
    </row>
    <row r="30" spans="1:15" ht="15.75" customHeight="1" x14ac:dyDescent="0.25">
      <c r="A30" s="87">
        <v>42944</v>
      </c>
      <c r="B30" s="88">
        <v>488</v>
      </c>
      <c r="C30" s="88">
        <v>501.5</v>
      </c>
      <c r="D30" s="88">
        <v>481.14999399999999</v>
      </c>
      <c r="E30" s="88">
        <v>498.67498799999998</v>
      </c>
      <c r="F30" s="88">
        <v>438.16433699999999</v>
      </c>
      <c r="G30" s="88">
        <v>11098428</v>
      </c>
      <c r="H30" s="95">
        <f t="shared" si="0"/>
        <v>1.1606041086630126E-2</v>
      </c>
      <c r="I30" s="96">
        <f t="shared" si="1"/>
        <v>1.1173256497349172E-2</v>
      </c>
      <c r="J30" s="9"/>
      <c r="K30" s="9"/>
      <c r="L30" s="1"/>
      <c r="M30" s="9"/>
      <c r="N30" s="1"/>
      <c r="O30" s="1"/>
    </row>
    <row r="31" spans="1:15" ht="15.75" customHeight="1" x14ac:dyDescent="0.25">
      <c r="A31" s="91">
        <v>42947</v>
      </c>
      <c r="B31" s="92">
        <v>495.95001200000002</v>
      </c>
      <c r="C31" s="92">
        <v>510.85000600000001</v>
      </c>
      <c r="D31" s="92">
        <v>493.375</v>
      </c>
      <c r="E31" s="92">
        <v>505.60000600000001</v>
      </c>
      <c r="F31" s="92">
        <v>444.24908399999998</v>
      </c>
      <c r="G31" s="92">
        <v>19158248</v>
      </c>
      <c r="H31" s="93">
        <f t="shared" si="0"/>
        <v>5.9895143659779914E-3</v>
      </c>
      <c r="I31" s="94">
        <f t="shared" si="1"/>
        <v>5.5567297766970372E-3</v>
      </c>
      <c r="J31" s="9"/>
      <c r="K31" s="9"/>
      <c r="L31" s="1"/>
      <c r="M31" s="9"/>
      <c r="N31" s="1"/>
      <c r="O31" s="1"/>
    </row>
    <row r="32" spans="1:15" ht="15.75" customHeight="1" x14ac:dyDescent="0.25">
      <c r="A32" s="87">
        <v>42948</v>
      </c>
      <c r="B32" s="88">
        <v>505.5</v>
      </c>
      <c r="C32" s="88">
        <v>508.5</v>
      </c>
      <c r="D32" s="88">
        <v>499.17498799999998</v>
      </c>
      <c r="E32" s="88">
        <v>502.77499399999999</v>
      </c>
      <c r="F32" s="88">
        <v>441.76684599999999</v>
      </c>
      <c r="G32" s="88">
        <v>7689398</v>
      </c>
      <c r="H32" s="95">
        <f t="shared" si="0"/>
        <v>-2.4334214545801889E-3</v>
      </c>
      <c r="I32" s="96">
        <f t="shared" si="1"/>
        <v>-2.8662060438611431E-3</v>
      </c>
      <c r="J32" s="9"/>
      <c r="K32" s="9"/>
      <c r="L32" s="1"/>
      <c r="M32" s="9"/>
      <c r="N32" s="1"/>
      <c r="O32" s="1"/>
    </row>
    <row r="33" spans="1:15" ht="15.75" customHeight="1" x14ac:dyDescent="0.25">
      <c r="A33" s="91">
        <v>42949</v>
      </c>
      <c r="B33" s="92">
        <v>503</v>
      </c>
      <c r="C33" s="92">
        <v>506.375</v>
      </c>
      <c r="D33" s="92">
        <v>493.60000600000001</v>
      </c>
      <c r="E33" s="92">
        <v>496.67498799999998</v>
      </c>
      <c r="F33" s="92">
        <v>436.40704299999999</v>
      </c>
      <c r="G33" s="92">
        <v>4257584</v>
      </c>
      <c r="H33" s="93">
        <f t="shared" si="0"/>
        <v>-5.3013686700621558E-3</v>
      </c>
      <c r="I33" s="94">
        <f t="shared" si="1"/>
        <v>-5.73415325934311E-3</v>
      </c>
      <c r="J33" s="9"/>
      <c r="K33" s="9"/>
      <c r="L33" s="1"/>
      <c r="M33" s="9"/>
      <c r="N33" s="1"/>
      <c r="O33" s="1"/>
    </row>
    <row r="34" spans="1:15" ht="15.75" customHeight="1" x14ac:dyDescent="0.25">
      <c r="A34" s="87">
        <v>42950</v>
      </c>
      <c r="B34" s="88">
        <v>495.5</v>
      </c>
      <c r="C34" s="88">
        <v>499.375</v>
      </c>
      <c r="D34" s="88">
        <v>490.125</v>
      </c>
      <c r="E34" s="88">
        <v>492</v>
      </c>
      <c r="F34" s="88">
        <v>432.29925500000002</v>
      </c>
      <c r="G34" s="88">
        <v>4640348</v>
      </c>
      <c r="H34" s="95">
        <f t="shared" si="0"/>
        <v>-4.107263783241194E-3</v>
      </c>
      <c r="I34" s="96">
        <f t="shared" si="1"/>
        <v>-4.5400483725221482E-3</v>
      </c>
      <c r="J34" s="9"/>
      <c r="K34" s="9"/>
      <c r="L34" s="1"/>
      <c r="M34" s="9"/>
      <c r="N34" s="1"/>
      <c r="O34" s="1"/>
    </row>
    <row r="35" spans="1:15" ht="15.75" customHeight="1" x14ac:dyDescent="0.25">
      <c r="A35" s="91">
        <v>42951</v>
      </c>
      <c r="B35" s="92">
        <v>494</v>
      </c>
      <c r="C35" s="92">
        <v>494.5</v>
      </c>
      <c r="D35" s="92">
        <v>488.02499399999999</v>
      </c>
      <c r="E35" s="92">
        <v>491.875</v>
      </c>
      <c r="F35" s="92">
        <v>432.18948399999999</v>
      </c>
      <c r="G35" s="92">
        <v>5349018</v>
      </c>
      <c r="H35" s="93">
        <f t="shared" si="0"/>
        <v>-1.1029163869591611E-4</v>
      </c>
      <c r="I35" s="94">
        <f t="shared" si="1"/>
        <v>-5.4307622797687043E-4</v>
      </c>
      <c r="J35" s="9"/>
      <c r="K35" s="9"/>
      <c r="L35" s="1"/>
      <c r="M35" s="9"/>
      <c r="N35" s="1"/>
      <c r="O35" s="1"/>
    </row>
    <row r="36" spans="1:15" ht="15.75" customHeight="1" x14ac:dyDescent="0.25">
      <c r="A36" s="87">
        <v>42954</v>
      </c>
      <c r="B36" s="88">
        <v>491.75</v>
      </c>
      <c r="C36" s="88">
        <v>491.875</v>
      </c>
      <c r="D36" s="88">
        <v>482.85000600000001</v>
      </c>
      <c r="E36" s="88">
        <v>484.125</v>
      </c>
      <c r="F36" s="88">
        <v>425.37991299999999</v>
      </c>
      <c r="G36" s="88">
        <v>6073744</v>
      </c>
      <c r="H36" s="95">
        <f t="shared" si="0"/>
        <v>-6.8972173639287038E-3</v>
      </c>
      <c r="I36" s="96">
        <f t="shared" si="1"/>
        <v>-7.330001953209658E-3</v>
      </c>
      <c r="J36" s="9"/>
      <c r="K36" s="9"/>
      <c r="L36" s="1"/>
      <c r="M36" s="9"/>
      <c r="N36" s="1"/>
      <c r="O36" s="1"/>
    </row>
    <row r="37" spans="1:15" ht="13.2" x14ac:dyDescent="0.25">
      <c r="A37" s="91">
        <v>42955</v>
      </c>
      <c r="B37" s="92">
        <v>484.25</v>
      </c>
      <c r="C37" s="92">
        <v>485.125</v>
      </c>
      <c r="D37" s="92">
        <v>477.52499399999999</v>
      </c>
      <c r="E37" s="92">
        <v>481.92498799999998</v>
      </c>
      <c r="F37" s="92">
        <v>423.44680799999998</v>
      </c>
      <c r="G37" s="92">
        <v>6004648</v>
      </c>
      <c r="H37" s="93">
        <f t="shared" si="0"/>
        <v>-1.9781146495224146E-3</v>
      </c>
      <c r="I37" s="94">
        <f t="shared" si="1"/>
        <v>-2.4108992388033688E-3</v>
      </c>
      <c r="J37" s="9"/>
      <c r="K37" s="9"/>
      <c r="L37" s="1"/>
      <c r="M37" s="9"/>
      <c r="N37" s="1"/>
      <c r="O37" s="1"/>
    </row>
    <row r="38" spans="1:15" ht="13.2" x14ac:dyDescent="0.25">
      <c r="A38" s="87">
        <v>42956</v>
      </c>
      <c r="B38" s="88">
        <v>483.82501200000002</v>
      </c>
      <c r="C38" s="88">
        <v>486.95001200000002</v>
      </c>
      <c r="D38" s="88">
        <v>482.27499399999999</v>
      </c>
      <c r="E38" s="88">
        <v>484.67498799999998</v>
      </c>
      <c r="F38" s="88">
        <v>425.863068</v>
      </c>
      <c r="G38" s="88">
        <v>3922410</v>
      </c>
      <c r="H38" s="95">
        <f t="shared" si="0"/>
        <v>2.4711150680169617E-3</v>
      </c>
      <c r="I38" s="96">
        <f t="shared" si="1"/>
        <v>2.0383304787360075E-3</v>
      </c>
      <c r="J38" s="9"/>
      <c r="K38" s="9"/>
      <c r="L38" s="1"/>
      <c r="M38" s="9"/>
      <c r="N38" s="1"/>
      <c r="O38" s="1"/>
    </row>
    <row r="39" spans="1:15" ht="13.2" x14ac:dyDescent="0.25">
      <c r="A39" s="91">
        <v>42957</v>
      </c>
      <c r="B39" s="92">
        <v>484.95001200000002</v>
      </c>
      <c r="C39" s="92">
        <v>493.75</v>
      </c>
      <c r="D39" s="92">
        <v>484.67498799999998</v>
      </c>
      <c r="E39" s="92">
        <v>490.625</v>
      </c>
      <c r="F39" s="92">
        <v>431.09115600000001</v>
      </c>
      <c r="G39" s="92">
        <v>9140684</v>
      </c>
      <c r="H39" s="93">
        <f t="shared" si="0"/>
        <v>5.2991347161175971E-3</v>
      </c>
      <c r="I39" s="94">
        <f t="shared" si="1"/>
        <v>4.8663501268366429E-3</v>
      </c>
      <c r="J39" s="9"/>
      <c r="K39" s="9"/>
      <c r="L39" s="1"/>
      <c r="M39" s="9"/>
      <c r="N39" s="1"/>
      <c r="O39" s="1"/>
    </row>
    <row r="40" spans="1:15" ht="13.2" x14ac:dyDescent="0.25">
      <c r="A40" s="87">
        <v>42958</v>
      </c>
      <c r="B40" s="88">
        <v>488</v>
      </c>
      <c r="C40" s="88">
        <v>498.5</v>
      </c>
      <c r="D40" s="88">
        <v>484.79998799999998</v>
      </c>
      <c r="E40" s="88">
        <v>493.85000600000001</v>
      </c>
      <c r="F40" s="88">
        <v>433.92480499999999</v>
      </c>
      <c r="G40" s="88">
        <v>6544156</v>
      </c>
      <c r="H40" s="95">
        <f t="shared" si="0"/>
        <v>2.8453637433142826E-3</v>
      </c>
      <c r="I40" s="96">
        <f t="shared" si="1"/>
        <v>2.4125791540333284E-3</v>
      </c>
      <c r="J40" s="9"/>
      <c r="K40" s="9"/>
      <c r="L40" s="1"/>
      <c r="M40" s="9"/>
      <c r="N40" s="1"/>
      <c r="O40" s="1"/>
    </row>
    <row r="41" spans="1:15" ht="13.2" x14ac:dyDescent="0.25">
      <c r="A41" s="91">
        <v>42961</v>
      </c>
      <c r="B41" s="92">
        <v>494</v>
      </c>
      <c r="C41" s="92">
        <v>494.60000600000001</v>
      </c>
      <c r="D41" s="92">
        <v>488.57501200000002</v>
      </c>
      <c r="E41" s="92">
        <v>490.72500600000001</v>
      </c>
      <c r="F41" s="92">
        <v>431.17901599999999</v>
      </c>
      <c r="G41" s="92">
        <v>3816470</v>
      </c>
      <c r="H41" s="93">
        <f t="shared" si="0"/>
        <v>-2.7568598971854852E-3</v>
      </c>
      <c r="I41" s="94">
        <f t="shared" si="1"/>
        <v>-3.1896444864664393E-3</v>
      </c>
      <c r="J41" s="9"/>
      <c r="K41" s="9"/>
      <c r="L41" s="1"/>
      <c r="M41" s="9"/>
      <c r="N41" s="1"/>
      <c r="O41" s="1"/>
    </row>
    <row r="42" spans="1:15" ht="13.2" x14ac:dyDescent="0.25">
      <c r="A42" s="87">
        <v>42963</v>
      </c>
      <c r="B42" s="88">
        <v>491</v>
      </c>
      <c r="C42" s="88">
        <v>493.04998799999998</v>
      </c>
      <c r="D42" s="88">
        <v>484.5</v>
      </c>
      <c r="E42" s="88">
        <v>487.60000600000001</v>
      </c>
      <c r="F42" s="88">
        <v>428.43322799999999</v>
      </c>
      <c r="G42" s="88">
        <v>6178080</v>
      </c>
      <c r="H42" s="95">
        <f t="shared" si="0"/>
        <v>-2.7744710265810105E-3</v>
      </c>
      <c r="I42" s="96">
        <f t="shared" si="1"/>
        <v>-3.2072556158619647E-3</v>
      </c>
      <c r="J42" s="9"/>
      <c r="K42" s="9"/>
      <c r="L42" s="1"/>
      <c r="M42" s="9"/>
      <c r="N42" s="1"/>
      <c r="O42" s="1"/>
    </row>
    <row r="43" spans="1:15" ht="13.2" x14ac:dyDescent="0.25">
      <c r="A43" s="91">
        <v>42964</v>
      </c>
      <c r="B43" s="92">
        <v>502.5</v>
      </c>
      <c r="C43" s="92">
        <v>514.625</v>
      </c>
      <c r="D43" s="92">
        <v>499.02499399999999</v>
      </c>
      <c r="E43" s="92">
        <v>510.42498799999998</v>
      </c>
      <c r="F43" s="92">
        <v>448.488586</v>
      </c>
      <c r="G43" s="92">
        <v>25784260</v>
      </c>
      <c r="H43" s="93">
        <f t="shared" si="0"/>
        <v>1.9868248712240206E-2</v>
      </c>
      <c r="I43" s="94">
        <f t="shared" si="1"/>
        <v>1.943546412295925E-2</v>
      </c>
      <c r="J43" s="9"/>
      <c r="K43" s="9"/>
      <c r="L43" s="1"/>
      <c r="M43" s="9"/>
      <c r="N43" s="1"/>
      <c r="O43" s="1"/>
    </row>
    <row r="44" spans="1:15" ht="13.2" x14ac:dyDescent="0.25">
      <c r="A44" s="87">
        <v>42965</v>
      </c>
      <c r="B44" s="88">
        <v>508.95001200000002</v>
      </c>
      <c r="C44" s="88">
        <v>508.95001200000002</v>
      </c>
      <c r="D44" s="88">
        <v>442.10000600000001</v>
      </c>
      <c r="E44" s="88">
        <v>461.625</v>
      </c>
      <c r="F44" s="88">
        <v>405.61010700000003</v>
      </c>
      <c r="G44" s="88">
        <v>164404960</v>
      </c>
      <c r="H44" s="95">
        <f t="shared" si="0"/>
        <v>-4.364262654172732E-2</v>
      </c>
      <c r="I44" s="96">
        <f t="shared" si="1"/>
        <v>-4.4075411131008276E-2</v>
      </c>
      <c r="J44" s="9"/>
      <c r="K44" s="9"/>
      <c r="L44" s="1"/>
      <c r="M44" s="9"/>
      <c r="N44" s="1"/>
      <c r="O44" s="1"/>
    </row>
    <row r="45" spans="1:15" ht="13.2" x14ac:dyDescent="0.25">
      <c r="A45" s="91">
        <v>42968</v>
      </c>
      <c r="B45" s="92">
        <v>462</v>
      </c>
      <c r="C45" s="92">
        <v>462</v>
      </c>
      <c r="D45" s="92">
        <v>435</v>
      </c>
      <c r="E45" s="92">
        <v>436.70001200000002</v>
      </c>
      <c r="F45" s="92">
        <v>383.70959499999998</v>
      </c>
      <c r="G45" s="92">
        <v>90407176</v>
      </c>
      <c r="H45" s="93">
        <f t="shared" si="0"/>
        <v>-2.4106108963656978E-2</v>
      </c>
      <c r="I45" s="94">
        <f t="shared" si="1"/>
        <v>-2.4538893552937934E-2</v>
      </c>
      <c r="J45" s="9"/>
      <c r="K45" s="9"/>
      <c r="L45" s="1"/>
      <c r="M45" s="9"/>
      <c r="N45" s="1"/>
      <c r="O45" s="1"/>
    </row>
    <row r="46" spans="1:15" ht="13.2" x14ac:dyDescent="0.25">
      <c r="A46" s="87">
        <v>42969</v>
      </c>
      <c r="B46" s="88">
        <v>447.60000600000001</v>
      </c>
      <c r="C46" s="88">
        <v>448.52499399999999</v>
      </c>
      <c r="D46" s="88">
        <v>430</v>
      </c>
      <c r="E46" s="88">
        <v>437.70001200000002</v>
      </c>
      <c r="F46" s="88">
        <v>384.58828699999998</v>
      </c>
      <c r="G46" s="88">
        <v>49242598</v>
      </c>
      <c r="H46" s="95">
        <f t="shared" si="0"/>
        <v>9.93394000473147E-4</v>
      </c>
      <c r="I46" s="96">
        <f t="shared" si="1"/>
        <v>5.606094111921926E-4</v>
      </c>
      <c r="J46" s="9"/>
      <c r="K46" s="9"/>
      <c r="L46" s="1"/>
      <c r="M46" s="9"/>
      <c r="N46" s="1"/>
      <c r="O46" s="1"/>
    </row>
    <row r="47" spans="1:15" ht="13.2" x14ac:dyDescent="0.25">
      <c r="A47" s="91">
        <v>42970</v>
      </c>
      <c r="B47" s="92">
        <v>440</v>
      </c>
      <c r="C47" s="92">
        <v>451.85000600000001</v>
      </c>
      <c r="D47" s="92">
        <v>436.95001200000002</v>
      </c>
      <c r="E47" s="92">
        <v>446.39999399999999</v>
      </c>
      <c r="F47" s="92">
        <v>392.23260499999998</v>
      </c>
      <c r="G47" s="92">
        <v>61284190</v>
      </c>
      <c r="H47" s="93">
        <f t="shared" si="0"/>
        <v>8.5476390424449253E-3</v>
      </c>
      <c r="I47" s="94">
        <f t="shared" si="1"/>
        <v>8.1148544531639711E-3</v>
      </c>
      <c r="J47" s="9"/>
      <c r="K47" s="9"/>
      <c r="L47" s="1"/>
      <c r="M47" s="9"/>
      <c r="N47" s="1"/>
      <c r="O47" s="1"/>
    </row>
    <row r="48" spans="1:15" ht="13.2" x14ac:dyDescent="0.25">
      <c r="A48" s="87">
        <v>42971</v>
      </c>
      <c r="B48" s="88">
        <v>455</v>
      </c>
      <c r="C48" s="88">
        <v>459.125</v>
      </c>
      <c r="D48" s="88">
        <v>451.17498799999998</v>
      </c>
      <c r="E48" s="88">
        <v>456.07501200000002</v>
      </c>
      <c r="F48" s="88">
        <v>400.73358200000001</v>
      </c>
      <c r="G48" s="88">
        <v>42380524</v>
      </c>
      <c r="H48" s="95">
        <f t="shared" si="0"/>
        <v>9.3120461080403501E-3</v>
      </c>
      <c r="I48" s="96">
        <f t="shared" si="1"/>
        <v>8.879261518759396E-3</v>
      </c>
      <c r="J48" s="9"/>
      <c r="K48" s="9"/>
      <c r="L48" s="1"/>
      <c r="M48" s="9"/>
      <c r="N48" s="1"/>
      <c r="O48" s="1"/>
    </row>
    <row r="49" spans="1:15" ht="13.2" x14ac:dyDescent="0.25">
      <c r="A49" s="91">
        <v>42975</v>
      </c>
      <c r="B49" s="92">
        <v>471.97500600000001</v>
      </c>
      <c r="C49" s="92">
        <v>476.97500600000001</v>
      </c>
      <c r="D49" s="92">
        <v>469</v>
      </c>
      <c r="E49" s="92">
        <v>470.5</v>
      </c>
      <c r="F49" s="92">
        <v>413.408142</v>
      </c>
      <c r="G49" s="92">
        <v>40712108</v>
      </c>
      <c r="H49" s="93">
        <f t="shared" si="0"/>
        <v>1.3523287323071679E-2</v>
      </c>
      <c r="I49" s="94">
        <f t="shared" si="1"/>
        <v>1.3090502733790725E-2</v>
      </c>
      <c r="J49" s="9"/>
      <c r="K49" s="9"/>
      <c r="L49" s="1"/>
      <c r="M49" s="9"/>
      <c r="N49" s="1"/>
      <c r="O49" s="1"/>
    </row>
    <row r="50" spans="1:15" ht="13.2" x14ac:dyDescent="0.25">
      <c r="A50" s="87">
        <v>42976</v>
      </c>
      <c r="B50" s="88">
        <v>470.72500600000001</v>
      </c>
      <c r="C50" s="88">
        <v>471</v>
      </c>
      <c r="D50" s="88">
        <v>462.77499399999999</v>
      </c>
      <c r="E50" s="88">
        <v>463.72500600000001</v>
      </c>
      <c r="F50" s="88">
        <v>407.45529199999999</v>
      </c>
      <c r="G50" s="88">
        <v>13369392</v>
      </c>
      <c r="H50" s="95">
        <f t="shared" si="0"/>
        <v>-6.2990629661060175E-3</v>
      </c>
      <c r="I50" s="96">
        <f t="shared" si="1"/>
        <v>-6.7318475553869717E-3</v>
      </c>
      <c r="J50" s="9"/>
      <c r="K50" s="9"/>
      <c r="L50" s="1"/>
      <c r="M50" s="9"/>
      <c r="N50" s="1"/>
      <c r="O50" s="1"/>
    </row>
    <row r="51" spans="1:15" ht="13.2" x14ac:dyDescent="0.25">
      <c r="A51" s="91">
        <v>42977</v>
      </c>
      <c r="B51" s="92">
        <v>468.60000600000001</v>
      </c>
      <c r="C51" s="92">
        <v>469.5</v>
      </c>
      <c r="D51" s="92">
        <v>462.04998799999998</v>
      </c>
      <c r="E51" s="92">
        <v>463.32501200000002</v>
      </c>
      <c r="F51" s="92">
        <v>407.10382099999998</v>
      </c>
      <c r="G51" s="92">
        <v>16149664</v>
      </c>
      <c r="H51" s="93">
        <f t="shared" si="0"/>
        <v>-3.7478415718613815E-4</v>
      </c>
      <c r="I51" s="94">
        <f t="shared" si="1"/>
        <v>-8.075687464670925E-4</v>
      </c>
      <c r="J51" s="9"/>
      <c r="K51" s="9"/>
      <c r="L51" s="1"/>
      <c r="M51" s="9"/>
      <c r="N51" s="1"/>
      <c r="O51" s="1"/>
    </row>
    <row r="52" spans="1:15" ht="13.2" x14ac:dyDescent="0.25">
      <c r="A52" s="87">
        <v>42978</v>
      </c>
      <c r="B52" s="88">
        <v>464.39999399999999</v>
      </c>
      <c r="C52" s="88">
        <v>464.47500600000001</v>
      </c>
      <c r="D52" s="88">
        <v>456.45001200000002</v>
      </c>
      <c r="E52" s="88">
        <v>457.47500600000001</v>
      </c>
      <c r="F52" s="88">
        <v>401.96371499999998</v>
      </c>
      <c r="G52" s="88">
        <v>15022452</v>
      </c>
      <c r="H52" s="95">
        <f t="shared" si="0"/>
        <v>-5.5183272282152427E-3</v>
      </c>
      <c r="I52" s="96">
        <f t="shared" si="1"/>
        <v>-5.9511118174961969E-3</v>
      </c>
      <c r="J52" s="9"/>
      <c r="K52" s="9"/>
      <c r="L52" s="1"/>
      <c r="M52" s="9"/>
      <c r="N52" s="1"/>
      <c r="O52" s="1"/>
    </row>
    <row r="53" spans="1:15" ht="13.2" x14ac:dyDescent="0.25">
      <c r="A53" s="91">
        <v>42979</v>
      </c>
      <c r="B53" s="92">
        <v>457.97500600000001</v>
      </c>
      <c r="C53" s="92">
        <v>462.95001200000002</v>
      </c>
      <c r="D53" s="92">
        <v>455</v>
      </c>
      <c r="E53" s="92">
        <v>459.97500600000001</v>
      </c>
      <c r="F53" s="92">
        <v>404.16037</v>
      </c>
      <c r="G53" s="92">
        <v>8433922</v>
      </c>
      <c r="H53" s="93">
        <f t="shared" si="0"/>
        <v>2.366875085790812E-3</v>
      </c>
      <c r="I53" s="94">
        <f t="shared" si="1"/>
        <v>1.9340904965098576E-3</v>
      </c>
      <c r="J53" s="9"/>
      <c r="K53" s="9"/>
      <c r="L53" s="1"/>
      <c r="M53" s="9"/>
      <c r="N53" s="1"/>
      <c r="O53" s="1"/>
    </row>
    <row r="54" spans="1:15" ht="13.2" x14ac:dyDescent="0.25">
      <c r="A54" s="87">
        <v>42982</v>
      </c>
      <c r="B54" s="88">
        <v>460.5</v>
      </c>
      <c r="C54" s="88">
        <v>460.54998799999998</v>
      </c>
      <c r="D54" s="88">
        <v>446.75</v>
      </c>
      <c r="E54" s="88">
        <v>450.10000600000001</v>
      </c>
      <c r="F54" s="88">
        <v>395.48361199999999</v>
      </c>
      <c r="G54" s="88">
        <v>10177108</v>
      </c>
      <c r="H54" s="95">
        <f t="shared" si="0"/>
        <v>-9.4252344959213415E-3</v>
      </c>
      <c r="I54" s="96">
        <f t="shared" si="1"/>
        <v>-9.8580190852022957E-3</v>
      </c>
      <c r="J54" s="9"/>
      <c r="K54" s="9"/>
      <c r="L54" s="1"/>
      <c r="M54" s="9"/>
      <c r="N54" s="1"/>
      <c r="O54" s="1"/>
    </row>
    <row r="55" spans="1:15" ht="13.2" x14ac:dyDescent="0.25">
      <c r="A55" s="91">
        <v>42983</v>
      </c>
      <c r="B55" s="92">
        <v>451</v>
      </c>
      <c r="C55" s="92">
        <v>452.5</v>
      </c>
      <c r="D55" s="92">
        <v>448.625</v>
      </c>
      <c r="E55" s="92">
        <v>450.95001200000002</v>
      </c>
      <c r="F55" s="92">
        <v>396.23046900000003</v>
      </c>
      <c r="G55" s="92">
        <v>9783392</v>
      </c>
      <c r="H55" s="93">
        <f t="shared" si="0"/>
        <v>8.1937653470883149E-4</v>
      </c>
      <c r="I55" s="94">
        <f t="shared" si="1"/>
        <v>3.8659194542787714E-4</v>
      </c>
      <c r="J55" s="9"/>
      <c r="K55" s="9"/>
      <c r="L55" s="1"/>
      <c r="M55" s="9"/>
      <c r="N55" s="1"/>
      <c r="O55" s="1"/>
    </row>
    <row r="56" spans="1:15" ht="13.2" x14ac:dyDescent="0.25">
      <c r="A56" s="87">
        <v>42984</v>
      </c>
      <c r="B56" s="88">
        <v>450</v>
      </c>
      <c r="C56" s="88">
        <v>450.14999399999999</v>
      </c>
      <c r="D56" s="88">
        <v>445</v>
      </c>
      <c r="E56" s="88">
        <v>447.79998799999998</v>
      </c>
      <c r="F56" s="88">
        <v>393.46261600000003</v>
      </c>
      <c r="G56" s="88">
        <v>7735910</v>
      </c>
      <c r="H56" s="95">
        <f t="shared" si="0"/>
        <v>-3.044393397567062E-3</v>
      </c>
      <c r="I56" s="96">
        <f t="shared" si="1"/>
        <v>-3.4771779868480162E-3</v>
      </c>
      <c r="J56" s="9"/>
      <c r="K56" s="9"/>
      <c r="L56" s="1"/>
      <c r="M56" s="9"/>
      <c r="N56" s="1"/>
      <c r="O56" s="1"/>
    </row>
    <row r="57" spans="1:15" ht="13.2" x14ac:dyDescent="0.25">
      <c r="A57" s="91">
        <v>42985</v>
      </c>
      <c r="B57" s="92">
        <v>450</v>
      </c>
      <c r="C57" s="92">
        <v>450.25</v>
      </c>
      <c r="D57" s="92">
        <v>446.17498799999998</v>
      </c>
      <c r="E57" s="92">
        <v>447.875</v>
      </c>
      <c r="F57" s="92">
        <v>393.52853399999998</v>
      </c>
      <c r="G57" s="92">
        <v>6241192</v>
      </c>
      <c r="H57" s="93">
        <f t="shared" si="0"/>
        <v>7.275259378718351E-5</v>
      </c>
      <c r="I57" s="94">
        <f t="shared" si="1"/>
        <v>-3.6003199549377083E-4</v>
      </c>
      <c r="J57" s="9"/>
      <c r="K57" s="9"/>
      <c r="L57" s="1"/>
      <c r="M57" s="9"/>
      <c r="N57" s="1"/>
      <c r="O57" s="1"/>
    </row>
    <row r="58" spans="1:15" ht="13.2" x14ac:dyDescent="0.25">
      <c r="A58" s="87">
        <v>42986</v>
      </c>
      <c r="B58" s="88">
        <v>449.5</v>
      </c>
      <c r="C58" s="88">
        <v>449.5</v>
      </c>
      <c r="D58" s="88">
        <v>441.04998799999998</v>
      </c>
      <c r="E58" s="88">
        <v>442.14999399999999</v>
      </c>
      <c r="F58" s="88">
        <v>388.49829099999999</v>
      </c>
      <c r="G58" s="88">
        <v>8604542</v>
      </c>
      <c r="H58" s="95">
        <f t="shared" si="0"/>
        <v>-5.587115013387464E-3</v>
      </c>
      <c r="I58" s="96">
        <f t="shared" si="1"/>
        <v>-6.0198996026684182E-3</v>
      </c>
      <c r="J58" s="9"/>
      <c r="K58" s="9"/>
      <c r="L58" s="1"/>
      <c r="M58" s="9"/>
      <c r="N58" s="1"/>
      <c r="O58" s="1"/>
    </row>
    <row r="59" spans="1:15" ht="13.2" x14ac:dyDescent="0.25">
      <c r="A59" s="91">
        <v>42989</v>
      </c>
      <c r="B59" s="92">
        <v>445.20001200000002</v>
      </c>
      <c r="C59" s="92">
        <v>445.89999399999999</v>
      </c>
      <c r="D59" s="92">
        <v>436.82501200000002</v>
      </c>
      <c r="E59" s="92">
        <v>439.35000600000001</v>
      </c>
      <c r="F59" s="92">
        <v>386.038025</v>
      </c>
      <c r="G59" s="92">
        <v>13787642</v>
      </c>
      <c r="H59" s="93">
        <f t="shared" si="0"/>
        <v>-2.7590276125990854E-3</v>
      </c>
      <c r="I59" s="94">
        <f t="shared" si="1"/>
        <v>-3.1918122018800396E-3</v>
      </c>
      <c r="J59" s="9"/>
      <c r="K59" s="9"/>
      <c r="L59" s="1"/>
      <c r="M59" s="9"/>
      <c r="N59" s="1"/>
      <c r="O59" s="1"/>
    </row>
    <row r="60" spans="1:15" ht="13.2" x14ac:dyDescent="0.25">
      <c r="A60" s="87">
        <v>42990</v>
      </c>
      <c r="B60" s="88">
        <v>441.27499399999999</v>
      </c>
      <c r="C60" s="88">
        <v>443.875</v>
      </c>
      <c r="D60" s="88">
        <v>439.39999399999999</v>
      </c>
      <c r="E60" s="88">
        <v>442.02499399999999</v>
      </c>
      <c r="F60" s="88">
        <v>388.388397</v>
      </c>
      <c r="G60" s="88">
        <v>17241354</v>
      </c>
      <c r="H60" s="95">
        <f t="shared" si="0"/>
        <v>2.636161926135925E-3</v>
      </c>
      <c r="I60" s="96">
        <f t="shared" si="1"/>
        <v>2.2033773368549709E-3</v>
      </c>
      <c r="J60" s="9"/>
      <c r="K60" s="9"/>
      <c r="L60" s="1"/>
      <c r="M60" s="9"/>
      <c r="N60" s="1"/>
      <c r="O60" s="1"/>
    </row>
    <row r="61" spans="1:15" ht="13.2" x14ac:dyDescent="0.25">
      <c r="A61" s="91">
        <v>42991</v>
      </c>
      <c r="B61" s="92">
        <v>442.75</v>
      </c>
      <c r="C61" s="92">
        <v>443.79998799999998</v>
      </c>
      <c r="D61" s="92">
        <v>440.5</v>
      </c>
      <c r="E61" s="92">
        <v>441.875</v>
      </c>
      <c r="F61" s="92">
        <v>388.25665300000003</v>
      </c>
      <c r="G61" s="92">
        <v>11478228</v>
      </c>
      <c r="H61" s="93">
        <f t="shared" si="0"/>
        <v>-1.4734064878838156E-4</v>
      </c>
      <c r="I61" s="94">
        <f t="shared" si="1"/>
        <v>-5.8012523806933586E-4</v>
      </c>
      <c r="J61" s="9"/>
      <c r="K61" s="9"/>
      <c r="L61" s="1"/>
      <c r="M61" s="9"/>
      <c r="N61" s="1"/>
      <c r="O61" s="1"/>
    </row>
    <row r="62" spans="1:15" ht="13.2" x14ac:dyDescent="0.25">
      <c r="A62" s="87">
        <v>42992</v>
      </c>
      <c r="B62" s="88">
        <v>442.25</v>
      </c>
      <c r="C62" s="88">
        <v>448.29998799999998</v>
      </c>
      <c r="D62" s="88">
        <v>440.79998799999998</v>
      </c>
      <c r="E62" s="88">
        <v>446.20001200000002</v>
      </c>
      <c r="F62" s="88">
        <v>392.05682400000001</v>
      </c>
      <c r="G62" s="88">
        <v>13698006</v>
      </c>
      <c r="H62" s="95">
        <f t="shared" si="0"/>
        <v>4.2301110826087358E-3</v>
      </c>
      <c r="I62" s="96">
        <f t="shared" si="1"/>
        <v>3.7973264933277816E-3</v>
      </c>
      <c r="J62" s="9"/>
      <c r="K62" s="9"/>
      <c r="L62" s="1"/>
      <c r="M62" s="9"/>
      <c r="N62" s="1"/>
      <c r="O62" s="1"/>
    </row>
    <row r="63" spans="1:15" ht="13.2" x14ac:dyDescent="0.25">
      <c r="A63" s="91">
        <v>42993</v>
      </c>
      <c r="B63" s="92">
        <v>446.14999399999999</v>
      </c>
      <c r="C63" s="92">
        <v>456.625</v>
      </c>
      <c r="D63" s="92">
        <v>446.10000600000001</v>
      </c>
      <c r="E63" s="92">
        <v>454.125</v>
      </c>
      <c r="F63" s="92">
        <v>399.020172</v>
      </c>
      <c r="G63" s="92">
        <v>13459460</v>
      </c>
      <c r="H63" s="93">
        <f t="shared" si="0"/>
        <v>7.6458340618581764E-3</v>
      </c>
      <c r="I63" s="94">
        <f t="shared" si="1"/>
        <v>7.2130494725772222E-3</v>
      </c>
      <c r="J63" s="9"/>
      <c r="K63" s="9"/>
      <c r="L63" s="1"/>
      <c r="M63" s="9"/>
      <c r="N63" s="1"/>
      <c r="O63" s="1"/>
    </row>
    <row r="64" spans="1:15" ht="13.2" x14ac:dyDescent="0.25">
      <c r="A64" s="87">
        <v>42996</v>
      </c>
      <c r="B64" s="88">
        <v>455</v>
      </c>
      <c r="C64" s="88">
        <v>458.875</v>
      </c>
      <c r="D64" s="88">
        <v>453.14999399999999</v>
      </c>
      <c r="E64" s="88">
        <v>454.54998799999998</v>
      </c>
      <c r="F64" s="88">
        <v>399.39361600000001</v>
      </c>
      <c r="G64" s="88">
        <v>8475860</v>
      </c>
      <c r="H64" s="95">
        <f t="shared" si="0"/>
        <v>4.0626723326861762E-4</v>
      </c>
      <c r="I64" s="96">
        <f t="shared" si="1"/>
        <v>-2.6517356012336734E-5</v>
      </c>
      <c r="J64" s="9"/>
      <c r="K64" s="9"/>
      <c r="L64" s="1"/>
      <c r="M64" s="9"/>
      <c r="N64" s="1"/>
      <c r="O64" s="1"/>
    </row>
    <row r="65" spans="1:15" ht="13.2" x14ac:dyDescent="0.25">
      <c r="A65" s="91">
        <v>42997</v>
      </c>
      <c r="B65" s="92">
        <v>454</v>
      </c>
      <c r="C65" s="92">
        <v>458</v>
      </c>
      <c r="D65" s="92">
        <v>451.75</v>
      </c>
      <c r="E65" s="92">
        <v>456.125</v>
      </c>
      <c r="F65" s="92">
        <v>400.77743500000003</v>
      </c>
      <c r="G65" s="92">
        <v>6033330</v>
      </c>
      <c r="H65" s="93">
        <f t="shared" si="0"/>
        <v>1.5021427082433643E-3</v>
      </c>
      <c r="I65" s="94">
        <f t="shared" si="1"/>
        <v>1.0693581189624099E-3</v>
      </c>
      <c r="J65" s="9"/>
      <c r="K65" s="9"/>
      <c r="L65" s="1"/>
      <c r="M65" s="9"/>
      <c r="N65" s="1"/>
      <c r="O65" s="1"/>
    </row>
    <row r="66" spans="1:15" ht="13.2" x14ac:dyDescent="0.25">
      <c r="A66" s="87">
        <v>42998</v>
      </c>
      <c r="B66" s="88">
        <v>458.5</v>
      </c>
      <c r="C66" s="88">
        <v>458.5</v>
      </c>
      <c r="D66" s="88">
        <v>453.72500600000001</v>
      </c>
      <c r="E66" s="88">
        <v>456.35000600000001</v>
      </c>
      <c r="F66" s="88">
        <v>400.97525000000002</v>
      </c>
      <c r="G66" s="88">
        <v>5767830</v>
      </c>
      <c r="H66" s="95">
        <f t="shared" si="0"/>
        <v>2.1430539937872581E-4</v>
      </c>
      <c r="I66" s="96">
        <f t="shared" si="1"/>
        <v>-2.1847918990222854E-4</v>
      </c>
      <c r="J66" s="9"/>
      <c r="K66" s="9"/>
      <c r="L66" s="1"/>
      <c r="M66" s="9"/>
      <c r="N66" s="1"/>
      <c r="O66" s="1"/>
    </row>
    <row r="67" spans="1:15" ht="13.2" x14ac:dyDescent="0.25">
      <c r="A67" s="91">
        <v>42999</v>
      </c>
      <c r="B67" s="92">
        <v>457.5</v>
      </c>
      <c r="C67" s="92">
        <v>457.625</v>
      </c>
      <c r="D67" s="92">
        <v>454.07501200000002</v>
      </c>
      <c r="E67" s="92">
        <v>454.77499399999999</v>
      </c>
      <c r="F67" s="92">
        <v>399.591339</v>
      </c>
      <c r="G67" s="92">
        <v>8204152</v>
      </c>
      <c r="H67" s="93">
        <f t="shared" si="0"/>
        <v>-1.5015003565764496E-3</v>
      </c>
      <c r="I67" s="94">
        <f t="shared" si="1"/>
        <v>-1.934284945857404E-3</v>
      </c>
      <c r="J67" s="9"/>
      <c r="K67" s="9"/>
      <c r="L67" s="1"/>
      <c r="M67" s="9"/>
      <c r="N67" s="1"/>
      <c r="O67" s="1"/>
    </row>
    <row r="68" spans="1:15" ht="13.2" x14ac:dyDescent="0.25">
      <c r="A68" s="87">
        <v>43000</v>
      </c>
      <c r="B68" s="88">
        <v>454.07501200000002</v>
      </c>
      <c r="C68" s="88">
        <v>455.125</v>
      </c>
      <c r="D68" s="88">
        <v>444</v>
      </c>
      <c r="E68" s="88">
        <v>449.14999399999999</v>
      </c>
      <c r="F68" s="88">
        <v>394.648865</v>
      </c>
      <c r="G68" s="88">
        <v>17604088</v>
      </c>
      <c r="H68" s="95">
        <f t="shared" ref="H68:H131" si="2">LOG(F68/F67)</f>
        <v>-5.4052083542860743E-3</v>
      </c>
      <c r="I68" s="96">
        <f t="shared" ref="I68:I131" si="3">H68-$H$1238</f>
        <v>-5.8379929435670285E-3</v>
      </c>
      <c r="J68" s="9"/>
      <c r="K68" s="9"/>
      <c r="L68" s="1"/>
      <c r="M68" s="9"/>
      <c r="N68" s="1"/>
      <c r="O68" s="1"/>
    </row>
    <row r="69" spans="1:15" ht="13.2" x14ac:dyDescent="0.25">
      <c r="A69" s="91">
        <v>43003</v>
      </c>
      <c r="B69" s="92">
        <v>450.5</v>
      </c>
      <c r="C69" s="92">
        <v>450.97500600000001</v>
      </c>
      <c r="D69" s="92">
        <v>444.54998799999998</v>
      </c>
      <c r="E69" s="92">
        <v>447.67498799999998</v>
      </c>
      <c r="F69" s="92">
        <v>393.35287499999998</v>
      </c>
      <c r="G69" s="92">
        <v>9088700</v>
      </c>
      <c r="H69" s="93">
        <f t="shared" si="2"/>
        <v>-1.428529366131764E-3</v>
      </c>
      <c r="I69" s="94">
        <f t="shared" si="3"/>
        <v>-1.8613139554127184E-3</v>
      </c>
      <c r="J69" s="9"/>
      <c r="K69" s="9"/>
      <c r="L69" s="1"/>
      <c r="M69" s="9"/>
      <c r="N69" s="1"/>
      <c r="O69" s="1"/>
    </row>
    <row r="70" spans="1:15" ht="13.2" x14ac:dyDescent="0.25">
      <c r="A70" s="87">
        <v>43004</v>
      </c>
      <c r="B70" s="88">
        <v>448.5</v>
      </c>
      <c r="C70" s="88">
        <v>454.20001200000002</v>
      </c>
      <c r="D70" s="88">
        <v>447.14999399999999</v>
      </c>
      <c r="E70" s="88">
        <v>452.95001200000002</v>
      </c>
      <c r="F70" s="88">
        <v>397.98776199999998</v>
      </c>
      <c r="G70" s="88">
        <v>7366478</v>
      </c>
      <c r="H70" s="95">
        <f t="shared" si="2"/>
        <v>5.0873891013791467E-3</v>
      </c>
      <c r="I70" s="96">
        <f t="shared" si="3"/>
        <v>4.6546045120981925E-3</v>
      </c>
      <c r="J70" s="9"/>
      <c r="K70" s="9"/>
      <c r="L70" s="1"/>
      <c r="M70" s="9"/>
      <c r="N70" s="1"/>
      <c r="O70" s="1"/>
    </row>
    <row r="71" spans="1:15" ht="13.2" x14ac:dyDescent="0.25">
      <c r="A71" s="91">
        <v>43005</v>
      </c>
      <c r="B71" s="92">
        <v>453.04998799999998</v>
      </c>
      <c r="C71" s="92">
        <v>453.95001200000002</v>
      </c>
      <c r="D71" s="92">
        <v>447.54998799999998</v>
      </c>
      <c r="E71" s="92">
        <v>449.89999399999999</v>
      </c>
      <c r="F71" s="92">
        <v>395.30783100000002</v>
      </c>
      <c r="G71" s="92">
        <v>6000138</v>
      </c>
      <c r="H71" s="93">
        <f t="shared" si="2"/>
        <v>-2.9343001096570598E-3</v>
      </c>
      <c r="I71" s="94">
        <f t="shared" si="3"/>
        <v>-3.367084698938014E-3</v>
      </c>
      <c r="J71" s="9"/>
      <c r="K71" s="9"/>
      <c r="L71" s="1"/>
      <c r="M71" s="9"/>
      <c r="N71" s="1"/>
      <c r="O71" s="1"/>
    </row>
    <row r="72" spans="1:15" ht="13.2" x14ac:dyDescent="0.25">
      <c r="A72" s="87">
        <v>43006</v>
      </c>
      <c r="B72" s="88">
        <v>448.04998799999998</v>
      </c>
      <c r="C72" s="88">
        <v>451.95001200000002</v>
      </c>
      <c r="D72" s="88">
        <v>447.14999399999999</v>
      </c>
      <c r="E72" s="88">
        <v>448</v>
      </c>
      <c r="F72" s="88">
        <v>393.638397</v>
      </c>
      <c r="G72" s="88">
        <v>17537266</v>
      </c>
      <c r="H72" s="95">
        <f t="shared" si="2"/>
        <v>-1.8379631728870144E-3</v>
      </c>
      <c r="I72" s="96">
        <f t="shared" si="3"/>
        <v>-2.2707477621679685E-3</v>
      </c>
      <c r="J72" s="9"/>
      <c r="K72" s="9"/>
      <c r="L72" s="1"/>
      <c r="M72" s="9"/>
      <c r="N72" s="1"/>
      <c r="O72" s="1"/>
    </row>
    <row r="73" spans="1:15" ht="13.2" x14ac:dyDescent="0.25">
      <c r="A73" s="91">
        <v>43007</v>
      </c>
      <c r="B73" s="92">
        <v>449</v>
      </c>
      <c r="C73" s="92">
        <v>451.20001200000002</v>
      </c>
      <c r="D73" s="92">
        <v>447.5</v>
      </c>
      <c r="E73" s="92">
        <v>449.95001200000002</v>
      </c>
      <c r="F73" s="92">
        <v>395.35180700000001</v>
      </c>
      <c r="G73" s="92">
        <v>5705832</v>
      </c>
      <c r="H73" s="93">
        <f t="shared" si="2"/>
        <v>1.8862735538346348E-3</v>
      </c>
      <c r="I73" s="94">
        <f t="shared" si="3"/>
        <v>1.4534889645536804E-3</v>
      </c>
      <c r="J73" s="9"/>
      <c r="K73" s="9"/>
      <c r="L73" s="1"/>
      <c r="M73" s="9"/>
      <c r="N73" s="1"/>
      <c r="O73" s="1"/>
    </row>
    <row r="74" spans="1:15" ht="13.2" x14ac:dyDescent="0.25">
      <c r="A74" s="87">
        <v>43011</v>
      </c>
      <c r="B74" s="88">
        <v>455.04998799999998</v>
      </c>
      <c r="C74" s="88">
        <v>456</v>
      </c>
      <c r="D74" s="88">
        <v>450.79998799999998</v>
      </c>
      <c r="E74" s="88">
        <v>451.77499399999999</v>
      </c>
      <c r="F74" s="88">
        <v>396.95538299999998</v>
      </c>
      <c r="G74" s="88">
        <v>4947522</v>
      </c>
      <c r="H74" s="95">
        <f t="shared" si="2"/>
        <v>1.7579675353847839E-3</v>
      </c>
      <c r="I74" s="96">
        <f t="shared" si="3"/>
        <v>1.3251829461038294E-3</v>
      </c>
      <c r="J74" s="9"/>
      <c r="K74" s="9"/>
      <c r="L74" s="1"/>
      <c r="M74" s="9"/>
      <c r="N74" s="1"/>
      <c r="O74" s="1"/>
    </row>
    <row r="75" spans="1:15" ht="13.2" x14ac:dyDescent="0.25">
      <c r="A75" s="91">
        <v>43012</v>
      </c>
      <c r="B75" s="92">
        <v>451.5</v>
      </c>
      <c r="C75" s="92">
        <v>452.70001200000002</v>
      </c>
      <c r="D75" s="92">
        <v>448.57501200000002</v>
      </c>
      <c r="E75" s="92">
        <v>449.79998799999998</v>
      </c>
      <c r="F75" s="92">
        <v>395.22000100000002</v>
      </c>
      <c r="G75" s="92">
        <v>4991492</v>
      </c>
      <c r="H75" s="93">
        <f t="shared" si="2"/>
        <v>-1.9027807413019393E-3</v>
      </c>
      <c r="I75" s="94">
        <f t="shared" si="3"/>
        <v>-2.3355653305828935E-3</v>
      </c>
      <c r="J75" s="9"/>
      <c r="K75" s="9"/>
      <c r="L75" s="1"/>
      <c r="M75" s="9"/>
      <c r="N75" s="1"/>
      <c r="O75" s="1"/>
    </row>
    <row r="76" spans="1:15" ht="13.2" x14ac:dyDescent="0.25">
      <c r="A76" s="87">
        <v>43013</v>
      </c>
      <c r="B76" s="88">
        <v>450</v>
      </c>
      <c r="C76" s="88">
        <v>452.47500600000001</v>
      </c>
      <c r="D76" s="88">
        <v>449.5</v>
      </c>
      <c r="E76" s="88">
        <v>451.52499399999999</v>
      </c>
      <c r="F76" s="88">
        <v>396.73568699999998</v>
      </c>
      <c r="G76" s="88">
        <v>8611300</v>
      </c>
      <c r="H76" s="95">
        <f t="shared" si="2"/>
        <v>1.6623527799969086E-3</v>
      </c>
      <c r="I76" s="96">
        <f t="shared" si="3"/>
        <v>1.2295681907159542E-3</v>
      </c>
      <c r="J76" s="9"/>
      <c r="K76" s="9"/>
      <c r="L76" s="1"/>
      <c r="M76" s="9"/>
      <c r="N76" s="1"/>
      <c r="O76" s="1"/>
    </row>
    <row r="77" spans="1:15" ht="13.2" x14ac:dyDescent="0.25">
      <c r="A77" s="91">
        <v>43014</v>
      </c>
      <c r="B77" s="92">
        <v>452</v>
      </c>
      <c r="C77" s="92">
        <v>461</v>
      </c>
      <c r="D77" s="92">
        <v>451.97500600000001</v>
      </c>
      <c r="E77" s="92">
        <v>460.07501200000002</v>
      </c>
      <c r="F77" s="92">
        <v>404.24816900000002</v>
      </c>
      <c r="G77" s="92">
        <v>8574308</v>
      </c>
      <c r="H77" s="93">
        <f t="shared" si="2"/>
        <v>8.1467937872251196E-3</v>
      </c>
      <c r="I77" s="94">
        <f t="shared" si="3"/>
        <v>7.7140091979441654E-3</v>
      </c>
      <c r="J77" s="9"/>
      <c r="K77" s="9"/>
      <c r="L77" s="1"/>
      <c r="M77" s="9"/>
      <c r="N77" s="1"/>
      <c r="O77" s="1"/>
    </row>
    <row r="78" spans="1:15" ht="13.2" x14ac:dyDescent="0.25">
      <c r="A78" s="87">
        <v>43017</v>
      </c>
      <c r="B78" s="88">
        <v>460</v>
      </c>
      <c r="C78" s="88">
        <v>464.5</v>
      </c>
      <c r="D78" s="88">
        <v>457</v>
      </c>
      <c r="E78" s="88">
        <v>461.95001200000002</v>
      </c>
      <c r="F78" s="88">
        <v>405.89566000000002</v>
      </c>
      <c r="G78" s="88">
        <v>3504832</v>
      </c>
      <c r="H78" s="95">
        <f t="shared" si="2"/>
        <v>1.7663461992135897E-3</v>
      </c>
      <c r="I78" s="96">
        <f t="shared" si="3"/>
        <v>1.3335616099326352E-3</v>
      </c>
      <c r="J78" s="9"/>
      <c r="K78" s="9"/>
      <c r="L78" s="1"/>
      <c r="M78" s="9"/>
      <c r="N78" s="1"/>
      <c r="O78" s="1"/>
    </row>
    <row r="79" spans="1:15" ht="13.2" x14ac:dyDescent="0.25">
      <c r="A79" s="91">
        <v>43018</v>
      </c>
      <c r="B79" s="92">
        <v>469.97500600000001</v>
      </c>
      <c r="C79" s="92">
        <v>469.97500600000001</v>
      </c>
      <c r="D79" s="92">
        <v>464.77499399999999</v>
      </c>
      <c r="E79" s="92">
        <v>467.72500600000001</v>
      </c>
      <c r="F79" s="92">
        <v>410.96994000000001</v>
      </c>
      <c r="G79" s="92">
        <v>7143220</v>
      </c>
      <c r="H79" s="93">
        <f t="shared" si="2"/>
        <v>5.3956492961726582E-3</v>
      </c>
      <c r="I79" s="94">
        <f t="shared" si="3"/>
        <v>4.962864706891704E-3</v>
      </c>
      <c r="J79" s="9"/>
      <c r="K79" s="9"/>
      <c r="L79" s="1"/>
      <c r="M79" s="9"/>
      <c r="N79" s="1"/>
      <c r="O79" s="1"/>
    </row>
    <row r="80" spans="1:15" ht="13.2" x14ac:dyDescent="0.25">
      <c r="A80" s="87">
        <v>43019</v>
      </c>
      <c r="B80" s="88">
        <v>467.72500600000001</v>
      </c>
      <c r="C80" s="88">
        <v>469</v>
      </c>
      <c r="D80" s="88">
        <v>464</v>
      </c>
      <c r="E80" s="88">
        <v>465.35000600000001</v>
      </c>
      <c r="F80" s="88">
        <v>408.88311800000002</v>
      </c>
      <c r="G80" s="88">
        <v>5982504</v>
      </c>
      <c r="H80" s="95">
        <f t="shared" si="2"/>
        <v>-2.210877248630371E-3</v>
      </c>
      <c r="I80" s="96">
        <f t="shared" si="3"/>
        <v>-2.6436618379113252E-3</v>
      </c>
      <c r="J80" s="9"/>
      <c r="K80" s="9"/>
      <c r="L80" s="1"/>
      <c r="M80" s="9"/>
      <c r="N80" s="1"/>
      <c r="O80" s="1"/>
    </row>
    <row r="81" spans="1:15" ht="13.2" x14ac:dyDescent="0.25">
      <c r="A81" s="91">
        <v>43020</v>
      </c>
      <c r="B81" s="92">
        <v>465</v>
      </c>
      <c r="C81" s="92">
        <v>467.17498799999998</v>
      </c>
      <c r="D81" s="92">
        <v>459.77499399999999</v>
      </c>
      <c r="E81" s="92">
        <v>463.64999399999999</v>
      </c>
      <c r="F81" s="92">
        <v>407.38937399999998</v>
      </c>
      <c r="G81" s="92">
        <v>10280972</v>
      </c>
      <c r="H81" s="93">
        <f t="shared" si="2"/>
        <v>-1.5894826962156874E-3</v>
      </c>
      <c r="I81" s="94">
        <f t="shared" si="3"/>
        <v>-2.0222672854966419E-3</v>
      </c>
      <c r="J81" s="9"/>
      <c r="K81" s="9"/>
      <c r="L81" s="1"/>
      <c r="M81" s="9"/>
      <c r="N81" s="1"/>
      <c r="O81" s="1"/>
    </row>
    <row r="82" spans="1:15" ht="13.2" x14ac:dyDescent="0.25">
      <c r="A82" s="87">
        <v>43021</v>
      </c>
      <c r="B82" s="88">
        <v>466.39999399999999</v>
      </c>
      <c r="C82" s="88">
        <v>466.75</v>
      </c>
      <c r="D82" s="88">
        <v>463.77499399999999</v>
      </c>
      <c r="E82" s="88">
        <v>465.04998799999998</v>
      </c>
      <c r="F82" s="88">
        <v>408.61944599999998</v>
      </c>
      <c r="G82" s="88">
        <v>7180728</v>
      </c>
      <c r="H82" s="95">
        <f t="shared" si="2"/>
        <v>1.3093336088711479E-3</v>
      </c>
      <c r="I82" s="96">
        <f t="shared" si="3"/>
        <v>8.7654901959019352E-4</v>
      </c>
      <c r="J82" s="9"/>
      <c r="K82" s="9"/>
      <c r="L82" s="1"/>
      <c r="M82" s="9"/>
      <c r="N82" s="1"/>
      <c r="O82" s="1"/>
    </row>
    <row r="83" spans="1:15" ht="13.2" x14ac:dyDescent="0.25">
      <c r="A83" s="91">
        <v>43024</v>
      </c>
      <c r="B83" s="92">
        <v>467.97500600000001</v>
      </c>
      <c r="C83" s="92">
        <v>471</v>
      </c>
      <c r="D83" s="92">
        <v>466.5</v>
      </c>
      <c r="E83" s="92">
        <v>469.5</v>
      </c>
      <c r="F83" s="92">
        <v>412.52947999999998</v>
      </c>
      <c r="G83" s="92">
        <v>5758750</v>
      </c>
      <c r="H83" s="93">
        <f t="shared" si="2"/>
        <v>4.1359587052354103E-3</v>
      </c>
      <c r="I83" s="94">
        <f t="shared" si="3"/>
        <v>3.7031741159544562E-3</v>
      </c>
      <c r="J83" s="9"/>
      <c r="K83" s="9"/>
      <c r="L83" s="1"/>
      <c r="M83" s="9"/>
      <c r="N83" s="1"/>
      <c r="O83" s="1"/>
    </row>
    <row r="84" spans="1:15" ht="13.2" x14ac:dyDescent="0.25">
      <c r="A84" s="87">
        <v>43025</v>
      </c>
      <c r="B84" s="88">
        <v>468.39999399999999</v>
      </c>
      <c r="C84" s="88">
        <v>468.39999399999999</v>
      </c>
      <c r="D84" s="88">
        <v>464.75</v>
      </c>
      <c r="E84" s="88">
        <v>465.25</v>
      </c>
      <c r="F84" s="88">
        <v>408.79525799999999</v>
      </c>
      <c r="G84" s="88">
        <v>5625102</v>
      </c>
      <c r="H84" s="95">
        <f t="shared" si="2"/>
        <v>-3.949139989457103E-3</v>
      </c>
      <c r="I84" s="96">
        <f t="shared" si="3"/>
        <v>-4.3819245787380572E-3</v>
      </c>
      <c r="J84" s="9"/>
      <c r="K84" s="9"/>
      <c r="L84" s="1"/>
      <c r="M84" s="9"/>
      <c r="N84" s="1"/>
      <c r="O84" s="1"/>
    </row>
    <row r="85" spans="1:15" ht="13.2" x14ac:dyDescent="0.25">
      <c r="A85" s="91">
        <v>43026</v>
      </c>
      <c r="B85" s="92">
        <v>464.45001200000002</v>
      </c>
      <c r="C85" s="92">
        <v>465</v>
      </c>
      <c r="D85" s="92">
        <v>461.47500600000001</v>
      </c>
      <c r="E85" s="92">
        <v>462.17498799999998</v>
      </c>
      <c r="F85" s="92">
        <v>406.09335299999998</v>
      </c>
      <c r="G85" s="92">
        <v>7231852</v>
      </c>
      <c r="H85" s="93">
        <f t="shared" si="2"/>
        <v>-2.8799684187453831E-3</v>
      </c>
      <c r="I85" s="94">
        <f t="shared" si="3"/>
        <v>-3.3127530080263373E-3</v>
      </c>
      <c r="J85" s="9"/>
      <c r="K85" s="9"/>
      <c r="L85" s="1"/>
      <c r="M85" s="9"/>
      <c r="N85" s="1"/>
      <c r="O85" s="1"/>
    </row>
    <row r="86" spans="1:15" ht="13.2" x14ac:dyDescent="0.25">
      <c r="A86" s="87">
        <v>43027</v>
      </c>
      <c r="B86" s="88">
        <v>465</v>
      </c>
      <c r="C86" s="88">
        <v>466</v>
      </c>
      <c r="D86" s="88">
        <v>462.60000600000001</v>
      </c>
      <c r="E86" s="88">
        <v>463.47500600000001</v>
      </c>
      <c r="F86" s="88">
        <v>407.235657</v>
      </c>
      <c r="G86" s="88">
        <v>1091434</v>
      </c>
      <c r="H86" s="95">
        <f t="shared" si="2"/>
        <v>1.2199162797602242E-3</v>
      </c>
      <c r="I86" s="96">
        <f t="shared" si="3"/>
        <v>7.8713169047926984E-4</v>
      </c>
      <c r="J86" s="9"/>
      <c r="K86" s="9"/>
      <c r="L86" s="1"/>
      <c r="M86" s="9"/>
      <c r="N86" s="1"/>
      <c r="O86" s="1"/>
    </row>
    <row r="87" spans="1:15" ht="13.2" x14ac:dyDescent="0.25">
      <c r="A87" s="91">
        <v>43031</v>
      </c>
      <c r="B87" s="92">
        <v>465</v>
      </c>
      <c r="C87" s="92">
        <v>471</v>
      </c>
      <c r="D87" s="92">
        <v>464.04998799999998</v>
      </c>
      <c r="E87" s="92">
        <v>469.75</v>
      </c>
      <c r="F87" s="92">
        <v>412.74920700000001</v>
      </c>
      <c r="G87" s="92">
        <v>9154096</v>
      </c>
      <c r="H87" s="93">
        <f t="shared" si="2"/>
        <v>5.8404503140301028E-3</v>
      </c>
      <c r="I87" s="94">
        <f t="shared" si="3"/>
        <v>5.4076657247491486E-3</v>
      </c>
      <c r="J87" s="9"/>
      <c r="K87" s="9"/>
      <c r="L87" s="1"/>
      <c r="M87" s="9"/>
      <c r="N87" s="1"/>
      <c r="O87" s="1"/>
    </row>
    <row r="88" spans="1:15" ht="13.2" x14ac:dyDescent="0.25">
      <c r="A88" s="87">
        <v>43032</v>
      </c>
      <c r="B88" s="88">
        <v>473</v>
      </c>
      <c r="C88" s="88">
        <v>473.32501200000002</v>
      </c>
      <c r="D88" s="88">
        <v>460.79998799999998</v>
      </c>
      <c r="E88" s="88">
        <v>463.25</v>
      </c>
      <c r="F88" s="88">
        <v>407.03790300000003</v>
      </c>
      <c r="G88" s="88">
        <v>14529328</v>
      </c>
      <c r="H88" s="95">
        <f t="shared" si="2"/>
        <v>-6.0513953253424962E-3</v>
      </c>
      <c r="I88" s="96">
        <f t="shared" si="3"/>
        <v>-6.4841799146234504E-3</v>
      </c>
      <c r="J88" s="9"/>
      <c r="K88" s="9"/>
      <c r="L88" s="1"/>
      <c r="M88" s="9"/>
      <c r="N88" s="1"/>
      <c r="O88" s="1"/>
    </row>
    <row r="89" spans="1:15" ht="13.2" x14ac:dyDescent="0.25">
      <c r="A89" s="91">
        <v>43033</v>
      </c>
      <c r="B89" s="92">
        <v>459.5</v>
      </c>
      <c r="C89" s="92">
        <v>472.35000600000001</v>
      </c>
      <c r="D89" s="92">
        <v>457.625</v>
      </c>
      <c r="E89" s="92">
        <v>467.64999399999999</v>
      </c>
      <c r="F89" s="92">
        <v>410.904022</v>
      </c>
      <c r="G89" s="92">
        <v>13984134</v>
      </c>
      <c r="H89" s="93">
        <f t="shared" si="2"/>
        <v>4.1055400164244421E-3</v>
      </c>
      <c r="I89" s="94">
        <f t="shared" si="3"/>
        <v>3.6727554271434879E-3</v>
      </c>
      <c r="J89" s="9"/>
      <c r="K89" s="9"/>
      <c r="L89" s="1"/>
      <c r="M89" s="9"/>
      <c r="N89" s="1"/>
      <c r="O89" s="1"/>
    </row>
    <row r="90" spans="1:15" ht="13.2" x14ac:dyDescent="0.25">
      <c r="A90" s="87">
        <v>43034</v>
      </c>
      <c r="B90" s="88">
        <v>471</v>
      </c>
      <c r="C90" s="88">
        <v>475.89999399999999</v>
      </c>
      <c r="D90" s="88">
        <v>470.04998799999998</v>
      </c>
      <c r="E90" s="88">
        <v>473.67498799999998</v>
      </c>
      <c r="F90" s="88">
        <v>416.19790599999999</v>
      </c>
      <c r="G90" s="88">
        <v>33659258</v>
      </c>
      <c r="H90" s="95">
        <f t="shared" si="2"/>
        <v>5.5594985999572744E-3</v>
      </c>
      <c r="I90" s="96">
        <f t="shared" si="3"/>
        <v>5.1267140106763202E-3</v>
      </c>
      <c r="J90" s="9"/>
      <c r="K90" s="9"/>
      <c r="L90" s="1"/>
      <c r="M90" s="9"/>
      <c r="N90" s="1"/>
      <c r="O90" s="1"/>
    </row>
    <row r="91" spans="1:15" ht="13.2" x14ac:dyDescent="0.25">
      <c r="A91" s="91">
        <v>43035</v>
      </c>
      <c r="B91" s="92">
        <v>477.5</v>
      </c>
      <c r="C91" s="92">
        <v>478.85000600000001</v>
      </c>
      <c r="D91" s="92">
        <v>472</v>
      </c>
      <c r="E91" s="92">
        <v>473.17498799999998</v>
      </c>
      <c r="F91" s="92">
        <v>415.75860599999999</v>
      </c>
      <c r="G91" s="92">
        <v>8524956</v>
      </c>
      <c r="H91" s="93">
        <f t="shared" si="2"/>
        <v>-4.5864316434751352E-4</v>
      </c>
      <c r="I91" s="94">
        <f t="shared" si="3"/>
        <v>-8.9142775362846787E-4</v>
      </c>
      <c r="J91" s="9"/>
      <c r="K91" s="9"/>
      <c r="L91" s="1"/>
      <c r="M91" s="9"/>
      <c r="N91" s="1"/>
      <c r="O91" s="1"/>
    </row>
    <row r="92" spans="1:15" ht="13.2" x14ac:dyDescent="0.25">
      <c r="A92" s="87">
        <v>43038</v>
      </c>
      <c r="B92" s="88">
        <v>477.32501200000002</v>
      </c>
      <c r="C92" s="88">
        <v>477.32501200000002</v>
      </c>
      <c r="D92" s="88">
        <v>470.52499399999999</v>
      </c>
      <c r="E92" s="88">
        <v>472.04998799999998</v>
      </c>
      <c r="F92" s="88">
        <v>414.77014200000002</v>
      </c>
      <c r="G92" s="88">
        <v>12968326</v>
      </c>
      <c r="H92" s="95">
        <f t="shared" si="2"/>
        <v>-1.0337623218600828E-3</v>
      </c>
      <c r="I92" s="96">
        <f t="shared" si="3"/>
        <v>-1.4665469111410372E-3</v>
      </c>
      <c r="J92" s="9"/>
      <c r="K92" s="9"/>
      <c r="L92" s="1"/>
      <c r="M92" s="9"/>
      <c r="N92" s="1"/>
      <c r="O92" s="1"/>
    </row>
    <row r="93" spans="1:15" ht="13.2" x14ac:dyDescent="0.25">
      <c r="A93" s="91">
        <v>43039</v>
      </c>
      <c r="B93" s="92">
        <v>462.5</v>
      </c>
      <c r="C93" s="92">
        <v>465</v>
      </c>
      <c r="D93" s="92">
        <v>460</v>
      </c>
      <c r="E93" s="92">
        <v>460.92498799999998</v>
      </c>
      <c r="F93" s="92">
        <v>410.64953600000001</v>
      </c>
      <c r="G93" s="92">
        <v>9954988</v>
      </c>
      <c r="H93" s="93">
        <f t="shared" si="2"/>
        <v>-4.3361488995358475E-3</v>
      </c>
      <c r="I93" s="94">
        <f t="shared" si="3"/>
        <v>-4.7689334888168016E-3</v>
      </c>
      <c r="J93" s="9"/>
      <c r="K93" s="9"/>
      <c r="L93" s="1"/>
      <c r="M93" s="9"/>
      <c r="N93" s="1"/>
      <c r="O93" s="1"/>
    </row>
    <row r="94" spans="1:15" ht="13.2" x14ac:dyDescent="0.25">
      <c r="A94" s="87">
        <v>43040</v>
      </c>
      <c r="B94" s="88">
        <v>462.5</v>
      </c>
      <c r="C94" s="88">
        <v>464.70001200000002</v>
      </c>
      <c r="D94" s="88">
        <v>461.64999399999999</v>
      </c>
      <c r="E94" s="88">
        <v>463.52499399999999</v>
      </c>
      <c r="F94" s="88">
        <v>412.966003</v>
      </c>
      <c r="G94" s="88">
        <v>5633134</v>
      </c>
      <c r="H94" s="95">
        <f t="shared" si="2"/>
        <v>2.4429638361868331E-3</v>
      </c>
      <c r="I94" s="96">
        <f t="shared" si="3"/>
        <v>2.0101792469058789E-3</v>
      </c>
      <c r="J94" s="9"/>
      <c r="K94" s="9"/>
      <c r="L94" s="1"/>
      <c r="M94" s="9"/>
      <c r="N94" s="1"/>
      <c r="O94" s="1"/>
    </row>
    <row r="95" spans="1:15" ht="13.2" x14ac:dyDescent="0.25">
      <c r="A95" s="91">
        <v>43041</v>
      </c>
      <c r="B95" s="92">
        <v>461.52499399999999</v>
      </c>
      <c r="C95" s="92">
        <v>463</v>
      </c>
      <c r="D95" s="92">
        <v>460</v>
      </c>
      <c r="E95" s="92">
        <v>461.45001200000002</v>
      </c>
      <c r="F95" s="92">
        <v>411.11734000000001</v>
      </c>
      <c r="G95" s="92">
        <v>4686138</v>
      </c>
      <c r="H95" s="93">
        <f t="shared" si="2"/>
        <v>-1.9485055568575663E-3</v>
      </c>
      <c r="I95" s="94">
        <f t="shared" si="3"/>
        <v>-2.3812901461385204E-3</v>
      </c>
      <c r="J95" s="9"/>
      <c r="K95" s="9"/>
      <c r="L95" s="1"/>
      <c r="M95" s="9"/>
      <c r="N95" s="1"/>
      <c r="O95" s="1"/>
    </row>
    <row r="96" spans="1:15" ht="13.2" x14ac:dyDescent="0.25">
      <c r="A96" s="87">
        <v>43042</v>
      </c>
      <c r="B96" s="88">
        <v>458.5</v>
      </c>
      <c r="C96" s="88">
        <v>464.95001200000002</v>
      </c>
      <c r="D96" s="88">
        <v>458.47500600000001</v>
      </c>
      <c r="E96" s="88">
        <v>463.32501200000002</v>
      </c>
      <c r="F96" s="88">
        <v>412.78781099999998</v>
      </c>
      <c r="G96" s="88">
        <v>3699086</v>
      </c>
      <c r="H96" s="95">
        <f t="shared" si="2"/>
        <v>1.7610700229042527E-3</v>
      </c>
      <c r="I96" s="96">
        <f t="shared" si="3"/>
        <v>1.3282854336232983E-3</v>
      </c>
      <c r="J96" s="9"/>
      <c r="K96" s="9"/>
      <c r="L96" s="1"/>
      <c r="M96" s="9"/>
      <c r="N96" s="1"/>
      <c r="O96" s="1"/>
    </row>
    <row r="97" spans="1:15" ht="13.2" x14ac:dyDescent="0.25">
      <c r="A97" s="91">
        <v>43045</v>
      </c>
      <c r="B97" s="92">
        <v>461.57501200000002</v>
      </c>
      <c r="C97" s="92">
        <v>467.5</v>
      </c>
      <c r="D97" s="92">
        <v>461.32501200000002</v>
      </c>
      <c r="E97" s="92">
        <v>464.35000600000001</v>
      </c>
      <c r="F97" s="92">
        <v>413.70092799999998</v>
      </c>
      <c r="G97" s="92">
        <v>5066534</v>
      </c>
      <c r="H97" s="93">
        <f t="shared" si="2"/>
        <v>9.5963034236087885E-4</v>
      </c>
      <c r="I97" s="94">
        <f t="shared" si="3"/>
        <v>5.2684575307992455E-4</v>
      </c>
      <c r="J97" s="9"/>
      <c r="K97" s="9"/>
      <c r="L97" s="1"/>
      <c r="M97" s="9"/>
      <c r="N97" s="1"/>
      <c r="O97" s="1"/>
    </row>
    <row r="98" spans="1:15" ht="13.2" x14ac:dyDescent="0.25">
      <c r="A98" s="87">
        <v>43046</v>
      </c>
      <c r="B98" s="88">
        <v>463.125</v>
      </c>
      <c r="C98" s="88">
        <v>480</v>
      </c>
      <c r="D98" s="88">
        <v>462.92498799999998</v>
      </c>
      <c r="E98" s="88">
        <v>477.75</v>
      </c>
      <c r="F98" s="88">
        <v>425.63937399999998</v>
      </c>
      <c r="G98" s="88">
        <v>13442820</v>
      </c>
      <c r="H98" s="95">
        <f t="shared" si="2"/>
        <v>1.2355300699350652E-2</v>
      </c>
      <c r="I98" s="96">
        <f t="shared" si="3"/>
        <v>1.1922516110069697E-2</v>
      </c>
      <c r="J98" s="9"/>
      <c r="K98" s="9"/>
      <c r="L98" s="1"/>
      <c r="M98" s="9"/>
      <c r="N98" s="1"/>
      <c r="O98" s="1"/>
    </row>
    <row r="99" spans="1:15" ht="13.2" x14ac:dyDescent="0.25">
      <c r="A99" s="91">
        <v>43047</v>
      </c>
      <c r="B99" s="92">
        <v>480.125</v>
      </c>
      <c r="C99" s="92">
        <v>480.92498799999998</v>
      </c>
      <c r="D99" s="92">
        <v>473.75</v>
      </c>
      <c r="E99" s="92">
        <v>476.14999399999999</v>
      </c>
      <c r="F99" s="92">
        <v>424.21389799999997</v>
      </c>
      <c r="G99" s="92">
        <v>5369994</v>
      </c>
      <c r="H99" s="93">
        <f t="shared" si="2"/>
        <v>-1.4569031192878514E-3</v>
      </c>
      <c r="I99" s="94">
        <f t="shared" si="3"/>
        <v>-1.8896877085688058E-3</v>
      </c>
      <c r="J99" s="9"/>
      <c r="K99" s="9"/>
      <c r="L99" s="1"/>
      <c r="M99" s="9"/>
      <c r="N99" s="1"/>
      <c r="O99" s="1"/>
    </row>
    <row r="100" spans="1:15" ht="13.2" x14ac:dyDescent="0.25">
      <c r="A100" s="87">
        <v>43048</v>
      </c>
      <c r="B100" s="88">
        <v>476.5</v>
      </c>
      <c r="C100" s="88">
        <v>481.5</v>
      </c>
      <c r="D100" s="88">
        <v>474.125</v>
      </c>
      <c r="E100" s="88">
        <v>477.25</v>
      </c>
      <c r="F100" s="88">
        <v>425.19390900000002</v>
      </c>
      <c r="G100" s="88">
        <v>4723232</v>
      </c>
      <c r="H100" s="95">
        <f t="shared" si="2"/>
        <v>1.0021418565969037E-3</v>
      </c>
      <c r="I100" s="96">
        <f t="shared" si="3"/>
        <v>5.6935726731594926E-4</v>
      </c>
      <c r="J100" s="9"/>
      <c r="K100" s="9"/>
      <c r="L100" s="1"/>
      <c r="M100" s="9"/>
      <c r="N100" s="1"/>
      <c r="O100" s="1"/>
    </row>
    <row r="101" spans="1:15" ht="13.2" x14ac:dyDescent="0.25">
      <c r="A101" s="91">
        <v>43049</v>
      </c>
      <c r="B101" s="92">
        <v>479.39999399999999</v>
      </c>
      <c r="C101" s="92">
        <v>482.17498799999998</v>
      </c>
      <c r="D101" s="92">
        <v>475</v>
      </c>
      <c r="E101" s="92">
        <v>481.02499399999999</v>
      </c>
      <c r="F101" s="92">
        <v>428.55715900000001</v>
      </c>
      <c r="G101" s="92">
        <v>6589428</v>
      </c>
      <c r="H101" s="93">
        <f t="shared" si="2"/>
        <v>3.4217198123343341E-3</v>
      </c>
      <c r="I101" s="94">
        <f t="shared" si="3"/>
        <v>2.9889352230533799E-3</v>
      </c>
      <c r="J101" s="9"/>
      <c r="K101" s="9"/>
      <c r="L101" s="1"/>
      <c r="M101" s="9"/>
      <c r="N101" s="1"/>
      <c r="O101" s="1"/>
    </row>
    <row r="102" spans="1:15" ht="13.2" x14ac:dyDescent="0.25">
      <c r="A102" s="87">
        <v>43052</v>
      </c>
      <c r="B102" s="88">
        <v>481.02499399999999</v>
      </c>
      <c r="C102" s="88">
        <v>484.70001200000002</v>
      </c>
      <c r="D102" s="88">
        <v>474.67498799999998</v>
      </c>
      <c r="E102" s="88">
        <v>475.97500600000001</v>
      </c>
      <c r="F102" s="88">
        <v>424.05801400000001</v>
      </c>
      <c r="G102" s="88">
        <v>5021216</v>
      </c>
      <c r="H102" s="95">
        <f t="shared" si="2"/>
        <v>-4.5834792651792029E-3</v>
      </c>
      <c r="I102" s="96">
        <f t="shared" si="3"/>
        <v>-5.0162638544601571E-3</v>
      </c>
      <c r="J102" s="9"/>
      <c r="K102" s="9"/>
      <c r="L102" s="1"/>
      <c r="M102" s="9"/>
      <c r="N102" s="1"/>
      <c r="O102" s="1"/>
    </row>
    <row r="103" spans="1:15" ht="13.2" x14ac:dyDescent="0.25">
      <c r="A103" s="91">
        <v>43053</v>
      </c>
      <c r="B103" s="92">
        <v>475.97500600000001</v>
      </c>
      <c r="C103" s="92">
        <v>477.42498799999998</v>
      </c>
      <c r="D103" s="92">
        <v>471.625</v>
      </c>
      <c r="E103" s="92">
        <v>474.54998799999998</v>
      </c>
      <c r="F103" s="92">
        <v>422.78845200000001</v>
      </c>
      <c r="G103" s="92">
        <v>5733710</v>
      </c>
      <c r="H103" s="93">
        <f t="shared" si="2"/>
        <v>-1.3021585523079009E-3</v>
      </c>
      <c r="I103" s="94">
        <f t="shared" si="3"/>
        <v>-1.7349431415888553E-3</v>
      </c>
      <c r="J103" s="9"/>
      <c r="K103" s="9"/>
      <c r="L103" s="1"/>
      <c r="M103" s="9"/>
      <c r="N103" s="1"/>
      <c r="O103" s="1"/>
    </row>
    <row r="104" spans="1:15" ht="13.2" x14ac:dyDescent="0.25">
      <c r="A104" s="87">
        <v>43054</v>
      </c>
      <c r="B104" s="88">
        <v>472.57501200000002</v>
      </c>
      <c r="C104" s="88">
        <v>476.75</v>
      </c>
      <c r="D104" s="88">
        <v>472.25</v>
      </c>
      <c r="E104" s="88">
        <v>475.89999399999999</v>
      </c>
      <c r="F104" s="88">
        <v>423.99115</v>
      </c>
      <c r="G104" s="88">
        <v>7023516</v>
      </c>
      <c r="H104" s="95">
        <f t="shared" si="2"/>
        <v>1.2336751022182823E-3</v>
      </c>
      <c r="I104" s="96">
        <f t="shared" si="3"/>
        <v>8.0089051293732788E-4</v>
      </c>
      <c r="J104" s="9"/>
      <c r="K104" s="9"/>
      <c r="L104" s="1"/>
      <c r="M104" s="9"/>
      <c r="N104" s="1"/>
      <c r="O104" s="1"/>
    </row>
    <row r="105" spans="1:15" ht="13.2" x14ac:dyDescent="0.25">
      <c r="A105" s="91">
        <v>43055</v>
      </c>
      <c r="B105" s="92">
        <v>475.89999399999999</v>
      </c>
      <c r="C105" s="92">
        <v>497.95001200000002</v>
      </c>
      <c r="D105" s="92">
        <v>474.25</v>
      </c>
      <c r="E105" s="92">
        <v>494.20001200000002</v>
      </c>
      <c r="F105" s="92">
        <v>440.295074</v>
      </c>
      <c r="G105" s="92">
        <v>15687502</v>
      </c>
      <c r="H105" s="93">
        <f t="shared" si="2"/>
        <v>1.6387034995943125E-2</v>
      </c>
      <c r="I105" s="94">
        <f t="shared" si="3"/>
        <v>1.5954250406662169E-2</v>
      </c>
      <c r="J105" s="9"/>
      <c r="K105" s="9"/>
      <c r="L105" s="1"/>
      <c r="M105" s="9"/>
      <c r="N105" s="1"/>
      <c r="O105" s="1"/>
    </row>
    <row r="106" spans="1:15" ht="13.2" x14ac:dyDescent="0.25">
      <c r="A106" s="87">
        <v>43056</v>
      </c>
      <c r="B106" s="88">
        <v>492.75</v>
      </c>
      <c r="C106" s="88">
        <v>492.75</v>
      </c>
      <c r="D106" s="88">
        <v>482.57501200000002</v>
      </c>
      <c r="E106" s="88">
        <v>485.47500600000001</v>
      </c>
      <c r="F106" s="88">
        <v>432.52181999999999</v>
      </c>
      <c r="G106" s="88">
        <v>8057670</v>
      </c>
      <c r="H106" s="95">
        <f t="shared" si="2"/>
        <v>-7.7358048397233731E-3</v>
      </c>
      <c r="I106" s="96">
        <f t="shared" si="3"/>
        <v>-8.1685894290043273E-3</v>
      </c>
      <c r="J106" s="9"/>
      <c r="K106" s="9"/>
      <c r="L106" s="1"/>
      <c r="M106" s="9"/>
      <c r="N106" s="1"/>
      <c r="O106" s="1"/>
    </row>
    <row r="107" spans="1:15" ht="13.2" x14ac:dyDescent="0.25">
      <c r="A107" s="91">
        <v>43059</v>
      </c>
      <c r="B107" s="92">
        <v>484.5</v>
      </c>
      <c r="C107" s="92">
        <v>485.5</v>
      </c>
      <c r="D107" s="92">
        <v>478.625</v>
      </c>
      <c r="E107" s="92">
        <v>480.27499399999999</v>
      </c>
      <c r="F107" s="92">
        <v>427.88897700000001</v>
      </c>
      <c r="G107" s="92">
        <v>5661190</v>
      </c>
      <c r="H107" s="93">
        <f t="shared" si="2"/>
        <v>-4.6769231677654963E-3</v>
      </c>
      <c r="I107" s="94">
        <f t="shared" si="3"/>
        <v>-5.1097077570464505E-3</v>
      </c>
      <c r="J107" s="9"/>
      <c r="K107" s="9"/>
      <c r="L107" s="1"/>
      <c r="M107" s="9"/>
      <c r="N107" s="1"/>
      <c r="O107" s="1"/>
    </row>
    <row r="108" spans="1:15" ht="13.2" x14ac:dyDescent="0.25">
      <c r="A108" s="87">
        <v>43060</v>
      </c>
      <c r="B108" s="88">
        <v>480.64999399999999</v>
      </c>
      <c r="C108" s="88">
        <v>485.75</v>
      </c>
      <c r="D108" s="88">
        <v>480.02499399999999</v>
      </c>
      <c r="E108" s="88">
        <v>483.125</v>
      </c>
      <c r="F108" s="88">
        <v>430.42816199999999</v>
      </c>
      <c r="G108" s="88">
        <v>5364656</v>
      </c>
      <c r="H108" s="95">
        <f t="shared" si="2"/>
        <v>2.5695799394829123E-3</v>
      </c>
      <c r="I108" s="96">
        <f t="shared" si="3"/>
        <v>2.1367953502019581E-3</v>
      </c>
      <c r="J108" s="9"/>
      <c r="K108" s="9"/>
      <c r="L108" s="1"/>
      <c r="M108" s="9"/>
      <c r="N108" s="1"/>
      <c r="O108" s="1"/>
    </row>
    <row r="109" spans="1:15" ht="13.2" x14ac:dyDescent="0.25">
      <c r="A109" s="91">
        <v>43061</v>
      </c>
      <c r="B109" s="92">
        <v>483.29998799999998</v>
      </c>
      <c r="C109" s="92">
        <v>485.52499399999999</v>
      </c>
      <c r="D109" s="92">
        <v>481.64999399999999</v>
      </c>
      <c r="E109" s="92">
        <v>483.14999399999999</v>
      </c>
      <c r="F109" s="92">
        <v>430.45034800000002</v>
      </c>
      <c r="G109" s="92">
        <v>6084920</v>
      </c>
      <c r="H109" s="93">
        <f t="shared" si="2"/>
        <v>2.2384708796288973E-5</v>
      </c>
      <c r="I109" s="94">
        <f t="shared" si="3"/>
        <v>-4.1039988048466536E-4</v>
      </c>
      <c r="J109" s="9"/>
      <c r="K109" s="9"/>
      <c r="L109" s="1"/>
      <c r="M109" s="9"/>
      <c r="N109" s="1"/>
      <c r="O109" s="1"/>
    </row>
    <row r="110" spans="1:15" ht="13.2" x14ac:dyDescent="0.25">
      <c r="A110" s="87">
        <v>43062</v>
      </c>
      <c r="B110" s="88">
        <v>485.75</v>
      </c>
      <c r="C110" s="88">
        <v>497.22500600000001</v>
      </c>
      <c r="D110" s="88">
        <v>484.5</v>
      </c>
      <c r="E110" s="88">
        <v>495.625</v>
      </c>
      <c r="F110" s="88">
        <v>441.56463600000001</v>
      </c>
      <c r="G110" s="88">
        <v>11894618</v>
      </c>
      <c r="H110" s="95">
        <f t="shared" si="2"/>
        <v>1.1071221103667792E-2</v>
      </c>
      <c r="I110" s="96">
        <f t="shared" si="3"/>
        <v>1.0638436514386838E-2</v>
      </c>
      <c r="J110" s="9"/>
      <c r="K110" s="9"/>
      <c r="L110" s="1"/>
      <c r="M110" s="9"/>
      <c r="N110" s="1"/>
      <c r="O110" s="1"/>
    </row>
    <row r="111" spans="1:15" ht="13.2" x14ac:dyDescent="0.25">
      <c r="A111" s="91">
        <v>43063</v>
      </c>
      <c r="B111" s="92">
        <v>495.45001200000002</v>
      </c>
      <c r="C111" s="92">
        <v>509.64999399999999</v>
      </c>
      <c r="D111" s="92">
        <v>495.10000600000001</v>
      </c>
      <c r="E111" s="92">
        <v>504.77499399999999</v>
      </c>
      <c r="F111" s="92">
        <v>449.71661399999999</v>
      </c>
      <c r="G111" s="92">
        <v>18619912</v>
      </c>
      <c r="H111" s="93">
        <f t="shared" si="2"/>
        <v>7.9446477549031513E-3</v>
      </c>
      <c r="I111" s="94">
        <f t="shared" si="3"/>
        <v>7.5118631656221971E-3</v>
      </c>
      <c r="J111" s="9"/>
      <c r="K111" s="9"/>
      <c r="L111" s="1"/>
      <c r="M111" s="9"/>
      <c r="N111" s="1"/>
      <c r="O111" s="1"/>
    </row>
    <row r="112" spans="1:15" ht="13.2" x14ac:dyDescent="0.25">
      <c r="A112" s="87">
        <v>43066</v>
      </c>
      <c r="B112" s="88">
        <v>503.35000600000001</v>
      </c>
      <c r="C112" s="88">
        <v>503.35000600000001</v>
      </c>
      <c r="D112" s="88">
        <v>496.64999399999999</v>
      </c>
      <c r="E112" s="88">
        <v>499.375</v>
      </c>
      <c r="F112" s="88">
        <v>444.90564000000001</v>
      </c>
      <c r="G112" s="88">
        <v>6017730</v>
      </c>
      <c r="H112" s="95">
        <f t="shared" si="2"/>
        <v>-4.6710208534709195E-3</v>
      </c>
      <c r="I112" s="96">
        <f t="shared" si="3"/>
        <v>-5.1038054427518737E-3</v>
      </c>
      <c r="J112" s="9"/>
      <c r="K112" s="9"/>
      <c r="L112" s="1"/>
      <c r="M112" s="9"/>
      <c r="N112" s="1"/>
      <c r="O112" s="1"/>
    </row>
    <row r="113" spans="1:15" ht="13.2" x14ac:dyDescent="0.25">
      <c r="A113" s="91">
        <v>43067</v>
      </c>
      <c r="B113" s="92">
        <v>497.20001200000002</v>
      </c>
      <c r="C113" s="92">
        <v>499.95001200000002</v>
      </c>
      <c r="D113" s="92">
        <v>490.64999399999999</v>
      </c>
      <c r="E113" s="92">
        <v>492.35000600000001</v>
      </c>
      <c r="F113" s="92">
        <v>438.64691199999999</v>
      </c>
      <c r="G113" s="92">
        <v>4616868</v>
      </c>
      <c r="H113" s="93">
        <f t="shared" si="2"/>
        <v>-6.152834921216167E-3</v>
      </c>
      <c r="I113" s="94">
        <f t="shared" si="3"/>
        <v>-6.5856195104971212E-3</v>
      </c>
      <c r="J113" s="9"/>
      <c r="K113" s="9"/>
      <c r="L113" s="1"/>
      <c r="M113" s="9"/>
      <c r="N113" s="1"/>
      <c r="O113" s="1"/>
    </row>
    <row r="114" spans="1:15" ht="13.2" x14ac:dyDescent="0.25">
      <c r="A114" s="87">
        <v>43068</v>
      </c>
      <c r="B114" s="88">
        <v>493.82501200000002</v>
      </c>
      <c r="C114" s="88">
        <v>495.97500600000001</v>
      </c>
      <c r="D114" s="88">
        <v>490.14999399999999</v>
      </c>
      <c r="E114" s="88">
        <v>491.35000600000001</v>
      </c>
      <c r="F114" s="88">
        <v>437.756012</v>
      </c>
      <c r="G114" s="88">
        <v>3838070</v>
      </c>
      <c r="H114" s="95">
        <f t="shared" si="2"/>
        <v>-8.8295708881210369E-4</v>
      </c>
      <c r="I114" s="96">
        <f t="shared" si="3"/>
        <v>-1.3157416780930581E-3</v>
      </c>
      <c r="J114" s="9"/>
      <c r="K114" s="9"/>
      <c r="L114" s="1"/>
      <c r="M114" s="9"/>
      <c r="N114" s="1"/>
      <c r="O114" s="1"/>
    </row>
    <row r="115" spans="1:15" ht="13.2" x14ac:dyDescent="0.25">
      <c r="A115" s="91">
        <v>43069</v>
      </c>
      <c r="B115" s="92">
        <v>494.72500600000001</v>
      </c>
      <c r="C115" s="92">
        <v>494.72500600000001</v>
      </c>
      <c r="D115" s="92">
        <v>484.17498799999998</v>
      </c>
      <c r="E115" s="92">
        <v>488.04998799999998</v>
      </c>
      <c r="F115" s="92">
        <v>434.81591800000001</v>
      </c>
      <c r="G115" s="92">
        <v>17266944</v>
      </c>
      <c r="H115" s="93">
        <f t="shared" si="2"/>
        <v>-2.9266846406628836E-3</v>
      </c>
      <c r="I115" s="94">
        <f t="shared" si="3"/>
        <v>-3.3594692299438378E-3</v>
      </c>
      <c r="J115" s="9"/>
      <c r="K115" s="9"/>
      <c r="L115" s="1"/>
      <c r="M115" s="9"/>
      <c r="N115" s="1"/>
      <c r="O115" s="1"/>
    </row>
    <row r="116" spans="1:15" ht="13.2" x14ac:dyDescent="0.25">
      <c r="A116" s="87">
        <v>43070</v>
      </c>
      <c r="B116" s="88">
        <v>489.70001200000002</v>
      </c>
      <c r="C116" s="88">
        <v>491.60000600000001</v>
      </c>
      <c r="D116" s="88">
        <v>478.52499399999999</v>
      </c>
      <c r="E116" s="88">
        <v>479.39999399999999</v>
      </c>
      <c r="F116" s="88">
        <v>427.10943600000002</v>
      </c>
      <c r="G116" s="88">
        <v>4085000</v>
      </c>
      <c r="H116" s="95">
        <f t="shared" si="2"/>
        <v>-7.7662683463740169E-3</v>
      </c>
      <c r="I116" s="96">
        <f t="shared" si="3"/>
        <v>-8.199052935654972E-3</v>
      </c>
      <c r="J116" s="9"/>
      <c r="K116" s="9"/>
      <c r="L116" s="1"/>
      <c r="M116" s="9"/>
      <c r="N116" s="1"/>
      <c r="O116" s="1"/>
    </row>
    <row r="117" spans="1:15" ht="13.2" x14ac:dyDescent="0.25">
      <c r="A117" s="91">
        <v>43073</v>
      </c>
      <c r="B117" s="92">
        <v>490</v>
      </c>
      <c r="C117" s="92">
        <v>498.39999399999999</v>
      </c>
      <c r="D117" s="92">
        <v>484.27499399999999</v>
      </c>
      <c r="E117" s="92">
        <v>492.67498799999998</v>
      </c>
      <c r="F117" s="92">
        <v>438.93643200000002</v>
      </c>
      <c r="G117" s="92">
        <v>17811606</v>
      </c>
      <c r="H117" s="93">
        <f t="shared" si="2"/>
        <v>1.1862462786362389E-2</v>
      </c>
      <c r="I117" s="94">
        <f t="shared" si="3"/>
        <v>1.1429678197081435E-2</v>
      </c>
      <c r="J117" s="9"/>
      <c r="K117" s="9"/>
      <c r="L117" s="1"/>
      <c r="M117" s="9"/>
      <c r="N117" s="1"/>
      <c r="O117" s="1"/>
    </row>
    <row r="118" spans="1:15" ht="13.2" x14ac:dyDescent="0.25">
      <c r="A118" s="87">
        <v>43074</v>
      </c>
      <c r="B118" s="88">
        <v>492.67498799999998</v>
      </c>
      <c r="C118" s="88">
        <v>501.5</v>
      </c>
      <c r="D118" s="88">
        <v>489.5</v>
      </c>
      <c r="E118" s="88">
        <v>492.17498799999998</v>
      </c>
      <c r="F118" s="88">
        <v>438.49096700000001</v>
      </c>
      <c r="G118" s="88">
        <v>9976738</v>
      </c>
      <c r="H118" s="95">
        <f t="shared" si="2"/>
        <v>-4.4097781360246844E-4</v>
      </c>
      <c r="I118" s="96">
        <f t="shared" si="3"/>
        <v>-8.7376240288342274E-4</v>
      </c>
      <c r="J118" s="9"/>
      <c r="K118" s="9"/>
      <c r="L118" s="1"/>
      <c r="M118" s="9"/>
      <c r="N118" s="1"/>
      <c r="O118" s="1"/>
    </row>
    <row r="119" spans="1:15" ht="13.2" x14ac:dyDescent="0.25">
      <c r="A119" s="91">
        <v>43075</v>
      </c>
      <c r="B119" s="92">
        <v>492.5</v>
      </c>
      <c r="C119" s="92">
        <v>497.04998799999998</v>
      </c>
      <c r="D119" s="92">
        <v>492</v>
      </c>
      <c r="E119" s="92">
        <v>495.14999399999999</v>
      </c>
      <c r="F119" s="92">
        <v>441.141479</v>
      </c>
      <c r="G119" s="92">
        <v>7490094</v>
      </c>
      <c r="H119" s="93">
        <f t="shared" si="2"/>
        <v>2.6172436563595106E-3</v>
      </c>
      <c r="I119" s="94">
        <f t="shared" si="3"/>
        <v>2.1844590670785564E-3</v>
      </c>
      <c r="J119" s="9"/>
      <c r="K119" s="9"/>
      <c r="L119" s="1"/>
      <c r="M119" s="9"/>
      <c r="N119" s="1"/>
      <c r="O119" s="1"/>
    </row>
    <row r="120" spans="1:15" ht="13.2" x14ac:dyDescent="0.25">
      <c r="A120" s="87">
        <v>43076</v>
      </c>
      <c r="B120" s="88">
        <v>494.5</v>
      </c>
      <c r="C120" s="88">
        <v>501.45001200000002</v>
      </c>
      <c r="D120" s="88">
        <v>492.79998799999998</v>
      </c>
      <c r="E120" s="88">
        <v>499.89999399999999</v>
      </c>
      <c r="F120" s="88">
        <v>445.37338299999999</v>
      </c>
      <c r="G120" s="88">
        <v>7549544</v>
      </c>
      <c r="H120" s="95">
        <f t="shared" si="2"/>
        <v>4.1463636866894008E-3</v>
      </c>
      <c r="I120" s="96">
        <f t="shared" si="3"/>
        <v>3.7135790974084466E-3</v>
      </c>
      <c r="J120" s="9"/>
      <c r="K120" s="9"/>
      <c r="L120" s="1"/>
      <c r="M120" s="9"/>
      <c r="N120" s="1"/>
      <c r="O120" s="1"/>
    </row>
    <row r="121" spans="1:15" ht="13.2" x14ac:dyDescent="0.25">
      <c r="A121" s="91">
        <v>43077</v>
      </c>
      <c r="B121" s="92">
        <v>500.5</v>
      </c>
      <c r="C121" s="92">
        <v>503.5</v>
      </c>
      <c r="D121" s="92">
        <v>497.5</v>
      </c>
      <c r="E121" s="92">
        <v>500.92498799999998</v>
      </c>
      <c r="F121" s="92">
        <v>446.28659099999999</v>
      </c>
      <c r="G121" s="92">
        <v>5983244</v>
      </c>
      <c r="H121" s="93">
        <f t="shared" si="2"/>
        <v>8.8957976237963668E-4</v>
      </c>
      <c r="I121" s="94">
        <f t="shared" si="3"/>
        <v>4.5679517309868233E-4</v>
      </c>
      <c r="J121" s="9"/>
      <c r="K121" s="9"/>
      <c r="L121" s="1"/>
      <c r="M121" s="9"/>
      <c r="N121" s="1"/>
      <c r="O121" s="1"/>
    </row>
    <row r="122" spans="1:15" ht="13.2" x14ac:dyDescent="0.25">
      <c r="A122" s="87">
        <v>43080</v>
      </c>
      <c r="B122" s="88">
        <v>497.47500600000001</v>
      </c>
      <c r="C122" s="88">
        <v>503.45001200000002</v>
      </c>
      <c r="D122" s="88">
        <v>496.97500600000001</v>
      </c>
      <c r="E122" s="88">
        <v>502.64999399999999</v>
      </c>
      <c r="F122" s="88">
        <v>447.82345600000002</v>
      </c>
      <c r="G122" s="88">
        <v>5139098</v>
      </c>
      <c r="H122" s="95">
        <f t="shared" si="2"/>
        <v>1.4929988730317792E-3</v>
      </c>
      <c r="I122" s="96">
        <f t="shared" si="3"/>
        <v>1.0602142837508248E-3</v>
      </c>
      <c r="J122" s="9"/>
      <c r="K122" s="9"/>
      <c r="L122" s="1"/>
      <c r="M122" s="9"/>
      <c r="N122" s="1"/>
      <c r="O122" s="1"/>
    </row>
    <row r="123" spans="1:15" ht="13.2" x14ac:dyDescent="0.25">
      <c r="A123" s="91">
        <v>43081</v>
      </c>
      <c r="B123" s="92">
        <v>501</v>
      </c>
      <c r="C123" s="92">
        <v>507</v>
      </c>
      <c r="D123" s="92">
        <v>501</v>
      </c>
      <c r="E123" s="92">
        <v>505.25</v>
      </c>
      <c r="F123" s="92">
        <v>450.13986199999999</v>
      </c>
      <c r="G123" s="92">
        <v>9320434</v>
      </c>
      <c r="H123" s="93">
        <f t="shared" si="2"/>
        <v>2.2406362374829004E-3</v>
      </c>
      <c r="I123" s="94">
        <f t="shared" si="3"/>
        <v>1.807851648201946E-3</v>
      </c>
      <c r="J123" s="9"/>
      <c r="K123" s="9"/>
      <c r="L123" s="1"/>
      <c r="M123" s="9"/>
      <c r="N123" s="1"/>
      <c r="O123" s="1"/>
    </row>
    <row r="124" spans="1:15" ht="13.2" x14ac:dyDescent="0.25">
      <c r="A124" s="87">
        <v>43082</v>
      </c>
      <c r="B124" s="88">
        <v>505.45001200000002</v>
      </c>
      <c r="C124" s="88">
        <v>509.5</v>
      </c>
      <c r="D124" s="88">
        <v>498.82501200000002</v>
      </c>
      <c r="E124" s="88">
        <v>501.875</v>
      </c>
      <c r="F124" s="88">
        <v>447.13296500000001</v>
      </c>
      <c r="G124" s="88">
        <v>5362398</v>
      </c>
      <c r="H124" s="95">
        <f t="shared" si="2"/>
        <v>-2.9107839308668043E-3</v>
      </c>
      <c r="I124" s="96">
        <f t="shared" si="3"/>
        <v>-3.3435685201477585E-3</v>
      </c>
      <c r="J124" s="9"/>
      <c r="K124" s="9"/>
      <c r="L124" s="1"/>
      <c r="M124" s="9"/>
      <c r="N124" s="1"/>
      <c r="O124" s="1"/>
    </row>
    <row r="125" spans="1:15" ht="13.2" x14ac:dyDescent="0.25">
      <c r="A125" s="91">
        <v>43083</v>
      </c>
      <c r="B125" s="92">
        <v>502.625</v>
      </c>
      <c r="C125" s="92">
        <v>507.5</v>
      </c>
      <c r="D125" s="92">
        <v>499.64999399999999</v>
      </c>
      <c r="E125" s="92">
        <v>506.54998799999998</v>
      </c>
      <c r="F125" s="92">
        <v>451.29803500000003</v>
      </c>
      <c r="G125" s="92">
        <v>6023572</v>
      </c>
      <c r="H125" s="93">
        <f t="shared" si="2"/>
        <v>4.0267530318530602E-3</v>
      </c>
      <c r="I125" s="94">
        <f t="shared" si="3"/>
        <v>3.593968442572106E-3</v>
      </c>
      <c r="J125" s="9"/>
      <c r="K125" s="9"/>
      <c r="L125" s="1"/>
      <c r="M125" s="9"/>
      <c r="N125" s="1"/>
      <c r="O125" s="1"/>
    </row>
    <row r="126" spans="1:15" ht="13.2" x14ac:dyDescent="0.25">
      <c r="A126" s="87">
        <v>43084</v>
      </c>
      <c r="B126" s="88">
        <v>506.5</v>
      </c>
      <c r="C126" s="88">
        <v>513.20001200000002</v>
      </c>
      <c r="D126" s="88">
        <v>505.92498799999998</v>
      </c>
      <c r="E126" s="88">
        <v>511.45001200000002</v>
      </c>
      <c r="F126" s="88">
        <v>455.66357399999998</v>
      </c>
      <c r="G126" s="88">
        <v>10384134</v>
      </c>
      <c r="H126" s="95">
        <f t="shared" si="2"/>
        <v>4.1808696676270407E-3</v>
      </c>
      <c r="I126" s="96">
        <f t="shared" si="3"/>
        <v>3.7480850783460865E-3</v>
      </c>
      <c r="J126" s="9"/>
      <c r="K126" s="9"/>
      <c r="L126" s="1"/>
      <c r="M126" s="9"/>
      <c r="N126" s="1"/>
      <c r="O126" s="1"/>
    </row>
    <row r="127" spans="1:15" ht="13.2" x14ac:dyDescent="0.25">
      <c r="A127" s="91">
        <v>43087</v>
      </c>
      <c r="B127" s="92">
        <v>505.95001200000002</v>
      </c>
      <c r="C127" s="92">
        <v>515.34997599999997</v>
      </c>
      <c r="D127" s="92">
        <v>502.89999399999999</v>
      </c>
      <c r="E127" s="92">
        <v>508.29998799999998</v>
      </c>
      <c r="F127" s="92">
        <v>452.85717799999998</v>
      </c>
      <c r="G127" s="92">
        <v>4035448</v>
      </c>
      <c r="H127" s="93">
        <f t="shared" si="2"/>
        <v>-2.6830563213405415E-3</v>
      </c>
      <c r="I127" s="94">
        <f t="shared" si="3"/>
        <v>-3.1158409106214957E-3</v>
      </c>
      <c r="J127" s="9"/>
      <c r="K127" s="9"/>
      <c r="L127" s="1"/>
      <c r="M127" s="9"/>
      <c r="N127" s="1"/>
      <c r="O127" s="1"/>
    </row>
    <row r="128" spans="1:15" ht="13.2" x14ac:dyDescent="0.25">
      <c r="A128" s="87">
        <v>43088</v>
      </c>
      <c r="B128" s="88">
        <v>508.72500600000001</v>
      </c>
      <c r="C128" s="88">
        <v>508.97500600000001</v>
      </c>
      <c r="D128" s="88">
        <v>499.77499399999999</v>
      </c>
      <c r="E128" s="88">
        <v>501.97500600000001</v>
      </c>
      <c r="F128" s="88">
        <v>447.22204599999998</v>
      </c>
      <c r="G128" s="88">
        <v>7118898</v>
      </c>
      <c r="H128" s="95">
        <f t="shared" si="2"/>
        <v>-5.4380517695231719E-3</v>
      </c>
      <c r="I128" s="96">
        <f t="shared" si="3"/>
        <v>-5.8708363588041261E-3</v>
      </c>
      <c r="J128" s="9"/>
      <c r="K128" s="9"/>
      <c r="L128" s="1"/>
      <c r="M128" s="9"/>
      <c r="N128" s="1"/>
      <c r="O128" s="1"/>
    </row>
    <row r="129" spans="1:15" ht="13.2" x14ac:dyDescent="0.25">
      <c r="A129" s="91">
        <v>43089</v>
      </c>
      <c r="B129" s="92">
        <v>502.54998799999998</v>
      </c>
      <c r="C129" s="92">
        <v>509.29998799999998</v>
      </c>
      <c r="D129" s="92">
        <v>500.5</v>
      </c>
      <c r="E129" s="92">
        <v>507.92498799999998</v>
      </c>
      <c r="F129" s="92">
        <v>452.52304099999998</v>
      </c>
      <c r="G129" s="92">
        <v>4186326</v>
      </c>
      <c r="H129" s="93">
        <f t="shared" si="2"/>
        <v>5.1174928289969036E-3</v>
      </c>
      <c r="I129" s="94">
        <f t="shared" si="3"/>
        <v>4.6847082397159494E-3</v>
      </c>
      <c r="J129" s="9"/>
      <c r="K129" s="9"/>
      <c r="L129" s="1"/>
      <c r="M129" s="9"/>
      <c r="N129" s="1"/>
      <c r="O129" s="1"/>
    </row>
    <row r="130" spans="1:15" ht="13.2" x14ac:dyDescent="0.25">
      <c r="A130" s="87">
        <v>43090</v>
      </c>
      <c r="B130" s="88">
        <v>507.39999399999999</v>
      </c>
      <c r="C130" s="88">
        <v>514.47497599999997</v>
      </c>
      <c r="D130" s="88">
        <v>499.20001200000002</v>
      </c>
      <c r="E130" s="88">
        <v>511.02499399999999</v>
      </c>
      <c r="F130" s="88">
        <v>455.28491200000002</v>
      </c>
      <c r="G130" s="88">
        <v>11059162</v>
      </c>
      <c r="H130" s="95">
        <f t="shared" si="2"/>
        <v>2.6425611976566084E-3</v>
      </c>
      <c r="I130" s="96">
        <f t="shared" si="3"/>
        <v>2.2097766083756542E-3</v>
      </c>
      <c r="J130" s="9"/>
      <c r="K130" s="9"/>
      <c r="L130" s="1"/>
      <c r="M130" s="9"/>
      <c r="N130" s="1"/>
      <c r="O130" s="1"/>
    </row>
    <row r="131" spans="1:15" ht="13.2" x14ac:dyDescent="0.25">
      <c r="A131" s="91">
        <v>43091</v>
      </c>
      <c r="B131" s="92">
        <v>508</v>
      </c>
      <c r="C131" s="92">
        <v>522.40002400000003</v>
      </c>
      <c r="D131" s="92">
        <v>508</v>
      </c>
      <c r="E131" s="92">
        <v>519.67498799999998</v>
      </c>
      <c r="F131" s="92">
        <v>462.99139400000001</v>
      </c>
      <c r="G131" s="92">
        <v>12906940</v>
      </c>
      <c r="H131" s="93">
        <f t="shared" si="2"/>
        <v>7.289660343000273E-3</v>
      </c>
      <c r="I131" s="94">
        <f t="shared" si="3"/>
        <v>6.8568757537193189E-3</v>
      </c>
      <c r="J131" s="9"/>
      <c r="K131" s="9"/>
      <c r="L131" s="1"/>
      <c r="M131" s="9"/>
      <c r="N131" s="1"/>
      <c r="O131" s="1"/>
    </row>
    <row r="132" spans="1:15" ht="13.2" x14ac:dyDescent="0.25">
      <c r="A132" s="87">
        <v>43095</v>
      </c>
      <c r="B132" s="88">
        <v>515</v>
      </c>
      <c r="C132" s="88">
        <v>520.75</v>
      </c>
      <c r="D132" s="88">
        <v>511.5</v>
      </c>
      <c r="E132" s="88">
        <v>517.79998799999998</v>
      </c>
      <c r="F132" s="88">
        <v>461.32089200000001</v>
      </c>
      <c r="G132" s="88">
        <v>10808906</v>
      </c>
      <c r="H132" s="95">
        <f t="shared" ref="H132:H195" si="4">LOG(F132/F131)</f>
        <v>-1.5697954067871455E-3</v>
      </c>
      <c r="I132" s="96">
        <f t="shared" ref="I132:I195" si="5">H132-$H$1238</f>
        <v>-2.0025799960681E-3</v>
      </c>
      <c r="J132" s="9"/>
      <c r="K132" s="9"/>
      <c r="L132" s="1"/>
      <c r="M132" s="9"/>
      <c r="N132" s="1"/>
      <c r="O132" s="1"/>
    </row>
    <row r="133" spans="1:15" ht="13.2" x14ac:dyDescent="0.25">
      <c r="A133" s="91">
        <v>43096</v>
      </c>
      <c r="B133" s="92">
        <v>514</v>
      </c>
      <c r="C133" s="92">
        <v>519.54998799999998</v>
      </c>
      <c r="D133" s="92">
        <v>513.70001200000002</v>
      </c>
      <c r="E133" s="92">
        <v>517.125</v>
      </c>
      <c r="F133" s="92">
        <v>460.719604</v>
      </c>
      <c r="G133" s="92">
        <v>6970172</v>
      </c>
      <c r="H133" s="93">
        <f t="shared" si="4"/>
        <v>-5.6643086412218476E-4</v>
      </c>
      <c r="I133" s="94">
        <f t="shared" si="5"/>
        <v>-9.9921545340313916E-4</v>
      </c>
      <c r="J133" s="9"/>
      <c r="K133" s="9"/>
      <c r="L133" s="1"/>
      <c r="M133" s="9"/>
      <c r="N133" s="1"/>
      <c r="O133" s="1"/>
    </row>
    <row r="134" spans="1:15" ht="13.2" x14ac:dyDescent="0.25">
      <c r="A134" s="87">
        <v>43097</v>
      </c>
      <c r="B134" s="88">
        <v>515</v>
      </c>
      <c r="C134" s="88">
        <v>520</v>
      </c>
      <c r="D134" s="88">
        <v>511.89999399999999</v>
      </c>
      <c r="E134" s="88">
        <v>516.625</v>
      </c>
      <c r="F134" s="88">
        <v>460.27410900000001</v>
      </c>
      <c r="G134" s="88">
        <v>8433472</v>
      </c>
      <c r="H134" s="95">
        <f t="shared" si="4"/>
        <v>-4.2014626717677098E-4</v>
      </c>
      <c r="I134" s="96">
        <f t="shared" si="5"/>
        <v>-8.5293085645772528E-4</v>
      </c>
      <c r="J134" s="9"/>
      <c r="K134" s="9"/>
      <c r="L134" s="1"/>
      <c r="M134" s="9"/>
      <c r="N134" s="1"/>
      <c r="O134" s="1"/>
    </row>
    <row r="135" spans="1:15" ht="13.2" x14ac:dyDescent="0.25">
      <c r="A135" s="91">
        <v>43098</v>
      </c>
      <c r="B135" s="92">
        <v>515.04998799999998</v>
      </c>
      <c r="C135" s="92">
        <v>524.40002400000003</v>
      </c>
      <c r="D135" s="92">
        <v>515</v>
      </c>
      <c r="E135" s="92">
        <v>521.02502400000003</v>
      </c>
      <c r="F135" s="92">
        <v>464.19418300000001</v>
      </c>
      <c r="G135" s="92">
        <v>6601768</v>
      </c>
      <c r="H135" s="93">
        <f t="shared" si="4"/>
        <v>3.6831478710349177E-3</v>
      </c>
      <c r="I135" s="94">
        <f t="shared" si="5"/>
        <v>3.2503632817539635E-3</v>
      </c>
      <c r="J135" s="9"/>
      <c r="K135" s="9"/>
      <c r="L135" s="1"/>
      <c r="M135" s="9"/>
      <c r="N135" s="1"/>
      <c r="O135" s="1"/>
    </row>
    <row r="136" spans="1:15" ht="13.2" x14ac:dyDescent="0.25">
      <c r="A136" s="87">
        <v>43101</v>
      </c>
      <c r="B136" s="88">
        <v>518.84997599999997</v>
      </c>
      <c r="C136" s="88">
        <v>522.25</v>
      </c>
      <c r="D136" s="88">
        <v>515</v>
      </c>
      <c r="E136" s="88">
        <v>516.77502400000003</v>
      </c>
      <c r="F136" s="88">
        <v>460.40774499999998</v>
      </c>
      <c r="G136" s="88">
        <v>5431340</v>
      </c>
      <c r="H136" s="95">
        <f t="shared" si="4"/>
        <v>-3.5570730982151179E-3</v>
      </c>
      <c r="I136" s="96">
        <f t="shared" si="5"/>
        <v>-3.9898576874960725E-3</v>
      </c>
      <c r="J136" s="9"/>
      <c r="K136" s="9"/>
      <c r="L136" s="1"/>
      <c r="M136" s="9"/>
      <c r="N136" s="1"/>
      <c r="O136" s="1"/>
    </row>
    <row r="137" spans="1:15" ht="13.2" x14ac:dyDescent="0.25">
      <c r="A137" s="91">
        <v>43102</v>
      </c>
      <c r="B137" s="92">
        <v>518.625</v>
      </c>
      <c r="C137" s="92">
        <v>521</v>
      </c>
      <c r="D137" s="92">
        <v>511.5</v>
      </c>
      <c r="E137" s="92">
        <v>514.84997599999997</v>
      </c>
      <c r="F137" s="92">
        <v>458.69262700000002</v>
      </c>
      <c r="G137" s="92">
        <v>6112248</v>
      </c>
      <c r="H137" s="93">
        <f t="shared" si="4"/>
        <v>-1.6208613781794807E-3</v>
      </c>
      <c r="I137" s="94">
        <f t="shared" si="5"/>
        <v>-2.0536459674604349E-3</v>
      </c>
      <c r="J137" s="9"/>
      <c r="K137" s="9"/>
      <c r="L137" s="1"/>
      <c r="M137" s="9"/>
      <c r="N137" s="1"/>
      <c r="O137" s="1"/>
    </row>
    <row r="138" spans="1:15" ht="13.2" x14ac:dyDescent="0.25">
      <c r="A138" s="87">
        <v>43103</v>
      </c>
      <c r="B138" s="88">
        <v>514.25</v>
      </c>
      <c r="C138" s="88">
        <v>515.79998799999998</v>
      </c>
      <c r="D138" s="88">
        <v>509.29998799999998</v>
      </c>
      <c r="E138" s="88">
        <v>510.64999399999999</v>
      </c>
      <c r="F138" s="88">
        <v>454.95077500000002</v>
      </c>
      <c r="G138" s="88">
        <v>6846552</v>
      </c>
      <c r="H138" s="95">
        <f t="shared" si="4"/>
        <v>-3.5573501831538518E-3</v>
      </c>
      <c r="I138" s="96">
        <f t="shared" si="5"/>
        <v>-3.9901347724348064E-3</v>
      </c>
      <c r="J138" s="9"/>
      <c r="K138" s="9"/>
      <c r="L138" s="1"/>
      <c r="M138" s="9"/>
      <c r="N138" s="1"/>
      <c r="O138" s="1"/>
    </row>
    <row r="139" spans="1:15" ht="13.2" x14ac:dyDescent="0.25">
      <c r="A139" s="91">
        <v>43104</v>
      </c>
      <c r="B139" s="92">
        <v>510.5</v>
      </c>
      <c r="C139" s="92">
        <v>510.5</v>
      </c>
      <c r="D139" s="92">
        <v>504.79998799999998</v>
      </c>
      <c r="E139" s="92">
        <v>507.70001200000002</v>
      </c>
      <c r="F139" s="92">
        <v>452.32260100000002</v>
      </c>
      <c r="G139" s="92">
        <v>8947614</v>
      </c>
      <c r="H139" s="93">
        <f t="shared" si="4"/>
        <v>-2.516120694213299E-3</v>
      </c>
      <c r="I139" s="94">
        <f t="shared" si="5"/>
        <v>-2.9489052834942532E-3</v>
      </c>
      <c r="J139" s="9"/>
      <c r="K139" s="9"/>
      <c r="L139" s="1"/>
      <c r="M139" s="9"/>
      <c r="N139" s="1"/>
      <c r="O139" s="1"/>
    </row>
    <row r="140" spans="1:15" ht="13.2" x14ac:dyDescent="0.25">
      <c r="A140" s="87">
        <v>43105</v>
      </c>
      <c r="B140" s="88">
        <v>507.64999399999999</v>
      </c>
      <c r="C140" s="88">
        <v>513.20001200000002</v>
      </c>
      <c r="D140" s="88">
        <v>503</v>
      </c>
      <c r="E140" s="88">
        <v>506</v>
      </c>
      <c r="F140" s="88">
        <v>450.80798299999998</v>
      </c>
      <c r="G140" s="88">
        <v>11025976</v>
      </c>
      <c r="H140" s="95">
        <f t="shared" si="4"/>
        <v>-1.4566904674521127E-3</v>
      </c>
      <c r="I140" s="96">
        <f t="shared" si="5"/>
        <v>-1.8894750567330671E-3</v>
      </c>
      <c r="J140" s="9"/>
      <c r="K140" s="9"/>
      <c r="L140" s="1"/>
      <c r="M140" s="9"/>
      <c r="N140" s="1"/>
      <c r="O140" s="1"/>
    </row>
    <row r="141" spans="1:15" ht="13.2" x14ac:dyDescent="0.25">
      <c r="A141" s="91">
        <v>43108</v>
      </c>
      <c r="B141" s="92">
        <v>512.45001200000002</v>
      </c>
      <c r="C141" s="92">
        <v>519.5</v>
      </c>
      <c r="D141" s="92">
        <v>510.02499399999999</v>
      </c>
      <c r="E141" s="92">
        <v>518.02502400000003</v>
      </c>
      <c r="F141" s="92">
        <v>461.52136200000001</v>
      </c>
      <c r="G141" s="92">
        <v>5594690</v>
      </c>
      <c r="H141" s="93">
        <f t="shared" si="4"/>
        <v>1.0200209584770253E-2</v>
      </c>
      <c r="I141" s="94">
        <f t="shared" si="5"/>
        <v>9.7674249954892989E-3</v>
      </c>
      <c r="J141" s="9"/>
      <c r="K141" s="9"/>
      <c r="L141" s="1"/>
      <c r="M141" s="9"/>
      <c r="N141" s="1"/>
      <c r="O141" s="1"/>
    </row>
    <row r="142" spans="1:15" ht="13.2" x14ac:dyDescent="0.25">
      <c r="A142" s="87">
        <v>43109</v>
      </c>
      <c r="B142" s="88">
        <v>520</v>
      </c>
      <c r="C142" s="88">
        <v>522.45001200000002</v>
      </c>
      <c r="D142" s="88">
        <v>514.45001200000002</v>
      </c>
      <c r="E142" s="88">
        <v>520.67498799999998</v>
      </c>
      <c r="F142" s="88">
        <v>463.882385</v>
      </c>
      <c r="G142" s="88">
        <v>9948236</v>
      </c>
      <c r="H142" s="95">
        <f t="shared" si="4"/>
        <v>2.2160737704636046E-3</v>
      </c>
      <c r="I142" s="96">
        <f t="shared" si="5"/>
        <v>1.7832891811826502E-3</v>
      </c>
      <c r="J142" s="9"/>
      <c r="K142" s="9"/>
      <c r="L142" s="1"/>
      <c r="M142" s="9"/>
      <c r="N142" s="1"/>
      <c r="O142" s="1"/>
    </row>
    <row r="143" spans="1:15" ht="13.2" x14ac:dyDescent="0.25">
      <c r="A143" s="91">
        <v>43110</v>
      </c>
      <c r="B143" s="92">
        <v>523.40002400000003</v>
      </c>
      <c r="C143" s="92">
        <v>528</v>
      </c>
      <c r="D143" s="92">
        <v>516.52502400000003</v>
      </c>
      <c r="E143" s="92">
        <v>526.125</v>
      </c>
      <c r="F143" s="92">
        <v>468.73785400000003</v>
      </c>
      <c r="G143" s="92">
        <v>9468634</v>
      </c>
      <c r="H143" s="93">
        <f t="shared" si="4"/>
        <v>4.5221460100471995E-3</v>
      </c>
      <c r="I143" s="94">
        <f t="shared" si="5"/>
        <v>4.0893614207662453E-3</v>
      </c>
      <c r="J143" s="9"/>
      <c r="K143" s="9"/>
      <c r="L143" s="1"/>
      <c r="M143" s="9"/>
      <c r="N143" s="1"/>
      <c r="O143" s="1"/>
    </row>
    <row r="144" spans="1:15" ht="13.2" x14ac:dyDescent="0.25">
      <c r="A144" s="87">
        <v>43111</v>
      </c>
      <c r="B144" s="88">
        <v>527.625</v>
      </c>
      <c r="C144" s="88">
        <v>541.70001200000002</v>
      </c>
      <c r="D144" s="88">
        <v>527.625</v>
      </c>
      <c r="E144" s="88">
        <v>537.90002400000003</v>
      </c>
      <c r="F144" s="88">
        <v>479.22863799999999</v>
      </c>
      <c r="G144" s="88">
        <v>16775298</v>
      </c>
      <c r="H144" s="95">
        <f t="shared" si="4"/>
        <v>9.6127355745341952E-3</v>
      </c>
      <c r="I144" s="96">
        <f t="shared" si="5"/>
        <v>9.1799509852532411E-3</v>
      </c>
      <c r="J144" s="9"/>
      <c r="K144" s="9"/>
      <c r="L144" s="1"/>
      <c r="M144" s="9"/>
      <c r="N144" s="1"/>
      <c r="O144" s="1"/>
    </row>
    <row r="145" spans="1:15" ht="13.2" x14ac:dyDescent="0.25">
      <c r="A145" s="91">
        <v>43112</v>
      </c>
      <c r="B145" s="92">
        <v>542.90002400000003</v>
      </c>
      <c r="C145" s="92">
        <v>542.95001200000002</v>
      </c>
      <c r="D145" s="92">
        <v>535.27502400000003</v>
      </c>
      <c r="E145" s="92">
        <v>539.22497599999997</v>
      </c>
      <c r="F145" s="92">
        <v>480.40905800000002</v>
      </c>
      <c r="G145" s="92">
        <v>18016528</v>
      </c>
      <c r="H145" s="93">
        <f t="shared" si="4"/>
        <v>1.0684243710380335E-3</v>
      </c>
      <c r="I145" s="94">
        <f t="shared" si="5"/>
        <v>6.3563978175707912E-4</v>
      </c>
      <c r="J145" s="9"/>
      <c r="K145" s="9"/>
      <c r="L145" s="1"/>
      <c r="M145" s="9"/>
      <c r="N145" s="1"/>
      <c r="O145" s="1"/>
    </row>
    <row r="146" spans="1:15" ht="13.2" x14ac:dyDescent="0.25">
      <c r="A146" s="87">
        <v>43115</v>
      </c>
      <c r="B146" s="88">
        <v>540</v>
      </c>
      <c r="C146" s="88">
        <v>546.47497599999997</v>
      </c>
      <c r="D146" s="88">
        <v>532.54998799999998</v>
      </c>
      <c r="E146" s="88">
        <v>540.57501200000002</v>
      </c>
      <c r="F146" s="88">
        <v>481.611786</v>
      </c>
      <c r="G146" s="88">
        <v>10649250</v>
      </c>
      <c r="H146" s="95">
        <f t="shared" si="4"/>
        <v>1.0859191025454785E-3</v>
      </c>
      <c r="I146" s="96">
        <f t="shared" si="5"/>
        <v>6.5313451326452407E-4</v>
      </c>
      <c r="J146" s="9"/>
      <c r="K146" s="9"/>
      <c r="L146" s="1"/>
      <c r="M146" s="9"/>
      <c r="N146" s="1"/>
      <c r="O146" s="1"/>
    </row>
    <row r="147" spans="1:15" ht="13.2" x14ac:dyDescent="0.25">
      <c r="A147" s="91">
        <v>43116</v>
      </c>
      <c r="B147" s="92">
        <v>540.625</v>
      </c>
      <c r="C147" s="92">
        <v>567.40002400000003</v>
      </c>
      <c r="D147" s="92">
        <v>540.625</v>
      </c>
      <c r="E147" s="92">
        <v>561.42498799999998</v>
      </c>
      <c r="F147" s="92">
        <v>500.18746900000002</v>
      </c>
      <c r="G147" s="92">
        <v>22646966</v>
      </c>
      <c r="H147" s="93">
        <f t="shared" si="4"/>
        <v>1.6435700890762985E-2</v>
      </c>
      <c r="I147" s="94">
        <f t="shared" si="5"/>
        <v>1.6002916301482029E-2</v>
      </c>
      <c r="J147" s="9"/>
      <c r="K147" s="9"/>
      <c r="L147" s="1"/>
      <c r="M147" s="9"/>
      <c r="N147" s="1"/>
      <c r="O147" s="1"/>
    </row>
    <row r="148" spans="1:15" ht="13.2" x14ac:dyDescent="0.25">
      <c r="A148" s="87">
        <v>43117</v>
      </c>
      <c r="B148" s="88">
        <v>562.42498799999998</v>
      </c>
      <c r="C148" s="88">
        <v>580.90002400000003</v>
      </c>
      <c r="D148" s="88">
        <v>561.5</v>
      </c>
      <c r="E148" s="88">
        <v>576.04998799999998</v>
      </c>
      <c r="F148" s="88">
        <v>513.21734600000002</v>
      </c>
      <c r="G148" s="88">
        <v>26154088</v>
      </c>
      <c r="H148" s="95">
        <f t="shared" si="4"/>
        <v>1.1168519151043502E-2</v>
      </c>
      <c r="I148" s="96">
        <f t="shared" si="5"/>
        <v>1.0735734561762548E-2</v>
      </c>
      <c r="J148" s="9"/>
      <c r="K148" s="9"/>
      <c r="L148" s="1"/>
      <c r="M148" s="9"/>
      <c r="N148" s="1"/>
      <c r="O148" s="1"/>
    </row>
    <row r="149" spans="1:15" ht="13.2" x14ac:dyDescent="0.25">
      <c r="A149" s="91">
        <v>43118</v>
      </c>
      <c r="B149" s="92">
        <v>572.5</v>
      </c>
      <c r="C149" s="92">
        <v>582.45001200000002</v>
      </c>
      <c r="D149" s="92">
        <v>566.04998799999998</v>
      </c>
      <c r="E149" s="92">
        <v>576.34997599999997</v>
      </c>
      <c r="F149" s="92">
        <v>513.48455799999999</v>
      </c>
      <c r="G149" s="92">
        <v>13204970</v>
      </c>
      <c r="H149" s="93">
        <f t="shared" si="4"/>
        <v>2.2606113666771735E-4</v>
      </c>
      <c r="I149" s="94">
        <f t="shared" si="5"/>
        <v>-2.06723452613237E-4</v>
      </c>
      <c r="J149" s="9"/>
      <c r="K149" s="9"/>
      <c r="L149" s="1"/>
      <c r="M149" s="9"/>
      <c r="N149" s="1"/>
      <c r="O149" s="1"/>
    </row>
    <row r="150" spans="1:15" ht="13.2" x14ac:dyDescent="0.25">
      <c r="A150" s="87">
        <v>43119</v>
      </c>
      <c r="B150" s="88">
        <v>572.5</v>
      </c>
      <c r="C150" s="88">
        <v>573.95001200000002</v>
      </c>
      <c r="D150" s="88">
        <v>568</v>
      </c>
      <c r="E150" s="88">
        <v>571.72497599999997</v>
      </c>
      <c r="F150" s="88">
        <v>509.36398300000002</v>
      </c>
      <c r="G150" s="88">
        <v>5988278</v>
      </c>
      <c r="H150" s="95">
        <f t="shared" si="4"/>
        <v>-3.4991547506564996E-3</v>
      </c>
      <c r="I150" s="96">
        <f t="shared" si="5"/>
        <v>-3.9319393399374538E-3</v>
      </c>
      <c r="J150" s="9"/>
      <c r="K150" s="9"/>
      <c r="L150" s="1"/>
      <c r="M150" s="9"/>
      <c r="N150" s="1"/>
      <c r="O150" s="1"/>
    </row>
    <row r="151" spans="1:15" ht="13.2" x14ac:dyDescent="0.25">
      <c r="A151" s="91">
        <v>43122</v>
      </c>
      <c r="B151" s="92">
        <v>566.07501200000002</v>
      </c>
      <c r="C151" s="92">
        <v>578.47497599999997</v>
      </c>
      <c r="D151" s="92">
        <v>566</v>
      </c>
      <c r="E151" s="92">
        <v>575</v>
      </c>
      <c r="F151" s="92">
        <v>512.28198199999997</v>
      </c>
      <c r="G151" s="92">
        <v>9650214</v>
      </c>
      <c r="H151" s="93">
        <f t="shared" si="4"/>
        <v>2.4808482651516805E-3</v>
      </c>
      <c r="I151" s="94">
        <f t="shared" si="5"/>
        <v>2.0480636758707263E-3</v>
      </c>
      <c r="J151" s="9"/>
      <c r="K151" s="9"/>
      <c r="L151" s="1"/>
      <c r="M151" s="9"/>
      <c r="N151" s="1"/>
      <c r="O151" s="1"/>
    </row>
    <row r="152" spans="1:15" ht="13.2" x14ac:dyDescent="0.25">
      <c r="A152" s="87">
        <v>43123</v>
      </c>
      <c r="B152" s="88">
        <v>577.5</v>
      </c>
      <c r="C152" s="88">
        <v>594</v>
      </c>
      <c r="D152" s="88">
        <v>577.5</v>
      </c>
      <c r="E152" s="88">
        <v>588.54998799999998</v>
      </c>
      <c r="F152" s="88">
        <v>524.35382100000004</v>
      </c>
      <c r="G152" s="88">
        <v>15403796</v>
      </c>
      <c r="H152" s="95">
        <f t="shared" si="4"/>
        <v>1.0115355959623512E-2</v>
      </c>
      <c r="I152" s="96">
        <f t="shared" si="5"/>
        <v>9.6825713703425579E-3</v>
      </c>
      <c r="J152" s="9"/>
      <c r="K152" s="9"/>
      <c r="L152" s="1"/>
      <c r="M152" s="9"/>
      <c r="N152" s="1"/>
      <c r="O152" s="1"/>
    </row>
    <row r="153" spans="1:15" ht="13.2" x14ac:dyDescent="0.25">
      <c r="A153" s="91">
        <v>43124</v>
      </c>
      <c r="B153" s="92">
        <v>587.40002400000003</v>
      </c>
      <c r="C153" s="92">
        <v>610.52502400000003</v>
      </c>
      <c r="D153" s="92">
        <v>583.75</v>
      </c>
      <c r="E153" s="92">
        <v>592.90002400000003</v>
      </c>
      <c r="F153" s="92">
        <v>528.22949200000005</v>
      </c>
      <c r="G153" s="92">
        <v>20604718</v>
      </c>
      <c r="H153" s="93">
        <f t="shared" si="4"/>
        <v>3.19820790402038E-3</v>
      </c>
      <c r="I153" s="94">
        <f t="shared" si="5"/>
        <v>2.7654233147394259E-3</v>
      </c>
      <c r="J153" s="9"/>
      <c r="K153" s="9"/>
      <c r="L153" s="1"/>
      <c r="M153" s="9"/>
      <c r="N153" s="1"/>
      <c r="O153" s="1"/>
    </row>
    <row r="154" spans="1:15" ht="13.2" x14ac:dyDescent="0.25">
      <c r="A154" s="87">
        <v>43125</v>
      </c>
      <c r="B154" s="88">
        <v>591</v>
      </c>
      <c r="C154" s="88">
        <v>591.70001200000002</v>
      </c>
      <c r="D154" s="88">
        <v>581.125</v>
      </c>
      <c r="E154" s="88">
        <v>587.70001200000002</v>
      </c>
      <c r="F154" s="88">
        <v>523.59661900000003</v>
      </c>
      <c r="G154" s="88">
        <v>13548914</v>
      </c>
      <c r="H154" s="95">
        <f t="shared" si="4"/>
        <v>-3.8258114527440152E-3</v>
      </c>
      <c r="I154" s="96">
        <f t="shared" si="5"/>
        <v>-4.2585960420249694E-3</v>
      </c>
      <c r="J154" s="9"/>
      <c r="K154" s="9"/>
      <c r="L154" s="1"/>
      <c r="M154" s="9"/>
      <c r="N154" s="1"/>
      <c r="O154" s="1"/>
    </row>
    <row r="155" spans="1:15" ht="13.2" x14ac:dyDescent="0.25">
      <c r="A155" s="91">
        <v>43129</v>
      </c>
      <c r="B155" s="92">
        <v>583.27502400000003</v>
      </c>
      <c r="C155" s="92">
        <v>598.125</v>
      </c>
      <c r="D155" s="92">
        <v>582.59997599999997</v>
      </c>
      <c r="E155" s="92">
        <v>591.45001200000002</v>
      </c>
      <c r="F155" s="92">
        <v>526.93743900000004</v>
      </c>
      <c r="G155" s="92">
        <v>10823002</v>
      </c>
      <c r="H155" s="93">
        <f t="shared" si="4"/>
        <v>2.7622228352556922E-3</v>
      </c>
      <c r="I155" s="94">
        <f t="shared" si="5"/>
        <v>2.3294382459747381E-3</v>
      </c>
      <c r="J155" s="9"/>
      <c r="K155" s="9"/>
      <c r="L155" s="1"/>
      <c r="M155" s="9"/>
      <c r="N155" s="1"/>
      <c r="O155" s="1"/>
    </row>
    <row r="156" spans="1:15" ht="13.2" x14ac:dyDescent="0.25">
      <c r="A156" s="87">
        <v>43130</v>
      </c>
      <c r="B156" s="88">
        <v>589.45001200000002</v>
      </c>
      <c r="C156" s="88">
        <v>591.54998799999998</v>
      </c>
      <c r="D156" s="88">
        <v>581.34997599999997</v>
      </c>
      <c r="E156" s="88">
        <v>585.32501200000002</v>
      </c>
      <c r="F156" s="88">
        <v>521.48065199999996</v>
      </c>
      <c r="G156" s="88">
        <v>8628312</v>
      </c>
      <c r="H156" s="95">
        <f t="shared" si="4"/>
        <v>-4.5208565233340854E-3</v>
      </c>
      <c r="I156" s="96">
        <f t="shared" si="5"/>
        <v>-4.9536411126150396E-3</v>
      </c>
      <c r="J156" s="9"/>
      <c r="K156" s="9"/>
      <c r="L156" s="1"/>
      <c r="M156" s="9"/>
      <c r="N156" s="1"/>
      <c r="O156" s="1"/>
    </row>
    <row r="157" spans="1:15" ht="13.2" x14ac:dyDescent="0.25">
      <c r="A157" s="91">
        <v>43131</v>
      </c>
      <c r="B157" s="92">
        <v>579.57501200000002</v>
      </c>
      <c r="C157" s="92">
        <v>583.29998799999998</v>
      </c>
      <c r="D157" s="92">
        <v>571.07501200000002</v>
      </c>
      <c r="E157" s="92">
        <v>575.125</v>
      </c>
      <c r="F157" s="92">
        <v>512.39318800000001</v>
      </c>
      <c r="G157" s="92">
        <v>9213698</v>
      </c>
      <c r="H157" s="93">
        <f t="shared" si="4"/>
        <v>-7.6348524543333914E-3</v>
      </c>
      <c r="I157" s="94">
        <f t="shared" si="5"/>
        <v>-8.0676370436143455E-3</v>
      </c>
      <c r="J157" s="9"/>
      <c r="K157" s="9"/>
      <c r="L157" s="1"/>
      <c r="M157" s="9"/>
      <c r="N157" s="1"/>
      <c r="O157" s="1"/>
    </row>
    <row r="158" spans="1:15" ht="13.2" x14ac:dyDescent="0.25">
      <c r="A158" s="87">
        <v>43132</v>
      </c>
      <c r="B158" s="88">
        <v>571.09997599999997</v>
      </c>
      <c r="C158" s="88">
        <v>578.95001200000002</v>
      </c>
      <c r="D158" s="88">
        <v>559.27502400000003</v>
      </c>
      <c r="E158" s="88">
        <v>572.29998799999998</v>
      </c>
      <c r="F158" s="88">
        <v>509.87643400000002</v>
      </c>
      <c r="G158" s="88">
        <v>13005454</v>
      </c>
      <c r="H158" s="95">
        <f t="shared" si="4"/>
        <v>-2.1384076358624783E-3</v>
      </c>
      <c r="I158" s="96">
        <f t="shared" si="5"/>
        <v>-2.5711922251434325E-3</v>
      </c>
      <c r="J158" s="9"/>
      <c r="K158" s="9"/>
      <c r="L158" s="1"/>
      <c r="M158" s="9"/>
      <c r="N158" s="1"/>
      <c r="O158" s="1"/>
    </row>
    <row r="159" spans="1:15" ht="13.2" x14ac:dyDescent="0.25">
      <c r="A159" s="91">
        <v>43133</v>
      </c>
      <c r="B159" s="92">
        <v>567.625</v>
      </c>
      <c r="C159" s="92">
        <v>581.45001200000002</v>
      </c>
      <c r="D159" s="92">
        <v>565.04998799999998</v>
      </c>
      <c r="E159" s="92">
        <v>571.625</v>
      </c>
      <c r="F159" s="92">
        <v>509.27505500000001</v>
      </c>
      <c r="G159" s="92">
        <v>10244486</v>
      </c>
      <c r="H159" s="93">
        <f t="shared" si="4"/>
        <v>-5.1253540688415945E-4</v>
      </c>
      <c r="I159" s="94">
        <f t="shared" si="5"/>
        <v>-9.4531999616511374E-4</v>
      </c>
      <c r="J159" s="9"/>
      <c r="K159" s="9"/>
      <c r="L159" s="1"/>
      <c r="M159" s="9"/>
      <c r="N159" s="1"/>
      <c r="O159" s="1"/>
    </row>
    <row r="160" spans="1:15" ht="13.2" x14ac:dyDescent="0.25">
      <c r="A160" s="87">
        <v>43136</v>
      </c>
      <c r="B160" s="88">
        <v>570</v>
      </c>
      <c r="C160" s="88">
        <v>577.42498799999998</v>
      </c>
      <c r="D160" s="88">
        <v>567.92498799999998</v>
      </c>
      <c r="E160" s="88">
        <v>569.09997599999997</v>
      </c>
      <c r="F160" s="88">
        <v>507.02542099999999</v>
      </c>
      <c r="G160" s="88">
        <v>9860220</v>
      </c>
      <c r="H160" s="95">
        <f t="shared" si="4"/>
        <v>-1.9226700199208076E-3</v>
      </c>
      <c r="I160" s="96">
        <f t="shared" si="5"/>
        <v>-2.3554546092017618E-3</v>
      </c>
      <c r="J160" s="9"/>
      <c r="K160" s="9"/>
      <c r="L160" s="1"/>
      <c r="M160" s="9"/>
      <c r="N160" s="1"/>
      <c r="O160" s="1"/>
    </row>
    <row r="161" spans="1:15" ht="13.2" x14ac:dyDescent="0.25">
      <c r="A161" s="91">
        <v>43137</v>
      </c>
      <c r="B161" s="92">
        <v>549.97497599999997</v>
      </c>
      <c r="C161" s="92">
        <v>564.17498799999998</v>
      </c>
      <c r="D161" s="92">
        <v>547.57501200000002</v>
      </c>
      <c r="E161" s="92">
        <v>553.875</v>
      </c>
      <c r="F161" s="92">
        <v>493.46109000000001</v>
      </c>
      <c r="G161" s="92">
        <v>10552078</v>
      </c>
      <c r="H161" s="93">
        <f t="shared" si="4"/>
        <v>-1.1776820616039047E-2</v>
      </c>
      <c r="I161" s="94">
        <f t="shared" si="5"/>
        <v>-1.2209605205320001E-2</v>
      </c>
      <c r="J161" s="9"/>
      <c r="K161" s="9"/>
      <c r="L161" s="1"/>
      <c r="M161" s="9"/>
      <c r="N161" s="1"/>
      <c r="O161" s="1"/>
    </row>
    <row r="162" spans="1:15" ht="13.2" x14ac:dyDescent="0.25">
      <c r="A162" s="87">
        <v>43138</v>
      </c>
      <c r="B162" s="88">
        <v>558</v>
      </c>
      <c r="C162" s="88">
        <v>562.40002400000003</v>
      </c>
      <c r="D162" s="88">
        <v>551.77502400000003</v>
      </c>
      <c r="E162" s="88">
        <v>554.52502400000003</v>
      </c>
      <c r="F162" s="88">
        <v>494.04016100000001</v>
      </c>
      <c r="G162" s="88">
        <v>8342056</v>
      </c>
      <c r="H162" s="95">
        <f t="shared" si="4"/>
        <v>5.0934086109050841E-4</v>
      </c>
      <c r="I162" s="96">
        <f t="shared" si="5"/>
        <v>7.6556271809554062E-5</v>
      </c>
      <c r="J162" s="9"/>
      <c r="K162" s="9"/>
      <c r="L162" s="1"/>
      <c r="M162" s="9"/>
      <c r="N162" s="1"/>
      <c r="O162" s="1"/>
    </row>
    <row r="163" spans="1:15" ht="13.2" x14ac:dyDescent="0.25">
      <c r="A163" s="91">
        <v>43139</v>
      </c>
      <c r="B163" s="92">
        <v>561.40002400000003</v>
      </c>
      <c r="C163" s="92">
        <v>573.20001200000002</v>
      </c>
      <c r="D163" s="92">
        <v>558.27502400000003</v>
      </c>
      <c r="E163" s="92">
        <v>567.125</v>
      </c>
      <c r="F163" s="92">
        <v>505.26586900000001</v>
      </c>
      <c r="G163" s="92">
        <v>8807244</v>
      </c>
      <c r="H163" s="93">
        <f t="shared" si="4"/>
        <v>9.7577078121090927E-3</v>
      </c>
      <c r="I163" s="94">
        <f t="shared" si="5"/>
        <v>9.3249232228281385E-3</v>
      </c>
      <c r="J163" s="9"/>
      <c r="K163" s="9"/>
      <c r="L163" s="1"/>
      <c r="M163" s="9"/>
      <c r="N163" s="1"/>
      <c r="O163" s="1"/>
    </row>
    <row r="164" spans="1:15" ht="13.2" x14ac:dyDescent="0.25">
      <c r="A164" s="87">
        <v>43140</v>
      </c>
      <c r="B164" s="88">
        <v>559</v>
      </c>
      <c r="C164" s="88">
        <v>560.15002400000003</v>
      </c>
      <c r="D164" s="88">
        <v>553</v>
      </c>
      <c r="E164" s="88">
        <v>554.57501200000002</v>
      </c>
      <c r="F164" s="88">
        <v>494.08474699999999</v>
      </c>
      <c r="G164" s="88">
        <v>4382690</v>
      </c>
      <c r="H164" s="95">
        <f t="shared" si="4"/>
        <v>-9.7185154921372238E-3</v>
      </c>
      <c r="I164" s="96">
        <f t="shared" si="5"/>
        <v>-1.0151300081418178E-2</v>
      </c>
      <c r="J164" s="9"/>
      <c r="K164" s="9"/>
      <c r="L164" s="1"/>
      <c r="M164" s="9"/>
      <c r="N164" s="1"/>
      <c r="O164" s="1"/>
    </row>
    <row r="165" spans="1:15" ht="13.2" x14ac:dyDescent="0.25">
      <c r="A165" s="91">
        <v>43143</v>
      </c>
      <c r="B165" s="92">
        <v>557.40002400000003</v>
      </c>
      <c r="C165" s="92">
        <v>560.29998799999998</v>
      </c>
      <c r="D165" s="92">
        <v>548.90002400000003</v>
      </c>
      <c r="E165" s="92">
        <v>551.40002400000003</v>
      </c>
      <c r="F165" s="92">
        <v>491.25610399999999</v>
      </c>
      <c r="G165" s="92">
        <v>6291972</v>
      </c>
      <c r="H165" s="93">
        <f t="shared" si="4"/>
        <v>-2.4934872426353757E-3</v>
      </c>
      <c r="I165" s="94">
        <f t="shared" si="5"/>
        <v>-2.9262718319163299E-3</v>
      </c>
      <c r="J165" s="9"/>
      <c r="K165" s="9"/>
      <c r="L165" s="1"/>
      <c r="M165" s="9"/>
      <c r="N165" s="1"/>
      <c r="O165" s="1"/>
    </row>
    <row r="166" spans="1:15" ht="13.2" x14ac:dyDescent="0.25">
      <c r="A166" s="87">
        <v>43145</v>
      </c>
      <c r="B166" s="88">
        <v>553</v>
      </c>
      <c r="C166" s="88">
        <v>558.65002400000003</v>
      </c>
      <c r="D166" s="88">
        <v>545.09997599999997</v>
      </c>
      <c r="E166" s="88">
        <v>548.875</v>
      </c>
      <c r="F166" s="88">
        <v>489.006439</v>
      </c>
      <c r="G166" s="88">
        <v>8345712</v>
      </c>
      <c r="H166" s="95">
        <f t="shared" si="4"/>
        <v>-1.9933819115713148E-3</v>
      </c>
      <c r="I166" s="96">
        <f t="shared" si="5"/>
        <v>-2.4261665008522689E-3</v>
      </c>
      <c r="J166" s="9"/>
      <c r="K166" s="9"/>
      <c r="L166" s="1"/>
      <c r="M166" s="9"/>
      <c r="N166" s="1"/>
      <c r="O166" s="1"/>
    </row>
    <row r="167" spans="1:15" ht="13.2" x14ac:dyDescent="0.25">
      <c r="A167" s="91">
        <v>43146</v>
      </c>
      <c r="B167" s="92">
        <v>551.5</v>
      </c>
      <c r="C167" s="92">
        <v>564.84997599999997</v>
      </c>
      <c r="D167" s="92">
        <v>551.5</v>
      </c>
      <c r="E167" s="92">
        <v>557.22497599999997</v>
      </c>
      <c r="F167" s="92">
        <v>496.44567899999998</v>
      </c>
      <c r="G167" s="92">
        <v>7986736</v>
      </c>
      <c r="H167" s="93">
        <f t="shared" si="4"/>
        <v>6.5571572635318943E-3</v>
      </c>
      <c r="I167" s="94">
        <f t="shared" si="5"/>
        <v>6.1243726742509401E-3</v>
      </c>
      <c r="J167" s="9"/>
      <c r="K167" s="9"/>
      <c r="L167" s="1"/>
      <c r="M167" s="9"/>
      <c r="N167" s="1"/>
      <c r="O167" s="1"/>
    </row>
    <row r="168" spans="1:15" ht="13.2" x14ac:dyDescent="0.25">
      <c r="A168" s="87">
        <v>43147</v>
      </c>
      <c r="B168" s="88">
        <v>562.5</v>
      </c>
      <c r="C168" s="88">
        <v>570.82501200000002</v>
      </c>
      <c r="D168" s="88">
        <v>559.04998799999998</v>
      </c>
      <c r="E168" s="88">
        <v>564.02502400000003</v>
      </c>
      <c r="F168" s="88">
        <v>502.50390599999997</v>
      </c>
      <c r="G168" s="88">
        <v>9889222</v>
      </c>
      <c r="H168" s="95">
        <f t="shared" si="4"/>
        <v>5.2677069045080818E-3</v>
      </c>
      <c r="I168" s="96">
        <f t="shared" si="5"/>
        <v>4.8349223152271276E-3</v>
      </c>
      <c r="J168" s="9"/>
      <c r="K168" s="9"/>
      <c r="L168" s="1"/>
      <c r="M168" s="9"/>
      <c r="N168" s="1"/>
      <c r="O168" s="1"/>
    </row>
    <row r="169" spans="1:15" ht="13.2" x14ac:dyDescent="0.25">
      <c r="A169" s="91">
        <v>43150</v>
      </c>
      <c r="B169" s="92">
        <v>564.20001200000002</v>
      </c>
      <c r="C169" s="92">
        <v>568</v>
      </c>
      <c r="D169" s="92">
        <v>560.15002400000003</v>
      </c>
      <c r="E169" s="92">
        <v>565.875</v>
      </c>
      <c r="F169" s="92">
        <v>504.15210000000002</v>
      </c>
      <c r="G169" s="92">
        <v>6461840</v>
      </c>
      <c r="H169" s="93">
        <f t="shared" si="4"/>
        <v>1.4221386345808834E-3</v>
      </c>
      <c r="I169" s="94">
        <f t="shared" si="5"/>
        <v>9.8935404529992897E-4</v>
      </c>
      <c r="J169" s="9"/>
      <c r="K169" s="9"/>
      <c r="L169" s="1"/>
      <c r="M169" s="9"/>
      <c r="N169" s="1"/>
      <c r="O169" s="1"/>
    </row>
    <row r="170" spans="1:15" ht="13.2" x14ac:dyDescent="0.25">
      <c r="A170" s="87">
        <v>43151</v>
      </c>
      <c r="B170" s="88">
        <v>551.875</v>
      </c>
      <c r="C170" s="88">
        <v>574.75</v>
      </c>
      <c r="D170" s="88">
        <v>551.875</v>
      </c>
      <c r="E170" s="88">
        <v>568.47497599999997</v>
      </c>
      <c r="F170" s="88">
        <v>506.46850599999999</v>
      </c>
      <c r="G170" s="88">
        <v>7188594</v>
      </c>
      <c r="H170" s="95">
        <f t="shared" si="4"/>
        <v>1.9908640282532302E-3</v>
      </c>
      <c r="I170" s="96">
        <f t="shared" si="5"/>
        <v>1.5580794389722758E-3</v>
      </c>
      <c r="J170" s="9"/>
      <c r="K170" s="9"/>
      <c r="L170" s="1"/>
      <c r="M170" s="9"/>
      <c r="N170" s="1"/>
      <c r="O170" s="1"/>
    </row>
    <row r="171" spans="1:15" ht="13.2" x14ac:dyDescent="0.25">
      <c r="A171" s="91">
        <v>43152</v>
      </c>
      <c r="B171" s="92">
        <v>573.75</v>
      </c>
      <c r="C171" s="92">
        <v>575.95001200000002</v>
      </c>
      <c r="D171" s="92">
        <v>570</v>
      </c>
      <c r="E171" s="92">
        <v>573.70001200000002</v>
      </c>
      <c r="F171" s="92">
        <v>511.123718</v>
      </c>
      <c r="G171" s="92">
        <v>13771358</v>
      </c>
      <c r="H171" s="93">
        <f t="shared" si="4"/>
        <v>3.9735896951857324E-3</v>
      </c>
      <c r="I171" s="94">
        <f t="shared" si="5"/>
        <v>3.5408051059047782E-3</v>
      </c>
      <c r="J171" s="9"/>
      <c r="K171" s="9"/>
      <c r="L171" s="1"/>
      <c r="M171" s="9"/>
      <c r="N171" s="1"/>
      <c r="O171" s="1"/>
    </row>
    <row r="172" spans="1:15" ht="13.2" x14ac:dyDescent="0.25">
      <c r="A172" s="87">
        <v>43153</v>
      </c>
      <c r="B172" s="88">
        <v>572.77502400000003</v>
      </c>
      <c r="C172" s="88">
        <v>582</v>
      </c>
      <c r="D172" s="88">
        <v>570.22497599999997</v>
      </c>
      <c r="E172" s="88">
        <v>580.375</v>
      </c>
      <c r="F172" s="88">
        <v>517.07055700000001</v>
      </c>
      <c r="G172" s="88">
        <v>17859974</v>
      </c>
      <c r="H172" s="95">
        <f t="shared" si="4"/>
        <v>5.0237746395463828E-3</v>
      </c>
      <c r="I172" s="96">
        <f t="shared" si="5"/>
        <v>4.5909900502654286E-3</v>
      </c>
      <c r="J172" s="9"/>
      <c r="K172" s="9"/>
      <c r="L172" s="1"/>
      <c r="M172" s="9"/>
      <c r="N172" s="1"/>
      <c r="O172" s="1"/>
    </row>
    <row r="173" spans="1:15" ht="13.2" x14ac:dyDescent="0.25">
      <c r="A173" s="91">
        <v>43154</v>
      </c>
      <c r="B173" s="92">
        <v>581.75</v>
      </c>
      <c r="C173" s="92">
        <v>583</v>
      </c>
      <c r="D173" s="92">
        <v>573.375</v>
      </c>
      <c r="E173" s="92">
        <v>577.82501200000002</v>
      </c>
      <c r="F173" s="92">
        <v>514.798767</v>
      </c>
      <c r="G173" s="92">
        <v>9459828</v>
      </c>
      <c r="H173" s="93">
        <f t="shared" si="4"/>
        <v>-1.9123108560543519E-3</v>
      </c>
      <c r="I173" s="94">
        <f t="shared" si="5"/>
        <v>-2.3450954453353061E-3</v>
      </c>
      <c r="J173" s="9"/>
      <c r="K173" s="9"/>
      <c r="L173" s="1"/>
      <c r="M173" s="9"/>
      <c r="N173" s="1"/>
      <c r="O173" s="1"/>
    </row>
    <row r="174" spans="1:15" ht="13.2" x14ac:dyDescent="0.25">
      <c r="A174" s="87">
        <v>43157</v>
      </c>
      <c r="B174" s="88">
        <v>575.5</v>
      </c>
      <c r="C174" s="88">
        <v>577.52502400000003</v>
      </c>
      <c r="D174" s="88">
        <v>567.17498799999998</v>
      </c>
      <c r="E174" s="88">
        <v>569.29998799999998</v>
      </c>
      <c r="F174" s="88">
        <v>507.203552</v>
      </c>
      <c r="G174" s="88">
        <v>5083608</v>
      </c>
      <c r="H174" s="95">
        <f t="shared" si="4"/>
        <v>-6.4552117558498981E-3</v>
      </c>
      <c r="I174" s="96">
        <f t="shared" si="5"/>
        <v>-6.8879963451308522E-3</v>
      </c>
      <c r="J174" s="9"/>
      <c r="K174" s="1"/>
      <c r="L174" s="1"/>
      <c r="M174" s="9"/>
      <c r="N174" s="1"/>
      <c r="O174" s="1"/>
    </row>
    <row r="175" spans="1:15" ht="13.2" x14ac:dyDescent="0.25">
      <c r="A175" s="91">
        <v>43158</v>
      </c>
      <c r="B175" s="92">
        <v>572.47497599999997</v>
      </c>
      <c r="C175" s="92">
        <v>576.82501200000002</v>
      </c>
      <c r="D175" s="92">
        <v>562.82501200000002</v>
      </c>
      <c r="E175" s="92">
        <v>575.09997599999997</v>
      </c>
      <c r="F175" s="92">
        <v>512.37097200000005</v>
      </c>
      <c r="G175" s="92">
        <v>6616026</v>
      </c>
      <c r="H175" s="93">
        <f t="shared" si="4"/>
        <v>4.4022308412214927E-3</v>
      </c>
      <c r="I175" s="94">
        <f t="shared" si="5"/>
        <v>3.9694462519405385E-3</v>
      </c>
      <c r="J175" s="9"/>
      <c r="K175" s="1"/>
      <c r="L175" s="1"/>
      <c r="M175" s="9"/>
      <c r="N175" s="1"/>
      <c r="O175" s="1"/>
    </row>
    <row r="176" spans="1:15" ht="13.2" x14ac:dyDescent="0.25">
      <c r="A176" s="87">
        <v>43159</v>
      </c>
      <c r="B176" s="88">
        <v>573.79998799999998</v>
      </c>
      <c r="C176" s="88">
        <v>594.75</v>
      </c>
      <c r="D176" s="88">
        <v>571.27502400000003</v>
      </c>
      <c r="E176" s="88">
        <v>586.29998799999998</v>
      </c>
      <c r="F176" s="88">
        <v>522.34930399999996</v>
      </c>
      <c r="G176" s="88">
        <v>17268416</v>
      </c>
      <c r="H176" s="95">
        <f t="shared" si="4"/>
        <v>8.3765032342978558E-3</v>
      </c>
      <c r="I176" s="96">
        <f t="shared" si="5"/>
        <v>7.9437186450169017E-3</v>
      </c>
      <c r="J176" s="9"/>
      <c r="K176" s="1"/>
      <c r="L176" s="1"/>
      <c r="M176" s="9"/>
      <c r="N176" s="1"/>
      <c r="O176" s="1"/>
    </row>
    <row r="177" spans="1:15" ht="13.2" x14ac:dyDescent="0.25">
      <c r="A177" s="91">
        <v>43160</v>
      </c>
      <c r="B177" s="92">
        <v>584.79998799999998</v>
      </c>
      <c r="C177" s="92">
        <v>584.79998799999998</v>
      </c>
      <c r="D177" s="92">
        <v>578.02502400000003</v>
      </c>
      <c r="E177" s="92">
        <v>580.375</v>
      </c>
      <c r="F177" s="92">
        <v>517.07055700000001</v>
      </c>
      <c r="G177" s="92">
        <v>6579852</v>
      </c>
      <c r="H177" s="93">
        <f t="shared" si="4"/>
        <v>-4.4112114636151636E-3</v>
      </c>
      <c r="I177" s="94">
        <f t="shared" si="5"/>
        <v>-4.8439960528961178E-3</v>
      </c>
      <c r="J177" s="9"/>
      <c r="K177" s="1"/>
      <c r="L177" s="1"/>
      <c r="M177" s="9"/>
      <c r="N177" s="1"/>
      <c r="O177" s="1"/>
    </row>
    <row r="178" spans="1:15" ht="13.2" x14ac:dyDescent="0.25">
      <c r="A178" s="87">
        <v>43164</v>
      </c>
      <c r="B178" s="88">
        <v>580.375</v>
      </c>
      <c r="C178" s="88">
        <v>585.40002400000003</v>
      </c>
      <c r="D178" s="88">
        <v>571.625</v>
      </c>
      <c r="E178" s="88">
        <v>577.95001200000002</v>
      </c>
      <c r="F178" s="88">
        <v>514.90997300000004</v>
      </c>
      <c r="G178" s="88">
        <v>8101456</v>
      </c>
      <c r="H178" s="95">
        <f t="shared" si="4"/>
        <v>-1.8185053934682348E-3</v>
      </c>
      <c r="I178" s="96">
        <f t="shared" si="5"/>
        <v>-2.251289982749189E-3</v>
      </c>
      <c r="J178" s="9"/>
      <c r="K178" s="1"/>
      <c r="L178" s="1"/>
      <c r="M178" s="9"/>
      <c r="N178" s="1"/>
      <c r="O178" s="1"/>
    </row>
    <row r="179" spans="1:15" ht="13.2" x14ac:dyDescent="0.25">
      <c r="A179" s="91">
        <v>43165</v>
      </c>
      <c r="B179" s="92">
        <v>581.27502400000003</v>
      </c>
      <c r="C179" s="92">
        <v>582.70001200000002</v>
      </c>
      <c r="D179" s="92">
        <v>571.79998799999998</v>
      </c>
      <c r="E179" s="92">
        <v>575.67498799999998</v>
      </c>
      <c r="F179" s="92">
        <v>512.88330099999996</v>
      </c>
      <c r="G179" s="92">
        <v>6689734</v>
      </c>
      <c r="H179" s="93">
        <f t="shared" si="4"/>
        <v>-1.7127444385485835E-3</v>
      </c>
      <c r="I179" s="94">
        <f t="shared" si="5"/>
        <v>-2.1455290278295379E-3</v>
      </c>
      <c r="J179" s="9"/>
      <c r="K179" s="1"/>
      <c r="L179" s="1"/>
      <c r="M179" s="9"/>
      <c r="N179" s="1"/>
      <c r="O179" s="1"/>
    </row>
    <row r="180" spans="1:15" ht="13.2" x14ac:dyDescent="0.25">
      <c r="A180" s="87">
        <v>43166</v>
      </c>
      <c r="B180" s="88">
        <v>577.5</v>
      </c>
      <c r="C180" s="88">
        <v>580</v>
      </c>
      <c r="D180" s="88">
        <v>569.02502400000003</v>
      </c>
      <c r="E180" s="88">
        <v>572.04998799999998</v>
      </c>
      <c r="F180" s="88">
        <v>509.65365600000001</v>
      </c>
      <c r="G180" s="88">
        <v>6370416</v>
      </c>
      <c r="H180" s="95">
        <f t="shared" si="4"/>
        <v>-2.7434151040681511E-3</v>
      </c>
      <c r="I180" s="96">
        <f t="shared" si="5"/>
        <v>-3.1761996933491053E-3</v>
      </c>
      <c r="J180" s="9"/>
      <c r="K180" s="1"/>
      <c r="L180" s="1"/>
      <c r="M180" s="9"/>
      <c r="N180" s="1"/>
      <c r="O180" s="1"/>
    </row>
    <row r="181" spans="1:15" ht="13.2" x14ac:dyDescent="0.25">
      <c r="A181" s="91">
        <v>43167</v>
      </c>
      <c r="B181" s="92">
        <v>574.5</v>
      </c>
      <c r="C181" s="92">
        <v>582.90002400000003</v>
      </c>
      <c r="D181" s="92">
        <v>574.5</v>
      </c>
      <c r="E181" s="92">
        <v>578.32501200000002</v>
      </c>
      <c r="F181" s="92">
        <v>515.24414100000001</v>
      </c>
      <c r="G181" s="92">
        <v>6093014</v>
      </c>
      <c r="H181" s="93">
        <f t="shared" si="4"/>
        <v>4.7379180126296038E-3</v>
      </c>
      <c r="I181" s="94">
        <f t="shared" si="5"/>
        <v>4.3051334233486496E-3</v>
      </c>
      <c r="J181" s="9"/>
      <c r="K181" s="1"/>
      <c r="L181" s="1"/>
      <c r="M181" s="9"/>
      <c r="N181" s="1"/>
      <c r="O181" s="1"/>
    </row>
    <row r="182" spans="1:15" ht="13.2" x14ac:dyDescent="0.25">
      <c r="A182" s="87">
        <v>43168</v>
      </c>
      <c r="B182" s="88">
        <v>581.17498799999998</v>
      </c>
      <c r="C182" s="88">
        <v>583</v>
      </c>
      <c r="D182" s="88">
        <v>577.77502400000003</v>
      </c>
      <c r="E182" s="88">
        <v>581.70001200000002</v>
      </c>
      <c r="F182" s="88">
        <v>518.25103799999999</v>
      </c>
      <c r="G182" s="88">
        <v>4220964</v>
      </c>
      <c r="H182" s="95">
        <f t="shared" si="4"/>
        <v>2.5271186281311275E-3</v>
      </c>
      <c r="I182" s="96">
        <f t="shared" si="5"/>
        <v>2.0943340388501733E-3</v>
      </c>
      <c r="J182" s="9"/>
      <c r="K182" s="1"/>
      <c r="L182" s="1"/>
      <c r="M182" s="9"/>
      <c r="N182" s="1"/>
      <c r="O182" s="1"/>
    </row>
    <row r="183" spans="1:15" ht="13.2" x14ac:dyDescent="0.25">
      <c r="A183" s="91">
        <v>43171</v>
      </c>
      <c r="B183" s="92">
        <v>588</v>
      </c>
      <c r="C183" s="92">
        <v>595.92498799999998</v>
      </c>
      <c r="D183" s="92">
        <v>585.875</v>
      </c>
      <c r="E183" s="92">
        <v>592.875</v>
      </c>
      <c r="F183" s="92">
        <v>528.20721400000002</v>
      </c>
      <c r="G183" s="92">
        <v>7676970</v>
      </c>
      <c r="H183" s="93">
        <f t="shared" si="4"/>
        <v>8.2641476855035093E-3</v>
      </c>
      <c r="I183" s="94">
        <f t="shared" si="5"/>
        <v>7.8313630962225551E-3</v>
      </c>
      <c r="J183" s="9"/>
      <c r="K183" s="1"/>
      <c r="L183" s="1"/>
      <c r="M183" s="9"/>
      <c r="N183" s="1"/>
      <c r="O183" s="1"/>
    </row>
    <row r="184" spans="1:15" ht="13.2" x14ac:dyDescent="0.25">
      <c r="A184" s="87">
        <v>43172</v>
      </c>
      <c r="B184" s="88">
        <v>590.09997599999997</v>
      </c>
      <c r="C184" s="88">
        <v>598.5</v>
      </c>
      <c r="D184" s="88">
        <v>587.57501200000002</v>
      </c>
      <c r="E184" s="88">
        <v>591.90002400000003</v>
      </c>
      <c r="F184" s="88">
        <v>527.33850099999995</v>
      </c>
      <c r="G184" s="88">
        <v>8581052</v>
      </c>
      <c r="H184" s="95">
        <f t="shared" si="4"/>
        <v>-7.1484795414612963E-4</v>
      </c>
      <c r="I184" s="96">
        <f t="shared" si="5"/>
        <v>-1.1476325434270839E-3</v>
      </c>
      <c r="J184" s="9"/>
      <c r="K184" s="1"/>
      <c r="L184" s="1"/>
      <c r="M184" s="9"/>
      <c r="N184" s="1"/>
      <c r="O184" s="1"/>
    </row>
    <row r="185" spans="1:15" ht="13.2" x14ac:dyDescent="0.25">
      <c r="A185" s="91">
        <v>43173</v>
      </c>
      <c r="B185" s="92">
        <v>590</v>
      </c>
      <c r="C185" s="92">
        <v>595.29998799999998</v>
      </c>
      <c r="D185" s="92">
        <v>584.54998799999998</v>
      </c>
      <c r="E185" s="92">
        <v>590.40002400000003</v>
      </c>
      <c r="F185" s="92">
        <v>526.00201400000003</v>
      </c>
      <c r="G185" s="92">
        <v>4429710</v>
      </c>
      <c r="H185" s="93">
        <f t="shared" si="4"/>
        <v>-1.1020733228099451E-3</v>
      </c>
      <c r="I185" s="94">
        <f t="shared" si="5"/>
        <v>-1.5348579120908995E-3</v>
      </c>
      <c r="J185" s="9"/>
      <c r="K185" s="1"/>
      <c r="L185" s="1"/>
      <c r="M185" s="9"/>
      <c r="N185" s="1"/>
      <c r="O185" s="1"/>
    </row>
    <row r="186" spans="1:15" ht="13.2" x14ac:dyDescent="0.25">
      <c r="A186" s="87">
        <v>43174</v>
      </c>
      <c r="B186" s="88">
        <v>590</v>
      </c>
      <c r="C186" s="88">
        <v>594.20001200000002</v>
      </c>
      <c r="D186" s="88">
        <v>586</v>
      </c>
      <c r="E186" s="88">
        <v>591.25</v>
      </c>
      <c r="F186" s="88">
        <v>526.75939900000003</v>
      </c>
      <c r="G186" s="88">
        <v>6101500</v>
      </c>
      <c r="H186" s="95">
        <f t="shared" si="4"/>
        <v>6.2488647259087828E-4</v>
      </c>
      <c r="I186" s="96">
        <f t="shared" si="5"/>
        <v>1.9210188330992393E-4</v>
      </c>
      <c r="J186" s="9"/>
      <c r="K186" s="1"/>
      <c r="L186" s="1"/>
      <c r="M186" s="9"/>
      <c r="N186" s="1"/>
      <c r="O186" s="1"/>
    </row>
    <row r="187" spans="1:15" ht="13.2" x14ac:dyDescent="0.25">
      <c r="A187" s="91">
        <v>43175</v>
      </c>
      <c r="B187" s="92">
        <v>591</v>
      </c>
      <c r="C187" s="92">
        <v>591.20001200000002</v>
      </c>
      <c r="D187" s="92">
        <v>584.625</v>
      </c>
      <c r="E187" s="92">
        <v>585.95001200000002</v>
      </c>
      <c r="F187" s="92">
        <v>522.03741500000001</v>
      </c>
      <c r="G187" s="92">
        <v>17954826</v>
      </c>
      <c r="H187" s="93">
        <f t="shared" si="4"/>
        <v>-3.9106630076288021E-3</v>
      </c>
      <c r="I187" s="94">
        <f t="shared" si="5"/>
        <v>-4.3434475969097563E-3</v>
      </c>
      <c r="J187" s="9"/>
      <c r="K187" s="1"/>
      <c r="L187" s="1"/>
      <c r="M187" s="9"/>
      <c r="N187" s="1"/>
      <c r="O187" s="1"/>
    </row>
    <row r="188" spans="1:15" ht="13.2" x14ac:dyDescent="0.25">
      <c r="A188" s="87">
        <v>43178</v>
      </c>
      <c r="B188" s="88">
        <v>582</v>
      </c>
      <c r="C188" s="88">
        <v>590.25</v>
      </c>
      <c r="D188" s="88">
        <v>571.32501200000002</v>
      </c>
      <c r="E188" s="88">
        <v>573.375</v>
      </c>
      <c r="F188" s="88">
        <v>510.83410600000002</v>
      </c>
      <c r="G188" s="88">
        <v>7526620</v>
      </c>
      <c r="H188" s="95">
        <f t="shared" si="4"/>
        <v>-9.4217451172384746E-3</v>
      </c>
      <c r="I188" s="96">
        <f t="shared" si="5"/>
        <v>-9.8545297065194288E-3</v>
      </c>
      <c r="J188" s="9"/>
      <c r="K188" s="1"/>
      <c r="L188" s="1"/>
      <c r="M188" s="9"/>
      <c r="N188" s="1"/>
      <c r="O188" s="1"/>
    </row>
    <row r="189" spans="1:15" ht="13.2" x14ac:dyDescent="0.25">
      <c r="A189" s="91">
        <v>43179</v>
      </c>
      <c r="B189" s="92">
        <v>574.29998799999998</v>
      </c>
      <c r="C189" s="92">
        <v>585</v>
      </c>
      <c r="D189" s="92">
        <v>574.29998799999998</v>
      </c>
      <c r="E189" s="92">
        <v>582.27502400000003</v>
      </c>
      <c r="F189" s="92">
        <v>518.76342799999998</v>
      </c>
      <c r="G189" s="92">
        <v>8553766</v>
      </c>
      <c r="H189" s="93">
        <f t="shared" si="4"/>
        <v>6.6894660508629014E-3</v>
      </c>
      <c r="I189" s="94">
        <f t="shared" si="5"/>
        <v>6.2566814615819472E-3</v>
      </c>
      <c r="J189" s="9"/>
      <c r="K189" s="1"/>
      <c r="L189" s="1"/>
      <c r="M189" s="9"/>
      <c r="N189" s="1"/>
      <c r="O189" s="1"/>
    </row>
    <row r="190" spans="1:15" ht="13.2" x14ac:dyDescent="0.25">
      <c r="A190" s="87">
        <v>43180</v>
      </c>
      <c r="B190" s="88">
        <v>585</v>
      </c>
      <c r="C190" s="88">
        <v>587.75</v>
      </c>
      <c r="D190" s="88">
        <v>581.09997599999997</v>
      </c>
      <c r="E190" s="88">
        <v>583.75</v>
      </c>
      <c r="F190" s="88">
        <v>520.07739300000003</v>
      </c>
      <c r="G190" s="88">
        <v>7692994</v>
      </c>
      <c r="H190" s="95">
        <f t="shared" si="4"/>
        <v>1.098624624078887E-3</v>
      </c>
      <c r="I190" s="96">
        <f t="shared" si="5"/>
        <v>6.6584003479793256E-4</v>
      </c>
      <c r="J190" s="9"/>
      <c r="K190" s="1"/>
      <c r="L190" s="1"/>
      <c r="M190" s="9"/>
      <c r="N190" s="1"/>
      <c r="O190" s="1"/>
    </row>
    <row r="191" spans="1:15" ht="13.2" x14ac:dyDescent="0.25">
      <c r="A191" s="91">
        <v>43181</v>
      </c>
      <c r="B191" s="92">
        <v>582.25</v>
      </c>
      <c r="C191" s="92">
        <v>588.72497599999997</v>
      </c>
      <c r="D191" s="92">
        <v>577.65002400000003</v>
      </c>
      <c r="E191" s="92">
        <v>580.65002400000003</v>
      </c>
      <c r="F191" s="92">
        <v>517.31555200000003</v>
      </c>
      <c r="G191" s="92">
        <v>6813168</v>
      </c>
      <c r="H191" s="93">
        <f t="shared" si="4"/>
        <v>-2.3124412900797572E-3</v>
      </c>
      <c r="I191" s="94">
        <f t="shared" si="5"/>
        <v>-2.7452258793607114E-3</v>
      </c>
      <c r="J191" s="9"/>
      <c r="K191" s="1"/>
      <c r="L191" s="1"/>
      <c r="M191" s="9"/>
      <c r="N191" s="1"/>
      <c r="O191" s="1"/>
    </row>
    <row r="192" spans="1:15" ht="13.2" x14ac:dyDescent="0.25">
      <c r="A192" s="87">
        <v>43182</v>
      </c>
      <c r="B192" s="88">
        <v>573.5</v>
      </c>
      <c r="C192" s="88">
        <v>586.90002400000003</v>
      </c>
      <c r="D192" s="88">
        <v>571.17498799999998</v>
      </c>
      <c r="E192" s="88">
        <v>583.79998799999998</v>
      </c>
      <c r="F192" s="88">
        <v>520.12207000000001</v>
      </c>
      <c r="G192" s="88">
        <v>12008084</v>
      </c>
      <c r="H192" s="95">
        <f t="shared" si="4"/>
        <v>2.3497475477160441E-3</v>
      </c>
      <c r="I192" s="96">
        <f t="shared" si="5"/>
        <v>1.9169629584350897E-3</v>
      </c>
      <c r="J192" s="9"/>
      <c r="K192" s="1"/>
      <c r="L192" s="1"/>
      <c r="M192" s="9"/>
      <c r="N192" s="1"/>
      <c r="O192" s="1"/>
    </row>
    <row r="193" spans="1:15" ht="13.2" x14ac:dyDescent="0.25">
      <c r="A193" s="91">
        <v>43185</v>
      </c>
      <c r="B193" s="92">
        <v>583.45001200000002</v>
      </c>
      <c r="C193" s="92">
        <v>583.45001200000002</v>
      </c>
      <c r="D193" s="92">
        <v>572</v>
      </c>
      <c r="E193" s="92">
        <v>577.625</v>
      </c>
      <c r="F193" s="92">
        <v>514.620544</v>
      </c>
      <c r="G193" s="92">
        <v>8930722</v>
      </c>
      <c r="H193" s="93">
        <f t="shared" si="4"/>
        <v>-4.6181627501465971E-3</v>
      </c>
      <c r="I193" s="94">
        <f t="shared" si="5"/>
        <v>-5.0509473394275512E-3</v>
      </c>
      <c r="J193" s="9"/>
      <c r="K193" s="1"/>
      <c r="L193" s="1"/>
      <c r="M193" s="9"/>
      <c r="N193" s="1"/>
      <c r="O193" s="1"/>
    </row>
    <row r="194" spans="1:15" ht="13.2" x14ac:dyDescent="0.25">
      <c r="A194" s="87">
        <v>43186</v>
      </c>
      <c r="B194" s="88">
        <v>580</v>
      </c>
      <c r="C194" s="88">
        <v>580.65002400000003</v>
      </c>
      <c r="D194" s="88">
        <v>575.04998799999998</v>
      </c>
      <c r="E194" s="88">
        <v>577</v>
      </c>
      <c r="F194" s="88">
        <v>514.06372099999999</v>
      </c>
      <c r="G194" s="88">
        <v>3802088</v>
      </c>
      <c r="H194" s="95">
        <f t="shared" si="4"/>
        <v>-4.7016404963714397E-4</v>
      </c>
      <c r="I194" s="96">
        <f t="shared" si="5"/>
        <v>-9.0294863891809832E-4</v>
      </c>
      <c r="J194" s="9"/>
      <c r="K194" s="1"/>
      <c r="L194" s="1"/>
      <c r="M194" s="9"/>
      <c r="N194" s="1"/>
      <c r="O194" s="1"/>
    </row>
    <row r="195" spans="1:15" ht="13.2" x14ac:dyDescent="0.25">
      <c r="A195" s="91">
        <v>43187</v>
      </c>
      <c r="B195" s="92">
        <v>575.375</v>
      </c>
      <c r="C195" s="92">
        <v>575.375</v>
      </c>
      <c r="D195" s="92">
        <v>563.125</v>
      </c>
      <c r="E195" s="92">
        <v>565.90002400000003</v>
      </c>
      <c r="F195" s="92">
        <v>504.17434700000001</v>
      </c>
      <c r="G195" s="92">
        <v>12558322</v>
      </c>
      <c r="H195" s="93">
        <f t="shared" si="4"/>
        <v>-8.4362110255032565E-3</v>
      </c>
      <c r="I195" s="94">
        <f t="shared" si="5"/>
        <v>-8.8689956147842107E-3</v>
      </c>
      <c r="J195" s="9"/>
      <c r="K195" s="1"/>
      <c r="L195" s="1"/>
      <c r="M195" s="9"/>
      <c r="N195" s="1"/>
      <c r="O195" s="1"/>
    </row>
    <row r="196" spans="1:15" ht="13.2" x14ac:dyDescent="0.25">
      <c r="A196" s="87">
        <v>43192</v>
      </c>
      <c r="B196" s="88">
        <v>570.5</v>
      </c>
      <c r="C196" s="88">
        <v>574.77502400000003</v>
      </c>
      <c r="D196" s="88">
        <v>560.65002400000003</v>
      </c>
      <c r="E196" s="88">
        <v>568.57501200000002</v>
      </c>
      <c r="F196" s="88">
        <v>506.55758700000001</v>
      </c>
      <c r="G196" s="88">
        <v>8072702</v>
      </c>
      <c r="H196" s="95">
        <f t="shared" ref="H196:H259" si="6">LOG(F196/F195)</f>
        <v>2.0480799397793307E-3</v>
      </c>
      <c r="I196" s="96">
        <f t="shared" ref="I196:I259" si="7">H196-$H$1238</f>
        <v>1.6152953504983763E-3</v>
      </c>
      <c r="J196" s="9"/>
      <c r="K196" s="1"/>
      <c r="L196" s="1"/>
      <c r="M196" s="9"/>
      <c r="N196" s="1"/>
      <c r="O196" s="1"/>
    </row>
    <row r="197" spans="1:15" ht="13.2" x14ac:dyDescent="0.25">
      <c r="A197" s="91">
        <v>43193</v>
      </c>
      <c r="B197" s="92">
        <v>567.34997599999997</v>
      </c>
      <c r="C197" s="92">
        <v>571.77502400000003</v>
      </c>
      <c r="D197" s="92">
        <v>564.04998799999998</v>
      </c>
      <c r="E197" s="92">
        <v>570.22497599999997</v>
      </c>
      <c r="F197" s="92">
        <v>508.02767899999998</v>
      </c>
      <c r="G197" s="92">
        <v>4077168</v>
      </c>
      <c r="H197" s="93">
        <f t="shared" si="6"/>
        <v>1.2585502898426111E-3</v>
      </c>
      <c r="I197" s="94">
        <f t="shared" si="7"/>
        <v>8.2576570056165665E-4</v>
      </c>
      <c r="J197" s="9"/>
      <c r="K197" s="1"/>
      <c r="L197" s="1"/>
      <c r="M197" s="9"/>
      <c r="N197" s="1"/>
      <c r="O197" s="1"/>
    </row>
    <row r="198" spans="1:15" ht="13.2" x14ac:dyDescent="0.25">
      <c r="A198" s="87">
        <v>43194</v>
      </c>
      <c r="B198" s="88">
        <v>572</v>
      </c>
      <c r="C198" s="88">
        <v>572.27502400000003</v>
      </c>
      <c r="D198" s="88">
        <v>560</v>
      </c>
      <c r="E198" s="88">
        <v>562.09997599999997</v>
      </c>
      <c r="F198" s="88">
        <v>500.78887900000001</v>
      </c>
      <c r="G198" s="88">
        <v>4813302</v>
      </c>
      <c r="H198" s="95">
        <f t="shared" si="6"/>
        <v>-6.2326987561185957E-3</v>
      </c>
      <c r="I198" s="96">
        <f t="shared" si="7"/>
        <v>-6.6654833453995499E-3</v>
      </c>
      <c r="J198" s="9"/>
      <c r="K198" s="1"/>
      <c r="L198" s="1"/>
      <c r="M198" s="9"/>
      <c r="N198" s="1"/>
      <c r="O198" s="1"/>
    </row>
    <row r="199" spans="1:15" ht="13.2" x14ac:dyDescent="0.25">
      <c r="A199" s="91">
        <v>43195</v>
      </c>
      <c r="B199" s="92">
        <v>569.77502400000003</v>
      </c>
      <c r="C199" s="92">
        <v>575.65002400000003</v>
      </c>
      <c r="D199" s="92">
        <v>564.54998799999998</v>
      </c>
      <c r="E199" s="92">
        <v>573.77502400000003</v>
      </c>
      <c r="F199" s="92">
        <v>511.19039900000001</v>
      </c>
      <c r="G199" s="92">
        <v>7763544</v>
      </c>
      <c r="H199" s="93">
        <f t="shared" si="6"/>
        <v>8.9280125112101358E-3</v>
      </c>
      <c r="I199" s="94">
        <f t="shared" si="7"/>
        <v>8.4952279219291816E-3</v>
      </c>
      <c r="J199" s="9"/>
      <c r="K199" s="1"/>
      <c r="L199" s="1"/>
      <c r="M199" s="9"/>
      <c r="N199" s="1"/>
      <c r="O199" s="1"/>
    </row>
    <row r="200" spans="1:15" ht="13.2" x14ac:dyDescent="0.25">
      <c r="A200" s="87">
        <v>43196</v>
      </c>
      <c r="B200" s="88">
        <v>571.5</v>
      </c>
      <c r="C200" s="88">
        <v>573</v>
      </c>
      <c r="D200" s="88">
        <v>561.04998799999998</v>
      </c>
      <c r="E200" s="88">
        <v>563.5</v>
      </c>
      <c r="F200" s="88">
        <v>502.03619400000002</v>
      </c>
      <c r="G200" s="88">
        <v>5937742</v>
      </c>
      <c r="H200" s="95">
        <f t="shared" si="6"/>
        <v>-7.8476599838844426E-3</v>
      </c>
      <c r="I200" s="96">
        <f t="shared" si="7"/>
        <v>-8.2804445731653967E-3</v>
      </c>
      <c r="J200" s="9"/>
      <c r="K200" s="1"/>
      <c r="L200" s="1"/>
      <c r="M200" s="9"/>
      <c r="N200" s="1"/>
      <c r="O200" s="1"/>
    </row>
    <row r="201" spans="1:15" ht="13.2" x14ac:dyDescent="0.25">
      <c r="A201" s="91">
        <v>43199</v>
      </c>
      <c r="B201" s="92">
        <v>562.5</v>
      </c>
      <c r="C201" s="92">
        <v>562.90002400000003</v>
      </c>
      <c r="D201" s="92">
        <v>553.27502400000003</v>
      </c>
      <c r="E201" s="92">
        <v>555.625</v>
      </c>
      <c r="F201" s="92">
        <v>495.02014200000002</v>
      </c>
      <c r="G201" s="92">
        <v>7202882</v>
      </c>
      <c r="H201" s="93">
        <f t="shared" si="6"/>
        <v>-6.1121580640664868E-3</v>
      </c>
      <c r="I201" s="94">
        <f t="shared" si="7"/>
        <v>-6.544942653347441E-3</v>
      </c>
      <c r="J201" s="9"/>
      <c r="K201" s="1"/>
      <c r="L201" s="1"/>
      <c r="M201" s="9"/>
      <c r="N201" s="1"/>
      <c r="O201" s="1"/>
    </row>
    <row r="202" spans="1:15" ht="13.2" x14ac:dyDescent="0.25">
      <c r="A202" s="87">
        <v>43200</v>
      </c>
      <c r="B202" s="88">
        <v>556</v>
      </c>
      <c r="C202" s="88">
        <v>562.25</v>
      </c>
      <c r="D202" s="88">
        <v>552.70001200000002</v>
      </c>
      <c r="E202" s="88">
        <v>556.70001200000002</v>
      </c>
      <c r="F202" s="88">
        <v>495.978027</v>
      </c>
      <c r="G202" s="88">
        <v>8926058</v>
      </c>
      <c r="H202" s="95">
        <f t="shared" si="6"/>
        <v>8.395662320420616E-4</v>
      </c>
      <c r="I202" s="96">
        <f t="shared" si="7"/>
        <v>4.0678164276110725E-4</v>
      </c>
      <c r="J202" s="9"/>
      <c r="K202" s="1"/>
      <c r="L202" s="1"/>
      <c r="M202" s="9"/>
      <c r="N202" s="1"/>
      <c r="O202" s="1"/>
    </row>
    <row r="203" spans="1:15" ht="13.2" x14ac:dyDescent="0.25">
      <c r="A203" s="91">
        <v>43201</v>
      </c>
      <c r="B203" s="92">
        <v>559</v>
      </c>
      <c r="C203" s="92">
        <v>565.75</v>
      </c>
      <c r="D203" s="92">
        <v>558.25</v>
      </c>
      <c r="E203" s="92">
        <v>562.125</v>
      </c>
      <c r="F203" s="92">
        <v>500.81115699999998</v>
      </c>
      <c r="G203" s="92">
        <v>9025574</v>
      </c>
      <c r="H203" s="93">
        <f t="shared" si="6"/>
        <v>4.2115588177212299E-3</v>
      </c>
      <c r="I203" s="94">
        <f t="shared" si="7"/>
        <v>3.7787742284402757E-3</v>
      </c>
      <c r="J203" s="9"/>
      <c r="K203" s="1"/>
      <c r="L203" s="1"/>
      <c r="M203" s="9"/>
      <c r="N203" s="1"/>
      <c r="O203" s="1"/>
    </row>
    <row r="204" spans="1:15" ht="13.2" x14ac:dyDescent="0.25">
      <c r="A204" s="87">
        <v>43202</v>
      </c>
      <c r="B204" s="88">
        <v>564.72497599999997</v>
      </c>
      <c r="C204" s="88">
        <v>586.375</v>
      </c>
      <c r="D204" s="88">
        <v>562.5</v>
      </c>
      <c r="E204" s="88">
        <v>581.29998799999998</v>
      </c>
      <c r="F204" s="88">
        <v>517.89465299999995</v>
      </c>
      <c r="G204" s="88">
        <v>17044366</v>
      </c>
      <c r="H204" s="95">
        <f t="shared" si="6"/>
        <v>1.4567431709385206E-2</v>
      </c>
      <c r="I204" s="96">
        <f t="shared" si="7"/>
        <v>1.4134647120104251E-2</v>
      </c>
      <c r="J204" s="9"/>
      <c r="K204" s="1"/>
      <c r="L204" s="1"/>
      <c r="M204" s="9"/>
      <c r="N204" s="1"/>
      <c r="O204" s="1"/>
    </row>
    <row r="205" spans="1:15" ht="13.2" x14ac:dyDescent="0.25">
      <c r="A205" s="91">
        <v>43203</v>
      </c>
      <c r="B205" s="92">
        <v>587</v>
      </c>
      <c r="C205" s="92">
        <v>592.95001200000002</v>
      </c>
      <c r="D205" s="92">
        <v>575.125</v>
      </c>
      <c r="E205" s="92">
        <v>585.72497599999997</v>
      </c>
      <c r="F205" s="92">
        <v>521.83709699999997</v>
      </c>
      <c r="G205" s="92">
        <v>21227038</v>
      </c>
      <c r="H205" s="93">
        <f t="shared" si="6"/>
        <v>3.2935223536455747E-3</v>
      </c>
      <c r="I205" s="94">
        <f t="shared" si="7"/>
        <v>2.8607377643646206E-3</v>
      </c>
      <c r="J205" s="9"/>
      <c r="K205" s="1"/>
      <c r="L205" s="1"/>
      <c r="M205" s="9"/>
      <c r="N205" s="1"/>
      <c r="O205" s="1"/>
    </row>
    <row r="206" spans="1:15" ht="13.2" x14ac:dyDescent="0.25">
      <c r="A206" s="87">
        <v>43206</v>
      </c>
      <c r="B206" s="88">
        <v>551</v>
      </c>
      <c r="C206" s="88">
        <v>570</v>
      </c>
      <c r="D206" s="88">
        <v>551</v>
      </c>
      <c r="E206" s="88">
        <v>566.59997599999997</v>
      </c>
      <c r="F206" s="88">
        <v>504.79806500000001</v>
      </c>
      <c r="G206" s="88">
        <v>24745084</v>
      </c>
      <c r="H206" s="95">
        <f t="shared" si="6"/>
        <v>-1.4417268029384124E-2</v>
      </c>
      <c r="I206" s="96">
        <f t="shared" si="7"/>
        <v>-1.4850052618665078E-2</v>
      </c>
      <c r="J206" s="9"/>
      <c r="K206" s="1"/>
      <c r="L206" s="1"/>
      <c r="M206" s="9"/>
      <c r="N206" s="1"/>
      <c r="O206" s="1"/>
    </row>
    <row r="207" spans="1:15" ht="13.2" x14ac:dyDescent="0.25">
      <c r="A207" s="91">
        <v>43207</v>
      </c>
      <c r="B207" s="92">
        <v>563.5</v>
      </c>
      <c r="C207" s="92">
        <v>563.70001200000002</v>
      </c>
      <c r="D207" s="92">
        <v>557.5</v>
      </c>
      <c r="E207" s="92">
        <v>562.59997599999997</v>
      </c>
      <c r="F207" s="92">
        <v>501.23434400000002</v>
      </c>
      <c r="G207" s="92">
        <v>10397940</v>
      </c>
      <c r="H207" s="93">
        <f t="shared" si="6"/>
        <v>-3.0768607953586733E-3</v>
      </c>
      <c r="I207" s="94">
        <f t="shared" si="7"/>
        <v>-3.5096453846396275E-3</v>
      </c>
      <c r="J207" s="9"/>
      <c r="K207" s="1"/>
      <c r="L207" s="1"/>
      <c r="M207" s="9"/>
      <c r="N207" s="1"/>
      <c r="O207" s="1"/>
    </row>
    <row r="208" spans="1:15" ht="13.2" x14ac:dyDescent="0.25">
      <c r="A208" s="87">
        <v>43208</v>
      </c>
      <c r="B208" s="88">
        <v>561.42498799999998</v>
      </c>
      <c r="C208" s="88">
        <v>567.375</v>
      </c>
      <c r="D208" s="88">
        <v>556.92498799999998</v>
      </c>
      <c r="E208" s="88">
        <v>562.97497599999997</v>
      </c>
      <c r="F208" s="88">
        <v>501.56839000000002</v>
      </c>
      <c r="G208" s="88">
        <v>10430380</v>
      </c>
      <c r="H208" s="95">
        <f t="shared" si="6"/>
        <v>2.8933774300592087E-4</v>
      </c>
      <c r="I208" s="96">
        <f t="shared" si="7"/>
        <v>-1.4344684627503348E-4</v>
      </c>
      <c r="J208" s="9"/>
      <c r="K208" s="1"/>
      <c r="L208" s="1"/>
      <c r="M208" s="9"/>
      <c r="N208" s="1"/>
      <c r="O208" s="1"/>
    </row>
    <row r="209" spans="1:15" ht="13.2" x14ac:dyDescent="0.25">
      <c r="A209" s="91">
        <v>43209</v>
      </c>
      <c r="B209" s="92">
        <v>562</v>
      </c>
      <c r="C209" s="92">
        <v>569.90002400000003</v>
      </c>
      <c r="D209" s="92">
        <v>561.54998799999998</v>
      </c>
      <c r="E209" s="92">
        <v>566.42498799999998</v>
      </c>
      <c r="F209" s="92">
        <v>504.64211999999998</v>
      </c>
      <c r="G209" s="92">
        <v>8525542</v>
      </c>
      <c r="H209" s="93">
        <f t="shared" si="6"/>
        <v>2.6533376800531652E-3</v>
      </c>
      <c r="I209" s="94">
        <f t="shared" si="7"/>
        <v>2.220553090772211E-3</v>
      </c>
      <c r="J209" s="9"/>
      <c r="K209" s="1"/>
      <c r="L209" s="1"/>
      <c r="M209" s="9"/>
      <c r="N209" s="1"/>
      <c r="O209" s="1"/>
    </row>
    <row r="210" spans="1:15" ht="13.2" x14ac:dyDescent="0.25">
      <c r="A210" s="87">
        <v>43210</v>
      </c>
      <c r="B210" s="88">
        <v>569.5</v>
      </c>
      <c r="C210" s="88">
        <v>596.84997599999997</v>
      </c>
      <c r="D210" s="88">
        <v>568.47497599999997</v>
      </c>
      <c r="E210" s="88">
        <v>589.22497599999997</v>
      </c>
      <c r="F210" s="88">
        <v>524.95519999999999</v>
      </c>
      <c r="G210" s="88">
        <v>24272692</v>
      </c>
      <c r="H210" s="95">
        <f t="shared" si="6"/>
        <v>1.7138745906430834E-2</v>
      </c>
      <c r="I210" s="96">
        <f t="shared" si="7"/>
        <v>1.6705961317149878E-2</v>
      </c>
      <c r="J210" s="9"/>
      <c r="K210" s="1"/>
      <c r="L210" s="1"/>
      <c r="M210" s="9"/>
      <c r="N210" s="1"/>
      <c r="O210" s="1"/>
    </row>
    <row r="211" spans="1:15" ht="13.2" x14ac:dyDescent="0.25">
      <c r="A211" s="91">
        <v>43213</v>
      </c>
      <c r="B211" s="92">
        <v>584</v>
      </c>
      <c r="C211" s="92">
        <v>607.20001200000002</v>
      </c>
      <c r="D211" s="92">
        <v>577.625</v>
      </c>
      <c r="E211" s="92">
        <v>593.84997599999997</v>
      </c>
      <c r="F211" s="92">
        <v>529.07580600000006</v>
      </c>
      <c r="G211" s="92">
        <v>21830638</v>
      </c>
      <c r="H211" s="93">
        <f t="shared" si="6"/>
        <v>3.3956601931703838E-3</v>
      </c>
      <c r="I211" s="94">
        <f t="shared" si="7"/>
        <v>2.9628756038894296E-3</v>
      </c>
      <c r="J211" s="9"/>
      <c r="K211" s="1"/>
      <c r="L211" s="1"/>
      <c r="M211" s="9"/>
      <c r="N211" s="1"/>
      <c r="O211" s="1"/>
    </row>
    <row r="212" spans="1:15" ht="13.2" x14ac:dyDescent="0.25">
      <c r="A212" s="87">
        <v>43214</v>
      </c>
      <c r="B212" s="88">
        <v>592.5</v>
      </c>
      <c r="C212" s="88">
        <v>598.20001200000002</v>
      </c>
      <c r="D212" s="88">
        <v>575.04998799999998</v>
      </c>
      <c r="E212" s="88">
        <v>577.25</v>
      </c>
      <c r="F212" s="88">
        <v>514.28643799999998</v>
      </c>
      <c r="G212" s="88">
        <v>8526216</v>
      </c>
      <c r="H212" s="95">
        <f t="shared" si="6"/>
        <v>-1.2312830320583936E-2</v>
      </c>
      <c r="I212" s="96">
        <f t="shared" si="7"/>
        <v>-1.2745614909864891E-2</v>
      </c>
      <c r="J212" s="9"/>
      <c r="K212" s="1"/>
      <c r="L212" s="1"/>
      <c r="M212" s="9"/>
      <c r="N212" s="1"/>
      <c r="O212" s="1"/>
    </row>
    <row r="213" spans="1:15" ht="13.2" x14ac:dyDescent="0.25">
      <c r="A213" s="91">
        <v>43215</v>
      </c>
      <c r="B213" s="92">
        <v>576</v>
      </c>
      <c r="C213" s="92">
        <v>585.5</v>
      </c>
      <c r="D213" s="92">
        <v>572.59997599999997</v>
      </c>
      <c r="E213" s="92">
        <v>580.17498799999998</v>
      </c>
      <c r="F213" s="92">
        <v>516.89233400000001</v>
      </c>
      <c r="G213" s="92">
        <v>11594178</v>
      </c>
      <c r="H213" s="93">
        <f t="shared" si="6"/>
        <v>2.1950193179248157E-3</v>
      </c>
      <c r="I213" s="94">
        <f t="shared" si="7"/>
        <v>1.7622347286438613E-3</v>
      </c>
      <c r="J213" s="9"/>
      <c r="K213" s="1"/>
      <c r="L213" s="1"/>
      <c r="M213" s="9"/>
      <c r="N213" s="1"/>
      <c r="O213" s="1"/>
    </row>
    <row r="214" spans="1:15" ht="13.2" x14ac:dyDescent="0.25">
      <c r="A214" s="87">
        <v>43216</v>
      </c>
      <c r="B214" s="88">
        <v>587</v>
      </c>
      <c r="C214" s="88">
        <v>590.82501200000002</v>
      </c>
      <c r="D214" s="88">
        <v>580</v>
      </c>
      <c r="E214" s="88">
        <v>588.22497599999997</v>
      </c>
      <c r="F214" s="88">
        <v>524.06433100000004</v>
      </c>
      <c r="G214" s="88">
        <v>11302084</v>
      </c>
      <c r="H214" s="95">
        <f t="shared" si="6"/>
        <v>5.984510427442552E-3</v>
      </c>
      <c r="I214" s="96">
        <f t="shared" si="7"/>
        <v>5.5517258381615978E-3</v>
      </c>
      <c r="J214" s="9"/>
      <c r="K214" s="1"/>
      <c r="L214" s="1"/>
      <c r="M214" s="9"/>
      <c r="N214" s="1"/>
      <c r="O214" s="1"/>
    </row>
    <row r="215" spans="1:15" ht="13.2" x14ac:dyDescent="0.25">
      <c r="A215" s="91">
        <v>43217</v>
      </c>
      <c r="B215" s="92">
        <v>590</v>
      </c>
      <c r="C215" s="92">
        <v>595.79998799999998</v>
      </c>
      <c r="D215" s="92">
        <v>587.09997599999997</v>
      </c>
      <c r="E215" s="92">
        <v>592.59997599999997</v>
      </c>
      <c r="F215" s="92">
        <v>527.96209699999997</v>
      </c>
      <c r="G215" s="92">
        <v>7663370</v>
      </c>
      <c r="H215" s="93">
        <f t="shared" si="6"/>
        <v>3.2181435108381367E-3</v>
      </c>
      <c r="I215" s="94">
        <f t="shared" si="7"/>
        <v>2.7853589215571825E-3</v>
      </c>
      <c r="J215" s="9"/>
      <c r="K215" s="1"/>
      <c r="L215" s="1"/>
      <c r="M215" s="9"/>
      <c r="N215" s="1"/>
      <c r="O215" s="1"/>
    </row>
    <row r="216" spans="1:15" ht="13.2" x14ac:dyDescent="0.25">
      <c r="A216" s="87">
        <v>43220</v>
      </c>
      <c r="B216" s="88">
        <v>590.84997599999997</v>
      </c>
      <c r="C216" s="88">
        <v>603.97497599999997</v>
      </c>
      <c r="D216" s="88">
        <v>590.32501200000002</v>
      </c>
      <c r="E216" s="88">
        <v>599.75</v>
      </c>
      <c r="F216" s="88">
        <v>534.33233600000005</v>
      </c>
      <c r="G216" s="88">
        <v>5511678</v>
      </c>
      <c r="H216" s="95">
        <f t="shared" si="6"/>
        <v>5.208711865288187E-3</v>
      </c>
      <c r="I216" s="96">
        <f t="shared" si="7"/>
        <v>4.7759272760072328E-3</v>
      </c>
      <c r="J216" s="9"/>
      <c r="K216" s="1"/>
      <c r="L216" s="1"/>
      <c r="M216" s="9"/>
      <c r="N216" s="1"/>
      <c r="O216" s="1"/>
    </row>
    <row r="217" spans="1:15" ht="13.2" x14ac:dyDescent="0.25">
      <c r="A217" s="91">
        <v>43222</v>
      </c>
      <c r="B217" s="92">
        <v>599.45001200000002</v>
      </c>
      <c r="C217" s="92">
        <v>600.79998799999998</v>
      </c>
      <c r="D217" s="92">
        <v>590.5</v>
      </c>
      <c r="E217" s="92">
        <v>598.52502400000003</v>
      </c>
      <c r="F217" s="92">
        <v>533.24084500000004</v>
      </c>
      <c r="G217" s="92">
        <v>10295042</v>
      </c>
      <c r="H217" s="93">
        <f t="shared" si="6"/>
        <v>-8.8804906671039027E-4</v>
      </c>
      <c r="I217" s="94">
        <f t="shared" si="7"/>
        <v>-1.3208336559913446E-3</v>
      </c>
      <c r="J217" s="9"/>
      <c r="K217" s="1"/>
      <c r="L217" s="1"/>
      <c r="M217" s="9"/>
      <c r="N217" s="1"/>
      <c r="O217" s="1"/>
    </row>
    <row r="218" spans="1:15" ht="13.2" x14ac:dyDescent="0.25">
      <c r="A218" s="87">
        <v>43223</v>
      </c>
      <c r="B218" s="88">
        <v>598.625</v>
      </c>
      <c r="C218" s="88">
        <v>602.34997599999997</v>
      </c>
      <c r="D218" s="88">
        <v>588.04998799999998</v>
      </c>
      <c r="E218" s="88">
        <v>591.27502400000003</v>
      </c>
      <c r="F218" s="88">
        <v>526.78173800000002</v>
      </c>
      <c r="G218" s="88">
        <v>5332230</v>
      </c>
      <c r="H218" s="95">
        <f t="shared" si="6"/>
        <v>-5.2926971397195925E-3</v>
      </c>
      <c r="I218" s="96">
        <f t="shared" si="7"/>
        <v>-5.7254817290005467E-3</v>
      </c>
      <c r="J218" s="9"/>
      <c r="K218" s="1"/>
      <c r="L218" s="1"/>
      <c r="M218" s="9"/>
      <c r="N218" s="1"/>
      <c r="O218" s="1"/>
    </row>
    <row r="219" spans="1:15" ht="13.2" x14ac:dyDescent="0.25">
      <c r="A219" s="91">
        <v>43224</v>
      </c>
      <c r="B219" s="92">
        <v>592.5</v>
      </c>
      <c r="C219" s="92">
        <v>593</v>
      </c>
      <c r="D219" s="92">
        <v>577.5</v>
      </c>
      <c r="E219" s="92">
        <v>586.54998799999998</v>
      </c>
      <c r="F219" s="92">
        <v>522.57208300000002</v>
      </c>
      <c r="G219" s="92">
        <v>6023368</v>
      </c>
      <c r="H219" s="93">
        <f t="shared" si="6"/>
        <v>-3.4845058134480721E-3</v>
      </c>
      <c r="I219" s="94">
        <f t="shared" si="7"/>
        <v>-3.9172904027290267E-3</v>
      </c>
      <c r="J219" s="9"/>
      <c r="K219" s="1"/>
      <c r="L219" s="1"/>
      <c r="M219" s="9"/>
      <c r="N219" s="1"/>
      <c r="O219" s="1"/>
    </row>
    <row r="220" spans="1:15" ht="13.2" x14ac:dyDescent="0.25">
      <c r="A220" s="87">
        <v>43227</v>
      </c>
      <c r="B220" s="88">
        <v>590.625</v>
      </c>
      <c r="C220" s="88">
        <v>595</v>
      </c>
      <c r="D220" s="88">
        <v>587.75</v>
      </c>
      <c r="E220" s="88">
        <v>591.5</v>
      </c>
      <c r="F220" s="88">
        <v>526.98211700000002</v>
      </c>
      <c r="G220" s="88">
        <v>4638960</v>
      </c>
      <c r="H220" s="95">
        <f t="shared" si="6"/>
        <v>3.6496727901388585E-3</v>
      </c>
      <c r="I220" s="96">
        <f t="shared" si="7"/>
        <v>3.2168882008579043E-3</v>
      </c>
      <c r="J220" s="9"/>
      <c r="K220" s="1"/>
      <c r="L220" s="1"/>
      <c r="M220" s="9"/>
      <c r="N220" s="1"/>
      <c r="O220" s="1"/>
    </row>
    <row r="221" spans="1:15" ht="13.2" x14ac:dyDescent="0.25">
      <c r="A221" s="91">
        <v>43228</v>
      </c>
      <c r="B221" s="92">
        <v>588.95001200000002</v>
      </c>
      <c r="C221" s="92">
        <v>588.95001200000002</v>
      </c>
      <c r="D221" s="92">
        <v>580.52502400000003</v>
      </c>
      <c r="E221" s="92">
        <v>582.77502400000003</v>
      </c>
      <c r="F221" s="92">
        <v>519.20880099999999</v>
      </c>
      <c r="G221" s="92">
        <v>5718556</v>
      </c>
      <c r="H221" s="93">
        <f t="shared" si="6"/>
        <v>-6.4538323033915103E-3</v>
      </c>
      <c r="I221" s="94">
        <f t="shared" si="7"/>
        <v>-6.8866168926724645E-3</v>
      </c>
      <c r="J221" s="9"/>
      <c r="K221" s="1"/>
      <c r="L221" s="1"/>
      <c r="M221" s="9"/>
      <c r="N221" s="1"/>
      <c r="O221" s="1"/>
    </row>
    <row r="222" spans="1:15" ht="13.2" x14ac:dyDescent="0.25">
      <c r="A222" s="87">
        <v>43229</v>
      </c>
      <c r="B222" s="88">
        <v>583.75</v>
      </c>
      <c r="C222" s="88">
        <v>588.45001200000002</v>
      </c>
      <c r="D222" s="88">
        <v>581.5</v>
      </c>
      <c r="E222" s="88">
        <v>585.34997599999997</v>
      </c>
      <c r="F222" s="88">
        <v>521.50292999999999</v>
      </c>
      <c r="G222" s="88">
        <v>3783504</v>
      </c>
      <c r="H222" s="95">
        <f t="shared" si="6"/>
        <v>1.9147073096672186E-3</v>
      </c>
      <c r="I222" s="96">
        <f t="shared" si="7"/>
        <v>1.4819227203862642E-3</v>
      </c>
      <c r="J222" s="9"/>
      <c r="K222" s="1"/>
      <c r="L222" s="1"/>
      <c r="M222" s="9"/>
      <c r="N222" s="1"/>
      <c r="O222" s="1"/>
    </row>
    <row r="223" spans="1:15" ht="13.2" x14ac:dyDescent="0.25">
      <c r="A223" s="91">
        <v>43230</v>
      </c>
      <c r="B223" s="92">
        <v>588</v>
      </c>
      <c r="C223" s="92">
        <v>591.5</v>
      </c>
      <c r="D223" s="92">
        <v>581.42498799999998</v>
      </c>
      <c r="E223" s="92">
        <v>584</v>
      </c>
      <c r="F223" s="92">
        <v>520.30017099999998</v>
      </c>
      <c r="G223" s="92">
        <v>3182862</v>
      </c>
      <c r="H223" s="93">
        <f t="shared" si="6"/>
        <v>-1.0027841697396837E-3</v>
      </c>
      <c r="I223" s="94">
        <f t="shared" si="7"/>
        <v>-1.4355687590206381E-3</v>
      </c>
      <c r="J223" s="9"/>
      <c r="K223" s="1"/>
      <c r="L223" s="1"/>
      <c r="M223" s="9"/>
      <c r="N223" s="1"/>
      <c r="O223" s="1"/>
    </row>
    <row r="224" spans="1:15" ht="13.2" x14ac:dyDescent="0.25">
      <c r="A224" s="87">
        <v>43231</v>
      </c>
      <c r="B224" s="88">
        <v>586.15002400000003</v>
      </c>
      <c r="C224" s="88">
        <v>591.59997599999997</v>
      </c>
      <c r="D224" s="88">
        <v>583.02502400000003</v>
      </c>
      <c r="E224" s="88">
        <v>590.375</v>
      </c>
      <c r="F224" s="88">
        <v>525.97979699999996</v>
      </c>
      <c r="G224" s="88">
        <v>3311706</v>
      </c>
      <c r="H224" s="95">
        <f t="shared" si="6"/>
        <v>4.7150944975339424E-3</v>
      </c>
      <c r="I224" s="96">
        <f t="shared" si="7"/>
        <v>4.2823099082529882E-3</v>
      </c>
      <c r="J224" s="9"/>
      <c r="K224" s="1"/>
      <c r="L224" s="1"/>
      <c r="M224" s="9"/>
      <c r="N224" s="1"/>
      <c r="O224" s="1"/>
    </row>
    <row r="225" spans="1:15" ht="13.2" x14ac:dyDescent="0.25">
      <c r="A225" s="91">
        <v>43234</v>
      </c>
      <c r="B225" s="92">
        <v>592.17498799999998</v>
      </c>
      <c r="C225" s="92">
        <v>595.75</v>
      </c>
      <c r="D225" s="92">
        <v>585</v>
      </c>
      <c r="E225" s="92">
        <v>594.65002400000003</v>
      </c>
      <c r="F225" s="92">
        <v>529.78857400000004</v>
      </c>
      <c r="G225" s="92">
        <v>4432094</v>
      </c>
      <c r="H225" s="93">
        <f t="shared" si="6"/>
        <v>3.1335244650090039E-3</v>
      </c>
      <c r="I225" s="94">
        <f t="shared" si="7"/>
        <v>2.7007398757280497E-3</v>
      </c>
      <c r="J225" s="9"/>
      <c r="K225" s="1"/>
      <c r="L225" s="1"/>
      <c r="M225" s="9"/>
      <c r="N225" s="1"/>
      <c r="O225" s="1"/>
    </row>
    <row r="226" spans="1:15" ht="13.2" x14ac:dyDescent="0.25">
      <c r="A226" s="87">
        <v>43235</v>
      </c>
      <c r="B226" s="88">
        <v>594.04998799999998</v>
      </c>
      <c r="C226" s="88">
        <v>604</v>
      </c>
      <c r="D226" s="88">
        <v>594.04998799999998</v>
      </c>
      <c r="E226" s="88">
        <v>597.27502400000003</v>
      </c>
      <c r="F226" s="88">
        <v>532.12719700000002</v>
      </c>
      <c r="G226" s="88">
        <v>5611974</v>
      </c>
      <c r="H226" s="95">
        <f t="shared" si="6"/>
        <v>1.9128686734996704E-3</v>
      </c>
      <c r="I226" s="96">
        <f t="shared" si="7"/>
        <v>1.480084084218716E-3</v>
      </c>
      <c r="J226" s="9"/>
      <c r="K226" s="1"/>
      <c r="L226" s="1"/>
      <c r="M226" s="9"/>
      <c r="N226" s="1"/>
      <c r="O226" s="1"/>
    </row>
    <row r="227" spans="1:15" ht="13.2" x14ac:dyDescent="0.25">
      <c r="A227" s="91">
        <v>43236</v>
      </c>
      <c r="B227" s="92">
        <v>593.625</v>
      </c>
      <c r="C227" s="92">
        <v>599</v>
      </c>
      <c r="D227" s="92">
        <v>592.25</v>
      </c>
      <c r="E227" s="92">
        <v>594.97497599999997</v>
      </c>
      <c r="F227" s="92">
        <v>530.078125</v>
      </c>
      <c r="G227" s="92">
        <v>6205004</v>
      </c>
      <c r="H227" s="93">
        <f t="shared" si="6"/>
        <v>-1.6755739178917954E-3</v>
      </c>
      <c r="I227" s="94">
        <f t="shared" si="7"/>
        <v>-2.1083585071727498E-3</v>
      </c>
      <c r="J227" s="9"/>
      <c r="K227" s="1"/>
      <c r="L227" s="1"/>
      <c r="M227" s="9"/>
      <c r="N227" s="1"/>
      <c r="O227" s="1"/>
    </row>
    <row r="228" spans="1:15" ht="13.2" x14ac:dyDescent="0.25">
      <c r="A228" s="87">
        <v>43237</v>
      </c>
      <c r="B228" s="88">
        <v>598</v>
      </c>
      <c r="C228" s="88">
        <v>598.72497599999997</v>
      </c>
      <c r="D228" s="88">
        <v>586.77502400000003</v>
      </c>
      <c r="E228" s="88">
        <v>591.45001200000002</v>
      </c>
      <c r="F228" s="88">
        <v>526.93743900000004</v>
      </c>
      <c r="G228" s="88">
        <v>9519598</v>
      </c>
      <c r="H228" s="95">
        <f t="shared" si="6"/>
        <v>-2.5808259776570271E-3</v>
      </c>
      <c r="I228" s="96">
        <f t="shared" si="7"/>
        <v>-3.0136105669379813E-3</v>
      </c>
      <c r="J228" s="9"/>
      <c r="K228" s="1"/>
      <c r="L228" s="1"/>
      <c r="M228" s="9"/>
      <c r="N228" s="1"/>
      <c r="O228" s="1"/>
    </row>
    <row r="229" spans="1:15" ht="13.2" x14ac:dyDescent="0.25">
      <c r="A229" s="91">
        <v>43238</v>
      </c>
      <c r="B229" s="92">
        <v>591.5</v>
      </c>
      <c r="C229" s="92">
        <v>593.27502400000003</v>
      </c>
      <c r="D229" s="92">
        <v>586.5</v>
      </c>
      <c r="E229" s="92">
        <v>591.59997599999997</v>
      </c>
      <c r="F229" s="92">
        <v>527.07122800000002</v>
      </c>
      <c r="G229" s="92">
        <v>7139660</v>
      </c>
      <c r="H229" s="93">
        <f t="shared" si="6"/>
        <v>1.1025303030343113E-4</v>
      </c>
      <c r="I229" s="94">
        <f t="shared" si="7"/>
        <v>-3.2253155897752321E-4</v>
      </c>
      <c r="J229" s="9"/>
      <c r="K229" s="1"/>
      <c r="L229" s="1"/>
      <c r="M229" s="9"/>
      <c r="N229" s="1"/>
      <c r="O229" s="1"/>
    </row>
    <row r="230" spans="1:15" ht="13.2" x14ac:dyDescent="0.25">
      <c r="A230" s="87">
        <v>43241</v>
      </c>
      <c r="B230" s="88">
        <v>589.77502400000003</v>
      </c>
      <c r="C230" s="88">
        <v>594.20001200000002</v>
      </c>
      <c r="D230" s="88">
        <v>585</v>
      </c>
      <c r="E230" s="88">
        <v>589.75</v>
      </c>
      <c r="F230" s="88">
        <v>525.42303500000003</v>
      </c>
      <c r="G230" s="88">
        <v>8475320</v>
      </c>
      <c r="H230" s="95">
        <f t="shared" si="6"/>
        <v>-1.3602006876426099E-3</v>
      </c>
      <c r="I230" s="96">
        <f t="shared" si="7"/>
        <v>-1.7929852769235644E-3</v>
      </c>
      <c r="J230" s="9"/>
      <c r="K230" s="1"/>
      <c r="L230" s="1"/>
      <c r="M230" s="9"/>
      <c r="N230" s="1"/>
      <c r="O230" s="1"/>
    </row>
    <row r="231" spans="1:15" ht="13.2" x14ac:dyDescent="0.25">
      <c r="A231" s="91">
        <v>43242</v>
      </c>
      <c r="B231" s="92">
        <v>587.5</v>
      </c>
      <c r="C231" s="92">
        <v>599</v>
      </c>
      <c r="D231" s="92">
        <v>586.95001200000002</v>
      </c>
      <c r="E231" s="92">
        <v>596.92498799999998</v>
      </c>
      <c r="F231" s="92">
        <v>531.81530799999996</v>
      </c>
      <c r="G231" s="92">
        <v>5636804</v>
      </c>
      <c r="H231" s="93">
        <f t="shared" si="6"/>
        <v>5.2517253812767884E-3</v>
      </c>
      <c r="I231" s="94">
        <f t="shared" si="7"/>
        <v>4.8189407919958342E-3</v>
      </c>
      <c r="J231" s="9"/>
      <c r="K231" s="1"/>
      <c r="L231" s="1"/>
      <c r="M231" s="9"/>
      <c r="N231" s="1"/>
      <c r="O231" s="1"/>
    </row>
    <row r="232" spans="1:15" ht="13.2" x14ac:dyDescent="0.25">
      <c r="A232" s="87">
        <v>43243</v>
      </c>
      <c r="B232" s="88">
        <v>597.5</v>
      </c>
      <c r="C232" s="88">
        <v>603.82501200000002</v>
      </c>
      <c r="D232" s="88">
        <v>590.75</v>
      </c>
      <c r="E232" s="88">
        <v>592.45001200000002</v>
      </c>
      <c r="F232" s="88">
        <v>527.82849099999999</v>
      </c>
      <c r="G232" s="88">
        <v>9538442</v>
      </c>
      <c r="H232" s="95">
        <f t="shared" si="6"/>
        <v>-3.2680053337987604E-3</v>
      </c>
      <c r="I232" s="96">
        <f t="shared" si="7"/>
        <v>-3.7007899230797146E-3</v>
      </c>
      <c r="J232" s="9"/>
      <c r="K232" s="1"/>
      <c r="L232" s="1"/>
      <c r="M232" s="9"/>
      <c r="N232" s="1"/>
      <c r="O232" s="1"/>
    </row>
    <row r="233" spans="1:15" ht="13.2" x14ac:dyDescent="0.25">
      <c r="A233" s="91">
        <v>43244</v>
      </c>
      <c r="B233" s="92">
        <v>599</v>
      </c>
      <c r="C233" s="92">
        <v>613.77502400000003</v>
      </c>
      <c r="D233" s="92">
        <v>599</v>
      </c>
      <c r="E233" s="92">
        <v>610.5</v>
      </c>
      <c r="F233" s="92">
        <v>543.90972899999997</v>
      </c>
      <c r="G233" s="92">
        <v>9740570</v>
      </c>
      <c r="H233" s="93">
        <f t="shared" si="6"/>
        <v>1.3033998418885855E-2</v>
      </c>
      <c r="I233" s="94">
        <f t="shared" si="7"/>
        <v>1.26012138296049E-2</v>
      </c>
      <c r="J233" s="9"/>
      <c r="K233" s="1"/>
      <c r="L233" s="1"/>
      <c r="M233" s="9"/>
      <c r="N233" s="1"/>
      <c r="O233" s="1"/>
    </row>
    <row r="234" spans="1:15" ht="13.2" x14ac:dyDescent="0.25">
      <c r="A234" s="87">
        <v>43245</v>
      </c>
      <c r="B234" s="88">
        <v>615.04998799999998</v>
      </c>
      <c r="C234" s="88">
        <v>624.32501200000002</v>
      </c>
      <c r="D234" s="88">
        <v>610.40002400000003</v>
      </c>
      <c r="E234" s="88">
        <v>614.15002400000003</v>
      </c>
      <c r="F234" s="88">
        <v>547.16162099999997</v>
      </c>
      <c r="G234" s="88">
        <v>8901438</v>
      </c>
      <c r="H234" s="95">
        <f t="shared" si="6"/>
        <v>2.5888003258178853E-3</v>
      </c>
      <c r="I234" s="96">
        <f t="shared" si="7"/>
        <v>2.1560157365369311E-3</v>
      </c>
      <c r="J234" s="9"/>
      <c r="K234" s="1"/>
      <c r="L234" s="1"/>
      <c r="M234" s="9"/>
      <c r="N234" s="1"/>
      <c r="O234" s="1"/>
    </row>
    <row r="235" spans="1:15" ht="13.2" x14ac:dyDescent="0.25">
      <c r="A235" s="91">
        <v>43248</v>
      </c>
      <c r="B235" s="92">
        <v>615.5</v>
      </c>
      <c r="C235" s="92">
        <v>616.29998799999998</v>
      </c>
      <c r="D235" s="92">
        <v>603</v>
      </c>
      <c r="E235" s="92">
        <v>607.20001200000002</v>
      </c>
      <c r="F235" s="92">
        <v>540.969604</v>
      </c>
      <c r="G235" s="92">
        <v>5739794</v>
      </c>
      <c r="H235" s="93">
        <f t="shared" si="6"/>
        <v>-4.9427638512368859E-3</v>
      </c>
      <c r="I235" s="94">
        <f t="shared" si="7"/>
        <v>-5.37554844051784E-3</v>
      </c>
      <c r="J235" s="9"/>
      <c r="K235" s="1"/>
      <c r="L235" s="1"/>
      <c r="M235" s="9"/>
      <c r="N235" s="1"/>
      <c r="O235" s="1"/>
    </row>
    <row r="236" spans="1:15" ht="13.2" x14ac:dyDescent="0.25">
      <c r="A236" s="87">
        <v>43249</v>
      </c>
      <c r="B236" s="88">
        <v>607.02502400000003</v>
      </c>
      <c r="C236" s="88">
        <v>613.27502400000003</v>
      </c>
      <c r="D236" s="88">
        <v>603.09997599999997</v>
      </c>
      <c r="E236" s="88">
        <v>608.34997599999997</v>
      </c>
      <c r="F236" s="88">
        <v>541.99426300000005</v>
      </c>
      <c r="G236" s="88">
        <v>3388934</v>
      </c>
      <c r="H236" s="95">
        <f t="shared" si="6"/>
        <v>8.218259092202968E-4</v>
      </c>
      <c r="I236" s="96">
        <f t="shared" si="7"/>
        <v>3.8904131993934245E-4</v>
      </c>
      <c r="J236" s="9"/>
      <c r="K236" s="1"/>
      <c r="L236" s="1"/>
      <c r="M236" s="9"/>
      <c r="N236" s="1"/>
      <c r="O236" s="1"/>
    </row>
    <row r="237" spans="1:15" ht="13.2" x14ac:dyDescent="0.25">
      <c r="A237" s="91">
        <v>43250</v>
      </c>
      <c r="B237" s="92">
        <v>608.5</v>
      </c>
      <c r="C237" s="92">
        <v>614.375</v>
      </c>
      <c r="D237" s="92">
        <v>602.79998799999998</v>
      </c>
      <c r="E237" s="92">
        <v>605.84997599999997</v>
      </c>
      <c r="F237" s="92">
        <v>539.76678500000003</v>
      </c>
      <c r="G237" s="92">
        <v>6323066</v>
      </c>
      <c r="H237" s="93">
        <f t="shared" si="6"/>
        <v>-1.7885331940542479E-3</v>
      </c>
      <c r="I237" s="94">
        <f t="shared" si="7"/>
        <v>-2.2213177833352023E-3</v>
      </c>
      <c r="J237" s="9"/>
      <c r="K237" s="1"/>
      <c r="L237" s="1"/>
      <c r="M237" s="9"/>
      <c r="N237" s="1"/>
      <c r="O237" s="1"/>
    </row>
    <row r="238" spans="1:15" ht="13.2" x14ac:dyDescent="0.25">
      <c r="A238" s="87">
        <v>43251</v>
      </c>
      <c r="B238" s="88">
        <v>605.84997599999997</v>
      </c>
      <c r="C238" s="88">
        <v>621</v>
      </c>
      <c r="D238" s="88">
        <v>605.125</v>
      </c>
      <c r="E238" s="88">
        <v>615.90002400000003</v>
      </c>
      <c r="F238" s="88">
        <v>548.720642</v>
      </c>
      <c r="G238" s="88">
        <v>19720340</v>
      </c>
      <c r="H238" s="95">
        <f t="shared" si="6"/>
        <v>7.1451416037753264E-3</v>
      </c>
      <c r="I238" s="96">
        <f t="shared" si="7"/>
        <v>6.7123570144943722E-3</v>
      </c>
      <c r="J238" s="9"/>
      <c r="K238" s="1"/>
      <c r="L238" s="1"/>
      <c r="M238" s="9"/>
      <c r="N238" s="1"/>
      <c r="O238" s="1"/>
    </row>
    <row r="239" spans="1:15" ht="13.2" x14ac:dyDescent="0.25">
      <c r="A239" s="91">
        <v>43252</v>
      </c>
      <c r="B239" s="92">
        <v>615.20001200000002</v>
      </c>
      <c r="C239" s="92">
        <v>623.125</v>
      </c>
      <c r="D239" s="92">
        <v>608.59997599999997</v>
      </c>
      <c r="E239" s="92">
        <v>610.40002400000003</v>
      </c>
      <c r="F239" s="92">
        <v>543.82061799999997</v>
      </c>
      <c r="G239" s="92">
        <v>4998356</v>
      </c>
      <c r="H239" s="93">
        <f t="shared" si="6"/>
        <v>-3.8956288995183764E-3</v>
      </c>
      <c r="I239" s="94">
        <f t="shared" si="7"/>
        <v>-4.3284134887993306E-3</v>
      </c>
      <c r="J239" s="9"/>
      <c r="K239" s="1"/>
      <c r="L239" s="1"/>
      <c r="M239" s="9"/>
      <c r="N239" s="1"/>
      <c r="O239" s="1"/>
    </row>
    <row r="240" spans="1:15" ht="13.2" x14ac:dyDescent="0.25">
      <c r="A240" s="87">
        <v>43255</v>
      </c>
      <c r="B240" s="88">
        <v>610.54998799999998</v>
      </c>
      <c r="C240" s="88">
        <v>621.5</v>
      </c>
      <c r="D240" s="88">
        <v>606</v>
      </c>
      <c r="E240" s="88">
        <v>619.70001200000002</v>
      </c>
      <c r="F240" s="88">
        <v>552.10620100000006</v>
      </c>
      <c r="G240" s="88">
        <v>4270156</v>
      </c>
      <c r="H240" s="95">
        <f t="shared" si="6"/>
        <v>6.5669558878511365E-3</v>
      </c>
      <c r="I240" s="96">
        <f t="shared" si="7"/>
        <v>6.1341712985701824E-3</v>
      </c>
      <c r="J240" s="9"/>
      <c r="K240" s="1"/>
      <c r="L240" s="1"/>
      <c r="M240" s="9"/>
      <c r="N240" s="1"/>
      <c r="O240" s="1"/>
    </row>
    <row r="241" spans="1:15" ht="13.2" x14ac:dyDescent="0.25">
      <c r="A241" s="91">
        <v>43256</v>
      </c>
      <c r="B241" s="92">
        <v>621</v>
      </c>
      <c r="C241" s="92">
        <v>621</v>
      </c>
      <c r="D241" s="92">
        <v>608.5</v>
      </c>
      <c r="E241" s="92">
        <v>610.42498799999998</v>
      </c>
      <c r="F241" s="92">
        <v>543.84283400000004</v>
      </c>
      <c r="G241" s="92">
        <v>4710862</v>
      </c>
      <c r="H241" s="93">
        <f t="shared" si="6"/>
        <v>-6.5492145797404512E-3</v>
      </c>
      <c r="I241" s="94">
        <f t="shared" si="7"/>
        <v>-6.9819991690214054E-3</v>
      </c>
      <c r="J241" s="9"/>
      <c r="K241" s="1"/>
      <c r="L241" s="1"/>
      <c r="M241" s="9"/>
      <c r="N241" s="1"/>
      <c r="O241" s="1"/>
    </row>
    <row r="242" spans="1:15" ht="13.2" x14ac:dyDescent="0.25">
      <c r="A242" s="87">
        <v>43257</v>
      </c>
      <c r="B242" s="88">
        <v>612.59997599999997</v>
      </c>
      <c r="C242" s="88">
        <v>620.77502400000003</v>
      </c>
      <c r="D242" s="88">
        <v>610.02502400000003</v>
      </c>
      <c r="E242" s="88">
        <v>618.72497599999997</v>
      </c>
      <c r="F242" s="88">
        <v>551.23754899999994</v>
      </c>
      <c r="G242" s="88">
        <v>4038184</v>
      </c>
      <c r="H242" s="95">
        <f t="shared" si="6"/>
        <v>5.8653826402608423E-3</v>
      </c>
      <c r="I242" s="96">
        <f t="shared" si="7"/>
        <v>5.4325980509798881E-3</v>
      </c>
      <c r="J242" s="9"/>
      <c r="K242" s="1"/>
      <c r="L242" s="1"/>
      <c r="M242" s="9"/>
      <c r="N242" s="1"/>
      <c r="O242" s="1"/>
    </row>
    <row r="243" spans="1:15" ht="13.2" x14ac:dyDescent="0.25">
      <c r="A243" s="91">
        <v>43258</v>
      </c>
      <c r="B243" s="92">
        <v>619</v>
      </c>
      <c r="C243" s="92">
        <v>629</v>
      </c>
      <c r="D243" s="92">
        <v>619</v>
      </c>
      <c r="E243" s="92">
        <v>626.22497599999997</v>
      </c>
      <c r="F243" s="92">
        <v>557.91937299999995</v>
      </c>
      <c r="G243" s="92">
        <v>6676226</v>
      </c>
      <c r="H243" s="93">
        <f t="shared" si="6"/>
        <v>5.2326489424594919E-3</v>
      </c>
      <c r="I243" s="94">
        <f t="shared" si="7"/>
        <v>4.7998643531785377E-3</v>
      </c>
      <c r="J243" s="9"/>
      <c r="K243" s="1"/>
      <c r="L243" s="1"/>
      <c r="M243" s="9"/>
      <c r="N243" s="1"/>
      <c r="O243" s="1"/>
    </row>
    <row r="244" spans="1:15" ht="13.2" x14ac:dyDescent="0.25">
      <c r="A244" s="87">
        <v>43259</v>
      </c>
      <c r="B244" s="88">
        <v>624</v>
      </c>
      <c r="C244" s="88">
        <v>631</v>
      </c>
      <c r="D244" s="88">
        <v>623.02502400000003</v>
      </c>
      <c r="E244" s="88">
        <v>630.02502400000003</v>
      </c>
      <c r="F244" s="88">
        <v>561.30499299999997</v>
      </c>
      <c r="G244" s="88">
        <v>6459878</v>
      </c>
      <c r="H244" s="95">
        <f t="shared" si="6"/>
        <v>2.6274634708032822E-3</v>
      </c>
      <c r="I244" s="96">
        <f t="shared" si="7"/>
        <v>2.194678881522328E-3</v>
      </c>
      <c r="J244" s="9"/>
      <c r="K244" s="1"/>
      <c r="L244" s="1"/>
      <c r="M244" s="9"/>
      <c r="N244" s="1"/>
      <c r="O244" s="1"/>
    </row>
    <row r="245" spans="1:15" ht="13.2" x14ac:dyDescent="0.25">
      <c r="A245" s="91">
        <v>43262</v>
      </c>
      <c r="B245" s="92">
        <v>632.77502400000003</v>
      </c>
      <c r="C245" s="92">
        <v>635</v>
      </c>
      <c r="D245" s="92">
        <v>627.52502400000003</v>
      </c>
      <c r="E245" s="92">
        <v>631.20001200000002</v>
      </c>
      <c r="F245" s="92">
        <v>562.35186799999997</v>
      </c>
      <c r="G245" s="92">
        <v>5171290</v>
      </c>
      <c r="H245" s="93">
        <f t="shared" si="6"/>
        <v>8.092366683627683E-4</v>
      </c>
      <c r="I245" s="94">
        <f t="shared" si="7"/>
        <v>3.7645207908181395E-4</v>
      </c>
      <c r="J245" s="9"/>
      <c r="K245" s="1"/>
      <c r="L245" s="1"/>
      <c r="M245" s="9"/>
      <c r="N245" s="1"/>
      <c r="O245" s="1"/>
    </row>
    <row r="246" spans="1:15" ht="13.2" x14ac:dyDescent="0.25">
      <c r="A246" s="87">
        <v>43263</v>
      </c>
      <c r="B246" s="88">
        <v>632.875</v>
      </c>
      <c r="C246" s="88">
        <v>635.625</v>
      </c>
      <c r="D246" s="88">
        <v>625.22497599999997</v>
      </c>
      <c r="E246" s="88">
        <v>629.25</v>
      </c>
      <c r="F246" s="88">
        <v>560.61444100000006</v>
      </c>
      <c r="G246" s="88">
        <v>7839820</v>
      </c>
      <c r="H246" s="95">
        <f t="shared" si="6"/>
        <v>-1.343861440608448E-3</v>
      </c>
      <c r="I246" s="96">
        <f t="shared" si="7"/>
        <v>-1.7766460298894024E-3</v>
      </c>
      <c r="J246" s="9"/>
      <c r="K246" s="1"/>
      <c r="L246" s="1"/>
      <c r="M246" s="9"/>
      <c r="N246" s="1"/>
      <c r="O246" s="1"/>
    </row>
    <row r="247" spans="1:15" ht="13.2" x14ac:dyDescent="0.25">
      <c r="A247" s="91">
        <v>43264</v>
      </c>
      <c r="B247" s="92">
        <v>633.40002400000003</v>
      </c>
      <c r="C247" s="92">
        <v>642</v>
      </c>
      <c r="D247" s="92">
        <v>633.40002400000003</v>
      </c>
      <c r="E247" s="92">
        <v>637.40002400000003</v>
      </c>
      <c r="F247" s="92">
        <v>567.87561000000005</v>
      </c>
      <c r="G247" s="92">
        <v>5766928</v>
      </c>
      <c r="H247" s="93">
        <f t="shared" si="6"/>
        <v>5.5889356702556129E-3</v>
      </c>
      <c r="I247" s="94">
        <f t="shared" si="7"/>
        <v>5.1561510809746587E-3</v>
      </c>
      <c r="J247" s="9"/>
      <c r="K247" s="1"/>
      <c r="L247" s="1"/>
      <c r="M247" s="9"/>
      <c r="N247" s="1"/>
      <c r="O247" s="1"/>
    </row>
    <row r="248" spans="1:15" ht="13.2" x14ac:dyDescent="0.25">
      <c r="A248" s="87">
        <v>43265</v>
      </c>
      <c r="B248" s="88">
        <v>626.5</v>
      </c>
      <c r="C248" s="88">
        <v>626.5</v>
      </c>
      <c r="D248" s="88">
        <v>617.04998799999998</v>
      </c>
      <c r="E248" s="88">
        <v>619.84997599999997</v>
      </c>
      <c r="F248" s="88">
        <v>556.60607900000002</v>
      </c>
      <c r="G248" s="88">
        <v>7598848</v>
      </c>
      <c r="H248" s="95">
        <f t="shared" si="6"/>
        <v>-8.7052711409543668E-3</v>
      </c>
      <c r="I248" s="96">
        <f t="shared" si="7"/>
        <v>-9.138055730235321E-3</v>
      </c>
      <c r="J248" s="9"/>
      <c r="K248" s="1"/>
      <c r="L248" s="1"/>
      <c r="M248" s="9"/>
      <c r="N248" s="1"/>
      <c r="O248" s="1"/>
    </row>
    <row r="249" spans="1:15" ht="13.2" x14ac:dyDescent="0.25">
      <c r="A249" s="91">
        <v>43266</v>
      </c>
      <c r="B249" s="92">
        <v>618.5</v>
      </c>
      <c r="C249" s="92">
        <v>645.75</v>
      </c>
      <c r="D249" s="92">
        <v>617.5</v>
      </c>
      <c r="E249" s="92">
        <v>640.625</v>
      </c>
      <c r="F249" s="92">
        <v>575.26129200000003</v>
      </c>
      <c r="G249" s="92">
        <v>19957760</v>
      </c>
      <c r="H249" s="93">
        <f t="shared" si="6"/>
        <v>1.4317207146833122E-2</v>
      </c>
      <c r="I249" s="94">
        <f t="shared" si="7"/>
        <v>1.3884422557552168E-2</v>
      </c>
      <c r="J249" s="9"/>
      <c r="K249" s="1"/>
      <c r="L249" s="1"/>
      <c r="M249" s="9"/>
      <c r="N249" s="1"/>
      <c r="O249" s="1"/>
    </row>
    <row r="250" spans="1:15" ht="13.2" x14ac:dyDescent="0.25">
      <c r="A250" s="87">
        <v>43269</v>
      </c>
      <c r="B250" s="88">
        <v>642</v>
      </c>
      <c r="C250" s="88">
        <v>645.625</v>
      </c>
      <c r="D250" s="88">
        <v>631.17498799999998</v>
      </c>
      <c r="E250" s="88">
        <v>633.70001200000002</v>
      </c>
      <c r="F250" s="88">
        <v>569.04303000000004</v>
      </c>
      <c r="G250" s="88">
        <v>8214846</v>
      </c>
      <c r="H250" s="95">
        <f t="shared" si="6"/>
        <v>-4.7200441423509414E-3</v>
      </c>
      <c r="I250" s="96">
        <f t="shared" si="7"/>
        <v>-5.1528287316318956E-3</v>
      </c>
      <c r="J250" s="9"/>
      <c r="K250" s="1"/>
      <c r="L250" s="1"/>
      <c r="M250" s="9"/>
      <c r="N250" s="1"/>
      <c r="O250" s="1"/>
    </row>
    <row r="251" spans="1:15" ht="15.75" customHeight="1" x14ac:dyDescent="0.25">
      <c r="A251" s="91">
        <v>43270</v>
      </c>
      <c r="B251" s="92">
        <v>631.5</v>
      </c>
      <c r="C251" s="92">
        <v>631.70001200000002</v>
      </c>
      <c r="D251" s="92">
        <v>619.02502400000003</v>
      </c>
      <c r="E251" s="92">
        <v>620.79998799999998</v>
      </c>
      <c r="F251" s="92">
        <v>557.45922900000005</v>
      </c>
      <c r="G251" s="92">
        <v>7545700</v>
      </c>
      <c r="H251" s="93">
        <f t="shared" si="6"/>
        <v>-8.9319983915909108E-3</v>
      </c>
      <c r="I251" s="94">
        <f t="shared" si="7"/>
        <v>-9.3647829808718649E-3</v>
      </c>
    </row>
    <row r="252" spans="1:15" ht="15.75" customHeight="1" x14ac:dyDescent="0.25">
      <c r="A252" s="87">
        <v>43271</v>
      </c>
      <c r="B252" s="88">
        <v>624.25</v>
      </c>
      <c r="C252" s="88">
        <v>626.17498799999998</v>
      </c>
      <c r="D252" s="88">
        <v>619</v>
      </c>
      <c r="E252" s="88">
        <v>621.57501200000002</v>
      </c>
      <c r="F252" s="88">
        <v>558.15508999999997</v>
      </c>
      <c r="G252" s="88">
        <v>5371802</v>
      </c>
      <c r="H252" s="95">
        <f t="shared" si="6"/>
        <v>5.4177976477567838E-4</v>
      </c>
      <c r="I252" s="96">
        <f t="shared" si="7"/>
        <v>1.0899517549472403E-4</v>
      </c>
    </row>
    <row r="253" spans="1:15" ht="15.75" customHeight="1" x14ac:dyDescent="0.25">
      <c r="A253" s="91">
        <v>43272</v>
      </c>
      <c r="B253" s="92">
        <v>622.97497599999997</v>
      </c>
      <c r="C253" s="92">
        <v>628.25</v>
      </c>
      <c r="D253" s="92">
        <v>618</v>
      </c>
      <c r="E253" s="92">
        <v>623.27502400000003</v>
      </c>
      <c r="F253" s="92">
        <v>559.68164100000001</v>
      </c>
      <c r="G253" s="92">
        <v>5798790</v>
      </c>
      <c r="H253" s="93">
        <f t="shared" si="6"/>
        <v>1.1861715926743662E-3</v>
      </c>
      <c r="I253" s="94">
        <f t="shared" si="7"/>
        <v>7.5338700339341175E-4</v>
      </c>
    </row>
    <row r="254" spans="1:15" ht="15.75" customHeight="1" x14ac:dyDescent="0.25">
      <c r="A254" s="87">
        <v>43273</v>
      </c>
      <c r="B254" s="88">
        <v>621.5</v>
      </c>
      <c r="C254" s="88">
        <v>627.75</v>
      </c>
      <c r="D254" s="88">
        <v>620.59997599999997</v>
      </c>
      <c r="E254" s="88">
        <v>623.92498799999998</v>
      </c>
      <c r="F254" s="88">
        <v>560.26525900000001</v>
      </c>
      <c r="G254" s="88">
        <v>4343118</v>
      </c>
      <c r="H254" s="95">
        <f t="shared" si="6"/>
        <v>4.5263235227072004E-4</v>
      </c>
      <c r="I254" s="96">
        <f t="shared" si="7"/>
        <v>1.9847762989765689E-5</v>
      </c>
    </row>
    <row r="255" spans="1:15" ht="15.75" customHeight="1" x14ac:dyDescent="0.25">
      <c r="A255" s="91">
        <v>43276</v>
      </c>
      <c r="B255" s="92">
        <v>628.57501200000002</v>
      </c>
      <c r="C255" s="92">
        <v>639.40002400000003</v>
      </c>
      <c r="D255" s="92">
        <v>627</v>
      </c>
      <c r="E255" s="92">
        <v>636.22497599999997</v>
      </c>
      <c r="F255" s="92">
        <v>571.31030299999998</v>
      </c>
      <c r="G255" s="92">
        <v>7731178</v>
      </c>
      <c r="H255" s="93">
        <f t="shared" si="6"/>
        <v>8.478362675692035E-3</v>
      </c>
      <c r="I255" s="94">
        <f t="shared" si="7"/>
        <v>8.0455780864110808E-3</v>
      </c>
    </row>
    <row r="256" spans="1:15" ht="15.75" customHeight="1" x14ac:dyDescent="0.25">
      <c r="A256" s="87">
        <v>43277</v>
      </c>
      <c r="B256" s="88">
        <v>634.5</v>
      </c>
      <c r="C256" s="88">
        <v>641.95001200000002</v>
      </c>
      <c r="D256" s="88">
        <v>633.125</v>
      </c>
      <c r="E256" s="88">
        <v>638.92498799999998</v>
      </c>
      <c r="F256" s="88">
        <v>573.73486300000002</v>
      </c>
      <c r="G256" s="88">
        <v>4483504</v>
      </c>
      <c r="H256" s="95">
        <f t="shared" si="6"/>
        <v>1.8391843989992555E-3</v>
      </c>
      <c r="I256" s="96">
        <f t="shared" si="7"/>
        <v>1.4063998097183011E-3</v>
      </c>
    </row>
    <row r="257" spans="1:9" ht="15.75" customHeight="1" x14ac:dyDescent="0.25">
      <c r="A257" s="91">
        <v>43278</v>
      </c>
      <c r="B257" s="92">
        <v>641.97497599999997</v>
      </c>
      <c r="C257" s="92">
        <v>646.72497599999997</v>
      </c>
      <c r="D257" s="92">
        <v>632.79998799999998</v>
      </c>
      <c r="E257" s="92">
        <v>635</v>
      </c>
      <c r="F257" s="92">
        <v>570.21032700000001</v>
      </c>
      <c r="G257" s="92">
        <v>6952142</v>
      </c>
      <c r="H257" s="93">
        <f t="shared" si="6"/>
        <v>-2.6761620975699557E-3</v>
      </c>
      <c r="I257" s="94">
        <f t="shared" si="7"/>
        <v>-3.1089466868509099E-3</v>
      </c>
    </row>
    <row r="258" spans="1:9" ht="15.75" customHeight="1" x14ac:dyDescent="0.25">
      <c r="A258" s="87">
        <v>43279</v>
      </c>
      <c r="B258" s="88">
        <v>638.15002400000003</v>
      </c>
      <c r="C258" s="88">
        <v>649</v>
      </c>
      <c r="D258" s="88">
        <v>638.125</v>
      </c>
      <c r="E258" s="88">
        <v>644.79998799999998</v>
      </c>
      <c r="F258" s="88">
        <v>579.01037599999995</v>
      </c>
      <c r="G258" s="88">
        <v>10996818</v>
      </c>
      <c r="H258" s="95">
        <f t="shared" si="6"/>
        <v>6.65126796315891E-3</v>
      </c>
      <c r="I258" s="96">
        <f t="shared" si="7"/>
        <v>6.2184833738779558E-3</v>
      </c>
    </row>
    <row r="259" spans="1:9" ht="15.75" customHeight="1" x14ac:dyDescent="0.25">
      <c r="A259" s="91">
        <v>43280</v>
      </c>
      <c r="B259" s="92">
        <v>649.02502400000003</v>
      </c>
      <c r="C259" s="92">
        <v>657.5</v>
      </c>
      <c r="D259" s="92">
        <v>641.625</v>
      </c>
      <c r="E259" s="92">
        <v>653.59997599999997</v>
      </c>
      <c r="F259" s="92">
        <v>586.91253700000004</v>
      </c>
      <c r="G259" s="92">
        <v>9966600</v>
      </c>
      <c r="H259" s="93">
        <f t="shared" si="6"/>
        <v>5.8870400936048691E-3</v>
      </c>
      <c r="I259" s="94">
        <f t="shared" si="7"/>
        <v>5.454255504323915E-3</v>
      </c>
    </row>
    <row r="260" spans="1:9" ht="15.75" customHeight="1" x14ac:dyDescent="0.25">
      <c r="A260" s="87">
        <v>43283</v>
      </c>
      <c r="B260" s="88">
        <v>657</v>
      </c>
      <c r="C260" s="88">
        <v>670</v>
      </c>
      <c r="D260" s="88">
        <v>657</v>
      </c>
      <c r="E260" s="88">
        <v>667.34997599999997</v>
      </c>
      <c r="F260" s="88">
        <v>599.25958300000002</v>
      </c>
      <c r="G260" s="88">
        <v>4830144</v>
      </c>
      <c r="H260" s="95">
        <f t="shared" ref="H260:H323" si="8">LOG(F260/F259)</f>
        <v>9.0416011897744217E-3</v>
      </c>
      <c r="I260" s="96">
        <f t="shared" ref="I260:I323" si="9">H260-$H$1238</f>
        <v>8.6088166004934675E-3</v>
      </c>
    </row>
    <row r="261" spans="1:9" ht="15.75" customHeight="1" x14ac:dyDescent="0.25">
      <c r="A261" s="91">
        <v>43284</v>
      </c>
      <c r="B261" s="92">
        <v>665.95001200000002</v>
      </c>
      <c r="C261" s="92">
        <v>678.95001200000002</v>
      </c>
      <c r="D261" s="92">
        <v>665.875</v>
      </c>
      <c r="E261" s="92">
        <v>676.875</v>
      </c>
      <c r="F261" s="92">
        <v>607.81280500000003</v>
      </c>
      <c r="G261" s="92">
        <v>8127452</v>
      </c>
      <c r="H261" s="93">
        <f t="shared" si="8"/>
        <v>6.154857532293099E-3</v>
      </c>
      <c r="I261" s="94">
        <f t="shared" si="9"/>
        <v>5.7220729430121449E-3</v>
      </c>
    </row>
    <row r="262" spans="1:9" ht="15.75" customHeight="1" x14ac:dyDescent="0.25">
      <c r="A262" s="87">
        <v>43285</v>
      </c>
      <c r="B262" s="88">
        <v>676.02502400000003</v>
      </c>
      <c r="C262" s="88">
        <v>676.32501200000002</v>
      </c>
      <c r="D262" s="88">
        <v>669.42498799999998</v>
      </c>
      <c r="E262" s="88">
        <v>672.59997599999997</v>
      </c>
      <c r="F262" s="88">
        <v>603.97387700000002</v>
      </c>
      <c r="G262" s="88">
        <v>5025722</v>
      </c>
      <c r="H262" s="95">
        <f t="shared" si="8"/>
        <v>-2.7516902919233282E-3</v>
      </c>
      <c r="I262" s="96">
        <f t="shared" si="9"/>
        <v>-3.1844748812042824E-3</v>
      </c>
    </row>
    <row r="263" spans="1:9" ht="15.75" customHeight="1" x14ac:dyDescent="0.25">
      <c r="A263" s="91">
        <v>43286</v>
      </c>
      <c r="B263" s="92">
        <v>673.54998799999998</v>
      </c>
      <c r="C263" s="92">
        <v>673.625</v>
      </c>
      <c r="D263" s="92">
        <v>634.04998799999998</v>
      </c>
      <c r="E263" s="92">
        <v>642</v>
      </c>
      <c r="F263" s="92">
        <v>576.49603300000001</v>
      </c>
      <c r="G263" s="92">
        <v>17019902</v>
      </c>
      <c r="H263" s="93">
        <f t="shared" si="8"/>
        <v>-2.0221831816454164E-2</v>
      </c>
      <c r="I263" s="94">
        <f t="shared" si="9"/>
        <v>-2.065461640573512E-2</v>
      </c>
    </row>
    <row r="264" spans="1:9" ht="15.75" customHeight="1" x14ac:dyDescent="0.25">
      <c r="A264" s="87">
        <v>43287</v>
      </c>
      <c r="B264" s="88">
        <v>645.125</v>
      </c>
      <c r="C264" s="88">
        <v>650.92498799999998</v>
      </c>
      <c r="D264" s="88">
        <v>634.5</v>
      </c>
      <c r="E264" s="88">
        <v>642.125</v>
      </c>
      <c r="F264" s="88">
        <v>576.60839799999997</v>
      </c>
      <c r="G264" s="88">
        <v>11215356</v>
      </c>
      <c r="H264" s="95">
        <f t="shared" si="8"/>
        <v>8.4640208296147044E-5</v>
      </c>
      <c r="I264" s="96">
        <f t="shared" si="9"/>
        <v>-3.4814438098480728E-4</v>
      </c>
    </row>
    <row r="265" spans="1:9" ht="15.75" customHeight="1" x14ac:dyDescent="0.25">
      <c r="A265" s="91">
        <v>43290</v>
      </c>
      <c r="B265" s="92">
        <v>648.5</v>
      </c>
      <c r="C265" s="92">
        <v>651.5</v>
      </c>
      <c r="D265" s="92">
        <v>639.52502400000003</v>
      </c>
      <c r="E265" s="92">
        <v>649.42498799999998</v>
      </c>
      <c r="F265" s="92">
        <v>583.16357400000004</v>
      </c>
      <c r="G265" s="92">
        <v>6644998</v>
      </c>
      <c r="H265" s="93">
        <f t="shared" si="8"/>
        <v>4.9094255594178864E-3</v>
      </c>
      <c r="I265" s="94">
        <f t="shared" si="9"/>
        <v>4.4766409701369322E-3</v>
      </c>
    </row>
    <row r="266" spans="1:9" ht="15.75" customHeight="1" x14ac:dyDescent="0.25">
      <c r="A266" s="87">
        <v>43291</v>
      </c>
      <c r="B266" s="88">
        <v>654.25</v>
      </c>
      <c r="C266" s="88">
        <v>657.72497599999997</v>
      </c>
      <c r="D266" s="88">
        <v>647.15002400000003</v>
      </c>
      <c r="E266" s="88">
        <v>650.70001200000002</v>
      </c>
      <c r="F266" s="88">
        <v>584.30847200000005</v>
      </c>
      <c r="G266" s="88">
        <v>5974488</v>
      </c>
      <c r="H266" s="95">
        <f t="shared" si="8"/>
        <v>8.5179434460841657E-4</v>
      </c>
      <c r="I266" s="96">
        <f t="shared" si="9"/>
        <v>4.1900975532746222E-4</v>
      </c>
    </row>
    <row r="267" spans="1:9" ht="15.75" customHeight="1" x14ac:dyDescent="0.25">
      <c r="A267" s="91">
        <v>43292</v>
      </c>
      <c r="B267" s="92">
        <v>658.77502400000003</v>
      </c>
      <c r="C267" s="92">
        <v>671.04998799999998</v>
      </c>
      <c r="D267" s="92">
        <v>645.67498799999998</v>
      </c>
      <c r="E267" s="92">
        <v>660.22497599999997</v>
      </c>
      <c r="F267" s="92">
        <v>592.86163299999998</v>
      </c>
      <c r="G267" s="92">
        <v>11899832</v>
      </c>
      <c r="H267" s="93">
        <f t="shared" si="8"/>
        <v>6.311162642213191E-3</v>
      </c>
      <c r="I267" s="94">
        <f t="shared" si="9"/>
        <v>5.8783780529322368E-3</v>
      </c>
    </row>
    <row r="268" spans="1:9" ht="15.75" customHeight="1" x14ac:dyDescent="0.25">
      <c r="A268" s="87">
        <v>43293</v>
      </c>
      <c r="B268" s="88">
        <v>663.04998799999998</v>
      </c>
      <c r="C268" s="88">
        <v>663.54998799999998</v>
      </c>
      <c r="D268" s="88">
        <v>642.22497599999997</v>
      </c>
      <c r="E268" s="88">
        <v>647.17498799999998</v>
      </c>
      <c r="F268" s="88">
        <v>581.14300500000002</v>
      </c>
      <c r="G268" s="88">
        <v>13272240</v>
      </c>
      <c r="H268" s="95">
        <f t="shared" si="8"/>
        <v>-8.6703311849581789E-3</v>
      </c>
      <c r="I268" s="96">
        <f t="shared" si="9"/>
        <v>-9.103115774239133E-3</v>
      </c>
    </row>
    <row r="269" spans="1:9" ht="15.75" customHeight="1" x14ac:dyDescent="0.25">
      <c r="A269" s="91">
        <v>43294</v>
      </c>
      <c r="B269" s="92">
        <v>657.5</v>
      </c>
      <c r="C269" s="92">
        <v>665.79998799999998</v>
      </c>
      <c r="D269" s="92">
        <v>649.17498799999998</v>
      </c>
      <c r="E269" s="92">
        <v>658.70001200000002</v>
      </c>
      <c r="F269" s="92">
        <v>591.49218800000006</v>
      </c>
      <c r="G269" s="92">
        <v>19496158</v>
      </c>
      <c r="H269" s="93">
        <f t="shared" si="8"/>
        <v>7.6659984234499464E-3</v>
      </c>
      <c r="I269" s="94">
        <f t="shared" si="9"/>
        <v>7.2332138341689922E-3</v>
      </c>
    </row>
    <row r="270" spans="1:9" ht="15.75" customHeight="1" x14ac:dyDescent="0.25">
      <c r="A270" s="87">
        <v>43297</v>
      </c>
      <c r="B270" s="88">
        <v>658.70001200000002</v>
      </c>
      <c r="C270" s="88">
        <v>692.20001200000002</v>
      </c>
      <c r="D270" s="88">
        <v>643.84997599999997</v>
      </c>
      <c r="E270" s="88">
        <v>666.42498799999998</v>
      </c>
      <c r="F270" s="88">
        <v>598.42895499999997</v>
      </c>
      <c r="G270" s="88">
        <v>35344680</v>
      </c>
      <c r="H270" s="95">
        <f t="shared" si="8"/>
        <v>5.0635855590252295E-3</v>
      </c>
      <c r="I270" s="96">
        <f t="shared" si="9"/>
        <v>4.6308009697442754E-3</v>
      </c>
    </row>
    <row r="271" spans="1:9" ht="15.75" customHeight="1" x14ac:dyDescent="0.25">
      <c r="A271" s="91">
        <v>43298</v>
      </c>
      <c r="B271" s="92">
        <v>664.84997599999997</v>
      </c>
      <c r="C271" s="92">
        <v>674.75</v>
      </c>
      <c r="D271" s="92">
        <v>656.34997599999997</v>
      </c>
      <c r="E271" s="92">
        <v>663.95001200000002</v>
      </c>
      <c r="F271" s="92">
        <v>596.20648200000005</v>
      </c>
      <c r="G271" s="92">
        <v>11161690</v>
      </c>
      <c r="H271" s="93">
        <f t="shared" si="8"/>
        <v>-1.615905310886571E-3</v>
      </c>
      <c r="I271" s="94">
        <f t="shared" si="9"/>
        <v>-2.0486899001675254E-3</v>
      </c>
    </row>
    <row r="272" spans="1:9" ht="15.75" customHeight="1" x14ac:dyDescent="0.25">
      <c r="A272" s="87">
        <v>43299</v>
      </c>
      <c r="B272" s="88">
        <v>669.90002400000003</v>
      </c>
      <c r="C272" s="88">
        <v>671.70001200000002</v>
      </c>
      <c r="D272" s="88">
        <v>657</v>
      </c>
      <c r="E272" s="88">
        <v>661.27502400000003</v>
      </c>
      <c r="F272" s="88">
        <v>593.80450399999995</v>
      </c>
      <c r="G272" s="88">
        <v>6919016</v>
      </c>
      <c r="H272" s="95">
        <f t="shared" si="8"/>
        <v>-1.7532060123768758E-3</v>
      </c>
      <c r="I272" s="96">
        <f t="shared" si="9"/>
        <v>-2.18599060165783E-3</v>
      </c>
    </row>
    <row r="273" spans="1:9" ht="15.75" customHeight="1" x14ac:dyDescent="0.25">
      <c r="A273" s="91">
        <v>43300</v>
      </c>
      <c r="B273" s="92">
        <v>661.5</v>
      </c>
      <c r="C273" s="92">
        <v>665.95001200000002</v>
      </c>
      <c r="D273" s="92">
        <v>654.54998799999998</v>
      </c>
      <c r="E273" s="92">
        <v>658.34997599999997</v>
      </c>
      <c r="F273" s="92">
        <v>591.17785600000002</v>
      </c>
      <c r="G273" s="92">
        <v>5118864</v>
      </c>
      <c r="H273" s="93">
        <f t="shared" si="8"/>
        <v>-1.9253292523280954E-3</v>
      </c>
      <c r="I273" s="94">
        <f t="shared" si="9"/>
        <v>-2.3581138416090496E-3</v>
      </c>
    </row>
    <row r="274" spans="1:9" ht="15.75" customHeight="1" x14ac:dyDescent="0.25">
      <c r="A274" s="87">
        <v>43301</v>
      </c>
      <c r="B274" s="88">
        <v>663</v>
      </c>
      <c r="C274" s="88">
        <v>683.57501200000002</v>
      </c>
      <c r="D274" s="88">
        <v>660.65002400000003</v>
      </c>
      <c r="E274" s="88">
        <v>674.04998799999998</v>
      </c>
      <c r="F274" s="88">
        <v>605.27600099999995</v>
      </c>
      <c r="G274" s="88">
        <v>11705738</v>
      </c>
      <c r="H274" s="95">
        <f t="shared" si="8"/>
        <v>1.0235296477910629E-2</v>
      </c>
      <c r="I274" s="96">
        <f t="shared" si="9"/>
        <v>9.8025118886296749E-3</v>
      </c>
    </row>
    <row r="275" spans="1:9" ht="15.75" customHeight="1" x14ac:dyDescent="0.25">
      <c r="A275" s="91">
        <v>43304</v>
      </c>
      <c r="B275" s="92">
        <v>676.07501200000002</v>
      </c>
      <c r="C275" s="92">
        <v>684</v>
      </c>
      <c r="D275" s="92">
        <v>668.125</v>
      </c>
      <c r="E275" s="92">
        <v>677.97497599999997</v>
      </c>
      <c r="F275" s="92">
        <v>608.800476</v>
      </c>
      <c r="G275" s="92">
        <v>7675702</v>
      </c>
      <c r="H275" s="93">
        <f t="shared" si="8"/>
        <v>2.5215287059503788E-3</v>
      </c>
      <c r="I275" s="94">
        <f t="shared" si="9"/>
        <v>2.0887441166694246E-3</v>
      </c>
    </row>
    <row r="276" spans="1:9" ht="15.75" customHeight="1" x14ac:dyDescent="0.25">
      <c r="A276" s="87">
        <v>43305</v>
      </c>
      <c r="B276" s="88">
        <v>687.20001200000002</v>
      </c>
      <c r="C276" s="88">
        <v>691.20001200000002</v>
      </c>
      <c r="D276" s="88">
        <v>678</v>
      </c>
      <c r="E276" s="88">
        <v>688.57501200000002</v>
      </c>
      <c r="F276" s="88">
        <v>618.31890899999996</v>
      </c>
      <c r="G276" s="88">
        <v>6172246</v>
      </c>
      <c r="H276" s="95">
        <f t="shared" si="8"/>
        <v>6.7375446721133657E-3</v>
      </c>
      <c r="I276" s="96">
        <f t="shared" si="9"/>
        <v>6.3047600828324115E-3</v>
      </c>
    </row>
    <row r="277" spans="1:9" ht="15.75" customHeight="1" x14ac:dyDescent="0.25">
      <c r="A277" s="91">
        <v>43306</v>
      </c>
      <c r="B277" s="92">
        <v>689.5</v>
      </c>
      <c r="C277" s="92">
        <v>696.90002400000003</v>
      </c>
      <c r="D277" s="92">
        <v>682.72497599999997</v>
      </c>
      <c r="E277" s="92">
        <v>691.875</v>
      </c>
      <c r="F277" s="92">
        <v>621.28228799999999</v>
      </c>
      <c r="G277" s="92">
        <v>6936922</v>
      </c>
      <c r="H277" s="93">
        <f t="shared" si="8"/>
        <v>2.0764445892333121E-3</v>
      </c>
      <c r="I277" s="94">
        <f t="shared" si="9"/>
        <v>1.6436599999523577E-3</v>
      </c>
    </row>
    <row r="278" spans="1:9" ht="15.75" customHeight="1" x14ac:dyDescent="0.25">
      <c r="A278" s="87">
        <v>43307</v>
      </c>
      <c r="B278" s="88">
        <v>689.27502400000003</v>
      </c>
      <c r="C278" s="88">
        <v>695.20001200000002</v>
      </c>
      <c r="D278" s="88">
        <v>684.59997599999997</v>
      </c>
      <c r="E278" s="88">
        <v>686.625</v>
      </c>
      <c r="F278" s="88">
        <v>616.567993</v>
      </c>
      <c r="G278" s="88">
        <v>7362218</v>
      </c>
      <c r="H278" s="95">
        <f t="shared" si="8"/>
        <v>-3.3079965077386047E-3</v>
      </c>
      <c r="I278" s="96">
        <f t="shared" si="9"/>
        <v>-3.7407810970195589E-3</v>
      </c>
    </row>
    <row r="279" spans="1:9" ht="15.75" customHeight="1" x14ac:dyDescent="0.25">
      <c r="A279" s="91">
        <v>43308</v>
      </c>
      <c r="B279" s="92">
        <v>686.59997599999997</v>
      </c>
      <c r="C279" s="92">
        <v>694.5</v>
      </c>
      <c r="D279" s="92">
        <v>684.15002400000003</v>
      </c>
      <c r="E279" s="92">
        <v>686.72497599999997</v>
      </c>
      <c r="F279" s="92">
        <v>616.65765399999998</v>
      </c>
      <c r="G279" s="92">
        <v>6493232</v>
      </c>
      <c r="H279" s="93">
        <f t="shared" si="8"/>
        <v>6.3150288360091979E-5</v>
      </c>
      <c r="I279" s="94">
        <f t="shared" si="9"/>
        <v>-3.6963430092086237E-4</v>
      </c>
    </row>
    <row r="280" spans="1:9" ht="15.75" customHeight="1" x14ac:dyDescent="0.25">
      <c r="A280" s="87">
        <v>43311</v>
      </c>
      <c r="B280" s="88">
        <v>685</v>
      </c>
      <c r="C280" s="88">
        <v>686.5</v>
      </c>
      <c r="D280" s="88">
        <v>674</v>
      </c>
      <c r="E280" s="88">
        <v>675.5</v>
      </c>
      <c r="F280" s="88">
        <v>606.57806400000004</v>
      </c>
      <c r="G280" s="88">
        <v>6409970</v>
      </c>
      <c r="H280" s="95">
        <f t="shared" si="8"/>
        <v>-7.1574257244538149E-3</v>
      </c>
      <c r="I280" s="96">
        <f t="shared" si="9"/>
        <v>-7.5902103137347691E-3</v>
      </c>
    </row>
    <row r="281" spans="1:9" ht="15.75" customHeight="1" x14ac:dyDescent="0.25">
      <c r="A281" s="91">
        <v>43312</v>
      </c>
      <c r="B281" s="92">
        <v>674.27502400000003</v>
      </c>
      <c r="C281" s="92">
        <v>685</v>
      </c>
      <c r="D281" s="92">
        <v>667.77502400000003</v>
      </c>
      <c r="E281" s="92">
        <v>682.54998799999998</v>
      </c>
      <c r="F281" s="92">
        <v>612.90875200000005</v>
      </c>
      <c r="G281" s="92">
        <v>7943996</v>
      </c>
      <c r="H281" s="93">
        <f t="shared" si="8"/>
        <v>4.5091222428404075E-3</v>
      </c>
      <c r="I281" s="94">
        <f t="shared" si="9"/>
        <v>4.0763376535594533E-3</v>
      </c>
    </row>
    <row r="282" spans="1:9" ht="15.75" customHeight="1" x14ac:dyDescent="0.25">
      <c r="A282" s="87">
        <v>43313</v>
      </c>
      <c r="B282" s="88">
        <v>681.90002400000003</v>
      </c>
      <c r="C282" s="88">
        <v>684.22497599999997</v>
      </c>
      <c r="D282" s="88">
        <v>675.5</v>
      </c>
      <c r="E282" s="88">
        <v>677.02502400000003</v>
      </c>
      <c r="F282" s="88">
        <v>607.94744900000001</v>
      </c>
      <c r="G282" s="88">
        <v>4675706</v>
      </c>
      <c r="H282" s="95">
        <f t="shared" si="8"/>
        <v>-3.5297824187682397E-3</v>
      </c>
      <c r="I282" s="96">
        <f t="shared" si="9"/>
        <v>-3.9625670080491943E-3</v>
      </c>
    </row>
    <row r="283" spans="1:9" ht="15.75" customHeight="1" x14ac:dyDescent="0.25">
      <c r="A283" s="91">
        <v>43314</v>
      </c>
      <c r="B283" s="92">
        <v>679.79998799999998</v>
      </c>
      <c r="C283" s="92">
        <v>683.375</v>
      </c>
      <c r="D283" s="92">
        <v>675.07501200000002</v>
      </c>
      <c r="E283" s="92">
        <v>676.82501200000002</v>
      </c>
      <c r="F283" s="92">
        <v>607.76788299999998</v>
      </c>
      <c r="G283" s="92">
        <v>5940742</v>
      </c>
      <c r="H283" s="93">
        <f t="shared" si="8"/>
        <v>-1.2829405281293801E-4</v>
      </c>
      <c r="I283" s="94">
        <f t="shared" si="9"/>
        <v>-5.6107864209389239E-4</v>
      </c>
    </row>
    <row r="284" spans="1:9" ht="15.75" customHeight="1" x14ac:dyDescent="0.25">
      <c r="A284" s="87">
        <v>43315</v>
      </c>
      <c r="B284" s="88">
        <v>683.09997599999997</v>
      </c>
      <c r="C284" s="88">
        <v>683.09997599999997</v>
      </c>
      <c r="D284" s="88">
        <v>678</v>
      </c>
      <c r="E284" s="88">
        <v>682.04998799999998</v>
      </c>
      <c r="F284" s="88">
        <v>612.45971699999996</v>
      </c>
      <c r="G284" s="88">
        <v>3970390</v>
      </c>
      <c r="H284" s="95">
        <f t="shared" si="8"/>
        <v>3.3397829356463181E-3</v>
      </c>
      <c r="I284" s="96">
        <f t="shared" si="9"/>
        <v>2.906998346365364E-3</v>
      </c>
    </row>
    <row r="285" spans="1:9" ht="15.75" customHeight="1" x14ac:dyDescent="0.25">
      <c r="A285" s="91">
        <v>43318</v>
      </c>
      <c r="B285" s="92">
        <v>683.02502400000003</v>
      </c>
      <c r="C285" s="92">
        <v>687.5</v>
      </c>
      <c r="D285" s="92">
        <v>673.75</v>
      </c>
      <c r="E285" s="92">
        <v>680.32501200000002</v>
      </c>
      <c r="F285" s="92">
        <v>610.91082800000004</v>
      </c>
      <c r="G285" s="92">
        <v>6178930</v>
      </c>
      <c r="H285" s="93">
        <f t="shared" si="8"/>
        <v>-1.0997065573548452E-3</v>
      </c>
      <c r="I285" s="94">
        <f t="shared" si="9"/>
        <v>-1.5324911466357996E-3</v>
      </c>
    </row>
    <row r="286" spans="1:9" ht="15.75" customHeight="1" x14ac:dyDescent="0.25">
      <c r="A286" s="87">
        <v>43319</v>
      </c>
      <c r="B286" s="88">
        <v>687</v>
      </c>
      <c r="C286" s="88">
        <v>689.97497599999997</v>
      </c>
      <c r="D286" s="88">
        <v>680.32501200000002</v>
      </c>
      <c r="E286" s="88">
        <v>683.97497599999997</v>
      </c>
      <c r="F286" s="88">
        <v>614.18823199999997</v>
      </c>
      <c r="G286" s="88">
        <v>7351528</v>
      </c>
      <c r="H286" s="95">
        <f t="shared" si="8"/>
        <v>2.3236682064480974E-3</v>
      </c>
      <c r="I286" s="96">
        <f t="shared" si="9"/>
        <v>1.890883617167143E-3</v>
      </c>
    </row>
    <row r="287" spans="1:9" ht="15.75" customHeight="1" x14ac:dyDescent="0.25">
      <c r="A287" s="91">
        <v>43320</v>
      </c>
      <c r="B287" s="92">
        <v>685.90002400000003</v>
      </c>
      <c r="C287" s="92">
        <v>686.25</v>
      </c>
      <c r="D287" s="92">
        <v>676.65002400000003</v>
      </c>
      <c r="E287" s="92">
        <v>681.375</v>
      </c>
      <c r="F287" s="92">
        <v>611.85351600000001</v>
      </c>
      <c r="G287" s="92">
        <v>3992358</v>
      </c>
      <c r="H287" s="93">
        <f t="shared" si="8"/>
        <v>-1.6540309543043527E-3</v>
      </c>
      <c r="I287" s="94">
        <f t="shared" si="9"/>
        <v>-2.0868155435853071E-3</v>
      </c>
    </row>
    <row r="288" spans="1:9" ht="15.75" customHeight="1" x14ac:dyDescent="0.25">
      <c r="A288" s="87">
        <v>43321</v>
      </c>
      <c r="B288" s="88">
        <v>686.82501200000002</v>
      </c>
      <c r="C288" s="88">
        <v>694.72497599999997</v>
      </c>
      <c r="D288" s="88">
        <v>686.82501200000002</v>
      </c>
      <c r="E288" s="88">
        <v>689.97497599999997</v>
      </c>
      <c r="F288" s="88">
        <v>619.57617200000004</v>
      </c>
      <c r="G288" s="88">
        <v>6409524</v>
      </c>
      <c r="H288" s="95">
        <f t="shared" si="8"/>
        <v>5.447247031454011E-3</v>
      </c>
      <c r="I288" s="96">
        <f t="shared" si="9"/>
        <v>5.0144624421730568E-3</v>
      </c>
    </row>
    <row r="289" spans="1:9" ht="15.75" customHeight="1" x14ac:dyDescent="0.25">
      <c r="A289" s="91">
        <v>43322</v>
      </c>
      <c r="B289" s="92">
        <v>692.90002400000003</v>
      </c>
      <c r="C289" s="92">
        <v>694.5</v>
      </c>
      <c r="D289" s="92">
        <v>686.52502400000003</v>
      </c>
      <c r="E289" s="92">
        <v>692.72497599999997</v>
      </c>
      <c r="F289" s="92">
        <v>622.04553199999998</v>
      </c>
      <c r="G289" s="92">
        <v>4779520</v>
      </c>
      <c r="H289" s="93">
        <f t="shared" si="8"/>
        <v>1.7274679273772875E-3</v>
      </c>
      <c r="I289" s="94">
        <f t="shared" si="9"/>
        <v>1.2946833380963331E-3</v>
      </c>
    </row>
    <row r="290" spans="1:9" ht="15.75" customHeight="1" x14ac:dyDescent="0.25">
      <c r="A290" s="87">
        <v>43325</v>
      </c>
      <c r="B290" s="88">
        <v>695</v>
      </c>
      <c r="C290" s="88">
        <v>704.92498799999998</v>
      </c>
      <c r="D290" s="88">
        <v>689.34997599999997</v>
      </c>
      <c r="E290" s="88">
        <v>704.375</v>
      </c>
      <c r="F290" s="88">
        <v>632.50677499999995</v>
      </c>
      <c r="G290" s="88">
        <v>9979746</v>
      </c>
      <c r="H290" s="95">
        <f t="shared" si="8"/>
        <v>7.2430067514783637E-3</v>
      </c>
      <c r="I290" s="96">
        <f t="shared" si="9"/>
        <v>6.8102221621974095E-3</v>
      </c>
    </row>
    <row r="291" spans="1:9" ht="15.75" customHeight="1" x14ac:dyDescent="0.25">
      <c r="A291" s="91">
        <v>43326</v>
      </c>
      <c r="B291" s="92">
        <v>706.97497599999997</v>
      </c>
      <c r="C291" s="92">
        <v>712.27502400000003</v>
      </c>
      <c r="D291" s="92">
        <v>702</v>
      </c>
      <c r="E291" s="92">
        <v>704.15002400000003</v>
      </c>
      <c r="F291" s="92">
        <v>632.30499299999997</v>
      </c>
      <c r="G291" s="92">
        <v>6151320</v>
      </c>
      <c r="H291" s="93">
        <f t="shared" si="8"/>
        <v>-1.3857051635349186E-4</v>
      </c>
      <c r="I291" s="94">
        <f t="shared" si="9"/>
        <v>-5.7135510563444624E-4</v>
      </c>
    </row>
    <row r="292" spans="1:9" ht="15.75" customHeight="1" x14ac:dyDescent="0.25">
      <c r="A292" s="87">
        <v>43328</v>
      </c>
      <c r="B292" s="88">
        <v>707.47497599999997</v>
      </c>
      <c r="C292" s="88">
        <v>717.45001200000002</v>
      </c>
      <c r="D292" s="88">
        <v>705.625</v>
      </c>
      <c r="E292" s="88">
        <v>714.77502400000003</v>
      </c>
      <c r="F292" s="88">
        <v>641.84570299999996</v>
      </c>
      <c r="G292" s="88">
        <v>6626774</v>
      </c>
      <c r="H292" s="95">
        <f t="shared" si="8"/>
        <v>6.5040268183860443E-3</v>
      </c>
      <c r="I292" s="96">
        <f t="shared" si="9"/>
        <v>6.0712422291050901E-3</v>
      </c>
    </row>
    <row r="293" spans="1:9" ht="15.75" customHeight="1" x14ac:dyDescent="0.25">
      <c r="A293" s="91">
        <v>43329</v>
      </c>
      <c r="B293" s="92">
        <v>715.45001200000002</v>
      </c>
      <c r="C293" s="92">
        <v>718.82501200000002</v>
      </c>
      <c r="D293" s="92">
        <v>711.5</v>
      </c>
      <c r="E293" s="92">
        <v>715.17498799999998</v>
      </c>
      <c r="F293" s="92">
        <v>642.205017</v>
      </c>
      <c r="G293" s="92">
        <v>6390408</v>
      </c>
      <c r="H293" s="93">
        <f t="shared" si="8"/>
        <v>2.4305596206304693E-4</v>
      </c>
      <c r="I293" s="94">
        <f t="shared" si="9"/>
        <v>-1.8972862721790742E-4</v>
      </c>
    </row>
    <row r="294" spans="1:9" ht="15.75" customHeight="1" x14ac:dyDescent="0.25">
      <c r="A294" s="87">
        <v>43332</v>
      </c>
      <c r="B294" s="88">
        <v>694</v>
      </c>
      <c r="C294" s="88">
        <v>703.97497599999997</v>
      </c>
      <c r="D294" s="88">
        <v>686.75</v>
      </c>
      <c r="E294" s="88">
        <v>692.125</v>
      </c>
      <c r="F294" s="88">
        <v>621.50683600000002</v>
      </c>
      <c r="G294" s="88">
        <v>16101876</v>
      </c>
      <c r="H294" s="95">
        <f t="shared" si="8"/>
        <v>-1.4227784174770625E-2</v>
      </c>
      <c r="I294" s="96">
        <f t="shared" si="9"/>
        <v>-1.466056876405158E-2</v>
      </c>
    </row>
    <row r="295" spans="1:9" ht="15.75" customHeight="1" x14ac:dyDescent="0.25">
      <c r="A295" s="91">
        <v>43333</v>
      </c>
      <c r="B295" s="92">
        <v>695</v>
      </c>
      <c r="C295" s="92">
        <v>698</v>
      </c>
      <c r="D295" s="92">
        <v>686.875</v>
      </c>
      <c r="E295" s="92">
        <v>691.97497599999997</v>
      </c>
      <c r="F295" s="92">
        <v>621.37207000000001</v>
      </c>
      <c r="G295" s="92">
        <v>8361482</v>
      </c>
      <c r="H295" s="93">
        <f t="shared" si="8"/>
        <v>-9.4181549135667343E-5</v>
      </c>
      <c r="I295" s="94">
        <f t="shared" si="9"/>
        <v>-5.2696613841662172E-4</v>
      </c>
    </row>
    <row r="296" spans="1:9" ht="15.75" customHeight="1" x14ac:dyDescent="0.25">
      <c r="A296" s="87">
        <v>43335</v>
      </c>
      <c r="B296" s="88">
        <v>696.5</v>
      </c>
      <c r="C296" s="88">
        <v>700.75</v>
      </c>
      <c r="D296" s="88">
        <v>692.67498799999998</v>
      </c>
      <c r="E296" s="88">
        <v>698.70001200000002</v>
      </c>
      <c r="F296" s="88">
        <v>627.41082800000004</v>
      </c>
      <c r="G296" s="88">
        <v>7717182</v>
      </c>
      <c r="H296" s="95">
        <f t="shared" si="8"/>
        <v>4.2002812880351358E-3</v>
      </c>
      <c r="I296" s="96">
        <f t="shared" si="9"/>
        <v>3.7674966987541816E-3</v>
      </c>
    </row>
    <row r="297" spans="1:9" ht="15.75" customHeight="1" x14ac:dyDescent="0.25">
      <c r="A297" s="91">
        <v>43336</v>
      </c>
      <c r="B297" s="92">
        <v>698.25</v>
      </c>
      <c r="C297" s="92">
        <v>700.95001200000002</v>
      </c>
      <c r="D297" s="92">
        <v>688.04998799999998</v>
      </c>
      <c r="E297" s="92">
        <v>689.15002400000003</v>
      </c>
      <c r="F297" s="92">
        <v>618.83526600000005</v>
      </c>
      <c r="G297" s="92">
        <v>7053000</v>
      </c>
      <c r="H297" s="93">
        <f t="shared" si="8"/>
        <v>-5.9769544029299295E-3</v>
      </c>
      <c r="I297" s="94">
        <f t="shared" si="9"/>
        <v>-6.4097389922108837E-3</v>
      </c>
    </row>
    <row r="298" spans="1:9" ht="15.75" customHeight="1" x14ac:dyDescent="0.25">
      <c r="A298" s="87">
        <v>43339</v>
      </c>
      <c r="B298" s="88">
        <v>691.5</v>
      </c>
      <c r="C298" s="88">
        <v>709.97497599999997</v>
      </c>
      <c r="D298" s="88">
        <v>690.70001200000002</v>
      </c>
      <c r="E298" s="88">
        <v>707.70001200000002</v>
      </c>
      <c r="F298" s="88">
        <v>635.492615</v>
      </c>
      <c r="G298" s="88">
        <v>7012950</v>
      </c>
      <c r="H298" s="95">
        <f t="shared" si="8"/>
        <v>1.1535452846690674E-2</v>
      </c>
      <c r="I298" s="96">
        <f t="shared" si="9"/>
        <v>1.110266825740972E-2</v>
      </c>
    </row>
    <row r="299" spans="1:9" ht="15.75" customHeight="1" x14ac:dyDescent="0.25">
      <c r="A299" s="91">
        <v>43340</v>
      </c>
      <c r="B299" s="92">
        <v>708.59997599999997</v>
      </c>
      <c r="C299" s="92">
        <v>719.20001200000002</v>
      </c>
      <c r="D299" s="92">
        <v>705.75</v>
      </c>
      <c r="E299" s="92">
        <v>712.34997599999997</v>
      </c>
      <c r="F299" s="92">
        <v>639.66815199999996</v>
      </c>
      <c r="G299" s="92">
        <v>6496890</v>
      </c>
      <c r="H299" s="93">
        <f t="shared" si="8"/>
        <v>2.8442204410210991E-3</v>
      </c>
      <c r="I299" s="94">
        <f t="shared" si="9"/>
        <v>2.411435851740145E-3</v>
      </c>
    </row>
    <row r="300" spans="1:9" ht="15.75" customHeight="1" x14ac:dyDescent="0.25">
      <c r="A300" s="87">
        <v>43341</v>
      </c>
      <c r="B300" s="88">
        <v>716.79998799999998</v>
      </c>
      <c r="C300" s="88">
        <v>716.79998799999998</v>
      </c>
      <c r="D300" s="88">
        <v>702.57501200000002</v>
      </c>
      <c r="E300" s="88">
        <v>705.04998799999998</v>
      </c>
      <c r="F300" s="88">
        <v>633.11303699999996</v>
      </c>
      <c r="G300" s="88">
        <v>5646496</v>
      </c>
      <c r="H300" s="95">
        <f t="shared" si="8"/>
        <v>-4.4734719031302534E-3</v>
      </c>
      <c r="I300" s="96">
        <f t="shared" si="9"/>
        <v>-4.9062564924112076E-3</v>
      </c>
    </row>
    <row r="301" spans="1:9" ht="15.75" customHeight="1" x14ac:dyDescent="0.25">
      <c r="A301" s="91">
        <v>43342</v>
      </c>
      <c r="B301" s="92">
        <v>706.40002400000003</v>
      </c>
      <c r="C301" s="92">
        <v>710.77502400000003</v>
      </c>
      <c r="D301" s="92">
        <v>698.07501200000002</v>
      </c>
      <c r="E301" s="92">
        <v>708.09997599999997</v>
      </c>
      <c r="F301" s="92">
        <v>635.85180700000001</v>
      </c>
      <c r="G301" s="92">
        <v>11507962</v>
      </c>
      <c r="H301" s="93">
        <f t="shared" si="8"/>
        <v>1.8746532666791822E-3</v>
      </c>
      <c r="I301" s="94">
        <f t="shared" si="9"/>
        <v>1.4418686773982278E-3</v>
      </c>
    </row>
    <row r="302" spans="1:9" ht="15.75" customHeight="1" x14ac:dyDescent="0.25">
      <c r="A302" s="87">
        <v>43343</v>
      </c>
      <c r="B302" s="88">
        <v>712.54998799999998</v>
      </c>
      <c r="C302" s="88">
        <v>727.15002400000003</v>
      </c>
      <c r="D302" s="88">
        <v>710.54998799999998</v>
      </c>
      <c r="E302" s="88">
        <v>720.54998799999998</v>
      </c>
      <c r="F302" s="88">
        <v>647.03155500000003</v>
      </c>
      <c r="G302" s="88">
        <v>10875864</v>
      </c>
      <c r="H302" s="95">
        <f t="shared" si="8"/>
        <v>7.5695514092608751E-3</v>
      </c>
      <c r="I302" s="96">
        <f t="shared" si="9"/>
        <v>7.1367668199799209E-3</v>
      </c>
    </row>
    <row r="303" spans="1:9" ht="15.75" customHeight="1" x14ac:dyDescent="0.25">
      <c r="A303" s="91">
        <v>43346</v>
      </c>
      <c r="B303" s="92">
        <v>724.5</v>
      </c>
      <c r="C303" s="92">
        <v>733.95001200000002</v>
      </c>
      <c r="D303" s="92">
        <v>715</v>
      </c>
      <c r="E303" s="92">
        <v>717.125</v>
      </c>
      <c r="F303" s="92">
        <v>643.95605499999999</v>
      </c>
      <c r="G303" s="92">
        <v>10976328</v>
      </c>
      <c r="H303" s="93">
        <f t="shared" si="8"/>
        <v>-2.0692300925712957E-3</v>
      </c>
      <c r="I303" s="94">
        <f t="shared" si="9"/>
        <v>-2.5020146818522499E-3</v>
      </c>
    </row>
    <row r="304" spans="1:9" ht="15.75" customHeight="1" x14ac:dyDescent="0.25">
      <c r="A304" s="87">
        <v>43347</v>
      </c>
      <c r="B304" s="88">
        <v>722</v>
      </c>
      <c r="C304" s="88">
        <v>748.5</v>
      </c>
      <c r="D304" s="88">
        <v>716</v>
      </c>
      <c r="E304" s="88">
        <v>737.15002400000003</v>
      </c>
      <c r="F304" s="88">
        <v>661.93792699999995</v>
      </c>
      <c r="G304" s="88">
        <v>15370124</v>
      </c>
      <c r="H304" s="95">
        <f t="shared" si="8"/>
        <v>1.1961034389157585E-2</v>
      </c>
      <c r="I304" s="96">
        <f t="shared" si="9"/>
        <v>1.1528249799876631E-2</v>
      </c>
    </row>
    <row r="305" spans="1:9" ht="15.75" customHeight="1" x14ac:dyDescent="0.25">
      <c r="A305" s="91">
        <v>43348</v>
      </c>
      <c r="B305" s="92">
        <v>741.95001200000002</v>
      </c>
      <c r="C305" s="92">
        <v>744.04998799999998</v>
      </c>
      <c r="D305" s="92">
        <v>725.40002400000003</v>
      </c>
      <c r="E305" s="92">
        <v>729.90002400000003</v>
      </c>
      <c r="F305" s="92">
        <v>655.42755099999999</v>
      </c>
      <c r="G305" s="92">
        <v>8658978</v>
      </c>
      <c r="H305" s="93">
        <f t="shared" si="8"/>
        <v>-4.2925724675965254E-3</v>
      </c>
      <c r="I305" s="94">
        <f t="shared" si="9"/>
        <v>-4.7253570568774796E-3</v>
      </c>
    </row>
    <row r="306" spans="1:9" ht="15.75" customHeight="1" x14ac:dyDescent="0.25">
      <c r="A306" s="87">
        <v>43349</v>
      </c>
      <c r="B306" s="88">
        <v>732.54998799999998</v>
      </c>
      <c r="C306" s="88">
        <v>735.5</v>
      </c>
      <c r="D306" s="88">
        <v>724.09997599999997</v>
      </c>
      <c r="E306" s="88">
        <v>727.15002400000003</v>
      </c>
      <c r="F306" s="88">
        <v>652.95819100000006</v>
      </c>
      <c r="G306" s="88">
        <v>5598659</v>
      </c>
      <c r="H306" s="95">
        <f t="shared" si="8"/>
        <v>-1.6393188350354109E-3</v>
      </c>
      <c r="I306" s="96">
        <f t="shared" si="9"/>
        <v>-2.0721034243163651E-3</v>
      </c>
    </row>
    <row r="307" spans="1:9" ht="15.75" customHeight="1" x14ac:dyDescent="0.25">
      <c r="A307" s="91">
        <v>43350</v>
      </c>
      <c r="B307" s="92">
        <v>734.34997599999997</v>
      </c>
      <c r="C307" s="92">
        <v>735.15002400000003</v>
      </c>
      <c r="D307" s="92">
        <v>723.79998799999998</v>
      </c>
      <c r="E307" s="92">
        <v>732.79998799999998</v>
      </c>
      <c r="F307" s="92">
        <v>658.03167699999995</v>
      </c>
      <c r="G307" s="92">
        <v>6510605</v>
      </c>
      <c r="H307" s="93">
        <f t="shared" si="8"/>
        <v>3.3614263961447809E-3</v>
      </c>
      <c r="I307" s="94">
        <f t="shared" si="9"/>
        <v>2.9286418068638267E-3</v>
      </c>
    </row>
    <row r="308" spans="1:9" ht="15.75" customHeight="1" x14ac:dyDescent="0.25">
      <c r="A308" s="87">
        <v>43353</v>
      </c>
      <c r="B308" s="88">
        <v>737.75</v>
      </c>
      <c r="C308" s="88">
        <v>747</v>
      </c>
      <c r="D308" s="88">
        <v>729.40002400000003</v>
      </c>
      <c r="E308" s="88">
        <v>730.84997599999997</v>
      </c>
      <c r="F308" s="88">
        <v>656.28051800000003</v>
      </c>
      <c r="G308" s="88">
        <v>5629871</v>
      </c>
      <c r="H308" s="95">
        <f t="shared" si="8"/>
        <v>-1.1572884183228204E-3</v>
      </c>
      <c r="I308" s="96">
        <f t="shared" si="9"/>
        <v>-1.5900730076037748E-3</v>
      </c>
    </row>
    <row r="309" spans="1:9" ht="15.75" customHeight="1" x14ac:dyDescent="0.25">
      <c r="A309" s="91">
        <v>43354</v>
      </c>
      <c r="B309" s="92">
        <v>735.90002400000003</v>
      </c>
      <c r="C309" s="92">
        <v>744.75</v>
      </c>
      <c r="D309" s="92">
        <v>732</v>
      </c>
      <c r="E309" s="92">
        <v>734.29998799999998</v>
      </c>
      <c r="F309" s="92">
        <v>659.37854000000004</v>
      </c>
      <c r="G309" s="92">
        <v>6963561</v>
      </c>
      <c r="H309" s="93">
        <f t="shared" si="8"/>
        <v>2.0452963675943823E-3</v>
      </c>
      <c r="I309" s="94">
        <f t="shared" si="9"/>
        <v>1.6125117783134279E-3</v>
      </c>
    </row>
    <row r="310" spans="1:9" ht="15.75" customHeight="1" x14ac:dyDescent="0.25">
      <c r="A310" s="87">
        <v>43355</v>
      </c>
      <c r="B310" s="88">
        <v>744.40002400000003</v>
      </c>
      <c r="C310" s="88">
        <v>746.5</v>
      </c>
      <c r="D310" s="88">
        <v>736.25</v>
      </c>
      <c r="E310" s="88">
        <v>742.90002400000003</v>
      </c>
      <c r="F310" s="88">
        <v>667.10119599999996</v>
      </c>
      <c r="G310" s="88">
        <v>4636617</v>
      </c>
      <c r="H310" s="95">
        <f t="shared" si="8"/>
        <v>5.0569106929205477E-3</v>
      </c>
      <c r="I310" s="96">
        <f t="shared" si="9"/>
        <v>4.6241261036395935E-3</v>
      </c>
    </row>
    <row r="311" spans="1:9" ht="15.75" customHeight="1" x14ac:dyDescent="0.25">
      <c r="A311" s="91">
        <v>43357</v>
      </c>
      <c r="B311" s="92">
        <v>741.90002400000003</v>
      </c>
      <c r="C311" s="92">
        <v>745</v>
      </c>
      <c r="D311" s="92">
        <v>729.04998799999998</v>
      </c>
      <c r="E311" s="92">
        <v>733.70001200000002</v>
      </c>
      <c r="F311" s="92">
        <v>658.83990500000004</v>
      </c>
      <c r="G311" s="92">
        <v>7896514</v>
      </c>
      <c r="H311" s="93">
        <f t="shared" si="8"/>
        <v>-5.4118233739956379E-3</v>
      </c>
      <c r="I311" s="94">
        <f t="shared" si="9"/>
        <v>-5.8446079632765921E-3</v>
      </c>
    </row>
    <row r="312" spans="1:9" ht="15.75" customHeight="1" x14ac:dyDescent="0.25">
      <c r="A312" s="87">
        <v>43360</v>
      </c>
      <c r="B312" s="88">
        <v>735</v>
      </c>
      <c r="C312" s="88">
        <v>740</v>
      </c>
      <c r="D312" s="88">
        <v>724.59997599999997</v>
      </c>
      <c r="E312" s="88">
        <v>725.95001200000002</v>
      </c>
      <c r="F312" s="88">
        <v>651.88061500000003</v>
      </c>
      <c r="G312" s="88">
        <v>5427054</v>
      </c>
      <c r="H312" s="95">
        <f t="shared" si="8"/>
        <v>-4.6118292963147839E-3</v>
      </c>
      <c r="I312" s="96">
        <f t="shared" si="9"/>
        <v>-5.0446138855957381E-3</v>
      </c>
    </row>
    <row r="313" spans="1:9" ht="15.75" customHeight="1" x14ac:dyDescent="0.25">
      <c r="A313" s="91">
        <v>43361</v>
      </c>
      <c r="B313" s="92">
        <v>730</v>
      </c>
      <c r="C313" s="92">
        <v>730</v>
      </c>
      <c r="D313" s="92">
        <v>717</v>
      </c>
      <c r="E313" s="92">
        <v>719.09997599999997</v>
      </c>
      <c r="F313" s="92">
        <v>645.72943099999998</v>
      </c>
      <c r="G313" s="92">
        <v>7729732</v>
      </c>
      <c r="H313" s="93">
        <f t="shared" si="8"/>
        <v>-4.117485506601893E-3</v>
      </c>
      <c r="I313" s="94">
        <f t="shared" si="9"/>
        <v>-4.5502700958828472E-3</v>
      </c>
    </row>
    <row r="314" spans="1:9" ht="15.75" customHeight="1" x14ac:dyDescent="0.25">
      <c r="A314" s="87">
        <v>43362</v>
      </c>
      <c r="B314" s="88">
        <v>727</v>
      </c>
      <c r="C314" s="88">
        <v>727</v>
      </c>
      <c r="D314" s="88">
        <v>713.20001200000002</v>
      </c>
      <c r="E314" s="88">
        <v>719.75</v>
      </c>
      <c r="F314" s="88">
        <v>646.31317100000001</v>
      </c>
      <c r="G314" s="88">
        <v>4849498</v>
      </c>
      <c r="H314" s="95">
        <f t="shared" si="8"/>
        <v>3.9242526171028296E-4</v>
      </c>
      <c r="I314" s="96">
        <f t="shared" si="9"/>
        <v>-4.0359327570671391E-5</v>
      </c>
    </row>
    <row r="315" spans="1:9" ht="15.75" customHeight="1" x14ac:dyDescent="0.25">
      <c r="A315" s="91">
        <v>43364</v>
      </c>
      <c r="B315" s="92">
        <v>713.84997599999997</v>
      </c>
      <c r="C315" s="92">
        <v>717.40002400000003</v>
      </c>
      <c r="D315" s="92">
        <v>692</v>
      </c>
      <c r="E315" s="92">
        <v>705.29998799999998</v>
      </c>
      <c r="F315" s="92">
        <v>633.33752400000003</v>
      </c>
      <c r="G315" s="92">
        <v>14350769</v>
      </c>
      <c r="H315" s="93">
        <f t="shared" si="8"/>
        <v>-8.8077864732087324E-3</v>
      </c>
      <c r="I315" s="94">
        <f t="shared" si="9"/>
        <v>-9.2405710624896865E-3</v>
      </c>
    </row>
    <row r="316" spans="1:9" ht="15.75" customHeight="1" x14ac:dyDescent="0.25">
      <c r="A316" s="87">
        <v>43367</v>
      </c>
      <c r="B316" s="88">
        <v>706.5</v>
      </c>
      <c r="C316" s="88">
        <v>729.95001200000002</v>
      </c>
      <c r="D316" s="88">
        <v>706.5</v>
      </c>
      <c r="E316" s="88">
        <v>718.25</v>
      </c>
      <c r="F316" s="88">
        <v>644.96630900000002</v>
      </c>
      <c r="G316" s="88">
        <v>8637881</v>
      </c>
      <c r="H316" s="95">
        <f t="shared" si="8"/>
        <v>7.9018091760084449E-3</v>
      </c>
      <c r="I316" s="96">
        <f t="shared" si="9"/>
        <v>7.4690245867274907E-3</v>
      </c>
    </row>
    <row r="317" spans="1:9" ht="15.75" customHeight="1" x14ac:dyDescent="0.25">
      <c r="A317" s="91">
        <v>43368</v>
      </c>
      <c r="B317" s="92">
        <v>718.25</v>
      </c>
      <c r="C317" s="92">
        <v>736</v>
      </c>
      <c r="D317" s="92">
        <v>717</v>
      </c>
      <c r="E317" s="92">
        <v>726.20001200000002</v>
      </c>
      <c r="F317" s="92">
        <v>652.10510299999999</v>
      </c>
      <c r="G317" s="92">
        <v>9602273</v>
      </c>
      <c r="H317" s="93">
        <f t="shared" si="8"/>
        <v>4.7805697022541291E-3</v>
      </c>
      <c r="I317" s="94">
        <f t="shared" si="9"/>
        <v>4.3477851129731749E-3</v>
      </c>
    </row>
    <row r="318" spans="1:9" ht="15.75" customHeight="1" x14ac:dyDescent="0.25">
      <c r="A318" s="87">
        <v>43369</v>
      </c>
      <c r="B318" s="88">
        <v>731.20001200000002</v>
      </c>
      <c r="C318" s="88">
        <v>731.84997599999997</v>
      </c>
      <c r="D318" s="88">
        <v>712</v>
      </c>
      <c r="E318" s="88">
        <v>717.84997599999997</v>
      </c>
      <c r="F318" s="88">
        <v>644.60705600000006</v>
      </c>
      <c r="G318" s="88">
        <v>6599606</v>
      </c>
      <c r="H318" s="95">
        <f t="shared" si="8"/>
        <v>-5.0225436818320274E-3</v>
      </c>
      <c r="I318" s="96">
        <f t="shared" si="9"/>
        <v>-5.4553282711129816E-3</v>
      </c>
    </row>
    <row r="319" spans="1:9" ht="15.75" customHeight="1" x14ac:dyDescent="0.25">
      <c r="A319" s="91">
        <v>43370</v>
      </c>
      <c r="B319" s="92">
        <v>722</v>
      </c>
      <c r="C319" s="92">
        <v>730.79998799999998</v>
      </c>
      <c r="D319" s="92">
        <v>717.45001200000002</v>
      </c>
      <c r="E319" s="92">
        <v>724.79998799999998</v>
      </c>
      <c r="F319" s="92">
        <v>650.84783900000002</v>
      </c>
      <c r="G319" s="92">
        <v>14592616</v>
      </c>
      <c r="H319" s="93">
        <f t="shared" si="8"/>
        <v>4.184412127941072E-3</v>
      </c>
      <c r="I319" s="94">
        <f t="shared" si="9"/>
        <v>3.7516275386601178E-3</v>
      </c>
    </row>
    <row r="320" spans="1:9" ht="15.75" customHeight="1" x14ac:dyDescent="0.25">
      <c r="A320" s="87">
        <v>43371</v>
      </c>
      <c r="B320" s="88">
        <v>721</v>
      </c>
      <c r="C320" s="88">
        <v>734.54998799999998</v>
      </c>
      <c r="D320" s="88">
        <v>715.20001200000002</v>
      </c>
      <c r="E320" s="88">
        <v>730.04998799999998</v>
      </c>
      <c r="F320" s="88">
        <v>655.56225600000005</v>
      </c>
      <c r="G320" s="88">
        <v>7490031</v>
      </c>
      <c r="H320" s="95">
        <f t="shared" si="8"/>
        <v>3.1344739053499574E-3</v>
      </c>
      <c r="I320" s="96">
        <f t="shared" si="9"/>
        <v>2.7016893160690032E-3</v>
      </c>
    </row>
    <row r="321" spans="1:9" ht="15.75" customHeight="1" x14ac:dyDescent="0.25">
      <c r="A321" s="91">
        <v>43374</v>
      </c>
      <c r="B321" s="92">
        <v>737.5</v>
      </c>
      <c r="C321" s="92">
        <v>754.90002400000003</v>
      </c>
      <c r="D321" s="92">
        <v>733</v>
      </c>
      <c r="E321" s="92">
        <v>746.65002400000003</v>
      </c>
      <c r="F321" s="92">
        <v>670.46862799999997</v>
      </c>
      <c r="G321" s="92">
        <v>8252398</v>
      </c>
      <c r="H321" s="93">
        <f t="shared" si="8"/>
        <v>9.7645204121831371E-3</v>
      </c>
      <c r="I321" s="94">
        <f t="shared" si="9"/>
        <v>9.3317358229021829E-3</v>
      </c>
    </row>
    <row r="322" spans="1:9" ht="15.75" customHeight="1" x14ac:dyDescent="0.25">
      <c r="A322" s="87">
        <v>43376</v>
      </c>
      <c r="B322" s="88">
        <v>743.79998799999998</v>
      </c>
      <c r="C322" s="88">
        <v>751.95001200000002</v>
      </c>
      <c r="D322" s="88">
        <v>726.29998799999998</v>
      </c>
      <c r="E322" s="88">
        <v>728.5</v>
      </c>
      <c r="F322" s="88">
        <v>654.17034899999999</v>
      </c>
      <c r="G322" s="88">
        <v>7792464</v>
      </c>
      <c r="H322" s="95">
        <f t="shared" si="8"/>
        <v>-1.0687606169828638E-2</v>
      </c>
      <c r="I322" s="96">
        <f t="shared" si="9"/>
        <v>-1.1120390759109592E-2</v>
      </c>
    </row>
    <row r="323" spans="1:9" ht="15.75" customHeight="1" x14ac:dyDescent="0.25">
      <c r="A323" s="91">
        <v>43377</v>
      </c>
      <c r="B323" s="92">
        <v>728.5</v>
      </c>
      <c r="C323" s="92">
        <v>729.75</v>
      </c>
      <c r="D323" s="92">
        <v>702.5</v>
      </c>
      <c r="E323" s="92">
        <v>707.20001200000002</v>
      </c>
      <c r="F323" s="92">
        <v>635.04370100000006</v>
      </c>
      <c r="G323" s="92">
        <v>6173037</v>
      </c>
      <c r="H323" s="93">
        <f t="shared" si="8"/>
        <v>-1.2887242738768519E-2</v>
      </c>
      <c r="I323" s="94">
        <f t="shared" si="9"/>
        <v>-1.3320027328049473E-2</v>
      </c>
    </row>
    <row r="324" spans="1:9" ht="15.75" customHeight="1" x14ac:dyDescent="0.25">
      <c r="A324" s="87">
        <v>43378</v>
      </c>
      <c r="B324" s="88">
        <v>713</v>
      </c>
      <c r="C324" s="88">
        <v>731.5</v>
      </c>
      <c r="D324" s="88">
        <v>709.29998799999998</v>
      </c>
      <c r="E324" s="88">
        <v>724.59997599999997</v>
      </c>
      <c r="F324" s="88">
        <v>650.66833499999996</v>
      </c>
      <c r="G324" s="88">
        <v>8543578</v>
      </c>
      <c r="H324" s="95">
        <f t="shared" ref="H324:H387" si="10">LOG(F324/F323)</f>
        <v>1.0556059541672849E-2</v>
      </c>
      <c r="I324" s="96">
        <f t="shared" ref="I324:I387" si="11">H324-$H$1238</f>
        <v>1.0123274952391894E-2</v>
      </c>
    </row>
    <row r="325" spans="1:9" ht="15.75" customHeight="1" x14ac:dyDescent="0.25">
      <c r="A325" s="91">
        <v>43381</v>
      </c>
      <c r="B325" s="92">
        <v>725.04998799999998</v>
      </c>
      <c r="C325" s="92">
        <v>728.70001200000002</v>
      </c>
      <c r="D325" s="92">
        <v>709.25</v>
      </c>
      <c r="E325" s="92">
        <v>714.45001200000002</v>
      </c>
      <c r="F325" s="92">
        <v>641.55401600000005</v>
      </c>
      <c r="G325" s="92">
        <v>7259306</v>
      </c>
      <c r="H325" s="93">
        <f t="shared" si="10"/>
        <v>-6.1264442389389918E-3</v>
      </c>
      <c r="I325" s="94">
        <f t="shared" si="11"/>
        <v>-6.559228828219946E-3</v>
      </c>
    </row>
    <row r="326" spans="1:9" ht="15.75" customHeight="1" x14ac:dyDescent="0.25">
      <c r="A326" s="87">
        <v>43382</v>
      </c>
      <c r="B326" s="88">
        <v>717.09997599999997</v>
      </c>
      <c r="C326" s="88">
        <v>722.40002400000003</v>
      </c>
      <c r="D326" s="88">
        <v>702.65002400000003</v>
      </c>
      <c r="E326" s="88">
        <v>717.75</v>
      </c>
      <c r="F326" s="88">
        <v>644.51721199999997</v>
      </c>
      <c r="G326" s="88">
        <v>6777212</v>
      </c>
      <c r="H326" s="95">
        <f t="shared" si="10"/>
        <v>2.001291873816903E-3</v>
      </c>
      <c r="I326" s="96">
        <f t="shared" si="11"/>
        <v>1.5685072845359486E-3</v>
      </c>
    </row>
    <row r="327" spans="1:9" ht="15.75" customHeight="1" x14ac:dyDescent="0.25">
      <c r="A327" s="91">
        <v>43383</v>
      </c>
      <c r="B327" s="92">
        <v>719.90002400000003</v>
      </c>
      <c r="C327" s="92">
        <v>719.90002400000003</v>
      </c>
      <c r="D327" s="92">
        <v>695.40002400000003</v>
      </c>
      <c r="E327" s="92">
        <v>700.45001200000002</v>
      </c>
      <c r="F327" s="92">
        <v>628.98242200000004</v>
      </c>
      <c r="G327" s="92">
        <v>8866251</v>
      </c>
      <c r="H327" s="93">
        <f t="shared" si="10"/>
        <v>-1.0596011285968349E-2</v>
      </c>
      <c r="I327" s="94">
        <f t="shared" si="11"/>
        <v>-1.1028795875249303E-2</v>
      </c>
    </row>
    <row r="328" spans="1:9" ht="15.75" customHeight="1" x14ac:dyDescent="0.25">
      <c r="A328" s="87">
        <v>43384</v>
      </c>
      <c r="B328" s="88">
        <v>685</v>
      </c>
      <c r="C328" s="88">
        <v>692.90002400000003</v>
      </c>
      <c r="D328" s="88">
        <v>663.29998799999998</v>
      </c>
      <c r="E328" s="88">
        <v>673.34997599999997</v>
      </c>
      <c r="F328" s="88">
        <v>604.64752199999998</v>
      </c>
      <c r="G328" s="88">
        <v>10985897</v>
      </c>
      <c r="H328" s="95">
        <f t="shared" si="10"/>
        <v>-1.7136231142909297E-2</v>
      </c>
      <c r="I328" s="96">
        <f t="shared" si="11"/>
        <v>-1.7569015732190253E-2</v>
      </c>
    </row>
    <row r="329" spans="1:9" ht="15.75" customHeight="1" x14ac:dyDescent="0.25">
      <c r="A329" s="91">
        <v>43385</v>
      </c>
      <c r="B329" s="92">
        <v>676.40002400000003</v>
      </c>
      <c r="C329" s="92">
        <v>684.04998799999998</v>
      </c>
      <c r="D329" s="92">
        <v>661.5</v>
      </c>
      <c r="E329" s="92">
        <v>678.79998799999998</v>
      </c>
      <c r="F329" s="92">
        <v>609.541382</v>
      </c>
      <c r="G329" s="92">
        <v>8909221</v>
      </c>
      <c r="H329" s="93">
        <f t="shared" si="10"/>
        <v>3.5009180128693597E-3</v>
      </c>
      <c r="I329" s="94">
        <f t="shared" si="11"/>
        <v>3.0681334235884055E-3</v>
      </c>
    </row>
    <row r="330" spans="1:9" ht="15.75" customHeight="1" x14ac:dyDescent="0.25">
      <c r="A330" s="87">
        <v>43388</v>
      </c>
      <c r="B330" s="88">
        <v>688.59997599999997</v>
      </c>
      <c r="C330" s="88">
        <v>705</v>
      </c>
      <c r="D330" s="88">
        <v>681.5</v>
      </c>
      <c r="E330" s="88">
        <v>698.79998799999998</v>
      </c>
      <c r="F330" s="88">
        <v>627.50061000000005</v>
      </c>
      <c r="G330" s="88">
        <v>6222176</v>
      </c>
      <c r="H330" s="95">
        <f t="shared" si="10"/>
        <v>1.2610956960030957E-2</v>
      </c>
      <c r="I330" s="96">
        <f t="shared" si="11"/>
        <v>1.2178172370750003E-2</v>
      </c>
    </row>
    <row r="331" spans="1:9" ht="15.75" customHeight="1" x14ac:dyDescent="0.25">
      <c r="A331" s="91">
        <v>43389</v>
      </c>
      <c r="B331" s="92">
        <v>710</v>
      </c>
      <c r="C331" s="92">
        <v>713.90002400000003</v>
      </c>
      <c r="D331" s="92">
        <v>689.40002400000003</v>
      </c>
      <c r="E331" s="92">
        <v>695.25</v>
      </c>
      <c r="F331" s="92">
        <v>624.31298800000002</v>
      </c>
      <c r="G331" s="92">
        <v>11588963</v>
      </c>
      <c r="H331" s="93">
        <f t="shared" si="10"/>
        <v>-2.2117823921587792E-3</v>
      </c>
      <c r="I331" s="94">
        <f t="shared" si="11"/>
        <v>-2.6445669814397334E-3</v>
      </c>
    </row>
    <row r="332" spans="1:9" ht="15.75" customHeight="1" x14ac:dyDescent="0.25">
      <c r="A332" s="87">
        <v>43390</v>
      </c>
      <c r="B332" s="88">
        <v>710</v>
      </c>
      <c r="C332" s="88">
        <v>721.79998799999998</v>
      </c>
      <c r="D332" s="88">
        <v>701.34997599999997</v>
      </c>
      <c r="E332" s="88">
        <v>705.34997599999997</v>
      </c>
      <c r="F332" s="88">
        <v>633.382385</v>
      </c>
      <c r="G332" s="88">
        <v>20360697</v>
      </c>
      <c r="H332" s="95">
        <f t="shared" si="10"/>
        <v>6.2636110949035421E-3</v>
      </c>
      <c r="I332" s="96">
        <f t="shared" si="11"/>
        <v>5.830826505622588E-3</v>
      </c>
    </row>
    <row r="333" spans="1:9" ht="15.75" customHeight="1" x14ac:dyDescent="0.25">
      <c r="A333" s="91">
        <v>43392</v>
      </c>
      <c r="B333" s="92">
        <v>687</v>
      </c>
      <c r="C333" s="92">
        <v>687.70001200000002</v>
      </c>
      <c r="D333" s="92">
        <v>678</v>
      </c>
      <c r="E333" s="92">
        <v>683.54998799999998</v>
      </c>
      <c r="F333" s="92">
        <v>613.80682400000001</v>
      </c>
      <c r="G333" s="92">
        <v>10421001</v>
      </c>
      <c r="H333" s="93">
        <f t="shared" si="10"/>
        <v>-1.3634268644889395E-2</v>
      </c>
      <c r="I333" s="94">
        <f t="shared" si="11"/>
        <v>-1.4067053234170349E-2</v>
      </c>
    </row>
    <row r="334" spans="1:9" ht="15.75" customHeight="1" x14ac:dyDescent="0.25">
      <c r="A334" s="87">
        <v>43395</v>
      </c>
      <c r="B334" s="88">
        <v>688.70001200000002</v>
      </c>
      <c r="C334" s="88">
        <v>695.04998799999998</v>
      </c>
      <c r="D334" s="88">
        <v>673.79998799999998</v>
      </c>
      <c r="E334" s="88">
        <v>679.95001200000002</v>
      </c>
      <c r="F334" s="88">
        <v>610.57403599999998</v>
      </c>
      <c r="G334" s="88">
        <v>6672840</v>
      </c>
      <c r="H334" s="95">
        <f t="shared" si="10"/>
        <v>-2.2933799408795929E-3</v>
      </c>
      <c r="I334" s="96">
        <f t="shared" si="11"/>
        <v>-2.7261645301605471E-3</v>
      </c>
    </row>
    <row r="335" spans="1:9" ht="15.75" customHeight="1" x14ac:dyDescent="0.25">
      <c r="A335" s="91">
        <v>43396</v>
      </c>
      <c r="B335" s="92">
        <v>675.95001200000002</v>
      </c>
      <c r="C335" s="92">
        <v>682</v>
      </c>
      <c r="D335" s="92">
        <v>653.29998799999998</v>
      </c>
      <c r="E335" s="92">
        <v>657.59997599999997</v>
      </c>
      <c r="F335" s="92">
        <v>590.50439500000005</v>
      </c>
      <c r="G335" s="92">
        <v>9041701</v>
      </c>
      <c r="H335" s="93">
        <f t="shared" si="10"/>
        <v>-1.4515198128491908E-2</v>
      </c>
      <c r="I335" s="94">
        <f t="shared" si="11"/>
        <v>-1.4947982717772862E-2</v>
      </c>
    </row>
    <row r="336" spans="1:9" ht="15.75" customHeight="1" x14ac:dyDescent="0.25">
      <c r="A336" s="87">
        <v>43397</v>
      </c>
      <c r="B336" s="88">
        <v>663</v>
      </c>
      <c r="C336" s="88">
        <v>666.5</v>
      </c>
      <c r="D336" s="88">
        <v>647.15002400000003</v>
      </c>
      <c r="E336" s="88">
        <v>649.79998799999998</v>
      </c>
      <c r="F336" s="88">
        <v>583.50024399999995</v>
      </c>
      <c r="G336" s="88">
        <v>7058164</v>
      </c>
      <c r="H336" s="95">
        <f t="shared" si="10"/>
        <v>-5.182092335397237E-3</v>
      </c>
      <c r="I336" s="96">
        <f t="shared" si="11"/>
        <v>-5.6148769246781912E-3</v>
      </c>
    </row>
    <row r="337" spans="1:9" ht="15.75" customHeight="1" x14ac:dyDescent="0.25">
      <c r="A337" s="91">
        <v>43398</v>
      </c>
      <c r="B337" s="92">
        <v>643</v>
      </c>
      <c r="C337" s="92">
        <v>656.34997599999997</v>
      </c>
      <c r="D337" s="92">
        <v>636.25</v>
      </c>
      <c r="E337" s="92">
        <v>648.75</v>
      </c>
      <c r="F337" s="92">
        <v>588.90136700000005</v>
      </c>
      <c r="G337" s="92">
        <v>8270469</v>
      </c>
      <c r="H337" s="93">
        <f t="shared" si="10"/>
        <v>4.0015204476312877E-3</v>
      </c>
      <c r="I337" s="94">
        <f t="shared" si="11"/>
        <v>3.5687358583503335E-3</v>
      </c>
    </row>
    <row r="338" spans="1:9" ht="15.75" customHeight="1" x14ac:dyDescent="0.25">
      <c r="A338" s="87">
        <v>43399</v>
      </c>
      <c r="B338" s="88">
        <v>645.29998799999998</v>
      </c>
      <c r="C338" s="88">
        <v>648.70001200000002</v>
      </c>
      <c r="D338" s="88">
        <v>629.90002400000003</v>
      </c>
      <c r="E338" s="88">
        <v>633.59997599999997</v>
      </c>
      <c r="F338" s="88">
        <v>575.14898700000003</v>
      </c>
      <c r="G338" s="88">
        <v>5464141</v>
      </c>
      <c r="H338" s="95">
        <f t="shared" si="10"/>
        <v>-1.026220322362131E-2</v>
      </c>
      <c r="I338" s="96">
        <f t="shared" si="11"/>
        <v>-1.0694987812902264E-2</v>
      </c>
    </row>
    <row r="339" spans="1:9" ht="15.75" customHeight="1" x14ac:dyDescent="0.25">
      <c r="A339" s="91">
        <v>43402</v>
      </c>
      <c r="B339" s="92">
        <v>633.70001200000002</v>
      </c>
      <c r="C339" s="92">
        <v>650.54998799999998</v>
      </c>
      <c r="D339" s="92">
        <v>631.5</v>
      </c>
      <c r="E339" s="92">
        <v>644.75</v>
      </c>
      <c r="F339" s="92">
        <v>585.27032499999996</v>
      </c>
      <c r="G339" s="92">
        <v>7137446</v>
      </c>
      <c r="H339" s="93">
        <f t="shared" si="10"/>
        <v>7.5761453979117125E-3</v>
      </c>
      <c r="I339" s="94">
        <f t="shared" si="11"/>
        <v>7.1433608086307583E-3</v>
      </c>
    </row>
    <row r="340" spans="1:9" ht="15.75" customHeight="1" x14ac:dyDescent="0.25">
      <c r="A340" s="87">
        <v>43403</v>
      </c>
      <c r="B340" s="88">
        <v>641.09997599999997</v>
      </c>
      <c r="C340" s="88">
        <v>663.79998799999998</v>
      </c>
      <c r="D340" s="88">
        <v>637.45001200000002</v>
      </c>
      <c r="E340" s="88">
        <v>659.59997599999997</v>
      </c>
      <c r="F340" s="88">
        <v>598.75042699999995</v>
      </c>
      <c r="G340" s="88">
        <v>8793411</v>
      </c>
      <c r="H340" s="95">
        <f t="shared" si="10"/>
        <v>9.8893315300991706E-3</v>
      </c>
      <c r="I340" s="96">
        <f t="shared" si="11"/>
        <v>9.4565469408182164E-3</v>
      </c>
    </row>
    <row r="341" spans="1:9" ht="15.75" customHeight="1" x14ac:dyDescent="0.25">
      <c r="A341" s="91">
        <v>43404</v>
      </c>
      <c r="B341" s="92">
        <v>663.90002400000003</v>
      </c>
      <c r="C341" s="92">
        <v>692.95001200000002</v>
      </c>
      <c r="D341" s="92">
        <v>663.04998799999998</v>
      </c>
      <c r="E341" s="92">
        <v>686.40002400000003</v>
      </c>
      <c r="F341" s="92">
        <v>623.07800299999997</v>
      </c>
      <c r="G341" s="92">
        <v>11947995</v>
      </c>
      <c r="H341" s="93">
        <f t="shared" si="10"/>
        <v>1.7296583153984434E-2</v>
      </c>
      <c r="I341" s="94">
        <f t="shared" si="11"/>
        <v>1.6863798564703478E-2</v>
      </c>
    </row>
    <row r="342" spans="1:9" ht="15.75" customHeight="1" x14ac:dyDescent="0.25">
      <c r="A342" s="87">
        <v>43405</v>
      </c>
      <c r="B342" s="88">
        <v>689.70001200000002</v>
      </c>
      <c r="C342" s="88">
        <v>689.70001200000002</v>
      </c>
      <c r="D342" s="88">
        <v>659.59997599999997</v>
      </c>
      <c r="E342" s="88">
        <v>666.70001200000002</v>
      </c>
      <c r="F342" s="88">
        <v>605.19537400000002</v>
      </c>
      <c r="G342" s="88">
        <v>5860244</v>
      </c>
      <c r="H342" s="95">
        <f t="shared" si="10"/>
        <v>-1.2646819596424271E-2</v>
      </c>
      <c r="I342" s="96">
        <f t="shared" si="11"/>
        <v>-1.3079604185705225E-2</v>
      </c>
    </row>
    <row r="343" spans="1:9" ht="15.75" customHeight="1" x14ac:dyDescent="0.25">
      <c r="A343" s="91">
        <v>43406</v>
      </c>
      <c r="B343" s="92">
        <v>665.95001200000002</v>
      </c>
      <c r="C343" s="92">
        <v>675.79998799999998</v>
      </c>
      <c r="D343" s="92">
        <v>660.09997599999997</v>
      </c>
      <c r="E343" s="92">
        <v>662.25</v>
      </c>
      <c r="F343" s="92">
        <v>601.15594499999997</v>
      </c>
      <c r="G343" s="92">
        <v>6654067</v>
      </c>
      <c r="H343" s="93">
        <f t="shared" si="10"/>
        <v>-2.9084533729170376E-3</v>
      </c>
      <c r="I343" s="94">
        <f t="shared" si="11"/>
        <v>-3.3412379621979918E-3</v>
      </c>
    </row>
    <row r="344" spans="1:9" ht="15.75" customHeight="1" x14ac:dyDescent="0.25">
      <c r="A344" s="87">
        <v>43409</v>
      </c>
      <c r="B344" s="88">
        <v>663.5</v>
      </c>
      <c r="C344" s="88">
        <v>668.59997599999997</v>
      </c>
      <c r="D344" s="88">
        <v>657</v>
      </c>
      <c r="E344" s="88">
        <v>666</v>
      </c>
      <c r="F344" s="88">
        <v>604.55993699999999</v>
      </c>
      <c r="G344" s="88">
        <v>5799426</v>
      </c>
      <c r="H344" s="95">
        <f t="shared" si="10"/>
        <v>2.4522176274443435E-3</v>
      </c>
      <c r="I344" s="96">
        <f t="shared" si="11"/>
        <v>2.0194330381633893E-3</v>
      </c>
    </row>
    <row r="345" spans="1:9" ht="15.75" customHeight="1" x14ac:dyDescent="0.25">
      <c r="A345" s="91">
        <v>43410</v>
      </c>
      <c r="B345" s="92">
        <v>667.90002400000003</v>
      </c>
      <c r="C345" s="92">
        <v>675</v>
      </c>
      <c r="D345" s="92">
        <v>660.65002400000003</v>
      </c>
      <c r="E345" s="92">
        <v>666.45001200000002</v>
      </c>
      <c r="F345" s="92">
        <v>604.96856700000001</v>
      </c>
      <c r="G345" s="92">
        <v>6975525</v>
      </c>
      <c r="H345" s="93">
        <f t="shared" si="10"/>
        <v>2.9344618221906069E-4</v>
      </c>
      <c r="I345" s="94">
        <f t="shared" si="11"/>
        <v>-1.3933840706189366E-4</v>
      </c>
    </row>
    <row r="346" spans="1:9" ht="15.75" customHeight="1" x14ac:dyDescent="0.25">
      <c r="A346" s="87">
        <v>43411</v>
      </c>
      <c r="B346" s="88">
        <v>673</v>
      </c>
      <c r="C346" s="88">
        <v>677.5</v>
      </c>
      <c r="D346" s="88">
        <v>672</v>
      </c>
      <c r="E346" s="88">
        <v>675.5</v>
      </c>
      <c r="F346" s="88">
        <v>613.18353300000001</v>
      </c>
      <c r="G346" s="88">
        <v>758956</v>
      </c>
      <c r="H346" s="95">
        <f t="shared" si="10"/>
        <v>5.8576732566657224E-3</v>
      </c>
      <c r="I346" s="96">
        <f t="shared" si="11"/>
        <v>5.4248886673847682E-3</v>
      </c>
    </row>
    <row r="347" spans="1:9" ht="15.75" customHeight="1" x14ac:dyDescent="0.25">
      <c r="A347" s="91">
        <v>43413</v>
      </c>
      <c r="B347" s="92">
        <v>679</v>
      </c>
      <c r="C347" s="92">
        <v>679</v>
      </c>
      <c r="D347" s="92">
        <v>655.5</v>
      </c>
      <c r="E347" s="92">
        <v>659.5</v>
      </c>
      <c r="F347" s="92">
        <v>598.65960700000005</v>
      </c>
      <c r="G347" s="92">
        <v>9694143</v>
      </c>
      <c r="H347" s="93">
        <f t="shared" si="10"/>
        <v>-1.0410527148087002E-2</v>
      </c>
      <c r="I347" s="94">
        <f t="shared" si="11"/>
        <v>-1.0843311737367956E-2</v>
      </c>
    </row>
    <row r="348" spans="1:9" ht="15.75" customHeight="1" x14ac:dyDescent="0.25">
      <c r="A348" s="87">
        <v>43416</v>
      </c>
      <c r="B348" s="88">
        <v>666</v>
      </c>
      <c r="C348" s="88">
        <v>676.40002400000003</v>
      </c>
      <c r="D348" s="88">
        <v>662.29998799999998</v>
      </c>
      <c r="E348" s="88">
        <v>664.20001200000002</v>
      </c>
      <c r="F348" s="88">
        <v>602.92608600000005</v>
      </c>
      <c r="G348" s="88">
        <v>7118080</v>
      </c>
      <c r="H348" s="95">
        <f t="shared" si="10"/>
        <v>3.0841180692645922E-3</v>
      </c>
      <c r="I348" s="96">
        <f t="shared" si="11"/>
        <v>2.651333479983638E-3</v>
      </c>
    </row>
    <row r="349" spans="1:9" ht="15.75" customHeight="1" x14ac:dyDescent="0.25">
      <c r="A349" s="91">
        <v>43417</v>
      </c>
      <c r="B349" s="92">
        <v>663.5</v>
      </c>
      <c r="C349" s="92">
        <v>667.75</v>
      </c>
      <c r="D349" s="92">
        <v>656.29998799999998</v>
      </c>
      <c r="E349" s="92">
        <v>665.70001200000002</v>
      </c>
      <c r="F349" s="92">
        <v>604.28765899999996</v>
      </c>
      <c r="G349" s="92">
        <v>4137808</v>
      </c>
      <c r="H349" s="93">
        <f t="shared" si="10"/>
        <v>9.7965069366415594E-4</v>
      </c>
      <c r="I349" s="94">
        <f t="shared" si="11"/>
        <v>5.4686610438320154E-4</v>
      </c>
    </row>
    <row r="350" spans="1:9" ht="15.75" customHeight="1" x14ac:dyDescent="0.25">
      <c r="A350" s="87">
        <v>43418</v>
      </c>
      <c r="B350" s="88">
        <v>665.70001200000002</v>
      </c>
      <c r="C350" s="88">
        <v>665.70001200000002</v>
      </c>
      <c r="D350" s="88">
        <v>640.5</v>
      </c>
      <c r="E350" s="88">
        <v>653.20001200000002</v>
      </c>
      <c r="F350" s="88">
        <v>592.94085700000005</v>
      </c>
      <c r="G350" s="88">
        <v>7323026</v>
      </c>
      <c r="H350" s="95">
        <f t="shared" si="10"/>
        <v>-8.2323482686920656E-3</v>
      </c>
      <c r="I350" s="96">
        <f t="shared" si="11"/>
        <v>-8.6651328579730198E-3</v>
      </c>
    </row>
    <row r="351" spans="1:9" ht="15.75" customHeight="1" x14ac:dyDescent="0.25">
      <c r="A351" s="91">
        <v>43419</v>
      </c>
      <c r="B351" s="92">
        <v>654</v>
      </c>
      <c r="C351" s="92">
        <v>666</v>
      </c>
      <c r="D351" s="92">
        <v>646.70001200000002</v>
      </c>
      <c r="E351" s="92">
        <v>656.40002400000003</v>
      </c>
      <c r="F351" s="92">
        <v>595.84551999999996</v>
      </c>
      <c r="G351" s="92">
        <v>5513390</v>
      </c>
      <c r="H351" s="93">
        <f t="shared" si="10"/>
        <v>2.1223016136498662E-3</v>
      </c>
      <c r="I351" s="94">
        <f t="shared" si="11"/>
        <v>1.6895170243689118E-3</v>
      </c>
    </row>
    <row r="352" spans="1:9" ht="15.75" customHeight="1" x14ac:dyDescent="0.25">
      <c r="A352" s="87">
        <v>43420</v>
      </c>
      <c r="B352" s="88">
        <v>659.90002400000003</v>
      </c>
      <c r="C352" s="88">
        <v>662.5</v>
      </c>
      <c r="D352" s="88">
        <v>644.20001200000002</v>
      </c>
      <c r="E352" s="88">
        <v>650.84997599999997</v>
      </c>
      <c r="F352" s="88">
        <v>590.80755599999998</v>
      </c>
      <c r="G352" s="88">
        <v>8583785</v>
      </c>
      <c r="H352" s="95">
        <f t="shared" si="10"/>
        <v>-3.6876373646681508E-3</v>
      </c>
      <c r="I352" s="96">
        <f t="shared" si="11"/>
        <v>-4.1204219539491055E-3</v>
      </c>
    </row>
    <row r="353" spans="1:9" ht="15.75" customHeight="1" x14ac:dyDescent="0.25">
      <c r="A353" s="91">
        <v>43423</v>
      </c>
      <c r="B353" s="92">
        <v>659</v>
      </c>
      <c r="C353" s="92">
        <v>662</v>
      </c>
      <c r="D353" s="92">
        <v>649.25</v>
      </c>
      <c r="E353" s="92">
        <v>651.70001200000002</v>
      </c>
      <c r="F353" s="92">
        <v>591.57916299999999</v>
      </c>
      <c r="G353" s="92">
        <v>6018930</v>
      </c>
      <c r="H353" s="93">
        <f t="shared" si="10"/>
        <v>5.6682759453067274E-4</v>
      </c>
      <c r="I353" s="94">
        <f t="shared" si="11"/>
        <v>1.3404300524971839E-4</v>
      </c>
    </row>
    <row r="354" spans="1:9" ht="15.75" customHeight="1" x14ac:dyDescent="0.25">
      <c r="A354" s="87">
        <v>43424</v>
      </c>
      <c r="B354" s="88">
        <v>651.70001200000002</v>
      </c>
      <c r="C354" s="88">
        <v>656</v>
      </c>
      <c r="D354" s="88">
        <v>640.09997599999997</v>
      </c>
      <c r="E354" s="88">
        <v>641.40002400000003</v>
      </c>
      <c r="F354" s="88">
        <v>582.22943099999998</v>
      </c>
      <c r="G354" s="88">
        <v>5384830</v>
      </c>
      <c r="H354" s="95">
        <f t="shared" si="10"/>
        <v>-6.9187138580279351E-3</v>
      </c>
      <c r="I354" s="96">
        <f t="shared" si="11"/>
        <v>-7.3514984473088893E-3</v>
      </c>
    </row>
    <row r="355" spans="1:9" ht="15.75" customHeight="1" x14ac:dyDescent="0.25">
      <c r="A355" s="91">
        <v>43425</v>
      </c>
      <c r="B355" s="92">
        <v>640</v>
      </c>
      <c r="C355" s="92">
        <v>640.04998799999998</v>
      </c>
      <c r="D355" s="92">
        <v>612.09997599999997</v>
      </c>
      <c r="E355" s="92">
        <v>619.09997599999997</v>
      </c>
      <c r="F355" s="92">
        <v>561.98657200000002</v>
      </c>
      <c r="G355" s="92">
        <v>14359086</v>
      </c>
      <c r="H355" s="93">
        <f t="shared" si="10"/>
        <v>-1.5368215979782067E-2</v>
      </c>
      <c r="I355" s="94">
        <f t="shared" si="11"/>
        <v>-1.5801000569063021E-2</v>
      </c>
    </row>
    <row r="356" spans="1:9" ht="15.75" customHeight="1" x14ac:dyDescent="0.25">
      <c r="A356" s="87">
        <v>43426</v>
      </c>
      <c r="B356" s="88">
        <v>622.25</v>
      </c>
      <c r="C356" s="88">
        <v>628.15002400000003</v>
      </c>
      <c r="D356" s="88">
        <v>616.75</v>
      </c>
      <c r="E356" s="88">
        <v>620.75</v>
      </c>
      <c r="F356" s="88">
        <v>563.484375</v>
      </c>
      <c r="G356" s="88">
        <v>6632975</v>
      </c>
      <c r="H356" s="95">
        <f t="shared" si="10"/>
        <v>1.1559391446516261E-3</v>
      </c>
      <c r="I356" s="96">
        <f t="shared" si="11"/>
        <v>7.231545553706717E-4</v>
      </c>
    </row>
    <row r="357" spans="1:9" ht="15.75" customHeight="1" x14ac:dyDescent="0.25">
      <c r="A357" s="91">
        <v>43430</v>
      </c>
      <c r="B357" s="92">
        <v>621</v>
      </c>
      <c r="C357" s="92">
        <v>628</v>
      </c>
      <c r="D357" s="92">
        <v>599.84997599999997</v>
      </c>
      <c r="E357" s="92">
        <v>621.45001200000002</v>
      </c>
      <c r="F357" s="92">
        <v>564.11975099999995</v>
      </c>
      <c r="G357" s="92">
        <v>15075209</v>
      </c>
      <c r="H357" s="93">
        <f t="shared" si="10"/>
        <v>4.89427652090278E-4</v>
      </c>
      <c r="I357" s="94">
        <f t="shared" si="11"/>
        <v>5.6643062809323653E-5</v>
      </c>
    </row>
    <row r="358" spans="1:9" ht="15.75" customHeight="1" x14ac:dyDescent="0.25">
      <c r="A358" s="87">
        <v>43431</v>
      </c>
      <c r="B358" s="88">
        <v>625.5</v>
      </c>
      <c r="C358" s="88">
        <v>641</v>
      </c>
      <c r="D358" s="88">
        <v>625.29998799999998</v>
      </c>
      <c r="E358" s="88">
        <v>638.90002400000003</v>
      </c>
      <c r="F358" s="88">
        <v>579.96002199999998</v>
      </c>
      <c r="G358" s="88">
        <v>12285851</v>
      </c>
      <c r="H358" s="95">
        <f t="shared" si="10"/>
        <v>1.2026752120652415E-2</v>
      </c>
      <c r="I358" s="96">
        <f t="shared" si="11"/>
        <v>1.1593967531371461E-2</v>
      </c>
    </row>
    <row r="359" spans="1:9" ht="15.75" customHeight="1" x14ac:dyDescent="0.25">
      <c r="A359" s="91">
        <v>43432</v>
      </c>
      <c r="B359" s="92">
        <v>640.95001200000002</v>
      </c>
      <c r="C359" s="92">
        <v>668.70001200000002</v>
      </c>
      <c r="D359" s="92">
        <v>640</v>
      </c>
      <c r="E359" s="92">
        <v>666.40002400000003</v>
      </c>
      <c r="F359" s="92">
        <v>604.92303500000003</v>
      </c>
      <c r="G359" s="92">
        <v>17719890</v>
      </c>
      <c r="H359" s="93">
        <f t="shared" si="10"/>
        <v>1.8302064758384081E-2</v>
      </c>
      <c r="I359" s="94">
        <f t="shared" si="11"/>
        <v>1.7869280169103125E-2</v>
      </c>
    </row>
    <row r="360" spans="1:9" ht="15.75" customHeight="1" x14ac:dyDescent="0.25">
      <c r="A360" s="87">
        <v>43433</v>
      </c>
      <c r="B360" s="88">
        <v>671</v>
      </c>
      <c r="C360" s="88">
        <v>674.90002400000003</v>
      </c>
      <c r="D360" s="88">
        <v>658.79998799999998</v>
      </c>
      <c r="E360" s="88">
        <v>661.04998799999998</v>
      </c>
      <c r="F360" s="88">
        <v>600.06664999999998</v>
      </c>
      <c r="G360" s="88">
        <v>13399070</v>
      </c>
      <c r="H360" s="95">
        <f t="shared" si="10"/>
        <v>-3.5006318362139927E-3</v>
      </c>
      <c r="I360" s="96">
        <f t="shared" si="11"/>
        <v>-3.9334164254949469E-3</v>
      </c>
    </row>
    <row r="361" spans="1:9" ht="15.75" customHeight="1" x14ac:dyDescent="0.25">
      <c r="A361" s="91">
        <v>43434</v>
      </c>
      <c r="B361" s="92">
        <v>661</v>
      </c>
      <c r="C361" s="92">
        <v>672</v>
      </c>
      <c r="D361" s="92">
        <v>660.95001200000002</v>
      </c>
      <c r="E361" s="92">
        <v>667.45001200000002</v>
      </c>
      <c r="F361" s="92">
        <v>605.87628199999995</v>
      </c>
      <c r="G361" s="92">
        <v>10445773</v>
      </c>
      <c r="H361" s="93">
        <f t="shared" si="10"/>
        <v>4.1844610913375265E-3</v>
      </c>
      <c r="I361" s="94">
        <f t="shared" si="11"/>
        <v>3.7516765020565723E-3</v>
      </c>
    </row>
    <row r="362" spans="1:9" ht="15.75" customHeight="1" x14ac:dyDescent="0.25">
      <c r="A362" s="87">
        <v>43437</v>
      </c>
      <c r="B362" s="88">
        <v>673.15002400000003</v>
      </c>
      <c r="C362" s="88">
        <v>679</v>
      </c>
      <c r="D362" s="88">
        <v>665.95001200000002</v>
      </c>
      <c r="E362" s="88">
        <v>670.34997599999997</v>
      </c>
      <c r="F362" s="88">
        <v>608.50872800000002</v>
      </c>
      <c r="G362" s="88">
        <v>8260890</v>
      </c>
      <c r="H362" s="95">
        <f t="shared" si="10"/>
        <v>1.8828601358270376E-3</v>
      </c>
      <c r="I362" s="96">
        <f t="shared" si="11"/>
        <v>1.4500755465460832E-3</v>
      </c>
    </row>
    <row r="363" spans="1:9" ht="15.75" customHeight="1" x14ac:dyDescent="0.25">
      <c r="A363" s="91">
        <v>43438</v>
      </c>
      <c r="B363" s="92">
        <v>672.54998799999998</v>
      </c>
      <c r="C363" s="92">
        <v>688.25</v>
      </c>
      <c r="D363" s="92">
        <v>671.29998799999998</v>
      </c>
      <c r="E363" s="92">
        <v>685.25</v>
      </c>
      <c r="F363" s="92">
        <v>622.03424099999995</v>
      </c>
      <c r="G363" s="92">
        <v>7827923</v>
      </c>
      <c r="H363" s="93">
        <f t="shared" si="10"/>
        <v>9.5474800639731069E-3</v>
      </c>
      <c r="I363" s="94">
        <f t="shared" si="11"/>
        <v>9.1146954746921527E-3</v>
      </c>
    </row>
    <row r="364" spans="1:9" ht="15.75" customHeight="1" x14ac:dyDescent="0.25">
      <c r="A364" s="87">
        <v>43439</v>
      </c>
      <c r="B364" s="88">
        <v>683</v>
      </c>
      <c r="C364" s="88">
        <v>683.65002400000003</v>
      </c>
      <c r="D364" s="88">
        <v>672.5</v>
      </c>
      <c r="E364" s="88">
        <v>681.40002400000003</v>
      </c>
      <c r="F364" s="88">
        <v>618.53936799999997</v>
      </c>
      <c r="G364" s="88">
        <v>5177288</v>
      </c>
      <c r="H364" s="95">
        <f t="shared" si="10"/>
        <v>-2.4469456114602018E-3</v>
      </c>
      <c r="I364" s="96">
        <f t="shared" si="11"/>
        <v>-2.879730200741156E-3</v>
      </c>
    </row>
    <row r="365" spans="1:9" ht="15.75" customHeight="1" x14ac:dyDescent="0.25">
      <c r="A365" s="91">
        <v>43440</v>
      </c>
      <c r="B365" s="92">
        <v>676.09997599999997</v>
      </c>
      <c r="C365" s="92">
        <v>685.45001200000002</v>
      </c>
      <c r="D365" s="92">
        <v>664.54998799999998</v>
      </c>
      <c r="E365" s="92">
        <v>668.5</v>
      </c>
      <c r="F365" s="92">
        <v>606.82934599999999</v>
      </c>
      <c r="G365" s="92">
        <v>8039771</v>
      </c>
      <c r="H365" s="93">
        <f t="shared" si="10"/>
        <v>-8.300771350252447E-3</v>
      </c>
      <c r="I365" s="94">
        <f t="shared" si="11"/>
        <v>-8.7335559395334012E-3</v>
      </c>
    </row>
    <row r="366" spans="1:9" ht="15.75" customHeight="1" x14ac:dyDescent="0.25">
      <c r="A366" s="87">
        <v>43441</v>
      </c>
      <c r="B366" s="88">
        <v>672</v>
      </c>
      <c r="C366" s="88">
        <v>685.75</v>
      </c>
      <c r="D366" s="88">
        <v>665.59997599999997</v>
      </c>
      <c r="E366" s="88">
        <v>682.79998799999998</v>
      </c>
      <c r="F366" s="88">
        <v>619.81018100000006</v>
      </c>
      <c r="G366" s="88">
        <v>5553948</v>
      </c>
      <c r="H366" s="95">
        <f t="shared" si="10"/>
        <v>9.1921307691140482E-3</v>
      </c>
      <c r="I366" s="96">
        <f t="shared" si="11"/>
        <v>8.759346179833094E-3</v>
      </c>
    </row>
    <row r="367" spans="1:9" ht="15.75" customHeight="1" x14ac:dyDescent="0.25">
      <c r="A367" s="91">
        <v>43444</v>
      </c>
      <c r="B367" s="92">
        <v>669.90002400000003</v>
      </c>
      <c r="C367" s="92">
        <v>683.79998799999998</v>
      </c>
      <c r="D367" s="92">
        <v>665.20001200000002</v>
      </c>
      <c r="E367" s="92">
        <v>669.20001200000002</v>
      </c>
      <c r="F367" s="92">
        <v>607.46466099999998</v>
      </c>
      <c r="G367" s="92">
        <v>5121196</v>
      </c>
      <c r="H367" s="93">
        <f t="shared" si="10"/>
        <v>-8.7376875743760078E-3</v>
      </c>
      <c r="I367" s="94">
        <f t="shared" si="11"/>
        <v>-9.1704721636569619E-3</v>
      </c>
    </row>
    <row r="368" spans="1:9" ht="15.75" customHeight="1" x14ac:dyDescent="0.25">
      <c r="A368" s="87">
        <v>43445</v>
      </c>
      <c r="B368" s="88">
        <v>669.20001200000002</v>
      </c>
      <c r="C368" s="88">
        <v>681.90002400000003</v>
      </c>
      <c r="D368" s="88">
        <v>660.59997599999997</v>
      </c>
      <c r="E368" s="88">
        <v>674.5</v>
      </c>
      <c r="F368" s="88">
        <v>612.27593999999999</v>
      </c>
      <c r="G368" s="88">
        <v>7120933</v>
      </c>
      <c r="H368" s="95">
        <f t="shared" si="10"/>
        <v>3.4261756245569965E-3</v>
      </c>
      <c r="I368" s="96">
        <f t="shared" si="11"/>
        <v>2.9933910352760423E-3</v>
      </c>
    </row>
    <row r="369" spans="1:9" ht="15.75" customHeight="1" x14ac:dyDescent="0.25">
      <c r="A369" s="91">
        <v>43446</v>
      </c>
      <c r="B369" s="92">
        <v>677.09997599999997</v>
      </c>
      <c r="C369" s="92">
        <v>680.65002400000003</v>
      </c>
      <c r="D369" s="92">
        <v>670.59997599999997</v>
      </c>
      <c r="E369" s="92">
        <v>678.5</v>
      </c>
      <c r="F369" s="92">
        <v>615.90686000000005</v>
      </c>
      <c r="G369" s="92">
        <v>6926183</v>
      </c>
      <c r="H369" s="93">
        <f t="shared" si="10"/>
        <v>2.5678475780882581E-3</v>
      </c>
      <c r="I369" s="94">
        <f t="shared" si="11"/>
        <v>2.1350629888073039E-3</v>
      </c>
    </row>
    <row r="370" spans="1:9" ht="15.75" customHeight="1" x14ac:dyDescent="0.25">
      <c r="A370" s="87">
        <v>43447</v>
      </c>
      <c r="B370" s="88">
        <v>682</v>
      </c>
      <c r="C370" s="88">
        <v>700</v>
      </c>
      <c r="D370" s="88">
        <v>680</v>
      </c>
      <c r="E370" s="88">
        <v>697.75</v>
      </c>
      <c r="F370" s="88">
        <v>633.38098100000002</v>
      </c>
      <c r="G370" s="88">
        <v>7521474</v>
      </c>
      <c r="H370" s="95">
        <f t="shared" si="10"/>
        <v>1.2149977039639994E-2</v>
      </c>
      <c r="I370" s="96">
        <f t="shared" si="11"/>
        <v>1.171719245035904E-2</v>
      </c>
    </row>
    <row r="371" spans="1:9" ht="15.75" customHeight="1" x14ac:dyDescent="0.25">
      <c r="A371" s="91">
        <v>43448</v>
      </c>
      <c r="B371" s="92">
        <v>697.45001200000002</v>
      </c>
      <c r="C371" s="92">
        <v>713.70001200000002</v>
      </c>
      <c r="D371" s="92">
        <v>694.40002400000003</v>
      </c>
      <c r="E371" s="92">
        <v>706.04998799999998</v>
      </c>
      <c r="F371" s="92">
        <v>640.91528300000004</v>
      </c>
      <c r="G371" s="92">
        <v>9560576</v>
      </c>
      <c r="H371" s="93">
        <f t="shared" si="10"/>
        <v>5.1356093641218691E-3</v>
      </c>
      <c r="I371" s="94">
        <f t="shared" si="11"/>
        <v>4.7028247748409149E-3</v>
      </c>
    </row>
    <row r="372" spans="1:9" ht="15.75" customHeight="1" x14ac:dyDescent="0.25">
      <c r="A372" s="87">
        <v>43451</v>
      </c>
      <c r="B372" s="88">
        <v>711.84997599999997</v>
      </c>
      <c r="C372" s="88">
        <v>711.84997599999997</v>
      </c>
      <c r="D372" s="88">
        <v>692.75</v>
      </c>
      <c r="E372" s="88">
        <v>694.40002400000003</v>
      </c>
      <c r="F372" s="88">
        <v>630.34002699999996</v>
      </c>
      <c r="G372" s="88">
        <v>4778465</v>
      </c>
      <c r="H372" s="95">
        <f t="shared" si="10"/>
        <v>-7.2257417314552765E-3</v>
      </c>
      <c r="I372" s="96">
        <f t="shared" si="11"/>
        <v>-7.6585263207362307E-3</v>
      </c>
    </row>
    <row r="373" spans="1:9" ht="15.75" customHeight="1" x14ac:dyDescent="0.25">
      <c r="A373" s="91">
        <v>43452</v>
      </c>
      <c r="B373" s="92">
        <v>686.5</v>
      </c>
      <c r="C373" s="92">
        <v>686.5</v>
      </c>
      <c r="D373" s="92">
        <v>674.54998799999998</v>
      </c>
      <c r="E373" s="92">
        <v>676.59997599999997</v>
      </c>
      <c r="F373" s="92">
        <v>614.18206799999996</v>
      </c>
      <c r="G373" s="92">
        <v>8021298</v>
      </c>
      <c r="H373" s="93">
        <f t="shared" si="10"/>
        <v>-1.1277753592367374E-2</v>
      </c>
      <c r="I373" s="94">
        <f t="shared" si="11"/>
        <v>-1.1710538181648328E-2</v>
      </c>
    </row>
    <row r="374" spans="1:9" ht="15.75" customHeight="1" x14ac:dyDescent="0.25">
      <c r="A374" s="87">
        <v>43453</v>
      </c>
      <c r="B374" s="88">
        <v>671.54998799999998</v>
      </c>
      <c r="C374" s="88">
        <v>671.54998799999998</v>
      </c>
      <c r="D374" s="88">
        <v>661.09997599999997</v>
      </c>
      <c r="E374" s="88">
        <v>664.84997599999997</v>
      </c>
      <c r="F374" s="88">
        <v>603.51605199999995</v>
      </c>
      <c r="G374" s="88">
        <v>8295459</v>
      </c>
      <c r="H374" s="95">
        <f t="shared" si="10"/>
        <v>-7.6083066684209822E-3</v>
      </c>
      <c r="I374" s="96">
        <f t="shared" si="11"/>
        <v>-8.0410912577019364E-3</v>
      </c>
    </row>
    <row r="375" spans="1:9" ht="15.75" customHeight="1" x14ac:dyDescent="0.25">
      <c r="A375" s="91">
        <v>43454</v>
      </c>
      <c r="B375" s="92">
        <v>660</v>
      </c>
      <c r="C375" s="92">
        <v>671.54998799999998</v>
      </c>
      <c r="D375" s="92">
        <v>656.40002400000003</v>
      </c>
      <c r="E375" s="92">
        <v>667.04998799999998</v>
      </c>
      <c r="F375" s="92">
        <v>605.51318400000002</v>
      </c>
      <c r="G375" s="92">
        <v>11705260</v>
      </c>
      <c r="H375" s="93">
        <f t="shared" si="10"/>
        <v>1.4347778701880136E-3</v>
      </c>
      <c r="I375" s="94">
        <f t="shared" si="11"/>
        <v>1.0019932809070592E-3</v>
      </c>
    </row>
    <row r="376" spans="1:9" ht="15.75" customHeight="1" x14ac:dyDescent="0.25">
      <c r="A376" s="87">
        <v>43455</v>
      </c>
      <c r="B376" s="88">
        <v>659.5</v>
      </c>
      <c r="C376" s="88">
        <v>659.5</v>
      </c>
      <c r="D376" s="88">
        <v>643.45001200000002</v>
      </c>
      <c r="E376" s="88">
        <v>646.20001200000002</v>
      </c>
      <c r="F376" s="88">
        <v>586.58660899999995</v>
      </c>
      <c r="G376" s="88">
        <v>12802132</v>
      </c>
      <c r="H376" s="95">
        <f t="shared" si="10"/>
        <v>-1.3791459205109106E-2</v>
      </c>
      <c r="I376" s="96">
        <f t="shared" si="11"/>
        <v>-1.422424379439006E-2</v>
      </c>
    </row>
    <row r="377" spans="1:9" ht="15.75" customHeight="1" x14ac:dyDescent="0.25">
      <c r="A377" s="91">
        <v>43458</v>
      </c>
      <c r="B377" s="92">
        <v>657</v>
      </c>
      <c r="C377" s="92">
        <v>658.79998799999998</v>
      </c>
      <c r="D377" s="92">
        <v>647.59997599999997</v>
      </c>
      <c r="E377" s="92">
        <v>649</v>
      </c>
      <c r="F377" s="92">
        <v>589.12829599999998</v>
      </c>
      <c r="G377" s="92">
        <v>8379825</v>
      </c>
      <c r="H377" s="93">
        <f t="shared" si="10"/>
        <v>1.8777381382627629E-3</v>
      </c>
      <c r="I377" s="94">
        <f t="shared" si="11"/>
        <v>1.4449535489818085E-3</v>
      </c>
    </row>
    <row r="378" spans="1:9" ht="15.75" customHeight="1" x14ac:dyDescent="0.25">
      <c r="A378" s="87">
        <v>43460</v>
      </c>
      <c r="B378" s="88">
        <v>647</v>
      </c>
      <c r="C378" s="88">
        <v>647</v>
      </c>
      <c r="D378" s="88">
        <v>637.34997599999997</v>
      </c>
      <c r="E378" s="88">
        <v>644.04998799999998</v>
      </c>
      <c r="F378" s="88">
        <v>584.63494900000001</v>
      </c>
      <c r="G378" s="88">
        <v>6178552</v>
      </c>
      <c r="H378" s="95">
        <f t="shared" si="10"/>
        <v>-3.3251089576798337E-3</v>
      </c>
      <c r="I378" s="96">
        <f t="shared" si="11"/>
        <v>-3.7578935469607879E-3</v>
      </c>
    </row>
    <row r="379" spans="1:9" ht="15.75" customHeight="1" x14ac:dyDescent="0.25">
      <c r="A379" s="91">
        <v>43461</v>
      </c>
      <c r="B379" s="92">
        <v>652.75</v>
      </c>
      <c r="C379" s="92">
        <v>663.25</v>
      </c>
      <c r="D379" s="92">
        <v>649</v>
      </c>
      <c r="E379" s="92">
        <v>656.79998799999998</v>
      </c>
      <c r="F379" s="92">
        <v>596.20874000000003</v>
      </c>
      <c r="G379" s="92">
        <v>15333902</v>
      </c>
      <c r="H379" s="93">
        <f t="shared" si="10"/>
        <v>8.5135646273095215E-3</v>
      </c>
      <c r="I379" s="94">
        <f t="shared" si="11"/>
        <v>8.0807800380285674E-3</v>
      </c>
    </row>
    <row r="380" spans="1:9" ht="15.75" customHeight="1" x14ac:dyDescent="0.25">
      <c r="A380" s="87">
        <v>43462</v>
      </c>
      <c r="B380" s="88">
        <v>663.34997599999997</v>
      </c>
      <c r="C380" s="88">
        <v>663.5</v>
      </c>
      <c r="D380" s="88">
        <v>653.29998799999998</v>
      </c>
      <c r="E380" s="88">
        <v>656.95001200000002</v>
      </c>
      <c r="F380" s="88">
        <v>596.34484899999995</v>
      </c>
      <c r="G380" s="88">
        <v>4736598</v>
      </c>
      <c r="H380" s="95">
        <f t="shared" si="10"/>
        <v>9.9134141122485757E-5</v>
      </c>
      <c r="I380" s="96">
        <f t="shared" si="11"/>
        <v>-3.3365044815846857E-4</v>
      </c>
    </row>
    <row r="381" spans="1:9" ht="15.75" customHeight="1" x14ac:dyDescent="0.25">
      <c r="A381" s="91">
        <v>43465</v>
      </c>
      <c r="B381" s="92">
        <v>660</v>
      </c>
      <c r="C381" s="92">
        <v>662</v>
      </c>
      <c r="D381" s="92">
        <v>655.79998799999998</v>
      </c>
      <c r="E381" s="92">
        <v>658.95001200000002</v>
      </c>
      <c r="F381" s="92">
        <v>598.16033900000002</v>
      </c>
      <c r="G381" s="92">
        <v>3373319</v>
      </c>
      <c r="H381" s="93">
        <f t="shared" si="10"/>
        <v>1.3201414342673642E-3</v>
      </c>
      <c r="I381" s="94">
        <f t="shared" si="11"/>
        <v>8.8735684498640979E-4</v>
      </c>
    </row>
    <row r="382" spans="1:9" ht="15.75" customHeight="1" x14ac:dyDescent="0.25">
      <c r="A382" s="87">
        <v>43466</v>
      </c>
      <c r="B382" s="88">
        <v>660.95001200000002</v>
      </c>
      <c r="C382" s="88">
        <v>666.29998799999998</v>
      </c>
      <c r="D382" s="88">
        <v>654.15002400000003</v>
      </c>
      <c r="E382" s="88">
        <v>665.04998799999998</v>
      </c>
      <c r="F382" s="88">
        <v>603.697632</v>
      </c>
      <c r="G382" s="88">
        <v>2943390</v>
      </c>
      <c r="H382" s="95">
        <f t="shared" si="10"/>
        <v>4.0018585698206634E-3</v>
      </c>
      <c r="I382" s="96">
        <f t="shared" si="11"/>
        <v>3.5690739805397092E-3</v>
      </c>
    </row>
    <row r="383" spans="1:9" ht="15.75" customHeight="1" x14ac:dyDescent="0.25">
      <c r="A383" s="91">
        <v>43467</v>
      </c>
      <c r="B383" s="92">
        <v>666</v>
      </c>
      <c r="C383" s="92">
        <v>674</v>
      </c>
      <c r="D383" s="92">
        <v>662.04998799999998</v>
      </c>
      <c r="E383" s="92">
        <v>669.04998799999998</v>
      </c>
      <c r="F383" s="92">
        <v>607.32855199999995</v>
      </c>
      <c r="G383" s="92">
        <v>7416655</v>
      </c>
      <c r="H383" s="93">
        <f t="shared" si="10"/>
        <v>2.604226508290731E-3</v>
      </c>
      <c r="I383" s="94">
        <f t="shared" si="11"/>
        <v>2.1714419190097768E-3</v>
      </c>
    </row>
    <row r="384" spans="1:9" ht="15.75" customHeight="1" x14ac:dyDescent="0.25">
      <c r="A384" s="87">
        <v>43468</v>
      </c>
      <c r="B384" s="88">
        <v>672</v>
      </c>
      <c r="C384" s="88">
        <v>677</v>
      </c>
      <c r="D384" s="88">
        <v>663.09997599999997</v>
      </c>
      <c r="E384" s="88">
        <v>669.15002400000003</v>
      </c>
      <c r="F384" s="88">
        <v>607.41943400000002</v>
      </c>
      <c r="G384" s="88">
        <v>6827249</v>
      </c>
      <c r="H384" s="95">
        <f t="shared" si="10"/>
        <v>6.4983933511985768E-5</v>
      </c>
      <c r="I384" s="96">
        <f t="shared" si="11"/>
        <v>-3.6780065576896858E-4</v>
      </c>
    </row>
    <row r="385" spans="1:9" ht="15.75" customHeight="1" x14ac:dyDescent="0.25">
      <c r="A385" s="91">
        <v>43469</v>
      </c>
      <c r="B385" s="92">
        <v>671.75</v>
      </c>
      <c r="C385" s="92">
        <v>673.90002400000003</v>
      </c>
      <c r="D385" s="92">
        <v>651</v>
      </c>
      <c r="E385" s="92">
        <v>661.04998799999998</v>
      </c>
      <c r="F385" s="92">
        <v>600.06664999999998</v>
      </c>
      <c r="G385" s="92">
        <v>7889310</v>
      </c>
      <c r="H385" s="93">
        <f t="shared" si="10"/>
        <v>-5.2891921983110515E-3</v>
      </c>
      <c r="I385" s="94">
        <f t="shared" si="11"/>
        <v>-5.7219767875920056E-3</v>
      </c>
    </row>
    <row r="386" spans="1:9" ht="15.75" customHeight="1" x14ac:dyDescent="0.25">
      <c r="A386" s="87">
        <v>43472</v>
      </c>
      <c r="B386" s="88">
        <v>665</v>
      </c>
      <c r="C386" s="88">
        <v>673.59997599999997</v>
      </c>
      <c r="D386" s="88">
        <v>661.5</v>
      </c>
      <c r="E386" s="88">
        <v>671.70001200000002</v>
      </c>
      <c r="F386" s="88">
        <v>609.73413100000005</v>
      </c>
      <c r="G386" s="88">
        <v>8046340</v>
      </c>
      <c r="H386" s="95">
        <f t="shared" si="10"/>
        <v>6.9410155592311397E-3</v>
      </c>
      <c r="I386" s="96">
        <f t="shared" si="11"/>
        <v>6.5082309699501855E-3</v>
      </c>
    </row>
    <row r="387" spans="1:9" ht="15.75" customHeight="1" x14ac:dyDescent="0.25">
      <c r="A387" s="91">
        <v>43473</v>
      </c>
      <c r="B387" s="92">
        <v>674.95001200000002</v>
      </c>
      <c r="C387" s="92">
        <v>677.45001200000002</v>
      </c>
      <c r="D387" s="92">
        <v>668.54998799999998</v>
      </c>
      <c r="E387" s="92">
        <v>670.04998799999998</v>
      </c>
      <c r="F387" s="92">
        <v>608.23638900000003</v>
      </c>
      <c r="G387" s="92">
        <v>8621545</v>
      </c>
      <c r="H387" s="93">
        <f t="shared" si="10"/>
        <v>-1.0681069912663668E-3</v>
      </c>
      <c r="I387" s="94">
        <f t="shared" si="11"/>
        <v>-1.5008915805473212E-3</v>
      </c>
    </row>
    <row r="388" spans="1:9" ht="15.75" customHeight="1" x14ac:dyDescent="0.25">
      <c r="A388" s="87">
        <v>43474</v>
      </c>
      <c r="B388" s="88">
        <v>686.20001200000002</v>
      </c>
      <c r="C388" s="88">
        <v>689.79998799999998</v>
      </c>
      <c r="D388" s="88">
        <v>664</v>
      </c>
      <c r="E388" s="88">
        <v>676.09997599999997</v>
      </c>
      <c r="F388" s="88">
        <v>613.72820999999999</v>
      </c>
      <c r="G388" s="88">
        <v>18130292</v>
      </c>
      <c r="H388" s="95">
        <f t="shared" ref="H388:H451" si="12">LOG(F388/F387)</f>
        <v>3.9036869254237346E-3</v>
      </c>
      <c r="I388" s="96">
        <f t="shared" ref="I388:I451" si="13">H388-$H$1238</f>
        <v>3.4709023361427804E-3</v>
      </c>
    </row>
    <row r="389" spans="1:9" ht="15.75" customHeight="1" x14ac:dyDescent="0.25">
      <c r="A389" s="91">
        <v>43475</v>
      </c>
      <c r="B389" s="92">
        <v>681.59997599999997</v>
      </c>
      <c r="C389" s="92">
        <v>682</v>
      </c>
      <c r="D389" s="92">
        <v>672.54998799999998</v>
      </c>
      <c r="E389" s="92">
        <v>679.70001200000002</v>
      </c>
      <c r="F389" s="92">
        <v>616.996216</v>
      </c>
      <c r="G389" s="92">
        <v>9572493</v>
      </c>
      <c r="H389" s="93">
        <f t="shared" si="12"/>
        <v>2.306414463514692E-3</v>
      </c>
      <c r="I389" s="94">
        <f t="shared" si="13"/>
        <v>1.8736298742337376E-3</v>
      </c>
    </row>
    <row r="390" spans="1:9" ht="15.75" customHeight="1" x14ac:dyDescent="0.25">
      <c r="A390" s="87">
        <v>43476</v>
      </c>
      <c r="B390" s="88">
        <v>680.20001200000002</v>
      </c>
      <c r="C390" s="88">
        <v>685.5</v>
      </c>
      <c r="D390" s="88">
        <v>672.5</v>
      </c>
      <c r="E390" s="88">
        <v>683.5</v>
      </c>
      <c r="F390" s="88">
        <v>620.44549600000005</v>
      </c>
      <c r="G390" s="88">
        <v>12281903</v>
      </c>
      <c r="H390" s="95">
        <f t="shared" si="12"/>
        <v>2.4211356959076362E-3</v>
      </c>
      <c r="I390" s="96">
        <f t="shared" si="13"/>
        <v>1.9883511066266821E-3</v>
      </c>
    </row>
    <row r="391" spans="1:9" ht="15.75" customHeight="1" x14ac:dyDescent="0.25">
      <c r="A391" s="91">
        <v>43479</v>
      </c>
      <c r="B391" s="92">
        <v>707</v>
      </c>
      <c r="C391" s="92">
        <v>710.20001200000002</v>
      </c>
      <c r="D391" s="92">
        <v>695.95001200000002</v>
      </c>
      <c r="E391" s="92">
        <v>701.90002400000003</v>
      </c>
      <c r="F391" s="92">
        <v>637.14819299999999</v>
      </c>
      <c r="G391" s="92">
        <v>19312937</v>
      </c>
      <c r="H391" s="93">
        <f t="shared" si="12"/>
        <v>1.1536819517017139E-2</v>
      </c>
      <c r="I391" s="94">
        <f t="shared" si="13"/>
        <v>1.1104034927736185E-2</v>
      </c>
    </row>
    <row r="392" spans="1:9" ht="15.75" customHeight="1" x14ac:dyDescent="0.25">
      <c r="A392" s="87">
        <v>43480</v>
      </c>
      <c r="B392" s="88">
        <v>707.20001200000002</v>
      </c>
      <c r="C392" s="88">
        <v>730</v>
      </c>
      <c r="D392" s="88">
        <v>707.20001200000002</v>
      </c>
      <c r="E392" s="88">
        <v>726.59997599999997</v>
      </c>
      <c r="F392" s="88">
        <v>659.56945800000005</v>
      </c>
      <c r="G392" s="88">
        <v>19671304</v>
      </c>
      <c r="H392" s="95">
        <f t="shared" si="12"/>
        <v>1.5020081260282399E-2</v>
      </c>
      <c r="I392" s="96">
        <f t="shared" si="13"/>
        <v>1.4587296671001445E-2</v>
      </c>
    </row>
    <row r="393" spans="1:9" ht="15.75" customHeight="1" x14ac:dyDescent="0.25">
      <c r="A393" s="91">
        <v>43481</v>
      </c>
      <c r="B393" s="92">
        <v>729.90002400000003</v>
      </c>
      <c r="C393" s="92">
        <v>737.79998799999998</v>
      </c>
      <c r="D393" s="92">
        <v>728.5</v>
      </c>
      <c r="E393" s="92">
        <v>736.79998799999998</v>
      </c>
      <c r="F393" s="92">
        <v>668.82843000000003</v>
      </c>
      <c r="G393" s="92">
        <v>9658944</v>
      </c>
      <c r="H393" s="93">
        <f t="shared" si="12"/>
        <v>6.0541884370861089E-3</v>
      </c>
      <c r="I393" s="94">
        <f t="shared" si="13"/>
        <v>5.6214038478051547E-3</v>
      </c>
    </row>
    <row r="394" spans="1:9" ht="15.75" customHeight="1" x14ac:dyDescent="0.25">
      <c r="A394" s="87">
        <v>43482</v>
      </c>
      <c r="B394" s="88">
        <v>735.79998799999998</v>
      </c>
      <c r="C394" s="88">
        <v>739</v>
      </c>
      <c r="D394" s="88">
        <v>729.09997599999997</v>
      </c>
      <c r="E394" s="88">
        <v>733.34997599999997</v>
      </c>
      <c r="F394" s="88">
        <v>665.69671600000004</v>
      </c>
      <c r="G394" s="88">
        <v>6903771</v>
      </c>
      <c r="H394" s="95">
        <f t="shared" si="12"/>
        <v>-2.038310945018025E-3</v>
      </c>
      <c r="I394" s="96">
        <f t="shared" si="13"/>
        <v>-2.4710955342989792E-3</v>
      </c>
    </row>
    <row r="395" spans="1:9" ht="15.75" customHeight="1" x14ac:dyDescent="0.25">
      <c r="A395" s="91">
        <v>43483</v>
      </c>
      <c r="B395" s="92">
        <v>730</v>
      </c>
      <c r="C395" s="92">
        <v>736.20001200000002</v>
      </c>
      <c r="D395" s="92">
        <v>726.29998799999998</v>
      </c>
      <c r="E395" s="92">
        <v>730.95001200000002</v>
      </c>
      <c r="F395" s="92">
        <v>663.51818800000001</v>
      </c>
      <c r="G395" s="92">
        <v>5902151</v>
      </c>
      <c r="H395" s="93">
        <f t="shared" si="12"/>
        <v>-1.4235824972762736E-3</v>
      </c>
      <c r="I395" s="94">
        <f t="shared" si="13"/>
        <v>-1.856367086557228E-3</v>
      </c>
    </row>
    <row r="396" spans="1:9" ht="15.75" customHeight="1" x14ac:dyDescent="0.25">
      <c r="A396" s="87">
        <v>43486</v>
      </c>
      <c r="B396" s="88">
        <v>738.20001200000002</v>
      </c>
      <c r="C396" s="88">
        <v>751</v>
      </c>
      <c r="D396" s="88">
        <v>734</v>
      </c>
      <c r="E396" s="88">
        <v>745</v>
      </c>
      <c r="F396" s="88">
        <v>676.271973</v>
      </c>
      <c r="G396" s="88">
        <v>8129422</v>
      </c>
      <c r="H396" s="95">
        <f t="shared" si="12"/>
        <v>8.2685571567593201E-3</v>
      </c>
      <c r="I396" s="96">
        <f t="shared" si="13"/>
        <v>7.8357725674783659E-3</v>
      </c>
    </row>
    <row r="397" spans="1:9" ht="15.75" customHeight="1" x14ac:dyDescent="0.25">
      <c r="A397" s="91">
        <v>43487</v>
      </c>
      <c r="B397" s="92">
        <v>741.25</v>
      </c>
      <c r="C397" s="92">
        <v>749</v>
      </c>
      <c r="D397" s="92">
        <v>734</v>
      </c>
      <c r="E397" s="92">
        <v>745.34997599999997</v>
      </c>
      <c r="F397" s="92">
        <v>676.58978300000001</v>
      </c>
      <c r="G397" s="92">
        <v>6723375</v>
      </c>
      <c r="H397" s="93">
        <f t="shared" si="12"/>
        <v>2.0404617281919837E-4</v>
      </c>
      <c r="I397" s="94">
        <f t="shared" si="13"/>
        <v>-2.2873841646175598E-4</v>
      </c>
    </row>
    <row r="398" spans="1:9" ht="15.75" customHeight="1" x14ac:dyDescent="0.25">
      <c r="A398" s="87">
        <v>43488</v>
      </c>
      <c r="B398" s="88">
        <v>742.34997599999997</v>
      </c>
      <c r="C398" s="88">
        <v>742.59997599999997</v>
      </c>
      <c r="D398" s="88">
        <v>729.20001200000002</v>
      </c>
      <c r="E398" s="88">
        <v>731.65002400000003</v>
      </c>
      <c r="F398" s="88">
        <v>664.15362500000003</v>
      </c>
      <c r="G398" s="88">
        <v>7212099</v>
      </c>
      <c r="H398" s="95">
        <f t="shared" si="12"/>
        <v>-8.0568879380688747E-3</v>
      </c>
      <c r="I398" s="96">
        <f t="shared" si="13"/>
        <v>-8.4896725273498289E-3</v>
      </c>
    </row>
    <row r="399" spans="1:9" ht="15.75" customHeight="1" x14ac:dyDescent="0.25">
      <c r="A399" s="91">
        <v>43489</v>
      </c>
      <c r="B399" s="92">
        <v>728.09997599999997</v>
      </c>
      <c r="C399" s="92">
        <v>736.09997599999997</v>
      </c>
      <c r="D399" s="92">
        <v>721</v>
      </c>
      <c r="E399" s="92">
        <v>732</v>
      </c>
      <c r="F399" s="92">
        <v>668.12402299999997</v>
      </c>
      <c r="G399" s="92">
        <v>7429783</v>
      </c>
      <c r="H399" s="93">
        <f t="shared" si="12"/>
        <v>2.5885400835776711E-3</v>
      </c>
      <c r="I399" s="94">
        <f t="shared" si="13"/>
        <v>2.1557554942967169E-3</v>
      </c>
    </row>
    <row r="400" spans="1:9" ht="15.75" customHeight="1" x14ac:dyDescent="0.25">
      <c r="A400" s="87">
        <v>43490</v>
      </c>
      <c r="B400" s="88">
        <v>728</v>
      </c>
      <c r="C400" s="88">
        <v>737.90002400000003</v>
      </c>
      <c r="D400" s="88">
        <v>724.25</v>
      </c>
      <c r="E400" s="88">
        <v>730.34997599999997</v>
      </c>
      <c r="F400" s="88">
        <v>666.61798099999999</v>
      </c>
      <c r="G400" s="88">
        <v>5543112</v>
      </c>
      <c r="H400" s="95">
        <f t="shared" si="12"/>
        <v>-9.8006357143051834E-4</v>
      </c>
      <c r="I400" s="96">
        <f t="shared" si="13"/>
        <v>-1.4128481607114727E-3</v>
      </c>
    </row>
    <row r="401" spans="1:9" ht="15.75" customHeight="1" x14ac:dyDescent="0.25">
      <c r="A401" s="91">
        <v>43493</v>
      </c>
      <c r="B401" s="92">
        <v>731</v>
      </c>
      <c r="C401" s="92">
        <v>732.59997599999997</v>
      </c>
      <c r="D401" s="92">
        <v>719</v>
      </c>
      <c r="E401" s="92">
        <v>727.95001200000002</v>
      </c>
      <c r="F401" s="92">
        <v>664.42742899999996</v>
      </c>
      <c r="G401" s="92">
        <v>7944693</v>
      </c>
      <c r="H401" s="93">
        <f t="shared" si="12"/>
        <v>-1.4294711475162274E-3</v>
      </c>
      <c r="I401" s="94">
        <f t="shared" si="13"/>
        <v>-1.8622557367971818E-3</v>
      </c>
    </row>
    <row r="402" spans="1:9" ht="15.75" customHeight="1" x14ac:dyDescent="0.25">
      <c r="A402" s="87">
        <v>43494</v>
      </c>
      <c r="B402" s="88">
        <v>725.5</v>
      </c>
      <c r="C402" s="88">
        <v>732.84997599999997</v>
      </c>
      <c r="D402" s="88">
        <v>716.5</v>
      </c>
      <c r="E402" s="88">
        <v>727.90002400000003</v>
      </c>
      <c r="F402" s="88">
        <v>664.38183600000002</v>
      </c>
      <c r="G402" s="88">
        <v>6760819</v>
      </c>
      <c r="H402" s="95">
        <f t="shared" si="12"/>
        <v>-2.980230322392477E-5</v>
      </c>
      <c r="I402" s="96">
        <f t="shared" si="13"/>
        <v>-4.625868925048791E-4</v>
      </c>
    </row>
    <row r="403" spans="1:9" ht="15.75" customHeight="1" x14ac:dyDescent="0.25">
      <c r="A403" s="91">
        <v>43495</v>
      </c>
      <c r="B403" s="92">
        <v>727.90002400000003</v>
      </c>
      <c r="C403" s="92">
        <v>734.79998799999998</v>
      </c>
      <c r="D403" s="92">
        <v>721.09997599999997</v>
      </c>
      <c r="E403" s="92">
        <v>725.90002400000003</v>
      </c>
      <c r="F403" s="92">
        <v>662.55633499999999</v>
      </c>
      <c r="G403" s="92">
        <v>5763026</v>
      </c>
      <c r="H403" s="93">
        <f t="shared" si="12"/>
        <v>-1.1949396414917533E-3</v>
      </c>
      <c r="I403" s="94">
        <f t="shared" si="13"/>
        <v>-1.6277242307727077E-3</v>
      </c>
    </row>
    <row r="404" spans="1:9" ht="15.75" customHeight="1" x14ac:dyDescent="0.25">
      <c r="A404" s="87">
        <v>43496</v>
      </c>
      <c r="B404" s="88">
        <v>726</v>
      </c>
      <c r="C404" s="88">
        <v>751.29998799999998</v>
      </c>
      <c r="D404" s="88">
        <v>726</v>
      </c>
      <c r="E404" s="88">
        <v>749.54998799999998</v>
      </c>
      <c r="F404" s="88">
        <v>684.14263900000003</v>
      </c>
      <c r="G404" s="88">
        <v>13825233</v>
      </c>
      <c r="H404" s="95">
        <f t="shared" si="12"/>
        <v>1.3923847731675609E-2</v>
      </c>
      <c r="I404" s="96">
        <f t="shared" si="13"/>
        <v>1.3491063142394654E-2</v>
      </c>
    </row>
    <row r="405" spans="1:9" ht="15.75" customHeight="1" x14ac:dyDescent="0.25">
      <c r="A405" s="91">
        <v>43497</v>
      </c>
      <c r="B405" s="92">
        <v>751.34997599999997</v>
      </c>
      <c r="C405" s="92">
        <v>762.5</v>
      </c>
      <c r="D405" s="92">
        <v>744.5</v>
      </c>
      <c r="E405" s="92">
        <v>757.04998799999998</v>
      </c>
      <c r="F405" s="92">
        <v>690.98809800000004</v>
      </c>
      <c r="G405" s="92">
        <v>6276585</v>
      </c>
      <c r="H405" s="93">
        <f t="shared" si="12"/>
        <v>4.3239083348094783E-3</v>
      </c>
      <c r="I405" s="94">
        <f t="shared" si="13"/>
        <v>3.8911237455285241E-3</v>
      </c>
    </row>
    <row r="406" spans="1:9" ht="15.75" customHeight="1" x14ac:dyDescent="0.25">
      <c r="A406" s="87">
        <v>43500</v>
      </c>
      <c r="B406" s="88">
        <v>757</v>
      </c>
      <c r="C406" s="88">
        <v>762.5</v>
      </c>
      <c r="D406" s="88">
        <v>749.20001200000002</v>
      </c>
      <c r="E406" s="88">
        <v>755.90002400000003</v>
      </c>
      <c r="F406" s="88">
        <v>689.93853799999999</v>
      </c>
      <c r="G406" s="88">
        <v>3945391</v>
      </c>
      <c r="H406" s="95">
        <f t="shared" si="12"/>
        <v>-6.6016280997558525E-4</v>
      </c>
      <c r="I406" s="96">
        <f t="shared" si="13"/>
        <v>-1.0929473992565397E-3</v>
      </c>
    </row>
    <row r="407" spans="1:9" ht="15.75" customHeight="1" x14ac:dyDescent="0.25">
      <c r="A407" s="91">
        <v>43501</v>
      </c>
      <c r="B407" s="92">
        <v>747</v>
      </c>
      <c r="C407" s="92">
        <v>759.95001200000002</v>
      </c>
      <c r="D407" s="92">
        <v>747</v>
      </c>
      <c r="E407" s="92">
        <v>754.84997599999997</v>
      </c>
      <c r="F407" s="92">
        <v>688.97997999999995</v>
      </c>
      <c r="G407" s="92">
        <v>4694366</v>
      </c>
      <c r="H407" s="93">
        <f t="shared" si="12"/>
        <v>-6.0380147428085358E-4</v>
      </c>
      <c r="I407" s="94">
        <f t="shared" si="13"/>
        <v>-1.0365860635618079E-3</v>
      </c>
    </row>
    <row r="408" spans="1:9" ht="15.75" customHeight="1" x14ac:dyDescent="0.25">
      <c r="A408" s="87">
        <v>43502</v>
      </c>
      <c r="B408" s="88">
        <v>755.54998799999998</v>
      </c>
      <c r="C408" s="88">
        <v>766.95001200000002</v>
      </c>
      <c r="D408" s="88">
        <v>754.34997599999997</v>
      </c>
      <c r="E408" s="88">
        <v>763.29998799999998</v>
      </c>
      <c r="F408" s="88">
        <v>696.69262700000002</v>
      </c>
      <c r="G408" s="88">
        <v>5880482</v>
      </c>
      <c r="H408" s="95">
        <f t="shared" si="12"/>
        <v>4.8346118799153792E-3</v>
      </c>
      <c r="I408" s="96">
        <f t="shared" si="13"/>
        <v>4.401827290634425E-3</v>
      </c>
    </row>
    <row r="409" spans="1:9" ht="15.75" customHeight="1" x14ac:dyDescent="0.25">
      <c r="A409" s="91">
        <v>43503</v>
      </c>
      <c r="B409" s="92">
        <v>763.04998799999998</v>
      </c>
      <c r="C409" s="92">
        <v>769.45001200000002</v>
      </c>
      <c r="D409" s="92">
        <v>761</v>
      </c>
      <c r="E409" s="92">
        <v>764</v>
      </c>
      <c r="F409" s="92">
        <v>697.33166500000004</v>
      </c>
      <c r="G409" s="92">
        <v>3961797</v>
      </c>
      <c r="H409" s="93">
        <f t="shared" si="12"/>
        <v>3.9817196609767403E-4</v>
      </c>
      <c r="I409" s="94">
        <f t="shared" si="13"/>
        <v>-3.4612623183280316E-5</v>
      </c>
    </row>
    <row r="410" spans="1:9" ht="15.75" customHeight="1" x14ac:dyDescent="0.25">
      <c r="A410" s="87">
        <v>43504</v>
      </c>
      <c r="B410" s="88">
        <v>760</v>
      </c>
      <c r="C410" s="88">
        <v>772.25</v>
      </c>
      <c r="D410" s="88">
        <v>754.90002400000003</v>
      </c>
      <c r="E410" s="88">
        <v>760.90002400000003</v>
      </c>
      <c r="F410" s="88">
        <v>694.50213599999995</v>
      </c>
      <c r="G410" s="88">
        <v>5915169</v>
      </c>
      <c r="H410" s="95">
        <f t="shared" si="12"/>
        <v>-1.7658006625566759E-3</v>
      </c>
      <c r="I410" s="96">
        <f t="shared" si="13"/>
        <v>-2.19858525183763E-3</v>
      </c>
    </row>
    <row r="411" spans="1:9" ht="15.75" customHeight="1" x14ac:dyDescent="0.25">
      <c r="A411" s="91">
        <v>43507</v>
      </c>
      <c r="B411" s="92">
        <v>766.90002400000003</v>
      </c>
      <c r="C411" s="92">
        <v>768.75</v>
      </c>
      <c r="D411" s="92">
        <v>759</v>
      </c>
      <c r="E411" s="92">
        <v>762.79998799999998</v>
      </c>
      <c r="F411" s="92">
        <v>696.23632799999996</v>
      </c>
      <c r="G411" s="92">
        <v>5500216</v>
      </c>
      <c r="H411" s="93">
        <f t="shared" si="12"/>
        <v>1.0830942352071998E-3</v>
      </c>
      <c r="I411" s="94">
        <f t="shared" si="13"/>
        <v>6.5030964592624539E-4</v>
      </c>
    </row>
    <row r="412" spans="1:9" ht="15.75" customHeight="1" x14ac:dyDescent="0.25">
      <c r="A412" s="87">
        <v>43508</v>
      </c>
      <c r="B412" s="88">
        <v>760.34997599999997</v>
      </c>
      <c r="C412" s="88">
        <v>760.34997599999997</v>
      </c>
      <c r="D412" s="88">
        <v>741</v>
      </c>
      <c r="E412" s="88">
        <v>750.45001200000002</v>
      </c>
      <c r="F412" s="88">
        <v>684.96398899999997</v>
      </c>
      <c r="G412" s="88">
        <v>7310690</v>
      </c>
      <c r="H412" s="95">
        <f t="shared" si="12"/>
        <v>-7.0889403376098387E-3</v>
      </c>
      <c r="I412" s="96">
        <f t="shared" si="13"/>
        <v>-7.5217249268907929E-3</v>
      </c>
    </row>
    <row r="413" spans="1:9" ht="15.75" customHeight="1" x14ac:dyDescent="0.25">
      <c r="A413" s="91">
        <v>43510</v>
      </c>
      <c r="B413" s="92">
        <v>751</v>
      </c>
      <c r="C413" s="92">
        <v>753</v>
      </c>
      <c r="D413" s="92">
        <v>737.25</v>
      </c>
      <c r="E413" s="92">
        <v>740.04998799999998</v>
      </c>
      <c r="F413" s="92">
        <v>675.47155799999996</v>
      </c>
      <c r="G413" s="92">
        <v>4610535</v>
      </c>
      <c r="H413" s="93">
        <f t="shared" si="12"/>
        <v>-6.060672725360954E-3</v>
      </c>
      <c r="I413" s="94">
        <f t="shared" si="13"/>
        <v>-6.4934573146419082E-3</v>
      </c>
    </row>
    <row r="414" spans="1:9" ht="15.75" customHeight="1" x14ac:dyDescent="0.25">
      <c r="A414" s="87">
        <v>43511</v>
      </c>
      <c r="B414" s="88">
        <v>742.29998799999998</v>
      </c>
      <c r="C414" s="88">
        <v>746.5</v>
      </c>
      <c r="D414" s="88">
        <v>732.59997599999997</v>
      </c>
      <c r="E414" s="88">
        <v>741.95001200000002</v>
      </c>
      <c r="F414" s="88">
        <v>677.20581100000004</v>
      </c>
      <c r="G414" s="88">
        <v>5586389</v>
      </c>
      <c r="H414" s="95">
        <f t="shared" si="12"/>
        <v>1.1136091104415032E-3</v>
      </c>
      <c r="I414" s="96">
        <f t="shared" si="13"/>
        <v>6.8082452116054876E-4</v>
      </c>
    </row>
    <row r="415" spans="1:9" ht="15.75" customHeight="1" x14ac:dyDescent="0.25">
      <c r="A415" s="91">
        <v>43514</v>
      </c>
      <c r="B415" s="92">
        <v>742.34997599999997</v>
      </c>
      <c r="C415" s="92">
        <v>747.65002400000003</v>
      </c>
      <c r="D415" s="92">
        <v>736</v>
      </c>
      <c r="E415" s="92">
        <v>741.04998799999998</v>
      </c>
      <c r="F415" s="92">
        <v>676.384277</v>
      </c>
      <c r="G415" s="92">
        <v>5346825</v>
      </c>
      <c r="H415" s="93">
        <f t="shared" si="12"/>
        <v>-5.2717248725175057E-4</v>
      </c>
      <c r="I415" s="94">
        <f t="shared" si="13"/>
        <v>-9.5995707653270487E-4</v>
      </c>
    </row>
    <row r="416" spans="1:9" ht="15.75" customHeight="1" x14ac:dyDescent="0.25">
      <c r="A416" s="87">
        <v>43515</v>
      </c>
      <c r="B416" s="88">
        <v>739.09997599999997</v>
      </c>
      <c r="C416" s="88">
        <v>740.54998799999998</v>
      </c>
      <c r="D416" s="88">
        <v>721.29998799999998</v>
      </c>
      <c r="E416" s="88">
        <v>724.29998799999998</v>
      </c>
      <c r="F416" s="88">
        <v>661.09588599999995</v>
      </c>
      <c r="G416" s="88">
        <v>9401334</v>
      </c>
      <c r="H416" s="95">
        <f t="shared" si="12"/>
        <v>-9.9290490258737377E-3</v>
      </c>
      <c r="I416" s="96">
        <f t="shared" si="13"/>
        <v>-1.0361833615154692E-2</v>
      </c>
    </row>
    <row r="417" spans="1:9" ht="15.75" customHeight="1" x14ac:dyDescent="0.25">
      <c r="A417" s="91">
        <v>43516</v>
      </c>
      <c r="B417" s="92">
        <v>727</v>
      </c>
      <c r="C417" s="92">
        <v>743</v>
      </c>
      <c r="D417" s="92">
        <v>726.04998799999998</v>
      </c>
      <c r="E417" s="92">
        <v>740.70001200000002</v>
      </c>
      <c r="F417" s="92">
        <v>676.06481900000006</v>
      </c>
      <c r="G417" s="92">
        <v>5210675</v>
      </c>
      <c r="H417" s="93">
        <f t="shared" si="12"/>
        <v>9.7238821924743816E-3</v>
      </c>
      <c r="I417" s="94">
        <f t="shared" si="13"/>
        <v>9.2910976031934274E-3</v>
      </c>
    </row>
    <row r="418" spans="1:9" ht="15.75" customHeight="1" x14ac:dyDescent="0.25">
      <c r="A418" s="87">
        <v>43517</v>
      </c>
      <c r="B418" s="88">
        <v>738</v>
      </c>
      <c r="C418" s="88">
        <v>738</v>
      </c>
      <c r="D418" s="88">
        <v>727.09997599999997</v>
      </c>
      <c r="E418" s="88">
        <v>733.45001200000002</v>
      </c>
      <c r="F418" s="88">
        <v>669.44757100000004</v>
      </c>
      <c r="G418" s="88">
        <v>7202786</v>
      </c>
      <c r="H418" s="95">
        <f t="shared" si="12"/>
        <v>-4.2717666268293868E-3</v>
      </c>
      <c r="I418" s="96">
        <f t="shared" si="13"/>
        <v>-4.704551216110341E-3</v>
      </c>
    </row>
    <row r="419" spans="1:9" ht="15.75" customHeight="1" x14ac:dyDescent="0.25">
      <c r="A419" s="91">
        <v>43518</v>
      </c>
      <c r="B419" s="92">
        <v>732.5</v>
      </c>
      <c r="C419" s="92">
        <v>738.20001200000002</v>
      </c>
      <c r="D419" s="92">
        <v>728</v>
      </c>
      <c r="E419" s="92">
        <v>734.95001200000002</v>
      </c>
      <c r="F419" s="92">
        <v>670.81671100000005</v>
      </c>
      <c r="G419" s="92">
        <v>3750833</v>
      </c>
      <c r="H419" s="93">
        <f t="shared" si="12"/>
        <v>8.8730284284177486E-4</v>
      </c>
      <c r="I419" s="94">
        <f t="shared" si="13"/>
        <v>4.5451825356082051E-4</v>
      </c>
    </row>
    <row r="420" spans="1:9" ht="15.75" customHeight="1" x14ac:dyDescent="0.25">
      <c r="A420" s="87">
        <v>43521</v>
      </c>
      <c r="B420" s="88">
        <v>735.54998799999998</v>
      </c>
      <c r="C420" s="88">
        <v>758</v>
      </c>
      <c r="D420" s="88">
        <v>735.54998799999998</v>
      </c>
      <c r="E420" s="88">
        <v>754.90002400000003</v>
      </c>
      <c r="F420" s="88">
        <v>689.025757</v>
      </c>
      <c r="G420" s="88">
        <v>6547552</v>
      </c>
      <c r="H420" s="95">
        <f t="shared" si="12"/>
        <v>1.1631583942912044E-2</v>
      </c>
      <c r="I420" s="96">
        <f t="shared" si="13"/>
        <v>1.119879935363109E-2</v>
      </c>
    </row>
    <row r="421" spans="1:9" ht="15.75" customHeight="1" x14ac:dyDescent="0.25">
      <c r="A421" s="91">
        <v>43522</v>
      </c>
      <c r="B421" s="92">
        <v>748.59997599999997</v>
      </c>
      <c r="C421" s="92">
        <v>752.59997599999997</v>
      </c>
      <c r="D421" s="92">
        <v>740.15002400000003</v>
      </c>
      <c r="E421" s="92">
        <v>742.5</v>
      </c>
      <c r="F421" s="92">
        <v>677.707764</v>
      </c>
      <c r="G421" s="92">
        <v>8319610</v>
      </c>
      <c r="H421" s="93">
        <f t="shared" si="12"/>
        <v>-7.1929958446470457E-3</v>
      </c>
      <c r="I421" s="94">
        <f t="shared" si="13"/>
        <v>-7.6257804339279998E-3</v>
      </c>
    </row>
    <row r="422" spans="1:9" ht="15.75" customHeight="1" x14ac:dyDescent="0.25">
      <c r="A422" s="87">
        <v>43523</v>
      </c>
      <c r="B422" s="88">
        <v>745</v>
      </c>
      <c r="C422" s="88">
        <v>746.40002400000003</v>
      </c>
      <c r="D422" s="88">
        <v>732.75</v>
      </c>
      <c r="E422" s="88">
        <v>735.25</v>
      </c>
      <c r="F422" s="88">
        <v>671.09045400000002</v>
      </c>
      <c r="G422" s="88">
        <v>5936354</v>
      </c>
      <c r="H422" s="95">
        <f t="shared" si="12"/>
        <v>-4.2613998707788162E-3</v>
      </c>
      <c r="I422" s="96">
        <f t="shared" si="13"/>
        <v>-4.6941844600597703E-3</v>
      </c>
    </row>
    <row r="423" spans="1:9" ht="15.75" customHeight="1" x14ac:dyDescent="0.25">
      <c r="A423" s="91">
        <v>43524</v>
      </c>
      <c r="B423" s="92">
        <v>738.70001200000002</v>
      </c>
      <c r="C423" s="92">
        <v>742.40002400000003</v>
      </c>
      <c r="D423" s="92">
        <v>732.29998799999998</v>
      </c>
      <c r="E423" s="92">
        <v>734.29998799999998</v>
      </c>
      <c r="F423" s="92">
        <v>670.22332800000004</v>
      </c>
      <c r="G423" s="92">
        <v>8559921</v>
      </c>
      <c r="H423" s="93">
        <f t="shared" si="12"/>
        <v>-5.6152124048975923E-4</v>
      </c>
      <c r="I423" s="94">
        <f t="shared" si="13"/>
        <v>-9.9430582977071353E-4</v>
      </c>
    </row>
    <row r="424" spans="1:9" ht="15.75" customHeight="1" x14ac:dyDescent="0.25">
      <c r="A424" s="87">
        <v>43525</v>
      </c>
      <c r="B424" s="88">
        <v>735.5</v>
      </c>
      <c r="C424" s="88">
        <v>743.40002400000003</v>
      </c>
      <c r="D424" s="88">
        <v>735.5</v>
      </c>
      <c r="E424" s="88">
        <v>741.90002400000003</v>
      </c>
      <c r="F424" s="88">
        <v>677.16009499999996</v>
      </c>
      <c r="G424" s="88">
        <v>3998826</v>
      </c>
      <c r="H424" s="95">
        <f t="shared" si="12"/>
        <v>4.4718172955213091E-3</v>
      </c>
      <c r="I424" s="96">
        <f t="shared" si="13"/>
        <v>4.039032706240355E-3</v>
      </c>
    </row>
    <row r="425" spans="1:9" ht="15.75" customHeight="1" x14ac:dyDescent="0.25">
      <c r="A425" s="91">
        <v>43529</v>
      </c>
      <c r="B425" s="92">
        <v>740.5</v>
      </c>
      <c r="C425" s="92">
        <v>742.5</v>
      </c>
      <c r="D425" s="92">
        <v>730.25</v>
      </c>
      <c r="E425" s="92">
        <v>732.5</v>
      </c>
      <c r="F425" s="92">
        <v>668.58038299999998</v>
      </c>
      <c r="G425" s="92">
        <v>4826505</v>
      </c>
      <c r="H425" s="93">
        <f t="shared" si="12"/>
        <v>-5.5377275553837781E-3</v>
      </c>
      <c r="I425" s="94">
        <f t="shared" si="13"/>
        <v>-5.9705121446647323E-3</v>
      </c>
    </row>
    <row r="426" spans="1:9" ht="15.75" customHeight="1" x14ac:dyDescent="0.25">
      <c r="A426" s="87">
        <v>43530</v>
      </c>
      <c r="B426" s="88">
        <v>736.09997599999997</v>
      </c>
      <c r="C426" s="88">
        <v>736.09997599999997</v>
      </c>
      <c r="D426" s="88">
        <v>727</v>
      </c>
      <c r="E426" s="88">
        <v>732.5</v>
      </c>
      <c r="F426" s="88">
        <v>668.58038299999998</v>
      </c>
      <c r="G426" s="88">
        <v>6076668</v>
      </c>
      <c r="H426" s="95">
        <f t="shared" si="12"/>
        <v>0</v>
      </c>
      <c r="I426" s="96">
        <f t="shared" si="13"/>
        <v>-4.3278458928095435E-4</v>
      </c>
    </row>
    <row r="427" spans="1:9" ht="15.75" customHeight="1" x14ac:dyDescent="0.25">
      <c r="A427" s="91">
        <v>43531</v>
      </c>
      <c r="B427" s="92">
        <v>734</v>
      </c>
      <c r="C427" s="92">
        <v>734.5</v>
      </c>
      <c r="D427" s="92">
        <v>720.54998799999998</v>
      </c>
      <c r="E427" s="92">
        <v>722.95001200000002</v>
      </c>
      <c r="F427" s="92">
        <v>659.86370799999997</v>
      </c>
      <c r="G427" s="92">
        <v>5951551</v>
      </c>
      <c r="H427" s="93">
        <f t="shared" si="12"/>
        <v>-5.6993865361176337E-3</v>
      </c>
      <c r="I427" s="94">
        <f t="shared" si="13"/>
        <v>-6.1321711253985878E-3</v>
      </c>
    </row>
    <row r="428" spans="1:9" ht="15.75" customHeight="1" x14ac:dyDescent="0.25">
      <c r="A428" s="87">
        <v>43532</v>
      </c>
      <c r="B428" s="88">
        <v>722.95001200000002</v>
      </c>
      <c r="C428" s="88">
        <v>722.95001200000002</v>
      </c>
      <c r="D428" s="88">
        <v>710.65002400000003</v>
      </c>
      <c r="E428" s="88">
        <v>712.34997599999997</v>
      </c>
      <c r="F428" s="88">
        <v>650.18872099999999</v>
      </c>
      <c r="G428" s="88">
        <v>7193994</v>
      </c>
      <c r="H428" s="95">
        <f t="shared" si="12"/>
        <v>-6.4148117527738635E-3</v>
      </c>
      <c r="I428" s="96">
        <f t="shared" si="13"/>
        <v>-6.8475963420548177E-3</v>
      </c>
    </row>
    <row r="429" spans="1:9" ht="15.75" customHeight="1" x14ac:dyDescent="0.25">
      <c r="A429" s="91">
        <v>43535</v>
      </c>
      <c r="B429" s="92">
        <v>713.29998799999998</v>
      </c>
      <c r="C429" s="92">
        <v>718.5</v>
      </c>
      <c r="D429" s="92">
        <v>709.40002400000003</v>
      </c>
      <c r="E429" s="92">
        <v>711.25</v>
      </c>
      <c r="F429" s="92">
        <v>649.18481399999996</v>
      </c>
      <c r="G429" s="92">
        <v>9932198</v>
      </c>
      <c r="H429" s="93">
        <f t="shared" si="12"/>
        <v>-6.710793246920804E-4</v>
      </c>
      <c r="I429" s="94">
        <f t="shared" si="13"/>
        <v>-1.1038639139730347E-3</v>
      </c>
    </row>
    <row r="430" spans="1:9" ht="15.75" customHeight="1" x14ac:dyDescent="0.25">
      <c r="A430" s="87">
        <v>43536</v>
      </c>
      <c r="B430" s="88">
        <v>709</v>
      </c>
      <c r="C430" s="88">
        <v>714.95001200000002</v>
      </c>
      <c r="D430" s="88">
        <v>705.59997599999997</v>
      </c>
      <c r="E430" s="88">
        <v>706.95001200000002</v>
      </c>
      <c r="F430" s="88">
        <v>645.26000999999997</v>
      </c>
      <c r="G430" s="88">
        <v>11997387</v>
      </c>
      <c r="H430" s="95">
        <f t="shared" si="12"/>
        <v>-2.6336015433590901E-3</v>
      </c>
      <c r="I430" s="96">
        <f t="shared" si="13"/>
        <v>-3.0663861326400443E-3</v>
      </c>
    </row>
    <row r="431" spans="1:9" ht="15.75" customHeight="1" x14ac:dyDescent="0.25">
      <c r="A431" s="91">
        <v>43537</v>
      </c>
      <c r="B431" s="92">
        <v>710</v>
      </c>
      <c r="C431" s="92">
        <v>718.59997599999997</v>
      </c>
      <c r="D431" s="92">
        <v>706.29998799999998</v>
      </c>
      <c r="E431" s="92">
        <v>708.45001200000002</v>
      </c>
      <c r="F431" s="92">
        <v>646.62908900000002</v>
      </c>
      <c r="G431" s="92">
        <v>11348867</v>
      </c>
      <c r="H431" s="93">
        <f t="shared" si="12"/>
        <v>9.2048718119249699E-4</v>
      </c>
      <c r="I431" s="94">
        <f t="shared" si="13"/>
        <v>4.8770259191154263E-4</v>
      </c>
    </row>
    <row r="432" spans="1:9" ht="15.75" customHeight="1" x14ac:dyDescent="0.25">
      <c r="A432" s="87">
        <v>43538</v>
      </c>
      <c r="B432" s="88">
        <v>714</v>
      </c>
      <c r="C432" s="88">
        <v>714.90002400000003</v>
      </c>
      <c r="D432" s="88">
        <v>706.20001200000002</v>
      </c>
      <c r="E432" s="88">
        <v>708.34997599999997</v>
      </c>
      <c r="F432" s="88">
        <v>646.537781</v>
      </c>
      <c r="G432" s="88">
        <v>6415187</v>
      </c>
      <c r="H432" s="95">
        <f t="shared" si="12"/>
        <v>-6.132937912263126E-5</v>
      </c>
      <c r="I432" s="96">
        <f t="shared" si="13"/>
        <v>-4.9411396840358564E-4</v>
      </c>
    </row>
    <row r="433" spans="1:9" ht="15.75" customHeight="1" x14ac:dyDescent="0.25">
      <c r="A433" s="91">
        <v>43539</v>
      </c>
      <c r="B433" s="92">
        <v>712</v>
      </c>
      <c r="C433" s="92">
        <v>723.75</v>
      </c>
      <c r="D433" s="92">
        <v>709.59997599999997</v>
      </c>
      <c r="E433" s="92">
        <v>718.54998799999998</v>
      </c>
      <c r="F433" s="92">
        <v>655.84765600000003</v>
      </c>
      <c r="G433" s="92">
        <v>14638664</v>
      </c>
      <c r="H433" s="93">
        <f t="shared" si="12"/>
        <v>6.2090623783824187E-3</v>
      </c>
      <c r="I433" s="94">
        <f t="shared" si="13"/>
        <v>5.7762777891014645E-3</v>
      </c>
    </row>
    <row r="434" spans="1:9" ht="15.75" customHeight="1" x14ac:dyDescent="0.25">
      <c r="A434" s="87">
        <v>43542</v>
      </c>
      <c r="B434" s="88">
        <v>721.54998799999998</v>
      </c>
      <c r="C434" s="88">
        <v>723.70001200000002</v>
      </c>
      <c r="D434" s="88">
        <v>705.34997599999997</v>
      </c>
      <c r="E434" s="88">
        <v>710.20001200000002</v>
      </c>
      <c r="F434" s="88">
        <v>648.22631799999999</v>
      </c>
      <c r="G434" s="88">
        <v>8065544</v>
      </c>
      <c r="H434" s="95">
        <f t="shared" si="12"/>
        <v>-5.0763112959446187E-3</v>
      </c>
      <c r="I434" s="96">
        <f t="shared" si="13"/>
        <v>-5.5090958852255728E-3</v>
      </c>
    </row>
    <row r="435" spans="1:9" ht="15.75" customHeight="1" x14ac:dyDescent="0.25">
      <c r="A435" s="91">
        <v>43543</v>
      </c>
      <c r="B435" s="92">
        <v>712.79998799999998</v>
      </c>
      <c r="C435" s="92">
        <v>726.5</v>
      </c>
      <c r="D435" s="92">
        <v>707.40002400000003</v>
      </c>
      <c r="E435" s="92">
        <v>722.25</v>
      </c>
      <c r="F435" s="92">
        <v>659.22485400000005</v>
      </c>
      <c r="G435" s="92">
        <v>8917337</v>
      </c>
      <c r="H435" s="93">
        <f t="shared" si="12"/>
        <v>7.306913287603696E-3</v>
      </c>
      <c r="I435" s="94">
        <f t="shared" si="13"/>
        <v>6.8741286983227418E-3</v>
      </c>
    </row>
    <row r="436" spans="1:9" ht="15.75" customHeight="1" x14ac:dyDescent="0.25">
      <c r="A436" s="87">
        <v>43544</v>
      </c>
      <c r="B436" s="88">
        <v>727.25</v>
      </c>
      <c r="C436" s="88">
        <v>742.29998799999998</v>
      </c>
      <c r="D436" s="88">
        <v>727.15002400000003</v>
      </c>
      <c r="E436" s="88">
        <v>738.95001200000002</v>
      </c>
      <c r="F436" s="88">
        <v>674.46758999999997</v>
      </c>
      <c r="G436" s="88">
        <v>13471173</v>
      </c>
      <c r="H436" s="95">
        <f t="shared" si="12"/>
        <v>9.9275127742225588E-3</v>
      </c>
      <c r="I436" s="96">
        <f t="shared" si="13"/>
        <v>9.4947281849416046E-3</v>
      </c>
    </row>
    <row r="437" spans="1:9" ht="15.75" customHeight="1" x14ac:dyDescent="0.25">
      <c r="A437" s="91">
        <v>43546</v>
      </c>
      <c r="B437" s="92">
        <v>745</v>
      </c>
      <c r="C437" s="92">
        <v>746.34997599999997</v>
      </c>
      <c r="D437" s="92">
        <v>732.29998799999998</v>
      </c>
      <c r="E437" s="92">
        <v>743.09997599999997</v>
      </c>
      <c r="F437" s="92">
        <v>678.25531000000001</v>
      </c>
      <c r="G437" s="92">
        <v>8883260</v>
      </c>
      <c r="H437" s="93">
        <f t="shared" si="12"/>
        <v>2.4321170198700029E-3</v>
      </c>
      <c r="I437" s="94">
        <f t="shared" si="13"/>
        <v>1.9993324305890487E-3</v>
      </c>
    </row>
    <row r="438" spans="1:9" ht="15.75" customHeight="1" x14ac:dyDescent="0.25">
      <c r="A438" s="87">
        <v>43549</v>
      </c>
      <c r="B438" s="88">
        <v>742.40002400000003</v>
      </c>
      <c r="C438" s="88">
        <v>742.40002400000003</v>
      </c>
      <c r="D438" s="88">
        <v>730.54998799999998</v>
      </c>
      <c r="E438" s="88">
        <v>735.25</v>
      </c>
      <c r="F438" s="88">
        <v>671.09045400000002</v>
      </c>
      <c r="G438" s="88">
        <v>7644966</v>
      </c>
      <c r="H438" s="95">
        <f t="shared" si="12"/>
        <v>-4.6121413089090721E-3</v>
      </c>
      <c r="I438" s="96">
        <f t="shared" si="13"/>
        <v>-5.0449258981900263E-3</v>
      </c>
    </row>
    <row r="439" spans="1:9" ht="15.75" customHeight="1" x14ac:dyDescent="0.25">
      <c r="A439" s="91">
        <v>43550</v>
      </c>
      <c r="B439" s="92">
        <v>735.25</v>
      </c>
      <c r="C439" s="92">
        <v>735.25</v>
      </c>
      <c r="D439" s="92">
        <v>719.09997599999997</v>
      </c>
      <c r="E439" s="92">
        <v>727.75</v>
      </c>
      <c r="F439" s="92">
        <v>664.24493399999994</v>
      </c>
      <c r="G439" s="92">
        <v>9406261</v>
      </c>
      <c r="H439" s="93">
        <f t="shared" si="12"/>
        <v>-4.4528103314345532E-3</v>
      </c>
      <c r="I439" s="94">
        <f t="shared" si="13"/>
        <v>-4.8855949207155074E-3</v>
      </c>
    </row>
    <row r="440" spans="1:9" ht="15.75" customHeight="1" x14ac:dyDescent="0.25">
      <c r="A440" s="87">
        <v>43551</v>
      </c>
      <c r="B440" s="88">
        <v>730</v>
      </c>
      <c r="C440" s="88">
        <v>732.29998799999998</v>
      </c>
      <c r="D440" s="88">
        <v>727.15002400000003</v>
      </c>
      <c r="E440" s="88">
        <v>729.70001200000002</v>
      </c>
      <c r="F440" s="88">
        <v>666.024719</v>
      </c>
      <c r="G440" s="88">
        <v>7387487</v>
      </c>
      <c r="H440" s="95">
        <f t="shared" si="12"/>
        <v>1.1620971190741158E-3</v>
      </c>
      <c r="I440" s="96">
        <f t="shared" si="13"/>
        <v>7.2931252979316135E-4</v>
      </c>
    </row>
    <row r="441" spans="1:9" ht="15.75" customHeight="1" x14ac:dyDescent="0.25">
      <c r="A441" s="91">
        <v>43552</v>
      </c>
      <c r="B441" s="92">
        <v>730</v>
      </c>
      <c r="C441" s="92">
        <v>745</v>
      </c>
      <c r="D441" s="92">
        <v>730</v>
      </c>
      <c r="E441" s="92">
        <v>737.79998799999998</v>
      </c>
      <c r="F441" s="92">
        <v>673.41790800000001</v>
      </c>
      <c r="G441" s="92">
        <v>9277241</v>
      </c>
      <c r="H441" s="93">
        <f t="shared" si="12"/>
        <v>4.7943132900149926E-3</v>
      </c>
      <c r="I441" s="94">
        <f t="shared" si="13"/>
        <v>4.3615287007340384E-3</v>
      </c>
    </row>
    <row r="442" spans="1:9" ht="15.75" customHeight="1" x14ac:dyDescent="0.25">
      <c r="A442" s="87">
        <v>43556</v>
      </c>
      <c r="B442" s="88">
        <v>742</v>
      </c>
      <c r="C442" s="88">
        <v>760</v>
      </c>
      <c r="D442" s="88">
        <v>742</v>
      </c>
      <c r="E442" s="88">
        <v>755.09997599999997</v>
      </c>
      <c r="F442" s="88">
        <v>689.20825200000002</v>
      </c>
      <c r="G442" s="88">
        <v>6584982</v>
      </c>
      <c r="H442" s="95">
        <f t="shared" si="12"/>
        <v>1.0065807415772062E-2</v>
      </c>
      <c r="I442" s="96">
        <f t="shared" si="13"/>
        <v>9.633022826491108E-3</v>
      </c>
    </row>
    <row r="443" spans="1:9" ht="15.75" customHeight="1" x14ac:dyDescent="0.25">
      <c r="A443" s="91">
        <v>43557</v>
      </c>
      <c r="B443" s="92">
        <v>759</v>
      </c>
      <c r="C443" s="92">
        <v>765.79998799999998</v>
      </c>
      <c r="D443" s="92">
        <v>754.59997599999997</v>
      </c>
      <c r="E443" s="92">
        <v>759.40002400000003</v>
      </c>
      <c r="F443" s="92">
        <v>693.13305700000001</v>
      </c>
      <c r="G443" s="92">
        <v>7283600</v>
      </c>
      <c r="H443" s="93">
        <f t="shared" si="12"/>
        <v>2.4661430909935483E-3</v>
      </c>
      <c r="I443" s="94">
        <f t="shared" si="13"/>
        <v>2.0333585017125941E-3</v>
      </c>
    </row>
    <row r="444" spans="1:9" ht="15.75" customHeight="1" x14ac:dyDescent="0.25">
      <c r="A444" s="87">
        <v>43558</v>
      </c>
      <c r="B444" s="88">
        <v>756</v>
      </c>
      <c r="C444" s="88">
        <v>758.5</v>
      </c>
      <c r="D444" s="88">
        <v>746.79998799999998</v>
      </c>
      <c r="E444" s="88">
        <v>753.29998799999998</v>
      </c>
      <c r="F444" s="88">
        <v>687.56536900000003</v>
      </c>
      <c r="G444" s="88">
        <v>6897127</v>
      </c>
      <c r="H444" s="95">
        <f t="shared" si="12"/>
        <v>-3.5026175688383384E-3</v>
      </c>
      <c r="I444" s="96">
        <f t="shared" si="13"/>
        <v>-3.935402158119293E-3</v>
      </c>
    </row>
    <row r="445" spans="1:9" ht="15.75" customHeight="1" x14ac:dyDescent="0.25">
      <c r="A445" s="91">
        <v>43559</v>
      </c>
      <c r="B445" s="92">
        <v>751.40002400000003</v>
      </c>
      <c r="C445" s="92">
        <v>753.79998799999998</v>
      </c>
      <c r="D445" s="92">
        <v>745.09997599999997</v>
      </c>
      <c r="E445" s="92">
        <v>747.90002400000003</v>
      </c>
      <c r="F445" s="92">
        <v>682.63653599999998</v>
      </c>
      <c r="G445" s="92">
        <v>7688525</v>
      </c>
      <c r="H445" s="93">
        <f t="shared" si="12"/>
        <v>-3.1244653784675402E-3</v>
      </c>
      <c r="I445" s="94">
        <f t="shared" si="13"/>
        <v>-3.5572499677484944E-3</v>
      </c>
    </row>
    <row r="446" spans="1:9" ht="15.75" customHeight="1" x14ac:dyDescent="0.25">
      <c r="A446" s="87">
        <v>43560</v>
      </c>
      <c r="B446" s="88">
        <v>750.90002400000003</v>
      </c>
      <c r="C446" s="88">
        <v>760.95001200000002</v>
      </c>
      <c r="D446" s="88">
        <v>748</v>
      </c>
      <c r="E446" s="88">
        <v>759.29998799999998</v>
      </c>
      <c r="F446" s="88">
        <v>693.04168700000002</v>
      </c>
      <c r="G446" s="88">
        <v>6276040</v>
      </c>
      <c r="H446" s="95">
        <f t="shared" si="12"/>
        <v>6.5698297228611417E-3</v>
      </c>
      <c r="I446" s="96">
        <f t="shared" si="13"/>
        <v>6.1370451335801875E-3</v>
      </c>
    </row>
    <row r="447" spans="1:9" ht="15.75" customHeight="1" x14ac:dyDescent="0.25">
      <c r="A447" s="91">
        <v>43563</v>
      </c>
      <c r="B447" s="92">
        <v>763.04998799999998</v>
      </c>
      <c r="C447" s="92">
        <v>770</v>
      </c>
      <c r="D447" s="92">
        <v>755.40002400000003</v>
      </c>
      <c r="E447" s="92">
        <v>767.25</v>
      </c>
      <c r="F447" s="92">
        <v>700.29803500000003</v>
      </c>
      <c r="G447" s="92">
        <v>4919911</v>
      </c>
      <c r="H447" s="93">
        <f t="shared" si="12"/>
        <v>4.5235491913248622E-3</v>
      </c>
      <c r="I447" s="94">
        <f t="shared" si="13"/>
        <v>4.090764602043908E-3</v>
      </c>
    </row>
    <row r="448" spans="1:9" ht="15.75" customHeight="1" x14ac:dyDescent="0.25">
      <c r="A448" s="87">
        <v>43564</v>
      </c>
      <c r="B448" s="88">
        <v>770</v>
      </c>
      <c r="C448" s="88">
        <v>773</v>
      </c>
      <c r="D448" s="88">
        <v>758.20001200000002</v>
      </c>
      <c r="E448" s="88">
        <v>760.59997599999997</v>
      </c>
      <c r="F448" s="88">
        <v>694.22827099999995</v>
      </c>
      <c r="G448" s="88">
        <v>6730692</v>
      </c>
      <c r="H448" s="95">
        <f t="shared" si="12"/>
        <v>-3.7806123083996826E-3</v>
      </c>
      <c r="I448" s="96">
        <f t="shared" si="13"/>
        <v>-4.2133968976806368E-3</v>
      </c>
    </row>
    <row r="449" spans="1:9" ht="15.75" customHeight="1" x14ac:dyDescent="0.25">
      <c r="A449" s="91">
        <v>43565</v>
      </c>
      <c r="B449" s="92">
        <v>764</v>
      </c>
      <c r="C449" s="92">
        <v>766.70001200000002</v>
      </c>
      <c r="D449" s="92">
        <v>751.29998799999998</v>
      </c>
      <c r="E449" s="92">
        <v>752.70001200000002</v>
      </c>
      <c r="F449" s="92">
        <v>687.01769999999999</v>
      </c>
      <c r="G449" s="92">
        <v>7031088</v>
      </c>
      <c r="H449" s="93">
        <f t="shared" si="12"/>
        <v>-4.5343692715995136E-3</v>
      </c>
      <c r="I449" s="94">
        <f t="shared" si="13"/>
        <v>-4.9671538608804678E-3</v>
      </c>
    </row>
    <row r="450" spans="1:9" ht="15.75" customHeight="1" x14ac:dyDescent="0.25">
      <c r="A450" s="87">
        <v>43566</v>
      </c>
      <c r="B450" s="88">
        <v>751.75</v>
      </c>
      <c r="C450" s="88">
        <v>751.75</v>
      </c>
      <c r="D450" s="88">
        <v>740.04998799999998</v>
      </c>
      <c r="E450" s="88">
        <v>742.70001200000002</v>
      </c>
      <c r="F450" s="88">
        <v>677.89025900000001</v>
      </c>
      <c r="G450" s="88">
        <v>8200995</v>
      </c>
      <c r="H450" s="95">
        <f t="shared" si="12"/>
        <v>-5.8085328379945539E-3</v>
      </c>
      <c r="I450" s="96">
        <f t="shared" si="13"/>
        <v>-6.2413174272755081E-3</v>
      </c>
    </row>
    <row r="451" spans="1:9" ht="15.75" customHeight="1" x14ac:dyDescent="0.25">
      <c r="A451" s="91">
        <v>43567</v>
      </c>
      <c r="B451" s="92">
        <v>743.09997599999997</v>
      </c>
      <c r="C451" s="92">
        <v>751.54998799999998</v>
      </c>
      <c r="D451" s="92">
        <v>740.59997599999997</v>
      </c>
      <c r="E451" s="92">
        <v>747.75</v>
      </c>
      <c r="F451" s="92">
        <v>682.49963400000001</v>
      </c>
      <c r="G451" s="92">
        <v>7043212</v>
      </c>
      <c r="H451" s="93">
        <f t="shared" si="12"/>
        <v>2.943029492455312E-3</v>
      </c>
      <c r="I451" s="94">
        <f t="shared" si="13"/>
        <v>2.5102449031743578E-3</v>
      </c>
    </row>
    <row r="452" spans="1:9" ht="15.75" customHeight="1" x14ac:dyDescent="0.25">
      <c r="A452" s="87">
        <v>43570</v>
      </c>
      <c r="B452" s="88">
        <v>724.70001200000002</v>
      </c>
      <c r="C452" s="88">
        <v>731.34997599999997</v>
      </c>
      <c r="D452" s="88">
        <v>712.59997599999997</v>
      </c>
      <c r="E452" s="88">
        <v>727.5</v>
      </c>
      <c r="F452" s="88">
        <v>664.01678500000003</v>
      </c>
      <c r="G452" s="88">
        <v>31574803</v>
      </c>
      <c r="H452" s="95">
        <f t="shared" ref="H452:H515" si="14">LOG(F452/F451)</f>
        <v>-1.1923365224319565E-2</v>
      </c>
      <c r="I452" s="96">
        <f t="shared" ref="I452:I515" si="15">H452-$H$1238</f>
        <v>-1.2356149813600519E-2</v>
      </c>
    </row>
    <row r="453" spans="1:9" ht="15.75" customHeight="1" x14ac:dyDescent="0.25">
      <c r="A453" s="91">
        <v>43571</v>
      </c>
      <c r="B453" s="92">
        <v>727.90002400000003</v>
      </c>
      <c r="C453" s="92">
        <v>727.90002400000003</v>
      </c>
      <c r="D453" s="92">
        <v>714.09997599999997</v>
      </c>
      <c r="E453" s="92">
        <v>724.09997599999997</v>
      </c>
      <c r="F453" s="92">
        <v>660.91339100000005</v>
      </c>
      <c r="G453" s="92">
        <v>12524411</v>
      </c>
      <c r="H453" s="93">
        <f t="shared" si="14"/>
        <v>-2.0345062383341612E-3</v>
      </c>
      <c r="I453" s="94">
        <f t="shared" si="15"/>
        <v>-2.4672908276151153E-3</v>
      </c>
    </row>
    <row r="454" spans="1:9" ht="15.75" customHeight="1" x14ac:dyDescent="0.25">
      <c r="A454" s="87">
        <v>43573</v>
      </c>
      <c r="B454" s="88">
        <v>722.5</v>
      </c>
      <c r="C454" s="88">
        <v>722.5</v>
      </c>
      <c r="D454" s="88">
        <v>712.75</v>
      </c>
      <c r="E454" s="88">
        <v>717.04998799999998</v>
      </c>
      <c r="F454" s="88">
        <v>654.47869900000001</v>
      </c>
      <c r="G454" s="88">
        <v>13801105</v>
      </c>
      <c r="H454" s="95">
        <f t="shared" si="14"/>
        <v>-4.2490350082502841E-3</v>
      </c>
      <c r="I454" s="96">
        <f t="shared" si="15"/>
        <v>-4.6818195975312383E-3</v>
      </c>
    </row>
    <row r="455" spans="1:9" ht="15.75" customHeight="1" x14ac:dyDescent="0.25">
      <c r="A455" s="91">
        <v>43577</v>
      </c>
      <c r="B455" s="92">
        <v>717.04998799999998</v>
      </c>
      <c r="C455" s="92">
        <v>725.75</v>
      </c>
      <c r="D455" s="92">
        <v>715</v>
      </c>
      <c r="E455" s="92">
        <v>721.04998799999998</v>
      </c>
      <c r="F455" s="92">
        <v>658.12957800000004</v>
      </c>
      <c r="G455" s="92">
        <v>6455426</v>
      </c>
      <c r="H455" s="93">
        <f t="shared" si="14"/>
        <v>2.4158931804664917E-3</v>
      </c>
      <c r="I455" s="94">
        <f t="shared" si="15"/>
        <v>1.9831085911855375E-3</v>
      </c>
    </row>
    <row r="456" spans="1:9" ht="15.75" customHeight="1" x14ac:dyDescent="0.25">
      <c r="A456" s="87">
        <v>43578</v>
      </c>
      <c r="B456" s="88">
        <v>723.90002400000003</v>
      </c>
      <c r="C456" s="88">
        <v>730</v>
      </c>
      <c r="D456" s="88">
        <v>718.40002400000003</v>
      </c>
      <c r="E456" s="88">
        <v>728.20001200000002</v>
      </c>
      <c r="F456" s="88">
        <v>664.65563999999995</v>
      </c>
      <c r="G456" s="88">
        <v>5516668</v>
      </c>
      <c r="H456" s="95">
        <f t="shared" si="14"/>
        <v>4.2852848250318288E-3</v>
      </c>
      <c r="I456" s="96">
        <f t="shared" si="15"/>
        <v>3.8525002357508746E-3</v>
      </c>
    </row>
    <row r="457" spans="1:9" ht="15.75" customHeight="1" x14ac:dyDescent="0.25">
      <c r="A457" s="91">
        <v>43579</v>
      </c>
      <c r="B457" s="92">
        <v>728.20001200000002</v>
      </c>
      <c r="C457" s="92">
        <v>737.90002400000003</v>
      </c>
      <c r="D457" s="92">
        <v>724</v>
      </c>
      <c r="E457" s="92">
        <v>736.45001200000002</v>
      </c>
      <c r="F457" s="92">
        <v>672.18573000000004</v>
      </c>
      <c r="G457" s="92">
        <v>8285120</v>
      </c>
      <c r="H457" s="93">
        <f t="shared" si="14"/>
        <v>4.8925941335424307E-3</v>
      </c>
      <c r="I457" s="94">
        <f t="shared" si="15"/>
        <v>4.4598095442614765E-3</v>
      </c>
    </row>
    <row r="458" spans="1:9" ht="15.75" customHeight="1" x14ac:dyDescent="0.25">
      <c r="A458" s="87">
        <v>43580</v>
      </c>
      <c r="B458" s="88">
        <v>736.45001200000002</v>
      </c>
      <c r="C458" s="88">
        <v>737.65002400000003</v>
      </c>
      <c r="D458" s="88">
        <v>727.04998799999998</v>
      </c>
      <c r="E458" s="88">
        <v>728.54998799999998</v>
      </c>
      <c r="F458" s="88">
        <v>664.975098</v>
      </c>
      <c r="G458" s="88">
        <v>8005235</v>
      </c>
      <c r="H458" s="95">
        <f t="shared" si="14"/>
        <v>-4.6839063448137095E-3</v>
      </c>
      <c r="I458" s="96">
        <f t="shared" si="15"/>
        <v>-5.1166909340946637E-3</v>
      </c>
    </row>
    <row r="459" spans="1:9" ht="15.75" customHeight="1" x14ac:dyDescent="0.25">
      <c r="A459" s="91">
        <v>43581</v>
      </c>
      <c r="B459" s="92">
        <v>731</v>
      </c>
      <c r="C459" s="92">
        <v>739.79998799999998</v>
      </c>
      <c r="D459" s="92">
        <v>729</v>
      </c>
      <c r="E459" s="92">
        <v>738</v>
      </c>
      <c r="F459" s="92">
        <v>673.60046399999999</v>
      </c>
      <c r="G459" s="92">
        <v>6895168</v>
      </c>
      <c r="H459" s="93">
        <f t="shared" si="14"/>
        <v>5.5969955095365453E-3</v>
      </c>
      <c r="I459" s="94">
        <f t="shared" si="15"/>
        <v>5.1642109202555912E-3</v>
      </c>
    </row>
    <row r="460" spans="1:9" ht="15.75" customHeight="1" x14ac:dyDescent="0.25">
      <c r="A460" s="87">
        <v>43585</v>
      </c>
      <c r="B460" s="88">
        <v>738</v>
      </c>
      <c r="C460" s="88">
        <v>753.79998799999998</v>
      </c>
      <c r="D460" s="88">
        <v>738</v>
      </c>
      <c r="E460" s="88">
        <v>751.34997599999997</v>
      </c>
      <c r="F460" s="88">
        <v>685.78546100000005</v>
      </c>
      <c r="G460" s="88">
        <v>9920046</v>
      </c>
      <c r="H460" s="95">
        <f t="shared" si="14"/>
        <v>7.7858959637726339E-3</v>
      </c>
      <c r="I460" s="96">
        <f t="shared" si="15"/>
        <v>7.3531113744916797E-3</v>
      </c>
    </row>
    <row r="461" spans="1:9" ht="15.75" customHeight="1" x14ac:dyDescent="0.25">
      <c r="A461" s="91">
        <v>43587</v>
      </c>
      <c r="B461" s="92">
        <v>747</v>
      </c>
      <c r="C461" s="92">
        <v>748.40002400000003</v>
      </c>
      <c r="D461" s="92">
        <v>729.5</v>
      </c>
      <c r="E461" s="92">
        <v>730.79998799999998</v>
      </c>
      <c r="F461" s="92">
        <v>667.02880900000002</v>
      </c>
      <c r="G461" s="92">
        <v>6351352</v>
      </c>
      <c r="H461" s="93">
        <f t="shared" si="14"/>
        <v>-1.2043682095927233E-2</v>
      </c>
      <c r="I461" s="94">
        <f t="shared" si="15"/>
        <v>-1.2476466685208187E-2</v>
      </c>
    </row>
    <row r="462" spans="1:9" ht="15.75" customHeight="1" x14ac:dyDescent="0.25">
      <c r="A462" s="87">
        <v>43588</v>
      </c>
      <c r="B462" s="88">
        <v>722.90002400000003</v>
      </c>
      <c r="C462" s="88">
        <v>731</v>
      </c>
      <c r="D462" s="88">
        <v>718.20001200000002</v>
      </c>
      <c r="E462" s="88">
        <v>723.59997599999997</v>
      </c>
      <c r="F462" s="88">
        <v>660.45696999999996</v>
      </c>
      <c r="G462" s="88">
        <v>6348116</v>
      </c>
      <c r="H462" s="95">
        <f t="shared" si="14"/>
        <v>-4.3000637380634791E-3</v>
      </c>
      <c r="I462" s="96">
        <f t="shared" si="15"/>
        <v>-4.7328483273444332E-3</v>
      </c>
    </row>
    <row r="463" spans="1:9" ht="15.75" customHeight="1" x14ac:dyDescent="0.25">
      <c r="A463" s="91">
        <v>43591</v>
      </c>
      <c r="B463" s="92">
        <v>715</v>
      </c>
      <c r="C463" s="92">
        <v>721.79998799999998</v>
      </c>
      <c r="D463" s="92">
        <v>710.65002400000003</v>
      </c>
      <c r="E463" s="92">
        <v>718.40002400000003</v>
      </c>
      <c r="F463" s="92">
        <v>655.71081500000003</v>
      </c>
      <c r="G463" s="92">
        <v>8858265</v>
      </c>
      <c r="H463" s="93">
        <f t="shared" si="14"/>
        <v>-3.1321809950632831E-3</v>
      </c>
      <c r="I463" s="94">
        <f t="shared" si="15"/>
        <v>-3.5649655843442373E-3</v>
      </c>
    </row>
    <row r="464" spans="1:9" ht="15.75" customHeight="1" x14ac:dyDescent="0.25">
      <c r="A464" s="87">
        <v>43592</v>
      </c>
      <c r="B464" s="88">
        <v>720.40002400000003</v>
      </c>
      <c r="C464" s="88">
        <v>727.90002400000003</v>
      </c>
      <c r="D464" s="88">
        <v>718.70001200000002</v>
      </c>
      <c r="E464" s="88">
        <v>724.54998799999998</v>
      </c>
      <c r="F464" s="88">
        <v>661.32409700000005</v>
      </c>
      <c r="G464" s="88">
        <v>5747536</v>
      </c>
      <c r="H464" s="95">
        <f t="shared" si="14"/>
        <v>3.7020008156615531E-3</v>
      </c>
      <c r="I464" s="96">
        <f t="shared" si="15"/>
        <v>3.2692162263805989E-3</v>
      </c>
    </row>
    <row r="465" spans="1:9" ht="15.75" customHeight="1" x14ac:dyDescent="0.25">
      <c r="A465" s="91">
        <v>43593</v>
      </c>
      <c r="B465" s="92">
        <v>721</v>
      </c>
      <c r="C465" s="92">
        <v>726</v>
      </c>
      <c r="D465" s="92">
        <v>716.5</v>
      </c>
      <c r="E465" s="92">
        <v>719.34997599999997</v>
      </c>
      <c r="F465" s="92">
        <v>656.57794200000001</v>
      </c>
      <c r="G465" s="92">
        <v>6247642</v>
      </c>
      <c r="H465" s="93">
        <f t="shared" si="14"/>
        <v>-3.1280592589582822E-3</v>
      </c>
      <c r="I465" s="94">
        <f t="shared" si="15"/>
        <v>-3.5608438482392364E-3</v>
      </c>
    </row>
    <row r="466" spans="1:9" ht="15.75" customHeight="1" x14ac:dyDescent="0.25">
      <c r="A466" s="87">
        <v>43594</v>
      </c>
      <c r="B466" s="88">
        <v>719.15002400000003</v>
      </c>
      <c r="C466" s="88">
        <v>730.29998799999998</v>
      </c>
      <c r="D466" s="88">
        <v>715.79998799999998</v>
      </c>
      <c r="E466" s="88">
        <v>721.04998799999998</v>
      </c>
      <c r="F466" s="88">
        <v>658.12957800000004</v>
      </c>
      <c r="G466" s="88">
        <v>7396525</v>
      </c>
      <c r="H466" s="95">
        <f t="shared" si="14"/>
        <v>1.0251211852811306E-3</v>
      </c>
      <c r="I466" s="96">
        <f t="shared" si="15"/>
        <v>5.9233659600017624E-4</v>
      </c>
    </row>
    <row r="467" spans="1:9" ht="15.75" customHeight="1" x14ac:dyDescent="0.25">
      <c r="A467" s="91">
        <v>43595</v>
      </c>
      <c r="B467" s="92">
        <v>720.79998799999998</v>
      </c>
      <c r="C467" s="92">
        <v>726</v>
      </c>
      <c r="D467" s="92">
        <v>715</v>
      </c>
      <c r="E467" s="92">
        <v>716.84997599999997</v>
      </c>
      <c r="F467" s="92">
        <v>654.29608199999996</v>
      </c>
      <c r="G467" s="92">
        <v>8352335</v>
      </c>
      <c r="H467" s="93">
        <f t="shared" si="14"/>
        <v>-2.5370898249431088E-3</v>
      </c>
      <c r="I467" s="94">
        <f t="shared" si="15"/>
        <v>-2.969874414224063E-3</v>
      </c>
    </row>
    <row r="468" spans="1:9" ht="15.75" customHeight="1" x14ac:dyDescent="0.25">
      <c r="A468" s="87">
        <v>43598</v>
      </c>
      <c r="B468" s="88">
        <v>716.54998799999998</v>
      </c>
      <c r="C468" s="88">
        <v>726.45001200000002</v>
      </c>
      <c r="D468" s="88">
        <v>712.09997599999997</v>
      </c>
      <c r="E468" s="88">
        <v>719.70001200000002</v>
      </c>
      <c r="F468" s="88">
        <v>656.89739999999995</v>
      </c>
      <c r="G468" s="88">
        <v>6808993</v>
      </c>
      <c r="H468" s="95">
        <f t="shared" si="14"/>
        <v>1.7232232325715929E-3</v>
      </c>
      <c r="I468" s="96">
        <f t="shared" si="15"/>
        <v>1.2904386432906385E-3</v>
      </c>
    </row>
    <row r="469" spans="1:9" ht="15.75" customHeight="1" x14ac:dyDescent="0.25">
      <c r="A469" s="91">
        <v>43599</v>
      </c>
      <c r="B469" s="92">
        <v>716.5</v>
      </c>
      <c r="C469" s="92">
        <v>717.75</v>
      </c>
      <c r="D469" s="92">
        <v>703.59997599999997</v>
      </c>
      <c r="E469" s="92">
        <v>713.84997599999997</v>
      </c>
      <c r="F469" s="92">
        <v>651.55780000000004</v>
      </c>
      <c r="G469" s="92">
        <v>10513001</v>
      </c>
      <c r="H469" s="93">
        <f t="shared" si="14"/>
        <v>-3.5445947074909832E-3</v>
      </c>
      <c r="I469" s="94">
        <f t="shared" si="15"/>
        <v>-3.9773792967719374E-3</v>
      </c>
    </row>
    <row r="470" spans="1:9" ht="15.75" customHeight="1" x14ac:dyDescent="0.25">
      <c r="A470" s="87">
        <v>43600</v>
      </c>
      <c r="B470" s="88">
        <v>714.90002400000003</v>
      </c>
      <c r="C470" s="88">
        <v>725.20001200000002</v>
      </c>
      <c r="D470" s="88">
        <v>712.59997599999997</v>
      </c>
      <c r="E470" s="88">
        <v>716.09997599999997</v>
      </c>
      <c r="F470" s="88">
        <v>653.61151099999995</v>
      </c>
      <c r="G470" s="88">
        <v>6668929</v>
      </c>
      <c r="H470" s="95">
        <f t="shared" si="14"/>
        <v>1.366743890353221E-3</v>
      </c>
      <c r="I470" s="96">
        <f t="shared" si="15"/>
        <v>9.3395930107226656E-4</v>
      </c>
    </row>
    <row r="471" spans="1:9" ht="15.75" customHeight="1" x14ac:dyDescent="0.25">
      <c r="A471" s="91">
        <v>43601</v>
      </c>
      <c r="B471" s="92">
        <v>720</v>
      </c>
      <c r="C471" s="92">
        <v>737</v>
      </c>
      <c r="D471" s="92">
        <v>719.09997599999997</v>
      </c>
      <c r="E471" s="92">
        <v>733.09997599999997</v>
      </c>
      <c r="F471" s="92">
        <v>669.12799099999995</v>
      </c>
      <c r="G471" s="92">
        <v>6468556</v>
      </c>
      <c r="H471" s="93">
        <f t="shared" si="14"/>
        <v>1.0189505574382257E-2</v>
      </c>
      <c r="I471" s="94">
        <f t="shared" si="15"/>
        <v>9.7567209851013026E-3</v>
      </c>
    </row>
    <row r="472" spans="1:9" ht="15.75" customHeight="1" x14ac:dyDescent="0.25">
      <c r="A472" s="87">
        <v>43602</v>
      </c>
      <c r="B472" s="88">
        <v>733.15002400000003</v>
      </c>
      <c r="C472" s="88">
        <v>735.79998799999998</v>
      </c>
      <c r="D472" s="88">
        <v>720.09997599999997</v>
      </c>
      <c r="E472" s="88">
        <v>723.90002400000003</v>
      </c>
      <c r="F472" s="88">
        <v>660.73095699999999</v>
      </c>
      <c r="G472" s="88">
        <v>8155948</v>
      </c>
      <c r="H472" s="95">
        <f t="shared" si="14"/>
        <v>-5.4845425559692882E-3</v>
      </c>
      <c r="I472" s="96">
        <f t="shared" si="15"/>
        <v>-5.9173271452502424E-3</v>
      </c>
    </row>
    <row r="473" spans="1:9" ht="15.75" customHeight="1" x14ac:dyDescent="0.25">
      <c r="A473" s="91">
        <v>43605</v>
      </c>
      <c r="B473" s="92">
        <v>719.70001200000002</v>
      </c>
      <c r="C473" s="92">
        <v>726.40002400000003</v>
      </c>
      <c r="D473" s="92">
        <v>706</v>
      </c>
      <c r="E473" s="92">
        <v>722.40002400000003</v>
      </c>
      <c r="F473" s="92">
        <v>659.36175500000002</v>
      </c>
      <c r="G473" s="92">
        <v>11213708</v>
      </c>
      <c r="H473" s="93">
        <f t="shared" si="14"/>
        <v>-9.0090200641175597E-4</v>
      </c>
      <c r="I473" s="94">
        <f t="shared" si="15"/>
        <v>-1.3336865956927104E-3</v>
      </c>
    </row>
    <row r="474" spans="1:9" ht="15.75" customHeight="1" x14ac:dyDescent="0.25">
      <c r="A474" s="87">
        <v>43606</v>
      </c>
      <c r="B474" s="88">
        <v>722.65002400000003</v>
      </c>
      <c r="C474" s="88">
        <v>722.65002400000003</v>
      </c>
      <c r="D474" s="88">
        <v>707.70001200000002</v>
      </c>
      <c r="E474" s="88">
        <v>709.29998799999998</v>
      </c>
      <c r="F474" s="88">
        <v>647.40490699999998</v>
      </c>
      <c r="G474" s="88">
        <v>8645535</v>
      </c>
      <c r="H474" s="95">
        <f t="shared" si="14"/>
        <v>-7.9477663180338581E-3</v>
      </c>
      <c r="I474" s="96">
        <f t="shared" si="15"/>
        <v>-8.3805509073148123E-3</v>
      </c>
    </row>
    <row r="475" spans="1:9" ht="15.75" customHeight="1" x14ac:dyDescent="0.25">
      <c r="A475" s="91">
        <v>43607</v>
      </c>
      <c r="B475" s="92">
        <v>710</v>
      </c>
      <c r="C475" s="92">
        <v>718.25</v>
      </c>
      <c r="D475" s="92">
        <v>707</v>
      </c>
      <c r="E475" s="92">
        <v>709.75</v>
      </c>
      <c r="F475" s="92">
        <v>647.81561299999998</v>
      </c>
      <c r="G475" s="92">
        <v>5795713</v>
      </c>
      <c r="H475" s="93">
        <f t="shared" si="14"/>
        <v>2.7542391848874351E-4</v>
      </c>
      <c r="I475" s="94">
        <f t="shared" si="15"/>
        <v>-1.5736067079221084E-4</v>
      </c>
    </row>
    <row r="476" spans="1:9" ht="15.75" customHeight="1" x14ac:dyDescent="0.25">
      <c r="A476" s="87">
        <v>43608</v>
      </c>
      <c r="B476" s="88">
        <v>715</v>
      </c>
      <c r="C476" s="88">
        <v>716.70001200000002</v>
      </c>
      <c r="D476" s="88">
        <v>697.45001200000002</v>
      </c>
      <c r="E476" s="88">
        <v>701.04998799999998</v>
      </c>
      <c r="F476" s="88">
        <v>639.87475600000005</v>
      </c>
      <c r="G476" s="88">
        <v>7233736</v>
      </c>
      <c r="H476" s="95">
        <f t="shared" si="14"/>
        <v>-5.3564337777050634E-3</v>
      </c>
      <c r="I476" s="96">
        <f t="shared" si="15"/>
        <v>-5.7892183669860176E-3</v>
      </c>
    </row>
    <row r="477" spans="1:9" ht="15.75" customHeight="1" x14ac:dyDescent="0.25">
      <c r="A477" s="91">
        <v>43609</v>
      </c>
      <c r="B477" s="92">
        <v>703.79998799999998</v>
      </c>
      <c r="C477" s="92">
        <v>711.75</v>
      </c>
      <c r="D477" s="92">
        <v>700.45001200000002</v>
      </c>
      <c r="E477" s="92">
        <v>709.20001200000002</v>
      </c>
      <c r="F477" s="92">
        <v>647.31359899999995</v>
      </c>
      <c r="G477" s="92">
        <v>7016424</v>
      </c>
      <c r="H477" s="93">
        <f t="shared" si="14"/>
        <v>5.0197539793696497E-3</v>
      </c>
      <c r="I477" s="94">
        <f t="shared" si="15"/>
        <v>4.5869693900886955E-3</v>
      </c>
    </row>
    <row r="478" spans="1:9" ht="15.75" customHeight="1" x14ac:dyDescent="0.25">
      <c r="A478" s="87">
        <v>43612</v>
      </c>
      <c r="B478" s="88">
        <v>707.40002400000003</v>
      </c>
      <c r="C478" s="88">
        <v>713.79998799999998</v>
      </c>
      <c r="D478" s="88">
        <v>705.5</v>
      </c>
      <c r="E478" s="88">
        <v>708.09997599999997</v>
      </c>
      <c r="F478" s="88">
        <v>646.30957000000001</v>
      </c>
      <c r="G478" s="88">
        <v>10247544</v>
      </c>
      <c r="H478" s="95">
        <f t="shared" si="14"/>
        <v>-6.7414429855023738E-4</v>
      </c>
      <c r="I478" s="96">
        <f t="shared" si="15"/>
        <v>-1.1069288878311917E-3</v>
      </c>
    </row>
    <row r="479" spans="1:9" ht="15.75" customHeight="1" x14ac:dyDescent="0.25">
      <c r="A479" s="91">
        <v>43613</v>
      </c>
      <c r="B479" s="92">
        <v>712</v>
      </c>
      <c r="C479" s="92">
        <v>733.45001200000002</v>
      </c>
      <c r="D479" s="92">
        <v>709.79998799999998</v>
      </c>
      <c r="E479" s="92">
        <v>728.09997599999997</v>
      </c>
      <c r="F479" s="92">
        <v>664.56426999999996</v>
      </c>
      <c r="G479" s="92">
        <v>23860490</v>
      </c>
      <c r="H479" s="93">
        <f t="shared" si="14"/>
        <v>1.2096401290296942E-2</v>
      </c>
      <c r="I479" s="94">
        <f t="shared" si="15"/>
        <v>1.1663616701015988E-2</v>
      </c>
    </row>
    <row r="480" spans="1:9" ht="15.75" customHeight="1" x14ac:dyDescent="0.25">
      <c r="A480" s="87">
        <v>43614</v>
      </c>
      <c r="B480" s="88">
        <v>725.5</v>
      </c>
      <c r="C480" s="88">
        <v>733.65002400000003</v>
      </c>
      <c r="D480" s="88">
        <v>723.65002400000003</v>
      </c>
      <c r="E480" s="88">
        <v>727.79998799999998</v>
      </c>
      <c r="F480" s="88">
        <v>664.29046600000004</v>
      </c>
      <c r="G480" s="88">
        <v>10293077</v>
      </c>
      <c r="H480" s="95">
        <f t="shared" si="14"/>
        <v>-1.7896849788670818E-4</v>
      </c>
      <c r="I480" s="96">
        <f t="shared" si="15"/>
        <v>-6.1175308716766256E-4</v>
      </c>
    </row>
    <row r="481" spans="1:9" ht="15.75" customHeight="1" x14ac:dyDescent="0.25">
      <c r="A481" s="91">
        <v>43615</v>
      </c>
      <c r="B481" s="92">
        <v>727</v>
      </c>
      <c r="C481" s="92">
        <v>737.25</v>
      </c>
      <c r="D481" s="92">
        <v>722.54998799999998</v>
      </c>
      <c r="E481" s="92">
        <v>733.54998799999998</v>
      </c>
      <c r="F481" s="92">
        <v>669.53875700000003</v>
      </c>
      <c r="G481" s="92">
        <v>15089296</v>
      </c>
      <c r="H481" s="93">
        <f t="shared" si="14"/>
        <v>3.4177022732447037E-3</v>
      </c>
      <c r="I481" s="94">
        <f t="shared" si="15"/>
        <v>2.9849176839637495E-3</v>
      </c>
    </row>
    <row r="482" spans="1:9" ht="15.75" customHeight="1" x14ac:dyDescent="0.25">
      <c r="A482" s="87">
        <v>43616</v>
      </c>
      <c r="B482" s="88">
        <v>736.5</v>
      </c>
      <c r="C482" s="88">
        <v>742.95001200000002</v>
      </c>
      <c r="D482" s="88">
        <v>733.20001200000002</v>
      </c>
      <c r="E482" s="88">
        <v>737.75</v>
      </c>
      <c r="F482" s="88">
        <v>673.372253</v>
      </c>
      <c r="G482" s="88">
        <v>8290306</v>
      </c>
      <c r="H482" s="95">
        <f t="shared" si="14"/>
        <v>2.4794951699153036E-3</v>
      </c>
      <c r="I482" s="96">
        <f t="shared" si="15"/>
        <v>2.0467105806343494E-3</v>
      </c>
    </row>
    <row r="483" spans="1:9" ht="15.75" customHeight="1" x14ac:dyDescent="0.25">
      <c r="A483" s="91">
        <v>43619</v>
      </c>
      <c r="B483" s="92">
        <v>729.79998799999998</v>
      </c>
      <c r="C483" s="92">
        <v>750.90002400000003</v>
      </c>
      <c r="D483" s="92">
        <v>729</v>
      </c>
      <c r="E483" s="92">
        <v>744.65002400000003</v>
      </c>
      <c r="F483" s="92">
        <v>679.67022699999995</v>
      </c>
      <c r="G483" s="92">
        <v>7744761</v>
      </c>
      <c r="H483" s="93">
        <f t="shared" si="14"/>
        <v>4.0430291724011412E-3</v>
      </c>
      <c r="I483" s="94">
        <f t="shared" si="15"/>
        <v>3.610244583120187E-3</v>
      </c>
    </row>
    <row r="484" spans="1:9" ht="15.75" customHeight="1" x14ac:dyDescent="0.25">
      <c r="A484" s="87">
        <v>43620</v>
      </c>
      <c r="B484" s="88">
        <v>737.25</v>
      </c>
      <c r="C484" s="88">
        <v>739.45001200000002</v>
      </c>
      <c r="D484" s="88">
        <v>733.15002400000003</v>
      </c>
      <c r="E484" s="88">
        <v>735.29998799999998</v>
      </c>
      <c r="F484" s="88">
        <v>671.13610800000004</v>
      </c>
      <c r="G484" s="88">
        <v>11733702</v>
      </c>
      <c r="H484" s="95">
        <f t="shared" si="14"/>
        <v>-5.4876409841916312E-3</v>
      </c>
      <c r="I484" s="96">
        <f t="shared" si="15"/>
        <v>-5.9204255734725854E-3</v>
      </c>
    </row>
    <row r="485" spans="1:9" ht="15.75" customHeight="1" x14ac:dyDescent="0.25">
      <c r="A485" s="91">
        <v>43622</v>
      </c>
      <c r="B485" s="92">
        <v>736.5</v>
      </c>
      <c r="C485" s="92">
        <v>744.65002400000003</v>
      </c>
      <c r="D485" s="92">
        <v>733.65002400000003</v>
      </c>
      <c r="E485" s="92">
        <v>735.59997599999997</v>
      </c>
      <c r="F485" s="92">
        <v>671.40979000000004</v>
      </c>
      <c r="G485" s="92">
        <v>7563925</v>
      </c>
      <c r="H485" s="93">
        <f t="shared" si="14"/>
        <v>1.7706446270435278E-4</v>
      </c>
      <c r="I485" s="94">
        <f t="shared" si="15"/>
        <v>-2.557201265766016E-4</v>
      </c>
    </row>
    <row r="486" spans="1:9" ht="15.75" customHeight="1" x14ac:dyDescent="0.25">
      <c r="A486" s="87">
        <v>43623</v>
      </c>
      <c r="B486" s="88">
        <v>735.84997599999997</v>
      </c>
      <c r="C486" s="88">
        <v>743.95001200000002</v>
      </c>
      <c r="D486" s="88">
        <v>735.84997599999997</v>
      </c>
      <c r="E486" s="88">
        <v>739.09997599999997</v>
      </c>
      <c r="F486" s="88">
        <v>674.60443099999998</v>
      </c>
      <c r="G486" s="88">
        <v>3218358</v>
      </c>
      <c r="H486" s="95">
        <f t="shared" si="14"/>
        <v>2.0615199177809237E-3</v>
      </c>
      <c r="I486" s="96">
        <f t="shared" si="15"/>
        <v>1.6287353284999693E-3</v>
      </c>
    </row>
    <row r="487" spans="1:9" ht="15.75" customHeight="1" x14ac:dyDescent="0.25">
      <c r="A487" s="91">
        <v>43626</v>
      </c>
      <c r="B487" s="92">
        <v>740.09997599999997</v>
      </c>
      <c r="C487" s="92">
        <v>754.09997599999997</v>
      </c>
      <c r="D487" s="92">
        <v>740.09997599999997</v>
      </c>
      <c r="E487" s="92">
        <v>753.5</v>
      </c>
      <c r="F487" s="92">
        <v>687.74786400000005</v>
      </c>
      <c r="G487" s="92">
        <v>4435148</v>
      </c>
      <c r="H487" s="93">
        <f t="shared" si="14"/>
        <v>8.3800608003953038E-3</v>
      </c>
      <c r="I487" s="94">
        <f t="shared" si="15"/>
        <v>7.9472762111143496E-3</v>
      </c>
    </row>
    <row r="488" spans="1:9" ht="15.75" customHeight="1" x14ac:dyDescent="0.25">
      <c r="A488" s="87">
        <v>43627</v>
      </c>
      <c r="B488" s="88">
        <v>755</v>
      </c>
      <c r="C488" s="88">
        <v>759</v>
      </c>
      <c r="D488" s="88">
        <v>750.5</v>
      </c>
      <c r="E488" s="88">
        <v>754.90002400000003</v>
      </c>
      <c r="F488" s="88">
        <v>689.025757</v>
      </c>
      <c r="G488" s="88">
        <v>5733127</v>
      </c>
      <c r="H488" s="95">
        <f t="shared" si="14"/>
        <v>8.0620666937997502E-4</v>
      </c>
      <c r="I488" s="96">
        <f t="shared" si="15"/>
        <v>3.7342208009902067E-4</v>
      </c>
    </row>
    <row r="489" spans="1:9" ht="15.75" customHeight="1" x14ac:dyDescent="0.25">
      <c r="A489" s="91">
        <v>43628</v>
      </c>
      <c r="B489" s="92">
        <v>756.95001200000002</v>
      </c>
      <c r="C489" s="92">
        <v>756.95001200000002</v>
      </c>
      <c r="D489" s="92">
        <v>745</v>
      </c>
      <c r="E489" s="92">
        <v>753.79998799999998</v>
      </c>
      <c r="F489" s="92">
        <v>688.02166699999998</v>
      </c>
      <c r="G489" s="92">
        <v>8738342</v>
      </c>
      <c r="H489" s="93">
        <f t="shared" si="14"/>
        <v>-6.3334176589276928E-4</v>
      </c>
      <c r="I489" s="94">
        <f t="shared" si="15"/>
        <v>-1.0661263551737237E-3</v>
      </c>
    </row>
    <row r="490" spans="1:9" ht="15.75" customHeight="1" x14ac:dyDescent="0.25">
      <c r="A490" s="87">
        <v>43629</v>
      </c>
      <c r="B490" s="88">
        <v>740</v>
      </c>
      <c r="C490" s="88">
        <v>747.20001200000002</v>
      </c>
      <c r="D490" s="88">
        <v>740</v>
      </c>
      <c r="E490" s="88">
        <v>742.65002400000003</v>
      </c>
      <c r="F490" s="88">
        <v>687.42004399999996</v>
      </c>
      <c r="G490" s="88">
        <v>4808577</v>
      </c>
      <c r="H490" s="95">
        <f t="shared" si="14"/>
        <v>-3.7992386541641193E-4</v>
      </c>
      <c r="I490" s="96">
        <f t="shared" si="15"/>
        <v>-8.1270845469736622E-4</v>
      </c>
    </row>
    <row r="491" spans="1:9" ht="15.75" customHeight="1" x14ac:dyDescent="0.25">
      <c r="A491" s="91">
        <v>43630</v>
      </c>
      <c r="B491" s="92">
        <v>743.84997599999997</v>
      </c>
      <c r="C491" s="92">
        <v>745.5</v>
      </c>
      <c r="D491" s="92">
        <v>738.25</v>
      </c>
      <c r="E491" s="92">
        <v>740.45001200000002</v>
      </c>
      <c r="F491" s="92">
        <v>685.38360599999999</v>
      </c>
      <c r="G491" s="92">
        <v>5556353</v>
      </c>
      <c r="H491" s="93">
        <f t="shared" si="14"/>
        <v>-1.2884791424653691E-3</v>
      </c>
      <c r="I491" s="94">
        <f t="shared" si="15"/>
        <v>-1.7212637317463235E-3</v>
      </c>
    </row>
    <row r="492" spans="1:9" ht="15.75" customHeight="1" x14ac:dyDescent="0.25">
      <c r="A492" s="87">
        <v>43633</v>
      </c>
      <c r="B492" s="88">
        <v>743</v>
      </c>
      <c r="C492" s="88">
        <v>744.5</v>
      </c>
      <c r="D492" s="88">
        <v>737.79998799999998</v>
      </c>
      <c r="E492" s="88">
        <v>740.54998799999998</v>
      </c>
      <c r="F492" s="88">
        <v>685.47625700000003</v>
      </c>
      <c r="G492" s="88">
        <v>3085588</v>
      </c>
      <c r="H492" s="95">
        <f t="shared" si="14"/>
        <v>5.8704495171425062E-5</v>
      </c>
      <c r="I492" s="96">
        <f t="shared" si="15"/>
        <v>-3.740800941095293E-4</v>
      </c>
    </row>
    <row r="493" spans="1:9" ht="15.75" customHeight="1" x14ac:dyDescent="0.25">
      <c r="A493" s="91">
        <v>43634</v>
      </c>
      <c r="B493" s="92">
        <v>740.20001200000002</v>
      </c>
      <c r="C493" s="92">
        <v>752.45001200000002</v>
      </c>
      <c r="D493" s="92">
        <v>740.20001200000002</v>
      </c>
      <c r="E493" s="92">
        <v>750.15002400000003</v>
      </c>
      <c r="F493" s="92">
        <v>694.36236599999995</v>
      </c>
      <c r="G493" s="92">
        <v>6202838</v>
      </c>
      <c r="H493" s="93">
        <f t="shared" si="14"/>
        <v>5.5937576933180258E-3</v>
      </c>
      <c r="I493" s="94">
        <f t="shared" si="15"/>
        <v>5.1609731040370716E-3</v>
      </c>
    </row>
    <row r="494" spans="1:9" ht="15.75" customHeight="1" x14ac:dyDescent="0.25">
      <c r="A494" s="87">
        <v>43635</v>
      </c>
      <c r="B494" s="88">
        <v>752.5</v>
      </c>
      <c r="C494" s="88">
        <v>755.40002400000003</v>
      </c>
      <c r="D494" s="88">
        <v>748.59997599999997</v>
      </c>
      <c r="E494" s="88">
        <v>751.90002400000003</v>
      </c>
      <c r="F494" s="88">
        <v>695.98205600000006</v>
      </c>
      <c r="G494" s="88">
        <v>4596253</v>
      </c>
      <c r="H494" s="95">
        <f t="shared" si="14"/>
        <v>1.0118683348870328E-3</v>
      </c>
      <c r="I494" s="96">
        <f t="shared" si="15"/>
        <v>5.7908374560607838E-4</v>
      </c>
    </row>
    <row r="495" spans="1:9" ht="15.75" customHeight="1" x14ac:dyDescent="0.25">
      <c r="A495" s="91">
        <v>43636</v>
      </c>
      <c r="B495" s="92">
        <v>737.79998799999998</v>
      </c>
      <c r="C495" s="92">
        <v>756.90002400000003</v>
      </c>
      <c r="D495" s="92">
        <v>735.90002400000003</v>
      </c>
      <c r="E495" s="92">
        <v>754.90002400000003</v>
      </c>
      <c r="F495" s="92">
        <v>698.75903300000004</v>
      </c>
      <c r="G495" s="92">
        <v>7148684</v>
      </c>
      <c r="H495" s="93">
        <f t="shared" si="14"/>
        <v>1.7293924881640922E-3</v>
      </c>
      <c r="I495" s="94">
        <f t="shared" si="15"/>
        <v>1.2966078988831378E-3</v>
      </c>
    </row>
    <row r="496" spans="1:9" ht="15.75" customHeight="1" x14ac:dyDescent="0.25">
      <c r="A496" s="87">
        <v>43637</v>
      </c>
      <c r="B496" s="88">
        <v>755</v>
      </c>
      <c r="C496" s="88">
        <v>755</v>
      </c>
      <c r="D496" s="88">
        <v>747.15002400000003</v>
      </c>
      <c r="E496" s="88">
        <v>750.20001200000002</v>
      </c>
      <c r="F496" s="88">
        <v>694.40863000000002</v>
      </c>
      <c r="G496" s="88">
        <v>13200318</v>
      </c>
      <c r="H496" s="95">
        <f t="shared" si="14"/>
        <v>-2.7123255990636618E-3</v>
      </c>
      <c r="I496" s="96">
        <f t="shared" si="15"/>
        <v>-3.145110188344616E-3</v>
      </c>
    </row>
    <row r="497" spans="1:9" ht="15.75" customHeight="1" x14ac:dyDescent="0.25">
      <c r="A497" s="91">
        <v>43640</v>
      </c>
      <c r="B497" s="92">
        <v>751.90002400000003</v>
      </c>
      <c r="C497" s="92">
        <v>751.90002400000003</v>
      </c>
      <c r="D497" s="92">
        <v>742.65002400000003</v>
      </c>
      <c r="E497" s="92">
        <v>745.5</v>
      </c>
      <c r="F497" s="92">
        <v>690.05810499999995</v>
      </c>
      <c r="G497" s="92">
        <v>4758178</v>
      </c>
      <c r="H497" s="93">
        <f t="shared" si="14"/>
        <v>-2.7294483459787675E-3</v>
      </c>
      <c r="I497" s="94">
        <f t="shared" si="15"/>
        <v>-3.1622329352597217E-3</v>
      </c>
    </row>
    <row r="498" spans="1:9" ht="15.75" customHeight="1" x14ac:dyDescent="0.25">
      <c r="A498" s="87">
        <v>43641</v>
      </c>
      <c r="B498" s="88">
        <v>744</v>
      </c>
      <c r="C498" s="88">
        <v>750.90002400000003</v>
      </c>
      <c r="D498" s="88">
        <v>737.29998799999998</v>
      </c>
      <c r="E498" s="88">
        <v>748.09997599999997</v>
      </c>
      <c r="F498" s="88">
        <v>692.46472200000005</v>
      </c>
      <c r="G498" s="88">
        <v>3677911</v>
      </c>
      <c r="H498" s="95">
        <f t="shared" si="14"/>
        <v>1.5119917276472609E-3</v>
      </c>
      <c r="I498" s="96">
        <f t="shared" si="15"/>
        <v>1.0792071383663065E-3</v>
      </c>
    </row>
    <row r="499" spans="1:9" ht="15.75" customHeight="1" x14ac:dyDescent="0.25">
      <c r="A499" s="91">
        <v>43642</v>
      </c>
      <c r="B499" s="92">
        <v>743</v>
      </c>
      <c r="C499" s="92">
        <v>751.45001200000002</v>
      </c>
      <c r="D499" s="92">
        <v>738</v>
      </c>
      <c r="E499" s="92">
        <v>739.20001200000002</v>
      </c>
      <c r="F499" s="92">
        <v>684.22662400000002</v>
      </c>
      <c r="G499" s="92">
        <v>5447130</v>
      </c>
      <c r="H499" s="93">
        <f t="shared" si="14"/>
        <v>-5.1976838792619478E-3</v>
      </c>
      <c r="I499" s="94">
        <f t="shared" si="15"/>
        <v>-5.630468468542902E-3</v>
      </c>
    </row>
    <row r="500" spans="1:9" ht="15.75" customHeight="1" x14ac:dyDescent="0.25">
      <c r="A500" s="87">
        <v>43643</v>
      </c>
      <c r="B500" s="88">
        <v>742</v>
      </c>
      <c r="C500" s="88">
        <v>744.70001200000002</v>
      </c>
      <c r="D500" s="88">
        <v>728.15002400000003</v>
      </c>
      <c r="E500" s="88">
        <v>730.54998799999998</v>
      </c>
      <c r="F500" s="88">
        <v>676.21991000000003</v>
      </c>
      <c r="G500" s="88">
        <v>11122346</v>
      </c>
      <c r="H500" s="95">
        <f t="shared" si="14"/>
        <v>-5.1120154599645778E-3</v>
      </c>
      <c r="I500" s="96">
        <f t="shared" si="15"/>
        <v>-5.544800049245532E-3</v>
      </c>
    </row>
    <row r="501" spans="1:9" ht="15.75" customHeight="1" x14ac:dyDescent="0.25">
      <c r="A501" s="91">
        <v>43644</v>
      </c>
      <c r="B501" s="92">
        <v>735.5</v>
      </c>
      <c r="C501" s="92">
        <v>739.5</v>
      </c>
      <c r="D501" s="92">
        <v>728.5</v>
      </c>
      <c r="E501" s="92">
        <v>732</v>
      </c>
      <c r="F501" s="92">
        <v>677.56201199999998</v>
      </c>
      <c r="G501" s="92">
        <v>5919494</v>
      </c>
      <c r="H501" s="93">
        <f t="shared" si="14"/>
        <v>8.6109538653232815E-4</v>
      </c>
      <c r="I501" s="94">
        <f t="shared" si="15"/>
        <v>4.283107972513738E-4</v>
      </c>
    </row>
    <row r="502" spans="1:9" ht="15.75" customHeight="1" x14ac:dyDescent="0.25">
      <c r="A502" s="87">
        <v>43647</v>
      </c>
      <c r="B502" s="88">
        <v>735</v>
      </c>
      <c r="C502" s="88">
        <v>737.5</v>
      </c>
      <c r="D502" s="88">
        <v>729.84997599999997</v>
      </c>
      <c r="E502" s="88">
        <v>731.29998799999998</v>
      </c>
      <c r="F502" s="88">
        <v>676.91412400000002</v>
      </c>
      <c r="G502" s="88">
        <v>3224968</v>
      </c>
      <c r="H502" s="95">
        <f t="shared" si="14"/>
        <v>-4.1547310767954152E-4</v>
      </c>
      <c r="I502" s="96">
        <f t="shared" si="15"/>
        <v>-8.4825769696049587E-4</v>
      </c>
    </row>
    <row r="503" spans="1:9" ht="15.75" customHeight="1" x14ac:dyDescent="0.25">
      <c r="A503" s="91">
        <v>43648</v>
      </c>
      <c r="B503" s="92">
        <v>734</v>
      </c>
      <c r="C503" s="92">
        <v>741.65002400000003</v>
      </c>
      <c r="D503" s="92">
        <v>730.09997599999997</v>
      </c>
      <c r="E503" s="92">
        <v>740</v>
      </c>
      <c r="F503" s="92">
        <v>684.96710199999995</v>
      </c>
      <c r="G503" s="92">
        <v>4837606</v>
      </c>
      <c r="H503" s="93">
        <f t="shared" si="14"/>
        <v>5.136137578294446E-3</v>
      </c>
      <c r="I503" s="94">
        <f t="shared" si="15"/>
        <v>4.7033529890134918E-3</v>
      </c>
    </row>
    <row r="504" spans="1:9" ht="15.75" customHeight="1" x14ac:dyDescent="0.25">
      <c r="A504" s="87">
        <v>43649</v>
      </c>
      <c r="B504" s="88">
        <v>741</v>
      </c>
      <c r="C504" s="88">
        <v>743.20001200000002</v>
      </c>
      <c r="D504" s="88">
        <v>730</v>
      </c>
      <c r="E504" s="88">
        <v>731.29998799999998</v>
      </c>
      <c r="F504" s="88">
        <v>676.91412400000002</v>
      </c>
      <c r="G504" s="88">
        <v>5958379</v>
      </c>
      <c r="H504" s="95">
        <f t="shared" si="14"/>
        <v>-5.1361375782944052E-3</v>
      </c>
      <c r="I504" s="96">
        <f t="shared" si="15"/>
        <v>-5.5689221675753594E-3</v>
      </c>
    </row>
    <row r="505" spans="1:9" ht="15.75" customHeight="1" x14ac:dyDescent="0.25">
      <c r="A505" s="91">
        <v>43650</v>
      </c>
      <c r="B505" s="92">
        <v>729</v>
      </c>
      <c r="C505" s="92">
        <v>736.40002400000003</v>
      </c>
      <c r="D505" s="92">
        <v>728.59997599999997</v>
      </c>
      <c r="E505" s="92">
        <v>733.79998799999998</v>
      </c>
      <c r="F505" s="92">
        <v>679.22820999999999</v>
      </c>
      <c r="G505" s="92">
        <v>3274064</v>
      </c>
      <c r="H505" s="93">
        <f t="shared" si="14"/>
        <v>1.4821390508553368E-3</v>
      </c>
      <c r="I505" s="94">
        <f t="shared" si="15"/>
        <v>1.0493544615743824E-3</v>
      </c>
    </row>
    <row r="506" spans="1:9" ht="15.75" customHeight="1" x14ac:dyDescent="0.25">
      <c r="A506" s="87">
        <v>43651</v>
      </c>
      <c r="B506" s="88">
        <v>735</v>
      </c>
      <c r="C506" s="88">
        <v>736.40002400000003</v>
      </c>
      <c r="D506" s="88">
        <v>713.5</v>
      </c>
      <c r="E506" s="88">
        <v>718</v>
      </c>
      <c r="F506" s="88">
        <v>664.60327099999995</v>
      </c>
      <c r="G506" s="88">
        <v>4926289</v>
      </c>
      <c r="H506" s="95">
        <f t="shared" si="14"/>
        <v>-9.4532404873331026E-3</v>
      </c>
      <c r="I506" s="96">
        <f t="shared" si="15"/>
        <v>-9.8860250766140568E-3</v>
      </c>
    </row>
    <row r="507" spans="1:9" ht="15.75" customHeight="1" x14ac:dyDescent="0.25">
      <c r="A507" s="91">
        <v>43654</v>
      </c>
      <c r="B507" s="92">
        <v>716.45001200000002</v>
      </c>
      <c r="C507" s="92">
        <v>724.95001200000002</v>
      </c>
      <c r="D507" s="92">
        <v>712.29998799999998</v>
      </c>
      <c r="E507" s="92">
        <v>717.59997599999997</v>
      </c>
      <c r="F507" s="92">
        <v>664.23297100000002</v>
      </c>
      <c r="G507" s="92">
        <v>7177092</v>
      </c>
      <c r="H507" s="93">
        <f t="shared" si="14"/>
        <v>-2.4204525091739434E-4</v>
      </c>
      <c r="I507" s="94">
        <f t="shared" si="15"/>
        <v>-6.7482984019834867E-4</v>
      </c>
    </row>
    <row r="508" spans="1:9" ht="15.75" customHeight="1" x14ac:dyDescent="0.25">
      <c r="A508" s="87">
        <v>43655</v>
      </c>
      <c r="B508" s="88">
        <v>718</v>
      </c>
      <c r="C508" s="88">
        <v>719.84997599999997</v>
      </c>
      <c r="D508" s="88">
        <v>709.04998799999998</v>
      </c>
      <c r="E508" s="88">
        <v>715.5</v>
      </c>
      <c r="F508" s="88">
        <v>662.28918499999997</v>
      </c>
      <c r="G508" s="88">
        <v>5022638</v>
      </c>
      <c r="H508" s="95">
        <f t="shared" si="14"/>
        <v>-1.2727659831107121E-3</v>
      </c>
      <c r="I508" s="96">
        <f t="shared" si="15"/>
        <v>-1.7055505723916665E-3</v>
      </c>
    </row>
    <row r="509" spans="1:9" ht="15.75" customHeight="1" x14ac:dyDescent="0.25">
      <c r="A509" s="91">
        <v>43656</v>
      </c>
      <c r="B509" s="92">
        <v>709</v>
      </c>
      <c r="C509" s="92">
        <v>722.70001200000002</v>
      </c>
      <c r="D509" s="92">
        <v>706.5</v>
      </c>
      <c r="E509" s="92">
        <v>717.25</v>
      </c>
      <c r="F509" s="92">
        <v>663.90905799999996</v>
      </c>
      <c r="G509" s="92">
        <v>7573816</v>
      </c>
      <c r="H509" s="93">
        <f t="shared" si="14"/>
        <v>1.0609307603194902E-3</v>
      </c>
      <c r="I509" s="94">
        <f t="shared" si="15"/>
        <v>6.2814617103853576E-4</v>
      </c>
    </row>
    <row r="510" spans="1:9" ht="15.75" customHeight="1" x14ac:dyDescent="0.25">
      <c r="A510" s="87">
        <v>43657</v>
      </c>
      <c r="B510" s="88">
        <v>719.45001200000002</v>
      </c>
      <c r="C510" s="88">
        <v>723.5</v>
      </c>
      <c r="D510" s="88">
        <v>709.59997599999997</v>
      </c>
      <c r="E510" s="88">
        <v>721.5</v>
      </c>
      <c r="F510" s="88">
        <v>667.84295699999996</v>
      </c>
      <c r="G510" s="88">
        <v>6252688</v>
      </c>
      <c r="H510" s="95">
        <f t="shared" si="14"/>
        <v>2.5657563540982128E-3</v>
      </c>
      <c r="I510" s="96">
        <f t="shared" si="15"/>
        <v>2.1329717648172586E-3</v>
      </c>
    </row>
    <row r="511" spans="1:9" ht="15.75" customHeight="1" x14ac:dyDescent="0.25">
      <c r="A511" s="91">
        <v>43658</v>
      </c>
      <c r="B511" s="92">
        <v>722.5</v>
      </c>
      <c r="C511" s="92">
        <v>730.59997599999997</v>
      </c>
      <c r="D511" s="92">
        <v>719.59997599999997</v>
      </c>
      <c r="E511" s="92">
        <v>726.75</v>
      </c>
      <c r="F511" s="92">
        <v>672.70251499999995</v>
      </c>
      <c r="G511" s="92">
        <v>7874441</v>
      </c>
      <c r="H511" s="93">
        <f t="shared" si="14"/>
        <v>3.1487010514586445E-3</v>
      </c>
      <c r="I511" s="94">
        <f t="shared" si="15"/>
        <v>2.7159164621776903E-3</v>
      </c>
    </row>
    <row r="512" spans="1:9" ht="15.75" customHeight="1" x14ac:dyDescent="0.25">
      <c r="A512" s="87">
        <v>43661</v>
      </c>
      <c r="B512" s="88">
        <v>763</v>
      </c>
      <c r="C512" s="88">
        <v>781.65002400000003</v>
      </c>
      <c r="D512" s="88">
        <v>754.20001200000002</v>
      </c>
      <c r="E512" s="88">
        <v>779.34997599999997</v>
      </c>
      <c r="F512" s="88">
        <v>721.39068599999996</v>
      </c>
      <c r="G512" s="88">
        <v>31064152</v>
      </c>
      <c r="H512" s="95">
        <f t="shared" si="14"/>
        <v>3.0347479405940313E-2</v>
      </c>
      <c r="I512" s="96">
        <f t="shared" si="15"/>
        <v>2.9914694816659357E-2</v>
      </c>
    </row>
    <row r="513" spans="1:9" ht="15.75" customHeight="1" x14ac:dyDescent="0.25">
      <c r="A513" s="91">
        <v>43662</v>
      </c>
      <c r="B513" s="92">
        <v>777</v>
      </c>
      <c r="C513" s="92">
        <v>787.79998799999998</v>
      </c>
      <c r="D513" s="92">
        <v>776</v>
      </c>
      <c r="E513" s="92">
        <v>784.84997599999997</v>
      </c>
      <c r="F513" s="92">
        <v>726.48168899999996</v>
      </c>
      <c r="G513" s="92">
        <v>9924322</v>
      </c>
      <c r="H513" s="93">
        <f t="shared" si="14"/>
        <v>3.054141594898723E-3</v>
      </c>
      <c r="I513" s="94">
        <f t="shared" si="15"/>
        <v>2.6213570056177688E-3</v>
      </c>
    </row>
    <row r="514" spans="1:9" ht="15.75" customHeight="1" x14ac:dyDescent="0.25">
      <c r="A514" s="87">
        <v>43663</v>
      </c>
      <c r="B514" s="88">
        <v>783.90002400000003</v>
      </c>
      <c r="C514" s="88">
        <v>795</v>
      </c>
      <c r="D514" s="88">
        <v>776.75</v>
      </c>
      <c r="E514" s="88">
        <v>794.15002400000003</v>
      </c>
      <c r="F514" s="88">
        <v>735.09008800000004</v>
      </c>
      <c r="G514" s="88">
        <v>6754348</v>
      </c>
      <c r="H514" s="95">
        <f t="shared" si="14"/>
        <v>5.1158943733328223E-3</v>
      </c>
      <c r="I514" s="96">
        <f t="shared" si="15"/>
        <v>4.6831097840518681E-3</v>
      </c>
    </row>
    <row r="515" spans="1:9" ht="15.75" customHeight="1" x14ac:dyDescent="0.25">
      <c r="A515" s="91">
        <v>43664</v>
      </c>
      <c r="B515" s="92">
        <v>789.04998799999998</v>
      </c>
      <c r="C515" s="92">
        <v>798.5</v>
      </c>
      <c r="D515" s="92">
        <v>786.20001200000002</v>
      </c>
      <c r="E515" s="92">
        <v>792.70001200000002</v>
      </c>
      <c r="F515" s="92">
        <v>733.74786400000005</v>
      </c>
      <c r="G515" s="92">
        <v>6534471</v>
      </c>
      <c r="H515" s="93">
        <f t="shared" si="14"/>
        <v>-7.9371674477304659E-4</v>
      </c>
      <c r="I515" s="94">
        <f t="shared" si="15"/>
        <v>-1.2265013340540009E-3</v>
      </c>
    </row>
    <row r="516" spans="1:9" ht="15.75" customHeight="1" x14ac:dyDescent="0.25">
      <c r="A516" s="87">
        <v>43665</v>
      </c>
      <c r="B516" s="88">
        <v>788.70001200000002</v>
      </c>
      <c r="C516" s="88">
        <v>794.5</v>
      </c>
      <c r="D516" s="88">
        <v>781.25</v>
      </c>
      <c r="E516" s="88">
        <v>785.40002400000003</v>
      </c>
      <c r="F516" s="88">
        <v>726.99078399999996</v>
      </c>
      <c r="G516" s="88">
        <v>6812754</v>
      </c>
      <c r="H516" s="95">
        <f t="shared" ref="H516:H579" si="16">LOG(F516/F515)</f>
        <v>-4.0179446108545187E-3</v>
      </c>
      <c r="I516" s="96">
        <f t="shared" ref="I516:I579" si="17">H516-$H$1238</f>
        <v>-4.4507292001354729E-3</v>
      </c>
    </row>
    <row r="517" spans="1:9" ht="15.75" customHeight="1" x14ac:dyDescent="0.25">
      <c r="A517" s="91">
        <v>43668</v>
      </c>
      <c r="B517" s="92">
        <v>785.95001200000002</v>
      </c>
      <c r="C517" s="92">
        <v>792</v>
      </c>
      <c r="D517" s="92">
        <v>782.04998799999998</v>
      </c>
      <c r="E517" s="92">
        <v>784.40002400000003</v>
      </c>
      <c r="F517" s="92">
        <v>726.06512499999997</v>
      </c>
      <c r="G517" s="92">
        <v>7107151</v>
      </c>
      <c r="H517" s="93">
        <f t="shared" si="16"/>
        <v>-5.5332853707233426E-4</v>
      </c>
      <c r="I517" s="94">
        <f t="shared" si="17"/>
        <v>-9.8611312635328856E-4</v>
      </c>
    </row>
    <row r="518" spans="1:9" ht="15.75" customHeight="1" x14ac:dyDescent="0.25">
      <c r="A518" s="87">
        <v>43669</v>
      </c>
      <c r="B518" s="88">
        <v>787</v>
      </c>
      <c r="C518" s="88">
        <v>804</v>
      </c>
      <c r="D518" s="88">
        <v>785.54998799999998</v>
      </c>
      <c r="E518" s="88">
        <v>790.04998799999998</v>
      </c>
      <c r="F518" s="88">
        <v>731.294983</v>
      </c>
      <c r="G518" s="88">
        <v>10782564</v>
      </c>
      <c r="H518" s="95">
        <f t="shared" si="16"/>
        <v>3.1170171435578836E-3</v>
      </c>
      <c r="I518" s="96">
        <f t="shared" si="17"/>
        <v>2.6842325542769294E-3</v>
      </c>
    </row>
    <row r="519" spans="1:9" ht="15.75" customHeight="1" x14ac:dyDescent="0.25">
      <c r="A519" s="91">
        <v>43670</v>
      </c>
      <c r="B519" s="92">
        <v>788</v>
      </c>
      <c r="C519" s="92">
        <v>793.75</v>
      </c>
      <c r="D519" s="92">
        <v>783.59997599999997</v>
      </c>
      <c r="E519" s="92">
        <v>786.29998799999998</v>
      </c>
      <c r="F519" s="92">
        <v>727.82385299999999</v>
      </c>
      <c r="G519" s="92">
        <v>5745146</v>
      </c>
      <c r="H519" s="93">
        <f t="shared" si="16"/>
        <v>-2.0663093526781455E-3</v>
      </c>
      <c r="I519" s="94">
        <f t="shared" si="17"/>
        <v>-2.4990939419590997E-3</v>
      </c>
    </row>
    <row r="520" spans="1:9" ht="15.75" customHeight="1" x14ac:dyDescent="0.25">
      <c r="A520" s="87">
        <v>43671</v>
      </c>
      <c r="B520" s="88">
        <v>788.25</v>
      </c>
      <c r="C520" s="88">
        <v>800.20001200000002</v>
      </c>
      <c r="D520" s="88">
        <v>787.65002400000003</v>
      </c>
      <c r="E520" s="88">
        <v>794.5</v>
      </c>
      <c r="F520" s="88">
        <v>735.41406300000006</v>
      </c>
      <c r="G520" s="88">
        <v>9773568</v>
      </c>
      <c r="H520" s="95">
        <f t="shared" si="16"/>
        <v>4.5056458010730698E-3</v>
      </c>
      <c r="I520" s="96">
        <f t="shared" si="17"/>
        <v>4.0728612117921156E-3</v>
      </c>
    </row>
    <row r="521" spans="1:9" ht="15.75" customHeight="1" x14ac:dyDescent="0.25">
      <c r="A521" s="91">
        <v>43672</v>
      </c>
      <c r="B521" s="92">
        <v>792.29998799999998</v>
      </c>
      <c r="C521" s="92">
        <v>795</v>
      </c>
      <c r="D521" s="92">
        <v>782.20001200000002</v>
      </c>
      <c r="E521" s="92">
        <v>787</v>
      </c>
      <c r="F521" s="92">
        <v>728.47180200000003</v>
      </c>
      <c r="G521" s="92">
        <v>4941763</v>
      </c>
      <c r="H521" s="93">
        <f t="shared" si="16"/>
        <v>-4.1191848611430324E-3</v>
      </c>
      <c r="I521" s="94">
        <f t="shared" si="17"/>
        <v>-4.5519694504239866E-3</v>
      </c>
    </row>
    <row r="522" spans="1:9" ht="15.75" customHeight="1" x14ac:dyDescent="0.25">
      <c r="A522" s="87">
        <v>43675</v>
      </c>
      <c r="B522" s="88">
        <v>789.5</v>
      </c>
      <c r="C522" s="88">
        <v>796.95001200000002</v>
      </c>
      <c r="D522" s="88">
        <v>786.20001200000002</v>
      </c>
      <c r="E522" s="88">
        <v>791.45001200000002</v>
      </c>
      <c r="F522" s="88">
        <v>732.59088099999997</v>
      </c>
      <c r="G522" s="88">
        <v>6244316</v>
      </c>
      <c r="H522" s="95">
        <f t="shared" si="16"/>
        <v>2.4487628634779013E-3</v>
      </c>
      <c r="I522" s="96">
        <f t="shared" si="17"/>
        <v>2.0159782741969471E-3</v>
      </c>
    </row>
    <row r="523" spans="1:9" ht="15.75" customHeight="1" x14ac:dyDescent="0.25">
      <c r="A523" s="91">
        <v>43676</v>
      </c>
      <c r="B523" s="92">
        <v>791.90002400000003</v>
      </c>
      <c r="C523" s="92">
        <v>797.79998799999998</v>
      </c>
      <c r="D523" s="92">
        <v>788.54998799999998</v>
      </c>
      <c r="E523" s="92">
        <v>792.70001200000002</v>
      </c>
      <c r="F523" s="92">
        <v>733.74786400000005</v>
      </c>
      <c r="G523" s="92">
        <v>8673253</v>
      </c>
      <c r="H523" s="93">
        <f t="shared" si="16"/>
        <v>6.8534155363916079E-4</v>
      </c>
      <c r="I523" s="94">
        <f t="shared" si="17"/>
        <v>2.5255696435820643E-4</v>
      </c>
    </row>
    <row r="524" spans="1:9" ht="15.75" customHeight="1" x14ac:dyDescent="0.25">
      <c r="A524" s="87">
        <v>43677</v>
      </c>
      <c r="B524" s="88">
        <v>790.84997599999997</v>
      </c>
      <c r="C524" s="88">
        <v>799.79998799999998</v>
      </c>
      <c r="D524" s="88">
        <v>781.59997599999997</v>
      </c>
      <c r="E524" s="88">
        <v>793.65002400000003</v>
      </c>
      <c r="F524" s="88">
        <v>734.62725799999998</v>
      </c>
      <c r="G524" s="88">
        <v>7350584</v>
      </c>
      <c r="H524" s="95">
        <f t="shared" si="16"/>
        <v>5.201886106038124E-4</v>
      </c>
      <c r="I524" s="96">
        <f t="shared" si="17"/>
        <v>8.7404021322858049E-5</v>
      </c>
    </row>
    <row r="525" spans="1:9" ht="15.75" customHeight="1" x14ac:dyDescent="0.25">
      <c r="A525" s="91">
        <v>43678</v>
      </c>
      <c r="B525" s="92">
        <v>786.45001200000002</v>
      </c>
      <c r="C525" s="92">
        <v>788.40002400000003</v>
      </c>
      <c r="D525" s="92">
        <v>764.40002400000003</v>
      </c>
      <c r="E525" s="92">
        <v>768.84997599999997</v>
      </c>
      <c r="F525" s="92">
        <v>711.67156999999997</v>
      </c>
      <c r="G525" s="92">
        <v>10066407</v>
      </c>
      <c r="H525" s="93">
        <f t="shared" si="16"/>
        <v>-1.3787421711844111E-2</v>
      </c>
      <c r="I525" s="94">
        <f t="shared" si="17"/>
        <v>-1.4220206301125065E-2</v>
      </c>
    </row>
    <row r="526" spans="1:9" ht="15.75" customHeight="1" x14ac:dyDescent="0.25">
      <c r="A526" s="87">
        <v>43679</v>
      </c>
      <c r="B526" s="88">
        <v>765.04998799999998</v>
      </c>
      <c r="C526" s="88">
        <v>779.90002400000003</v>
      </c>
      <c r="D526" s="88">
        <v>762.25</v>
      </c>
      <c r="E526" s="88">
        <v>775.59997599999997</v>
      </c>
      <c r="F526" s="88">
        <v>717.91949499999998</v>
      </c>
      <c r="G526" s="88">
        <v>10838336</v>
      </c>
      <c r="H526" s="95">
        <f t="shared" si="16"/>
        <v>3.7961298074956091E-3</v>
      </c>
      <c r="I526" s="96">
        <f t="shared" si="17"/>
        <v>3.3633452182146549E-3</v>
      </c>
    </row>
    <row r="527" spans="1:9" ht="15.75" customHeight="1" x14ac:dyDescent="0.25">
      <c r="A527" s="91">
        <v>43682</v>
      </c>
      <c r="B527" s="92">
        <v>772.59997599999997</v>
      </c>
      <c r="C527" s="92">
        <v>785.90002400000003</v>
      </c>
      <c r="D527" s="92">
        <v>768.65002400000003</v>
      </c>
      <c r="E527" s="92">
        <v>776.70001200000002</v>
      </c>
      <c r="F527" s="92">
        <v>718.93780500000003</v>
      </c>
      <c r="G527" s="92">
        <v>9976238</v>
      </c>
      <c r="H527" s="93">
        <f t="shared" si="16"/>
        <v>6.1557468220197072E-4</v>
      </c>
      <c r="I527" s="94">
        <f t="shared" si="17"/>
        <v>1.8279009292101637E-4</v>
      </c>
    </row>
    <row r="528" spans="1:9" ht="15.75" customHeight="1" x14ac:dyDescent="0.25">
      <c r="A528" s="87">
        <v>43683</v>
      </c>
      <c r="B528" s="88">
        <v>778.79998799999998</v>
      </c>
      <c r="C528" s="88">
        <v>783.70001200000002</v>
      </c>
      <c r="D528" s="88">
        <v>769.79998799999998</v>
      </c>
      <c r="E528" s="88">
        <v>774.45001200000002</v>
      </c>
      <c r="F528" s="88">
        <v>716.85516399999995</v>
      </c>
      <c r="G528" s="88">
        <v>9331718</v>
      </c>
      <c r="H528" s="95">
        <f t="shared" si="16"/>
        <v>-1.259903270117097E-3</v>
      </c>
      <c r="I528" s="96">
        <f t="shared" si="17"/>
        <v>-1.6926878593980514E-3</v>
      </c>
    </row>
    <row r="529" spans="1:9" ht="15.75" customHeight="1" x14ac:dyDescent="0.25">
      <c r="A529" s="91">
        <v>43684</v>
      </c>
      <c r="B529" s="92">
        <v>778.90002400000003</v>
      </c>
      <c r="C529" s="92">
        <v>783.45001200000002</v>
      </c>
      <c r="D529" s="92">
        <v>772.34997599999997</v>
      </c>
      <c r="E529" s="92">
        <v>776.09997599999997</v>
      </c>
      <c r="F529" s="92">
        <v>718.38244599999996</v>
      </c>
      <c r="G529" s="92">
        <v>5130457</v>
      </c>
      <c r="H529" s="93">
        <f t="shared" si="16"/>
        <v>9.2429349768094818E-4</v>
      </c>
      <c r="I529" s="94">
        <f t="shared" si="17"/>
        <v>4.9150890839999377E-4</v>
      </c>
    </row>
    <row r="530" spans="1:9" ht="15.75" customHeight="1" x14ac:dyDescent="0.25">
      <c r="A530" s="87">
        <v>43685</v>
      </c>
      <c r="B530" s="88">
        <v>782.70001200000002</v>
      </c>
      <c r="C530" s="88">
        <v>792.75</v>
      </c>
      <c r="D530" s="88">
        <v>781.25</v>
      </c>
      <c r="E530" s="88">
        <v>788.75</v>
      </c>
      <c r="F530" s="88">
        <v>730.09161400000005</v>
      </c>
      <c r="G530" s="88">
        <v>8009009</v>
      </c>
      <c r="H530" s="95">
        <f t="shared" si="16"/>
        <v>7.0216484564470365E-3</v>
      </c>
      <c r="I530" s="96">
        <f t="shared" si="17"/>
        <v>6.5888638671660824E-3</v>
      </c>
    </row>
    <row r="531" spans="1:9" ht="15.75" customHeight="1" x14ac:dyDescent="0.25">
      <c r="A531" s="91">
        <v>43686</v>
      </c>
      <c r="B531" s="92">
        <v>792</v>
      </c>
      <c r="C531" s="92">
        <v>796.75</v>
      </c>
      <c r="D531" s="92">
        <v>784.79998799999998</v>
      </c>
      <c r="E531" s="92">
        <v>789.84997599999997</v>
      </c>
      <c r="F531" s="92">
        <v>731.10986300000002</v>
      </c>
      <c r="G531" s="92">
        <v>4362520</v>
      </c>
      <c r="H531" s="93">
        <f t="shared" si="16"/>
        <v>6.0528270802683156E-4</v>
      </c>
      <c r="I531" s="94">
        <f t="shared" si="17"/>
        <v>1.7249811874587721E-4</v>
      </c>
    </row>
    <row r="532" spans="1:9" ht="15.75" customHeight="1" x14ac:dyDescent="0.25">
      <c r="A532" s="87">
        <v>43690</v>
      </c>
      <c r="B532" s="88">
        <v>784.15002400000003</v>
      </c>
      <c r="C532" s="88">
        <v>786</v>
      </c>
      <c r="D532" s="88">
        <v>760.15002400000003</v>
      </c>
      <c r="E532" s="88">
        <v>764.75</v>
      </c>
      <c r="F532" s="88">
        <v>707.87652600000001</v>
      </c>
      <c r="G532" s="88">
        <v>7517099</v>
      </c>
      <c r="H532" s="95">
        <f t="shared" si="16"/>
        <v>-1.4025131908308768E-2</v>
      </c>
      <c r="I532" s="96">
        <f t="shared" si="17"/>
        <v>-1.4457916497589722E-2</v>
      </c>
    </row>
    <row r="533" spans="1:9" ht="15.75" customHeight="1" x14ac:dyDescent="0.25">
      <c r="A533" s="91">
        <v>43691</v>
      </c>
      <c r="B533" s="92">
        <v>775.09997599999997</v>
      </c>
      <c r="C533" s="92">
        <v>778.25</v>
      </c>
      <c r="D533" s="92">
        <v>768</v>
      </c>
      <c r="E533" s="92">
        <v>774.79998799999998</v>
      </c>
      <c r="F533" s="92">
        <v>717.17913799999997</v>
      </c>
      <c r="G533" s="92">
        <v>5940968</v>
      </c>
      <c r="H533" s="93">
        <f t="shared" si="16"/>
        <v>5.6701370332345805E-3</v>
      </c>
      <c r="I533" s="94">
        <f t="shared" si="17"/>
        <v>5.2373524439536263E-3</v>
      </c>
    </row>
    <row r="534" spans="1:9" ht="15.75" customHeight="1" x14ac:dyDescent="0.25">
      <c r="A534" s="87">
        <v>43693</v>
      </c>
      <c r="B534" s="88">
        <v>780</v>
      </c>
      <c r="C534" s="88">
        <v>780.04998799999998</v>
      </c>
      <c r="D534" s="88">
        <v>762.5</v>
      </c>
      <c r="E534" s="88">
        <v>774.54998799999998</v>
      </c>
      <c r="F534" s="88">
        <v>716.947632</v>
      </c>
      <c r="G534" s="88">
        <v>5128088</v>
      </c>
      <c r="H534" s="95">
        <f t="shared" si="16"/>
        <v>-1.4021323819343417E-4</v>
      </c>
      <c r="I534" s="96">
        <f t="shared" si="17"/>
        <v>-5.7299782747438849E-4</v>
      </c>
    </row>
    <row r="535" spans="1:9" ht="15.75" customHeight="1" x14ac:dyDescent="0.25">
      <c r="A535" s="91">
        <v>43696</v>
      </c>
      <c r="B535" s="92">
        <v>775.59997599999997</v>
      </c>
      <c r="C535" s="92">
        <v>783</v>
      </c>
      <c r="D535" s="92">
        <v>773.34997599999997</v>
      </c>
      <c r="E535" s="92">
        <v>777.65002400000003</v>
      </c>
      <c r="F535" s="92">
        <v>719.81719999999996</v>
      </c>
      <c r="G535" s="92">
        <v>3881451</v>
      </c>
      <c r="H535" s="93">
        <f t="shared" si="16"/>
        <v>1.7347852302130404E-3</v>
      </c>
      <c r="I535" s="94">
        <f t="shared" si="17"/>
        <v>1.302000640932086E-3</v>
      </c>
    </row>
    <row r="536" spans="1:9" ht="15.75" customHeight="1" x14ac:dyDescent="0.25">
      <c r="A536" s="87">
        <v>43697</v>
      </c>
      <c r="B536" s="88">
        <v>785.20001200000002</v>
      </c>
      <c r="C536" s="88">
        <v>798</v>
      </c>
      <c r="D536" s="88">
        <v>783.84997599999997</v>
      </c>
      <c r="E536" s="88">
        <v>792.75</v>
      </c>
      <c r="F536" s="88">
        <v>733.79425000000003</v>
      </c>
      <c r="G536" s="88">
        <v>8435344</v>
      </c>
      <c r="H536" s="95">
        <f t="shared" si="16"/>
        <v>8.3520844204317997E-3</v>
      </c>
      <c r="I536" s="96">
        <f t="shared" si="17"/>
        <v>7.9192998311508455E-3</v>
      </c>
    </row>
    <row r="537" spans="1:9" ht="15.75" customHeight="1" x14ac:dyDescent="0.25">
      <c r="A537" s="91">
        <v>43698</v>
      </c>
      <c r="B537" s="92">
        <v>793</v>
      </c>
      <c r="C537" s="92">
        <v>803.75</v>
      </c>
      <c r="D537" s="92">
        <v>793</v>
      </c>
      <c r="E537" s="92">
        <v>799.45001200000002</v>
      </c>
      <c r="F537" s="92">
        <v>739.99597200000005</v>
      </c>
      <c r="G537" s="92">
        <v>5926896</v>
      </c>
      <c r="H537" s="93">
        <f t="shared" si="16"/>
        <v>3.6550514453858544E-3</v>
      </c>
      <c r="I537" s="94">
        <f t="shared" si="17"/>
        <v>3.2222668561049002E-3</v>
      </c>
    </row>
    <row r="538" spans="1:9" ht="15.75" customHeight="1" x14ac:dyDescent="0.25">
      <c r="A538" s="87">
        <v>43699</v>
      </c>
      <c r="B538" s="88">
        <v>799.90002400000003</v>
      </c>
      <c r="C538" s="88">
        <v>801.29998799999998</v>
      </c>
      <c r="D538" s="88">
        <v>792.34997599999997</v>
      </c>
      <c r="E538" s="88">
        <v>795.70001200000002</v>
      </c>
      <c r="F538" s="88">
        <v>736.52484100000004</v>
      </c>
      <c r="G538" s="88">
        <v>5222488</v>
      </c>
      <c r="H538" s="95">
        <f t="shared" si="16"/>
        <v>-2.0419567447128046E-3</v>
      </c>
      <c r="I538" s="96">
        <f t="shared" si="17"/>
        <v>-2.4747413339937588E-3</v>
      </c>
    </row>
    <row r="539" spans="1:9" ht="15.75" customHeight="1" x14ac:dyDescent="0.25">
      <c r="A539" s="91">
        <v>43700</v>
      </c>
      <c r="B539" s="92">
        <v>796.45001200000002</v>
      </c>
      <c r="C539" s="92">
        <v>809.95001200000002</v>
      </c>
      <c r="D539" s="92">
        <v>795.79998799999998</v>
      </c>
      <c r="E539" s="92">
        <v>802.20001200000002</v>
      </c>
      <c r="F539" s="92">
        <v>742.54144299999996</v>
      </c>
      <c r="G539" s="92">
        <v>6895015</v>
      </c>
      <c r="H539" s="93">
        <f t="shared" si="16"/>
        <v>3.5332986619927885E-3</v>
      </c>
      <c r="I539" s="94">
        <f t="shared" si="17"/>
        <v>3.1005140727118343E-3</v>
      </c>
    </row>
    <row r="540" spans="1:9" ht="15.75" customHeight="1" x14ac:dyDescent="0.25">
      <c r="A540" s="87">
        <v>43703</v>
      </c>
      <c r="B540" s="88">
        <v>795.90002400000003</v>
      </c>
      <c r="C540" s="88">
        <v>806.79998799999998</v>
      </c>
      <c r="D540" s="88">
        <v>786.90002400000003</v>
      </c>
      <c r="E540" s="88">
        <v>802.54998799999998</v>
      </c>
      <c r="F540" s="88">
        <v>742.86541699999998</v>
      </c>
      <c r="G540" s="88">
        <v>5412074</v>
      </c>
      <c r="H540" s="95">
        <f t="shared" si="16"/>
        <v>1.8944321114979811E-4</v>
      </c>
      <c r="I540" s="96">
        <f t="shared" si="17"/>
        <v>-2.4334137813115624E-4</v>
      </c>
    </row>
    <row r="541" spans="1:9" ht="15.75" customHeight="1" x14ac:dyDescent="0.25">
      <c r="A541" s="91">
        <v>43704</v>
      </c>
      <c r="B541" s="92">
        <v>791</v>
      </c>
      <c r="C541" s="92">
        <v>794.95001200000002</v>
      </c>
      <c r="D541" s="92">
        <v>781.09997599999997</v>
      </c>
      <c r="E541" s="92">
        <v>784.65002400000003</v>
      </c>
      <c r="F541" s="92">
        <v>726.29656999999997</v>
      </c>
      <c r="G541" s="92">
        <v>16061642</v>
      </c>
      <c r="H541" s="93">
        <f t="shared" si="16"/>
        <v>-9.796147710457696E-3</v>
      </c>
      <c r="I541" s="94">
        <f t="shared" si="17"/>
        <v>-1.022893229973865E-2</v>
      </c>
    </row>
    <row r="542" spans="1:9" ht="15.75" customHeight="1" x14ac:dyDescent="0.25">
      <c r="A542" s="87">
        <v>43705</v>
      </c>
      <c r="B542" s="88">
        <v>787.40002400000003</v>
      </c>
      <c r="C542" s="88">
        <v>805</v>
      </c>
      <c r="D542" s="88">
        <v>786.29998799999998</v>
      </c>
      <c r="E542" s="88">
        <v>802.5</v>
      </c>
      <c r="F542" s="88">
        <v>742.81921399999999</v>
      </c>
      <c r="G542" s="88">
        <v>5881134</v>
      </c>
      <c r="H542" s="95">
        <f t="shared" si="16"/>
        <v>9.7691356413614899E-3</v>
      </c>
      <c r="I542" s="96">
        <f t="shared" si="17"/>
        <v>9.3363510520805357E-3</v>
      </c>
    </row>
    <row r="543" spans="1:9" ht="15.75" customHeight="1" x14ac:dyDescent="0.25">
      <c r="A543" s="91">
        <v>43706</v>
      </c>
      <c r="B543" s="92">
        <v>795.5</v>
      </c>
      <c r="C543" s="92">
        <v>809.70001200000002</v>
      </c>
      <c r="D543" s="92">
        <v>795.5</v>
      </c>
      <c r="E543" s="92">
        <v>806.95001200000002</v>
      </c>
      <c r="F543" s="92">
        <v>746.93817100000001</v>
      </c>
      <c r="G543" s="92">
        <v>7830413</v>
      </c>
      <c r="H543" s="93">
        <f t="shared" si="16"/>
        <v>2.4015250705019249E-3</v>
      </c>
      <c r="I543" s="94">
        <f t="shared" si="17"/>
        <v>1.9687404812209707E-3</v>
      </c>
    </row>
    <row r="544" spans="1:9" ht="15.75" customHeight="1" x14ac:dyDescent="0.25">
      <c r="A544" s="87">
        <v>43707</v>
      </c>
      <c r="B544" s="88">
        <v>810</v>
      </c>
      <c r="C544" s="88">
        <v>817.34997599999997</v>
      </c>
      <c r="D544" s="88">
        <v>802</v>
      </c>
      <c r="E544" s="88">
        <v>814.90002400000003</v>
      </c>
      <c r="F544" s="88">
        <v>754.29693599999996</v>
      </c>
      <c r="G544" s="88">
        <v>8174186</v>
      </c>
      <c r="H544" s="95">
        <f t="shared" si="16"/>
        <v>4.2576897050715014E-3</v>
      </c>
      <c r="I544" s="96">
        <f t="shared" si="17"/>
        <v>3.8249051157905473E-3</v>
      </c>
    </row>
    <row r="545" spans="1:9" ht="15.75" customHeight="1" x14ac:dyDescent="0.25">
      <c r="A545" s="91">
        <v>43711</v>
      </c>
      <c r="B545" s="92">
        <v>815</v>
      </c>
      <c r="C545" s="92">
        <v>822.40002400000003</v>
      </c>
      <c r="D545" s="92">
        <v>812.04998799999998</v>
      </c>
      <c r="E545" s="92">
        <v>814.25</v>
      </c>
      <c r="F545" s="92">
        <v>753.69519000000003</v>
      </c>
      <c r="G545" s="92">
        <v>5647088</v>
      </c>
      <c r="H545" s="93">
        <f t="shared" si="16"/>
        <v>-3.4659992803995798E-4</v>
      </c>
      <c r="I545" s="94">
        <f t="shared" si="17"/>
        <v>-7.7938451732091239E-4</v>
      </c>
    </row>
    <row r="546" spans="1:9" ht="15.75" customHeight="1" x14ac:dyDescent="0.25">
      <c r="A546" s="87">
        <v>43712</v>
      </c>
      <c r="B546" s="88">
        <v>810.75</v>
      </c>
      <c r="C546" s="88">
        <v>822.45001200000002</v>
      </c>
      <c r="D546" s="88">
        <v>810.25</v>
      </c>
      <c r="E546" s="88">
        <v>821.29998799999998</v>
      </c>
      <c r="F546" s="88">
        <v>760.22094700000002</v>
      </c>
      <c r="G546" s="88">
        <v>6199015</v>
      </c>
      <c r="H546" s="95">
        <f t="shared" si="16"/>
        <v>3.7440882480902636E-3</v>
      </c>
      <c r="I546" s="96">
        <f t="shared" si="17"/>
        <v>3.3113036588093094E-3</v>
      </c>
    </row>
    <row r="547" spans="1:9" ht="15.75" customHeight="1" x14ac:dyDescent="0.25">
      <c r="A547" s="91">
        <v>43713</v>
      </c>
      <c r="B547" s="92">
        <v>830.09997599999997</v>
      </c>
      <c r="C547" s="92">
        <v>837.5</v>
      </c>
      <c r="D547" s="92">
        <v>826.65002400000003</v>
      </c>
      <c r="E547" s="92">
        <v>834.04998799999998</v>
      </c>
      <c r="F547" s="92">
        <v>772.02276600000005</v>
      </c>
      <c r="G547" s="92">
        <v>7926895</v>
      </c>
      <c r="H547" s="93">
        <f t="shared" si="16"/>
        <v>6.6902754246599668E-3</v>
      </c>
      <c r="I547" s="94">
        <f t="shared" si="17"/>
        <v>6.2574908353790126E-3</v>
      </c>
    </row>
    <row r="548" spans="1:9" ht="15.75" customHeight="1" x14ac:dyDescent="0.25">
      <c r="A548" s="87">
        <v>43714</v>
      </c>
      <c r="B548" s="88">
        <v>843.29998799999998</v>
      </c>
      <c r="C548" s="88">
        <v>847</v>
      </c>
      <c r="D548" s="88">
        <v>835.04998799999998</v>
      </c>
      <c r="E548" s="88">
        <v>840.15002400000003</v>
      </c>
      <c r="F548" s="88">
        <v>777.66906700000004</v>
      </c>
      <c r="G548" s="88">
        <v>6106841</v>
      </c>
      <c r="H548" s="95">
        <f t="shared" si="16"/>
        <v>3.1647172246773098E-3</v>
      </c>
      <c r="I548" s="96">
        <f t="shared" si="17"/>
        <v>2.7319326353963556E-3</v>
      </c>
    </row>
    <row r="549" spans="1:9" ht="15.75" customHeight="1" x14ac:dyDescent="0.25">
      <c r="A549" s="91">
        <v>43717</v>
      </c>
      <c r="B549" s="92">
        <v>836.79998799999998</v>
      </c>
      <c r="C549" s="92">
        <v>840.29998799999998</v>
      </c>
      <c r="D549" s="92">
        <v>827.54998799999998</v>
      </c>
      <c r="E549" s="92">
        <v>829.09997599999997</v>
      </c>
      <c r="F549" s="92">
        <v>767.44085700000005</v>
      </c>
      <c r="G549" s="92">
        <v>4377870</v>
      </c>
      <c r="H549" s="93">
        <f t="shared" si="16"/>
        <v>-5.7499081201787504E-3</v>
      </c>
      <c r="I549" s="94">
        <f t="shared" si="17"/>
        <v>-6.1826927094597046E-3</v>
      </c>
    </row>
    <row r="550" spans="1:9" ht="15.75" customHeight="1" x14ac:dyDescent="0.25">
      <c r="A550" s="87">
        <v>43719</v>
      </c>
      <c r="B550" s="88">
        <v>822.29998799999998</v>
      </c>
      <c r="C550" s="88">
        <v>828.54998799999998</v>
      </c>
      <c r="D550" s="88">
        <v>814.15002400000003</v>
      </c>
      <c r="E550" s="88">
        <v>820.09997599999997</v>
      </c>
      <c r="F550" s="88">
        <v>759.110229</v>
      </c>
      <c r="G550" s="88">
        <v>7981036</v>
      </c>
      <c r="H550" s="95">
        <f t="shared" si="16"/>
        <v>-4.7400728607420129E-3</v>
      </c>
      <c r="I550" s="96">
        <f t="shared" si="17"/>
        <v>-5.1728574500229671E-3</v>
      </c>
    </row>
    <row r="551" spans="1:9" ht="15.75" customHeight="1" x14ac:dyDescent="0.25">
      <c r="A551" s="91">
        <v>43720</v>
      </c>
      <c r="B551" s="92">
        <v>816.40002400000003</v>
      </c>
      <c r="C551" s="92">
        <v>819.84997599999997</v>
      </c>
      <c r="D551" s="92">
        <v>810.84997599999997</v>
      </c>
      <c r="E551" s="92">
        <v>816.40002400000003</v>
      </c>
      <c r="F551" s="92">
        <v>755.68536400000005</v>
      </c>
      <c r="G551" s="92">
        <v>4400017</v>
      </c>
      <c r="H551" s="93">
        <f t="shared" si="16"/>
        <v>-1.9638326281173333E-3</v>
      </c>
      <c r="I551" s="94">
        <f t="shared" si="17"/>
        <v>-2.3966172173982875E-3</v>
      </c>
    </row>
    <row r="552" spans="1:9" ht="15.75" customHeight="1" x14ac:dyDescent="0.25">
      <c r="A552" s="87">
        <v>43721</v>
      </c>
      <c r="B552" s="88">
        <v>818.09997599999997</v>
      </c>
      <c r="C552" s="88">
        <v>831.04998799999998</v>
      </c>
      <c r="D552" s="88">
        <v>817.5</v>
      </c>
      <c r="E552" s="88">
        <v>829.29998799999998</v>
      </c>
      <c r="F552" s="88">
        <v>767.62609899999995</v>
      </c>
      <c r="G552" s="88">
        <v>4832021</v>
      </c>
      <c r="H552" s="95">
        <f t="shared" si="16"/>
        <v>6.8087212149652724E-3</v>
      </c>
      <c r="I552" s="96">
        <f t="shared" si="17"/>
        <v>6.3759366256843182E-3</v>
      </c>
    </row>
    <row r="553" spans="1:9" ht="15.75" customHeight="1" x14ac:dyDescent="0.25">
      <c r="A553" s="91">
        <v>43724</v>
      </c>
      <c r="B553" s="92">
        <v>832.04998799999998</v>
      </c>
      <c r="C553" s="92">
        <v>837.95001200000002</v>
      </c>
      <c r="D553" s="92">
        <v>820.54998799999998</v>
      </c>
      <c r="E553" s="92">
        <v>827.70001200000002</v>
      </c>
      <c r="F553" s="92">
        <v>766.145081</v>
      </c>
      <c r="G553" s="92">
        <v>4846496</v>
      </c>
      <c r="H553" s="93">
        <f t="shared" si="16"/>
        <v>-8.387146052700414E-4</v>
      </c>
      <c r="I553" s="94">
        <f t="shared" si="17"/>
        <v>-1.2714991945509957E-3</v>
      </c>
    </row>
    <row r="554" spans="1:9" ht="15.75" customHeight="1" x14ac:dyDescent="0.25">
      <c r="A554" s="87">
        <v>43725</v>
      </c>
      <c r="B554" s="88">
        <v>831.5</v>
      </c>
      <c r="C554" s="88">
        <v>835</v>
      </c>
      <c r="D554" s="88">
        <v>820.54998799999998</v>
      </c>
      <c r="E554" s="88">
        <v>831.25</v>
      </c>
      <c r="F554" s="88">
        <v>769.430969</v>
      </c>
      <c r="G554" s="88">
        <v>5540901</v>
      </c>
      <c r="H554" s="95">
        <f t="shared" si="16"/>
        <v>1.8586447798041468E-3</v>
      </c>
      <c r="I554" s="96">
        <f t="shared" si="17"/>
        <v>1.4258601905231924E-3</v>
      </c>
    </row>
    <row r="555" spans="1:9" ht="15.75" customHeight="1" x14ac:dyDescent="0.25">
      <c r="A555" s="91">
        <v>43726</v>
      </c>
      <c r="B555" s="92">
        <v>829.90002400000003</v>
      </c>
      <c r="C555" s="92">
        <v>832.95001200000002</v>
      </c>
      <c r="D555" s="92">
        <v>824</v>
      </c>
      <c r="E555" s="92">
        <v>829.84997599999997</v>
      </c>
      <c r="F555" s="92">
        <v>768.13507100000004</v>
      </c>
      <c r="G555" s="92">
        <v>3199389</v>
      </c>
      <c r="H555" s="93">
        <f t="shared" si="16"/>
        <v>-7.3206804667982873E-4</v>
      </c>
      <c r="I555" s="94">
        <f t="shared" si="17"/>
        <v>-1.164852635960783E-3</v>
      </c>
    </row>
    <row r="556" spans="1:9" ht="15.75" customHeight="1" x14ac:dyDescent="0.25">
      <c r="A556" s="87">
        <v>43727</v>
      </c>
      <c r="B556" s="88">
        <v>824.84997599999997</v>
      </c>
      <c r="C556" s="88">
        <v>827</v>
      </c>
      <c r="D556" s="88">
        <v>815.20001200000002</v>
      </c>
      <c r="E556" s="88">
        <v>820.70001200000002</v>
      </c>
      <c r="F556" s="88">
        <v>759.66564900000003</v>
      </c>
      <c r="G556" s="88">
        <v>6601607</v>
      </c>
      <c r="H556" s="95">
        <f t="shared" si="16"/>
        <v>-4.8151056225117714E-3</v>
      </c>
      <c r="I556" s="96">
        <f t="shared" si="17"/>
        <v>-5.2478902117927256E-3</v>
      </c>
    </row>
    <row r="557" spans="1:9" ht="15.75" customHeight="1" x14ac:dyDescent="0.25">
      <c r="A557" s="91">
        <v>43728</v>
      </c>
      <c r="B557" s="92">
        <v>822.90002400000003</v>
      </c>
      <c r="C557" s="92">
        <v>835</v>
      </c>
      <c r="D557" s="92">
        <v>802</v>
      </c>
      <c r="E557" s="92">
        <v>805</v>
      </c>
      <c r="F557" s="92">
        <v>745.13317900000004</v>
      </c>
      <c r="G557" s="92">
        <v>22462366</v>
      </c>
      <c r="H557" s="93">
        <f t="shared" si="16"/>
        <v>-8.3885867459116831E-3</v>
      </c>
      <c r="I557" s="94">
        <f t="shared" si="17"/>
        <v>-8.8213713351926373E-3</v>
      </c>
    </row>
    <row r="558" spans="1:9" ht="15.75" customHeight="1" x14ac:dyDescent="0.25">
      <c r="A558" s="87">
        <v>43731</v>
      </c>
      <c r="B558" s="88">
        <v>806.90002400000003</v>
      </c>
      <c r="C558" s="88">
        <v>806.90002400000003</v>
      </c>
      <c r="D558" s="88">
        <v>741.90002400000003</v>
      </c>
      <c r="E558" s="88">
        <v>764.34997599999997</v>
      </c>
      <c r="F558" s="88">
        <v>707.50622599999997</v>
      </c>
      <c r="G558" s="88">
        <v>17279260</v>
      </c>
      <c r="H558" s="95">
        <f t="shared" si="16"/>
        <v>-2.2503635952737942E-2</v>
      </c>
      <c r="I558" s="96">
        <f t="shared" si="17"/>
        <v>-2.2936420542018898E-2</v>
      </c>
    </row>
    <row r="559" spans="1:9" ht="15.75" customHeight="1" x14ac:dyDescent="0.25">
      <c r="A559" s="91">
        <v>43732</v>
      </c>
      <c r="B559" s="92">
        <v>765</v>
      </c>
      <c r="C559" s="92">
        <v>798.65002400000003</v>
      </c>
      <c r="D559" s="92">
        <v>765</v>
      </c>
      <c r="E559" s="92">
        <v>794.04998799999998</v>
      </c>
      <c r="F559" s="92">
        <v>734.99743699999999</v>
      </c>
      <c r="G559" s="92">
        <v>13717998</v>
      </c>
      <c r="H559" s="93">
        <f t="shared" si="16"/>
        <v>1.6555558693245018E-2</v>
      </c>
      <c r="I559" s="94">
        <f t="shared" si="17"/>
        <v>1.6122774103964062E-2</v>
      </c>
    </row>
    <row r="560" spans="1:9" ht="15.75" customHeight="1" x14ac:dyDescent="0.25">
      <c r="A560" s="87">
        <v>43733</v>
      </c>
      <c r="B560" s="88">
        <v>787.70001200000002</v>
      </c>
      <c r="C560" s="88">
        <v>801</v>
      </c>
      <c r="D560" s="88">
        <v>781.65002400000003</v>
      </c>
      <c r="E560" s="88">
        <v>792.65002400000003</v>
      </c>
      <c r="F560" s="88">
        <v>733.70165999999995</v>
      </c>
      <c r="G560" s="88">
        <v>9313576</v>
      </c>
      <c r="H560" s="95">
        <f t="shared" si="16"/>
        <v>-7.6632299705041017E-4</v>
      </c>
      <c r="I560" s="96">
        <f t="shared" si="17"/>
        <v>-1.1991075863313646E-3</v>
      </c>
    </row>
    <row r="561" spans="1:9" ht="15.75" customHeight="1" x14ac:dyDescent="0.25">
      <c r="A561" s="91">
        <v>43734</v>
      </c>
      <c r="B561" s="92">
        <v>787.75</v>
      </c>
      <c r="C561" s="92">
        <v>797</v>
      </c>
      <c r="D561" s="92">
        <v>778.09997599999997</v>
      </c>
      <c r="E561" s="92">
        <v>782.54998799999998</v>
      </c>
      <c r="F561" s="92">
        <v>724.35278300000004</v>
      </c>
      <c r="G561" s="92">
        <v>18442824</v>
      </c>
      <c r="H561" s="93">
        <f t="shared" si="16"/>
        <v>-5.5693686265662684E-3</v>
      </c>
      <c r="I561" s="94">
        <f t="shared" si="17"/>
        <v>-6.0021532158472226E-3</v>
      </c>
    </row>
    <row r="562" spans="1:9" ht="15.75" customHeight="1" x14ac:dyDescent="0.25">
      <c r="A562" s="87">
        <v>43735</v>
      </c>
      <c r="B562" s="88">
        <v>787.04998799999998</v>
      </c>
      <c r="C562" s="88">
        <v>794.25</v>
      </c>
      <c r="D562" s="88">
        <v>780.09997599999997</v>
      </c>
      <c r="E562" s="88">
        <v>782.20001200000002</v>
      </c>
      <c r="F562" s="88">
        <v>724.02874799999995</v>
      </c>
      <c r="G562" s="88">
        <v>5087642</v>
      </c>
      <c r="H562" s="95">
        <f t="shared" si="16"/>
        <v>-1.9432257561894558E-4</v>
      </c>
      <c r="I562" s="96">
        <f t="shared" si="17"/>
        <v>-6.2710716489989995E-4</v>
      </c>
    </row>
    <row r="563" spans="1:9" ht="15.75" customHeight="1" x14ac:dyDescent="0.25">
      <c r="A563" s="91">
        <v>43738</v>
      </c>
      <c r="B563" s="92">
        <v>785.09997599999997</v>
      </c>
      <c r="C563" s="92">
        <v>808</v>
      </c>
      <c r="D563" s="92">
        <v>784.15002400000003</v>
      </c>
      <c r="E563" s="92">
        <v>805.65002400000003</v>
      </c>
      <c r="F563" s="92">
        <v>745.73486300000002</v>
      </c>
      <c r="G563" s="92">
        <v>8178091</v>
      </c>
      <c r="H563" s="93">
        <f t="shared" si="16"/>
        <v>1.2828636306260332E-2</v>
      </c>
      <c r="I563" s="94">
        <f t="shared" si="17"/>
        <v>1.2395851716979378E-2</v>
      </c>
    </row>
    <row r="564" spans="1:9" ht="15.75" customHeight="1" x14ac:dyDescent="0.25">
      <c r="A564" s="87">
        <v>43739</v>
      </c>
      <c r="B564" s="88">
        <v>807</v>
      </c>
      <c r="C564" s="88">
        <v>807.54998799999998</v>
      </c>
      <c r="D564" s="88">
        <v>791.54998799999998</v>
      </c>
      <c r="E564" s="88">
        <v>793.54998799999998</v>
      </c>
      <c r="F564" s="88">
        <v>734.53466800000001</v>
      </c>
      <c r="G564" s="88">
        <v>5881438</v>
      </c>
      <c r="H564" s="95">
        <f t="shared" si="16"/>
        <v>-6.5721486656559556E-3</v>
      </c>
      <c r="I564" s="96">
        <f t="shared" si="17"/>
        <v>-7.0049332549369098E-3</v>
      </c>
    </row>
    <row r="565" spans="1:9" ht="15.75" customHeight="1" x14ac:dyDescent="0.25">
      <c r="A565" s="91">
        <v>43741</v>
      </c>
      <c r="B565" s="92">
        <v>792.54998799999998</v>
      </c>
      <c r="C565" s="92">
        <v>797.84997599999997</v>
      </c>
      <c r="D565" s="92">
        <v>784.15002400000003</v>
      </c>
      <c r="E565" s="92">
        <v>785.59997599999997</v>
      </c>
      <c r="F565" s="92">
        <v>727.17584199999999</v>
      </c>
      <c r="G565" s="92">
        <v>5497672</v>
      </c>
      <c r="H565" s="93">
        <f t="shared" si="16"/>
        <v>-4.3728556424360836E-3</v>
      </c>
      <c r="I565" s="94">
        <f t="shared" si="17"/>
        <v>-4.8056402317170378E-3</v>
      </c>
    </row>
    <row r="566" spans="1:9" ht="15.75" customHeight="1" x14ac:dyDescent="0.25">
      <c r="A566" s="87">
        <v>43742</v>
      </c>
      <c r="B566" s="88">
        <v>790</v>
      </c>
      <c r="C566" s="88">
        <v>797.59997599999997</v>
      </c>
      <c r="D566" s="88">
        <v>787.04998799999998</v>
      </c>
      <c r="E566" s="88">
        <v>793.45001200000002</v>
      </c>
      <c r="F566" s="88">
        <v>734.442139</v>
      </c>
      <c r="G566" s="88">
        <v>8201713</v>
      </c>
      <c r="H566" s="95">
        <f t="shared" si="16"/>
        <v>4.3181443168689012E-3</v>
      </c>
      <c r="I566" s="96">
        <f t="shared" si="17"/>
        <v>3.885359727587947E-3</v>
      </c>
    </row>
    <row r="567" spans="1:9" ht="15.75" customHeight="1" x14ac:dyDescent="0.25">
      <c r="A567" s="91">
        <v>43745</v>
      </c>
      <c r="B567" s="92">
        <v>794.84997599999997</v>
      </c>
      <c r="C567" s="92">
        <v>802</v>
      </c>
      <c r="D567" s="92">
        <v>786.09997599999997</v>
      </c>
      <c r="E567" s="92">
        <v>789.54998799999998</v>
      </c>
      <c r="F567" s="92">
        <v>730.83215299999995</v>
      </c>
      <c r="G567" s="92">
        <v>3679845</v>
      </c>
      <c r="H567" s="93">
        <f t="shared" si="16"/>
        <v>-2.1399408700226766E-3</v>
      </c>
      <c r="I567" s="94">
        <f t="shared" si="17"/>
        <v>-2.5727254593036308E-3</v>
      </c>
    </row>
    <row r="568" spans="1:9" ht="15.75" customHeight="1" x14ac:dyDescent="0.25">
      <c r="A568" s="87">
        <v>43747</v>
      </c>
      <c r="B568" s="88">
        <v>795.45001200000002</v>
      </c>
      <c r="C568" s="88">
        <v>795.90002400000003</v>
      </c>
      <c r="D568" s="88">
        <v>778.79998799999998</v>
      </c>
      <c r="E568" s="88">
        <v>783.65002400000003</v>
      </c>
      <c r="F568" s="88">
        <v>725.37097200000005</v>
      </c>
      <c r="G568" s="88">
        <v>6335025</v>
      </c>
      <c r="H568" s="95">
        <f t="shared" si="16"/>
        <v>-3.2574739769283172E-3</v>
      </c>
      <c r="I568" s="96">
        <f t="shared" si="17"/>
        <v>-3.6902585662092714E-3</v>
      </c>
    </row>
    <row r="569" spans="1:9" ht="15.75" customHeight="1" x14ac:dyDescent="0.25">
      <c r="A569" s="91">
        <v>43748</v>
      </c>
      <c r="B569" s="92">
        <v>785.40002400000003</v>
      </c>
      <c r="C569" s="92">
        <v>794.70001200000002</v>
      </c>
      <c r="D569" s="92">
        <v>776.59997599999997</v>
      </c>
      <c r="E569" s="92">
        <v>783.04998799999998</v>
      </c>
      <c r="F569" s="92">
        <v>724.81555200000003</v>
      </c>
      <c r="G569" s="92">
        <v>10402917</v>
      </c>
      <c r="H569" s="93">
        <f t="shared" si="16"/>
        <v>-3.3266872769977977E-4</v>
      </c>
      <c r="I569" s="94">
        <f t="shared" si="17"/>
        <v>-7.6545331698073412E-4</v>
      </c>
    </row>
    <row r="570" spans="1:9" ht="15.75" customHeight="1" x14ac:dyDescent="0.25">
      <c r="A570" s="87">
        <v>43749</v>
      </c>
      <c r="B570" s="88">
        <v>781.5</v>
      </c>
      <c r="C570" s="88">
        <v>823.79998799999998</v>
      </c>
      <c r="D570" s="88">
        <v>776.59997599999997</v>
      </c>
      <c r="E570" s="88">
        <v>814.79998799999998</v>
      </c>
      <c r="F570" s="88">
        <v>754.20446800000002</v>
      </c>
      <c r="G570" s="88">
        <v>20636344</v>
      </c>
      <c r="H570" s="95">
        <f t="shared" si="16"/>
        <v>1.726159768578216E-2</v>
      </c>
      <c r="I570" s="96">
        <f t="shared" si="17"/>
        <v>1.6828813096501204E-2</v>
      </c>
    </row>
    <row r="571" spans="1:9" ht="15.75" customHeight="1" x14ac:dyDescent="0.25">
      <c r="A571" s="91">
        <v>43752</v>
      </c>
      <c r="B571" s="92">
        <v>786.75</v>
      </c>
      <c r="C571" s="92">
        <v>797</v>
      </c>
      <c r="D571" s="92">
        <v>780</v>
      </c>
      <c r="E571" s="92">
        <v>786.09997599999997</v>
      </c>
      <c r="F571" s="92">
        <v>727.63867200000004</v>
      </c>
      <c r="G571" s="92">
        <v>15150858</v>
      </c>
      <c r="H571" s="93">
        <f t="shared" si="16"/>
        <v>-1.5573328325562774E-2</v>
      </c>
      <c r="I571" s="94">
        <f t="shared" si="17"/>
        <v>-1.6006112914843728E-2</v>
      </c>
    </row>
    <row r="572" spans="1:9" ht="15.75" customHeight="1" x14ac:dyDescent="0.25">
      <c r="A572" s="87">
        <v>43753</v>
      </c>
      <c r="B572" s="88">
        <v>773.09997599999997</v>
      </c>
      <c r="C572" s="88">
        <v>775.95001200000002</v>
      </c>
      <c r="D572" s="88">
        <v>765</v>
      </c>
      <c r="E572" s="88">
        <v>768.29998799999998</v>
      </c>
      <c r="F572" s="88">
        <v>711.16241500000001</v>
      </c>
      <c r="G572" s="88">
        <v>13762133</v>
      </c>
      <c r="H572" s="95">
        <f t="shared" si="16"/>
        <v>-9.9469765008090329E-3</v>
      </c>
      <c r="I572" s="96">
        <f t="shared" si="17"/>
        <v>-1.0379761090089987E-2</v>
      </c>
    </row>
    <row r="573" spans="1:9" ht="15.75" customHeight="1" x14ac:dyDescent="0.25">
      <c r="A573" s="91">
        <v>43754</v>
      </c>
      <c r="B573" s="92">
        <v>765.25</v>
      </c>
      <c r="C573" s="92">
        <v>775.95001200000002</v>
      </c>
      <c r="D573" s="92">
        <v>761.54998799999998</v>
      </c>
      <c r="E573" s="92">
        <v>771.45001200000002</v>
      </c>
      <c r="F573" s="92">
        <v>714.07830799999999</v>
      </c>
      <c r="G573" s="92">
        <v>10767032</v>
      </c>
      <c r="H573" s="93">
        <f t="shared" si="16"/>
        <v>1.7770443773400327E-3</v>
      </c>
      <c r="I573" s="94">
        <f t="shared" si="17"/>
        <v>1.3442597880590783E-3</v>
      </c>
    </row>
    <row r="574" spans="1:9" ht="15.75" customHeight="1" x14ac:dyDescent="0.25">
      <c r="A574" s="87">
        <v>43755</v>
      </c>
      <c r="B574" s="88">
        <v>767</v>
      </c>
      <c r="C574" s="88">
        <v>770.54998799999998</v>
      </c>
      <c r="D574" s="88">
        <v>765.09997599999997</v>
      </c>
      <c r="E574" s="88">
        <v>769.5</v>
      </c>
      <c r="F574" s="88">
        <v>712.27325399999995</v>
      </c>
      <c r="G574" s="88">
        <v>9860495</v>
      </c>
      <c r="H574" s="95">
        <f t="shared" si="16"/>
        <v>-1.09920363409449E-3</v>
      </c>
      <c r="I574" s="96">
        <f t="shared" si="17"/>
        <v>-1.5319882233754444E-3</v>
      </c>
    </row>
    <row r="575" spans="1:9" ht="15.75" customHeight="1" x14ac:dyDescent="0.25">
      <c r="A575" s="91">
        <v>43756</v>
      </c>
      <c r="B575" s="92">
        <v>763.79998799999998</v>
      </c>
      <c r="C575" s="92">
        <v>773.79998799999998</v>
      </c>
      <c r="D575" s="92">
        <v>760</v>
      </c>
      <c r="E575" s="92">
        <v>767.84997599999997</v>
      </c>
      <c r="F575" s="92">
        <v>710.74603300000001</v>
      </c>
      <c r="G575" s="92">
        <v>10037200</v>
      </c>
      <c r="H575" s="93">
        <f t="shared" si="16"/>
        <v>-9.3219243570090134E-4</v>
      </c>
      <c r="I575" s="94">
        <f t="shared" si="17"/>
        <v>-1.3649770249818556E-3</v>
      </c>
    </row>
    <row r="576" spans="1:9" ht="15.75" customHeight="1" x14ac:dyDescent="0.25">
      <c r="A576" s="87">
        <v>43760</v>
      </c>
      <c r="B576" s="88">
        <v>691.09997599999997</v>
      </c>
      <c r="C576" s="88">
        <v>691.09997599999997</v>
      </c>
      <c r="D576" s="88">
        <v>638.34997599999997</v>
      </c>
      <c r="E576" s="88">
        <v>643.54998799999998</v>
      </c>
      <c r="F576" s="88">
        <v>601.96167000000003</v>
      </c>
      <c r="G576" s="88">
        <v>90152532</v>
      </c>
      <c r="H576" s="95">
        <f t="shared" si="16"/>
        <v>-7.2145606000632773E-2</v>
      </c>
      <c r="I576" s="96">
        <f t="shared" si="17"/>
        <v>-7.2578390589913722E-2</v>
      </c>
    </row>
    <row r="577" spans="1:9" ht="15.75" customHeight="1" x14ac:dyDescent="0.25">
      <c r="A577" s="91">
        <v>43761</v>
      </c>
      <c r="B577" s="92">
        <v>630</v>
      </c>
      <c r="C577" s="92">
        <v>656.65002400000003</v>
      </c>
      <c r="D577" s="92">
        <v>615.09997599999997</v>
      </c>
      <c r="E577" s="92">
        <v>650.59997599999997</v>
      </c>
      <c r="F577" s="92">
        <v>616.21630900000002</v>
      </c>
      <c r="G577" s="92">
        <v>60516887</v>
      </c>
      <c r="H577" s="93">
        <f t="shared" si="16"/>
        <v>1.0164349953579401E-2</v>
      </c>
      <c r="I577" s="94">
        <f t="shared" si="17"/>
        <v>9.7315653642984466E-3</v>
      </c>
    </row>
    <row r="578" spans="1:9" ht="15.75" customHeight="1" x14ac:dyDescent="0.25">
      <c r="A578" s="87">
        <v>43762</v>
      </c>
      <c r="B578" s="88">
        <v>650</v>
      </c>
      <c r="C578" s="88">
        <v>653.20001200000002</v>
      </c>
      <c r="D578" s="88">
        <v>632</v>
      </c>
      <c r="E578" s="88">
        <v>635.34997599999997</v>
      </c>
      <c r="F578" s="88">
        <v>601.77221699999996</v>
      </c>
      <c r="G578" s="88">
        <v>25666433</v>
      </c>
      <c r="H578" s="95">
        <f t="shared" si="16"/>
        <v>-1.0301055240433874E-2</v>
      </c>
      <c r="I578" s="96">
        <f t="shared" si="17"/>
        <v>-1.0733839829714828E-2</v>
      </c>
    </row>
    <row r="579" spans="1:9" ht="15.75" customHeight="1" x14ac:dyDescent="0.25">
      <c r="A579" s="91">
        <v>43763</v>
      </c>
      <c r="B579" s="92">
        <v>647</v>
      </c>
      <c r="C579" s="92">
        <v>652.5</v>
      </c>
      <c r="D579" s="92">
        <v>636</v>
      </c>
      <c r="E579" s="92">
        <v>637.45001200000002</v>
      </c>
      <c r="F579" s="92">
        <v>603.76122999999995</v>
      </c>
      <c r="G579" s="92">
        <v>16549337</v>
      </c>
      <c r="H579" s="93">
        <f t="shared" si="16"/>
        <v>1.4330886568210217E-3</v>
      </c>
      <c r="I579" s="94">
        <f t="shared" si="17"/>
        <v>1.0003040675400673E-3</v>
      </c>
    </row>
    <row r="580" spans="1:9" ht="15.75" customHeight="1" x14ac:dyDescent="0.25">
      <c r="A580" s="87">
        <v>43765</v>
      </c>
      <c r="B580" s="88">
        <v>651.09997599999997</v>
      </c>
      <c r="C580" s="88">
        <v>652.5</v>
      </c>
      <c r="D580" s="88">
        <v>645.54998799999998</v>
      </c>
      <c r="E580" s="88">
        <v>648.84997599999997</v>
      </c>
      <c r="F580" s="88">
        <v>614.55877699999996</v>
      </c>
      <c r="G580" s="88">
        <v>2945281</v>
      </c>
      <c r="H580" s="95">
        <f t="shared" ref="H580:H643" si="18">LOG(F580/F579)</f>
        <v>7.6982038144937093E-3</v>
      </c>
      <c r="I580" s="96">
        <f t="shared" ref="I580:I643" si="19">H580-$H$1238</f>
        <v>7.2654192252127551E-3</v>
      </c>
    </row>
    <row r="581" spans="1:9" ht="15.75" customHeight="1" x14ac:dyDescent="0.25">
      <c r="A581" s="91">
        <v>43767</v>
      </c>
      <c r="B581" s="92">
        <v>651</v>
      </c>
      <c r="C581" s="92">
        <v>653.75</v>
      </c>
      <c r="D581" s="92">
        <v>647</v>
      </c>
      <c r="E581" s="92">
        <v>650.65002400000003</v>
      </c>
      <c r="F581" s="92">
        <v>616.26367200000004</v>
      </c>
      <c r="G581" s="92">
        <v>16709764</v>
      </c>
      <c r="H581" s="93">
        <f t="shared" si="18"/>
        <v>1.203141793320131E-3</v>
      </c>
      <c r="I581" s="94">
        <f t="shared" si="19"/>
        <v>7.7035720403917656E-4</v>
      </c>
    </row>
    <row r="582" spans="1:9" ht="15.75" customHeight="1" x14ac:dyDescent="0.25">
      <c r="A582" s="87">
        <v>43768</v>
      </c>
      <c r="B582" s="88">
        <v>660.40002400000003</v>
      </c>
      <c r="C582" s="88">
        <v>671.40002400000003</v>
      </c>
      <c r="D582" s="88">
        <v>656.20001200000002</v>
      </c>
      <c r="E582" s="88">
        <v>660.59997599999997</v>
      </c>
      <c r="F582" s="88">
        <v>625.68768299999999</v>
      </c>
      <c r="G582" s="88">
        <v>22879467</v>
      </c>
      <c r="H582" s="95">
        <f t="shared" si="18"/>
        <v>6.5910383907610177E-3</v>
      </c>
      <c r="I582" s="96">
        <f t="shared" si="19"/>
        <v>6.1582538014800636E-3</v>
      </c>
    </row>
    <row r="583" spans="1:9" ht="15.75" customHeight="1" x14ac:dyDescent="0.25">
      <c r="A583" s="91">
        <v>43769</v>
      </c>
      <c r="B583" s="92">
        <v>668.40002400000003</v>
      </c>
      <c r="C583" s="92">
        <v>695.45001200000002</v>
      </c>
      <c r="D583" s="92">
        <v>666.09997599999997</v>
      </c>
      <c r="E583" s="92">
        <v>685.59997599999997</v>
      </c>
      <c r="F583" s="92">
        <v>649.36651600000005</v>
      </c>
      <c r="G583" s="92">
        <v>27405901</v>
      </c>
      <c r="H583" s="93">
        <f t="shared" si="18"/>
        <v>1.613228512299799E-2</v>
      </c>
      <c r="I583" s="94">
        <f t="shared" si="19"/>
        <v>1.5699500533717034E-2</v>
      </c>
    </row>
    <row r="584" spans="1:9" ht="15.75" customHeight="1" x14ac:dyDescent="0.25">
      <c r="A584" s="87">
        <v>43770</v>
      </c>
      <c r="B584" s="88">
        <v>690</v>
      </c>
      <c r="C584" s="88">
        <v>694</v>
      </c>
      <c r="D584" s="88">
        <v>682.59997599999997</v>
      </c>
      <c r="E584" s="88">
        <v>687.90002400000003</v>
      </c>
      <c r="F584" s="88">
        <v>651.54504399999996</v>
      </c>
      <c r="G584" s="88">
        <v>9713519</v>
      </c>
      <c r="H584" s="95">
        <f t="shared" si="18"/>
        <v>1.4545547946239808E-3</v>
      </c>
      <c r="I584" s="96">
        <f t="shared" si="19"/>
        <v>1.0217702053430264E-3</v>
      </c>
    </row>
    <row r="585" spans="1:9" ht="15.75" customHeight="1" x14ac:dyDescent="0.25">
      <c r="A585" s="91">
        <v>43773</v>
      </c>
      <c r="B585" s="92">
        <v>681.79998799999998</v>
      </c>
      <c r="C585" s="92">
        <v>732.5</v>
      </c>
      <c r="D585" s="92">
        <v>678.15002400000003</v>
      </c>
      <c r="E585" s="92">
        <v>709</v>
      </c>
      <c r="F585" s="92">
        <v>671.52990699999998</v>
      </c>
      <c r="G585" s="92">
        <v>29381982</v>
      </c>
      <c r="H585" s="93">
        <f t="shared" si="18"/>
        <v>1.3120913351131856E-2</v>
      </c>
      <c r="I585" s="94">
        <f t="shared" si="19"/>
        <v>1.2688128761850902E-2</v>
      </c>
    </row>
    <row r="586" spans="1:9" ht="15.75" customHeight="1" x14ac:dyDescent="0.25">
      <c r="A586" s="87">
        <v>43774</v>
      </c>
      <c r="B586" s="88">
        <v>708.75</v>
      </c>
      <c r="C586" s="88">
        <v>708.75</v>
      </c>
      <c r="D586" s="88">
        <v>691.5</v>
      </c>
      <c r="E586" s="88">
        <v>696.09997599999997</v>
      </c>
      <c r="F586" s="88">
        <v>659.31158400000004</v>
      </c>
      <c r="G586" s="88">
        <v>12897805</v>
      </c>
      <c r="H586" s="95">
        <f t="shared" si="18"/>
        <v>-7.9746527130378202E-3</v>
      </c>
      <c r="I586" s="96">
        <f t="shared" si="19"/>
        <v>-8.4074373023187744E-3</v>
      </c>
    </row>
    <row r="587" spans="1:9" ht="15.75" customHeight="1" x14ac:dyDescent="0.25">
      <c r="A587" s="91">
        <v>43775</v>
      </c>
      <c r="B587" s="92">
        <v>695.79998799999998</v>
      </c>
      <c r="C587" s="92">
        <v>721.5</v>
      </c>
      <c r="D587" s="92">
        <v>692</v>
      </c>
      <c r="E587" s="92">
        <v>712.29998799999998</v>
      </c>
      <c r="F587" s="92">
        <v>674.655396</v>
      </c>
      <c r="G587" s="92">
        <v>21372589</v>
      </c>
      <c r="H587" s="93">
        <f t="shared" si="18"/>
        <v>9.9912919705113963E-3</v>
      </c>
      <c r="I587" s="94">
        <f t="shared" si="19"/>
        <v>9.5585073812304421E-3</v>
      </c>
    </row>
    <row r="588" spans="1:9" ht="15.75" customHeight="1" x14ac:dyDescent="0.25">
      <c r="A588" s="87">
        <v>43776</v>
      </c>
      <c r="B588" s="88">
        <v>717</v>
      </c>
      <c r="C588" s="88">
        <v>724.34997599999997</v>
      </c>
      <c r="D588" s="88">
        <v>712.09997599999997</v>
      </c>
      <c r="E588" s="88">
        <v>720.09997599999997</v>
      </c>
      <c r="F588" s="88">
        <v>682.04315199999996</v>
      </c>
      <c r="G588" s="88">
        <v>13733737</v>
      </c>
      <c r="H588" s="95">
        <f t="shared" si="18"/>
        <v>4.7298545170498807E-3</v>
      </c>
      <c r="I588" s="96">
        <f t="shared" si="19"/>
        <v>4.2970699277689265E-3</v>
      </c>
    </row>
    <row r="589" spans="1:9" ht="15.75" customHeight="1" x14ac:dyDescent="0.25">
      <c r="A589" s="91">
        <v>43777</v>
      </c>
      <c r="B589" s="92">
        <v>722</v>
      </c>
      <c r="C589" s="92">
        <v>724.25</v>
      </c>
      <c r="D589" s="92">
        <v>705.5</v>
      </c>
      <c r="E589" s="92">
        <v>708.15002400000003</v>
      </c>
      <c r="F589" s="92">
        <v>670.72485400000005</v>
      </c>
      <c r="G589" s="92">
        <v>8585630</v>
      </c>
      <c r="H589" s="93">
        <f t="shared" si="18"/>
        <v>-7.2674531745162124E-3</v>
      </c>
      <c r="I589" s="94">
        <f t="shared" si="19"/>
        <v>-7.7002377637971665E-3</v>
      </c>
    </row>
    <row r="590" spans="1:9" ht="15.75" customHeight="1" x14ac:dyDescent="0.25">
      <c r="A590" s="87">
        <v>43780</v>
      </c>
      <c r="B590" s="88">
        <v>698.90002400000003</v>
      </c>
      <c r="C590" s="88">
        <v>707.20001200000002</v>
      </c>
      <c r="D590" s="88">
        <v>698</v>
      </c>
      <c r="E590" s="88">
        <v>704.40002400000003</v>
      </c>
      <c r="F590" s="88">
        <v>667.17303500000003</v>
      </c>
      <c r="G590" s="88">
        <v>6951494</v>
      </c>
      <c r="H590" s="95">
        <f t="shared" si="18"/>
        <v>-2.305914418375069E-3</v>
      </c>
      <c r="I590" s="96">
        <f t="shared" si="19"/>
        <v>-2.7386990076560232E-3</v>
      </c>
    </row>
    <row r="591" spans="1:9" ht="15.75" customHeight="1" x14ac:dyDescent="0.25">
      <c r="A591" s="91">
        <v>43782</v>
      </c>
      <c r="B591" s="92">
        <v>696.5</v>
      </c>
      <c r="C591" s="92">
        <v>700</v>
      </c>
      <c r="D591" s="92">
        <v>687.75</v>
      </c>
      <c r="E591" s="92">
        <v>691.34997599999997</v>
      </c>
      <c r="F591" s="92">
        <v>654.81262200000003</v>
      </c>
      <c r="G591" s="92">
        <v>9973690</v>
      </c>
      <c r="H591" s="93">
        <f t="shared" si="18"/>
        <v>-8.1214430210690917E-3</v>
      </c>
      <c r="I591" s="94">
        <f t="shared" si="19"/>
        <v>-8.5542276103500459E-3</v>
      </c>
    </row>
    <row r="592" spans="1:9" ht="15.75" customHeight="1" x14ac:dyDescent="0.25">
      <c r="A592" s="87">
        <v>43783</v>
      </c>
      <c r="B592" s="88">
        <v>696.34997599999997</v>
      </c>
      <c r="C592" s="88">
        <v>709.79998799999998</v>
      </c>
      <c r="D592" s="88">
        <v>696.34997599999997</v>
      </c>
      <c r="E592" s="88">
        <v>705.29998799999998</v>
      </c>
      <c r="F592" s="88">
        <v>668.02539100000001</v>
      </c>
      <c r="G592" s="88">
        <v>10539902</v>
      </c>
      <c r="H592" s="95">
        <f t="shared" si="18"/>
        <v>8.6759277335932885E-3</v>
      </c>
      <c r="I592" s="96">
        <f t="shared" si="19"/>
        <v>8.2431431443123343E-3</v>
      </c>
    </row>
    <row r="593" spans="1:9" ht="15.75" customHeight="1" x14ac:dyDescent="0.25">
      <c r="A593" s="91">
        <v>43784</v>
      </c>
      <c r="B593" s="92">
        <v>709.04998799999998</v>
      </c>
      <c r="C593" s="92">
        <v>712.95001200000002</v>
      </c>
      <c r="D593" s="92">
        <v>702.29998799999998</v>
      </c>
      <c r="E593" s="92">
        <v>703.90002400000003</v>
      </c>
      <c r="F593" s="92">
        <v>666.69940199999996</v>
      </c>
      <c r="G593" s="92">
        <v>7362623</v>
      </c>
      <c r="H593" s="93">
        <f t="shared" si="18"/>
        <v>-8.629043204063867E-4</v>
      </c>
      <c r="I593" s="94">
        <f t="shared" si="19"/>
        <v>-1.295688909687341E-3</v>
      </c>
    </row>
    <row r="594" spans="1:9" ht="15.75" customHeight="1" x14ac:dyDescent="0.25">
      <c r="A594" s="87">
        <v>43787</v>
      </c>
      <c r="B594" s="88">
        <v>705</v>
      </c>
      <c r="C594" s="88">
        <v>710</v>
      </c>
      <c r="D594" s="88">
        <v>699.29998799999998</v>
      </c>
      <c r="E594" s="88">
        <v>705.20001200000002</v>
      </c>
      <c r="F594" s="88">
        <v>667.93072500000005</v>
      </c>
      <c r="G594" s="88">
        <v>7490916</v>
      </c>
      <c r="H594" s="95">
        <f t="shared" si="18"/>
        <v>8.0135600905059223E-4</v>
      </c>
      <c r="I594" s="96">
        <f t="shared" si="19"/>
        <v>3.6857141976963788E-4</v>
      </c>
    </row>
    <row r="595" spans="1:9" ht="15.75" customHeight="1" x14ac:dyDescent="0.25">
      <c r="A595" s="91">
        <v>43788</v>
      </c>
      <c r="B595" s="92">
        <v>709.90002400000003</v>
      </c>
      <c r="C595" s="92">
        <v>714</v>
      </c>
      <c r="D595" s="92">
        <v>705</v>
      </c>
      <c r="E595" s="92">
        <v>712.84997599999997</v>
      </c>
      <c r="F595" s="92">
        <v>675.17639199999996</v>
      </c>
      <c r="G595" s="92">
        <v>6495885</v>
      </c>
      <c r="H595" s="93">
        <f t="shared" si="18"/>
        <v>4.6858268905014787E-3</v>
      </c>
      <c r="I595" s="94">
        <f t="shared" si="19"/>
        <v>4.2530423012205245E-3</v>
      </c>
    </row>
    <row r="596" spans="1:9" ht="15.75" customHeight="1" x14ac:dyDescent="0.25">
      <c r="A596" s="87">
        <v>43789</v>
      </c>
      <c r="B596" s="88">
        <v>712.79998799999998</v>
      </c>
      <c r="C596" s="88">
        <v>715</v>
      </c>
      <c r="D596" s="88">
        <v>705</v>
      </c>
      <c r="E596" s="88">
        <v>713</v>
      </c>
      <c r="F596" s="88">
        <v>675.31848100000002</v>
      </c>
      <c r="G596" s="88">
        <v>6142171</v>
      </c>
      <c r="H596" s="95">
        <f t="shared" si="18"/>
        <v>9.138645410747128E-5</v>
      </c>
      <c r="I596" s="96">
        <f t="shared" si="19"/>
        <v>-3.4139813517348306E-4</v>
      </c>
    </row>
    <row r="597" spans="1:9" ht="15.75" customHeight="1" x14ac:dyDescent="0.25">
      <c r="A597" s="91">
        <v>43790</v>
      </c>
      <c r="B597" s="92">
        <v>715.5</v>
      </c>
      <c r="C597" s="92">
        <v>721.45001200000002</v>
      </c>
      <c r="D597" s="92">
        <v>710.5</v>
      </c>
      <c r="E597" s="92">
        <v>713.25</v>
      </c>
      <c r="F597" s="92">
        <v>675.55523700000003</v>
      </c>
      <c r="G597" s="92">
        <v>9692973</v>
      </c>
      <c r="H597" s="93">
        <f t="shared" si="18"/>
        <v>1.5223010713763272E-4</v>
      </c>
      <c r="I597" s="94">
        <f t="shared" si="19"/>
        <v>-2.805544821433216E-4</v>
      </c>
    </row>
    <row r="598" spans="1:9" ht="15.75" customHeight="1" x14ac:dyDescent="0.25">
      <c r="A598" s="87">
        <v>43791</v>
      </c>
      <c r="B598" s="88">
        <v>711.75</v>
      </c>
      <c r="C598" s="88">
        <v>712</v>
      </c>
      <c r="D598" s="88">
        <v>685.09997599999997</v>
      </c>
      <c r="E598" s="88">
        <v>693.20001200000002</v>
      </c>
      <c r="F598" s="88">
        <v>656.56494099999998</v>
      </c>
      <c r="G598" s="88">
        <v>14415826</v>
      </c>
      <c r="H598" s="95">
        <f t="shared" si="18"/>
        <v>-1.2383176319317672E-2</v>
      </c>
      <c r="I598" s="96">
        <f t="shared" si="19"/>
        <v>-1.2815960908598626E-2</v>
      </c>
    </row>
    <row r="599" spans="1:9" ht="15.75" customHeight="1" x14ac:dyDescent="0.25">
      <c r="A599" s="91">
        <v>43794</v>
      </c>
      <c r="B599" s="92">
        <v>693.34997599999997</v>
      </c>
      <c r="C599" s="92">
        <v>705.15002400000003</v>
      </c>
      <c r="D599" s="92">
        <v>693.20001200000002</v>
      </c>
      <c r="E599" s="92">
        <v>698.09997599999997</v>
      </c>
      <c r="F599" s="92">
        <v>661.20593299999996</v>
      </c>
      <c r="G599" s="92">
        <v>7334511</v>
      </c>
      <c r="H599" s="93">
        <f t="shared" si="18"/>
        <v>3.0590531165344435E-3</v>
      </c>
      <c r="I599" s="94">
        <f t="shared" si="19"/>
        <v>2.6262685272534893E-3</v>
      </c>
    </row>
    <row r="600" spans="1:9" ht="15.75" customHeight="1" x14ac:dyDescent="0.25">
      <c r="A600" s="87">
        <v>43795</v>
      </c>
      <c r="B600" s="88">
        <v>705</v>
      </c>
      <c r="C600" s="88">
        <v>707.25</v>
      </c>
      <c r="D600" s="88">
        <v>686</v>
      </c>
      <c r="E600" s="88">
        <v>690.59997599999997</v>
      </c>
      <c r="F600" s="88">
        <v>654.10223399999995</v>
      </c>
      <c r="G600" s="88">
        <v>27253106</v>
      </c>
      <c r="H600" s="95">
        <f t="shared" si="18"/>
        <v>-4.6911094306485426E-3</v>
      </c>
      <c r="I600" s="96">
        <f t="shared" si="19"/>
        <v>-5.1238940199294968E-3</v>
      </c>
    </row>
    <row r="601" spans="1:9" ht="15.75" customHeight="1" x14ac:dyDescent="0.25">
      <c r="A601" s="91">
        <v>43796</v>
      </c>
      <c r="B601" s="92">
        <v>694.25</v>
      </c>
      <c r="C601" s="92">
        <v>697.65002400000003</v>
      </c>
      <c r="D601" s="92">
        <v>690.09997599999997</v>
      </c>
      <c r="E601" s="92">
        <v>695.75</v>
      </c>
      <c r="F601" s="92">
        <v>658.98016399999995</v>
      </c>
      <c r="G601" s="92">
        <v>3861635</v>
      </c>
      <c r="H601" s="93">
        <f t="shared" si="18"/>
        <v>3.2267096573775776E-3</v>
      </c>
      <c r="I601" s="94">
        <f t="shared" si="19"/>
        <v>2.7939250680966234E-3</v>
      </c>
    </row>
    <row r="602" spans="1:9" ht="15.75" customHeight="1" x14ac:dyDescent="0.25">
      <c r="A602" s="87">
        <v>43797</v>
      </c>
      <c r="B602" s="88">
        <v>699.09997599999997</v>
      </c>
      <c r="C602" s="88">
        <v>703.34997599999997</v>
      </c>
      <c r="D602" s="88">
        <v>694.04998799999998</v>
      </c>
      <c r="E602" s="88">
        <v>701.84997599999997</v>
      </c>
      <c r="F602" s="88">
        <v>664.75775099999998</v>
      </c>
      <c r="G602" s="88">
        <v>4837683</v>
      </c>
      <c r="H602" s="95">
        <f t="shared" si="18"/>
        <v>3.791067790082136E-3</v>
      </c>
      <c r="I602" s="96">
        <f t="shared" si="19"/>
        <v>3.3582832008011818E-3</v>
      </c>
    </row>
    <row r="603" spans="1:9" ht="15.75" customHeight="1" x14ac:dyDescent="0.25">
      <c r="A603" s="91">
        <v>43798</v>
      </c>
      <c r="B603" s="92">
        <v>700.90002400000003</v>
      </c>
      <c r="C603" s="92">
        <v>702.29998799999998</v>
      </c>
      <c r="D603" s="92">
        <v>691.54998799999998</v>
      </c>
      <c r="E603" s="92">
        <v>696.34997599999997</v>
      </c>
      <c r="F603" s="92">
        <v>659.54846199999997</v>
      </c>
      <c r="G603" s="92">
        <v>4262379</v>
      </c>
      <c r="H603" s="93">
        <f t="shared" si="18"/>
        <v>-3.4166979115782476E-3</v>
      </c>
      <c r="I603" s="94">
        <f t="shared" si="19"/>
        <v>-3.8494825008592018E-3</v>
      </c>
    </row>
    <row r="604" spans="1:9" ht="15.75" customHeight="1" x14ac:dyDescent="0.25">
      <c r="A604" s="87">
        <v>43801</v>
      </c>
      <c r="B604" s="88">
        <v>703.09997599999997</v>
      </c>
      <c r="C604" s="88">
        <v>704</v>
      </c>
      <c r="D604" s="88">
        <v>690.29998799999998</v>
      </c>
      <c r="E604" s="88">
        <v>692.70001200000002</v>
      </c>
      <c r="F604" s="88">
        <v>656.09136999999998</v>
      </c>
      <c r="G604" s="88">
        <v>9383736</v>
      </c>
      <c r="H604" s="95">
        <f t="shared" si="18"/>
        <v>-2.2823867111881023E-3</v>
      </c>
      <c r="I604" s="96">
        <f t="shared" si="19"/>
        <v>-2.7151713004690565E-3</v>
      </c>
    </row>
    <row r="605" spans="1:9" ht="15.75" customHeight="1" x14ac:dyDescent="0.25">
      <c r="A605" s="91">
        <v>43802</v>
      </c>
      <c r="B605" s="92">
        <v>692.70001200000002</v>
      </c>
      <c r="C605" s="92">
        <v>699.70001200000002</v>
      </c>
      <c r="D605" s="92">
        <v>688.54998799999998</v>
      </c>
      <c r="E605" s="92">
        <v>698.34997599999997</v>
      </c>
      <c r="F605" s="92">
        <v>661.44274900000005</v>
      </c>
      <c r="G605" s="92">
        <v>5239013</v>
      </c>
      <c r="H605" s="93">
        <f t="shared" si="18"/>
        <v>3.5279346728842162E-3</v>
      </c>
      <c r="I605" s="94">
        <f t="shared" si="19"/>
        <v>3.095150083603262E-3</v>
      </c>
    </row>
    <row r="606" spans="1:9" ht="15.75" customHeight="1" x14ac:dyDescent="0.25">
      <c r="A606" s="87">
        <v>43803</v>
      </c>
      <c r="B606" s="88">
        <v>697</v>
      </c>
      <c r="C606" s="88">
        <v>710.5</v>
      </c>
      <c r="D606" s="88">
        <v>693.34997599999997</v>
      </c>
      <c r="E606" s="88">
        <v>708.84997599999997</v>
      </c>
      <c r="F606" s="88">
        <v>671.38781700000004</v>
      </c>
      <c r="G606" s="88">
        <v>7427886</v>
      </c>
      <c r="H606" s="95">
        <f t="shared" si="18"/>
        <v>6.4811963703190331E-3</v>
      </c>
      <c r="I606" s="96">
        <f t="shared" si="19"/>
        <v>6.0484117810380789E-3</v>
      </c>
    </row>
    <row r="607" spans="1:9" ht="15.75" customHeight="1" x14ac:dyDescent="0.25">
      <c r="A607" s="91">
        <v>43804</v>
      </c>
      <c r="B607" s="92">
        <v>706.45001200000002</v>
      </c>
      <c r="C607" s="92">
        <v>715.90002400000003</v>
      </c>
      <c r="D607" s="92">
        <v>703.79998799999998</v>
      </c>
      <c r="E607" s="92">
        <v>714.84997599999997</v>
      </c>
      <c r="F607" s="92">
        <v>677.07067900000004</v>
      </c>
      <c r="G607" s="92">
        <v>4814422</v>
      </c>
      <c r="H607" s="93">
        <f t="shared" si="18"/>
        <v>3.6605505127619664E-3</v>
      </c>
      <c r="I607" s="94">
        <f t="shared" si="19"/>
        <v>3.2277659234810122E-3</v>
      </c>
    </row>
    <row r="608" spans="1:9" ht="15.75" customHeight="1" x14ac:dyDescent="0.25">
      <c r="A608" s="87">
        <v>43805</v>
      </c>
      <c r="B608" s="88">
        <v>715.95001200000002</v>
      </c>
      <c r="C608" s="88">
        <v>720</v>
      </c>
      <c r="D608" s="88">
        <v>709.59997599999997</v>
      </c>
      <c r="E608" s="88">
        <v>715.09997599999997</v>
      </c>
      <c r="F608" s="88">
        <v>677.30749500000002</v>
      </c>
      <c r="G608" s="88">
        <v>5226096</v>
      </c>
      <c r="H608" s="95">
        <f t="shared" si="18"/>
        <v>1.518746906128029E-4</v>
      </c>
      <c r="I608" s="96">
        <f t="shared" si="19"/>
        <v>-2.8090989866815148E-4</v>
      </c>
    </row>
    <row r="609" spans="1:9" ht="15.75" customHeight="1" x14ac:dyDescent="0.25">
      <c r="A609" s="91">
        <v>43808</v>
      </c>
      <c r="B609" s="92">
        <v>716</v>
      </c>
      <c r="C609" s="92">
        <v>722.34997599999997</v>
      </c>
      <c r="D609" s="92">
        <v>714.25</v>
      </c>
      <c r="E609" s="92">
        <v>717.25</v>
      </c>
      <c r="F609" s="92">
        <v>679.34387200000003</v>
      </c>
      <c r="G609" s="92">
        <v>6435865</v>
      </c>
      <c r="H609" s="93">
        <f t="shared" si="18"/>
        <v>1.3037807352594191E-3</v>
      </c>
      <c r="I609" s="94">
        <f t="shared" si="19"/>
        <v>8.7099614597846474E-4</v>
      </c>
    </row>
    <row r="610" spans="1:9" ht="15.75" customHeight="1" x14ac:dyDescent="0.25">
      <c r="A610" s="87">
        <v>43809</v>
      </c>
      <c r="B610" s="88">
        <v>713</v>
      </c>
      <c r="C610" s="88">
        <v>718.5</v>
      </c>
      <c r="D610" s="88">
        <v>710</v>
      </c>
      <c r="E610" s="88">
        <v>714.54998799999998</v>
      </c>
      <c r="F610" s="88">
        <v>676.78656000000001</v>
      </c>
      <c r="G610" s="88">
        <v>4457939</v>
      </c>
      <c r="H610" s="95">
        <f t="shared" si="18"/>
        <v>-1.6379365588615614E-3</v>
      </c>
      <c r="I610" s="96">
        <f t="shared" si="19"/>
        <v>-2.0707211481425158E-3</v>
      </c>
    </row>
    <row r="611" spans="1:9" ht="15.75" customHeight="1" x14ac:dyDescent="0.25">
      <c r="A611" s="91">
        <v>43810</v>
      </c>
      <c r="B611" s="92">
        <v>716.59997599999997</v>
      </c>
      <c r="C611" s="92">
        <v>722.70001200000002</v>
      </c>
      <c r="D611" s="92">
        <v>713</v>
      </c>
      <c r="E611" s="92">
        <v>721.04998799999998</v>
      </c>
      <c r="F611" s="92">
        <v>682.94305399999996</v>
      </c>
      <c r="G611" s="92">
        <v>6043554</v>
      </c>
      <c r="H611" s="93">
        <f t="shared" si="18"/>
        <v>3.9327666553671866E-3</v>
      </c>
      <c r="I611" s="94">
        <f t="shared" si="19"/>
        <v>3.4999820660862324E-3</v>
      </c>
    </row>
    <row r="612" spans="1:9" ht="15.75" customHeight="1" x14ac:dyDescent="0.25">
      <c r="A612" s="87">
        <v>43811</v>
      </c>
      <c r="B612" s="88">
        <v>718.5</v>
      </c>
      <c r="C612" s="88">
        <v>720.70001200000002</v>
      </c>
      <c r="D612" s="88">
        <v>699.54998799999998</v>
      </c>
      <c r="E612" s="88">
        <v>702.09997599999997</v>
      </c>
      <c r="F612" s="88">
        <v>664.994507</v>
      </c>
      <c r="G612" s="88">
        <v>11112042</v>
      </c>
      <c r="H612" s="95">
        <f t="shared" si="18"/>
        <v>-1.1566434362557483E-2</v>
      </c>
      <c r="I612" s="96">
        <f t="shared" si="19"/>
        <v>-1.1999218951838437E-2</v>
      </c>
    </row>
    <row r="613" spans="1:9" ht="15.75" customHeight="1" x14ac:dyDescent="0.25">
      <c r="A613" s="91">
        <v>43812</v>
      </c>
      <c r="B613" s="92">
        <v>700.34997599999997</v>
      </c>
      <c r="C613" s="92">
        <v>712.90002400000003</v>
      </c>
      <c r="D613" s="92">
        <v>700.34997599999997</v>
      </c>
      <c r="E613" s="92">
        <v>711.29998799999998</v>
      </c>
      <c r="F613" s="92">
        <v>673.70831299999998</v>
      </c>
      <c r="G613" s="92">
        <v>10302412</v>
      </c>
      <c r="H613" s="93">
        <f t="shared" si="18"/>
        <v>5.6538482677166808E-3</v>
      </c>
      <c r="I613" s="94">
        <f t="shared" si="19"/>
        <v>5.2210636784357266E-3</v>
      </c>
    </row>
    <row r="614" spans="1:9" ht="15.75" customHeight="1" x14ac:dyDescent="0.25">
      <c r="A614" s="87">
        <v>43815</v>
      </c>
      <c r="B614" s="88">
        <v>712.29998799999998</v>
      </c>
      <c r="C614" s="88">
        <v>720.20001200000002</v>
      </c>
      <c r="D614" s="88">
        <v>710.20001200000002</v>
      </c>
      <c r="E614" s="88">
        <v>714</v>
      </c>
      <c r="F614" s="88">
        <v>676.265625</v>
      </c>
      <c r="G614" s="88">
        <v>5616324</v>
      </c>
      <c r="H614" s="95">
        <f t="shared" si="18"/>
        <v>1.6454063109677482E-3</v>
      </c>
      <c r="I614" s="96">
        <f t="shared" si="19"/>
        <v>1.2126217216867938E-3</v>
      </c>
    </row>
    <row r="615" spans="1:9" ht="15.75" customHeight="1" x14ac:dyDescent="0.25">
      <c r="A615" s="91">
        <v>43816</v>
      </c>
      <c r="B615" s="92">
        <v>719.70001200000002</v>
      </c>
      <c r="C615" s="92">
        <v>731.25</v>
      </c>
      <c r="D615" s="92">
        <v>715</v>
      </c>
      <c r="E615" s="92">
        <v>729.70001200000002</v>
      </c>
      <c r="F615" s="92">
        <v>691.13592500000004</v>
      </c>
      <c r="G615" s="92">
        <v>10525565</v>
      </c>
      <c r="H615" s="93">
        <f t="shared" si="18"/>
        <v>9.4461554994277799E-3</v>
      </c>
      <c r="I615" s="94">
        <f t="shared" si="19"/>
        <v>9.0133709101468257E-3</v>
      </c>
    </row>
    <row r="616" spans="1:9" ht="15.75" customHeight="1" x14ac:dyDescent="0.25">
      <c r="A616" s="87">
        <v>43817</v>
      </c>
      <c r="B616" s="88">
        <v>731</v>
      </c>
      <c r="C616" s="88">
        <v>737.29998799999998</v>
      </c>
      <c r="D616" s="88">
        <v>722.75</v>
      </c>
      <c r="E616" s="88">
        <v>732.45001200000002</v>
      </c>
      <c r="F616" s="88">
        <v>693.74060099999997</v>
      </c>
      <c r="G616" s="88">
        <v>12215295</v>
      </c>
      <c r="H616" s="95">
        <f t="shared" si="18"/>
        <v>1.6336441936102579E-3</v>
      </c>
      <c r="I616" s="96">
        <f t="shared" si="19"/>
        <v>1.2008596043293035E-3</v>
      </c>
    </row>
    <row r="617" spans="1:9" ht="15.75" customHeight="1" x14ac:dyDescent="0.25">
      <c r="A617" s="91">
        <v>43818</v>
      </c>
      <c r="B617" s="92">
        <v>733.5</v>
      </c>
      <c r="C617" s="92">
        <v>735.95001200000002</v>
      </c>
      <c r="D617" s="92">
        <v>724.59997599999997</v>
      </c>
      <c r="E617" s="92">
        <v>730.84997599999997</v>
      </c>
      <c r="F617" s="92">
        <v>692.22503700000004</v>
      </c>
      <c r="G617" s="92">
        <v>7199210</v>
      </c>
      <c r="H617" s="93">
        <f t="shared" si="18"/>
        <v>-9.4980903779279746E-4</v>
      </c>
      <c r="I617" s="94">
        <f t="shared" si="19"/>
        <v>-1.3825936270737518E-3</v>
      </c>
    </row>
    <row r="618" spans="1:9" ht="15.75" customHeight="1" x14ac:dyDescent="0.25">
      <c r="A618" s="87">
        <v>43819</v>
      </c>
      <c r="B618" s="88">
        <v>731</v>
      </c>
      <c r="C618" s="88">
        <v>735</v>
      </c>
      <c r="D618" s="88">
        <v>728.25</v>
      </c>
      <c r="E618" s="88">
        <v>731.54998799999998</v>
      </c>
      <c r="F618" s="88">
        <v>692.88812299999995</v>
      </c>
      <c r="G618" s="88">
        <v>7794167</v>
      </c>
      <c r="H618" s="95">
        <f t="shared" si="18"/>
        <v>4.1581384271331055E-4</v>
      </c>
      <c r="I618" s="96">
        <f t="shared" si="19"/>
        <v>-1.6970746567643801E-5</v>
      </c>
    </row>
    <row r="619" spans="1:9" ht="15.75" customHeight="1" x14ac:dyDescent="0.25">
      <c r="A619" s="91">
        <v>43822</v>
      </c>
      <c r="B619" s="92">
        <v>732.15002400000003</v>
      </c>
      <c r="C619" s="92">
        <v>737.29998799999998</v>
      </c>
      <c r="D619" s="92">
        <v>731.65002400000003</v>
      </c>
      <c r="E619" s="92">
        <v>736</v>
      </c>
      <c r="F619" s="92">
        <v>697.10290499999996</v>
      </c>
      <c r="G619" s="92">
        <v>4975608</v>
      </c>
      <c r="H619" s="93">
        <f t="shared" si="18"/>
        <v>2.6337755254577434E-3</v>
      </c>
      <c r="I619" s="94">
        <f t="shared" si="19"/>
        <v>2.2009909361767892E-3</v>
      </c>
    </row>
    <row r="620" spans="1:9" ht="15.75" customHeight="1" x14ac:dyDescent="0.25">
      <c r="A620" s="87">
        <v>43823</v>
      </c>
      <c r="B620" s="88">
        <v>736.95001200000002</v>
      </c>
      <c r="C620" s="88">
        <v>736.95001200000002</v>
      </c>
      <c r="D620" s="88">
        <v>728.29998799999998</v>
      </c>
      <c r="E620" s="88">
        <v>733.40002400000003</v>
      </c>
      <c r="F620" s="88">
        <v>694.64031999999997</v>
      </c>
      <c r="G620" s="88">
        <v>2890759</v>
      </c>
      <c r="H620" s="95">
        <f t="shared" si="18"/>
        <v>-1.5369044715262236E-3</v>
      </c>
      <c r="I620" s="96">
        <f t="shared" si="19"/>
        <v>-1.969689060807178E-3</v>
      </c>
    </row>
    <row r="621" spans="1:9" ht="15.75" customHeight="1" x14ac:dyDescent="0.25">
      <c r="A621" s="91">
        <v>43825</v>
      </c>
      <c r="B621" s="92">
        <v>732</v>
      </c>
      <c r="C621" s="92">
        <v>734.54998799999998</v>
      </c>
      <c r="D621" s="92">
        <v>726.54998799999998</v>
      </c>
      <c r="E621" s="92">
        <v>728.95001200000002</v>
      </c>
      <c r="F621" s="92">
        <v>690.42553699999996</v>
      </c>
      <c r="G621" s="92">
        <v>3821806</v>
      </c>
      <c r="H621" s="93">
        <f t="shared" si="18"/>
        <v>-2.643141681808841E-3</v>
      </c>
      <c r="I621" s="94">
        <f t="shared" si="19"/>
        <v>-3.0759262710897952E-3</v>
      </c>
    </row>
    <row r="622" spans="1:9" ht="15.75" customHeight="1" x14ac:dyDescent="0.25">
      <c r="A622" s="87">
        <v>43826</v>
      </c>
      <c r="B622" s="88">
        <v>729.75</v>
      </c>
      <c r="C622" s="88">
        <v>737.5</v>
      </c>
      <c r="D622" s="88">
        <v>728.84997599999997</v>
      </c>
      <c r="E622" s="88">
        <v>736.95001200000002</v>
      </c>
      <c r="F622" s="88">
        <v>698.002747</v>
      </c>
      <c r="G622" s="88">
        <v>3399094</v>
      </c>
      <c r="H622" s="95">
        <f t="shared" si="18"/>
        <v>4.7402853994712021E-3</v>
      </c>
      <c r="I622" s="96">
        <f t="shared" si="19"/>
        <v>4.3075008101902479E-3</v>
      </c>
    </row>
    <row r="623" spans="1:9" ht="15.75" customHeight="1" x14ac:dyDescent="0.25">
      <c r="A623" s="91">
        <v>43829</v>
      </c>
      <c r="B623" s="92">
        <v>736.09997599999997</v>
      </c>
      <c r="C623" s="92">
        <v>737.95001200000002</v>
      </c>
      <c r="D623" s="92">
        <v>727.25</v>
      </c>
      <c r="E623" s="92">
        <v>732.90002400000003</v>
      </c>
      <c r="F623" s="92">
        <v>694.16680899999994</v>
      </c>
      <c r="G623" s="92">
        <v>5368416</v>
      </c>
      <c r="H623" s="93">
        <f t="shared" si="18"/>
        <v>-2.3932873910274773E-3</v>
      </c>
      <c r="I623" s="94">
        <f t="shared" si="19"/>
        <v>-2.8260719803084315E-3</v>
      </c>
    </row>
    <row r="624" spans="1:9" ht="15.75" customHeight="1" x14ac:dyDescent="0.25">
      <c r="A624" s="87">
        <v>43830</v>
      </c>
      <c r="B624" s="88">
        <v>729.70001200000002</v>
      </c>
      <c r="C624" s="88">
        <v>737.75</v>
      </c>
      <c r="D624" s="88">
        <v>725.45001200000002</v>
      </c>
      <c r="E624" s="88">
        <v>731.15002400000003</v>
      </c>
      <c r="F624" s="88">
        <v>692.50933799999996</v>
      </c>
      <c r="G624" s="88">
        <v>6927885</v>
      </c>
      <c r="H624" s="95">
        <f t="shared" si="18"/>
        <v>-1.0382104770174977E-3</v>
      </c>
      <c r="I624" s="96">
        <f t="shared" si="19"/>
        <v>-1.4709950662984521E-3</v>
      </c>
    </row>
    <row r="625" spans="1:9" ht="15.75" customHeight="1" x14ac:dyDescent="0.25">
      <c r="A625" s="91">
        <v>43831</v>
      </c>
      <c r="B625" s="92">
        <v>735</v>
      </c>
      <c r="C625" s="92">
        <v>740</v>
      </c>
      <c r="D625" s="92">
        <v>732.54998799999998</v>
      </c>
      <c r="E625" s="92">
        <v>736.84997599999997</v>
      </c>
      <c r="F625" s="92">
        <v>697.90801999999996</v>
      </c>
      <c r="G625" s="92">
        <v>2112415</v>
      </c>
      <c r="H625" s="93">
        <f t="shared" si="18"/>
        <v>3.3725551126440249E-3</v>
      </c>
      <c r="I625" s="94">
        <f t="shared" si="19"/>
        <v>2.9397705233630707E-3</v>
      </c>
    </row>
    <row r="626" spans="1:9" ht="15.75" customHeight="1" x14ac:dyDescent="0.25">
      <c r="A626" s="87">
        <v>43832</v>
      </c>
      <c r="B626" s="88">
        <v>738.90002400000003</v>
      </c>
      <c r="C626" s="88">
        <v>740.79998799999998</v>
      </c>
      <c r="D626" s="88">
        <v>730.90002400000003</v>
      </c>
      <c r="E626" s="88">
        <v>734.70001200000002</v>
      </c>
      <c r="F626" s="88">
        <v>695.87164299999995</v>
      </c>
      <c r="G626" s="88">
        <v>5658200</v>
      </c>
      <c r="H626" s="95">
        <f t="shared" si="18"/>
        <v>-1.2690498318217798E-3</v>
      </c>
      <c r="I626" s="96">
        <f t="shared" si="19"/>
        <v>-1.7018344211027342E-3</v>
      </c>
    </row>
    <row r="627" spans="1:9" ht="15.75" customHeight="1" x14ac:dyDescent="0.25">
      <c r="A627" s="91">
        <v>43833</v>
      </c>
      <c r="B627" s="92">
        <v>733.90002400000003</v>
      </c>
      <c r="C627" s="92">
        <v>748</v>
      </c>
      <c r="D627" s="92">
        <v>733.90002400000003</v>
      </c>
      <c r="E627" s="92">
        <v>746</v>
      </c>
      <c r="F627" s="92">
        <v>706.57440199999996</v>
      </c>
      <c r="G627" s="92">
        <v>7882938</v>
      </c>
      <c r="H627" s="93">
        <f t="shared" si="18"/>
        <v>6.628760414959604E-3</v>
      </c>
      <c r="I627" s="94">
        <f t="shared" si="19"/>
        <v>6.1959758256786499E-3</v>
      </c>
    </row>
    <row r="628" spans="1:9" ht="15.75" customHeight="1" x14ac:dyDescent="0.25">
      <c r="A628" s="87">
        <v>43836</v>
      </c>
      <c r="B628" s="88">
        <v>746.09997599999997</v>
      </c>
      <c r="C628" s="88">
        <v>753.79998799999998</v>
      </c>
      <c r="D628" s="88">
        <v>736.5</v>
      </c>
      <c r="E628" s="88">
        <v>738.84997599999997</v>
      </c>
      <c r="F628" s="88">
        <v>699.802368</v>
      </c>
      <c r="G628" s="88">
        <v>6519403</v>
      </c>
      <c r="H628" s="95">
        <f t="shared" si="18"/>
        <v>-4.1824919060640857E-3</v>
      </c>
      <c r="I628" s="96">
        <f t="shared" si="19"/>
        <v>-4.6152764953450399E-3</v>
      </c>
    </row>
    <row r="629" spans="1:9" ht="15.75" customHeight="1" x14ac:dyDescent="0.25">
      <c r="A629" s="91">
        <v>43837</v>
      </c>
      <c r="B629" s="92">
        <v>738</v>
      </c>
      <c r="C629" s="92">
        <v>742.59997599999997</v>
      </c>
      <c r="D629" s="92">
        <v>725.09997599999997</v>
      </c>
      <c r="E629" s="92">
        <v>727.90002400000003</v>
      </c>
      <c r="F629" s="92">
        <v>689.43109100000004</v>
      </c>
      <c r="G629" s="92">
        <v>7899363</v>
      </c>
      <c r="H629" s="93">
        <f t="shared" si="18"/>
        <v>-6.4845430012098158E-3</v>
      </c>
      <c r="I629" s="94">
        <f t="shared" si="19"/>
        <v>-6.91732759049077E-3</v>
      </c>
    </row>
    <row r="630" spans="1:9" ht="15.75" customHeight="1" x14ac:dyDescent="0.25">
      <c r="A630" s="87">
        <v>43838</v>
      </c>
      <c r="B630" s="88">
        <v>724.95001200000002</v>
      </c>
      <c r="C630" s="88">
        <v>729</v>
      </c>
      <c r="D630" s="88">
        <v>708.29998799999998</v>
      </c>
      <c r="E630" s="88">
        <v>718.20001200000002</v>
      </c>
      <c r="F630" s="88">
        <v>680.243652</v>
      </c>
      <c r="G630" s="88">
        <v>8639443</v>
      </c>
      <c r="H630" s="95">
        <f t="shared" si="18"/>
        <v>-5.8263670631060844E-3</v>
      </c>
      <c r="I630" s="96">
        <f t="shared" si="19"/>
        <v>-6.2591516523870386E-3</v>
      </c>
    </row>
    <row r="631" spans="1:9" ht="15.75" customHeight="1" x14ac:dyDescent="0.25">
      <c r="A631" s="91">
        <v>43839</v>
      </c>
      <c r="B631" s="92">
        <v>721.70001200000002</v>
      </c>
      <c r="C631" s="92">
        <v>731.5</v>
      </c>
      <c r="D631" s="92">
        <v>714.29998799999998</v>
      </c>
      <c r="E631" s="92">
        <v>727.54998799999998</v>
      </c>
      <c r="F631" s="92">
        <v>689.09954800000003</v>
      </c>
      <c r="G631" s="92">
        <v>13521186</v>
      </c>
      <c r="H631" s="93">
        <f t="shared" si="18"/>
        <v>5.6174673925202204E-3</v>
      </c>
      <c r="I631" s="94">
        <f t="shared" si="19"/>
        <v>5.1846828032392663E-3</v>
      </c>
    </row>
    <row r="632" spans="1:9" ht="15.75" customHeight="1" x14ac:dyDescent="0.25">
      <c r="A632" s="87">
        <v>43840</v>
      </c>
      <c r="B632" s="88">
        <v>740.45001200000002</v>
      </c>
      <c r="C632" s="88">
        <v>742.90002400000003</v>
      </c>
      <c r="D632" s="88">
        <v>730.5</v>
      </c>
      <c r="E632" s="88">
        <v>738.15002400000003</v>
      </c>
      <c r="F632" s="88">
        <v>699.13934300000005</v>
      </c>
      <c r="G632" s="88">
        <v>9341405</v>
      </c>
      <c r="H632" s="95">
        <f t="shared" si="18"/>
        <v>6.2817770274591223E-3</v>
      </c>
      <c r="I632" s="96">
        <f t="shared" si="19"/>
        <v>5.8489924381781681E-3</v>
      </c>
    </row>
    <row r="633" spans="1:9" ht="15.75" customHeight="1" x14ac:dyDescent="0.25">
      <c r="A633" s="91">
        <v>43843</v>
      </c>
      <c r="B633" s="92">
        <v>760</v>
      </c>
      <c r="C633" s="92">
        <v>777.5</v>
      </c>
      <c r="D633" s="92">
        <v>755</v>
      </c>
      <c r="E633" s="92">
        <v>773.54998799999998</v>
      </c>
      <c r="F633" s="92">
        <v>732.66851799999995</v>
      </c>
      <c r="G633" s="92">
        <v>36952038</v>
      </c>
      <c r="H633" s="93">
        <f t="shared" si="18"/>
        <v>2.0343788684080107E-2</v>
      </c>
      <c r="I633" s="94">
        <f t="shared" si="19"/>
        <v>1.9911004094799151E-2</v>
      </c>
    </row>
    <row r="634" spans="1:9" ht="15.75" customHeight="1" x14ac:dyDescent="0.25">
      <c r="A634" s="87">
        <v>43844</v>
      </c>
      <c r="B634" s="88">
        <v>769.95001200000002</v>
      </c>
      <c r="C634" s="88">
        <v>776.95001200000002</v>
      </c>
      <c r="D634" s="88">
        <v>767.20001200000002</v>
      </c>
      <c r="E634" s="88">
        <v>775.65002400000003</v>
      </c>
      <c r="F634" s="88">
        <v>734.65753199999995</v>
      </c>
      <c r="G634" s="88">
        <v>11414418</v>
      </c>
      <c r="H634" s="95">
        <f t="shared" si="18"/>
        <v>1.1774047543302074E-3</v>
      </c>
      <c r="I634" s="96">
        <f t="shared" si="19"/>
        <v>7.44620165049253E-4</v>
      </c>
    </row>
    <row r="635" spans="1:9" ht="15.75" customHeight="1" x14ac:dyDescent="0.25">
      <c r="A635" s="91">
        <v>43845</v>
      </c>
      <c r="B635" s="92">
        <v>773.84997599999997</v>
      </c>
      <c r="C635" s="92">
        <v>773.84997599999997</v>
      </c>
      <c r="D635" s="92">
        <v>762.15002400000003</v>
      </c>
      <c r="E635" s="92">
        <v>767.54998799999998</v>
      </c>
      <c r="F635" s="92">
        <v>726.98553500000003</v>
      </c>
      <c r="G635" s="92">
        <v>6047430</v>
      </c>
      <c r="H635" s="93">
        <f t="shared" si="18"/>
        <v>-4.5591658276907922E-3</v>
      </c>
      <c r="I635" s="94">
        <f t="shared" si="19"/>
        <v>-4.9919504169717464E-3</v>
      </c>
    </row>
    <row r="636" spans="1:9" ht="15.75" customHeight="1" x14ac:dyDescent="0.25">
      <c r="A636" s="87">
        <v>43846</v>
      </c>
      <c r="B636" s="88">
        <v>770.70001200000002</v>
      </c>
      <c r="C636" s="88">
        <v>772.5</v>
      </c>
      <c r="D636" s="88">
        <v>760.25</v>
      </c>
      <c r="E636" s="88">
        <v>767</v>
      </c>
      <c r="F636" s="88">
        <v>726.46460000000002</v>
      </c>
      <c r="G636" s="88">
        <v>5740586</v>
      </c>
      <c r="H636" s="95">
        <f t="shared" si="18"/>
        <v>-3.1131333668740476E-4</v>
      </c>
      <c r="I636" s="96">
        <f t="shared" si="19"/>
        <v>-7.4409792596835905E-4</v>
      </c>
    </row>
    <row r="637" spans="1:9" ht="15.75" customHeight="1" x14ac:dyDescent="0.25">
      <c r="A637" s="91">
        <v>43847</v>
      </c>
      <c r="B637" s="92">
        <v>770.70001200000002</v>
      </c>
      <c r="C637" s="92">
        <v>772.90002400000003</v>
      </c>
      <c r="D637" s="92">
        <v>762.25</v>
      </c>
      <c r="E637" s="92">
        <v>767.84997599999997</v>
      </c>
      <c r="F637" s="92">
        <v>727.26965299999995</v>
      </c>
      <c r="G637" s="92">
        <v>3762957</v>
      </c>
      <c r="H637" s="93">
        <f t="shared" si="18"/>
        <v>4.8100966261073886E-4</v>
      </c>
      <c r="I637" s="94">
        <f t="shared" si="19"/>
        <v>4.8225073329784512E-5</v>
      </c>
    </row>
    <row r="638" spans="1:9" ht="15.75" customHeight="1" x14ac:dyDescent="0.25">
      <c r="A638" s="87">
        <v>43850</v>
      </c>
      <c r="B638" s="88">
        <v>771.59997599999997</v>
      </c>
      <c r="C638" s="88">
        <v>774.40002400000003</v>
      </c>
      <c r="D638" s="88">
        <v>762.95001200000002</v>
      </c>
      <c r="E638" s="88">
        <v>768.45001200000002</v>
      </c>
      <c r="F638" s="88">
        <v>727.83801300000005</v>
      </c>
      <c r="G638" s="88">
        <v>3887680</v>
      </c>
      <c r="H638" s="95">
        <f t="shared" si="18"/>
        <v>3.3926784945881051E-4</v>
      </c>
      <c r="I638" s="96">
        <f t="shared" si="19"/>
        <v>-9.3516739822143845E-5</v>
      </c>
    </row>
    <row r="639" spans="1:9" ht="15.75" customHeight="1" x14ac:dyDescent="0.25">
      <c r="A639" s="91">
        <v>43851</v>
      </c>
      <c r="B639" s="92">
        <v>768.45001200000002</v>
      </c>
      <c r="C639" s="92">
        <v>770.5</v>
      </c>
      <c r="D639" s="92">
        <v>760.75</v>
      </c>
      <c r="E639" s="92">
        <v>762.5</v>
      </c>
      <c r="F639" s="92">
        <v>722.20239300000003</v>
      </c>
      <c r="G639" s="92">
        <v>4448374</v>
      </c>
      <c r="H639" s="93">
        <f t="shared" si="18"/>
        <v>-3.3758107448790013E-3</v>
      </c>
      <c r="I639" s="94">
        <f t="shared" si="19"/>
        <v>-3.8085953341599555E-3</v>
      </c>
    </row>
    <row r="640" spans="1:9" ht="15.75" customHeight="1" x14ac:dyDescent="0.25">
      <c r="A640" s="87">
        <v>43852</v>
      </c>
      <c r="B640" s="88">
        <v>768.45001200000002</v>
      </c>
      <c r="C640" s="88">
        <v>778</v>
      </c>
      <c r="D640" s="88">
        <v>766</v>
      </c>
      <c r="E640" s="88">
        <v>770.20001200000002</v>
      </c>
      <c r="F640" s="88">
        <v>729.49542199999996</v>
      </c>
      <c r="G640" s="88">
        <v>9733935</v>
      </c>
      <c r="H640" s="95">
        <f t="shared" si="18"/>
        <v>4.3636476749971875E-3</v>
      </c>
      <c r="I640" s="96">
        <f t="shared" si="19"/>
        <v>3.9308630857162333E-3</v>
      </c>
    </row>
    <row r="641" spans="1:9" ht="15.75" customHeight="1" x14ac:dyDescent="0.25">
      <c r="A641" s="91">
        <v>43853</v>
      </c>
      <c r="B641" s="92">
        <v>777.09997599999997</v>
      </c>
      <c r="C641" s="92">
        <v>785.5</v>
      </c>
      <c r="D641" s="92">
        <v>776.70001200000002</v>
      </c>
      <c r="E641" s="92">
        <v>784.34997599999997</v>
      </c>
      <c r="F641" s="92">
        <v>742.89764400000001</v>
      </c>
      <c r="G641" s="92">
        <v>12528017</v>
      </c>
      <c r="H641" s="93">
        <f t="shared" si="18"/>
        <v>7.9064102519649637E-3</v>
      </c>
      <c r="I641" s="94">
        <f t="shared" si="19"/>
        <v>7.4736256626840095E-3</v>
      </c>
    </row>
    <row r="642" spans="1:9" ht="15.75" customHeight="1" x14ac:dyDescent="0.25">
      <c r="A642" s="87">
        <v>43854</v>
      </c>
      <c r="B642" s="88">
        <v>775.75</v>
      </c>
      <c r="C642" s="88">
        <v>786.5</v>
      </c>
      <c r="D642" s="88">
        <v>773.59997599999997</v>
      </c>
      <c r="E642" s="88">
        <v>782.75</v>
      </c>
      <c r="F642" s="88">
        <v>741.38220200000001</v>
      </c>
      <c r="G642" s="88">
        <v>7540490</v>
      </c>
      <c r="H642" s="95">
        <f t="shared" si="18"/>
        <v>-8.8682512089538804E-4</v>
      </c>
      <c r="I642" s="96">
        <f t="shared" si="19"/>
        <v>-1.3196097101763424E-3</v>
      </c>
    </row>
    <row r="643" spans="1:9" ht="15.75" customHeight="1" x14ac:dyDescent="0.25">
      <c r="A643" s="91">
        <v>43857</v>
      </c>
      <c r="B643" s="92">
        <v>779.04998799999998</v>
      </c>
      <c r="C643" s="92">
        <v>784.79998799999998</v>
      </c>
      <c r="D643" s="92">
        <v>774.40002400000003</v>
      </c>
      <c r="E643" s="92">
        <v>778.09997599999997</v>
      </c>
      <c r="F643" s="92">
        <v>736.97796600000004</v>
      </c>
      <c r="G643" s="92">
        <v>3741610</v>
      </c>
      <c r="H643" s="93">
        <f t="shared" si="18"/>
        <v>-2.5876523081469868E-3</v>
      </c>
      <c r="I643" s="94">
        <f t="shared" si="19"/>
        <v>-3.020436897427941E-3</v>
      </c>
    </row>
    <row r="644" spans="1:9" ht="15.75" customHeight="1" x14ac:dyDescent="0.25">
      <c r="A644" s="87">
        <v>43858</v>
      </c>
      <c r="B644" s="88">
        <v>781</v>
      </c>
      <c r="C644" s="88">
        <v>781.79998799999998</v>
      </c>
      <c r="D644" s="88">
        <v>772</v>
      </c>
      <c r="E644" s="88">
        <v>778</v>
      </c>
      <c r="F644" s="88">
        <v>736.88330099999996</v>
      </c>
      <c r="G644" s="88">
        <v>5121009</v>
      </c>
      <c r="H644" s="95">
        <f t="shared" ref="H644:H707" si="20">LOG(F644/F643)</f>
        <v>-5.5788815550639603E-5</v>
      </c>
      <c r="I644" s="96">
        <f t="shared" ref="I644:I707" si="21">H644-$H$1238</f>
        <v>-4.8857340483159399E-4</v>
      </c>
    </row>
    <row r="645" spans="1:9" ht="15.75" customHeight="1" x14ac:dyDescent="0.25">
      <c r="A645" s="91">
        <v>43859</v>
      </c>
      <c r="B645" s="92">
        <v>786.59997599999997</v>
      </c>
      <c r="C645" s="92">
        <v>792.79998799999998</v>
      </c>
      <c r="D645" s="92">
        <v>784.25</v>
      </c>
      <c r="E645" s="92">
        <v>789.70001200000002</v>
      </c>
      <c r="F645" s="92">
        <v>747.964966</v>
      </c>
      <c r="G645" s="92">
        <v>6832757</v>
      </c>
      <c r="H645" s="93">
        <f t="shared" si="20"/>
        <v>6.4825415818433154E-3</v>
      </c>
      <c r="I645" s="94">
        <f t="shared" si="21"/>
        <v>6.0497569925623612E-3</v>
      </c>
    </row>
    <row r="646" spans="1:9" ht="15.75" customHeight="1" x14ac:dyDescent="0.25">
      <c r="A646" s="87">
        <v>43860</v>
      </c>
      <c r="B646" s="88">
        <v>789.70001200000002</v>
      </c>
      <c r="C646" s="88">
        <v>789.70001200000002</v>
      </c>
      <c r="D646" s="88">
        <v>778</v>
      </c>
      <c r="E646" s="88">
        <v>780.70001200000002</v>
      </c>
      <c r="F646" s="88">
        <v>739.44055200000003</v>
      </c>
      <c r="G646" s="88">
        <v>3859680</v>
      </c>
      <c r="H646" s="95">
        <f t="shared" si="20"/>
        <v>-4.97799214759043E-3</v>
      </c>
      <c r="I646" s="96">
        <f t="shared" si="21"/>
        <v>-5.4107767368713842E-3</v>
      </c>
    </row>
    <row r="647" spans="1:9" ht="15.75" customHeight="1" x14ac:dyDescent="0.25">
      <c r="A647" s="91">
        <v>43861</v>
      </c>
      <c r="B647" s="92">
        <v>780.54998799999998</v>
      </c>
      <c r="C647" s="92">
        <v>784.95001200000002</v>
      </c>
      <c r="D647" s="92">
        <v>771.59997599999997</v>
      </c>
      <c r="E647" s="92">
        <v>775.95001200000002</v>
      </c>
      <c r="F647" s="92">
        <v>734.94164999999998</v>
      </c>
      <c r="G647" s="92">
        <v>6092028</v>
      </c>
      <c r="H647" s="93">
        <f t="shared" si="20"/>
        <v>-2.6504041823797535E-3</v>
      </c>
      <c r="I647" s="94">
        <f t="shared" si="21"/>
        <v>-3.0831887716607077E-3</v>
      </c>
    </row>
    <row r="648" spans="1:9" ht="15.75" customHeight="1" x14ac:dyDescent="0.25">
      <c r="A648" s="87">
        <v>43864</v>
      </c>
      <c r="B648" s="88">
        <v>782</v>
      </c>
      <c r="C648" s="88">
        <v>790.95001200000002</v>
      </c>
      <c r="D648" s="88">
        <v>764.5</v>
      </c>
      <c r="E648" s="88">
        <v>767.40002400000003</v>
      </c>
      <c r="F648" s="88">
        <v>726.84350600000005</v>
      </c>
      <c r="G648" s="88">
        <v>6416745</v>
      </c>
      <c r="H648" s="95">
        <f t="shared" si="20"/>
        <v>-4.8119454741524193E-3</v>
      </c>
      <c r="I648" s="96">
        <f t="shared" si="21"/>
        <v>-5.2447300634333735E-3</v>
      </c>
    </row>
    <row r="649" spans="1:9" ht="15.75" customHeight="1" x14ac:dyDescent="0.25">
      <c r="A649" s="91">
        <v>43865</v>
      </c>
      <c r="B649" s="92">
        <v>770.09997599999997</v>
      </c>
      <c r="C649" s="92">
        <v>789.90002400000003</v>
      </c>
      <c r="D649" s="92">
        <v>770.09997599999997</v>
      </c>
      <c r="E649" s="92">
        <v>787.84997599999997</v>
      </c>
      <c r="F649" s="92">
        <v>746.21270800000002</v>
      </c>
      <c r="G649" s="92">
        <v>5771311</v>
      </c>
      <c r="H649" s="93">
        <f t="shared" si="20"/>
        <v>1.1421726223961867E-2</v>
      </c>
      <c r="I649" s="94">
        <f t="shared" si="21"/>
        <v>1.0988941634680912E-2</v>
      </c>
    </row>
    <row r="650" spans="1:9" ht="15.75" customHeight="1" x14ac:dyDescent="0.25">
      <c r="A650" s="87">
        <v>43866</v>
      </c>
      <c r="B650" s="88">
        <v>781</v>
      </c>
      <c r="C650" s="88">
        <v>786</v>
      </c>
      <c r="D650" s="88">
        <v>774.40002400000003</v>
      </c>
      <c r="E650" s="88">
        <v>784.54998799999998</v>
      </c>
      <c r="F650" s="88">
        <v>743.08709699999997</v>
      </c>
      <c r="G650" s="88">
        <v>6310409</v>
      </c>
      <c r="H650" s="95">
        <f t="shared" si="20"/>
        <v>-1.8229205406554015E-3</v>
      </c>
      <c r="I650" s="96">
        <f t="shared" si="21"/>
        <v>-2.2557051299363557E-3</v>
      </c>
    </row>
    <row r="651" spans="1:9" ht="15.75" customHeight="1" x14ac:dyDescent="0.25">
      <c r="A651" s="91">
        <v>43867</v>
      </c>
      <c r="B651" s="92">
        <v>784.34997599999997</v>
      </c>
      <c r="C651" s="92">
        <v>786.79998799999998</v>
      </c>
      <c r="D651" s="92">
        <v>770</v>
      </c>
      <c r="E651" s="92">
        <v>771.34997599999997</v>
      </c>
      <c r="F651" s="92">
        <v>730.58471699999996</v>
      </c>
      <c r="G651" s="92">
        <v>7341622</v>
      </c>
      <c r="H651" s="93">
        <f t="shared" si="20"/>
        <v>-7.3691372356475444E-3</v>
      </c>
      <c r="I651" s="94">
        <f t="shared" si="21"/>
        <v>-7.8019218249284986E-3</v>
      </c>
    </row>
    <row r="652" spans="1:9" ht="15.75" customHeight="1" x14ac:dyDescent="0.25">
      <c r="A652" s="87">
        <v>43868</v>
      </c>
      <c r="B652" s="88">
        <v>775.95001200000002</v>
      </c>
      <c r="C652" s="88">
        <v>778.84997599999997</v>
      </c>
      <c r="D652" s="88">
        <v>771</v>
      </c>
      <c r="E652" s="88">
        <v>777.29998799999998</v>
      </c>
      <c r="F652" s="88">
        <v>736.22021500000005</v>
      </c>
      <c r="G652" s="88">
        <v>2853344</v>
      </c>
      <c r="H652" s="95">
        <f t="shared" si="20"/>
        <v>3.3371550277062701E-3</v>
      </c>
      <c r="I652" s="96">
        <f t="shared" si="21"/>
        <v>2.9043704384253159E-3</v>
      </c>
    </row>
    <row r="653" spans="1:9" ht="15.75" customHeight="1" x14ac:dyDescent="0.25">
      <c r="A653" s="91">
        <v>43871</v>
      </c>
      <c r="B653" s="92">
        <v>774</v>
      </c>
      <c r="C653" s="92">
        <v>778</v>
      </c>
      <c r="D653" s="92">
        <v>769.75</v>
      </c>
      <c r="E653" s="92">
        <v>773.20001200000002</v>
      </c>
      <c r="F653" s="92">
        <v>732.33697500000005</v>
      </c>
      <c r="G653" s="92">
        <v>3827682</v>
      </c>
      <c r="H653" s="93">
        <f t="shared" si="20"/>
        <v>-2.2967762454920992E-3</v>
      </c>
      <c r="I653" s="94">
        <f t="shared" si="21"/>
        <v>-2.7295608347730534E-3</v>
      </c>
    </row>
    <row r="654" spans="1:9" ht="15.75" customHeight="1" x14ac:dyDescent="0.25">
      <c r="A654" s="87">
        <v>43872</v>
      </c>
      <c r="B654" s="88">
        <v>779</v>
      </c>
      <c r="C654" s="88">
        <v>779.09997599999997</v>
      </c>
      <c r="D654" s="88">
        <v>769.20001200000002</v>
      </c>
      <c r="E654" s="88">
        <v>773.54998799999998</v>
      </c>
      <c r="F654" s="88">
        <v>732.66851799999995</v>
      </c>
      <c r="G654" s="88">
        <v>4312817</v>
      </c>
      <c r="H654" s="95">
        <f t="shared" si="20"/>
        <v>1.9656895289433984E-4</v>
      </c>
      <c r="I654" s="96">
        <f t="shared" si="21"/>
        <v>-2.3621563638661451E-4</v>
      </c>
    </row>
    <row r="655" spans="1:9" ht="15.75" customHeight="1" x14ac:dyDescent="0.25">
      <c r="A655" s="91">
        <v>43873</v>
      </c>
      <c r="B655" s="92">
        <v>775.79998799999998</v>
      </c>
      <c r="C655" s="92">
        <v>783.25</v>
      </c>
      <c r="D655" s="92">
        <v>775.09997599999997</v>
      </c>
      <c r="E655" s="92">
        <v>781.04998799999998</v>
      </c>
      <c r="F655" s="92">
        <v>739.77203399999996</v>
      </c>
      <c r="G655" s="92">
        <v>2948825</v>
      </c>
      <c r="H655" s="93">
        <f t="shared" si="20"/>
        <v>4.1903786616471926E-3</v>
      </c>
      <c r="I655" s="94">
        <f t="shared" si="21"/>
        <v>3.7575940723662384E-3</v>
      </c>
    </row>
    <row r="656" spans="1:9" ht="15.75" customHeight="1" x14ac:dyDescent="0.25">
      <c r="A656" s="87">
        <v>43874</v>
      </c>
      <c r="B656" s="88">
        <v>785</v>
      </c>
      <c r="C656" s="88">
        <v>794</v>
      </c>
      <c r="D656" s="88">
        <v>782.20001200000002</v>
      </c>
      <c r="E656" s="88">
        <v>792.25</v>
      </c>
      <c r="F656" s="88">
        <v>750.38012700000002</v>
      </c>
      <c r="G656" s="88">
        <v>4387430</v>
      </c>
      <c r="H656" s="95">
        <f t="shared" si="20"/>
        <v>6.1834142853335588E-3</v>
      </c>
      <c r="I656" s="96">
        <f t="shared" si="21"/>
        <v>5.7506296960526046E-3</v>
      </c>
    </row>
    <row r="657" spans="1:9" ht="15.75" customHeight="1" x14ac:dyDescent="0.25">
      <c r="A657" s="91">
        <v>43875</v>
      </c>
      <c r="B657" s="92">
        <v>794.5</v>
      </c>
      <c r="C657" s="92">
        <v>799.20001200000002</v>
      </c>
      <c r="D657" s="92">
        <v>784.59997599999997</v>
      </c>
      <c r="E657" s="92">
        <v>786.45001200000002</v>
      </c>
      <c r="F657" s="92">
        <v>744.88665800000001</v>
      </c>
      <c r="G657" s="92">
        <v>5321680</v>
      </c>
      <c r="H657" s="93">
        <f t="shared" si="20"/>
        <v>-3.1911282071253036E-3</v>
      </c>
      <c r="I657" s="94">
        <f t="shared" si="21"/>
        <v>-3.6239127964062577E-3</v>
      </c>
    </row>
    <row r="658" spans="1:9" ht="15.75" customHeight="1" x14ac:dyDescent="0.25">
      <c r="A658" s="87">
        <v>43878</v>
      </c>
      <c r="B658" s="88">
        <v>790.29998799999998</v>
      </c>
      <c r="C658" s="88">
        <v>793.45001200000002</v>
      </c>
      <c r="D658" s="88">
        <v>783.29998799999998</v>
      </c>
      <c r="E658" s="88">
        <v>789.45001200000002</v>
      </c>
      <c r="F658" s="88">
        <v>747.72814900000003</v>
      </c>
      <c r="G658" s="88">
        <v>2929629</v>
      </c>
      <c r="H658" s="95">
        <f t="shared" si="20"/>
        <v>1.6535349195909766E-3</v>
      </c>
      <c r="I658" s="96">
        <f t="shared" si="21"/>
        <v>1.2207503303100222E-3</v>
      </c>
    </row>
    <row r="659" spans="1:9" ht="15.75" customHeight="1" x14ac:dyDescent="0.25">
      <c r="A659" s="91">
        <v>43879</v>
      </c>
      <c r="B659" s="92">
        <v>785</v>
      </c>
      <c r="C659" s="92">
        <v>799.04998799999998</v>
      </c>
      <c r="D659" s="92">
        <v>783.65002400000003</v>
      </c>
      <c r="E659" s="92">
        <v>797.65002400000003</v>
      </c>
      <c r="F659" s="92">
        <v>755.49481200000002</v>
      </c>
      <c r="G659" s="92">
        <v>5083346</v>
      </c>
      <c r="H659" s="93">
        <f t="shared" si="20"/>
        <v>4.4877559555716725E-3</v>
      </c>
      <c r="I659" s="94">
        <f t="shared" si="21"/>
        <v>4.0549713662907183E-3</v>
      </c>
    </row>
    <row r="660" spans="1:9" ht="15.75" customHeight="1" x14ac:dyDescent="0.25">
      <c r="A660" s="87">
        <v>43880</v>
      </c>
      <c r="B660" s="88">
        <v>800</v>
      </c>
      <c r="C660" s="88">
        <v>804.84997599999997</v>
      </c>
      <c r="D660" s="88">
        <v>796.15002400000003</v>
      </c>
      <c r="E660" s="88">
        <v>800.45001200000002</v>
      </c>
      <c r="F660" s="88">
        <v>758.14679000000001</v>
      </c>
      <c r="G660" s="88">
        <v>3985192</v>
      </c>
      <c r="H660" s="95">
        <f t="shared" si="20"/>
        <v>1.5218141315636565E-3</v>
      </c>
      <c r="I660" s="96">
        <f t="shared" si="21"/>
        <v>1.0890295422827021E-3</v>
      </c>
    </row>
    <row r="661" spans="1:9" ht="15.75" customHeight="1" x14ac:dyDescent="0.25">
      <c r="A661" s="91">
        <v>43881</v>
      </c>
      <c r="B661" s="92">
        <v>803.25</v>
      </c>
      <c r="C661" s="92">
        <v>806.09997599999997</v>
      </c>
      <c r="D661" s="92">
        <v>793.84997599999997</v>
      </c>
      <c r="E661" s="92">
        <v>797</v>
      </c>
      <c r="F661" s="92">
        <v>754.87921100000005</v>
      </c>
      <c r="G661" s="92">
        <v>4564569</v>
      </c>
      <c r="H661" s="93">
        <f t="shared" si="20"/>
        <v>-1.8758352257923997E-3</v>
      </c>
      <c r="I661" s="94">
        <f t="shared" si="21"/>
        <v>-2.3086198150733539E-3</v>
      </c>
    </row>
    <row r="662" spans="1:9" ht="15.75" customHeight="1" x14ac:dyDescent="0.25">
      <c r="A662" s="87">
        <v>43885</v>
      </c>
      <c r="B662" s="88">
        <v>800.09997599999997</v>
      </c>
      <c r="C662" s="88">
        <v>811.59997599999997</v>
      </c>
      <c r="D662" s="88">
        <v>792.15002400000003</v>
      </c>
      <c r="E662" s="88">
        <v>795.84997599999997</v>
      </c>
      <c r="F662" s="88">
        <v>753.78991699999995</v>
      </c>
      <c r="G662" s="88">
        <v>6627536</v>
      </c>
      <c r="H662" s="95">
        <f t="shared" si="20"/>
        <v>-6.2714142789526252E-4</v>
      </c>
      <c r="I662" s="96">
        <f t="shared" si="21"/>
        <v>-1.0599260171762169E-3</v>
      </c>
    </row>
    <row r="663" spans="1:9" ht="15.75" customHeight="1" x14ac:dyDescent="0.25">
      <c r="A663" s="91">
        <v>43886</v>
      </c>
      <c r="B663" s="92">
        <v>799</v>
      </c>
      <c r="C663" s="92">
        <v>806</v>
      </c>
      <c r="D663" s="92">
        <v>795.40002400000003</v>
      </c>
      <c r="E663" s="92">
        <v>798.40002400000003</v>
      </c>
      <c r="F663" s="92">
        <v>756.20513900000003</v>
      </c>
      <c r="G663" s="92">
        <v>6996695</v>
      </c>
      <c r="H663" s="93">
        <f t="shared" si="20"/>
        <v>1.3893005510324556E-3</v>
      </c>
      <c r="I663" s="94">
        <f t="shared" si="21"/>
        <v>9.5651596175150115E-4</v>
      </c>
    </row>
    <row r="664" spans="1:9" ht="15.75" customHeight="1" x14ac:dyDescent="0.25">
      <c r="A664" s="87">
        <v>43887</v>
      </c>
      <c r="B664" s="88">
        <v>793.95001200000002</v>
      </c>
      <c r="C664" s="88">
        <v>801.45001200000002</v>
      </c>
      <c r="D664" s="88">
        <v>780.5</v>
      </c>
      <c r="E664" s="88">
        <v>782.75</v>
      </c>
      <c r="F664" s="88">
        <v>741.38220200000001</v>
      </c>
      <c r="G664" s="88">
        <v>8760569</v>
      </c>
      <c r="H664" s="95">
        <f t="shared" si="20"/>
        <v>-8.5974684807171957E-3</v>
      </c>
      <c r="I664" s="96">
        <f t="shared" si="21"/>
        <v>-9.0302530699981499E-3</v>
      </c>
    </row>
    <row r="665" spans="1:9" ht="15.75" customHeight="1" x14ac:dyDescent="0.25">
      <c r="A665" s="91">
        <v>43888</v>
      </c>
      <c r="B665" s="92">
        <v>778</v>
      </c>
      <c r="C665" s="92">
        <v>780.75</v>
      </c>
      <c r="D665" s="92">
        <v>772.20001200000002</v>
      </c>
      <c r="E665" s="92">
        <v>777.84997599999997</v>
      </c>
      <c r="F665" s="92">
        <v>736.74121100000002</v>
      </c>
      <c r="G665" s="92">
        <v>5223386</v>
      </c>
      <c r="H665" s="93">
        <f t="shared" si="20"/>
        <v>-2.7271923135323865E-3</v>
      </c>
      <c r="I665" s="94">
        <f t="shared" si="21"/>
        <v>-3.1599769028133407E-3</v>
      </c>
    </row>
    <row r="666" spans="1:9" ht="15.75" customHeight="1" x14ac:dyDescent="0.25">
      <c r="A666" s="87">
        <v>43889</v>
      </c>
      <c r="B666" s="88">
        <v>750</v>
      </c>
      <c r="C666" s="88">
        <v>756.79998799999998</v>
      </c>
      <c r="D666" s="88">
        <v>722.04998799999998</v>
      </c>
      <c r="E666" s="88">
        <v>731.70001200000002</v>
      </c>
      <c r="F666" s="88">
        <v>693.03021200000001</v>
      </c>
      <c r="G666" s="88">
        <v>14123957</v>
      </c>
      <c r="H666" s="95">
        <f t="shared" si="20"/>
        <v>-2.6562795926097976E-2</v>
      </c>
      <c r="I666" s="96">
        <f t="shared" si="21"/>
        <v>-2.6995580515378932E-2</v>
      </c>
    </row>
    <row r="667" spans="1:9" ht="15.75" customHeight="1" x14ac:dyDescent="0.25">
      <c r="A667" s="91">
        <v>43892</v>
      </c>
      <c r="B667" s="92">
        <v>737</v>
      </c>
      <c r="C667" s="92">
        <v>765.90002400000003</v>
      </c>
      <c r="D667" s="92">
        <v>733.75</v>
      </c>
      <c r="E667" s="92">
        <v>741.04998799999998</v>
      </c>
      <c r="F667" s="92">
        <v>701.88604699999996</v>
      </c>
      <c r="G667" s="92">
        <v>9821523</v>
      </c>
      <c r="H667" s="93">
        <f t="shared" si="20"/>
        <v>5.5144413459769755E-3</v>
      </c>
      <c r="I667" s="94">
        <f t="shared" si="21"/>
        <v>5.0816567566960213E-3</v>
      </c>
    </row>
    <row r="668" spans="1:9" ht="15.75" customHeight="1" x14ac:dyDescent="0.25">
      <c r="A668" s="87">
        <v>43893</v>
      </c>
      <c r="B668" s="88">
        <v>755</v>
      </c>
      <c r="C668" s="88">
        <v>759</v>
      </c>
      <c r="D668" s="88">
        <v>741.25</v>
      </c>
      <c r="E668" s="88">
        <v>747</v>
      </c>
      <c r="F668" s="88">
        <v>707.52160600000002</v>
      </c>
      <c r="G668" s="88">
        <v>7826587</v>
      </c>
      <c r="H668" s="95">
        <f t="shared" si="20"/>
        <v>3.4730976729918212E-3</v>
      </c>
      <c r="I668" s="96">
        <f t="shared" si="21"/>
        <v>3.040313083710867E-3</v>
      </c>
    </row>
    <row r="669" spans="1:9" ht="15.75" customHeight="1" x14ac:dyDescent="0.25">
      <c r="A669" s="91">
        <v>43894</v>
      </c>
      <c r="B669" s="92">
        <v>753.90002400000003</v>
      </c>
      <c r="C669" s="92">
        <v>761.5</v>
      </c>
      <c r="D669" s="92">
        <v>745.54998799999998</v>
      </c>
      <c r="E669" s="92">
        <v>758.75</v>
      </c>
      <c r="F669" s="92">
        <v>718.65063499999997</v>
      </c>
      <c r="G669" s="92">
        <v>11013444</v>
      </c>
      <c r="H669" s="93">
        <f t="shared" si="20"/>
        <v>6.7781069540193903E-3</v>
      </c>
      <c r="I669" s="94">
        <f t="shared" si="21"/>
        <v>6.3453223647384361E-3</v>
      </c>
    </row>
    <row r="670" spans="1:9" ht="15.75" customHeight="1" x14ac:dyDescent="0.25">
      <c r="A670" s="87">
        <v>43895</v>
      </c>
      <c r="B670" s="88">
        <v>763.75</v>
      </c>
      <c r="C670" s="88">
        <v>773.54998799999998</v>
      </c>
      <c r="D670" s="88">
        <v>751.75</v>
      </c>
      <c r="E670" s="88">
        <v>754.59997599999997</v>
      </c>
      <c r="F670" s="88">
        <v>714.71997099999999</v>
      </c>
      <c r="G670" s="88">
        <v>7755293</v>
      </c>
      <c r="H670" s="95">
        <f t="shared" si="20"/>
        <v>-2.3818961506600076E-3</v>
      </c>
      <c r="I670" s="96">
        <f t="shared" si="21"/>
        <v>-2.8146807399409618E-3</v>
      </c>
    </row>
    <row r="671" spans="1:9" ht="15.75" customHeight="1" x14ac:dyDescent="0.25">
      <c r="A671" s="91">
        <v>43896</v>
      </c>
      <c r="B671" s="92">
        <v>741</v>
      </c>
      <c r="C671" s="92">
        <v>744</v>
      </c>
      <c r="D671" s="92">
        <v>729.09997599999997</v>
      </c>
      <c r="E671" s="92">
        <v>738.95001200000002</v>
      </c>
      <c r="F671" s="92">
        <v>699.89709500000004</v>
      </c>
      <c r="G671" s="92">
        <v>9216022</v>
      </c>
      <c r="H671" s="93">
        <f t="shared" si="20"/>
        <v>-9.1017265760580755E-3</v>
      </c>
      <c r="I671" s="94">
        <f t="shared" si="21"/>
        <v>-9.5345111653390296E-3</v>
      </c>
    </row>
    <row r="672" spans="1:9" ht="15.75" customHeight="1" x14ac:dyDescent="0.25">
      <c r="A672" s="87">
        <v>43899</v>
      </c>
      <c r="B672" s="88">
        <v>724.5</v>
      </c>
      <c r="C672" s="88">
        <v>725.84997599999997</v>
      </c>
      <c r="D672" s="88">
        <v>697</v>
      </c>
      <c r="E672" s="88">
        <v>704.45001200000002</v>
      </c>
      <c r="F672" s="88">
        <v>667.22033699999997</v>
      </c>
      <c r="G672" s="88">
        <v>10308654</v>
      </c>
      <c r="H672" s="95">
        <f t="shared" si="20"/>
        <v>-2.0764915722034084E-2</v>
      </c>
      <c r="I672" s="96">
        <f t="shared" si="21"/>
        <v>-2.119770031131504E-2</v>
      </c>
    </row>
    <row r="673" spans="1:9" ht="15.75" customHeight="1" x14ac:dyDescent="0.25">
      <c r="A673" s="91">
        <v>43901</v>
      </c>
      <c r="B673" s="92">
        <v>690.65002400000003</v>
      </c>
      <c r="C673" s="92">
        <v>695.95001200000002</v>
      </c>
      <c r="D673" s="92">
        <v>669.04998799999998</v>
      </c>
      <c r="E673" s="92">
        <v>686</v>
      </c>
      <c r="F673" s="92">
        <v>649.745361</v>
      </c>
      <c r="G673" s="92">
        <v>16165009</v>
      </c>
      <c r="H673" s="93">
        <f t="shared" si="20"/>
        <v>-1.1526087764942008E-2</v>
      </c>
      <c r="I673" s="94">
        <f t="shared" si="21"/>
        <v>-1.1958872354222962E-2</v>
      </c>
    </row>
    <row r="674" spans="1:9" ht="15.75" customHeight="1" x14ac:dyDescent="0.25">
      <c r="A674" s="87">
        <v>43902</v>
      </c>
      <c r="B674" s="88">
        <v>668</v>
      </c>
      <c r="C674" s="88">
        <v>670</v>
      </c>
      <c r="D674" s="88">
        <v>627.5</v>
      </c>
      <c r="E674" s="88">
        <v>631.20001200000002</v>
      </c>
      <c r="F674" s="88">
        <v>597.84161400000005</v>
      </c>
      <c r="G674" s="88">
        <v>13965574</v>
      </c>
      <c r="H674" s="95">
        <f t="shared" si="20"/>
        <v>-3.6157045723497615E-2</v>
      </c>
      <c r="I674" s="96">
        <f t="shared" si="21"/>
        <v>-3.6589830312778571E-2</v>
      </c>
    </row>
    <row r="675" spans="1:9" ht="15.75" customHeight="1" x14ac:dyDescent="0.25">
      <c r="A675" s="91">
        <v>43903</v>
      </c>
      <c r="B675" s="92">
        <v>592</v>
      </c>
      <c r="C675" s="92">
        <v>667</v>
      </c>
      <c r="D675" s="92">
        <v>570</v>
      </c>
      <c r="E675" s="92">
        <v>642.34997599999997</v>
      </c>
      <c r="F675" s="92">
        <v>608.40228300000001</v>
      </c>
      <c r="G675" s="92">
        <v>16903113</v>
      </c>
      <c r="H675" s="93">
        <f t="shared" si="20"/>
        <v>7.6046933333668576E-3</v>
      </c>
      <c r="I675" s="94">
        <f t="shared" si="21"/>
        <v>7.1719087440859034E-3</v>
      </c>
    </row>
    <row r="676" spans="1:9" ht="15.75" customHeight="1" x14ac:dyDescent="0.25">
      <c r="A676" s="87">
        <v>43906</v>
      </c>
      <c r="B676" s="88">
        <v>622</v>
      </c>
      <c r="C676" s="88">
        <v>622.15002400000003</v>
      </c>
      <c r="D676" s="88">
        <v>580</v>
      </c>
      <c r="E676" s="88">
        <v>583.15002400000003</v>
      </c>
      <c r="F676" s="88">
        <v>552.33099400000003</v>
      </c>
      <c r="G676" s="88">
        <v>19140152</v>
      </c>
      <c r="H676" s="95">
        <f t="shared" si="20"/>
        <v>-4.1991420752876471E-2</v>
      </c>
      <c r="I676" s="96">
        <f t="shared" si="21"/>
        <v>-4.2424205342157427E-2</v>
      </c>
    </row>
    <row r="677" spans="1:9" ht="15.75" customHeight="1" x14ac:dyDescent="0.25">
      <c r="A677" s="91">
        <v>43907</v>
      </c>
      <c r="B677" s="92">
        <v>588.09997599999997</v>
      </c>
      <c r="C677" s="92">
        <v>592</v>
      </c>
      <c r="D677" s="92">
        <v>550</v>
      </c>
      <c r="E677" s="92">
        <v>554.95001200000002</v>
      </c>
      <c r="F677" s="92">
        <v>525.62133800000004</v>
      </c>
      <c r="G677" s="92">
        <v>16059887</v>
      </c>
      <c r="H677" s="93">
        <f t="shared" si="20"/>
        <v>-2.1526426874016687E-2</v>
      </c>
      <c r="I677" s="94">
        <f t="shared" si="21"/>
        <v>-2.1959211463297643E-2</v>
      </c>
    </row>
    <row r="678" spans="1:9" ht="15.75" customHeight="1" x14ac:dyDescent="0.25">
      <c r="A678" s="87">
        <v>43908</v>
      </c>
      <c r="B678" s="88">
        <v>568</v>
      </c>
      <c r="C678" s="88">
        <v>578</v>
      </c>
      <c r="D678" s="88">
        <v>528</v>
      </c>
      <c r="E678" s="88">
        <v>534.29998799999998</v>
      </c>
      <c r="F678" s="88">
        <v>506.06265300000001</v>
      </c>
      <c r="G678" s="88">
        <v>15390183</v>
      </c>
      <c r="H678" s="95">
        <f t="shared" si="20"/>
        <v>-1.6468699503754618E-2</v>
      </c>
      <c r="I678" s="96">
        <f t="shared" si="21"/>
        <v>-1.6901484093035574E-2</v>
      </c>
    </row>
    <row r="679" spans="1:9" ht="15.75" customHeight="1" x14ac:dyDescent="0.25">
      <c r="A679" s="91">
        <v>43909</v>
      </c>
      <c r="B679" s="92">
        <v>509.25</v>
      </c>
      <c r="C679" s="92">
        <v>558</v>
      </c>
      <c r="D679" s="92">
        <v>509.25</v>
      </c>
      <c r="E679" s="92">
        <v>545.54998799999998</v>
      </c>
      <c r="F679" s="92">
        <v>516.71807899999999</v>
      </c>
      <c r="G679" s="92">
        <v>16583991</v>
      </c>
      <c r="H679" s="93">
        <f t="shared" si="20"/>
        <v>9.0493690415460858E-3</v>
      </c>
      <c r="I679" s="94">
        <f t="shared" si="21"/>
        <v>8.6165844522651316E-3</v>
      </c>
    </row>
    <row r="680" spans="1:9" ht="15.75" customHeight="1" x14ac:dyDescent="0.25">
      <c r="A680" s="87">
        <v>43910</v>
      </c>
      <c r="B680" s="88">
        <v>549.5</v>
      </c>
      <c r="C680" s="88">
        <v>617.45001200000002</v>
      </c>
      <c r="D680" s="88">
        <v>548</v>
      </c>
      <c r="E680" s="88">
        <v>585.20001200000002</v>
      </c>
      <c r="F680" s="88">
        <v>554.27264400000001</v>
      </c>
      <c r="G680" s="88">
        <v>21354894</v>
      </c>
      <c r="H680" s="95">
        <f t="shared" si="20"/>
        <v>3.0469787652378708E-2</v>
      </c>
      <c r="I680" s="96">
        <f t="shared" si="21"/>
        <v>3.0037003063097752E-2</v>
      </c>
    </row>
    <row r="681" spans="1:9" ht="15.75" customHeight="1" x14ac:dyDescent="0.25">
      <c r="A681" s="91">
        <v>43913</v>
      </c>
      <c r="B681" s="92">
        <v>540</v>
      </c>
      <c r="C681" s="92">
        <v>560.95001200000002</v>
      </c>
      <c r="D681" s="92">
        <v>515.90002400000003</v>
      </c>
      <c r="E681" s="92">
        <v>526.45001200000002</v>
      </c>
      <c r="F681" s="92">
        <v>498.62750199999999</v>
      </c>
      <c r="G681" s="92">
        <v>17146150</v>
      </c>
      <c r="H681" s="93">
        <f t="shared" si="20"/>
        <v>-4.594721610141049E-2</v>
      </c>
      <c r="I681" s="94">
        <f t="shared" si="21"/>
        <v>-4.6380000690691446E-2</v>
      </c>
    </row>
    <row r="682" spans="1:9" ht="15.75" customHeight="1" x14ac:dyDescent="0.25">
      <c r="A682" s="87">
        <v>43914</v>
      </c>
      <c r="B682" s="88">
        <v>522</v>
      </c>
      <c r="C682" s="88">
        <v>601.15002400000003</v>
      </c>
      <c r="D682" s="88">
        <v>522</v>
      </c>
      <c r="E682" s="88">
        <v>589.79998799999998</v>
      </c>
      <c r="F682" s="88">
        <v>558.629456</v>
      </c>
      <c r="G682" s="88">
        <v>20027097</v>
      </c>
      <c r="H682" s="95">
        <f t="shared" si="20"/>
        <v>4.9347603388979935E-2</v>
      </c>
      <c r="I682" s="96">
        <f t="shared" si="21"/>
        <v>4.8914818799698979E-2</v>
      </c>
    </row>
    <row r="683" spans="1:9" ht="15.75" customHeight="1" x14ac:dyDescent="0.25">
      <c r="A683" s="91">
        <v>43915</v>
      </c>
      <c r="B683" s="92">
        <v>597</v>
      </c>
      <c r="C683" s="92">
        <v>635</v>
      </c>
      <c r="D683" s="92">
        <v>565.70001200000002</v>
      </c>
      <c r="E683" s="92">
        <v>606.20001200000002</v>
      </c>
      <c r="F683" s="92">
        <v>574.16284199999996</v>
      </c>
      <c r="G683" s="92">
        <v>18339548</v>
      </c>
      <c r="H683" s="93">
        <f t="shared" si="20"/>
        <v>1.1911251003233408E-2</v>
      </c>
      <c r="I683" s="94">
        <f t="shared" si="21"/>
        <v>1.1478466413952454E-2</v>
      </c>
    </row>
    <row r="684" spans="1:9" ht="15.75" customHeight="1" x14ac:dyDescent="0.25">
      <c r="A684" s="87">
        <v>43916</v>
      </c>
      <c r="B684" s="88">
        <v>615</v>
      </c>
      <c r="C684" s="88">
        <v>650.84997599999997</v>
      </c>
      <c r="D684" s="88">
        <v>612.09997599999997</v>
      </c>
      <c r="E684" s="88">
        <v>643</v>
      </c>
      <c r="F684" s="88">
        <v>609.01794400000006</v>
      </c>
      <c r="G684" s="88">
        <v>14843813</v>
      </c>
      <c r="H684" s="95">
        <f t="shared" si="20"/>
        <v>2.5595005892303513E-2</v>
      </c>
      <c r="I684" s="96">
        <f t="shared" si="21"/>
        <v>2.5162221303022557E-2</v>
      </c>
    </row>
    <row r="685" spans="1:9" ht="15.75" customHeight="1" x14ac:dyDescent="0.25">
      <c r="A685" s="91">
        <v>43917</v>
      </c>
      <c r="B685" s="92">
        <v>665.04998799999998</v>
      </c>
      <c r="C685" s="92">
        <v>674.90002400000003</v>
      </c>
      <c r="D685" s="92">
        <v>642.25</v>
      </c>
      <c r="E685" s="92">
        <v>652.70001200000002</v>
      </c>
      <c r="F685" s="92">
        <v>618.20526099999995</v>
      </c>
      <c r="G685" s="92">
        <v>13495283</v>
      </c>
      <c r="H685" s="93">
        <f t="shared" si="20"/>
        <v>6.5026078411578661E-3</v>
      </c>
      <c r="I685" s="94">
        <f t="shared" si="21"/>
        <v>6.0698232518769119E-3</v>
      </c>
    </row>
    <row r="686" spans="1:9" ht="15.75" customHeight="1" x14ac:dyDescent="0.25">
      <c r="A686" s="87">
        <v>43920</v>
      </c>
      <c r="B686" s="88">
        <v>625.09997599999997</v>
      </c>
      <c r="C686" s="88">
        <v>663.5</v>
      </c>
      <c r="D686" s="88">
        <v>621.09997599999997</v>
      </c>
      <c r="E686" s="88">
        <v>626.70001200000002</v>
      </c>
      <c r="F686" s="88">
        <v>593.57934599999999</v>
      </c>
      <c r="G686" s="88">
        <v>14624804</v>
      </c>
      <c r="H686" s="95">
        <f t="shared" si="20"/>
        <v>-1.7653915680653116E-2</v>
      </c>
      <c r="I686" s="96">
        <f t="shared" si="21"/>
        <v>-1.8086700269934072E-2</v>
      </c>
    </row>
    <row r="687" spans="1:9" ht="15.75" customHeight="1" x14ac:dyDescent="0.25">
      <c r="A687" s="91">
        <v>43921</v>
      </c>
      <c r="B687" s="92">
        <v>650</v>
      </c>
      <c r="C687" s="92">
        <v>662</v>
      </c>
      <c r="D687" s="92">
        <v>633.70001200000002</v>
      </c>
      <c r="E687" s="92">
        <v>641.5</v>
      </c>
      <c r="F687" s="92">
        <v>607.59716800000001</v>
      </c>
      <c r="G687" s="92">
        <v>15175521</v>
      </c>
      <c r="H687" s="93">
        <f t="shared" si="20"/>
        <v>1.0136959996475469E-2</v>
      </c>
      <c r="I687" s="94">
        <f t="shared" si="21"/>
        <v>9.7041754071945149E-3</v>
      </c>
    </row>
    <row r="688" spans="1:9" ht="15.75" customHeight="1" x14ac:dyDescent="0.25">
      <c r="A688" s="87">
        <v>43922</v>
      </c>
      <c r="B688" s="88">
        <v>634.34997599999997</v>
      </c>
      <c r="C688" s="88">
        <v>637.5</v>
      </c>
      <c r="D688" s="88">
        <v>594</v>
      </c>
      <c r="E688" s="88">
        <v>602.79998799999998</v>
      </c>
      <c r="F688" s="88">
        <v>570.94244400000002</v>
      </c>
      <c r="G688" s="88">
        <v>13083824</v>
      </c>
      <c r="H688" s="95">
        <f t="shared" si="20"/>
        <v>-2.7023411192220747E-2</v>
      </c>
      <c r="I688" s="96">
        <f t="shared" si="21"/>
        <v>-2.7456195781501703E-2</v>
      </c>
    </row>
    <row r="689" spans="1:9" ht="15.75" customHeight="1" x14ac:dyDescent="0.25">
      <c r="A689" s="91">
        <v>43924</v>
      </c>
      <c r="B689" s="92">
        <v>603.5</v>
      </c>
      <c r="C689" s="92">
        <v>606</v>
      </c>
      <c r="D689" s="92">
        <v>582.15002400000003</v>
      </c>
      <c r="E689" s="92">
        <v>585.70001200000002</v>
      </c>
      <c r="F689" s="92">
        <v>554.746216</v>
      </c>
      <c r="G689" s="92">
        <v>10221655</v>
      </c>
      <c r="H689" s="93">
        <f t="shared" si="20"/>
        <v>-1.2497981232156395E-2</v>
      </c>
      <c r="I689" s="94">
        <f t="shared" si="21"/>
        <v>-1.2930765821437349E-2</v>
      </c>
    </row>
    <row r="690" spans="1:9" ht="15.75" customHeight="1" x14ac:dyDescent="0.25">
      <c r="A690" s="87">
        <v>43928</v>
      </c>
      <c r="B690" s="88">
        <v>615</v>
      </c>
      <c r="C690" s="88">
        <v>644.25</v>
      </c>
      <c r="D690" s="88">
        <v>612.90002400000003</v>
      </c>
      <c r="E690" s="88">
        <v>639</v>
      </c>
      <c r="F690" s="88">
        <v>605.22930899999994</v>
      </c>
      <c r="G690" s="88">
        <v>15145605</v>
      </c>
      <c r="H690" s="95">
        <f t="shared" si="20"/>
        <v>3.7825602591781617E-2</v>
      </c>
      <c r="I690" s="96">
        <f t="shared" si="21"/>
        <v>3.7392818002500661E-2</v>
      </c>
    </row>
    <row r="691" spans="1:9" ht="15.75" customHeight="1" x14ac:dyDescent="0.25">
      <c r="A691" s="91">
        <v>43929</v>
      </c>
      <c r="B691" s="92">
        <v>630</v>
      </c>
      <c r="C691" s="92">
        <v>655.65002400000003</v>
      </c>
      <c r="D691" s="92">
        <v>626.34997599999997</v>
      </c>
      <c r="E691" s="92">
        <v>631.59997599999997</v>
      </c>
      <c r="F691" s="92">
        <v>598.22039800000005</v>
      </c>
      <c r="G691" s="92">
        <v>11806896</v>
      </c>
      <c r="H691" s="93">
        <f t="shared" si="20"/>
        <v>-5.0587336891931367E-3</v>
      </c>
      <c r="I691" s="94">
        <f t="shared" si="21"/>
        <v>-5.4915182784740909E-3</v>
      </c>
    </row>
    <row r="692" spans="1:9" ht="15.75" customHeight="1" x14ac:dyDescent="0.25">
      <c r="A692" s="87">
        <v>43930</v>
      </c>
      <c r="B692" s="88">
        <v>646.79998799999998</v>
      </c>
      <c r="C692" s="88">
        <v>652.79998799999998</v>
      </c>
      <c r="D692" s="88">
        <v>632.09997599999997</v>
      </c>
      <c r="E692" s="88">
        <v>636.25</v>
      </c>
      <c r="F692" s="88">
        <v>602.62469499999997</v>
      </c>
      <c r="G692" s="88">
        <v>11931114</v>
      </c>
      <c r="H692" s="95">
        <f t="shared" si="20"/>
        <v>3.1857072517607289E-3</v>
      </c>
      <c r="I692" s="96">
        <f t="shared" si="21"/>
        <v>2.7529226624797747E-3</v>
      </c>
    </row>
    <row r="693" spans="1:9" ht="15.75" customHeight="1" x14ac:dyDescent="0.25">
      <c r="A693" s="91">
        <v>43934</v>
      </c>
      <c r="B693" s="92">
        <v>629</v>
      </c>
      <c r="C693" s="92">
        <v>651.70001200000002</v>
      </c>
      <c r="D693" s="92">
        <v>626.04998799999998</v>
      </c>
      <c r="E693" s="92">
        <v>637.40002400000003</v>
      </c>
      <c r="F693" s="92">
        <v>603.71392800000001</v>
      </c>
      <c r="G693" s="92">
        <v>8330276</v>
      </c>
      <c r="H693" s="93">
        <f t="shared" si="20"/>
        <v>7.8427068642638741E-4</v>
      </c>
      <c r="I693" s="94">
        <f t="shared" si="21"/>
        <v>3.5148609714543306E-4</v>
      </c>
    </row>
    <row r="694" spans="1:9" ht="15.75" customHeight="1" x14ac:dyDescent="0.25">
      <c r="A694" s="87">
        <v>43936</v>
      </c>
      <c r="B694" s="88">
        <v>651.40002400000003</v>
      </c>
      <c r="C694" s="88">
        <v>653.29998799999998</v>
      </c>
      <c r="D694" s="88">
        <v>635.59997599999997</v>
      </c>
      <c r="E694" s="88">
        <v>639.04998799999998</v>
      </c>
      <c r="F694" s="88">
        <v>605.27667199999996</v>
      </c>
      <c r="G694" s="88">
        <v>11963447</v>
      </c>
      <c r="H694" s="95">
        <f t="shared" si="20"/>
        <v>1.1227406959461188E-3</v>
      </c>
      <c r="I694" s="96">
        <f t="shared" si="21"/>
        <v>6.8995610666516436E-4</v>
      </c>
    </row>
    <row r="695" spans="1:9" ht="15.75" customHeight="1" x14ac:dyDescent="0.25">
      <c r="A695" s="91">
        <v>43937</v>
      </c>
      <c r="B695" s="92">
        <v>619.95001200000002</v>
      </c>
      <c r="C695" s="92">
        <v>634.90002400000003</v>
      </c>
      <c r="D695" s="92">
        <v>603.5</v>
      </c>
      <c r="E695" s="92">
        <v>623.84997599999997</v>
      </c>
      <c r="F695" s="92">
        <v>590.87994400000002</v>
      </c>
      <c r="G695" s="92">
        <v>17783287</v>
      </c>
      <c r="H695" s="93">
        <f t="shared" si="20"/>
        <v>-1.0454686921542895E-2</v>
      </c>
      <c r="I695" s="94">
        <f t="shared" si="21"/>
        <v>-1.0887471510823849E-2</v>
      </c>
    </row>
    <row r="696" spans="1:9" ht="15.75" customHeight="1" x14ac:dyDescent="0.25">
      <c r="A696" s="87">
        <v>43938</v>
      </c>
      <c r="B696" s="88">
        <v>644</v>
      </c>
      <c r="C696" s="88">
        <v>646</v>
      </c>
      <c r="D696" s="88">
        <v>626</v>
      </c>
      <c r="E696" s="88">
        <v>628.75</v>
      </c>
      <c r="F696" s="88">
        <v>595.52105700000004</v>
      </c>
      <c r="G696" s="88">
        <v>8878320</v>
      </c>
      <c r="H696" s="95">
        <f t="shared" si="20"/>
        <v>3.3978731405680945E-3</v>
      </c>
      <c r="I696" s="96">
        <f t="shared" si="21"/>
        <v>2.9650885512871403E-3</v>
      </c>
    </row>
    <row r="697" spans="1:9" ht="15.75" customHeight="1" x14ac:dyDescent="0.25">
      <c r="A697" s="91">
        <v>43941</v>
      </c>
      <c r="B697" s="92">
        <v>640</v>
      </c>
      <c r="C697" s="92">
        <v>661</v>
      </c>
      <c r="D697" s="92">
        <v>639</v>
      </c>
      <c r="E697" s="92">
        <v>653.29998799999998</v>
      </c>
      <c r="F697" s="92">
        <v>618.77355999999997</v>
      </c>
      <c r="G697" s="92">
        <v>13322913</v>
      </c>
      <c r="H697" s="93">
        <f t="shared" si="20"/>
        <v>1.663462586920568E-2</v>
      </c>
      <c r="I697" s="94">
        <f t="shared" si="21"/>
        <v>1.6201841279924724E-2</v>
      </c>
    </row>
    <row r="698" spans="1:9" ht="15.75" customHeight="1" x14ac:dyDescent="0.25">
      <c r="A698" s="87">
        <v>43942</v>
      </c>
      <c r="B698" s="88">
        <v>627.79998799999998</v>
      </c>
      <c r="C698" s="88">
        <v>646.5</v>
      </c>
      <c r="D698" s="88">
        <v>627.79998799999998</v>
      </c>
      <c r="E698" s="88">
        <v>633.20001200000002</v>
      </c>
      <c r="F698" s="88">
        <v>599.73590100000001</v>
      </c>
      <c r="G698" s="88">
        <v>11660575</v>
      </c>
      <c r="H698" s="95">
        <f t="shared" si="20"/>
        <v>-1.3571701087469459E-2</v>
      </c>
      <c r="I698" s="96">
        <f t="shared" si="21"/>
        <v>-1.4004485676750413E-2</v>
      </c>
    </row>
    <row r="699" spans="1:9" ht="15.75" customHeight="1" x14ac:dyDescent="0.25">
      <c r="A699" s="91">
        <v>43943</v>
      </c>
      <c r="B699" s="92">
        <v>633.20001200000002</v>
      </c>
      <c r="C699" s="92">
        <v>645</v>
      </c>
      <c r="D699" s="92">
        <v>628.04998799999998</v>
      </c>
      <c r="E699" s="92">
        <v>641.84997599999997</v>
      </c>
      <c r="F699" s="92">
        <v>607.92871100000002</v>
      </c>
      <c r="G699" s="92">
        <v>8266728</v>
      </c>
      <c r="H699" s="93">
        <f t="shared" si="20"/>
        <v>5.8926074754437566E-3</v>
      </c>
      <c r="I699" s="94">
        <f t="shared" si="21"/>
        <v>5.4598228861628025E-3</v>
      </c>
    </row>
    <row r="700" spans="1:9" ht="15.75" customHeight="1" x14ac:dyDescent="0.25">
      <c r="A700" s="87">
        <v>43944</v>
      </c>
      <c r="B700" s="88">
        <v>647.04998799999998</v>
      </c>
      <c r="C700" s="88">
        <v>683.65002400000003</v>
      </c>
      <c r="D700" s="88">
        <v>638.09997599999997</v>
      </c>
      <c r="E700" s="88">
        <v>679.29998799999998</v>
      </c>
      <c r="F700" s="88">
        <v>643.39947500000005</v>
      </c>
      <c r="G700" s="88">
        <v>14451289</v>
      </c>
      <c r="H700" s="95">
        <f t="shared" si="20"/>
        <v>2.4628047646359973E-2</v>
      </c>
      <c r="I700" s="96">
        <f t="shared" si="21"/>
        <v>2.4195263057079017E-2</v>
      </c>
    </row>
    <row r="701" spans="1:9" ht="15.75" customHeight="1" x14ac:dyDescent="0.25">
      <c r="A701" s="91">
        <v>43945</v>
      </c>
      <c r="B701" s="92">
        <v>668.54998799999998</v>
      </c>
      <c r="C701" s="92">
        <v>675</v>
      </c>
      <c r="D701" s="92">
        <v>654.79998799999998</v>
      </c>
      <c r="E701" s="92">
        <v>658</v>
      </c>
      <c r="F701" s="92">
        <v>623.22522000000004</v>
      </c>
      <c r="G701" s="92">
        <v>7319940</v>
      </c>
      <c r="H701" s="93">
        <f t="shared" si="20"/>
        <v>-1.3835682614629585E-2</v>
      </c>
      <c r="I701" s="94">
        <f t="shared" si="21"/>
        <v>-1.4268467203910539E-2</v>
      </c>
    </row>
    <row r="702" spans="1:9" ht="15.75" customHeight="1" x14ac:dyDescent="0.25">
      <c r="A702" s="87">
        <v>43948</v>
      </c>
      <c r="B702" s="88">
        <v>661.04998799999998</v>
      </c>
      <c r="C702" s="88">
        <v>681</v>
      </c>
      <c r="D702" s="88">
        <v>661.04998799999998</v>
      </c>
      <c r="E702" s="88">
        <v>664.59997599999997</v>
      </c>
      <c r="F702" s="88">
        <v>629.47637899999995</v>
      </c>
      <c r="G702" s="88">
        <v>7183306</v>
      </c>
      <c r="H702" s="95">
        <f t="shared" si="20"/>
        <v>4.334418342375748E-3</v>
      </c>
      <c r="I702" s="96">
        <f t="shared" si="21"/>
        <v>3.9016337530947938E-3</v>
      </c>
    </row>
    <row r="703" spans="1:9" ht="15.75" customHeight="1" x14ac:dyDescent="0.25">
      <c r="A703" s="91">
        <v>43949</v>
      </c>
      <c r="B703" s="92">
        <v>673</v>
      </c>
      <c r="C703" s="92">
        <v>677</v>
      </c>
      <c r="D703" s="92">
        <v>653.04998799999998</v>
      </c>
      <c r="E703" s="92">
        <v>660.70001200000002</v>
      </c>
      <c r="F703" s="92">
        <v>625.78253199999995</v>
      </c>
      <c r="G703" s="92">
        <v>7296571</v>
      </c>
      <c r="H703" s="93">
        <f t="shared" si="20"/>
        <v>-2.5560017708170135E-3</v>
      </c>
      <c r="I703" s="94">
        <f t="shared" si="21"/>
        <v>-2.9887863600979677E-3</v>
      </c>
    </row>
    <row r="704" spans="1:9" ht="15.75" customHeight="1" x14ac:dyDescent="0.25">
      <c r="A704" s="87">
        <v>43950</v>
      </c>
      <c r="B704" s="88">
        <v>666</v>
      </c>
      <c r="C704" s="88">
        <v>682</v>
      </c>
      <c r="D704" s="88">
        <v>658</v>
      </c>
      <c r="E704" s="88">
        <v>676.54998799999998</v>
      </c>
      <c r="F704" s="88">
        <v>640.79492200000004</v>
      </c>
      <c r="G704" s="88">
        <v>8639056</v>
      </c>
      <c r="H704" s="95">
        <f t="shared" si="20"/>
        <v>1.0295625361048503E-2</v>
      </c>
      <c r="I704" s="96">
        <f t="shared" si="21"/>
        <v>9.8628407717675486E-3</v>
      </c>
    </row>
    <row r="705" spans="1:9" ht="15.75" customHeight="1" x14ac:dyDescent="0.25">
      <c r="A705" s="91">
        <v>43951</v>
      </c>
      <c r="B705" s="92">
        <v>700</v>
      </c>
      <c r="C705" s="92">
        <v>720</v>
      </c>
      <c r="D705" s="92">
        <v>698.09997599999997</v>
      </c>
      <c r="E705" s="92">
        <v>715.5</v>
      </c>
      <c r="F705" s="92">
        <v>677.68633999999997</v>
      </c>
      <c r="G705" s="92">
        <v>16253821</v>
      </c>
      <c r="H705" s="93">
        <f t="shared" si="20"/>
        <v>2.4309670224352438E-2</v>
      </c>
      <c r="I705" s="94">
        <f t="shared" si="21"/>
        <v>2.3876885635071482E-2</v>
      </c>
    </row>
    <row r="706" spans="1:9" ht="15.75" customHeight="1" x14ac:dyDescent="0.25">
      <c r="A706" s="87">
        <v>43955</v>
      </c>
      <c r="B706" s="88">
        <v>689.79998799999998</v>
      </c>
      <c r="C706" s="88">
        <v>701.20001200000002</v>
      </c>
      <c r="D706" s="88">
        <v>670.34997599999997</v>
      </c>
      <c r="E706" s="88">
        <v>673.70001200000002</v>
      </c>
      <c r="F706" s="88">
        <v>638.09545900000001</v>
      </c>
      <c r="G706" s="88">
        <v>9122740</v>
      </c>
      <c r="H706" s="95">
        <f t="shared" si="20"/>
        <v>-2.6143077752540027E-2</v>
      </c>
      <c r="I706" s="96">
        <f t="shared" si="21"/>
        <v>-2.6575862341820983E-2</v>
      </c>
    </row>
    <row r="707" spans="1:9" ht="15.75" customHeight="1" x14ac:dyDescent="0.25">
      <c r="A707" s="91">
        <v>43956</v>
      </c>
      <c r="B707" s="92">
        <v>681.75</v>
      </c>
      <c r="C707" s="92">
        <v>685.59997599999997</v>
      </c>
      <c r="D707" s="92">
        <v>670</v>
      </c>
      <c r="E707" s="92">
        <v>673.70001200000002</v>
      </c>
      <c r="F707" s="92">
        <v>638.09545900000001</v>
      </c>
      <c r="G707" s="92">
        <v>6393053</v>
      </c>
      <c r="H707" s="93">
        <f t="shared" si="20"/>
        <v>0</v>
      </c>
      <c r="I707" s="94">
        <f t="shared" si="21"/>
        <v>-4.3278458928095435E-4</v>
      </c>
    </row>
    <row r="708" spans="1:9" ht="15.75" customHeight="1" x14ac:dyDescent="0.25">
      <c r="A708" s="87">
        <v>43957</v>
      </c>
      <c r="B708" s="88">
        <v>676.90002400000003</v>
      </c>
      <c r="C708" s="88">
        <v>681.45001200000002</v>
      </c>
      <c r="D708" s="88">
        <v>664.04998799999998</v>
      </c>
      <c r="E708" s="88">
        <v>665.90002400000003</v>
      </c>
      <c r="F708" s="88">
        <v>630.70770300000004</v>
      </c>
      <c r="G708" s="88">
        <v>7934250</v>
      </c>
      <c r="H708" s="95">
        <f t="shared" ref="H708:H771" si="22">LOG(F708/F707)</f>
        <v>-5.0575188019294538E-3</v>
      </c>
      <c r="I708" s="96">
        <f t="shared" ref="I708:I771" si="23">H708-$H$1238</f>
        <v>-5.490303391210408E-3</v>
      </c>
    </row>
    <row r="709" spans="1:9" ht="15.75" customHeight="1" x14ac:dyDescent="0.25">
      <c r="A709" s="91">
        <v>43958</v>
      </c>
      <c r="B709" s="92">
        <v>665.54998799999998</v>
      </c>
      <c r="C709" s="92">
        <v>674.34997599999997</v>
      </c>
      <c r="D709" s="92">
        <v>662.45001200000002</v>
      </c>
      <c r="E709" s="92">
        <v>664.95001200000002</v>
      </c>
      <c r="F709" s="92">
        <v>629.807861</v>
      </c>
      <c r="G709" s="92">
        <v>4779548</v>
      </c>
      <c r="H709" s="93">
        <f t="shared" si="22"/>
        <v>-6.2005816148592971E-4</v>
      </c>
      <c r="I709" s="94">
        <f t="shared" si="23"/>
        <v>-1.052842750766884E-3</v>
      </c>
    </row>
    <row r="710" spans="1:9" ht="15.75" customHeight="1" x14ac:dyDescent="0.25">
      <c r="A710" s="87">
        <v>43959</v>
      </c>
      <c r="B710" s="88">
        <v>672.25</v>
      </c>
      <c r="C710" s="88">
        <v>680.90002400000003</v>
      </c>
      <c r="D710" s="88">
        <v>668.5</v>
      </c>
      <c r="E710" s="88">
        <v>674.20001200000002</v>
      </c>
      <c r="F710" s="88">
        <v>638.569031</v>
      </c>
      <c r="G710" s="88">
        <v>8400321</v>
      </c>
      <c r="H710" s="95">
        <f t="shared" si="22"/>
        <v>5.9997755009767555E-3</v>
      </c>
      <c r="I710" s="96">
        <f t="shared" si="23"/>
        <v>5.5669909116958013E-3</v>
      </c>
    </row>
    <row r="711" spans="1:9" ht="15.75" customHeight="1" x14ac:dyDescent="0.25">
      <c r="A711" s="91">
        <v>43962</v>
      </c>
      <c r="B711" s="92">
        <v>682.5</v>
      </c>
      <c r="C711" s="92">
        <v>698.54998799999998</v>
      </c>
      <c r="D711" s="92">
        <v>678</v>
      </c>
      <c r="E711" s="92">
        <v>682.90002400000003</v>
      </c>
      <c r="F711" s="92">
        <v>646.80920400000002</v>
      </c>
      <c r="G711" s="92">
        <v>7370186</v>
      </c>
      <c r="H711" s="93">
        <f t="shared" si="22"/>
        <v>5.5683387064620268E-3</v>
      </c>
      <c r="I711" s="94">
        <f t="shared" si="23"/>
        <v>5.1355541171810726E-3</v>
      </c>
    </row>
    <row r="712" spans="1:9" ht="15.75" customHeight="1" x14ac:dyDescent="0.25">
      <c r="A712" s="87">
        <v>43963</v>
      </c>
      <c r="B712" s="88">
        <v>678.5</v>
      </c>
      <c r="C712" s="88">
        <v>691</v>
      </c>
      <c r="D712" s="88">
        <v>675.5</v>
      </c>
      <c r="E712" s="88">
        <v>687.65002400000003</v>
      </c>
      <c r="F712" s="88">
        <v>651.30822799999999</v>
      </c>
      <c r="G712" s="88">
        <v>7356039</v>
      </c>
      <c r="H712" s="95">
        <f t="shared" si="22"/>
        <v>3.0103734413256433E-3</v>
      </c>
      <c r="I712" s="96">
        <f t="shared" si="23"/>
        <v>2.5775888520446892E-3</v>
      </c>
    </row>
    <row r="713" spans="1:9" ht="15.75" customHeight="1" x14ac:dyDescent="0.25">
      <c r="A713" s="91">
        <v>43964</v>
      </c>
      <c r="B713" s="92">
        <v>694.79998799999998</v>
      </c>
      <c r="C713" s="92">
        <v>699.90002400000003</v>
      </c>
      <c r="D713" s="92">
        <v>683.75</v>
      </c>
      <c r="E713" s="92">
        <v>694.15002400000003</v>
      </c>
      <c r="F713" s="92">
        <v>657.46472200000005</v>
      </c>
      <c r="G713" s="92">
        <v>8287101</v>
      </c>
      <c r="H713" s="93">
        <f t="shared" si="22"/>
        <v>4.0858899071830141E-3</v>
      </c>
      <c r="I713" s="94">
        <f t="shared" si="23"/>
        <v>3.65310531790206E-3</v>
      </c>
    </row>
    <row r="714" spans="1:9" ht="15.75" customHeight="1" x14ac:dyDescent="0.25">
      <c r="A714" s="87">
        <v>43965</v>
      </c>
      <c r="B714" s="88">
        <v>659</v>
      </c>
      <c r="C714" s="88">
        <v>671.75</v>
      </c>
      <c r="D714" s="88">
        <v>652.59997599999997</v>
      </c>
      <c r="E714" s="88">
        <v>658.15002400000003</v>
      </c>
      <c r="F714" s="88">
        <v>623.36730999999997</v>
      </c>
      <c r="G714" s="88">
        <v>16888262</v>
      </c>
      <c r="H714" s="95">
        <f t="shared" si="22"/>
        <v>-2.3128430868953439E-2</v>
      </c>
      <c r="I714" s="96">
        <f t="shared" si="23"/>
        <v>-2.3561215458234395E-2</v>
      </c>
    </row>
    <row r="715" spans="1:9" ht="15.75" customHeight="1" x14ac:dyDescent="0.25">
      <c r="A715" s="91">
        <v>43966</v>
      </c>
      <c r="B715" s="92">
        <v>664.79998799999998</v>
      </c>
      <c r="C715" s="92">
        <v>664.79998799999998</v>
      </c>
      <c r="D715" s="92">
        <v>646.70001200000002</v>
      </c>
      <c r="E715" s="92">
        <v>652.29998799999998</v>
      </c>
      <c r="F715" s="92">
        <v>617.82641599999999</v>
      </c>
      <c r="G715" s="92">
        <v>9255353</v>
      </c>
      <c r="H715" s="93">
        <f t="shared" si="22"/>
        <v>-3.8775504970598395E-3</v>
      </c>
      <c r="I715" s="94">
        <f t="shared" si="23"/>
        <v>-4.3103350863407941E-3</v>
      </c>
    </row>
    <row r="716" spans="1:9" ht="15.75" customHeight="1" x14ac:dyDescent="0.25">
      <c r="A716" s="87">
        <v>43969</v>
      </c>
      <c r="B716" s="88">
        <v>659.84997599999997</v>
      </c>
      <c r="C716" s="88">
        <v>670.54998799999998</v>
      </c>
      <c r="D716" s="88">
        <v>653</v>
      </c>
      <c r="E716" s="88">
        <v>663.90002400000003</v>
      </c>
      <c r="F716" s="88">
        <v>628.813354</v>
      </c>
      <c r="G716" s="88">
        <v>10435442</v>
      </c>
      <c r="H716" s="95">
        <f t="shared" si="22"/>
        <v>7.6552829582421543E-3</v>
      </c>
      <c r="I716" s="96">
        <f t="shared" si="23"/>
        <v>7.2224983689612001E-3</v>
      </c>
    </row>
    <row r="717" spans="1:9" ht="15.75" customHeight="1" x14ac:dyDescent="0.25">
      <c r="A717" s="91">
        <v>43970</v>
      </c>
      <c r="B717" s="92">
        <v>664</v>
      </c>
      <c r="C717" s="92">
        <v>674.79998799999998</v>
      </c>
      <c r="D717" s="92">
        <v>655</v>
      </c>
      <c r="E717" s="92">
        <v>668.59997599999997</v>
      </c>
      <c r="F717" s="92">
        <v>633.26501499999995</v>
      </c>
      <c r="G717" s="92">
        <v>5902208</v>
      </c>
      <c r="H717" s="93">
        <f t="shared" si="22"/>
        <v>3.0637397375287865E-3</v>
      </c>
      <c r="I717" s="94">
        <f t="shared" si="23"/>
        <v>2.6309551482478323E-3</v>
      </c>
    </row>
    <row r="718" spans="1:9" ht="15.75" customHeight="1" x14ac:dyDescent="0.25">
      <c r="A718" s="87">
        <v>43971</v>
      </c>
      <c r="B718" s="88">
        <v>668.5</v>
      </c>
      <c r="C718" s="88">
        <v>673</v>
      </c>
      <c r="D718" s="88">
        <v>659.65002400000003</v>
      </c>
      <c r="E718" s="88">
        <v>669.54998799999998</v>
      </c>
      <c r="F718" s="88">
        <v>634.16473399999995</v>
      </c>
      <c r="G718" s="88">
        <v>5794636</v>
      </c>
      <c r="H718" s="95">
        <f t="shared" si="22"/>
        <v>6.1659127522754344E-4</v>
      </c>
      <c r="I718" s="96">
        <f t="shared" si="23"/>
        <v>1.8380668594658909E-4</v>
      </c>
    </row>
    <row r="719" spans="1:9" ht="15.75" customHeight="1" x14ac:dyDescent="0.25">
      <c r="A719" s="91">
        <v>43972</v>
      </c>
      <c r="B719" s="92">
        <v>666.5</v>
      </c>
      <c r="C719" s="92">
        <v>679.45001200000002</v>
      </c>
      <c r="D719" s="92">
        <v>665.40002400000003</v>
      </c>
      <c r="E719" s="92">
        <v>672.20001200000002</v>
      </c>
      <c r="F719" s="92">
        <v>636.67474400000003</v>
      </c>
      <c r="G719" s="92">
        <v>7213225</v>
      </c>
      <c r="H719" s="93">
        <f t="shared" si="22"/>
        <v>1.715535170014936E-3</v>
      </c>
      <c r="I719" s="94">
        <f t="shared" si="23"/>
        <v>1.2827505807339816E-3</v>
      </c>
    </row>
    <row r="720" spans="1:9" ht="15.75" customHeight="1" x14ac:dyDescent="0.25">
      <c r="A720" s="87">
        <v>43973</v>
      </c>
      <c r="B720" s="88">
        <v>675</v>
      </c>
      <c r="C720" s="88">
        <v>695.84997599999997</v>
      </c>
      <c r="D720" s="88">
        <v>673.5</v>
      </c>
      <c r="E720" s="88">
        <v>692.34997599999997</v>
      </c>
      <c r="F720" s="88">
        <v>655.75982699999997</v>
      </c>
      <c r="G720" s="88">
        <v>11867731</v>
      </c>
      <c r="H720" s="95">
        <f t="shared" si="22"/>
        <v>1.282718515615093E-2</v>
      </c>
      <c r="I720" s="96">
        <f t="shared" si="23"/>
        <v>1.2394400566869976E-2</v>
      </c>
    </row>
    <row r="721" spans="1:9" ht="15.75" customHeight="1" x14ac:dyDescent="0.25">
      <c r="A721" s="91">
        <v>43977</v>
      </c>
      <c r="B721" s="92">
        <v>693</v>
      </c>
      <c r="C721" s="92">
        <v>699.45001200000002</v>
      </c>
      <c r="D721" s="92">
        <v>679</v>
      </c>
      <c r="E721" s="92">
        <v>680.54998799999998</v>
      </c>
      <c r="F721" s="92">
        <v>644.58349599999997</v>
      </c>
      <c r="G721" s="92">
        <v>7099606</v>
      </c>
      <c r="H721" s="93">
        <f t="shared" si="22"/>
        <v>-7.465625918657382E-3</v>
      </c>
      <c r="I721" s="94">
        <f t="shared" si="23"/>
        <v>-7.898410507938337E-3</v>
      </c>
    </row>
    <row r="722" spans="1:9" ht="15.75" customHeight="1" x14ac:dyDescent="0.25">
      <c r="A722" s="87">
        <v>43978</v>
      </c>
      <c r="B722" s="88">
        <v>686.04998799999998</v>
      </c>
      <c r="C722" s="88">
        <v>709.20001200000002</v>
      </c>
      <c r="D722" s="88">
        <v>675</v>
      </c>
      <c r="E722" s="88">
        <v>705.45001200000002</v>
      </c>
      <c r="F722" s="88">
        <v>668.16754200000003</v>
      </c>
      <c r="G722" s="88">
        <v>8774636</v>
      </c>
      <c r="H722" s="95">
        <f t="shared" si="22"/>
        <v>1.560619322898105E-2</v>
      </c>
      <c r="I722" s="96">
        <f t="shared" si="23"/>
        <v>1.5173408639700096E-2</v>
      </c>
    </row>
    <row r="723" spans="1:9" ht="15.75" customHeight="1" x14ac:dyDescent="0.25">
      <c r="A723" s="91">
        <v>43979</v>
      </c>
      <c r="B723" s="92">
        <v>707</v>
      </c>
      <c r="C723" s="92">
        <v>710</v>
      </c>
      <c r="D723" s="92">
        <v>690</v>
      </c>
      <c r="E723" s="92">
        <v>707.40002400000003</v>
      </c>
      <c r="F723" s="92">
        <v>670.01446499999997</v>
      </c>
      <c r="G723" s="92">
        <v>9440091</v>
      </c>
      <c r="H723" s="93">
        <f t="shared" si="22"/>
        <v>1.1988040079917803E-3</v>
      </c>
      <c r="I723" s="94">
        <f t="shared" si="23"/>
        <v>7.6601941871082594E-4</v>
      </c>
    </row>
    <row r="724" spans="1:9" ht="15.75" customHeight="1" x14ac:dyDescent="0.25">
      <c r="A724" s="87">
        <v>43980</v>
      </c>
      <c r="B724" s="88">
        <v>692.5</v>
      </c>
      <c r="C724" s="88">
        <v>700.79998799999998</v>
      </c>
      <c r="D724" s="88">
        <v>674.95001200000002</v>
      </c>
      <c r="E724" s="88">
        <v>691</v>
      </c>
      <c r="F724" s="88">
        <v>663.39013699999998</v>
      </c>
      <c r="G724" s="88">
        <v>28290128</v>
      </c>
      <c r="H724" s="95">
        <f t="shared" si="22"/>
        <v>-4.3151684956245695E-3</v>
      </c>
      <c r="I724" s="96">
        <f t="shared" si="23"/>
        <v>-4.7479530849055237E-3</v>
      </c>
    </row>
    <row r="725" spans="1:9" ht="15.75" customHeight="1" x14ac:dyDescent="0.25">
      <c r="A725" s="91">
        <v>43983</v>
      </c>
      <c r="B725" s="92">
        <v>698.75</v>
      </c>
      <c r="C725" s="92">
        <v>706.65002400000003</v>
      </c>
      <c r="D725" s="92">
        <v>691.5</v>
      </c>
      <c r="E725" s="92">
        <v>699.54998799999998</v>
      </c>
      <c r="F725" s="92">
        <v>671.59851100000003</v>
      </c>
      <c r="G725" s="92">
        <v>12276438</v>
      </c>
      <c r="H725" s="93">
        <f t="shared" si="22"/>
        <v>5.3407142660742276E-3</v>
      </c>
      <c r="I725" s="94">
        <f t="shared" si="23"/>
        <v>4.9079296767932734E-3</v>
      </c>
    </row>
    <row r="726" spans="1:9" ht="15.75" customHeight="1" x14ac:dyDescent="0.25">
      <c r="A726" s="87">
        <v>43984</v>
      </c>
      <c r="B726" s="88">
        <v>700.5</v>
      </c>
      <c r="C726" s="88">
        <v>711.65002400000003</v>
      </c>
      <c r="D726" s="88">
        <v>697.54998799999998</v>
      </c>
      <c r="E726" s="88">
        <v>708.09997599999997</v>
      </c>
      <c r="F726" s="88">
        <v>679.80688499999997</v>
      </c>
      <c r="G726" s="88">
        <v>7059304</v>
      </c>
      <c r="H726" s="95">
        <f t="shared" si="22"/>
        <v>5.2758341566126726E-3</v>
      </c>
      <c r="I726" s="96">
        <f t="shared" si="23"/>
        <v>4.8430495673317184E-3</v>
      </c>
    </row>
    <row r="727" spans="1:9" ht="15.75" customHeight="1" x14ac:dyDescent="0.25">
      <c r="A727" s="91">
        <v>43985</v>
      </c>
      <c r="B727" s="92">
        <v>710.70001200000002</v>
      </c>
      <c r="C727" s="92">
        <v>711.90002400000003</v>
      </c>
      <c r="D727" s="92">
        <v>696</v>
      </c>
      <c r="E727" s="92">
        <v>701.54998799999998</v>
      </c>
      <c r="F727" s="92">
        <v>673.51855499999999</v>
      </c>
      <c r="G727" s="92">
        <v>11378568</v>
      </c>
      <c r="H727" s="93">
        <f t="shared" si="22"/>
        <v>-4.0359939945504289E-3</v>
      </c>
      <c r="I727" s="94">
        <f t="shared" si="23"/>
        <v>-4.4687785838313831E-3</v>
      </c>
    </row>
    <row r="728" spans="1:9" ht="15.75" customHeight="1" x14ac:dyDescent="0.25">
      <c r="A728" s="87">
        <v>43986</v>
      </c>
      <c r="B728" s="88">
        <v>702</v>
      </c>
      <c r="C728" s="88">
        <v>709.45001200000002</v>
      </c>
      <c r="D728" s="88">
        <v>697.5</v>
      </c>
      <c r="E728" s="88">
        <v>707.75</v>
      </c>
      <c r="F728" s="88">
        <v>679.47088599999995</v>
      </c>
      <c r="G728" s="88">
        <v>10782424</v>
      </c>
      <c r="H728" s="95">
        <f t="shared" si="22"/>
        <v>3.8212880415652468E-3</v>
      </c>
      <c r="I728" s="96">
        <f t="shared" si="23"/>
        <v>3.3885034522842927E-3</v>
      </c>
    </row>
    <row r="729" spans="1:9" ht="15.75" customHeight="1" x14ac:dyDescent="0.25">
      <c r="A729" s="91">
        <v>43987</v>
      </c>
      <c r="B729" s="92">
        <v>707</v>
      </c>
      <c r="C729" s="92">
        <v>711.70001200000002</v>
      </c>
      <c r="D729" s="92">
        <v>700.59997599999997</v>
      </c>
      <c r="E729" s="92">
        <v>703.54998799999998</v>
      </c>
      <c r="F729" s="92">
        <v>675.43866000000003</v>
      </c>
      <c r="G729" s="92">
        <v>7718679</v>
      </c>
      <c r="H729" s="93">
        <f t="shared" si="22"/>
        <v>-2.5849381261258131E-3</v>
      </c>
      <c r="I729" s="94">
        <f t="shared" si="23"/>
        <v>-3.0177227154067673E-3</v>
      </c>
    </row>
    <row r="730" spans="1:9" ht="15.75" customHeight="1" x14ac:dyDescent="0.25">
      <c r="A730" s="87">
        <v>43990</v>
      </c>
      <c r="B730" s="88">
        <v>707.65002400000003</v>
      </c>
      <c r="C730" s="88">
        <v>725.79998799999998</v>
      </c>
      <c r="D730" s="88">
        <v>704</v>
      </c>
      <c r="E730" s="88">
        <v>720.84997599999997</v>
      </c>
      <c r="F730" s="88">
        <v>692.04742399999998</v>
      </c>
      <c r="G730" s="88">
        <v>10719105</v>
      </c>
      <c r="H730" s="95">
        <f t="shared" si="22"/>
        <v>1.0549941745040529E-2</v>
      </c>
      <c r="I730" s="96">
        <f t="shared" si="23"/>
        <v>1.0117157155759575E-2</v>
      </c>
    </row>
    <row r="731" spans="1:9" ht="15.75" customHeight="1" x14ac:dyDescent="0.25">
      <c r="A731" s="91">
        <v>43991</v>
      </c>
      <c r="B731" s="92">
        <v>720</v>
      </c>
      <c r="C731" s="92">
        <v>729.59997599999997</v>
      </c>
      <c r="D731" s="92">
        <v>715.04998799999998</v>
      </c>
      <c r="E731" s="92">
        <v>717.59997599999997</v>
      </c>
      <c r="F731" s="92">
        <v>688.92724599999997</v>
      </c>
      <c r="G731" s="92">
        <v>10078029</v>
      </c>
      <c r="H731" s="93">
        <f t="shared" si="22"/>
        <v>-1.9624956536038957E-3</v>
      </c>
      <c r="I731" s="94">
        <f t="shared" si="23"/>
        <v>-2.3952802428848499E-3</v>
      </c>
    </row>
    <row r="732" spans="1:9" ht="15.75" customHeight="1" x14ac:dyDescent="0.25">
      <c r="A732" s="87">
        <v>43992</v>
      </c>
      <c r="B732" s="88">
        <v>715</v>
      </c>
      <c r="C732" s="88">
        <v>719.45001200000002</v>
      </c>
      <c r="D732" s="88">
        <v>709.20001200000002</v>
      </c>
      <c r="E732" s="88">
        <v>715.84997599999997</v>
      </c>
      <c r="F732" s="88">
        <v>687.24719200000004</v>
      </c>
      <c r="G732" s="88">
        <v>7263049</v>
      </c>
      <c r="H732" s="95">
        <f t="shared" si="22"/>
        <v>-1.0603867123729481E-3</v>
      </c>
      <c r="I732" s="96">
        <f t="shared" si="23"/>
        <v>-1.4931713016539025E-3</v>
      </c>
    </row>
    <row r="733" spans="1:9" ht="15.75" customHeight="1" x14ac:dyDescent="0.25">
      <c r="A733" s="91">
        <v>43993</v>
      </c>
      <c r="B733" s="92">
        <v>712</v>
      </c>
      <c r="C733" s="92">
        <v>713.40002400000003</v>
      </c>
      <c r="D733" s="92">
        <v>700.25</v>
      </c>
      <c r="E733" s="92">
        <v>703.95001200000002</v>
      </c>
      <c r="F733" s="92">
        <v>675.82275400000003</v>
      </c>
      <c r="G733" s="92">
        <v>8825715</v>
      </c>
      <c r="H733" s="93">
        <f t="shared" si="22"/>
        <v>-7.2801642816436984E-3</v>
      </c>
      <c r="I733" s="94">
        <f t="shared" si="23"/>
        <v>-7.7129488709246526E-3</v>
      </c>
    </row>
    <row r="734" spans="1:9" ht="15.75" customHeight="1" x14ac:dyDescent="0.25">
      <c r="A734" s="87">
        <v>43994</v>
      </c>
      <c r="B734" s="88">
        <v>675.79998799999998</v>
      </c>
      <c r="C734" s="88">
        <v>695.15002400000003</v>
      </c>
      <c r="D734" s="88">
        <v>675.5</v>
      </c>
      <c r="E734" s="88">
        <v>692.04998799999998</v>
      </c>
      <c r="F734" s="88">
        <v>664.39819299999999</v>
      </c>
      <c r="G734" s="88">
        <v>9795316</v>
      </c>
      <c r="H734" s="95">
        <f t="shared" si="22"/>
        <v>-7.4043671618136651E-3</v>
      </c>
      <c r="I734" s="96">
        <f t="shared" si="23"/>
        <v>-7.8371517510946193E-3</v>
      </c>
    </row>
    <row r="735" spans="1:9" ht="15.75" customHeight="1" x14ac:dyDescent="0.25">
      <c r="A735" s="91">
        <v>43997</v>
      </c>
      <c r="B735" s="92">
        <v>693</v>
      </c>
      <c r="C735" s="92">
        <v>704.40002400000003</v>
      </c>
      <c r="D735" s="92">
        <v>685.25</v>
      </c>
      <c r="E735" s="92">
        <v>687.54998799999998</v>
      </c>
      <c r="F735" s="92">
        <v>660.07800299999997</v>
      </c>
      <c r="G735" s="92">
        <v>7857344</v>
      </c>
      <c r="H735" s="93">
        <f t="shared" si="22"/>
        <v>-2.8331824120206039E-3</v>
      </c>
      <c r="I735" s="94">
        <f t="shared" si="23"/>
        <v>-3.2659670013015581E-3</v>
      </c>
    </row>
    <row r="736" spans="1:9" ht="15.75" customHeight="1" x14ac:dyDescent="0.25">
      <c r="A736" s="87">
        <v>43998</v>
      </c>
      <c r="B736" s="88">
        <v>702</v>
      </c>
      <c r="C736" s="88">
        <v>712</v>
      </c>
      <c r="D736" s="88">
        <v>699.15002400000003</v>
      </c>
      <c r="E736" s="88">
        <v>701.20001200000002</v>
      </c>
      <c r="F736" s="88">
        <v>673.18261700000005</v>
      </c>
      <c r="G736" s="88">
        <v>10131760</v>
      </c>
      <c r="H736" s="95">
        <f t="shared" si="22"/>
        <v>8.5376328512872263E-3</v>
      </c>
      <c r="I736" s="96">
        <f t="shared" si="23"/>
        <v>8.1048482620062721E-3</v>
      </c>
    </row>
    <row r="737" spans="1:9" ht="15.75" customHeight="1" x14ac:dyDescent="0.25">
      <c r="A737" s="91">
        <v>43999</v>
      </c>
      <c r="B737" s="92">
        <v>699.90002400000003</v>
      </c>
      <c r="C737" s="92">
        <v>710.29998799999998</v>
      </c>
      <c r="D737" s="92">
        <v>698</v>
      </c>
      <c r="E737" s="92">
        <v>703.65002400000003</v>
      </c>
      <c r="F737" s="92">
        <v>675.53466800000001</v>
      </c>
      <c r="G737" s="92">
        <v>7291916</v>
      </c>
      <c r="H737" s="93">
        <f t="shared" si="22"/>
        <v>1.5147485946008872E-3</v>
      </c>
      <c r="I737" s="94">
        <f t="shared" si="23"/>
        <v>1.0819640053199328E-3</v>
      </c>
    </row>
    <row r="738" spans="1:9" ht="15.75" customHeight="1" x14ac:dyDescent="0.25">
      <c r="A738" s="87">
        <v>44000</v>
      </c>
      <c r="B738" s="88">
        <v>708.20001200000002</v>
      </c>
      <c r="C738" s="88">
        <v>716.59997599999997</v>
      </c>
      <c r="D738" s="88">
        <v>706</v>
      </c>
      <c r="E738" s="88">
        <v>713.90002400000003</v>
      </c>
      <c r="F738" s="88">
        <v>685.37518299999999</v>
      </c>
      <c r="G738" s="88">
        <v>6670195</v>
      </c>
      <c r="H738" s="95">
        <f t="shared" si="22"/>
        <v>6.2807332107946302E-3</v>
      </c>
      <c r="I738" s="96">
        <f t="shared" si="23"/>
        <v>5.847948621513676E-3</v>
      </c>
    </row>
    <row r="739" spans="1:9" ht="15.75" customHeight="1" x14ac:dyDescent="0.25">
      <c r="A739" s="91">
        <v>44001</v>
      </c>
      <c r="B739" s="92">
        <v>709</v>
      </c>
      <c r="C739" s="92">
        <v>711.90002400000003</v>
      </c>
      <c r="D739" s="92">
        <v>701</v>
      </c>
      <c r="E739" s="92">
        <v>705.54998799999998</v>
      </c>
      <c r="F739" s="92">
        <v>677.35876499999995</v>
      </c>
      <c r="G739" s="92">
        <v>22438862</v>
      </c>
      <c r="H739" s="93">
        <f t="shared" si="22"/>
        <v>-5.1096199179426535E-3</v>
      </c>
      <c r="I739" s="94">
        <f t="shared" si="23"/>
        <v>-5.5424045072236076E-3</v>
      </c>
    </row>
    <row r="740" spans="1:9" ht="15.75" customHeight="1" x14ac:dyDescent="0.25">
      <c r="A740" s="87">
        <v>44004</v>
      </c>
      <c r="B740" s="88">
        <v>707.09997599999997</v>
      </c>
      <c r="C740" s="88">
        <v>708.70001200000002</v>
      </c>
      <c r="D740" s="88">
        <v>700</v>
      </c>
      <c r="E740" s="88">
        <v>703.70001200000002</v>
      </c>
      <c r="F740" s="88">
        <v>675.582764</v>
      </c>
      <c r="G740" s="88">
        <v>7804096</v>
      </c>
      <c r="H740" s="95">
        <f t="shared" si="22"/>
        <v>-1.1401939561375021E-3</v>
      </c>
      <c r="I740" s="96">
        <f t="shared" si="23"/>
        <v>-1.5729785454184565E-3</v>
      </c>
    </row>
    <row r="741" spans="1:9" ht="15.75" customHeight="1" x14ac:dyDescent="0.25">
      <c r="A741" s="91">
        <v>44005</v>
      </c>
      <c r="B741" s="92">
        <v>695.70001200000002</v>
      </c>
      <c r="C741" s="92">
        <v>724.5</v>
      </c>
      <c r="D741" s="92">
        <v>692.09997599999997</v>
      </c>
      <c r="E741" s="92">
        <v>720.65002400000003</v>
      </c>
      <c r="F741" s="92">
        <v>691.85546899999997</v>
      </c>
      <c r="G741" s="92">
        <v>12157390</v>
      </c>
      <c r="H741" s="93">
        <f t="shared" si="22"/>
        <v>1.0336817335612364E-2</v>
      </c>
      <c r="I741" s="94">
        <f t="shared" si="23"/>
        <v>9.90403274633141E-3</v>
      </c>
    </row>
    <row r="742" spans="1:9" ht="15.75" customHeight="1" x14ac:dyDescent="0.25">
      <c r="A742" s="87">
        <v>44006</v>
      </c>
      <c r="B742" s="88">
        <v>716.90002400000003</v>
      </c>
      <c r="C742" s="88">
        <v>726.79998799999998</v>
      </c>
      <c r="D742" s="88">
        <v>709.40002400000003</v>
      </c>
      <c r="E742" s="88">
        <v>714.15002400000003</v>
      </c>
      <c r="F742" s="88">
        <v>685.61517300000003</v>
      </c>
      <c r="G742" s="88">
        <v>10220838</v>
      </c>
      <c r="H742" s="95">
        <f t="shared" si="22"/>
        <v>-3.9349581414168389E-3</v>
      </c>
      <c r="I742" s="96">
        <f t="shared" si="23"/>
        <v>-4.367742730697793E-3</v>
      </c>
    </row>
    <row r="743" spans="1:9" ht="15.75" customHeight="1" x14ac:dyDescent="0.25">
      <c r="A743" s="91">
        <v>44007</v>
      </c>
      <c r="B743" s="92">
        <v>704.84997599999997</v>
      </c>
      <c r="C743" s="92">
        <v>705.59997599999997</v>
      </c>
      <c r="D743" s="92">
        <v>693.5</v>
      </c>
      <c r="E743" s="92">
        <v>700.5</v>
      </c>
      <c r="F743" s="92">
        <v>672.51055899999994</v>
      </c>
      <c r="G743" s="92">
        <v>14945284</v>
      </c>
      <c r="H743" s="93">
        <f t="shared" si="22"/>
        <v>-8.3813126427298937E-3</v>
      </c>
      <c r="I743" s="94">
        <f t="shared" si="23"/>
        <v>-8.8140972320108479E-3</v>
      </c>
    </row>
    <row r="744" spans="1:9" ht="15.75" customHeight="1" x14ac:dyDescent="0.25">
      <c r="A744" s="87">
        <v>44008</v>
      </c>
      <c r="B744" s="88">
        <v>710.20001200000002</v>
      </c>
      <c r="C744" s="88">
        <v>751.59997599999997</v>
      </c>
      <c r="D744" s="88">
        <v>710</v>
      </c>
      <c r="E744" s="88">
        <v>748.20001200000002</v>
      </c>
      <c r="F744" s="88">
        <v>718.30468800000006</v>
      </c>
      <c r="G744" s="88">
        <v>26030458</v>
      </c>
      <c r="H744" s="95">
        <f t="shared" si="22"/>
        <v>2.8609593327462112E-2</v>
      </c>
      <c r="I744" s="96">
        <f t="shared" si="23"/>
        <v>2.8176808738181156E-2</v>
      </c>
    </row>
    <row r="745" spans="1:9" ht="15.75" customHeight="1" x14ac:dyDescent="0.25">
      <c r="A745" s="91">
        <v>44011</v>
      </c>
      <c r="B745" s="92">
        <v>735.40002400000003</v>
      </c>
      <c r="C745" s="92">
        <v>744.70001200000002</v>
      </c>
      <c r="D745" s="92">
        <v>730.09997599999997</v>
      </c>
      <c r="E745" s="92">
        <v>731.75</v>
      </c>
      <c r="F745" s="92">
        <v>702.51190199999996</v>
      </c>
      <c r="G745" s="92">
        <v>8954428</v>
      </c>
      <c r="H745" s="93">
        <f t="shared" si="22"/>
        <v>-9.6550143727230555E-3</v>
      </c>
      <c r="I745" s="94">
        <f t="shared" si="23"/>
        <v>-1.008779896200401E-2</v>
      </c>
    </row>
    <row r="746" spans="1:9" ht="15.75" customHeight="1" x14ac:dyDescent="0.25">
      <c r="A746" s="87">
        <v>44012</v>
      </c>
      <c r="B746" s="88">
        <v>732.79998799999998</v>
      </c>
      <c r="C746" s="88">
        <v>738.95001200000002</v>
      </c>
      <c r="D746" s="88">
        <v>724.25</v>
      </c>
      <c r="E746" s="88">
        <v>735.95001200000002</v>
      </c>
      <c r="F746" s="88">
        <v>706.544128</v>
      </c>
      <c r="G746" s="88">
        <v>10411290</v>
      </c>
      <c r="H746" s="95">
        <f t="shared" si="22"/>
        <v>2.485604893590974E-3</v>
      </c>
      <c r="I746" s="96">
        <f t="shared" si="23"/>
        <v>2.0528203043100198E-3</v>
      </c>
    </row>
    <row r="747" spans="1:9" ht="15.75" customHeight="1" x14ac:dyDescent="0.25">
      <c r="A747" s="91">
        <v>44013</v>
      </c>
      <c r="B747" s="92">
        <v>737.25</v>
      </c>
      <c r="C747" s="92">
        <v>742.29998799999998</v>
      </c>
      <c r="D747" s="92">
        <v>729.75</v>
      </c>
      <c r="E747" s="92">
        <v>731.90002400000003</v>
      </c>
      <c r="F747" s="92">
        <v>702.65594499999997</v>
      </c>
      <c r="G747" s="92">
        <v>5477468</v>
      </c>
      <c r="H747" s="93">
        <f t="shared" si="22"/>
        <v>-2.3965663059098527E-3</v>
      </c>
      <c r="I747" s="94">
        <f t="shared" si="23"/>
        <v>-2.8293508951908069E-3</v>
      </c>
    </row>
    <row r="748" spans="1:9" ht="15.75" customHeight="1" x14ac:dyDescent="0.25">
      <c r="A748" s="87">
        <v>44014</v>
      </c>
      <c r="B748" s="88">
        <v>737.34997599999997</v>
      </c>
      <c r="C748" s="88">
        <v>765.45001200000002</v>
      </c>
      <c r="D748" s="88">
        <v>735.40002400000003</v>
      </c>
      <c r="E748" s="88">
        <v>756.59997599999997</v>
      </c>
      <c r="F748" s="88">
        <v>726.36895800000002</v>
      </c>
      <c r="G748" s="88">
        <v>17263756</v>
      </c>
      <c r="H748" s="95">
        <f t="shared" si="22"/>
        <v>1.441455089163848E-2</v>
      </c>
      <c r="I748" s="96">
        <f t="shared" si="23"/>
        <v>1.3981766302357526E-2</v>
      </c>
    </row>
    <row r="749" spans="1:9" ht="15.75" customHeight="1" x14ac:dyDescent="0.25">
      <c r="A749" s="91">
        <v>44015</v>
      </c>
      <c r="B749" s="92">
        <v>755</v>
      </c>
      <c r="C749" s="92">
        <v>764</v>
      </c>
      <c r="D749" s="92">
        <v>752.5</v>
      </c>
      <c r="E749" s="92">
        <v>762.70001200000002</v>
      </c>
      <c r="F749" s="92">
        <v>732.225281</v>
      </c>
      <c r="G749" s="92">
        <v>7796572</v>
      </c>
      <c r="H749" s="93">
        <f t="shared" si="22"/>
        <v>3.4874434056331584E-3</v>
      </c>
      <c r="I749" s="94">
        <f t="shared" si="23"/>
        <v>3.0546588163522042E-3</v>
      </c>
    </row>
    <row r="750" spans="1:9" ht="15.75" customHeight="1" x14ac:dyDescent="0.25">
      <c r="A750" s="87">
        <v>44018</v>
      </c>
      <c r="B750" s="88">
        <v>765.20001200000002</v>
      </c>
      <c r="C750" s="88">
        <v>775</v>
      </c>
      <c r="D750" s="88">
        <v>761.5</v>
      </c>
      <c r="E750" s="88">
        <v>764</v>
      </c>
      <c r="F750" s="88">
        <v>733.47332800000004</v>
      </c>
      <c r="G750" s="88">
        <v>8810958</v>
      </c>
      <c r="H750" s="95">
        <f t="shared" si="22"/>
        <v>7.3960642785131413E-4</v>
      </c>
      <c r="I750" s="96">
        <f t="shared" si="23"/>
        <v>3.0682183857035978E-4</v>
      </c>
    </row>
    <row r="751" spans="1:9" ht="15.75" customHeight="1" x14ac:dyDescent="0.25">
      <c r="A751" s="91">
        <v>44019</v>
      </c>
      <c r="B751" s="92">
        <v>769.40002400000003</v>
      </c>
      <c r="C751" s="92">
        <v>796.95001200000002</v>
      </c>
      <c r="D751" s="92">
        <v>765.54998799999998</v>
      </c>
      <c r="E751" s="92">
        <v>794.15002400000003</v>
      </c>
      <c r="F751" s="92">
        <v>762.41863999999998</v>
      </c>
      <c r="G751" s="92">
        <v>19362533</v>
      </c>
      <c r="H751" s="93">
        <f t="shared" si="22"/>
        <v>1.680917981703077E-2</v>
      </c>
      <c r="I751" s="94">
        <f t="shared" si="23"/>
        <v>1.6376395227749814E-2</v>
      </c>
    </row>
    <row r="752" spans="1:9" ht="15.75" customHeight="1" x14ac:dyDescent="0.25">
      <c r="A752" s="87">
        <v>44020</v>
      </c>
      <c r="B752" s="88">
        <v>784.90002400000003</v>
      </c>
      <c r="C752" s="88">
        <v>784.90002400000003</v>
      </c>
      <c r="D752" s="88">
        <v>772.20001200000002</v>
      </c>
      <c r="E752" s="88">
        <v>774.70001200000002</v>
      </c>
      <c r="F752" s="88">
        <v>743.74585000000002</v>
      </c>
      <c r="G752" s="88">
        <v>8476642</v>
      </c>
      <c r="H752" s="95">
        <f t="shared" si="22"/>
        <v>-1.0768950173570074E-2</v>
      </c>
      <c r="I752" s="96">
        <f t="shared" si="23"/>
        <v>-1.1201734762851029E-2</v>
      </c>
    </row>
    <row r="753" spans="1:9" ht="15.75" customHeight="1" x14ac:dyDescent="0.25">
      <c r="A753" s="91">
        <v>44021</v>
      </c>
      <c r="B753" s="92">
        <v>780</v>
      </c>
      <c r="C753" s="92">
        <v>790</v>
      </c>
      <c r="D753" s="92">
        <v>775</v>
      </c>
      <c r="E753" s="92">
        <v>781.70001200000002</v>
      </c>
      <c r="F753" s="92">
        <v>750.46612500000003</v>
      </c>
      <c r="G753" s="92">
        <v>6854166</v>
      </c>
      <c r="H753" s="93">
        <f t="shared" si="22"/>
        <v>3.9065381315305523E-3</v>
      </c>
      <c r="I753" s="94">
        <f t="shared" si="23"/>
        <v>3.4737535422495981E-3</v>
      </c>
    </row>
    <row r="754" spans="1:9" ht="15.75" customHeight="1" x14ac:dyDescent="0.25">
      <c r="A754" s="87">
        <v>44022</v>
      </c>
      <c r="B754" s="88">
        <v>773.5</v>
      </c>
      <c r="C754" s="88">
        <v>789.90002400000003</v>
      </c>
      <c r="D754" s="88">
        <v>773.5</v>
      </c>
      <c r="E754" s="88">
        <v>781.84997599999997</v>
      </c>
      <c r="F754" s="88">
        <v>750.61004600000001</v>
      </c>
      <c r="G754" s="88">
        <v>5206452</v>
      </c>
      <c r="H754" s="95">
        <f t="shared" si="22"/>
        <v>8.3279046765374234E-5</v>
      </c>
      <c r="I754" s="96">
        <f t="shared" si="23"/>
        <v>-3.495055425155801E-4</v>
      </c>
    </row>
    <row r="755" spans="1:9" ht="15.75" customHeight="1" x14ac:dyDescent="0.25">
      <c r="A755" s="91">
        <v>44025</v>
      </c>
      <c r="B755" s="92">
        <v>788</v>
      </c>
      <c r="C755" s="92">
        <v>805.34997599999997</v>
      </c>
      <c r="D755" s="92">
        <v>786.04998799999998</v>
      </c>
      <c r="E755" s="92">
        <v>797.04998799999998</v>
      </c>
      <c r="F755" s="92">
        <v>765.20275900000001</v>
      </c>
      <c r="G755" s="92">
        <v>10804688</v>
      </c>
      <c r="H755" s="93">
        <f t="shared" si="22"/>
        <v>8.3621546237906252E-3</v>
      </c>
      <c r="I755" s="94">
        <f t="shared" si="23"/>
        <v>7.929370034509671E-3</v>
      </c>
    </row>
    <row r="756" spans="1:9" ht="15.75" customHeight="1" x14ac:dyDescent="0.25">
      <c r="A756" s="87">
        <v>44026</v>
      </c>
      <c r="B756" s="88">
        <v>792.95001200000002</v>
      </c>
      <c r="C756" s="88">
        <v>806.40002400000003</v>
      </c>
      <c r="D756" s="88">
        <v>781.34997599999997</v>
      </c>
      <c r="E756" s="88">
        <v>783.25</v>
      </c>
      <c r="F756" s="88">
        <v>751.95416299999999</v>
      </c>
      <c r="G756" s="88">
        <v>8961822</v>
      </c>
      <c r="H756" s="95">
        <f t="shared" si="22"/>
        <v>-7.5851592070983274E-3</v>
      </c>
      <c r="I756" s="96">
        <f t="shared" si="23"/>
        <v>-8.0179437963792816E-3</v>
      </c>
    </row>
    <row r="757" spans="1:9" ht="15.75" customHeight="1" x14ac:dyDescent="0.25">
      <c r="A757" s="91">
        <v>44027</v>
      </c>
      <c r="B757" s="92">
        <v>799</v>
      </c>
      <c r="C757" s="92">
        <v>848.45001200000002</v>
      </c>
      <c r="D757" s="92">
        <v>794.79998799999998</v>
      </c>
      <c r="E757" s="92">
        <v>830.95001200000002</v>
      </c>
      <c r="F757" s="92">
        <v>797.74823000000004</v>
      </c>
      <c r="G757" s="92">
        <v>30060599</v>
      </c>
      <c r="H757" s="93">
        <f t="shared" si="22"/>
        <v>2.5674481243235472E-2</v>
      </c>
      <c r="I757" s="94">
        <f t="shared" si="23"/>
        <v>2.5241696653954517E-2</v>
      </c>
    </row>
    <row r="758" spans="1:9" ht="15.75" customHeight="1" x14ac:dyDescent="0.25">
      <c r="A758" s="87">
        <v>44028</v>
      </c>
      <c r="B758" s="88">
        <v>900.09997599999997</v>
      </c>
      <c r="C758" s="88">
        <v>955.5</v>
      </c>
      <c r="D758" s="88">
        <v>894.25</v>
      </c>
      <c r="E758" s="88">
        <v>911</v>
      </c>
      <c r="F758" s="88">
        <v>874.59979199999998</v>
      </c>
      <c r="G758" s="88">
        <v>90432109</v>
      </c>
      <c r="H758" s="95">
        <f t="shared" si="22"/>
        <v>3.9943520445756803E-2</v>
      </c>
      <c r="I758" s="96">
        <f t="shared" si="23"/>
        <v>3.9510735856475847E-2</v>
      </c>
    </row>
    <row r="759" spans="1:9" ht="15.75" customHeight="1" x14ac:dyDescent="0.25">
      <c r="A759" s="91">
        <v>44029</v>
      </c>
      <c r="B759" s="92">
        <v>911</v>
      </c>
      <c r="C759" s="92">
        <v>919.90002400000003</v>
      </c>
      <c r="D759" s="92">
        <v>892.15002400000003</v>
      </c>
      <c r="E759" s="92">
        <v>903.15002400000003</v>
      </c>
      <c r="F759" s="92">
        <v>867.063354</v>
      </c>
      <c r="G759" s="92">
        <v>31682878</v>
      </c>
      <c r="H759" s="93">
        <f t="shared" si="22"/>
        <v>-3.7585383519135244E-3</v>
      </c>
      <c r="I759" s="94">
        <f t="shared" si="23"/>
        <v>-4.1913229411944791E-3</v>
      </c>
    </row>
    <row r="760" spans="1:9" ht="15.75" customHeight="1" x14ac:dyDescent="0.25">
      <c r="A760" s="87">
        <v>44032</v>
      </c>
      <c r="B760" s="88">
        <v>908.5</v>
      </c>
      <c r="C760" s="88">
        <v>945</v>
      </c>
      <c r="D760" s="88">
        <v>906.75</v>
      </c>
      <c r="E760" s="88">
        <v>934.29998799999998</v>
      </c>
      <c r="F760" s="88">
        <v>896.96875</v>
      </c>
      <c r="G760" s="88">
        <v>18421053</v>
      </c>
      <c r="H760" s="95">
        <f t="shared" si="22"/>
        <v>1.4726481305650468E-2</v>
      </c>
      <c r="I760" s="96">
        <f t="shared" si="23"/>
        <v>1.4293696716369514E-2</v>
      </c>
    </row>
    <row r="761" spans="1:9" ht="15.75" customHeight="1" x14ac:dyDescent="0.25">
      <c r="A761" s="91">
        <v>44033</v>
      </c>
      <c r="B761" s="92">
        <v>945</v>
      </c>
      <c r="C761" s="92">
        <v>949.70001200000002</v>
      </c>
      <c r="D761" s="92">
        <v>929.20001200000002</v>
      </c>
      <c r="E761" s="92">
        <v>936.75</v>
      </c>
      <c r="F761" s="92">
        <v>899.32080099999996</v>
      </c>
      <c r="G761" s="92">
        <v>12877784</v>
      </c>
      <c r="H761" s="93">
        <f t="shared" si="22"/>
        <v>1.1373259435470814E-3</v>
      </c>
      <c r="I761" s="94">
        <f t="shared" si="23"/>
        <v>7.04541354266127E-4</v>
      </c>
    </row>
    <row r="762" spans="1:9" ht="15.75" customHeight="1" x14ac:dyDescent="0.25">
      <c r="A762" s="87">
        <v>44034</v>
      </c>
      <c r="B762" s="88">
        <v>938.95001200000002</v>
      </c>
      <c r="C762" s="88">
        <v>939</v>
      </c>
      <c r="D762" s="88">
        <v>910</v>
      </c>
      <c r="E762" s="88">
        <v>917.90002400000003</v>
      </c>
      <c r="F762" s="88">
        <v>881.22406000000001</v>
      </c>
      <c r="G762" s="88">
        <v>14354201</v>
      </c>
      <c r="H762" s="95">
        <f t="shared" si="22"/>
        <v>-8.8282924678678067E-3</v>
      </c>
      <c r="I762" s="96">
        <f t="shared" si="23"/>
        <v>-9.2610770571487609E-3</v>
      </c>
    </row>
    <row r="763" spans="1:9" ht="15.75" customHeight="1" x14ac:dyDescent="0.25">
      <c r="A763" s="91">
        <v>44035</v>
      </c>
      <c r="B763" s="92">
        <v>915.65002400000003</v>
      </c>
      <c r="C763" s="92">
        <v>915.79998799999998</v>
      </c>
      <c r="D763" s="92">
        <v>900.65002400000003</v>
      </c>
      <c r="E763" s="92">
        <v>907.95001200000002</v>
      </c>
      <c r="F763" s="92">
        <v>871.67156999999997</v>
      </c>
      <c r="G763" s="92">
        <v>13051307</v>
      </c>
      <c r="H763" s="93">
        <f t="shared" si="22"/>
        <v>-4.7334646660045524E-3</v>
      </c>
      <c r="I763" s="94">
        <f t="shared" si="23"/>
        <v>-5.1662492552855066E-3</v>
      </c>
    </row>
    <row r="764" spans="1:9" ht="15.75" customHeight="1" x14ac:dyDescent="0.25">
      <c r="A764" s="87">
        <v>44036</v>
      </c>
      <c r="B764" s="88">
        <v>903.25</v>
      </c>
      <c r="C764" s="88">
        <v>925.75</v>
      </c>
      <c r="D764" s="88">
        <v>903.25</v>
      </c>
      <c r="E764" s="88">
        <v>922.84997599999997</v>
      </c>
      <c r="F764" s="88">
        <v>885.97625700000003</v>
      </c>
      <c r="G764" s="88">
        <v>18209580</v>
      </c>
      <c r="H764" s="95">
        <f t="shared" si="22"/>
        <v>7.0692020342876779E-3</v>
      </c>
      <c r="I764" s="96">
        <f t="shared" si="23"/>
        <v>6.6364174450067237E-3</v>
      </c>
    </row>
    <row r="765" spans="1:9" ht="15.75" customHeight="1" x14ac:dyDescent="0.25">
      <c r="A765" s="91">
        <v>44039</v>
      </c>
      <c r="B765" s="92">
        <v>921.54998799999998</v>
      </c>
      <c r="C765" s="92">
        <v>952.79998799999998</v>
      </c>
      <c r="D765" s="92">
        <v>918.65002400000003</v>
      </c>
      <c r="E765" s="92">
        <v>948.45001200000002</v>
      </c>
      <c r="F765" s="92">
        <v>910.553406</v>
      </c>
      <c r="G765" s="92">
        <v>16827870</v>
      </c>
      <c r="H765" s="93">
        <f t="shared" si="22"/>
        <v>1.1883339702327616E-2</v>
      </c>
      <c r="I765" s="94">
        <f t="shared" si="23"/>
        <v>1.1450555113046662E-2</v>
      </c>
    </row>
    <row r="766" spans="1:9" ht="15.75" customHeight="1" x14ac:dyDescent="0.25">
      <c r="A766" s="87">
        <v>44040</v>
      </c>
      <c r="B766" s="88">
        <v>946</v>
      </c>
      <c r="C766" s="88">
        <v>967.54998799999998</v>
      </c>
      <c r="D766" s="88">
        <v>941.20001200000002</v>
      </c>
      <c r="E766" s="88">
        <v>962.84997599999997</v>
      </c>
      <c r="F766" s="88">
        <v>924.37792999999999</v>
      </c>
      <c r="G766" s="88">
        <v>15818463</v>
      </c>
      <c r="H766" s="95">
        <f t="shared" si="22"/>
        <v>6.5441447023939529E-3</v>
      </c>
      <c r="I766" s="96">
        <f t="shared" si="23"/>
        <v>6.1113601131129987E-3</v>
      </c>
    </row>
    <row r="767" spans="1:9" ht="15.75" customHeight="1" x14ac:dyDescent="0.25">
      <c r="A767" s="91">
        <v>44041</v>
      </c>
      <c r="B767" s="92">
        <v>953.25</v>
      </c>
      <c r="C767" s="92">
        <v>960</v>
      </c>
      <c r="D767" s="92">
        <v>943.59997599999997</v>
      </c>
      <c r="E767" s="92">
        <v>954.15002400000003</v>
      </c>
      <c r="F767" s="92">
        <v>916.02569600000004</v>
      </c>
      <c r="G767" s="92">
        <v>11152710</v>
      </c>
      <c r="H767" s="93">
        <f t="shared" si="22"/>
        <v>-3.9419114257730628E-3</v>
      </c>
      <c r="I767" s="94">
        <f t="shared" si="23"/>
        <v>-4.374696015054017E-3</v>
      </c>
    </row>
    <row r="768" spans="1:9" ht="15.75" customHeight="1" x14ac:dyDescent="0.25">
      <c r="A768" s="87">
        <v>44042</v>
      </c>
      <c r="B768" s="88">
        <v>962</v>
      </c>
      <c r="C768" s="88">
        <v>972.65002400000003</v>
      </c>
      <c r="D768" s="88">
        <v>958.75</v>
      </c>
      <c r="E768" s="88">
        <v>961.45001200000002</v>
      </c>
      <c r="F768" s="88">
        <v>923.033997</v>
      </c>
      <c r="G768" s="88">
        <v>12492320</v>
      </c>
      <c r="H768" s="95">
        <f t="shared" si="22"/>
        <v>3.3100406660606183E-3</v>
      </c>
      <c r="I768" s="96">
        <f t="shared" si="23"/>
        <v>2.8772560767796641E-3</v>
      </c>
    </row>
    <row r="769" spans="1:9" ht="15.75" customHeight="1" x14ac:dyDescent="0.25">
      <c r="A769" s="91">
        <v>44043</v>
      </c>
      <c r="B769" s="92">
        <v>969.25</v>
      </c>
      <c r="C769" s="92">
        <v>986.45001200000002</v>
      </c>
      <c r="D769" s="92">
        <v>953.29998799999998</v>
      </c>
      <c r="E769" s="92">
        <v>966</v>
      </c>
      <c r="F769" s="92">
        <v>927.40216099999998</v>
      </c>
      <c r="G769" s="92">
        <v>12704346</v>
      </c>
      <c r="H769" s="93">
        <f t="shared" si="22"/>
        <v>2.0504063724239778E-3</v>
      </c>
      <c r="I769" s="94">
        <f t="shared" si="23"/>
        <v>1.6176217831430234E-3</v>
      </c>
    </row>
    <row r="770" spans="1:9" ht="15.75" customHeight="1" x14ac:dyDescent="0.25">
      <c r="A770" s="87">
        <v>44046</v>
      </c>
      <c r="B770" s="88">
        <v>960</v>
      </c>
      <c r="C770" s="88">
        <v>965.40002400000003</v>
      </c>
      <c r="D770" s="88">
        <v>947.45001200000002</v>
      </c>
      <c r="E770" s="88">
        <v>956.90002400000003</v>
      </c>
      <c r="F770" s="88">
        <v>918.66583300000002</v>
      </c>
      <c r="G770" s="88">
        <v>8479792</v>
      </c>
      <c r="H770" s="95">
        <f t="shared" si="22"/>
        <v>-4.110539134204302E-3</v>
      </c>
      <c r="I770" s="96">
        <f t="shared" si="23"/>
        <v>-4.5433237234852562E-3</v>
      </c>
    </row>
    <row r="771" spans="1:9" ht="15.75" customHeight="1" x14ac:dyDescent="0.25">
      <c r="A771" s="91">
        <v>44047</v>
      </c>
      <c r="B771" s="92">
        <v>960.45001200000002</v>
      </c>
      <c r="C771" s="92">
        <v>970.70001200000002</v>
      </c>
      <c r="D771" s="92">
        <v>940.54998799999998</v>
      </c>
      <c r="E771" s="92">
        <v>949.84997599999997</v>
      </c>
      <c r="F771" s="92">
        <v>911.89739999999995</v>
      </c>
      <c r="G771" s="92">
        <v>11133170</v>
      </c>
      <c r="H771" s="93">
        <f t="shared" si="22"/>
        <v>-3.2115869538092015E-3</v>
      </c>
      <c r="I771" s="94">
        <f t="shared" si="23"/>
        <v>-3.6443715430901557E-3</v>
      </c>
    </row>
    <row r="772" spans="1:9" ht="15.75" customHeight="1" x14ac:dyDescent="0.25">
      <c r="A772" s="87">
        <v>44048</v>
      </c>
      <c r="B772" s="88">
        <v>952</v>
      </c>
      <c r="C772" s="88">
        <v>960.95001200000002</v>
      </c>
      <c r="D772" s="88">
        <v>938.29998799999998</v>
      </c>
      <c r="E772" s="88">
        <v>944.70001200000002</v>
      </c>
      <c r="F772" s="88">
        <v>906.95318599999996</v>
      </c>
      <c r="G772" s="88">
        <v>9614176</v>
      </c>
      <c r="H772" s="95">
        <f t="shared" ref="H772:H835" si="24">LOG(F772/F771)</f>
        <v>-2.3611066933637652E-3</v>
      </c>
      <c r="I772" s="96">
        <f t="shared" ref="I772:I835" si="25">H772-$H$1238</f>
        <v>-2.7938912826447194E-3</v>
      </c>
    </row>
    <row r="773" spans="1:9" ht="15.75" customHeight="1" x14ac:dyDescent="0.25">
      <c r="A773" s="91">
        <v>44049</v>
      </c>
      <c r="B773" s="92">
        <v>953.5</v>
      </c>
      <c r="C773" s="92">
        <v>974.40002400000003</v>
      </c>
      <c r="D773" s="92">
        <v>942.5</v>
      </c>
      <c r="E773" s="92">
        <v>970.84997599999997</v>
      </c>
      <c r="F773" s="92">
        <v>932.05835000000002</v>
      </c>
      <c r="G773" s="92">
        <v>10976491</v>
      </c>
      <c r="H773" s="93">
        <f t="shared" si="24"/>
        <v>1.185823074874757E-2</v>
      </c>
      <c r="I773" s="94">
        <f t="shared" si="25"/>
        <v>1.1425446159466616E-2</v>
      </c>
    </row>
    <row r="774" spans="1:9" ht="15.75" customHeight="1" x14ac:dyDescent="0.25">
      <c r="A774" s="87">
        <v>44050</v>
      </c>
      <c r="B774" s="88">
        <v>969.45001200000002</v>
      </c>
      <c r="C774" s="88">
        <v>969.45001200000002</v>
      </c>
      <c r="D774" s="88">
        <v>949</v>
      </c>
      <c r="E774" s="88">
        <v>950.90002400000003</v>
      </c>
      <c r="F774" s="88">
        <v>912.90551800000003</v>
      </c>
      <c r="G774" s="88">
        <v>8010948</v>
      </c>
      <c r="H774" s="95">
        <f t="shared" si="24"/>
        <v>-9.0172693546594438E-3</v>
      </c>
      <c r="I774" s="96">
        <f t="shared" si="25"/>
        <v>-9.450053943940398E-3</v>
      </c>
    </row>
    <row r="775" spans="1:9" ht="15.75" customHeight="1" x14ac:dyDescent="0.25">
      <c r="A775" s="91">
        <v>44053</v>
      </c>
      <c r="B775" s="92">
        <v>948.90002400000003</v>
      </c>
      <c r="C775" s="92">
        <v>956.79998799999998</v>
      </c>
      <c r="D775" s="92">
        <v>945.29998799999998</v>
      </c>
      <c r="E775" s="92">
        <v>951.34997599999997</v>
      </c>
      <c r="F775" s="92">
        <v>913.33746299999996</v>
      </c>
      <c r="G775" s="92">
        <v>5716319</v>
      </c>
      <c r="H775" s="93">
        <f t="shared" si="24"/>
        <v>2.0543962160064256E-4</v>
      </c>
      <c r="I775" s="94">
        <f t="shared" si="25"/>
        <v>-2.2734496768031179E-4</v>
      </c>
    </row>
    <row r="776" spans="1:9" ht="15.75" customHeight="1" x14ac:dyDescent="0.25">
      <c r="A776" s="87">
        <v>44054</v>
      </c>
      <c r="B776" s="88">
        <v>949.90002400000003</v>
      </c>
      <c r="C776" s="88">
        <v>962</v>
      </c>
      <c r="D776" s="88">
        <v>946.09997599999997</v>
      </c>
      <c r="E776" s="88">
        <v>948.45001200000002</v>
      </c>
      <c r="F776" s="88">
        <v>910.553406</v>
      </c>
      <c r="G776" s="88">
        <v>6802442</v>
      </c>
      <c r="H776" s="95">
        <f t="shared" si="24"/>
        <v>-1.3258485494169134E-3</v>
      </c>
      <c r="I776" s="96">
        <f t="shared" si="25"/>
        <v>-1.7586331386978678E-3</v>
      </c>
    </row>
    <row r="777" spans="1:9" ht="15.75" customHeight="1" x14ac:dyDescent="0.25">
      <c r="A777" s="91">
        <v>44055</v>
      </c>
      <c r="B777" s="92">
        <v>948</v>
      </c>
      <c r="C777" s="92">
        <v>958.79998799999998</v>
      </c>
      <c r="D777" s="92">
        <v>942.20001200000002</v>
      </c>
      <c r="E777" s="92">
        <v>954.95001200000002</v>
      </c>
      <c r="F777" s="92">
        <v>916.79370100000006</v>
      </c>
      <c r="G777" s="92">
        <v>6908726</v>
      </c>
      <c r="H777" s="93">
        <f t="shared" si="24"/>
        <v>2.9661975096944072E-3</v>
      </c>
      <c r="I777" s="94">
        <f t="shared" si="25"/>
        <v>2.533412920413453E-3</v>
      </c>
    </row>
    <row r="778" spans="1:9" ht="15.75" customHeight="1" x14ac:dyDescent="0.25">
      <c r="A778" s="87">
        <v>44056</v>
      </c>
      <c r="B778" s="88">
        <v>954.79998799999998</v>
      </c>
      <c r="C778" s="88">
        <v>968.5</v>
      </c>
      <c r="D778" s="88">
        <v>948.25</v>
      </c>
      <c r="E778" s="88">
        <v>951.20001200000002</v>
      </c>
      <c r="F778" s="88">
        <v>913.19348100000002</v>
      </c>
      <c r="G778" s="88">
        <v>5097703</v>
      </c>
      <c r="H778" s="95">
        <f t="shared" si="24"/>
        <v>-1.7088181952809062E-3</v>
      </c>
      <c r="I778" s="96">
        <f t="shared" si="25"/>
        <v>-2.1416027845618606E-3</v>
      </c>
    </row>
    <row r="779" spans="1:9" ht="15.75" customHeight="1" x14ac:dyDescent="0.25">
      <c r="A779" s="91">
        <v>44057</v>
      </c>
      <c r="B779" s="92">
        <v>955.84997599999997</v>
      </c>
      <c r="C779" s="92">
        <v>963</v>
      </c>
      <c r="D779" s="92">
        <v>952.04998799999998</v>
      </c>
      <c r="E779" s="92">
        <v>953.59997599999997</v>
      </c>
      <c r="F779" s="92">
        <v>915.49755900000002</v>
      </c>
      <c r="G779" s="92">
        <v>4663873</v>
      </c>
      <c r="H779" s="93">
        <f t="shared" si="24"/>
        <v>1.094388137631926E-3</v>
      </c>
      <c r="I779" s="94">
        <f t="shared" si="25"/>
        <v>6.6160354835097159E-4</v>
      </c>
    </row>
    <row r="780" spans="1:9" ht="15.75" customHeight="1" x14ac:dyDescent="0.25">
      <c r="A780" s="87">
        <v>44060</v>
      </c>
      <c r="B780" s="88">
        <v>954.09997599999997</v>
      </c>
      <c r="C780" s="88">
        <v>972.45001200000002</v>
      </c>
      <c r="D780" s="88">
        <v>954.09997599999997</v>
      </c>
      <c r="E780" s="88">
        <v>957.5</v>
      </c>
      <c r="F780" s="88">
        <v>919.24176</v>
      </c>
      <c r="G780" s="88">
        <v>9008210</v>
      </c>
      <c r="H780" s="95">
        <f t="shared" si="24"/>
        <v>1.772554906210402E-3</v>
      </c>
      <c r="I780" s="96">
        <f t="shared" si="25"/>
        <v>1.3397703169294476E-3</v>
      </c>
    </row>
    <row r="781" spans="1:9" ht="15.75" customHeight="1" x14ac:dyDescent="0.25">
      <c r="A781" s="91">
        <v>44061</v>
      </c>
      <c r="B781" s="92">
        <v>963.90002400000003</v>
      </c>
      <c r="C781" s="92">
        <v>969.20001200000002</v>
      </c>
      <c r="D781" s="92">
        <v>958.70001200000002</v>
      </c>
      <c r="E781" s="92">
        <v>967.54998799999998</v>
      </c>
      <c r="F781" s="92">
        <v>928.89019800000005</v>
      </c>
      <c r="G781" s="92">
        <v>6141761</v>
      </c>
      <c r="H781" s="93">
        <f t="shared" si="24"/>
        <v>4.5346344816747436E-3</v>
      </c>
      <c r="I781" s="94">
        <f t="shared" si="25"/>
        <v>4.1018498923937894E-3</v>
      </c>
    </row>
    <row r="782" spans="1:9" ht="15.75" customHeight="1" x14ac:dyDescent="0.25">
      <c r="A782" s="87">
        <v>44062</v>
      </c>
      <c r="B782" s="88">
        <v>970.90002400000003</v>
      </c>
      <c r="C782" s="88">
        <v>971.54998799999998</v>
      </c>
      <c r="D782" s="88">
        <v>957.45001200000002</v>
      </c>
      <c r="E782" s="88">
        <v>959.29998799999998</v>
      </c>
      <c r="F782" s="88">
        <v>920.96984899999995</v>
      </c>
      <c r="G782" s="88">
        <v>6622744</v>
      </c>
      <c r="H782" s="95">
        <f t="shared" si="24"/>
        <v>-3.7189677030524991E-3</v>
      </c>
      <c r="I782" s="96">
        <f t="shared" si="25"/>
        <v>-4.1517522923334533E-3</v>
      </c>
    </row>
    <row r="783" spans="1:9" ht="15.75" customHeight="1" x14ac:dyDescent="0.25">
      <c r="A783" s="91">
        <v>44063</v>
      </c>
      <c r="B783" s="92">
        <v>958.90002400000003</v>
      </c>
      <c r="C783" s="92">
        <v>965.5</v>
      </c>
      <c r="D783" s="92">
        <v>951.29998799999998</v>
      </c>
      <c r="E783" s="92">
        <v>955.15002400000003</v>
      </c>
      <c r="F783" s="92">
        <v>916.98565699999995</v>
      </c>
      <c r="G783" s="92">
        <v>5656501</v>
      </c>
      <c r="H783" s="93">
        <f t="shared" si="24"/>
        <v>-1.8828696397493452E-3</v>
      </c>
      <c r="I783" s="94">
        <f t="shared" si="25"/>
        <v>-2.3156542290302994E-3</v>
      </c>
    </row>
    <row r="784" spans="1:9" ht="15.75" customHeight="1" x14ac:dyDescent="0.25">
      <c r="A784" s="87">
        <v>44064</v>
      </c>
      <c r="B784" s="88">
        <v>963.04998799999998</v>
      </c>
      <c r="C784" s="88">
        <v>963.45001200000002</v>
      </c>
      <c r="D784" s="88">
        <v>946.54998799999998</v>
      </c>
      <c r="E784" s="88">
        <v>948.79998799999998</v>
      </c>
      <c r="F784" s="88">
        <v>910.88934300000005</v>
      </c>
      <c r="G784" s="88">
        <v>6513773</v>
      </c>
      <c r="H784" s="95">
        <f t="shared" si="24"/>
        <v>-2.8969216681258353E-3</v>
      </c>
      <c r="I784" s="96">
        <f t="shared" si="25"/>
        <v>-3.3297062574067894E-3</v>
      </c>
    </row>
    <row r="785" spans="1:9" ht="15.75" customHeight="1" x14ac:dyDescent="0.25">
      <c r="A785" s="91">
        <v>44067</v>
      </c>
      <c r="B785" s="92">
        <v>947</v>
      </c>
      <c r="C785" s="92">
        <v>952</v>
      </c>
      <c r="D785" s="92">
        <v>939.20001200000002</v>
      </c>
      <c r="E785" s="92">
        <v>947.40002400000003</v>
      </c>
      <c r="F785" s="92">
        <v>909.54540999999995</v>
      </c>
      <c r="G785" s="92">
        <v>5798574</v>
      </c>
      <c r="H785" s="93">
        <f t="shared" si="24"/>
        <v>-6.4123450842721609E-4</v>
      </c>
      <c r="I785" s="94">
        <f t="shared" si="25"/>
        <v>-1.0740190977081704E-3</v>
      </c>
    </row>
    <row r="786" spans="1:9" ht="15.75" customHeight="1" x14ac:dyDescent="0.25">
      <c r="A786" s="87">
        <v>44068</v>
      </c>
      <c r="B786" s="88">
        <v>947.5</v>
      </c>
      <c r="C786" s="88">
        <v>948.65002400000003</v>
      </c>
      <c r="D786" s="88">
        <v>933.59997599999997</v>
      </c>
      <c r="E786" s="88">
        <v>938.09997599999997</v>
      </c>
      <c r="F786" s="88">
        <v>900.61688200000003</v>
      </c>
      <c r="G786" s="88">
        <v>6233918</v>
      </c>
      <c r="H786" s="95">
        <f t="shared" si="24"/>
        <v>-4.284303021530377E-3</v>
      </c>
      <c r="I786" s="96">
        <f t="shared" si="25"/>
        <v>-4.7170876108113312E-3</v>
      </c>
    </row>
    <row r="787" spans="1:9" ht="15.75" customHeight="1" x14ac:dyDescent="0.25">
      <c r="A787" s="91">
        <v>44069</v>
      </c>
      <c r="B787" s="92">
        <v>941.25</v>
      </c>
      <c r="C787" s="92">
        <v>954.25</v>
      </c>
      <c r="D787" s="92">
        <v>938.40002400000003</v>
      </c>
      <c r="E787" s="92">
        <v>950.79998799999998</v>
      </c>
      <c r="F787" s="92">
        <v>912.80944799999997</v>
      </c>
      <c r="G787" s="92">
        <v>5153601</v>
      </c>
      <c r="H787" s="93">
        <f t="shared" si="24"/>
        <v>5.8400430595096286E-3</v>
      </c>
      <c r="I787" s="94">
        <f t="shared" si="25"/>
        <v>5.4072584702286744E-3</v>
      </c>
    </row>
    <row r="788" spans="1:9" ht="15.75" customHeight="1" x14ac:dyDescent="0.25">
      <c r="A788" s="87">
        <v>44070</v>
      </c>
      <c r="B788" s="88">
        <v>960</v>
      </c>
      <c r="C788" s="88">
        <v>960.95001200000002</v>
      </c>
      <c r="D788" s="88">
        <v>945.20001200000002</v>
      </c>
      <c r="E788" s="88">
        <v>947.04998799999998</v>
      </c>
      <c r="F788" s="88">
        <v>909.20935099999997</v>
      </c>
      <c r="G788" s="88">
        <v>6154280</v>
      </c>
      <c r="H788" s="95">
        <f t="shared" si="24"/>
        <v>-1.7162328917542742E-3</v>
      </c>
      <c r="I788" s="96">
        <f t="shared" si="25"/>
        <v>-2.1490174810352286E-3</v>
      </c>
    </row>
    <row r="789" spans="1:9" ht="15.75" customHeight="1" x14ac:dyDescent="0.25">
      <c r="A789" s="91">
        <v>44071</v>
      </c>
      <c r="B789" s="92">
        <v>951.45001200000002</v>
      </c>
      <c r="C789" s="92">
        <v>952.5</v>
      </c>
      <c r="D789" s="92">
        <v>933.04998799999998</v>
      </c>
      <c r="E789" s="92">
        <v>935.25</v>
      </c>
      <c r="F789" s="92">
        <v>897.88079800000003</v>
      </c>
      <c r="G789" s="92">
        <v>7593610</v>
      </c>
      <c r="H789" s="93">
        <f t="shared" si="24"/>
        <v>-5.445209814970038E-3</v>
      </c>
      <c r="I789" s="94">
        <f t="shared" si="25"/>
        <v>-5.8779944042509922E-3</v>
      </c>
    </row>
    <row r="790" spans="1:9" ht="15.75" customHeight="1" x14ac:dyDescent="0.25">
      <c r="A790" s="87">
        <v>44074</v>
      </c>
      <c r="B790" s="88">
        <v>935.25</v>
      </c>
      <c r="C790" s="88">
        <v>950.5</v>
      </c>
      <c r="D790" s="88">
        <v>914.59997599999997</v>
      </c>
      <c r="E790" s="88">
        <v>928.59997599999997</v>
      </c>
      <c r="F790" s="88">
        <v>891.49652100000003</v>
      </c>
      <c r="G790" s="88">
        <v>12808355</v>
      </c>
      <c r="H790" s="95">
        <f t="shared" si="24"/>
        <v>-3.0990311632508516E-3</v>
      </c>
      <c r="I790" s="96">
        <f t="shared" si="25"/>
        <v>-3.5318157525318057E-3</v>
      </c>
    </row>
    <row r="791" spans="1:9" ht="15.75" customHeight="1" x14ac:dyDescent="0.25">
      <c r="A791" s="91">
        <v>44075</v>
      </c>
      <c r="B791" s="92">
        <v>926.25</v>
      </c>
      <c r="C791" s="92">
        <v>935</v>
      </c>
      <c r="D791" s="92">
        <v>912.09997599999997</v>
      </c>
      <c r="E791" s="92">
        <v>914.15002400000003</v>
      </c>
      <c r="F791" s="92">
        <v>877.62390100000005</v>
      </c>
      <c r="G791" s="92">
        <v>6907773</v>
      </c>
      <c r="H791" s="93">
        <f t="shared" si="24"/>
        <v>-6.8112105121653195E-3</v>
      </c>
      <c r="I791" s="94">
        <f t="shared" si="25"/>
        <v>-7.2439951014462737E-3</v>
      </c>
    </row>
    <row r="792" spans="1:9" ht="15.75" customHeight="1" x14ac:dyDescent="0.25">
      <c r="A792" s="87">
        <v>44076</v>
      </c>
      <c r="B792" s="88">
        <v>915</v>
      </c>
      <c r="C792" s="88">
        <v>926.40002400000003</v>
      </c>
      <c r="D792" s="88">
        <v>913.5</v>
      </c>
      <c r="E792" s="88">
        <v>924</v>
      </c>
      <c r="F792" s="88">
        <v>887.08038299999998</v>
      </c>
      <c r="G792" s="88">
        <v>5678118</v>
      </c>
      <c r="H792" s="95">
        <f t="shared" si="24"/>
        <v>4.6545331126325038E-3</v>
      </c>
      <c r="I792" s="96">
        <f t="shared" si="25"/>
        <v>4.2217485233515496E-3</v>
      </c>
    </row>
    <row r="793" spans="1:9" ht="15.75" customHeight="1" x14ac:dyDescent="0.25">
      <c r="A793" s="91">
        <v>44077</v>
      </c>
      <c r="B793" s="92">
        <v>926.5</v>
      </c>
      <c r="C793" s="92">
        <v>949.40002400000003</v>
      </c>
      <c r="D793" s="92">
        <v>924</v>
      </c>
      <c r="E793" s="92">
        <v>935.54998799999998</v>
      </c>
      <c r="F793" s="92">
        <v>898.16882299999997</v>
      </c>
      <c r="G793" s="92">
        <v>8827948</v>
      </c>
      <c r="H793" s="93">
        <f t="shared" si="24"/>
        <v>5.3950005597974224E-3</v>
      </c>
      <c r="I793" s="94">
        <f t="shared" si="25"/>
        <v>4.9622159705164683E-3</v>
      </c>
    </row>
    <row r="794" spans="1:9" ht="15.75" customHeight="1" x14ac:dyDescent="0.25">
      <c r="A794" s="87">
        <v>44078</v>
      </c>
      <c r="B794" s="88">
        <v>915</v>
      </c>
      <c r="C794" s="88">
        <v>929.5</v>
      </c>
      <c r="D794" s="88">
        <v>914.45001200000002</v>
      </c>
      <c r="E794" s="88">
        <v>919.15002400000003</v>
      </c>
      <c r="F794" s="88">
        <v>882.42407200000002</v>
      </c>
      <c r="G794" s="88">
        <v>8650342</v>
      </c>
      <c r="H794" s="95">
        <f t="shared" si="24"/>
        <v>-7.6806289854792218E-3</v>
      </c>
      <c r="I794" s="96">
        <f t="shared" si="25"/>
        <v>-8.1134135747601768E-3</v>
      </c>
    </row>
    <row r="795" spans="1:9" ht="15.75" customHeight="1" x14ac:dyDescent="0.25">
      <c r="A795" s="91">
        <v>44081</v>
      </c>
      <c r="B795" s="92">
        <v>918.90002400000003</v>
      </c>
      <c r="C795" s="92">
        <v>927.54998799999998</v>
      </c>
      <c r="D795" s="92">
        <v>913.04998799999998</v>
      </c>
      <c r="E795" s="92">
        <v>925.04998799999998</v>
      </c>
      <c r="F795" s="92">
        <v>888.08831799999996</v>
      </c>
      <c r="G795" s="92">
        <v>6700385</v>
      </c>
      <c r="H795" s="93">
        <f t="shared" si="24"/>
        <v>2.7788104600564439E-3</v>
      </c>
      <c r="I795" s="94">
        <f t="shared" si="25"/>
        <v>2.3460258707754898E-3</v>
      </c>
    </row>
    <row r="796" spans="1:9" ht="15.75" customHeight="1" x14ac:dyDescent="0.25">
      <c r="A796" s="87">
        <v>44082</v>
      </c>
      <c r="B796" s="88">
        <v>929.95001200000002</v>
      </c>
      <c r="C796" s="88">
        <v>952</v>
      </c>
      <c r="D796" s="88">
        <v>925.54998799999998</v>
      </c>
      <c r="E796" s="88">
        <v>939.29998799999998</v>
      </c>
      <c r="F796" s="88">
        <v>901.76898200000005</v>
      </c>
      <c r="G796" s="88">
        <v>12891964</v>
      </c>
      <c r="H796" s="95">
        <f t="shared" si="24"/>
        <v>6.6391355242323485E-3</v>
      </c>
      <c r="I796" s="96">
        <f t="shared" si="25"/>
        <v>6.2063509349513943E-3</v>
      </c>
    </row>
    <row r="797" spans="1:9" ht="15.75" customHeight="1" x14ac:dyDescent="0.25">
      <c r="A797" s="91">
        <v>44083</v>
      </c>
      <c r="B797" s="92">
        <v>935</v>
      </c>
      <c r="C797" s="92">
        <v>946</v>
      </c>
      <c r="D797" s="92">
        <v>926</v>
      </c>
      <c r="E797" s="92">
        <v>927.75</v>
      </c>
      <c r="F797" s="92">
        <v>890.68048099999999</v>
      </c>
      <c r="G797" s="92">
        <v>5528947</v>
      </c>
      <c r="H797" s="93">
        <f t="shared" si="24"/>
        <v>-5.3733578867554239E-3</v>
      </c>
      <c r="I797" s="94">
        <f t="shared" si="25"/>
        <v>-5.8061424760363781E-3</v>
      </c>
    </row>
    <row r="798" spans="1:9" ht="15.75" customHeight="1" x14ac:dyDescent="0.25">
      <c r="A798" s="87">
        <v>44084</v>
      </c>
      <c r="B798" s="88">
        <v>935.29998799999998</v>
      </c>
      <c r="C798" s="88">
        <v>942</v>
      </c>
      <c r="D798" s="88">
        <v>924.79998799999998</v>
      </c>
      <c r="E798" s="88">
        <v>940.04998799999998</v>
      </c>
      <c r="F798" s="88">
        <v>902.48895300000004</v>
      </c>
      <c r="G798" s="88">
        <v>5171884</v>
      </c>
      <c r="H798" s="95">
        <f t="shared" si="24"/>
        <v>5.7199596036841306E-3</v>
      </c>
      <c r="I798" s="96">
        <f t="shared" si="25"/>
        <v>5.2871750144031764E-3</v>
      </c>
    </row>
    <row r="799" spans="1:9" ht="15.75" customHeight="1" x14ac:dyDescent="0.25">
      <c r="A799" s="91">
        <v>44085</v>
      </c>
      <c r="B799" s="92">
        <v>934.90002400000003</v>
      </c>
      <c r="C799" s="92">
        <v>954.15002400000003</v>
      </c>
      <c r="D799" s="92">
        <v>931</v>
      </c>
      <c r="E799" s="92">
        <v>945.70001200000002</v>
      </c>
      <c r="F799" s="92">
        <v>907.91332999999997</v>
      </c>
      <c r="G799" s="92">
        <v>6671903</v>
      </c>
      <c r="H799" s="93">
        <f t="shared" si="24"/>
        <v>2.6024978763997579E-3</v>
      </c>
      <c r="I799" s="94">
        <f t="shared" si="25"/>
        <v>2.1697132871188038E-3</v>
      </c>
    </row>
    <row r="800" spans="1:9" ht="15.75" customHeight="1" x14ac:dyDescent="0.25">
      <c r="A800" s="87">
        <v>44088</v>
      </c>
      <c r="B800" s="88">
        <v>957</v>
      </c>
      <c r="C800" s="88">
        <v>991.04998799999998</v>
      </c>
      <c r="D800" s="88">
        <v>948.29998799999998</v>
      </c>
      <c r="E800" s="88">
        <v>978.40002400000003</v>
      </c>
      <c r="F800" s="88">
        <v>939.30664100000001</v>
      </c>
      <c r="G800" s="88">
        <v>21871587</v>
      </c>
      <c r="H800" s="95">
        <f t="shared" si="24"/>
        <v>1.4763000391985148E-2</v>
      </c>
      <c r="I800" s="96">
        <f t="shared" si="25"/>
        <v>1.4330215802704193E-2</v>
      </c>
    </row>
    <row r="801" spans="1:9" ht="15.75" customHeight="1" x14ac:dyDescent="0.25">
      <c r="A801" s="91">
        <v>44089</v>
      </c>
      <c r="B801" s="92">
        <v>979.5</v>
      </c>
      <c r="C801" s="92">
        <v>994</v>
      </c>
      <c r="D801" s="92">
        <v>971.65002400000003</v>
      </c>
      <c r="E801" s="92">
        <v>982.45001200000002</v>
      </c>
      <c r="F801" s="92">
        <v>943.194885</v>
      </c>
      <c r="G801" s="92">
        <v>11608203</v>
      </c>
      <c r="H801" s="93">
        <f t="shared" si="24"/>
        <v>1.7940440329135782E-3</v>
      </c>
      <c r="I801" s="94">
        <f t="shared" si="25"/>
        <v>1.3612594436326238E-3</v>
      </c>
    </row>
    <row r="802" spans="1:9" ht="15.75" customHeight="1" x14ac:dyDescent="0.25">
      <c r="A802" s="87">
        <v>44090</v>
      </c>
      <c r="B802" s="88">
        <v>986</v>
      </c>
      <c r="C802" s="88">
        <v>1005.650024</v>
      </c>
      <c r="D802" s="88">
        <v>982</v>
      </c>
      <c r="E802" s="88">
        <v>1001.75</v>
      </c>
      <c r="F802" s="88">
        <v>961.72369400000002</v>
      </c>
      <c r="G802" s="88">
        <v>10059251</v>
      </c>
      <c r="H802" s="95">
        <f t="shared" si="24"/>
        <v>8.4488790075730145E-3</v>
      </c>
      <c r="I802" s="96">
        <f t="shared" si="25"/>
        <v>8.0160944182920604E-3</v>
      </c>
    </row>
    <row r="803" spans="1:9" ht="15.75" customHeight="1" x14ac:dyDescent="0.25">
      <c r="A803" s="91">
        <v>44091</v>
      </c>
      <c r="B803" s="92">
        <v>995</v>
      </c>
      <c r="C803" s="92">
        <v>1021</v>
      </c>
      <c r="D803" s="92">
        <v>995</v>
      </c>
      <c r="E803" s="92">
        <v>1011</v>
      </c>
      <c r="F803" s="92">
        <v>970.60412599999995</v>
      </c>
      <c r="G803" s="92">
        <v>15628241</v>
      </c>
      <c r="H803" s="93">
        <f t="shared" si="24"/>
        <v>3.9918172548794482E-3</v>
      </c>
      <c r="I803" s="94">
        <f t="shared" si="25"/>
        <v>3.559032665598494E-3</v>
      </c>
    </row>
    <row r="804" spans="1:9" ht="15.75" customHeight="1" x14ac:dyDescent="0.25">
      <c r="A804" s="87">
        <v>44092</v>
      </c>
      <c r="B804" s="88">
        <v>1011</v>
      </c>
      <c r="C804" s="88">
        <v>1018.799988</v>
      </c>
      <c r="D804" s="88">
        <v>999.09997599999997</v>
      </c>
      <c r="E804" s="88">
        <v>1002.150024</v>
      </c>
      <c r="F804" s="88">
        <v>962.10778800000003</v>
      </c>
      <c r="G804" s="88">
        <v>12897633</v>
      </c>
      <c r="H804" s="95">
        <f t="shared" si="24"/>
        <v>-3.818402994317354E-3</v>
      </c>
      <c r="I804" s="96">
        <f t="shared" si="25"/>
        <v>-4.2511875835983086E-3</v>
      </c>
    </row>
    <row r="805" spans="1:9" ht="15.75" customHeight="1" x14ac:dyDescent="0.25">
      <c r="A805" s="91">
        <v>44095</v>
      </c>
      <c r="B805" s="92">
        <v>1001</v>
      </c>
      <c r="C805" s="92">
        <v>1031</v>
      </c>
      <c r="D805" s="92">
        <v>1000.5</v>
      </c>
      <c r="E805" s="92">
        <v>1009.900024</v>
      </c>
      <c r="F805" s="92">
        <v>969.54803500000003</v>
      </c>
      <c r="G805" s="92">
        <v>14140637</v>
      </c>
      <c r="H805" s="93">
        <f t="shared" si="24"/>
        <v>3.3456003469713824E-3</v>
      </c>
      <c r="I805" s="94">
        <f t="shared" si="25"/>
        <v>2.9128157576904282E-3</v>
      </c>
    </row>
    <row r="806" spans="1:9" ht="15.75" customHeight="1" x14ac:dyDescent="0.25">
      <c r="A806" s="87">
        <v>44096</v>
      </c>
      <c r="B806" s="88">
        <v>1009</v>
      </c>
      <c r="C806" s="88">
        <v>1022.5</v>
      </c>
      <c r="D806" s="88">
        <v>991.20001200000002</v>
      </c>
      <c r="E806" s="88">
        <v>1007.5</v>
      </c>
      <c r="F806" s="88">
        <v>967.24395800000002</v>
      </c>
      <c r="G806" s="88">
        <v>12625762</v>
      </c>
      <c r="H806" s="95">
        <f t="shared" si="24"/>
        <v>-1.0333049730143853E-3</v>
      </c>
      <c r="I806" s="96">
        <f t="shared" si="25"/>
        <v>-1.4660895622953397E-3</v>
      </c>
    </row>
    <row r="807" spans="1:9" ht="15.75" customHeight="1" x14ac:dyDescent="0.25">
      <c r="A807" s="91">
        <v>44097</v>
      </c>
      <c r="B807" s="92">
        <v>1020.150024</v>
      </c>
      <c r="C807" s="92">
        <v>1037</v>
      </c>
      <c r="D807" s="92">
        <v>1008.099976</v>
      </c>
      <c r="E807" s="92">
        <v>1019.75</v>
      </c>
      <c r="F807" s="92">
        <v>979.004456</v>
      </c>
      <c r="G807" s="92">
        <v>13486204</v>
      </c>
      <c r="H807" s="93">
        <f t="shared" si="24"/>
        <v>5.2486429945203181E-3</v>
      </c>
      <c r="I807" s="94">
        <f t="shared" si="25"/>
        <v>4.8158584052393639E-3</v>
      </c>
    </row>
    <row r="808" spans="1:9" ht="15.75" customHeight="1" x14ac:dyDescent="0.25">
      <c r="A808" s="87">
        <v>44098</v>
      </c>
      <c r="B808" s="88">
        <v>1003</v>
      </c>
      <c r="C808" s="88">
        <v>1009</v>
      </c>
      <c r="D808" s="88">
        <v>970</v>
      </c>
      <c r="E808" s="88">
        <v>975.40002400000003</v>
      </c>
      <c r="F808" s="88">
        <v>936.42657499999996</v>
      </c>
      <c r="G808" s="88">
        <v>14427432</v>
      </c>
      <c r="H808" s="95">
        <f t="shared" si="24"/>
        <v>-1.9310938413878022E-2</v>
      </c>
      <c r="I808" s="96">
        <f t="shared" si="25"/>
        <v>-1.9743723003158978E-2</v>
      </c>
    </row>
    <row r="809" spans="1:9" ht="15.75" customHeight="1" x14ac:dyDescent="0.25">
      <c r="A809" s="91">
        <v>44099</v>
      </c>
      <c r="B809" s="92">
        <v>975.79998799999998</v>
      </c>
      <c r="C809" s="92">
        <v>1014.900024</v>
      </c>
      <c r="D809" s="92">
        <v>975</v>
      </c>
      <c r="E809" s="92">
        <v>1011.450012</v>
      </c>
      <c r="F809" s="92">
        <v>971.03613299999995</v>
      </c>
      <c r="G809" s="92">
        <v>13311078</v>
      </c>
      <c r="H809" s="93">
        <f t="shared" si="24"/>
        <v>1.5761660527524892E-2</v>
      </c>
      <c r="I809" s="94">
        <f t="shared" si="25"/>
        <v>1.5328875938243938E-2</v>
      </c>
    </row>
    <row r="810" spans="1:9" ht="15.75" customHeight="1" x14ac:dyDescent="0.25">
      <c r="A810" s="87">
        <v>44102</v>
      </c>
      <c r="B810" s="88">
        <v>1014.799988</v>
      </c>
      <c r="C810" s="88">
        <v>1016.150024</v>
      </c>
      <c r="D810" s="88">
        <v>998.5</v>
      </c>
      <c r="E810" s="88">
        <v>1010.400024</v>
      </c>
      <c r="F810" s="88">
        <v>970.02813700000002</v>
      </c>
      <c r="G810" s="88">
        <v>8554526</v>
      </c>
      <c r="H810" s="95">
        <f t="shared" si="24"/>
        <v>-4.5105888217900222E-4</v>
      </c>
      <c r="I810" s="96">
        <f t="shared" si="25"/>
        <v>-8.8384347145995662E-4</v>
      </c>
    </row>
    <row r="811" spans="1:9" ht="15.75" customHeight="1" x14ac:dyDescent="0.25">
      <c r="A811" s="91">
        <v>44103</v>
      </c>
      <c r="B811" s="92">
        <v>1018</v>
      </c>
      <c r="C811" s="92">
        <v>1028</v>
      </c>
      <c r="D811" s="92">
        <v>1004.099976</v>
      </c>
      <c r="E811" s="92">
        <v>1009</v>
      </c>
      <c r="F811" s="92">
        <v>968.68395999999996</v>
      </c>
      <c r="G811" s="92">
        <v>8708463</v>
      </c>
      <c r="H811" s="93">
        <f t="shared" si="24"/>
        <v>-6.0222324732635735E-4</v>
      </c>
      <c r="I811" s="94">
        <f t="shared" si="25"/>
        <v>-1.0350078366073118E-3</v>
      </c>
    </row>
    <row r="812" spans="1:9" ht="15.75" customHeight="1" x14ac:dyDescent="0.25">
      <c r="A812" s="87">
        <v>44104</v>
      </c>
      <c r="B812" s="88">
        <v>1009</v>
      </c>
      <c r="C812" s="88">
        <v>1023.950012</v>
      </c>
      <c r="D812" s="88">
        <v>1005</v>
      </c>
      <c r="E812" s="88">
        <v>1008.25</v>
      </c>
      <c r="F812" s="88">
        <v>967.96398899999997</v>
      </c>
      <c r="G812" s="88">
        <v>8048817</v>
      </c>
      <c r="H812" s="95">
        <f t="shared" si="24"/>
        <v>-3.2290788524223866E-4</v>
      </c>
      <c r="I812" s="96">
        <f t="shared" si="25"/>
        <v>-7.5569247452319296E-4</v>
      </c>
    </row>
    <row r="813" spans="1:9" ht="15.75" customHeight="1" x14ac:dyDescent="0.25">
      <c r="A813" s="91">
        <v>44105</v>
      </c>
      <c r="B813" s="92">
        <v>1020.599976</v>
      </c>
      <c r="C813" s="92">
        <v>1026.5</v>
      </c>
      <c r="D813" s="92">
        <v>1011.75</v>
      </c>
      <c r="E813" s="92">
        <v>1017.650024</v>
      </c>
      <c r="F813" s="92">
        <v>976.98840299999995</v>
      </c>
      <c r="G813" s="92">
        <v>5563358</v>
      </c>
      <c r="H813" s="93">
        <f t="shared" si="24"/>
        <v>4.0302079832048362E-3</v>
      </c>
      <c r="I813" s="94">
        <f t="shared" si="25"/>
        <v>3.597423393923882E-3</v>
      </c>
    </row>
    <row r="814" spans="1:9" ht="15.75" customHeight="1" x14ac:dyDescent="0.25">
      <c r="A814" s="87">
        <v>44109</v>
      </c>
      <c r="B814" s="88">
        <v>1018.049988</v>
      </c>
      <c r="C814" s="88">
        <v>1054.900024</v>
      </c>
      <c r="D814" s="88">
        <v>1018.049988</v>
      </c>
      <c r="E814" s="88">
        <v>1048.6999510000001</v>
      </c>
      <c r="F814" s="88">
        <v>1006.797791</v>
      </c>
      <c r="G814" s="88">
        <v>14212509</v>
      </c>
      <c r="H814" s="95">
        <f t="shared" si="24"/>
        <v>1.3052845390100475E-2</v>
      </c>
      <c r="I814" s="96">
        <f t="shared" si="25"/>
        <v>1.2620060800819521E-2</v>
      </c>
    </row>
    <row r="815" spans="1:9" ht="15.75" customHeight="1" x14ac:dyDescent="0.25">
      <c r="A815" s="91">
        <v>44110</v>
      </c>
      <c r="B815" s="92">
        <v>1055</v>
      </c>
      <c r="C815" s="92">
        <v>1060</v>
      </c>
      <c r="D815" s="92">
        <v>1031.349976</v>
      </c>
      <c r="E815" s="92">
        <v>1055.75</v>
      </c>
      <c r="F815" s="92">
        <v>1013.565979</v>
      </c>
      <c r="G815" s="92">
        <v>9090819</v>
      </c>
      <c r="H815" s="93">
        <f t="shared" si="24"/>
        <v>2.9097707455070024E-3</v>
      </c>
      <c r="I815" s="94">
        <f t="shared" si="25"/>
        <v>2.4769861562260482E-3</v>
      </c>
    </row>
    <row r="816" spans="1:9" ht="15.75" customHeight="1" x14ac:dyDescent="0.25">
      <c r="A816" s="87">
        <v>44111</v>
      </c>
      <c r="B816" s="88">
        <v>1044.900024</v>
      </c>
      <c r="C816" s="88">
        <v>1072</v>
      </c>
      <c r="D816" s="88">
        <v>1035.5</v>
      </c>
      <c r="E816" s="88">
        <v>1066.5500489999999</v>
      </c>
      <c r="F816" s="88">
        <v>1023.934509</v>
      </c>
      <c r="G816" s="88">
        <v>9284008</v>
      </c>
      <c r="H816" s="95">
        <f t="shared" si="24"/>
        <v>4.4201552460855784E-3</v>
      </c>
      <c r="I816" s="96">
        <f t="shared" si="25"/>
        <v>3.9873706568046242E-3</v>
      </c>
    </row>
    <row r="817" spans="1:9" ht="15.75" customHeight="1" x14ac:dyDescent="0.25">
      <c r="A817" s="91">
        <v>44112</v>
      </c>
      <c r="B817" s="92">
        <v>1090</v>
      </c>
      <c r="C817" s="92">
        <v>1124</v>
      </c>
      <c r="D817" s="92">
        <v>1088.400024</v>
      </c>
      <c r="E817" s="92">
        <v>1093.6999510000001</v>
      </c>
      <c r="F817" s="92">
        <v>1049.999634</v>
      </c>
      <c r="G817" s="92">
        <v>21482613</v>
      </c>
      <c r="H817" s="93">
        <f t="shared" si="24"/>
        <v>1.0916967697338758E-2</v>
      </c>
      <c r="I817" s="94">
        <f t="shared" si="25"/>
        <v>1.0484183108057803E-2</v>
      </c>
    </row>
    <row r="818" spans="1:9" ht="15.75" customHeight="1" x14ac:dyDescent="0.25">
      <c r="A818" s="87">
        <v>44113</v>
      </c>
      <c r="B818" s="88">
        <v>1095.099976</v>
      </c>
      <c r="C818" s="88">
        <v>1113.3000489999999</v>
      </c>
      <c r="D818" s="88">
        <v>1088.4499510000001</v>
      </c>
      <c r="E818" s="88">
        <v>1106.8000489999999</v>
      </c>
      <c r="F818" s="88">
        <v>1062.576294</v>
      </c>
      <c r="G818" s="88">
        <v>10567867</v>
      </c>
      <c r="H818" s="95">
        <f t="shared" si="24"/>
        <v>5.1709749161630656E-3</v>
      </c>
      <c r="I818" s="96">
        <f t="shared" si="25"/>
        <v>4.7381903268821114E-3</v>
      </c>
    </row>
    <row r="819" spans="1:9" ht="15.75" customHeight="1" x14ac:dyDescent="0.25">
      <c r="A819" s="91">
        <v>44116</v>
      </c>
      <c r="B819" s="92">
        <v>1123</v>
      </c>
      <c r="C819" s="92">
        <v>1140</v>
      </c>
      <c r="D819" s="92">
        <v>1112.099976</v>
      </c>
      <c r="E819" s="92">
        <v>1132.099976</v>
      </c>
      <c r="F819" s="92">
        <v>1086.865356</v>
      </c>
      <c r="G819" s="92">
        <v>14633537</v>
      </c>
      <c r="H819" s="93">
        <f t="shared" si="24"/>
        <v>9.8156231681425041E-3</v>
      </c>
      <c r="I819" s="94">
        <f t="shared" si="25"/>
        <v>9.38283857886155E-3</v>
      </c>
    </row>
    <row r="820" spans="1:9" ht="15.75" customHeight="1" x14ac:dyDescent="0.25">
      <c r="A820" s="87">
        <v>44117</v>
      </c>
      <c r="B820" s="88">
        <v>1135.5500489999999</v>
      </c>
      <c r="C820" s="88">
        <v>1166.0500489999999</v>
      </c>
      <c r="D820" s="88">
        <v>1135.5500489999999</v>
      </c>
      <c r="E820" s="88">
        <v>1157.8000489999999</v>
      </c>
      <c r="F820" s="88">
        <v>1111.5385739999999</v>
      </c>
      <c r="G820" s="88">
        <v>17523825</v>
      </c>
      <c r="H820" s="95">
        <f t="shared" si="24"/>
        <v>9.7487929545411901E-3</v>
      </c>
      <c r="I820" s="96">
        <f t="shared" si="25"/>
        <v>9.3160083652602359E-3</v>
      </c>
    </row>
    <row r="821" spans="1:9" ht="15.75" customHeight="1" x14ac:dyDescent="0.25">
      <c r="A821" s="91">
        <v>44118</v>
      </c>
      <c r="B821" s="92">
        <v>1162</v>
      </c>
      <c r="C821" s="92">
        <v>1164.900024</v>
      </c>
      <c r="D821" s="92">
        <v>1131.099976</v>
      </c>
      <c r="E821" s="92">
        <v>1137</v>
      </c>
      <c r="F821" s="92">
        <v>1091.5694579999999</v>
      </c>
      <c r="G821" s="92">
        <v>16649573</v>
      </c>
      <c r="H821" s="93">
        <f t="shared" si="24"/>
        <v>-7.8731630727279355E-3</v>
      </c>
      <c r="I821" s="94">
        <f t="shared" si="25"/>
        <v>-8.3059476620088897E-3</v>
      </c>
    </row>
    <row r="822" spans="1:9" ht="15.75" customHeight="1" x14ac:dyDescent="0.25">
      <c r="A822" s="87">
        <v>44119</v>
      </c>
      <c r="B822" s="88">
        <v>1180</v>
      </c>
      <c r="C822" s="88">
        <v>1186</v>
      </c>
      <c r="D822" s="88">
        <v>1092.5</v>
      </c>
      <c r="E822" s="88">
        <v>1108.25</v>
      </c>
      <c r="F822" s="88">
        <v>1063.9682620000001</v>
      </c>
      <c r="G822" s="88">
        <v>44288251</v>
      </c>
      <c r="H822" s="95">
        <f t="shared" si="24"/>
        <v>-1.1122702434810363E-2</v>
      </c>
      <c r="I822" s="96">
        <f t="shared" si="25"/>
        <v>-1.1555487024091317E-2</v>
      </c>
    </row>
    <row r="823" spans="1:9" ht="15.75" customHeight="1" x14ac:dyDescent="0.25">
      <c r="A823" s="91">
        <v>44120</v>
      </c>
      <c r="B823" s="92">
        <v>1113.849976</v>
      </c>
      <c r="C823" s="92">
        <v>1135.9499510000001</v>
      </c>
      <c r="D823" s="92">
        <v>1096.900024</v>
      </c>
      <c r="E823" s="92">
        <v>1127.5</v>
      </c>
      <c r="F823" s="92">
        <v>1082.4492190000001</v>
      </c>
      <c r="G823" s="92">
        <v>18365685</v>
      </c>
      <c r="H823" s="93">
        <f t="shared" si="24"/>
        <v>7.4788582037033759E-3</v>
      </c>
      <c r="I823" s="94">
        <f t="shared" si="25"/>
        <v>7.0460736144224217E-3</v>
      </c>
    </row>
    <row r="824" spans="1:9" ht="15.75" customHeight="1" x14ac:dyDescent="0.25">
      <c r="A824" s="87">
        <v>44123</v>
      </c>
      <c r="B824" s="88">
        <v>1135</v>
      </c>
      <c r="C824" s="88">
        <v>1139</v>
      </c>
      <c r="D824" s="88">
        <v>1115.3000489999999</v>
      </c>
      <c r="E824" s="88">
        <v>1125.900024</v>
      </c>
      <c r="F824" s="88">
        <v>1080.9132079999999</v>
      </c>
      <c r="G824" s="88">
        <v>12902123</v>
      </c>
      <c r="H824" s="95">
        <f t="shared" si="24"/>
        <v>-6.1670777416911193E-4</v>
      </c>
      <c r="I824" s="96">
        <f t="shared" si="25"/>
        <v>-1.0494923634500662E-3</v>
      </c>
    </row>
    <row r="825" spans="1:9" ht="15.75" customHeight="1" x14ac:dyDescent="0.25">
      <c r="A825" s="91">
        <v>44124</v>
      </c>
      <c r="B825" s="92">
        <v>1118.900024</v>
      </c>
      <c r="C825" s="92">
        <v>1144.6999510000001</v>
      </c>
      <c r="D825" s="92">
        <v>1110</v>
      </c>
      <c r="E825" s="92">
        <v>1137.5</v>
      </c>
      <c r="F825" s="92">
        <v>1092.049438</v>
      </c>
      <c r="G825" s="92">
        <v>10448776</v>
      </c>
      <c r="H825" s="93">
        <f t="shared" si="24"/>
        <v>4.45147604349822E-3</v>
      </c>
      <c r="I825" s="94">
        <f t="shared" si="25"/>
        <v>4.0186914542172658E-3</v>
      </c>
    </row>
    <row r="826" spans="1:9" ht="15.75" customHeight="1" x14ac:dyDescent="0.25">
      <c r="A826" s="87">
        <v>44125</v>
      </c>
      <c r="B826" s="88">
        <v>1141.150024</v>
      </c>
      <c r="C826" s="88">
        <v>1154.349976</v>
      </c>
      <c r="D826" s="88">
        <v>1135</v>
      </c>
      <c r="E826" s="88">
        <v>1148.349976</v>
      </c>
      <c r="F826" s="88">
        <v>1102.466064</v>
      </c>
      <c r="G826" s="88">
        <v>19811433</v>
      </c>
      <c r="H826" s="95">
        <f t="shared" si="24"/>
        <v>4.1229302447606704E-3</v>
      </c>
      <c r="I826" s="96">
        <f t="shared" si="25"/>
        <v>3.6901456554797162E-3</v>
      </c>
    </row>
    <row r="827" spans="1:9" ht="15.75" customHeight="1" x14ac:dyDescent="0.25">
      <c r="A827" s="91">
        <v>44126</v>
      </c>
      <c r="B827" s="92">
        <v>1142</v>
      </c>
      <c r="C827" s="92">
        <v>1158</v>
      </c>
      <c r="D827" s="92">
        <v>1123.8000489999999</v>
      </c>
      <c r="E827" s="92">
        <v>1129.0500489999999</v>
      </c>
      <c r="F827" s="92">
        <v>1083.9372559999999</v>
      </c>
      <c r="G827" s="92">
        <v>11271335</v>
      </c>
      <c r="H827" s="93">
        <f t="shared" si="24"/>
        <v>-7.3610862594824002E-3</v>
      </c>
      <c r="I827" s="94">
        <f t="shared" si="25"/>
        <v>-7.7938708487633544E-3</v>
      </c>
    </row>
    <row r="828" spans="1:9" ht="15.75" customHeight="1" x14ac:dyDescent="0.25">
      <c r="A828" s="87">
        <v>44127</v>
      </c>
      <c r="B828" s="88">
        <v>1133</v>
      </c>
      <c r="C828" s="88">
        <v>1135</v>
      </c>
      <c r="D828" s="88">
        <v>1120.150024</v>
      </c>
      <c r="E828" s="88">
        <v>1122.5</v>
      </c>
      <c r="F828" s="88">
        <v>1089.2257079999999</v>
      </c>
      <c r="G828" s="88">
        <v>9069862</v>
      </c>
      <c r="H828" s="95">
        <f t="shared" si="24"/>
        <v>2.11373936818593E-3</v>
      </c>
      <c r="I828" s="96">
        <f t="shared" si="25"/>
        <v>1.6809547789049756E-3</v>
      </c>
    </row>
    <row r="829" spans="1:9" ht="15.75" customHeight="1" x14ac:dyDescent="0.25">
      <c r="A829" s="91">
        <v>44130</v>
      </c>
      <c r="B829" s="92">
        <v>1122.25</v>
      </c>
      <c r="C829" s="92">
        <v>1129.599976</v>
      </c>
      <c r="D829" s="92">
        <v>1103.150024</v>
      </c>
      <c r="E829" s="92">
        <v>1112.4499510000001</v>
      </c>
      <c r="F829" s="92">
        <v>1079.4736330000001</v>
      </c>
      <c r="G829" s="92">
        <v>6309368</v>
      </c>
      <c r="H829" s="93">
        <f t="shared" si="24"/>
        <v>-3.9058442325807636E-3</v>
      </c>
      <c r="I829" s="94">
        <f t="shared" si="25"/>
        <v>-4.3386288218617182E-3</v>
      </c>
    </row>
    <row r="830" spans="1:9" ht="15.75" customHeight="1" x14ac:dyDescent="0.25">
      <c r="A830" s="87">
        <v>44131</v>
      </c>
      <c r="B830" s="88">
        <v>1105.6999510000001</v>
      </c>
      <c r="C830" s="88">
        <v>1109.6999510000001</v>
      </c>
      <c r="D830" s="88">
        <v>1077.150024</v>
      </c>
      <c r="E830" s="88">
        <v>1090.849976</v>
      </c>
      <c r="F830" s="88">
        <v>1058.513794</v>
      </c>
      <c r="G830" s="88">
        <v>10172479</v>
      </c>
      <c r="H830" s="95">
        <f t="shared" si="24"/>
        <v>-8.5155169208743688E-3</v>
      </c>
      <c r="I830" s="96">
        <f t="shared" si="25"/>
        <v>-8.948301510155323E-3</v>
      </c>
    </row>
    <row r="831" spans="1:9" ht="15.75" customHeight="1" x14ac:dyDescent="0.25">
      <c r="A831" s="91">
        <v>44132</v>
      </c>
      <c r="B831" s="92">
        <v>1095.5</v>
      </c>
      <c r="C831" s="92">
        <v>1104.75</v>
      </c>
      <c r="D831" s="92">
        <v>1070.0500489999999</v>
      </c>
      <c r="E831" s="92">
        <v>1076.5500489999999</v>
      </c>
      <c r="F831" s="92">
        <v>1044.637939</v>
      </c>
      <c r="G831" s="92">
        <v>7608392</v>
      </c>
      <c r="H831" s="93">
        <f t="shared" si="24"/>
        <v>-5.7307274640199055E-3</v>
      </c>
      <c r="I831" s="94">
        <f t="shared" si="25"/>
        <v>-6.1635120533008597E-3</v>
      </c>
    </row>
    <row r="832" spans="1:9" ht="15.75" customHeight="1" x14ac:dyDescent="0.25">
      <c r="A832" s="87">
        <v>44133</v>
      </c>
      <c r="B832" s="88">
        <v>1070</v>
      </c>
      <c r="C832" s="88">
        <v>1082</v>
      </c>
      <c r="D832" s="88">
        <v>1060.099976</v>
      </c>
      <c r="E832" s="88">
        <v>1074.849976</v>
      </c>
      <c r="F832" s="88">
        <v>1042.988159</v>
      </c>
      <c r="G832" s="88">
        <v>6935616</v>
      </c>
      <c r="H832" s="95">
        <f t="shared" si="24"/>
        <v>-6.8641649976985107E-4</v>
      </c>
      <c r="I832" s="96">
        <f t="shared" si="25"/>
        <v>-1.1192010890508054E-3</v>
      </c>
    </row>
    <row r="833" spans="1:9" ht="15.75" customHeight="1" x14ac:dyDescent="0.25">
      <c r="A833" s="91">
        <v>44134</v>
      </c>
      <c r="B833" s="92">
        <v>1072</v>
      </c>
      <c r="C833" s="92">
        <v>1083.599976</v>
      </c>
      <c r="D833" s="92">
        <v>1052.349976</v>
      </c>
      <c r="E833" s="92">
        <v>1060.599976</v>
      </c>
      <c r="F833" s="92">
        <v>1029.1605219999999</v>
      </c>
      <c r="G833" s="92">
        <v>8800386</v>
      </c>
      <c r="H833" s="93">
        <f t="shared" si="24"/>
        <v>-5.7962593541380546E-3</v>
      </c>
      <c r="I833" s="94">
        <f t="shared" si="25"/>
        <v>-6.2290439434190088E-3</v>
      </c>
    </row>
    <row r="834" spans="1:9" ht="15.75" customHeight="1" x14ac:dyDescent="0.25">
      <c r="A834" s="87">
        <v>44137</v>
      </c>
      <c r="B834" s="88">
        <v>1065</v>
      </c>
      <c r="C834" s="88">
        <v>1079.9499510000001</v>
      </c>
      <c r="D834" s="88">
        <v>1051.099976</v>
      </c>
      <c r="E834" s="88">
        <v>1072.3000489999999</v>
      </c>
      <c r="F834" s="88">
        <v>1040.5139160000001</v>
      </c>
      <c r="G834" s="88">
        <v>7183119</v>
      </c>
      <c r="H834" s="95">
        <f t="shared" si="24"/>
        <v>4.7647743368581328E-3</v>
      </c>
      <c r="I834" s="96">
        <f t="shared" si="25"/>
        <v>4.3319897475771786E-3</v>
      </c>
    </row>
    <row r="835" spans="1:9" ht="15.75" customHeight="1" x14ac:dyDescent="0.25">
      <c r="A835" s="91">
        <v>44138</v>
      </c>
      <c r="B835" s="92">
        <v>1072</v>
      </c>
      <c r="C835" s="92">
        <v>1079.400024</v>
      </c>
      <c r="D835" s="92">
        <v>1057.5</v>
      </c>
      <c r="E835" s="92">
        <v>1062.5500489999999</v>
      </c>
      <c r="F835" s="92">
        <v>1031.052856</v>
      </c>
      <c r="G835" s="92">
        <v>7204782</v>
      </c>
      <c r="H835" s="93">
        <f t="shared" si="24"/>
        <v>-3.9669633392099644E-3</v>
      </c>
      <c r="I835" s="94">
        <f t="shared" si="25"/>
        <v>-4.3997479284909186E-3</v>
      </c>
    </row>
    <row r="836" spans="1:9" ht="15.75" customHeight="1" x14ac:dyDescent="0.25">
      <c r="A836" s="87">
        <v>44139</v>
      </c>
      <c r="B836" s="88">
        <v>1068</v>
      </c>
      <c r="C836" s="88">
        <v>1116</v>
      </c>
      <c r="D836" s="88">
        <v>1066.8000489999999</v>
      </c>
      <c r="E836" s="88">
        <v>1093.9499510000001</v>
      </c>
      <c r="F836" s="88">
        <v>1061.5219729999999</v>
      </c>
      <c r="G836" s="88">
        <v>15702690</v>
      </c>
      <c r="H836" s="95">
        <f t="shared" ref="H836:H899" si="26">LOG(F836/F835)</f>
        <v>1.2648058712958443E-2</v>
      </c>
      <c r="I836" s="96">
        <f t="shared" ref="I836:I899" si="27">H836-$H$1238</f>
        <v>1.2215274123677488E-2</v>
      </c>
    </row>
    <row r="837" spans="1:9" ht="15.75" customHeight="1" x14ac:dyDescent="0.25">
      <c r="A837" s="91">
        <v>44140</v>
      </c>
      <c r="B837" s="92">
        <v>1109.900024</v>
      </c>
      <c r="C837" s="92">
        <v>1123</v>
      </c>
      <c r="D837" s="92">
        <v>1099</v>
      </c>
      <c r="E837" s="92">
        <v>1104</v>
      </c>
      <c r="F837" s="92">
        <v>1071.274048</v>
      </c>
      <c r="G837" s="92">
        <v>9568890</v>
      </c>
      <c r="H837" s="93">
        <f t="shared" si="26"/>
        <v>3.9715958152021398E-3</v>
      </c>
      <c r="I837" s="94">
        <f t="shared" si="27"/>
        <v>3.5388112259211856E-3</v>
      </c>
    </row>
    <row r="838" spans="1:9" ht="15.75" customHeight="1" x14ac:dyDescent="0.25">
      <c r="A838" s="87">
        <v>44141</v>
      </c>
      <c r="B838" s="88">
        <v>1108</v>
      </c>
      <c r="C838" s="88">
        <v>1121.099976</v>
      </c>
      <c r="D838" s="88">
        <v>1091.6999510000001</v>
      </c>
      <c r="E838" s="88">
        <v>1112.75</v>
      </c>
      <c r="F838" s="88">
        <v>1079.7646480000001</v>
      </c>
      <c r="G838" s="88">
        <v>8807127</v>
      </c>
      <c r="H838" s="95">
        <f t="shared" si="26"/>
        <v>3.4285202638669643E-3</v>
      </c>
      <c r="I838" s="96">
        <f t="shared" si="27"/>
        <v>2.9957356745860101E-3</v>
      </c>
    </row>
    <row r="839" spans="1:9" ht="15.75" customHeight="1" x14ac:dyDescent="0.25">
      <c r="A839" s="91">
        <v>44144</v>
      </c>
      <c r="B839" s="92">
        <v>1129.3000489999999</v>
      </c>
      <c r="C839" s="92">
        <v>1146</v>
      </c>
      <c r="D839" s="92">
        <v>1121.150024</v>
      </c>
      <c r="E839" s="92">
        <v>1136.5500489999999</v>
      </c>
      <c r="F839" s="92">
        <v>1102.8592530000001</v>
      </c>
      <c r="G839" s="92">
        <v>10160320</v>
      </c>
      <c r="H839" s="93">
        <f t="shared" si="26"/>
        <v>9.1909869111818435E-3</v>
      </c>
      <c r="I839" s="94">
        <f t="shared" si="27"/>
        <v>8.7582023219008893E-3</v>
      </c>
    </row>
    <row r="840" spans="1:9" ht="15.75" customHeight="1" x14ac:dyDescent="0.25">
      <c r="A840" s="87">
        <v>44145</v>
      </c>
      <c r="B840" s="88">
        <v>1113.849976</v>
      </c>
      <c r="C840" s="88">
        <v>1113.849976</v>
      </c>
      <c r="D840" s="88">
        <v>1078</v>
      </c>
      <c r="E840" s="88">
        <v>1091.0500489999999</v>
      </c>
      <c r="F840" s="88">
        <v>1058.7080080000001</v>
      </c>
      <c r="G840" s="88">
        <v>15622869</v>
      </c>
      <c r="H840" s="95">
        <f t="shared" si="26"/>
        <v>-1.7743893206664002E-2</v>
      </c>
      <c r="I840" s="96">
        <f t="shared" si="27"/>
        <v>-1.8176677795944958E-2</v>
      </c>
    </row>
    <row r="841" spans="1:9" ht="15.75" customHeight="1" x14ac:dyDescent="0.25">
      <c r="A841" s="91">
        <v>44146</v>
      </c>
      <c r="B841" s="92">
        <v>1096</v>
      </c>
      <c r="C841" s="92">
        <v>1126.349976</v>
      </c>
      <c r="D841" s="92">
        <v>1087</v>
      </c>
      <c r="E841" s="92">
        <v>1122.5</v>
      </c>
      <c r="F841" s="92">
        <v>1089.2257079999999</v>
      </c>
      <c r="G841" s="92">
        <v>12514800</v>
      </c>
      <c r="H841" s="93">
        <f t="shared" si="26"/>
        <v>1.2341684977189255E-2</v>
      </c>
      <c r="I841" s="94">
        <f t="shared" si="27"/>
        <v>1.1908900387908301E-2</v>
      </c>
    </row>
    <row r="842" spans="1:9" ht="15.75" customHeight="1" x14ac:dyDescent="0.25">
      <c r="A842" s="87">
        <v>44147</v>
      </c>
      <c r="B842" s="88">
        <v>1128.099976</v>
      </c>
      <c r="C842" s="88">
        <v>1142</v>
      </c>
      <c r="D842" s="88">
        <v>1113.75</v>
      </c>
      <c r="E842" s="88">
        <v>1117.75</v>
      </c>
      <c r="F842" s="88">
        <v>1084.6164550000001</v>
      </c>
      <c r="G842" s="88">
        <v>9180976</v>
      </c>
      <c r="H842" s="95">
        <f t="shared" si="26"/>
        <v>-1.8416941004452323E-3</v>
      </c>
      <c r="I842" s="96">
        <f t="shared" si="27"/>
        <v>-2.2744786897261867E-3</v>
      </c>
    </row>
    <row r="843" spans="1:9" ht="15.75" customHeight="1" x14ac:dyDescent="0.25">
      <c r="A843" s="91">
        <v>44148</v>
      </c>
      <c r="B843" s="92">
        <v>1120</v>
      </c>
      <c r="C843" s="92">
        <v>1133</v>
      </c>
      <c r="D843" s="92">
        <v>1117</v>
      </c>
      <c r="E843" s="92">
        <v>1124.1999510000001</v>
      </c>
      <c r="F843" s="92">
        <v>1090.8752440000001</v>
      </c>
      <c r="G843" s="92">
        <v>6363212</v>
      </c>
      <c r="H843" s="93">
        <f t="shared" si="26"/>
        <v>2.4988971703784053E-3</v>
      </c>
      <c r="I843" s="94">
        <f t="shared" si="27"/>
        <v>2.0661125810974511E-3</v>
      </c>
    </row>
    <row r="844" spans="1:9" ht="15.75" customHeight="1" x14ac:dyDescent="0.25">
      <c r="A844" s="87">
        <v>44149</v>
      </c>
      <c r="B844" s="88">
        <v>1137</v>
      </c>
      <c r="C844" s="88">
        <v>1139.650024</v>
      </c>
      <c r="D844" s="88">
        <v>1131.099976</v>
      </c>
      <c r="E844" s="88">
        <v>1133.4499510000001</v>
      </c>
      <c r="F844" s="88">
        <v>1099.8510739999999</v>
      </c>
      <c r="G844" s="88">
        <v>1136144</v>
      </c>
      <c r="H844" s="95">
        <f t="shared" si="26"/>
        <v>3.5587971171516086E-3</v>
      </c>
      <c r="I844" s="96">
        <f t="shared" si="27"/>
        <v>3.1260125278706544E-3</v>
      </c>
    </row>
    <row r="845" spans="1:9" ht="15.75" customHeight="1" x14ac:dyDescent="0.25">
      <c r="A845" s="91">
        <v>44152</v>
      </c>
      <c r="B845" s="92">
        <v>1144.75</v>
      </c>
      <c r="C845" s="92">
        <v>1145</v>
      </c>
      <c r="D845" s="92">
        <v>1112.650024</v>
      </c>
      <c r="E845" s="92">
        <v>1123.6999510000001</v>
      </c>
      <c r="F845" s="92">
        <v>1090.3900149999999</v>
      </c>
      <c r="G845" s="92">
        <v>12813968</v>
      </c>
      <c r="H845" s="93">
        <f t="shared" si="26"/>
        <v>-3.7520173408416096E-3</v>
      </c>
      <c r="I845" s="94">
        <f t="shared" si="27"/>
        <v>-4.1848019301225642E-3</v>
      </c>
    </row>
    <row r="846" spans="1:9" ht="15.75" customHeight="1" x14ac:dyDescent="0.25">
      <c r="A846" s="87">
        <v>44153</v>
      </c>
      <c r="B846" s="88">
        <v>1128.5</v>
      </c>
      <c r="C846" s="88">
        <v>1132.6999510000001</v>
      </c>
      <c r="D846" s="88">
        <v>1101.4499510000001</v>
      </c>
      <c r="E846" s="88">
        <v>1110.5500489999999</v>
      </c>
      <c r="F846" s="88">
        <v>1077.6298830000001</v>
      </c>
      <c r="G846" s="88">
        <v>9839468</v>
      </c>
      <c r="H846" s="95">
        <f t="shared" si="26"/>
        <v>-5.1122398931062072E-3</v>
      </c>
      <c r="I846" s="96">
        <f t="shared" si="27"/>
        <v>-5.5450244823871614E-3</v>
      </c>
    </row>
    <row r="847" spans="1:9" ht="15.75" customHeight="1" x14ac:dyDescent="0.25">
      <c r="A847" s="91">
        <v>44154</v>
      </c>
      <c r="B847" s="92">
        <v>1100</v>
      </c>
      <c r="C847" s="92">
        <v>1114.6999510000001</v>
      </c>
      <c r="D847" s="92">
        <v>1093.8000489999999</v>
      </c>
      <c r="E847" s="92">
        <v>1096.75</v>
      </c>
      <c r="F847" s="92">
        <v>1064.2391359999999</v>
      </c>
      <c r="G847" s="92">
        <v>10092343</v>
      </c>
      <c r="H847" s="93">
        <f t="shared" si="26"/>
        <v>-5.4304005052294903E-3</v>
      </c>
      <c r="I847" s="94">
        <f t="shared" si="27"/>
        <v>-5.8631850945104445E-3</v>
      </c>
    </row>
    <row r="848" spans="1:9" ht="15.75" customHeight="1" x14ac:dyDescent="0.25">
      <c r="A848" s="87">
        <v>44155</v>
      </c>
      <c r="B848" s="88">
        <v>1106</v>
      </c>
      <c r="C848" s="88">
        <v>1109</v>
      </c>
      <c r="D848" s="88">
        <v>1091.099976</v>
      </c>
      <c r="E848" s="88">
        <v>1103.349976</v>
      </c>
      <c r="F848" s="88">
        <v>1070.643433</v>
      </c>
      <c r="G848" s="88">
        <v>8063554</v>
      </c>
      <c r="H848" s="95">
        <f t="shared" si="26"/>
        <v>2.6056320203656103E-3</v>
      </c>
      <c r="I848" s="96">
        <f t="shared" si="27"/>
        <v>2.1728474310846561E-3</v>
      </c>
    </row>
    <row r="849" spans="1:9" ht="15.75" customHeight="1" x14ac:dyDescent="0.25">
      <c r="A849" s="91">
        <v>44158</v>
      </c>
      <c r="B849" s="92">
        <v>1105</v>
      </c>
      <c r="C849" s="92">
        <v>1144.8000489999999</v>
      </c>
      <c r="D849" s="92">
        <v>1101.9499510000001</v>
      </c>
      <c r="E849" s="92">
        <v>1139.849976</v>
      </c>
      <c r="F849" s="92">
        <v>1106.0614009999999</v>
      </c>
      <c r="G849" s="92">
        <v>10546363</v>
      </c>
      <c r="H849" s="93">
        <f t="shared" si="26"/>
        <v>1.4134379197931635E-2</v>
      </c>
      <c r="I849" s="94">
        <f t="shared" si="27"/>
        <v>1.3701594608650681E-2</v>
      </c>
    </row>
    <row r="850" spans="1:9" ht="15.75" customHeight="1" x14ac:dyDescent="0.25">
      <c r="A850" s="87">
        <v>44159</v>
      </c>
      <c r="B850" s="88">
        <v>1145</v>
      </c>
      <c r="C850" s="88">
        <v>1154.900024</v>
      </c>
      <c r="D850" s="88">
        <v>1133.349976</v>
      </c>
      <c r="E850" s="88">
        <v>1140.0500489999999</v>
      </c>
      <c r="F850" s="88">
        <v>1106.2554929999999</v>
      </c>
      <c r="G850" s="88">
        <v>8515426</v>
      </c>
      <c r="H850" s="95">
        <f t="shared" si="26"/>
        <v>7.620344538019479E-5</v>
      </c>
      <c r="I850" s="96">
        <f t="shared" si="27"/>
        <v>-3.5658114390075955E-4</v>
      </c>
    </row>
    <row r="851" spans="1:9" ht="15.75" customHeight="1" x14ac:dyDescent="0.25">
      <c r="A851" s="91">
        <v>44160</v>
      </c>
      <c r="B851" s="92">
        <v>1137</v>
      </c>
      <c r="C851" s="92">
        <v>1143.5</v>
      </c>
      <c r="D851" s="92">
        <v>1111.25</v>
      </c>
      <c r="E851" s="92">
        <v>1115.650024</v>
      </c>
      <c r="F851" s="92">
        <v>1082.5787350000001</v>
      </c>
      <c r="G851" s="92">
        <v>8958701</v>
      </c>
      <c r="H851" s="93">
        <f t="shared" si="26"/>
        <v>-9.3959481265888968E-3</v>
      </c>
      <c r="I851" s="94">
        <f t="shared" si="27"/>
        <v>-9.828732715869851E-3</v>
      </c>
    </row>
    <row r="852" spans="1:9" ht="15.75" customHeight="1" x14ac:dyDescent="0.25">
      <c r="A852" s="87">
        <v>44161</v>
      </c>
      <c r="B852" s="88">
        <v>1119.9499510000001</v>
      </c>
      <c r="C852" s="88">
        <v>1119.9499510000001</v>
      </c>
      <c r="D852" s="88">
        <v>1098.3000489999999</v>
      </c>
      <c r="E852" s="88">
        <v>1113.1999510000001</v>
      </c>
      <c r="F852" s="88">
        <v>1080.201294</v>
      </c>
      <c r="G852" s="88">
        <v>10962256</v>
      </c>
      <c r="H852" s="95">
        <f t="shared" si="26"/>
        <v>-9.5479883241560365E-4</v>
      </c>
      <c r="I852" s="96">
        <f t="shared" si="27"/>
        <v>-1.3875834216965581E-3</v>
      </c>
    </row>
    <row r="853" spans="1:9" ht="15.75" customHeight="1" x14ac:dyDescent="0.25">
      <c r="A853" s="91">
        <v>44162</v>
      </c>
      <c r="B853" s="92">
        <v>1118</v>
      </c>
      <c r="C853" s="92">
        <v>1121</v>
      </c>
      <c r="D853" s="92">
        <v>1091</v>
      </c>
      <c r="E853" s="92">
        <v>1100</v>
      </c>
      <c r="F853" s="92">
        <v>1067.3927000000001</v>
      </c>
      <c r="G853" s="92">
        <v>25306145</v>
      </c>
      <c r="H853" s="93">
        <f t="shared" si="26"/>
        <v>-5.1804649011120201E-3</v>
      </c>
      <c r="I853" s="94">
        <f t="shared" si="27"/>
        <v>-5.6132494903929743E-3</v>
      </c>
    </row>
    <row r="854" spans="1:9" ht="15.75" customHeight="1" x14ac:dyDescent="0.25">
      <c r="A854" s="87">
        <v>44166</v>
      </c>
      <c r="B854" s="88">
        <v>1105.0500489999999</v>
      </c>
      <c r="C854" s="88">
        <v>1140.25</v>
      </c>
      <c r="D854" s="88">
        <v>1105.0500489999999</v>
      </c>
      <c r="E854" s="88">
        <v>1137.849976</v>
      </c>
      <c r="F854" s="88">
        <v>1104.1206050000001</v>
      </c>
      <c r="G854" s="88">
        <v>8933802</v>
      </c>
      <c r="H854" s="95">
        <f t="shared" si="26"/>
        <v>1.4692286423827155E-2</v>
      </c>
      <c r="I854" s="96">
        <f t="shared" si="27"/>
        <v>1.42595018345462E-2</v>
      </c>
    </row>
    <row r="855" spans="1:9" ht="15.75" customHeight="1" x14ac:dyDescent="0.25">
      <c r="A855" s="91">
        <v>44167</v>
      </c>
      <c r="B855" s="92">
        <v>1134</v>
      </c>
      <c r="C855" s="92">
        <v>1147.4499510000001</v>
      </c>
      <c r="D855" s="92">
        <v>1121</v>
      </c>
      <c r="E855" s="92">
        <v>1140.900024</v>
      </c>
      <c r="F855" s="92">
        <v>1107.0802000000001</v>
      </c>
      <c r="G855" s="92">
        <v>6741637</v>
      </c>
      <c r="H855" s="93">
        <f t="shared" si="26"/>
        <v>1.1625688104014327E-3</v>
      </c>
      <c r="I855" s="94">
        <f t="shared" si="27"/>
        <v>7.297842211204783E-4</v>
      </c>
    </row>
    <row r="856" spans="1:9" ht="15.75" customHeight="1" x14ac:dyDescent="0.25">
      <c r="A856" s="87">
        <v>44168</v>
      </c>
      <c r="B856" s="88">
        <v>1147</v>
      </c>
      <c r="C856" s="88">
        <v>1147</v>
      </c>
      <c r="D856" s="88">
        <v>1122.6999510000001</v>
      </c>
      <c r="E856" s="88">
        <v>1126.4499510000001</v>
      </c>
      <c r="F856" s="88">
        <v>1093.0585940000001</v>
      </c>
      <c r="G856" s="88">
        <v>16212632</v>
      </c>
      <c r="H856" s="95">
        <f t="shared" si="26"/>
        <v>-5.5356403653182701E-3</v>
      </c>
      <c r="I856" s="96">
        <f t="shared" si="27"/>
        <v>-5.9684249545992243E-3</v>
      </c>
    </row>
    <row r="857" spans="1:9" ht="15.75" customHeight="1" x14ac:dyDescent="0.25">
      <c r="A857" s="91">
        <v>44169</v>
      </c>
      <c r="B857" s="92">
        <v>1125</v>
      </c>
      <c r="C857" s="92">
        <v>1137</v>
      </c>
      <c r="D857" s="92">
        <v>1115</v>
      </c>
      <c r="E857" s="92">
        <v>1134.650024</v>
      </c>
      <c r="F857" s="92">
        <v>1101.015625</v>
      </c>
      <c r="G857" s="92">
        <v>10564055</v>
      </c>
      <c r="H857" s="93">
        <f t="shared" si="26"/>
        <v>3.1500391152315625E-3</v>
      </c>
      <c r="I857" s="94">
        <f t="shared" si="27"/>
        <v>2.7172545259506083E-3</v>
      </c>
    </row>
    <row r="858" spans="1:9" ht="15.75" customHeight="1" x14ac:dyDescent="0.25">
      <c r="A858" s="87">
        <v>44172</v>
      </c>
      <c r="B858" s="88">
        <v>1147.3000489999999</v>
      </c>
      <c r="C858" s="88">
        <v>1153</v>
      </c>
      <c r="D858" s="88">
        <v>1136</v>
      </c>
      <c r="E858" s="88">
        <v>1143.5</v>
      </c>
      <c r="F858" s="88">
        <v>1109.603149</v>
      </c>
      <c r="G858" s="88">
        <v>7792141</v>
      </c>
      <c r="H858" s="95">
        <f t="shared" si="26"/>
        <v>3.3741982930054482E-3</v>
      </c>
      <c r="I858" s="96">
        <f t="shared" si="27"/>
        <v>2.941413703724494E-3</v>
      </c>
    </row>
    <row r="859" spans="1:9" ht="15.75" customHeight="1" x14ac:dyDescent="0.25">
      <c r="A859" s="91">
        <v>44173</v>
      </c>
      <c r="B859" s="92">
        <v>1145</v>
      </c>
      <c r="C859" s="92">
        <v>1167</v>
      </c>
      <c r="D859" s="92">
        <v>1145</v>
      </c>
      <c r="E859" s="92">
        <v>1153.349976</v>
      </c>
      <c r="F859" s="92">
        <v>1119.161255</v>
      </c>
      <c r="G859" s="92">
        <v>12308330</v>
      </c>
      <c r="H859" s="93">
        <f t="shared" si="26"/>
        <v>3.72498603609972E-3</v>
      </c>
      <c r="I859" s="94">
        <f t="shared" si="27"/>
        <v>3.2922014468187658E-3</v>
      </c>
    </row>
    <row r="860" spans="1:9" ht="15.75" customHeight="1" x14ac:dyDescent="0.25">
      <c r="A860" s="87">
        <v>44174</v>
      </c>
      <c r="B860" s="88">
        <v>1168.0500489999999</v>
      </c>
      <c r="C860" s="88">
        <v>1179.5</v>
      </c>
      <c r="D860" s="88">
        <v>1157</v>
      </c>
      <c r="E860" s="88">
        <v>1175.1999510000001</v>
      </c>
      <c r="F860" s="88">
        <v>1140.363525</v>
      </c>
      <c r="G860" s="88">
        <v>10039346</v>
      </c>
      <c r="H860" s="95">
        <f t="shared" si="26"/>
        <v>8.1506511607813154E-3</v>
      </c>
      <c r="I860" s="96">
        <f t="shared" si="27"/>
        <v>7.7178665715003612E-3</v>
      </c>
    </row>
    <row r="861" spans="1:9" ht="15.75" customHeight="1" x14ac:dyDescent="0.25">
      <c r="A861" s="91">
        <v>44175</v>
      </c>
      <c r="B861" s="92">
        <v>1157.400024</v>
      </c>
      <c r="C861" s="92">
        <v>1171.650024</v>
      </c>
      <c r="D861" s="92">
        <v>1150</v>
      </c>
      <c r="E861" s="92">
        <v>1167.75</v>
      </c>
      <c r="F861" s="92">
        <v>1133.1342770000001</v>
      </c>
      <c r="G861" s="92">
        <v>9488782</v>
      </c>
      <c r="H861" s="93">
        <f t="shared" si="26"/>
        <v>-2.7619407361302536E-3</v>
      </c>
      <c r="I861" s="94">
        <f t="shared" si="27"/>
        <v>-3.1947253254112078E-3</v>
      </c>
    </row>
    <row r="862" spans="1:9" ht="15.75" customHeight="1" x14ac:dyDescent="0.25">
      <c r="A862" s="87">
        <v>44176</v>
      </c>
      <c r="B862" s="88">
        <v>1159.6999510000001</v>
      </c>
      <c r="C862" s="88">
        <v>1171.9499510000001</v>
      </c>
      <c r="D862" s="88">
        <v>1155.25</v>
      </c>
      <c r="E862" s="88">
        <v>1163.1999510000001</v>
      </c>
      <c r="F862" s="88">
        <v>1128.719116</v>
      </c>
      <c r="G862" s="88">
        <v>10574009</v>
      </c>
      <c r="H862" s="95">
        <f t="shared" si="26"/>
        <v>-1.6954967111253404E-3</v>
      </c>
      <c r="I862" s="96">
        <f t="shared" si="27"/>
        <v>-2.1282813004062946E-3</v>
      </c>
    </row>
    <row r="863" spans="1:9" ht="15.75" customHeight="1" x14ac:dyDescent="0.25">
      <c r="A863" s="91">
        <v>44179</v>
      </c>
      <c r="B863" s="92">
        <v>1169.400024</v>
      </c>
      <c r="C863" s="92">
        <v>1172.599976</v>
      </c>
      <c r="D863" s="92">
        <v>1148.1999510000001</v>
      </c>
      <c r="E863" s="92">
        <v>1164.5500489999999</v>
      </c>
      <c r="F863" s="92">
        <v>1130.0291749999999</v>
      </c>
      <c r="G863" s="92">
        <v>6728187</v>
      </c>
      <c r="H863" s="93">
        <f t="shared" si="26"/>
        <v>5.0377588395451715E-4</v>
      </c>
      <c r="I863" s="94">
        <f t="shared" si="27"/>
        <v>7.0991294673562798E-5</v>
      </c>
    </row>
    <row r="864" spans="1:9" ht="15.75" customHeight="1" x14ac:dyDescent="0.25">
      <c r="A864" s="87">
        <v>44180</v>
      </c>
      <c r="B864" s="88">
        <v>1156</v>
      </c>
      <c r="C864" s="88">
        <v>1163.6999510000001</v>
      </c>
      <c r="D864" s="88">
        <v>1152</v>
      </c>
      <c r="E864" s="88">
        <v>1154.599976</v>
      </c>
      <c r="F864" s="88">
        <v>1120.3740230000001</v>
      </c>
      <c r="G864" s="88">
        <v>6905926</v>
      </c>
      <c r="H864" s="95">
        <f t="shared" si="26"/>
        <v>-3.7266254939200332E-3</v>
      </c>
      <c r="I864" s="96">
        <f t="shared" si="27"/>
        <v>-4.1594100832009874E-3</v>
      </c>
    </row>
    <row r="865" spans="1:9" ht="15.75" customHeight="1" x14ac:dyDescent="0.25">
      <c r="A865" s="91">
        <v>44181</v>
      </c>
      <c r="B865" s="92">
        <v>1160</v>
      </c>
      <c r="C865" s="92">
        <v>1168.900024</v>
      </c>
      <c r="D865" s="92">
        <v>1153.599976</v>
      </c>
      <c r="E865" s="92">
        <v>1165.6999510000001</v>
      </c>
      <c r="F865" s="92">
        <v>1131.1450199999999</v>
      </c>
      <c r="G865" s="92">
        <v>7788404</v>
      </c>
      <c r="H865" s="93">
        <f t="shared" si="26"/>
        <v>4.1552571018416678E-3</v>
      </c>
      <c r="I865" s="94">
        <f t="shared" si="27"/>
        <v>3.7224725125607136E-3</v>
      </c>
    </row>
    <row r="866" spans="1:9" ht="15.75" customHeight="1" x14ac:dyDescent="0.25">
      <c r="A866" s="87">
        <v>44182</v>
      </c>
      <c r="B866" s="88">
        <v>1165.900024</v>
      </c>
      <c r="C866" s="88">
        <v>1168.900024</v>
      </c>
      <c r="D866" s="88">
        <v>1156.1999510000001</v>
      </c>
      <c r="E866" s="88">
        <v>1159.1999510000001</v>
      </c>
      <c r="F866" s="88">
        <v>1124.8376459999999</v>
      </c>
      <c r="G866" s="88">
        <v>6658153</v>
      </c>
      <c r="H866" s="95">
        <f t="shared" si="26"/>
        <v>-2.4284449540964313E-3</v>
      </c>
      <c r="I866" s="96">
        <f t="shared" si="27"/>
        <v>-2.8612295433773855E-3</v>
      </c>
    </row>
    <row r="867" spans="1:9" ht="15.75" customHeight="1" x14ac:dyDescent="0.25">
      <c r="A867" s="91">
        <v>44183</v>
      </c>
      <c r="B867" s="92">
        <v>1182.849976</v>
      </c>
      <c r="C867" s="92">
        <v>1195</v>
      </c>
      <c r="D867" s="92">
        <v>1175.599976</v>
      </c>
      <c r="E867" s="92">
        <v>1189.8000489999999</v>
      </c>
      <c r="F867" s="92">
        <v>1154.5306399999999</v>
      </c>
      <c r="G867" s="92">
        <v>15995676</v>
      </c>
      <c r="H867" s="93">
        <f t="shared" si="26"/>
        <v>1.1315620252954468E-2</v>
      </c>
      <c r="I867" s="94">
        <f t="shared" si="27"/>
        <v>1.0882835663673514E-2</v>
      </c>
    </row>
    <row r="868" spans="1:9" ht="15.75" customHeight="1" x14ac:dyDescent="0.25">
      <c r="A868" s="87">
        <v>44186</v>
      </c>
      <c r="B868" s="88">
        <v>1188</v>
      </c>
      <c r="C868" s="88">
        <v>1209.75</v>
      </c>
      <c r="D868" s="88">
        <v>1152.0500489999999</v>
      </c>
      <c r="E868" s="88">
        <v>1177.3000489999999</v>
      </c>
      <c r="F868" s="88">
        <v>1142.4013669999999</v>
      </c>
      <c r="G868" s="88">
        <v>10858352</v>
      </c>
      <c r="H868" s="95">
        <f t="shared" si="26"/>
        <v>-4.5867490038973158E-3</v>
      </c>
      <c r="I868" s="96">
        <f t="shared" si="27"/>
        <v>-5.01953359317827E-3</v>
      </c>
    </row>
    <row r="869" spans="1:9" ht="15.75" customHeight="1" x14ac:dyDescent="0.25">
      <c r="A869" s="91">
        <v>44187</v>
      </c>
      <c r="B869" s="92">
        <v>1182</v>
      </c>
      <c r="C869" s="92">
        <v>1223.849976</v>
      </c>
      <c r="D869" s="92">
        <v>1176.099976</v>
      </c>
      <c r="E869" s="92">
        <v>1220.5</v>
      </c>
      <c r="F869" s="92">
        <v>1184.3206789999999</v>
      </c>
      <c r="G869" s="92">
        <v>10901851</v>
      </c>
      <c r="H869" s="93">
        <f t="shared" si="26"/>
        <v>1.5650598296586646E-2</v>
      </c>
      <c r="I869" s="94">
        <f t="shared" si="27"/>
        <v>1.5217813707305692E-2</v>
      </c>
    </row>
    <row r="870" spans="1:9" ht="15.75" customHeight="1" x14ac:dyDescent="0.25">
      <c r="A870" s="87">
        <v>44188</v>
      </c>
      <c r="B870" s="88">
        <v>1238</v>
      </c>
      <c r="C870" s="88">
        <v>1258.849976</v>
      </c>
      <c r="D870" s="88">
        <v>1230.5500489999999</v>
      </c>
      <c r="E870" s="88">
        <v>1253.0500489999999</v>
      </c>
      <c r="F870" s="88">
        <v>1215.905884</v>
      </c>
      <c r="G870" s="88">
        <v>15878346</v>
      </c>
      <c r="H870" s="95">
        <f t="shared" si="26"/>
        <v>1.1430647693365848E-2</v>
      </c>
      <c r="I870" s="96">
        <f t="shared" si="27"/>
        <v>1.0997863104084894E-2</v>
      </c>
    </row>
    <row r="871" spans="1:9" ht="15.75" customHeight="1" x14ac:dyDescent="0.25">
      <c r="A871" s="91">
        <v>44189</v>
      </c>
      <c r="B871" s="92">
        <v>1249.900024</v>
      </c>
      <c r="C871" s="92">
        <v>1249.900024</v>
      </c>
      <c r="D871" s="92">
        <v>1226</v>
      </c>
      <c r="E871" s="92">
        <v>1236.0500489999999</v>
      </c>
      <c r="F871" s="92">
        <v>1199.4097899999999</v>
      </c>
      <c r="G871" s="92">
        <v>7313885</v>
      </c>
      <c r="H871" s="93">
        <f t="shared" si="26"/>
        <v>-5.9323707212120443E-3</v>
      </c>
      <c r="I871" s="94">
        <f t="shared" si="27"/>
        <v>-6.3651553104929984E-3</v>
      </c>
    </row>
    <row r="872" spans="1:9" ht="15.75" customHeight="1" x14ac:dyDescent="0.25">
      <c r="A872" s="87">
        <v>44193</v>
      </c>
      <c r="B872" s="88">
        <v>1238.4499510000001</v>
      </c>
      <c r="C872" s="88">
        <v>1248</v>
      </c>
      <c r="D872" s="88">
        <v>1236</v>
      </c>
      <c r="E872" s="88">
        <v>1240.3000489999999</v>
      </c>
      <c r="F872" s="88">
        <v>1203.533813</v>
      </c>
      <c r="G872" s="88">
        <v>4607051</v>
      </c>
      <c r="H872" s="95">
        <f t="shared" si="26"/>
        <v>1.4907068051002851E-3</v>
      </c>
      <c r="I872" s="96">
        <f t="shared" si="27"/>
        <v>1.0579222158193307E-3</v>
      </c>
    </row>
    <row r="873" spans="1:9" ht="15.75" customHeight="1" x14ac:dyDescent="0.25">
      <c r="A873" s="91">
        <v>44194</v>
      </c>
      <c r="B873" s="92">
        <v>1235</v>
      </c>
      <c r="C873" s="92">
        <v>1254.4499510000001</v>
      </c>
      <c r="D873" s="92">
        <v>1235</v>
      </c>
      <c r="E873" s="92">
        <v>1250.3000489999999</v>
      </c>
      <c r="F873" s="92">
        <v>1213.237427</v>
      </c>
      <c r="G873" s="92">
        <v>6878105</v>
      </c>
      <c r="H873" s="93">
        <f t="shared" si="26"/>
        <v>3.487503153993576E-3</v>
      </c>
      <c r="I873" s="94">
        <f t="shared" si="27"/>
        <v>3.0547185647126218E-3</v>
      </c>
    </row>
    <row r="874" spans="1:9" ht="15.75" customHeight="1" x14ac:dyDescent="0.25">
      <c r="A874" s="87">
        <v>44195</v>
      </c>
      <c r="B874" s="88">
        <v>1253</v>
      </c>
      <c r="C874" s="88">
        <v>1253.3000489999999</v>
      </c>
      <c r="D874" s="88">
        <v>1238.150024</v>
      </c>
      <c r="E874" s="88">
        <v>1246.8000489999999</v>
      </c>
      <c r="F874" s="88">
        <v>1209.841064</v>
      </c>
      <c r="G874" s="88">
        <v>5194690</v>
      </c>
      <c r="H874" s="95">
        <f t="shared" si="26"/>
        <v>-1.2174782458803674E-3</v>
      </c>
      <c r="I874" s="96">
        <f t="shared" si="27"/>
        <v>-1.6502628351613218E-3</v>
      </c>
    </row>
    <row r="875" spans="1:9" ht="15.75" customHeight="1" x14ac:dyDescent="0.25">
      <c r="A875" s="91">
        <v>44196</v>
      </c>
      <c r="B875" s="92">
        <v>1243</v>
      </c>
      <c r="C875" s="92">
        <v>1258.400024</v>
      </c>
      <c r="D875" s="92">
        <v>1239</v>
      </c>
      <c r="E875" s="92">
        <v>1255.8000489999999</v>
      </c>
      <c r="F875" s="92">
        <v>1218.5744629999999</v>
      </c>
      <c r="G875" s="92">
        <v>7430470</v>
      </c>
      <c r="H875" s="93">
        <f t="shared" si="26"/>
        <v>3.1237515192668441E-3</v>
      </c>
      <c r="I875" s="94">
        <f t="shared" si="27"/>
        <v>2.6909669299858899E-3</v>
      </c>
    </row>
    <row r="876" spans="1:9" ht="15.75" customHeight="1" x14ac:dyDescent="0.25">
      <c r="A876" s="87">
        <v>44197</v>
      </c>
      <c r="B876" s="88">
        <v>1257.900024</v>
      </c>
      <c r="C876" s="88">
        <v>1265.5</v>
      </c>
      <c r="D876" s="88">
        <v>1255.8000489999999</v>
      </c>
      <c r="E876" s="88">
        <v>1260.4499510000001</v>
      </c>
      <c r="F876" s="88">
        <v>1223.0863039999999</v>
      </c>
      <c r="G876" s="88">
        <v>4253550</v>
      </c>
      <c r="H876" s="95">
        <f t="shared" si="26"/>
        <v>1.6050304008349632E-3</v>
      </c>
      <c r="I876" s="96">
        <f t="shared" si="27"/>
        <v>1.1722458115540088E-3</v>
      </c>
    </row>
    <row r="877" spans="1:9" ht="15.75" customHeight="1" x14ac:dyDescent="0.25">
      <c r="A877" s="91">
        <v>44200</v>
      </c>
      <c r="B877" s="92">
        <v>1269</v>
      </c>
      <c r="C877" s="92">
        <v>1290</v>
      </c>
      <c r="D877" s="92">
        <v>1261.150024</v>
      </c>
      <c r="E877" s="92">
        <v>1288.25</v>
      </c>
      <c r="F877" s="92">
        <v>1250.0623780000001</v>
      </c>
      <c r="G877" s="92">
        <v>7208454</v>
      </c>
      <c r="H877" s="93">
        <f t="shared" si="26"/>
        <v>9.4745817920748009E-3</v>
      </c>
      <c r="I877" s="94">
        <f t="shared" si="27"/>
        <v>9.0417972027938467E-3</v>
      </c>
    </row>
    <row r="878" spans="1:9" ht="15.75" customHeight="1" x14ac:dyDescent="0.25">
      <c r="A878" s="87">
        <v>44201</v>
      </c>
      <c r="B878" s="88">
        <v>1282</v>
      </c>
      <c r="C878" s="88">
        <v>1299</v>
      </c>
      <c r="D878" s="88">
        <v>1275.0500489999999</v>
      </c>
      <c r="E878" s="88">
        <v>1293.8000489999999</v>
      </c>
      <c r="F878" s="88">
        <v>1255.447876</v>
      </c>
      <c r="G878" s="88">
        <v>8145280</v>
      </c>
      <c r="H878" s="95">
        <f t="shared" si="26"/>
        <v>1.8670014716683028E-3</v>
      </c>
      <c r="I878" s="96">
        <f t="shared" si="27"/>
        <v>1.4342168823873484E-3</v>
      </c>
    </row>
    <row r="879" spans="1:9" ht="15.75" customHeight="1" x14ac:dyDescent="0.25">
      <c r="A879" s="91">
        <v>44202</v>
      </c>
      <c r="B879" s="92">
        <v>1300</v>
      </c>
      <c r="C879" s="92">
        <v>1302</v>
      </c>
      <c r="D879" s="92">
        <v>1268.0500489999999</v>
      </c>
      <c r="E879" s="92">
        <v>1282.099976</v>
      </c>
      <c r="F879" s="92">
        <v>1244.0947269999999</v>
      </c>
      <c r="G879" s="92">
        <v>7161715</v>
      </c>
      <c r="H879" s="93">
        <f t="shared" si="26"/>
        <v>-3.9452369121882542E-3</v>
      </c>
      <c r="I879" s="94">
        <f t="shared" si="27"/>
        <v>-4.3780215014692083E-3</v>
      </c>
    </row>
    <row r="880" spans="1:9" ht="15.75" customHeight="1" x14ac:dyDescent="0.25">
      <c r="A880" s="87">
        <v>44203</v>
      </c>
      <c r="B880" s="88">
        <v>1296</v>
      </c>
      <c r="C880" s="88">
        <v>1297.650024</v>
      </c>
      <c r="D880" s="88">
        <v>1255.5</v>
      </c>
      <c r="E880" s="88">
        <v>1262.150024</v>
      </c>
      <c r="F880" s="88">
        <v>1224.735962</v>
      </c>
      <c r="G880" s="88">
        <v>10954918</v>
      </c>
      <c r="H880" s="95">
        <f t="shared" si="26"/>
        <v>-6.8109791173052983E-3</v>
      </c>
      <c r="I880" s="96">
        <f t="shared" si="27"/>
        <v>-7.2437637065862525E-3</v>
      </c>
    </row>
    <row r="881" spans="1:9" ht="15.75" customHeight="1" x14ac:dyDescent="0.25">
      <c r="A881" s="91">
        <v>44204</v>
      </c>
      <c r="B881" s="92">
        <v>1278.25</v>
      </c>
      <c r="C881" s="92">
        <v>1316.8000489999999</v>
      </c>
      <c r="D881" s="92">
        <v>1278.25</v>
      </c>
      <c r="E881" s="92">
        <v>1312.099976</v>
      </c>
      <c r="F881" s="92">
        <v>1273.2052000000001</v>
      </c>
      <c r="G881" s="92">
        <v>13186251</v>
      </c>
      <c r="H881" s="93">
        <f t="shared" si="26"/>
        <v>1.6855933443240913E-2</v>
      </c>
      <c r="I881" s="94">
        <f t="shared" si="27"/>
        <v>1.6423148853959957E-2</v>
      </c>
    </row>
    <row r="882" spans="1:9" ht="15.75" customHeight="1" x14ac:dyDescent="0.25">
      <c r="A882" s="87">
        <v>44207</v>
      </c>
      <c r="B882" s="88">
        <v>1342.099976</v>
      </c>
      <c r="C882" s="88">
        <v>1383.349976</v>
      </c>
      <c r="D882" s="88">
        <v>1340</v>
      </c>
      <c r="E882" s="88">
        <v>1376.1999510000001</v>
      </c>
      <c r="F882" s="88">
        <v>1335.4051509999999</v>
      </c>
      <c r="G882" s="88">
        <v>20528626</v>
      </c>
      <c r="H882" s="95">
        <f t="shared" si="26"/>
        <v>2.0714643396150253E-2</v>
      </c>
      <c r="I882" s="96">
        <f t="shared" si="27"/>
        <v>2.0281858806869297E-2</v>
      </c>
    </row>
    <row r="883" spans="1:9" ht="15.75" customHeight="1" x14ac:dyDescent="0.25">
      <c r="A883" s="91">
        <v>44208</v>
      </c>
      <c r="B883" s="92">
        <v>1378</v>
      </c>
      <c r="C883" s="92">
        <v>1378</v>
      </c>
      <c r="D883" s="92">
        <v>1360</v>
      </c>
      <c r="E883" s="92">
        <v>1371.75</v>
      </c>
      <c r="F883" s="92">
        <v>1331.0870359999999</v>
      </c>
      <c r="G883" s="92">
        <v>8309868</v>
      </c>
      <c r="H883" s="93">
        <f t="shared" si="26"/>
        <v>-1.4065934002687127E-3</v>
      </c>
      <c r="I883" s="94">
        <f t="shared" si="27"/>
        <v>-1.8393779895496671E-3</v>
      </c>
    </row>
    <row r="884" spans="1:9" ht="15.75" customHeight="1" x14ac:dyDescent="0.25">
      <c r="A884" s="87">
        <v>44209</v>
      </c>
      <c r="B884" s="88">
        <v>1373.849976</v>
      </c>
      <c r="C884" s="88">
        <v>1392.8000489999999</v>
      </c>
      <c r="D884" s="88">
        <v>1360</v>
      </c>
      <c r="E884" s="88">
        <v>1387.150024</v>
      </c>
      <c r="F884" s="88">
        <v>1346.0306399999999</v>
      </c>
      <c r="G884" s="88">
        <v>14442997</v>
      </c>
      <c r="H884" s="95">
        <f t="shared" si="26"/>
        <v>4.8484922584546295E-3</v>
      </c>
      <c r="I884" s="96">
        <f t="shared" si="27"/>
        <v>4.4157076691736753E-3</v>
      </c>
    </row>
    <row r="885" spans="1:9" ht="15.75" customHeight="1" x14ac:dyDescent="0.25">
      <c r="A885" s="91">
        <v>44210</v>
      </c>
      <c r="B885" s="92">
        <v>1360</v>
      </c>
      <c r="C885" s="92">
        <v>1384</v>
      </c>
      <c r="D885" s="92">
        <v>1318.4499510000001</v>
      </c>
      <c r="E885" s="92">
        <v>1370.5</v>
      </c>
      <c r="F885" s="92">
        <v>1329.874268</v>
      </c>
      <c r="G885" s="92">
        <v>27521697</v>
      </c>
      <c r="H885" s="93">
        <f t="shared" si="26"/>
        <v>-5.2443630934838432E-3</v>
      </c>
      <c r="I885" s="94">
        <f t="shared" si="27"/>
        <v>-5.6771476827647974E-3</v>
      </c>
    </row>
    <row r="886" spans="1:9" ht="15.75" customHeight="1" x14ac:dyDescent="0.25">
      <c r="A886" s="87">
        <v>44211</v>
      </c>
      <c r="B886" s="88">
        <v>1360</v>
      </c>
      <c r="C886" s="88">
        <v>1364.4499510000001</v>
      </c>
      <c r="D886" s="88">
        <v>1340</v>
      </c>
      <c r="E886" s="88">
        <v>1344.9499510000001</v>
      </c>
      <c r="F886" s="88">
        <v>1305.081543</v>
      </c>
      <c r="G886" s="88">
        <v>15018441</v>
      </c>
      <c r="H886" s="95">
        <f t="shared" si="26"/>
        <v>-8.1729351083749107E-3</v>
      </c>
      <c r="I886" s="96">
        <f t="shared" si="27"/>
        <v>-8.6057196976558649E-3</v>
      </c>
    </row>
    <row r="887" spans="1:9" ht="15.75" customHeight="1" x14ac:dyDescent="0.25">
      <c r="A887" s="91">
        <v>44214</v>
      </c>
      <c r="B887" s="92">
        <v>1338</v>
      </c>
      <c r="C887" s="92">
        <v>1340</v>
      </c>
      <c r="D887" s="92">
        <v>1306</v>
      </c>
      <c r="E887" s="92">
        <v>1312.0500489999999</v>
      </c>
      <c r="F887" s="92">
        <v>1273.156982</v>
      </c>
      <c r="G887" s="92">
        <v>8861765</v>
      </c>
      <c r="H887" s="93">
        <f t="shared" si="26"/>
        <v>-1.0755691682338558E-2</v>
      </c>
      <c r="I887" s="94">
        <f t="shared" si="27"/>
        <v>-1.1188476271619513E-2</v>
      </c>
    </row>
    <row r="888" spans="1:9" ht="15.75" customHeight="1" x14ac:dyDescent="0.25">
      <c r="A888" s="87">
        <v>44215</v>
      </c>
      <c r="B888" s="88">
        <v>1320</v>
      </c>
      <c r="C888" s="88">
        <v>1331</v>
      </c>
      <c r="D888" s="88">
        <v>1312</v>
      </c>
      <c r="E888" s="88">
        <v>1316.650024</v>
      </c>
      <c r="F888" s="88">
        <v>1277.6206050000001</v>
      </c>
      <c r="G888" s="88">
        <v>5585744</v>
      </c>
      <c r="H888" s="95">
        <f t="shared" si="26"/>
        <v>1.5199512703748198E-3</v>
      </c>
      <c r="I888" s="96">
        <f t="shared" si="27"/>
        <v>1.0871666810938654E-3</v>
      </c>
    </row>
    <row r="889" spans="1:9" ht="15.75" customHeight="1" x14ac:dyDescent="0.25">
      <c r="A889" s="91">
        <v>44216</v>
      </c>
      <c r="B889" s="92">
        <v>1320.5500489999999</v>
      </c>
      <c r="C889" s="92">
        <v>1348.400024</v>
      </c>
      <c r="D889" s="92">
        <v>1320.5500489999999</v>
      </c>
      <c r="E889" s="92">
        <v>1339.4499510000001</v>
      </c>
      <c r="F889" s="92">
        <v>1299.744629</v>
      </c>
      <c r="G889" s="92">
        <v>8225838</v>
      </c>
      <c r="H889" s="93">
        <f t="shared" si="26"/>
        <v>7.45612412222184E-3</v>
      </c>
      <c r="I889" s="94">
        <f t="shared" si="27"/>
        <v>7.0233395329408858E-3</v>
      </c>
    </row>
    <row r="890" spans="1:9" ht="15.75" customHeight="1" x14ac:dyDescent="0.25">
      <c r="A890" s="87">
        <v>44217</v>
      </c>
      <c r="B890" s="88">
        <v>1350</v>
      </c>
      <c r="C890" s="88">
        <v>1361.0500489999999</v>
      </c>
      <c r="D890" s="88">
        <v>1335</v>
      </c>
      <c r="E890" s="88">
        <v>1339.6999510000001</v>
      </c>
      <c r="F890" s="88">
        <v>1299.987183</v>
      </c>
      <c r="G890" s="88">
        <v>6142421</v>
      </c>
      <c r="H890" s="95">
        <f t="shared" si="26"/>
        <v>8.1039023781591288E-5</v>
      </c>
      <c r="I890" s="96">
        <f t="shared" si="27"/>
        <v>-3.5174556549936304E-4</v>
      </c>
    </row>
    <row r="891" spans="1:9" ht="15.75" customHeight="1" x14ac:dyDescent="0.25">
      <c r="A891" s="91">
        <v>44218</v>
      </c>
      <c r="B891" s="92">
        <v>1327</v>
      </c>
      <c r="C891" s="92">
        <v>1356</v>
      </c>
      <c r="D891" s="92">
        <v>1326.5500489999999</v>
      </c>
      <c r="E891" s="92">
        <v>1340.849976</v>
      </c>
      <c r="F891" s="92">
        <v>1301.1030270000001</v>
      </c>
      <c r="G891" s="92">
        <v>9646591</v>
      </c>
      <c r="H891" s="93">
        <f t="shared" si="26"/>
        <v>3.7261677409694576E-4</v>
      </c>
      <c r="I891" s="94">
        <f t="shared" si="27"/>
        <v>-6.0167815184008588E-5</v>
      </c>
    </row>
    <row r="892" spans="1:9" ht="15.75" customHeight="1" x14ac:dyDescent="0.25">
      <c r="A892" s="87">
        <v>44221</v>
      </c>
      <c r="B892" s="88">
        <v>1345</v>
      </c>
      <c r="C892" s="88">
        <v>1347.900024</v>
      </c>
      <c r="D892" s="88">
        <v>1313</v>
      </c>
      <c r="E892" s="88">
        <v>1325.099976</v>
      </c>
      <c r="F892" s="88">
        <v>1285.8199460000001</v>
      </c>
      <c r="G892" s="88">
        <v>6542611</v>
      </c>
      <c r="H892" s="95">
        <f t="shared" si="26"/>
        <v>-5.1315288746491211E-3</v>
      </c>
      <c r="I892" s="96">
        <f t="shared" si="27"/>
        <v>-5.5643134639300753E-3</v>
      </c>
    </row>
    <row r="893" spans="1:9" ht="15.75" customHeight="1" x14ac:dyDescent="0.25">
      <c r="A893" s="91">
        <v>44223</v>
      </c>
      <c r="B893" s="92">
        <v>1319.599976</v>
      </c>
      <c r="C893" s="92">
        <v>1327.5500489999999</v>
      </c>
      <c r="D893" s="92">
        <v>1285.099976</v>
      </c>
      <c r="E893" s="92">
        <v>1301</v>
      </c>
      <c r="F893" s="92">
        <v>1262.4343260000001</v>
      </c>
      <c r="G893" s="92">
        <v>8133665</v>
      </c>
      <c r="H893" s="93">
        <f t="shared" si="26"/>
        <v>-7.9713637415288873E-3</v>
      </c>
      <c r="I893" s="94">
        <f t="shared" si="27"/>
        <v>-8.4041483308098415E-3</v>
      </c>
    </row>
    <row r="894" spans="1:9" ht="15.75" customHeight="1" x14ac:dyDescent="0.25">
      <c r="A894" s="87">
        <v>44224</v>
      </c>
      <c r="B894" s="88">
        <v>1291.8000489999999</v>
      </c>
      <c r="C894" s="88">
        <v>1296.4499510000001</v>
      </c>
      <c r="D894" s="88">
        <v>1272.5500489999999</v>
      </c>
      <c r="E894" s="88">
        <v>1276.1999510000001</v>
      </c>
      <c r="F894" s="88">
        <v>1238.3695070000001</v>
      </c>
      <c r="G894" s="88">
        <v>4660690</v>
      </c>
      <c r="H894" s="95">
        <f t="shared" si="26"/>
        <v>-8.3585450167902742E-3</v>
      </c>
      <c r="I894" s="96">
        <f t="shared" si="27"/>
        <v>-8.7913296060712284E-3</v>
      </c>
    </row>
    <row r="895" spans="1:9" ht="15.75" customHeight="1" x14ac:dyDescent="0.25">
      <c r="A895" s="91">
        <v>44225</v>
      </c>
      <c r="B895" s="92">
        <v>1286.25</v>
      </c>
      <c r="C895" s="92">
        <v>1291.150024</v>
      </c>
      <c r="D895" s="92">
        <v>1231</v>
      </c>
      <c r="E895" s="92">
        <v>1239.0500489999999</v>
      </c>
      <c r="F895" s="92">
        <v>1202.3208010000001</v>
      </c>
      <c r="G895" s="92">
        <v>12183519</v>
      </c>
      <c r="H895" s="93">
        <f t="shared" si="26"/>
        <v>-1.2829888842794927E-2</v>
      </c>
      <c r="I895" s="94">
        <f t="shared" si="27"/>
        <v>-1.3262673432075881E-2</v>
      </c>
    </row>
    <row r="896" spans="1:9" ht="15.75" customHeight="1" x14ac:dyDescent="0.25">
      <c r="A896" s="87">
        <v>44228</v>
      </c>
      <c r="B896" s="88">
        <v>1250.5500489999999</v>
      </c>
      <c r="C896" s="88">
        <v>1277.9499510000001</v>
      </c>
      <c r="D896" s="88">
        <v>1241</v>
      </c>
      <c r="E896" s="88">
        <v>1260.900024</v>
      </c>
      <c r="F896" s="88">
        <v>1223.5230710000001</v>
      </c>
      <c r="G896" s="88">
        <v>8880279</v>
      </c>
      <c r="H896" s="95">
        <f t="shared" si="26"/>
        <v>7.5918021355980735E-3</v>
      </c>
      <c r="I896" s="96">
        <f t="shared" si="27"/>
        <v>7.1590175463171193E-3</v>
      </c>
    </row>
    <row r="897" spans="1:9" ht="15.75" customHeight="1" x14ac:dyDescent="0.25">
      <c r="A897" s="91">
        <v>44229</v>
      </c>
      <c r="B897" s="92">
        <v>1280</v>
      </c>
      <c r="C897" s="92">
        <v>1294.400024</v>
      </c>
      <c r="D897" s="92">
        <v>1263.599976</v>
      </c>
      <c r="E897" s="92">
        <v>1271.25</v>
      </c>
      <c r="F897" s="92">
        <v>1233.566284</v>
      </c>
      <c r="G897" s="92">
        <v>6892490</v>
      </c>
      <c r="H897" s="93">
        <f t="shared" si="26"/>
        <v>3.550327763619048E-3</v>
      </c>
      <c r="I897" s="94">
        <f t="shared" si="27"/>
        <v>3.1175431743380938E-3</v>
      </c>
    </row>
    <row r="898" spans="1:9" ht="15.75" customHeight="1" x14ac:dyDescent="0.25">
      <c r="A898" s="87">
        <v>44230</v>
      </c>
      <c r="B898" s="88">
        <v>1277.650024</v>
      </c>
      <c r="C898" s="88">
        <v>1304</v>
      </c>
      <c r="D898" s="88">
        <v>1273</v>
      </c>
      <c r="E898" s="88">
        <v>1284.650024</v>
      </c>
      <c r="F898" s="88">
        <v>1246.569092</v>
      </c>
      <c r="G898" s="88">
        <v>8182968</v>
      </c>
      <c r="H898" s="95">
        <f t="shared" si="26"/>
        <v>4.5538639211603451E-3</v>
      </c>
      <c r="I898" s="96">
        <f t="shared" si="27"/>
        <v>4.1210793318793909E-3</v>
      </c>
    </row>
    <row r="899" spans="1:9" ht="15.75" customHeight="1" x14ac:dyDescent="0.25">
      <c r="A899" s="91">
        <v>44231</v>
      </c>
      <c r="B899" s="92">
        <v>1285</v>
      </c>
      <c r="C899" s="92">
        <v>1293.400024</v>
      </c>
      <c r="D899" s="92">
        <v>1272.0500489999999</v>
      </c>
      <c r="E899" s="92">
        <v>1279.349976</v>
      </c>
      <c r="F899" s="92">
        <v>1241.4262699999999</v>
      </c>
      <c r="G899" s="92">
        <v>5032240</v>
      </c>
      <c r="H899" s="93">
        <f t="shared" si="26"/>
        <v>-1.7954232802572974E-3</v>
      </c>
      <c r="I899" s="94">
        <f t="shared" si="27"/>
        <v>-2.2282078695382516E-3</v>
      </c>
    </row>
    <row r="900" spans="1:9" ht="15.75" customHeight="1" x14ac:dyDescent="0.25">
      <c r="A900" s="87">
        <v>44232</v>
      </c>
      <c r="B900" s="88">
        <v>1286.400024</v>
      </c>
      <c r="C900" s="88">
        <v>1288.75</v>
      </c>
      <c r="D900" s="88">
        <v>1262</v>
      </c>
      <c r="E900" s="88">
        <v>1272.099976</v>
      </c>
      <c r="F900" s="88">
        <v>1234.390991</v>
      </c>
      <c r="G900" s="88">
        <v>5477481</v>
      </c>
      <c r="H900" s="95">
        <f t="shared" ref="H900:H963" si="28">LOG(F900/F899)</f>
        <v>-2.468187874984578E-3</v>
      </c>
      <c r="I900" s="96">
        <f t="shared" ref="I900:I963" si="29">H900-$H$1238</f>
        <v>-2.9009724642655322E-3</v>
      </c>
    </row>
    <row r="901" spans="1:9" ht="15.75" customHeight="1" x14ac:dyDescent="0.25">
      <c r="A901" s="91">
        <v>44235</v>
      </c>
      <c r="B901" s="92">
        <v>1285.5</v>
      </c>
      <c r="C901" s="92">
        <v>1310</v>
      </c>
      <c r="D901" s="92">
        <v>1275.5</v>
      </c>
      <c r="E901" s="92">
        <v>1303.5500489999999</v>
      </c>
      <c r="F901" s="92">
        <v>1264.908813</v>
      </c>
      <c r="G901" s="92">
        <v>6921922</v>
      </c>
      <c r="H901" s="93">
        <f t="shared" si="28"/>
        <v>1.0606475006278069E-2</v>
      </c>
      <c r="I901" s="94">
        <f t="shared" si="29"/>
        <v>1.0173690416997115E-2</v>
      </c>
    </row>
    <row r="902" spans="1:9" ht="15.75" customHeight="1" x14ac:dyDescent="0.25">
      <c r="A902" s="87">
        <v>44236</v>
      </c>
      <c r="B902" s="88">
        <v>1306.900024</v>
      </c>
      <c r="C902" s="88">
        <v>1332</v>
      </c>
      <c r="D902" s="88">
        <v>1297.849976</v>
      </c>
      <c r="E902" s="88">
        <v>1305.5500489999999</v>
      </c>
      <c r="F902" s="88">
        <v>1266.8496090000001</v>
      </c>
      <c r="G902" s="88">
        <v>7965949</v>
      </c>
      <c r="H902" s="95">
        <f t="shared" si="28"/>
        <v>6.6584327405008834E-4</v>
      </c>
      <c r="I902" s="96">
        <f t="shared" si="29"/>
        <v>2.3305868476913399E-4</v>
      </c>
    </row>
    <row r="903" spans="1:9" ht="15.75" customHeight="1" x14ac:dyDescent="0.25">
      <c r="A903" s="91">
        <v>44237</v>
      </c>
      <c r="B903" s="92">
        <v>1295.8000489999999</v>
      </c>
      <c r="C903" s="92">
        <v>1304.349976</v>
      </c>
      <c r="D903" s="92">
        <v>1283.599976</v>
      </c>
      <c r="E903" s="92">
        <v>1296.5</v>
      </c>
      <c r="F903" s="92">
        <v>1258.067749</v>
      </c>
      <c r="G903" s="92">
        <v>5951207</v>
      </c>
      <c r="H903" s="93">
        <f t="shared" si="28"/>
        <v>-3.0210325148898672E-3</v>
      </c>
      <c r="I903" s="94">
        <f t="shared" si="29"/>
        <v>-3.4538171041708214E-3</v>
      </c>
    </row>
    <row r="904" spans="1:9" ht="15.75" customHeight="1" x14ac:dyDescent="0.25">
      <c r="A904" s="87">
        <v>44238</v>
      </c>
      <c r="B904" s="88">
        <v>1289</v>
      </c>
      <c r="C904" s="88">
        <v>1296</v>
      </c>
      <c r="D904" s="88">
        <v>1283.0500489999999</v>
      </c>
      <c r="E904" s="88">
        <v>1292.650024</v>
      </c>
      <c r="F904" s="88">
        <v>1254.3320309999999</v>
      </c>
      <c r="G904" s="88">
        <v>4673317</v>
      </c>
      <c r="H904" s="95">
        <f t="shared" si="28"/>
        <v>-1.2915165189264842E-3</v>
      </c>
      <c r="I904" s="96">
        <f t="shared" si="29"/>
        <v>-1.7243011082074386E-3</v>
      </c>
    </row>
    <row r="905" spans="1:9" ht="15.75" customHeight="1" x14ac:dyDescent="0.25">
      <c r="A905" s="91">
        <v>44239</v>
      </c>
      <c r="B905" s="92">
        <v>1305</v>
      </c>
      <c r="C905" s="92">
        <v>1323.75</v>
      </c>
      <c r="D905" s="92">
        <v>1301.5500489999999</v>
      </c>
      <c r="E905" s="92">
        <v>1309.8000489999999</v>
      </c>
      <c r="F905" s="92">
        <v>1270.9735109999999</v>
      </c>
      <c r="G905" s="92">
        <v>5797875</v>
      </c>
      <c r="H905" s="93">
        <f t="shared" si="28"/>
        <v>5.7239866117893574E-3</v>
      </c>
      <c r="I905" s="94">
        <f t="shared" si="29"/>
        <v>5.2912020225084032E-3</v>
      </c>
    </row>
    <row r="906" spans="1:9" ht="15.75" customHeight="1" x14ac:dyDescent="0.25">
      <c r="A906" s="87">
        <v>44242</v>
      </c>
      <c r="B906" s="88">
        <v>1320</v>
      </c>
      <c r="C906" s="88">
        <v>1328.400024</v>
      </c>
      <c r="D906" s="88">
        <v>1307.099976</v>
      </c>
      <c r="E906" s="88">
        <v>1309.650024</v>
      </c>
      <c r="F906" s="88">
        <v>1270.8280030000001</v>
      </c>
      <c r="G906" s="88">
        <v>4363513</v>
      </c>
      <c r="H906" s="95">
        <f t="shared" si="28"/>
        <v>-4.9723254308928359E-5</v>
      </c>
      <c r="I906" s="96">
        <f t="shared" si="29"/>
        <v>-4.825078435898827E-4</v>
      </c>
    </row>
    <row r="907" spans="1:9" ht="15.75" customHeight="1" x14ac:dyDescent="0.25">
      <c r="A907" s="91">
        <v>44243</v>
      </c>
      <c r="B907" s="92">
        <v>1314</v>
      </c>
      <c r="C907" s="92">
        <v>1319.75</v>
      </c>
      <c r="D907" s="92">
        <v>1286</v>
      </c>
      <c r="E907" s="92">
        <v>1290.400024</v>
      </c>
      <c r="F907" s="92">
        <v>1252.1485600000001</v>
      </c>
      <c r="G907" s="92">
        <v>6896421</v>
      </c>
      <c r="H907" s="93">
        <f t="shared" si="28"/>
        <v>-6.4309176479394404E-3</v>
      </c>
      <c r="I907" s="94">
        <f t="shared" si="29"/>
        <v>-6.8637022372203945E-3</v>
      </c>
    </row>
    <row r="908" spans="1:9" ht="15.75" customHeight="1" x14ac:dyDescent="0.25">
      <c r="A908" s="87">
        <v>44244</v>
      </c>
      <c r="B908" s="88">
        <v>1290.400024</v>
      </c>
      <c r="C908" s="88">
        <v>1294.5</v>
      </c>
      <c r="D908" s="88">
        <v>1275</v>
      </c>
      <c r="E908" s="88">
        <v>1281.3000489999999</v>
      </c>
      <c r="F908" s="88">
        <v>1243.3183590000001</v>
      </c>
      <c r="G908" s="88">
        <v>4575741</v>
      </c>
      <c r="H908" s="95">
        <f t="shared" si="28"/>
        <v>-3.0735118505399862E-3</v>
      </c>
      <c r="I908" s="96">
        <f t="shared" si="29"/>
        <v>-3.5062964398209404E-3</v>
      </c>
    </row>
    <row r="909" spans="1:9" ht="15.75" customHeight="1" x14ac:dyDescent="0.25">
      <c r="A909" s="91">
        <v>44245</v>
      </c>
      <c r="B909" s="92">
        <v>1276</v>
      </c>
      <c r="C909" s="92">
        <v>1306</v>
      </c>
      <c r="D909" s="92">
        <v>1275</v>
      </c>
      <c r="E909" s="92">
        <v>1292.4499510000001</v>
      </c>
      <c r="F909" s="92">
        <v>1254.137817</v>
      </c>
      <c r="G909" s="92">
        <v>6437551</v>
      </c>
      <c r="H909" s="93">
        <f t="shared" si="28"/>
        <v>3.7629171216463824E-3</v>
      </c>
      <c r="I909" s="94">
        <f t="shared" si="29"/>
        <v>3.3301325323654282E-3</v>
      </c>
    </row>
    <row r="910" spans="1:9" ht="15.75" customHeight="1" x14ac:dyDescent="0.25">
      <c r="A910" s="87">
        <v>44246</v>
      </c>
      <c r="B910" s="88">
        <v>1296.099976</v>
      </c>
      <c r="C910" s="88">
        <v>1299.5</v>
      </c>
      <c r="D910" s="88">
        <v>1276.8000489999999</v>
      </c>
      <c r="E910" s="88">
        <v>1291.3000489999999</v>
      </c>
      <c r="F910" s="88">
        <v>1253.0219729999999</v>
      </c>
      <c r="G910" s="88">
        <v>5389696</v>
      </c>
      <c r="H910" s="95">
        <f t="shared" si="28"/>
        <v>-3.8657681556222373E-4</v>
      </c>
      <c r="I910" s="96">
        <f t="shared" si="29"/>
        <v>-8.1936140484317808E-4</v>
      </c>
    </row>
    <row r="911" spans="1:9" ht="15.75" customHeight="1" x14ac:dyDescent="0.25">
      <c r="A911" s="91">
        <v>44249</v>
      </c>
      <c r="B911" s="92">
        <v>1295</v>
      </c>
      <c r="C911" s="92">
        <v>1308.5500489999999</v>
      </c>
      <c r="D911" s="92">
        <v>1260</v>
      </c>
      <c r="E911" s="92">
        <v>1265.1999510000001</v>
      </c>
      <c r="F911" s="92">
        <v>1227.695557</v>
      </c>
      <c r="G911" s="92">
        <v>7371303</v>
      </c>
      <c r="H911" s="93">
        <f t="shared" si="28"/>
        <v>-8.8680027067526146E-3</v>
      </c>
      <c r="I911" s="94">
        <f t="shared" si="29"/>
        <v>-9.3007872960335688E-3</v>
      </c>
    </row>
    <row r="912" spans="1:9" ht="15.75" customHeight="1" x14ac:dyDescent="0.25">
      <c r="A912" s="87">
        <v>44250</v>
      </c>
      <c r="B912" s="88">
        <v>1271.150024</v>
      </c>
      <c r="C912" s="88">
        <v>1291</v>
      </c>
      <c r="D912" s="88">
        <v>1257.5500489999999</v>
      </c>
      <c r="E912" s="88">
        <v>1266.349976</v>
      </c>
      <c r="F912" s="88">
        <v>1228.8115230000001</v>
      </c>
      <c r="G912" s="88">
        <v>6612942</v>
      </c>
      <c r="H912" s="95">
        <f t="shared" si="28"/>
        <v>3.9459109487511359E-4</v>
      </c>
      <c r="I912" s="96">
        <f t="shared" si="29"/>
        <v>-3.8193494405840763E-5</v>
      </c>
    </row>
    <row r="913" spans="1:9" ht="15.75" customHeight="1" x14ac:dyDescent="0.25">
      <c r="A913" s="91">
        <v>44251</v>
      </c>
      <c r="B913" s="92">
        <v>1260.0500489999999</v>
      </c>
      <c r="C913" s="92">
        <v>1276.599976</v>
      </c>
      <c r="D913" s="92">
        <v>1252</v>
      </c>
      <c r="E913" s="92">
        <v>1274.3000489999999</v>
      </c>
      <c r="F913" s="92">
        <v>1236.525879</v>
      </c>
      <c r="G913" s="92">
        <v>4537258</v>
      </c>
      <c r="H913" s="93">
        <f t="shared" si="28"/>
        <v>2.7179348143958871E-3</v>
      </c>
      <c r="I913" s="94">
        <f t="shared" si="29"/>
        <v>2.2851502251149329E-3</v>
      </c>
    </row>
    <row r="914" spans="1:9" ht="15.75" customHeight="1" x14ac:dyDescent="0.25">
      <c r="A914" s="87">
        <v>44252</v>
      </c>
      <c r="B914" s="88">
        <v>1288.4499510000001</v>
      </c>
      <c r="C914" s="88">
        <v>1299.75</v>
      </c>
      <c r="D914" s="88">
        <v>1272</v>
      </c>
      <c r="E914" s="88">
        <v>1274.5500489999999</v>
      </c>
      <c r="F914" s="88">
        <v>1236.7685550000001</v>
      </c>
      <c r="G914" s="88">
        <v>8788221</v>
      </c>
      <c r="H914" s="95">
        <f t="shared" si="28"/>
        <v>8.5224667617193783E-5</v>
      </c>
      <c r="I914" s="96">
        <f t="shared" si="29"/>
        <v>-3.4755992166376055E-4</v>
      </c>
    </row>
    <row r="915" spans="1:9" ht="15.75" customHeight="1" x14ac:dyDescent="0.25">
      <c r="A915" s="91">
        <v>44253</v>
      </c>
      <c r="B915" s="92">
        <v>1269</v>
      </c>
      <c r="C915" s="92">
        <v>1274.3000489999999</v>
      </c>
      <c r="D915" s="92">
        <v>1244.75</v>
      </c>
      <c r="E915" s="92">
        <v>1253.3000489999999</v>
      </c>
      <c r="F915" s="92">
        <v>1216.1484379999999</v>
      </c>
      <c r="G915" s="92">
        <v>15132388</v>
      </c>
      <c r="H915" s="93">
        <f t="shared" si="28"/>
        <v>-7.3018483785024131E-3</v>
      </c>
      <c r="I915" s="94">
        <f t="shared" si="29"/>
        <v>-7.7346329677833673E-3</v>
      </c>
    </row>
    <row r="916" spans="1:9" ht="15.75" customHeight="1" x14ac:dyDescent="0.25">
      <c r="A916" s="87">
        <v>44256</v>
      </c>
      <c r="B916" s="88">
        <v>1263.3000489999999</v>
      </c>
      <c r="C916" s="88">
        <v>1284.5</v>
      </c>
      <c r="D916" s="88">
        <v>1259</v>
      </c>
      <c r="E916" s="88">
        <v>1267</v>
      </c>
      <c r="F916" s="88">
        <v>1229.4422609999999</v>
      </c>
      <c r="G916" s="88">
        <v>5756286</v>
      </c>
      <c r="H916" s="95">
        <f t="shared" si="28"/>
        <v>4.7215511906272389E-3</v>
      </c>
      <c r="I916" s="96">
        <f t="shared" si="29"/>
        <v>4.2887666013462847E-3</v>
      </c>
    </row>
    <row r="917" spans="1:9" ht="15.75" customHeight="1" x14ac:dyDescent="0.25">
      <c r="A917" s="91">
        <v>44257</v>
      </c>
      <c r="B917" s="92">
        <v>1282.25</v>
      </c>
      <c r="C917" s="92">
        <v>1310</v>
      </c>
      <c r="D917" s="92">
        <v>1279.1999510000001</v>
      </c>
      <c r="E917" s="92">
        <v>1304.5</v>
      </c>
      <c r="F917" s="92">
        <v>1265.830688</v>
      </c>
      <c r="G917" s="92">
        <v>10461434</v>
      </c>
      <c r="H917" s="93">
        <f t="shared" si="28"/>
        <v>1.2667482693840737E-2</v>
      </c>
      <c r="I917" s="94">
        <f t="shared" si="29"/>
        <v>1.2234698104559783E-2</v>
      </c>
    </row>
    <row r="918" spans="1:9" ht="15.75" customHeight="1" x14ac:dyDescent="0.25">
      <c r="A918" s="87">
        <v>44258</v>
      </c>
      <c r="B918" s="88">
        <v>1319.1999510000001</v>
      </c>
      <c r="C918" s="88">
        <v>1347</v>
      </c>
      <c r="D918" s="88">
        <v>1308</v>
      </c>
      <c r="E918" s="88">
        <v>1343.5500489999999</v>
      </c>
      <c r="F918" s="88">
        <v>1303.7231449999999</v>
      </c>
      <c r="G918" s="88">
        <v>9056399</v>
      </c>
      <c r="H918" s="95">
        <f t="shared" si="28"/>
        <v>1.2809755398249609E-2</v>
      </c>
      <c r="I918" s="96">
        <f t="shared" si="29"/>
        <v>1.2376970808968655E-2</v>
      </c>
    </row>
    <row r="919" spans="1:9" ht="15.75" customHeight="1" x14ac:dyDescent="0.25">
      <c r="A919" s="91">
        <v>44259</v>
      </c>
      <c r="B919" s="92">
        <v>1335</v>
      </c>
      <c r="C919" s="92">
        <v>1363.849976</v>
      </c>
      <c r="D919" s="92">
        <v>1325.900024</v>
      </c>
      <c r="E919" s="92">
        <v>1330.349976</v>
      </c>
      <c r="F919" s="92">
        <v>1290.9144289999999</v>
      </c>
      <c r="G919" s="92">
        <v>12041941</v>
      </c>
      <c r="H919" s="93">
        <f t="shared" si="28"/>
        <v>-4.2879205356578807E-3</v>
      </c>
      <c r="I919" s="94">
        <f t="shared" si="29"/>
        <v>-4.7207051249388348E-3</v>
      </c>
    </row>
    <row r="920" spans="1:9" ht="15.75" customHeight="1" x14ac:dyDescent="0.25">
      <c r="A920" s="87">
        <v>44260</v>
      </c>
      <c r="B920" s="88">
        <v>1328.5</v>
      </c>
      <c r="C920" s="88">
        <v>1340</v>
      </c>
      <c r="D920" s="88">
        <v>1305.0500489999999</v>
      </c>
      <c r="E920" s="88">
        <v>1316.6999510000001</v>
      </c>
      <c r="F920" s="88">
        <v>1277.668823</v>
      </c>
      <c r="G920" s="88">
        <v>6486176</v>
      </c>
      <c r="H920" s="95">
        <f t="shared" si="28"/>
        <v>-4.4791575919002962E-3</v>
      </c>
      <c r="I920" s="96">
        <f t="shared" si="29"/>
        <v>-4.9119421811812504E-3</v>
      </c>
    </row>
    <row r="921" spans="1:9" ht="15.75" customHeight="1" x14ac:dyDescent="0.25">
      <c r="A921" s="91">
        <v>44263</v>
      </c>
      <c r="B921" s="92">
        <v>1324.8000489999999</v>
      </c>
      <c r="C921" s="92">
        <v>1346.099976</v>
      </c>
      <c r="D921" s="92">
        <v>1317.1999510000001</v>
      </c>
      <c r="E921" s="92">
        <v>1335.75</v>
      </c>
      <c r="F921" s="92">
        <v>1296.154297</v>
      </c>
      <c r="G921" s="92">
        <v>5119392</v>
      </c>
      <c r="H921" s="93">
        <f t="shared" si="28"/>
        <v>6.2384064647375646E-3</v>
      </c>
      <c r="I921" s="94">
        <f t="shared" si="29"/>
        <v>5.8056218754566104E-3</v>
      </c>
    </row>
    <row r="922" spans="1:9" ht="15.75" customHeight="1" x14ac:dyDescent="0.25">
      <c r="A922" s="87">
        <v>44264</v>
      </c>
      <c r="B922" s="88">
        <v>1329.5</v>
      </c>
      <c r="C922" s="88">
        <v>1350.4499510000001</v>
      </c>
      <c r="D922" s="88">
        <v>1318.75</v>
      </c>
      <c r="E922" s="88">
        <v>1345.5500489999999</v>
      </c>
      <c r="F922" s="88">
        <v>1305.6639399999999</v>
      </c>
      <c r="G922" s="88">
        <v>6518173</v>
      </c>
      <c r="H922" s="95">
        <f t="shared" si="28"/>
        <v>3.1747059129917008E-3</v>
      </c>
      <c r="I922" s="96">
        <f t="shared" si="29"/>
        <v>2.7419213237107466E-3</v>
      </c>
    </row>
    <row r="923" spans="1:9" ht="15.75" customHeight="1" x14ac:dyDescent="0.25">
      <c r="A923" s="91">
        <v>44265</v>
      </c>
      <c r="B923" s="92">
        <v>1356.900024</v>
      </c>
      <c r="C923" s="92">
        <v>1374</v>
      </c>
      <c r="D923" s="92">
        <v>1355</v>
      </c>
      <c r="E923" s="92">
        <v>1368.150024</v>
      </c>
      <c r="F923" s="92">
        <v>1327.5939940000001</v>
      </c>
      <c r="G923" s="92">
        <v>7925984</v>
      </c>
      <c r="H923" s="93">
        <f t="shared" si="28"/>
        <v>7.2338691285006437E-3</v>
      </c>
      <c r="I923" s="94">
        <f t="shared" si="29"/>
        <v>6.8010845392196895E-3</v>
      </c>
    </row>
    <row r="924" spans="1:9" ht="15.75" customHeight="1" x14ac:dyDescent="0.25">
      <c r="A924" s="87">
        <v>44267</v>
      </c>
      <c r="B924" s="88">
        <v>1373</v>
      </c>
      <c r="C924" s="88">
        <v>1391.6999510000001</v>
      </c>
      <c r="D924" s="88">
        <v>1370.0500489999999</v>
      </c>
      <c r="E924" s="88">
        <v>1374.849976</v>
      </c>
      <c r="F924" s="88">
        <v>1334.0952150000001</v>
      </c>
      <c r="G924" s="88">
        <v>9462061</v>
      </c>
      <c r="H924" s="95">
        <f t="shared" si="28"/>
        <v>2.1215474828481626E-3</v>
      </c>
      <c r="I924" s="96">
        <f t="shared" si="29"/>
        <v>1.6887628935672082E-3</v>
      </c>
    </row>
    <row r="925" spans="1:9" ht="15.75" customHeight="1" x14ac:dyDescent="0.25">
      <c r="A925" s="91">
        <v>44270</v>
      </c>
      <c r="B925" s="92">
        <v>1370</v>
      </c>
      <c r="C925" s="92">
        <v>1379.900024</v>
      </c>
      <c r="D925" s="92">
        <v>1358.5</v>
      </c>
      <c r="E925" s="92">
        <v>1373.599976</v>
      </c>
      <c r="F925" s="92">
        <v>1332.8823239999999</v>
      </c>
      <c r="G925" s="92">
        <v>6658635</v>
      </c>
      <c r="H925" s="93">
        <f t="shared" si="28"/>
        <v>-3.950178785255082E-4</v>
      </c>
      <c r="I925" s="94">
        <f t="shared" si="29"/>
        <v>-8.278024678064625E-4</v>
      </c>
    </row>
    <row r="926" spans="1:9" ht="15.75" customHeight="1" x14ac:dyDescent="0.25">
      <c r="A926" s="87">
        <v>44271</v>
      </c>
      <c r="B926" s="88">
        <v>1386.0500489999999</v>
      </c>
      <c r="C926" s="88">
        <v>1406</v>
      </c>
      <c r="D926" s="88">
        <v>1380.5</v>
      </c>
      <c r="E926" s="88">
        <v>1384</v>
      </c>
      <c r="F926" s="88">
        <v>1342.973999</v>
      </c>
      <c r="G926" s="88">
        <v>9352771</v>
      </c>
      <c r="H926" s="95">
        <f t="shared" si="28"/>
        <v>3.2757958693753657E-3</v>
      </c>
      <c r="I926" s="96">
        <f t="shared" si="29"/>
        <v>2.8430112800944115E-3</v>
      </c>
    </row>
    <row r="927" spans="1:9" ht="15.75" customHeight="1" x14ac:dyDescent="0.25">
      <c r="A927" s="91">
        <v>44272</v>
      </c>
      <c r="B927" s="92">
        <v>1392.25</v>
      </c>
      <c r="C927" s="92">
        <v>1400</v>
      </c>
      <c r="D927" s="92">
        <v>1382</v>
      </c>
      <c r="E927" s="92">
        <v>1387</v>
      </c>
      <c r="F927" s="92">
        <v>1345.8851320000001</v>
      </c>
      <c r="G927" s="92">
        <v>7626744</v>
      </c>
      <c r="H927" s="93">
        <f t="shared" si="28"/>
        <v>9.403910211546561E-4</v>
      </c>
      <c r="I927" s="94">
        <f t="shared" si="29"/>
        <v>5.076064318737018E-4</v>
      </c>
    </row>
    <row r="928" spans="1:9" ht="15.75" customHeight="1" x14ac:dyDescent="0.25">
      <c r="A928" s="87">
        <v>44273</v>
      </c>
      <c r="B928" s="88">
        <v>1393.75</v>
      </c>
      <c r="C928" s="88">
        <v>1393.75</v>
      </c>
      <c r="D928" s="88">
        <v>1313.5</v>
      </c>
      <c r="E928" s="88">
        <v>1337.099976</v>
      </c>
      <c r="F928" s="88">
        <v>1297.4642329999999</v>
      </c>
      <c r="G928" s="88">
        <v>10961755</v>
      </c>
      <c r="H928" s="95">
        <f t="shared" si="28"/>
        <v>-1.5912600943847489E-2</v>
      </c>
      <c r="I928" s="96">
        <f t="shared" si="29"/>
        <v>-1.6345385533128445E-2</v>
      </c>
    </row>
    <row r="929" spans="1:9" ht="15.75" customHeight="1" x14ac:dyDescent="0.25">
      <c r="A929" s="91">
        <v>44274</v>
      </c>
      <c r="B929" s="92">
        <v>1330</v>
      </c>
      <c r="C929" s="92">
        <v>1355.1999510000001</v>
      </c>
      <c r="D929" s="92">
        <v>1318</v>
      </c>
      <c r="E929" s="92">
        <v>1344.4499510000001</v>
      </c>
      <c r="F929" s="92">
        <v>1304.596313</v>
      </c>
      <c r="G929" s="92">
        <v>12767112</v>
      </c>
      <c r="H929" s="93">
        <f t="shared" si="28"/>
        <v>2.3807522465124856E-3</v>
      </c>
      <c r="I929" s="94">
        <f t="shared" si="29"/>
        <v>1.9479676572315312E-3</v>
      </c>
    </row>
    <row r="930" spans="1:9" ht="15.75" customHeight="1" x14ac:dyDescent="0.25">
      <c r="A930" s="87">
        <v>44277</v>
      </c>
      <c r="B930" s="88">
        <v>1350.099976</v>
      </c>
      <c r="C930" s="88">
        <v>1376</v>
      </c>
      <c r="D930" s="88">
        <v>1336.099976</v>
      </c>
      <c r="E930" s="88">
        <v>1370.8000489999999</v>
      </c>
      <c r="F930" s="88">
        <v>1330.165405</v>
      </c>
      <c r="G930" s="88">
        <v>4862758</v>
      </c>
      <c r="H930" s="95">
        <f t="shared" si="28"/>
        <v>8.4295016933250439E-3</v>
      </c>
      <c r="I930" s="96">
        <f t="shared" si="29"/>
        <v>7.9967171040440897E-3</v>
      </c>
    </row>
    <row r="931" spans="1:9" ht="15.75" customHeight="1" x14ac:dyDescent="0.25">
      <c r="A931" s="91">
        <v>44278</v>
      </c>
      <c r="B931" s="92">
        <v>1372.4499510000001</v>
      </c>
      <c r="C931" s="92">
        <v>1383.25</v>
      </c>
      <c r="D931" s="92">
        <v>1359.599976</v>
      </c>
      <c r="E931" s="92">
        <v>1371.5500489999999</v>
      </c>
      <c r="F931" s="92">
        <v>1330.893188</v>
      </c>
      <c r="G931" s="92">
        <v>7165335</v>
      </c>
      <c r="H931" s="93">
        <f t="shared" si="28"/>
        <v>2.3755369358270344E-4</v>
      </c>
      <c r="I931" s="94">
        <f t="shared" si="29"/>
        <v>-1.9523089569825091E-4</v>
      </c>
    </row>
    <row r="932" spans="1:9" ht="15.75" customHeight="1" x14ac:dyDescent="0.25">
      <c r="A932" s="87">
        <v>44279</v>
      </c>
      <c r="B932" s="88">
        <v>1357.849976</v>
      </c>
      <c r="C932" s="88">
        <v>1370.4499510000001</v>
      </c>
      <c r="D932" s="88">
        <v>1346.25</v>
      </c>
      <c r="E932" s="88">
        <v>1353.75</v>
      </c>
      <c r="F932" s="88">
        <v>1313.6207280000001</v>
      </c>
      <c r="G932" s="88">
        <v>6134303</v>
      </c>
      <c r="H932" s="95">
        <f t="shared" si="28"/>
        <v>-5.6732095015153148E-3</v>
      </c>
      <c r="I932" s="96">
        <f t="shared" si="29"/>
        <v>-6.1059940907962689E-3</v>
      </c>
    </row>
    <row r="933" spans="1:9" ht="15.75" customHeight="1" x14ac:dyDescent="0.25">
      <c r="A933" s="91">
        <v>44280</v>
      </c>
      <c r="B933" s="92">
        <v>1346.75</v>
      </c>
      <c r="C933" s="92">
        <v>1352.5</v>
      </c>
      <c r="D933" s="92">
        <v>1327.599976</v>
      </c>
      <c r="E933" s="92">
        <v>1333.8000489999999</v>
      </c>
      <c r="F933" s="92">
        <v>1294.262207</v>
      </c>
      <c r="G933" s="92">
        <v>8749994</v>
      </c>
      <c r="H933" s="93">
        <f t="shared" si="28"/>
        <v>-6.4477229098926251E-3</v>
      </c>
      <c r="I933" s="94">
        <f t="shared" si="29"/>
        <v>-6.8805074991735793E-3</v>
      </c>
    </row>
    <row r="934" spans="1:9" ht="15.75" customHeight="1" x14ac:dyDescent="0.25">
      <c r="A934" s="87">
        <v>44281</v>
      </c>
      <c r="B934" s="88">
        <v>1344.6999510000001</v>
      </c>
      <c r="C934" s="88">
        <v>1356.6999510000001</v>
      </c>
      <c r="D934" s="88">
        <v>1332</v>
      </c>
      <c r="E934" s="88">
        <v>1336.1999510000001</v>
      </c>
      <c r="F934" s="88">
        <v>1296.590942</v>
      </c>
      <c r="G934" s="88">
        <v>4922071</v>
      </c>
      <c r="H934" s="95">
        <f t="shared" si="28"/>
        <v>7.8071351366395853E-4</v>
      </c>
      <c r="I934" s="96">
        <f t="shared" si="29"/>
        <v>3.4792892438300418E-4</v>
      </c>
    </row>
    <row r="935" spans="1:9" ht="15.75" customHeight="1" x14ac:dyDescent="0.25">
      <c r="A935" s="91">
        <v>44285</v>
      </c>
      <c r="B935" s="92">
        <v>1346.900024</v>
      </c>
      <c r="C935" s="92">
        <v>1400</v>
      </c>
      <c r="D935" s="92">
        <v>1336.150024</v>
      </c>
      <c r="E935" s="92">
        <v>1385.3000489999999</v>
      </c>
      <c r="F935" s="92">
        <v>1344.235596</v>
      </c>
      <c r="G935" s="92">
        <v>10546381</v>
      </c>
      <c r="H935" s="93">
        <f t="shared" si="28"/>
        <v>1.567240825115945E-2</v>
      </c>
      <c r="I935" s="94">
        <f t="shared" si="29"/>
        <v>1.5239623661878495E-2</v>
      </c>
    </row>
    <row r="936" spans="1:9" ht="15.75" customHeight="1" x14ac:dyDescent="0.25">
      <c r="A936" s="87">
        <v>44286</v>
      </c>
      <c r="B936" s="88">
        <v>1382</v>
      </c>
      <c r="C936" s="88">
        <v>1388</v>
      </c>
      <c r="D936" s="88">
        <v>1363.3000489999999</v>
      </c>
      <c r="E936" s="88">
        <v>1368.0500489999999</v>
      </c>
      <c r="F936" s="88">
        <v>1327.496948</v>
      </c>
      <c r="G936" s="88">
        <v>8220987</v>
      </c>
      <c r="H936" s="95">
        <f t="shared" si="28"/>
        <v>-5.4418602581490297E-3</v>
      </c>
      <c r="I936" s="96">
        <f t="shared" si="29"/>
        <v>-5.8746448474299839E-3</v>
      </c>
    </row>
    <row r="937" spans="1:9" ht="15.75" customHeight="1" x14ac:dyDescent="0.25">
      <c r="A937" s="91">
        <v>44287</v>
      </c>
      <c r="B937" s="92">
        <v>1380</v>
      </c>
      <c r="C937" s="92">
        <v>1391.599976</v>
      </c>
      <c r="D937" s="92">
        <v>1371</v>
      </c>
      <c r="E937" s="92">
        <v>1385.1999510000001</v>
      </c>
      <c r="F937" s="92">
        <v>1344.138428</v>
      </c>
      <c r="G937" s="92">
        <v>5675155</v>
      </c>
      <c r="H937" s="93">
        <f t="shared" si="28"/>
        <v>5.4104661694849036E-3</v>
      </c>
      <c r="I937" s="94">
        <f t="shared" si="29"/>
        <v>4.9776815802039494E-3</v>
      </c>
    </row>
    <row r="938" spans="1:9" ht="15.75" customHeight="1" x14ac:dyDescent="0.25">
      <c r="A938" s="87">
        <v>44291</v>
      </c>
      <c r="B938" s="88">
        <v>1391</v>
      </c>
      <c r="C938" s="88">
        <v>1425</v>
      </c>
      <c r="D938" s="88">
        <v>1387</v>
      </c>
      <c r="E938" s="88">
        <v>1409.900024</v>
      </c>
      <c r="F938" s="88">
        <v>1368.106323</v>
      </c>
      <c r="G938" s="88">
        <v>9479572</v>
      </c>
      <c r="H938" s="95">
        <f t="shared" si="28"/>
        <v>7.6758526337492418E-3</v>
      </c>
      <c r="I938" s="96">
        <f t="shared" si="29"/>
        <v>7.2430680444682876E-3</v>
      </c>
    </row>
    <row r="939" spans="1:9" ht="15.75" customHeight="1" x14ac:dyDescent="0.25">
      <c r="A939" s="91">
        <v>44292</v>
      </c>
      <c r="B939" s="92">
        <v>1423</v>
      </c>
      <c r="C939" s="92">
        <v>1426</v>
      </c>
      <c r="D939" s="92">
        <v>1406.4499510000001</v>
      </c>
      <c r="E939" s="92">
        <v>1411.0500489999999</v>
      </c>
      <c r="F939" s="92">
        <v>1369.2222899999999</v>
      </c>
      <c r="G939" s="92">
        <v>5793571</v>
      </c>
      <c r="H939" s="93">
        <f t="shared" si="28"/>
        <v>3.5411045253070479E-4</v>
      </c>
      <c r="I939" s="94">
        <f t="shared" si="29"/>
        <v>-7.8674136750249565E-5</v>
      </c>
    </row>
    <row r="940" spans="1:9" ht="15.75" customHeight="1" x14ac:dyDescent="0.25">
      <c r="A940" s="87">
        <v>44293</v>
      </c>
      <c r="B940" s="88">
        <v>1410.25</v>
      </c>
      <c r="C940" s="88">
        <v>1434.9499510000001</v>
      </c>
      <c r="D940" s="88">
        <v>1406.599976</v>
      </c>
      <c r="E940" s="88">
        <v>1430.1999510000001</v>
      </c>
      <c r="F940" s="88">
        <v>1387.804443</v>
      </c>
      <c r="G940" s="88">
        <v>5879234</v>
      </c>
      <c r="H940" s="95">
        <f t="shared" si="28"/>
        <v>5.8543129930162738E-3</v>
      </c>
      <c r="I940" s="96">
        <f t="shared" si="29"/>
        <v>5.4215284037353196E-3</v>
      </c>
    </row>
    <row r="941" spans="1:9" ht="15.75" customHeight="1" x14ac:dyDescent="0.25">
      <c r="A941" s="91">
        <v>44294</v>
      </c>
      <c r="B941" s="92">
        <v>1430</v>
      </c>
      <c r="C941" s="92">
        <v>1451.6999510000001</v>
      </c>
      <c r="D941" s="92">
        <v>1421</v>
      </c>
      <c r="E941" s="92">
        <v>1439.849976</v>
      </c>
      <c r="F941" s="92">
        <v>1397.168457</v>
      </c>
      <c r="G941" s="92">
        <v>5654434</v>
      </c>
      <c r="H941" s="93">
        <f t="shared" si="28"/>
        <v>2.9204987481266406E-3</v>
      </c>
      <c r="I941" s="94">
        <f t="shared" si="29"/>
        <v>2.4877141588456864E-3</v>
      </c>
    </row>
    <row r="942" spans="1:9" ht="15.75" customHeight="1" x14ac:dyDescent="0.25">
      <c r="A942" s="87">
        <v>44295</v>
      </c>
      <c r="B942" s="88">
        <v>1455</v>
      </c>
      <c r="C942" s="88">
        <v>1455</v>
      </c>
      <c r="D942" s="88">
        <v>1430.0500489999999</v>
      </c>
      <c r="E942" s="88">
        <v>1441.0500489999999</v>
      </c>
      <c r="F942" s="88">
        <v>1398.3328859999999</v>
      </c>
      <c r="G942" s="88">
        <v>6052712</v>
      </c>
      <c r="H942" s="95">
        <f t="shared" si="28"/>
        <v>3.6179923131248484E-4</v>
      </c>
      <c r="I942" s="96">
        <f t="shared" si="29"/>
        <v>-7.0985357968469508E-5</v>
      </c>
    </row>
    <row r="943" spans="1:9" ht="15.75" customHeight="1" x14ac:dyDescent="0.25">
      <c r="A943" s="91">
        <v>44298</v>
      </c>
      <c r="B943" s="92">
        <v>1474</v>
      </c>
      <c r="C943" s="92">
        <v>1477.5500489999999</v>
      </c>
      <c r="D943" s="92">
        <v>1415</v>
      </c>
      <c r="E943" s="92">
        <v>1425.75</v>
      </c>
      <c r="F943" s="92">
        <v>1383.4864500000001</v>
      </c>
      <c r="G943" s="92">
        <v>20384532</v>
      </c>
      <c r="H943" s="93">
        <f t="shared" si="28"/>
        <v>-4.6356615365391457E-3</v>
      </c>
      <c r="I943" s="94">
        <f t="shared" si="29"/>
        <v>-5.0684461258200999E-3</v>
      </c>
    </row>
    <row r="944" spans="1:9" ht="15.75" customHeight="1" x14ac:dyDescent="0.25">
      <c r="A944" s="87">
        <v>44299</v>
      </c>
      <c r="B944" s="88">
        <v>1433</v>
      </c>
      <c r="C944" s="88">
        <v>1435.25</v>
      </c>
      <c r="D944" s="88">
        <v>1375</v>
      </c>
      <c r="E944" s="88">
        <v>1397.150024</v>
      </c>
      <c r="F944" s="88">
        <v>1355.7342530000001</v>
      </c>
      <c r="G944" s="88">
        <v>14855206</v>
      </c>
      <c r="H944" s="95">
        <f t="shared" si="28"/>
        <v>-8.8003412162692314E-3</v>
      </c>
      <c r="I944" s="96">
        <f t="shared" si="29"/>
        <v>-9.2331258055501856E-3</v>
      </c>
    </row>
    <row r="945" spans="1:9" ht="15.75" customHeight="1" x14ac:dyDescent="0.25">
      <c r="A945" s="91">
        <v>44301</v>
      </c>
      <c r="B945" s="92">
        <v>1332.3000489999999</v>
      </c>
      <c r="C945" s="92">
        <v>1366.400024</v>
      </c>
      <c r="D945" s="92">
        <v>1320</v>
      </c>
      <c r="E945" s="92">
        <v>1360.75</v>
      </c>
      <c r="F945" s="92">
        <v>1320.4132079999999</v>
      </c>
      <c r="G945" s="92">
        <v>25342491</v>
      </c>
      <c r="H945" s="93">
        <f t="shared" si="28"/>
        <v>-1.1464708862392078E-2</v>
      </c>
      <c r="I945" s="94">
        <f t="shared" si="29"/>
        <v>-1.1897493451673033E-2</v>
      </c>
    </row>
    <row r="946" spans="1:9" ht="15.75" customHeight="1" x14ac:dyDescent="0.25">
      <c r="A946" s="87">
        <v>44302</v>
      </c>
      <c r="B946" s="88">
        <v>1365</v>
      </c>
      <c r="C946" s="88">
        <v>1370.849976</v>
      </c>
      <c r="D946" s="88">
        <v>1346.599976</v>
      </c>
      <c r="E946" s="88">
        <v>1353.75</v>
      </c>
      <c r="F946" s="88">
        <v>1313.6207280000001</v>
      </c>
      <c r="G946" s="88">
        <v>10879878</v>
      </c>
      <c r="H946" s="95">
        <f t="shared" si="28"/>
        <v>-2.2398672098014258E-3</v>
      </c>
      <c r="I946" s="96">
        <f t="shared" si="29"/>
        <v>-2.67265179908238E-3</v>
      </c>
    </row>
    <row r="947" spans="1:9" ht="15.75" customHeight="1" x14ac:dyDescent="0.25">
      <c r="A947" s="91">
        <v>44305</v>
      </c>
      <c r="B947" s="92">
        <v>1340</v>
      </c>
      <c r="C947" s="92">
        <v>1379.6999510000001</v>
      </c>
      <c r="D947" s="92">
        <v>1332.349976</v>
      </c>
      <c r="E947" s="92">
        <v>1362.5500489999999</v>
      </c>
      <c r="F947" s="92">
        <v>1322.1599120000001</v>
      </c>
      <c r="G947" s="92">
        <v>12508028</v>
      </c>
      <c r="H947" s="93">
        <f t="shared" si="28"/>
        <v>2.8139924920522422E-3</v>
      </c>
      <c r="I947" s="94">
        <f t="shared" si="29"/>
        <v>2.381207902771288E-3</v>
      </c>
    </row>
    <row r="948" spans="1:9" ht="15.75" customHeight="1" x14ac:dyDescent="0.25">
      <c r="A948" s="87">
        <v>44306</v>
      </c>
      <c r="B948" s="88">
        <v>1379</v>
      </c>
      <c r="C948" s="88">
        <v>1379</v>
      </c>
      <c r="D948" s="88">
        <v>1342.400024</v>
      </c>
      <c r="E948" s="88">
        <v>1351.349976</v>
      </c>
      <c r="F948" s="88">
        <v>1311.29187</v>
      </c>
      <c r="G948" s="88">
        <v>8560766</v>
      </c>
      <c r="H948" s="95">
        <f t="shared" si="28"/>
        <v>-3.5846165842094006E-3</v>
      </c>
      <c r="I948" s="96">
        <f t="shared" si="29"/>
        <v>-4.0174011734903552E-3</v>
      </c>
    </row>
    <row r="949" spans="1:9" ht="15.75" customHeight="1" x14ac:dyDescent="0.25">
      <c r="A949" s="91">
        <v>44308</v>
      </c>
      <c r="B949" s="92">
        <v>1355.5500489999999</v>
      </c>
      <c r="C949" s="92">
        <v>1364.8000489999999</v>
      </c>
      <c r="D949" s="92">
        <v>1345.150024</v>
      </c>
      <c r="E949" s="92">
        <v>1351.099976</v>
      </c>
      <c r="F949" s="92">
        <v>1311.0491939999999</v>
      </c>
      <c r="G949" s="92">
        <v>6622446</v>
      </c>
      <c r="H949" s="93">
        <f t="shared" si="28"/>
        <v>-8.0380732650005537E-5</v>
      </c>
      <c r="I949" s="94">
        <f t="shared" si="29"/>
        <v>-5.1316532193095986E-4</v>
      </c>
    </row>
    <row r="950" spans="1:9" ht="15.75" customHeight="1" x14ac:dyDescent="0.25">
      <c r="A950" s="87">
        <v>44309</v>
      </c>
      <c r="B950" s="88">
        <v>1343</v>
      </c>
      <c r="C950" s="88">
        <v>1348.400024</v>
      </c>
      <c r="D950" s="88">
        <v>1331</v>
      </c>
      <c r="E950" s="88">
        <v>1333.8000489999999</v>
      </c>
      <c r="F950" s="88">
        <v>1294.262207</v>
      </c>
      <c r="G950" s="88">
        <v>7316262</v>
      </c>
      <c r="H950" s="95">
        <f t="shared" si="28"/>
        <v>-5.5967180850854548E-3</v>
      </c>
      <c r="I950" s="96">
        <f t="shared" si="29"/>
        <v>-6.029502674366409E-3</v>
      </c>
    </row>
    <row r="951" spans="1:9" ht="15.75" customHeight="1" x14ac:dyDescent="0.25">
      <c r="A951" s="91">
        <v>44312</v>
      </c>
      <c r="B951" s="92">
        <v>1332.25</v>
      </c>
      <c r="C951" s="92">
        <v>1351.3000489999999</v>
      </c>
      <c r="D951" s="92">
        <v>1321</v>
      </c>
      <c r="E951" s="92">
        <v>1343.5500489999999</v>
      </c>
      <c r="F951" s="92">
        <v>1303.7231449999999</v>
      </c>
      <c r="G951" s="92">
        <v>7088606</v>
      </c>
      <c r="H951" s="93">
        <f t="shared" si="28"/>
        <v>3.1631058483108081E-3</v>
      </c>
      <c r="I951" s="94">
        <f t="shared" si="29"/>
        <v>2.730321259029854E-3</v>
      </c>
    </row>
    <row r="952" spans="1:9" ht="15.75" customHeight="1" x14ac:dyDescent="0.25">
      <c r="A952" s="87">
        <v>44313</v>
      </c>
      <c r="B952" s="88">
        <v>1346</v>
      </c>
      <c r="C952" s="88">
        <v>1353</v>
      </c>
      <c r="D952" s="88">
        <v>1340.150024</v>
      </c>
      <c r="E952" s="88">
        <v>1348.5</v>
      </c>
      <c r="F952" s="88">
        <v>1308.526245</v>
      </c>
      <c r="G952" s="88">
        <v>3636115</v>
      </c>
      <c r="H952" s="95">
        <f t="shared" si="28"/>
        <v>1.5970620452453775E-3</v>
      </c>
      <c r="I952" s="96">
        <f t="shared" si="29"/>
        <v>1.1642774559644231E-3</v>
      </c>
    </row>
    <row r="953" spans="1:9" ht="15.75" customHeight="1" x14ac:dyDescent="0.25">
      <c r="A953" s="91">
        <v>44314</v>
      </c>
      <c r="B953" s="92">
        <v>1358</v>
      </c>
      <c r="C953" s="92">
        <v>1359.5</v>
      </c>
      <c r="D953" s="92">
        <v>1344.599976</v>
      </c>
      <c r="E953" s="92">
        <v>1356</v>
      </c>
      <c r="F953" s="92">
        <v>1315.804077</v>
      </c>
      <c r="G953" s="92">
        <v>4879234</v>
      </c>
      <c r="H953" s="93">
        <f t="shared" si="28"/>
        <v>2.4087900475819935E-3</v>
      </c>
      <c r="I953" s="94">
        <f t="shared" si="29"/>
        <v>1.9760054583010393E-3</v>
      </c>
    </row>
    <row r="954" spans="1:9" ht="15.75" customHeight="1" x14ac:dyDescent="0.25">
      <c r="A954" s="87">
        <v>44315</v>
      </c>
      <c r="B954" s="88">
        <v>1368</v>
      </c>
      <c r="C954" s="88">
        <v>1369</v>
      </c>
      <c r="D954" s="88">
        <v>1351.400024</v>
      </c>
      <c r="E954" s="88">
        <v>1356.349976</v>
      </c>
      <c r="F954" s="88">
        <v>1316.143677</v>
      </c>
      <c r="G954" s="88">
        <v>5412357</v>
      </c>
      <c r="H954" s="95">
        <f t="shared" si="28"/>
        <v>1.1207396244756697E-4</v>
      </c>
      <c r="I954" s="96">
        <f t="shared" si="29"/>
        <v>-3.2071062683338737E-4</v>
      </c>
    </row>
    <row r="955" spans="1:9" ht="15.75" customHeight="1" x14ac:dyDescent="0.25">
      <c r="A955" s="91">
        <v>44316</v>
      </c>
      <c r="B955" s="92">
        <v>1346.3000489999999</v>
      </c>
      <c r="C955" s="92">
        <v>1373.900024</v>
      </c>
      <c r="D955" s="92">
        <v>1345.900024</v>
      </c>
      <c r="E955" s="92">
        <v>1354.349976</v>
      </c>
      <c r="F955" s="92">
        <v>1314.2028809999999</v>
      </c>
      <c r="G955" s="92">
        <v>8354677</v>
      </c>
      <c r="H955" s="93">
        <f t="shared" si="28"/>
        <v>-6.4088676353011014E-4</v>
      </c>
      <c r="I955" s="94">
        <f t="shared" si="29"/>
        <v>-1.0736713528110644E-3</v>
      </c>
    </row>
    <row r="956" spans="1:9" ht="15.75" customHeight="1" x14ac:dyDescent="0.25">
      <c r="A956" s="87">
        <v>44319</v>
      </c>
      <c r="B956" s="88">
        <v>1340.8000489999999</v>
      </c>
      <c r="C956" s="88">
        <v>1361</v>
      </c>
      <c r="D956" s="88">
        <v>1338</v>
      </c>
      <c r="E956" s="88">
        <v>1352.0500489999999</v>
      </c>
      <c r="F956" s="88">
        <v>1311.9711910000001</v>
      </c>
      <c r="G956" s="88">
        <v>4560337</v>
      </c>
      <c r="H956" s="95">
        <f t="shared" si="28"/>
        <v>-7.3811625509055223E-4</v>
      </c>
      <c r="I956" s="96">
        <f t="shared" si="29"/>
        <v>-1.1709008443715066E-3</v>
      </c>
    </row>
    <row r="957" spans="1:9" ht="15.75" customHeight="1" x14ac:dyDescent="0.25">
      <c r="A957" s="91">
        <v>44320</v>
      </c>
      <c r="B957" s="92">
        <v>1354</v>
      </c>
      <c r="C957" s="92">
        <v>1354.9499510000001</v>
      </c>
      <c r="D957" s="92">
        <v>1324.099976</v>
      </c>
      <c r="E957" s="92">
        <v>1329.400024</v>
      </c>
      <c r="F957" s="92">
        <v>1289.9925539999999</v>
      </c>
      <c r="G957" s="92">
        <v>4887060</v>
      </c>
      <c r="H957" s="93">
        <f t="shared" si="28"/>
        <v>-7.3370951584162429E-3</v>
      </c>
      <c r="I957" s="94">
        <f t="shared" si="29"/>
        <v>-7.7698797476971971E-3</v>
      </c>
    </row>
    <row r="958" spans="1:9" ht="15.75" customHeight="1" x14ac:dyDescent="0.25">
      <c r="A958" s="87">
        <v>44321</v>
      </c>
      <c r="B958" s="88">
        <v>1341.099976</v>
      </c>
      <c r="C958" s="88">
        <v>1343.900024</v>
      </c>
      <c r="D958" s="88">
        <v>1327.8000489999999</v>
      </c>
      <c r="E958" s="88">
        <v>1341.5</v>
      </c>
      <c r="F958" s="88">
        <v>1301.7337649999999</v>
      </c>
      <c r="G958" s="88">
        <v>3939788</v>
      </c>
      <c r="H958" s="95">
        <f t="shared" si="28"/>
        <v>3.9349664314342007E-3</v>
      </c>
      <c r="I958" s="96">
        <f t="shared" si="29"/>
        <v>3.5021818421532465E-3</v>
      </c>
    </row>
    <row r="959" spans="1:9" ht="15.75" customHeight="1" x14ac:dyDescent="0.25">
      <c r="A959" s="91">
        <v>44322</v>
      </c>
      <c r="B959" s="92">
        <v>1345</v>
      </c>
      <c r="C959" s="92">
        <v>1364.6999510000001</v>
      </c>
      <c r="D959" s="92">
        <v>1337.400024</v>
      </c>
      <c r="E959" s="92">
        <v>1361.599976</v>
      </c>
      <c r="F959" s="92">
        <v>1321.2380370000001</v>
      </c>
      <c r="G959" s="92">
        <v>4810090</v>
      </c>
      <c r="H959" s="93">
        <f t="shared" si="28"/>
        <v>6.4588981278406775E-3</v>
      </c>
      <c r="I959" s="94">
        <f t="shared" si="29"/>
        <v>6.0261135385597233E-3</v>
      </c>
    </row>
    <row r="960" spans="1:9" ht="15.75" customHeight="1" x14ac:dyDescent="0.25">
      <c r="A960" s="87">
        <v>44323</v>
      </c>
      <c r="B960" s="88">
        <v>1365.3000489999999</v>
      </c>
      <c r="C960" s="88">
        <v>1373.0500489999999</v>
      </c>
      <c r="D960" s="88">
        <v>1348.5</v>
      </c>
      <c r="E960" s="88">
        <v>1352.5500489999999</v>
      </c>
      <c r="F960" s="88">
        <v>1312.4564210000001</v>
      </c>
      <c r="G960" s="88">
        <v>4991435</v>
      </c>
      <c r="H960" s="95">
        <f t="shared" si="28"/>
        <v>-2.8961761249064414E-3</v>
      </c>
      <c r="I960" s="96">
        <f t="shared" si="29"/>
        <v>-3.3289607141873956E-3</v>
      </c>
    </row>
    <row r="961" spans="1:9" ht="15.75" customHeight="1" x14ac:dyDescent="0.25">
      <c r="A961" s="91">
        <v>44326</v>
      </c>
      <c r="B961" s="92">
        <v>1349.849976</v>
      </c>
      <c r="C961" s="92">
        <v>1352.900024</v>
      </c>
      <c r="D961" s="92">
        <v>1335.0500489999999</v>
      </c>
      <c r="E961" s="92">
        <v>1339.5500489999999</v>
      </c>
      <c r="F961" s="92">
        <v>1299.841797</v>
      </c>
      <c r="G961" s="92">
        <v>7195348</v>
      </c>
      <c r="H961" s="93">
        <f t="shared" si="28"/>
        <v>-4.1943941474558979E-3</v>
      </c>
      <c r="I961" s="94">
        <f t="shared" si="29"/>
        <v>-4.6271787367368521E-3</v>
      </c>
    </row>
    <row r="962" spans="1:9" ht="15.75" customHeight="1" x14ac:dyDescent="0.25">
      <c r="A962" s="87">
        <v>44327</v>
      </c>
      <c r="B962" s="88">
        <v>1336.900024</v>
      </c>
      <c r="C962" s="88">
        <v>1341</v>
      </c>
      <c r="D962" s="88">
        <v>1325.099976</v>
      </c>
      <c r="E962" s="88">
        <v>1330.650024</v>
      </c>
      <c r="F962" s="88">
        <v>1291.2055660000001</v>
      </c>
      <c r="G962" s="88">
        <v>6420988</v>
      </c>
      <c r="H962" s="95">
        <f t="shared" si="28"/>
        <v>-2.8951082954681668E-3</v>
      </c>
      <c r="I962" s="96">
        <f t="shared" si="29"/>
        <v>-3.327892884749121E-3</v>
      </c>
    </row>
    <row r="963" spans="1:9" ht="15.75" customHeight="1" x14ac:dyDescent="0.25">
      <c r="A963" s="91">
        <v>44328</v>
      </c>
      <c r="B963" s="92">
        <v>1330</v>
      </c>
      <c r="C963" s="92">
        <v>1330</v>
      </c>
      <c r="D963" s="92">
        <v>1314.5</v>
      </c>
      <c r="E963" s="92">
        <v>1327</v>
      </c>
      <c r="F963" s="92">
        <v>1287.6636960000001</v>
      </c>
      <c r="G963" s="92">
        <v>5241898</v>
      </c>
      <c r="H963" s="93">
        <f t="shared" si="28"/>
        <v>-1.192937995310087E-3</v>
      </c>
      <c r="I963" s="94">
        <f t="shared" si="29"/>
        <v>-1.6257225845910414E-3</v>
      </c>
    </row>
    <row r="964" spans="1:9" ht="15.75" customHeight="1" x14ac:dyDescent="0.25">
      <c r="A964" s="87">
        <v>44330</v>
      </c>
      <c r="B964" s="88">
        <v>1326.849976</v>
      </c>
      <c r="C964" s="88">
        <v>1326.849976</v>
      </c>
      <c r="D964" s="88">
        <v>1311.3000489999999</v>
      </c>
      <c r="E964" s="88">
        <v>1316.400024</v>
      </c>
      <c r="F964" s="88">
        <v>1277.3779300000001</v>
      </c>
      <c r="G964" s="88">
        <v>4824609</v>
      </c>
      <c r="H964" s="95">
        <f t="shared" ref="H964:H1027" si="30">LOG(F964/F963)</f>
        <v>-3.4830431710791069E-3</v>
      </c>
      <c r="I964" s="96">
        <f t="shared" ref="I964:I1027" si="31">H964-$H$1238</f>
        <v>-3.9158277603600616E-3</v>
      </c>
    </row>
    <row r="965" spans="1:9" ht="15.75" customHeight="1" x14ac:dyDescent="0.25">
      <c r="A965" s="91">
        <v>44333</v>
      </c>
      <c r="B965" s="92">
        <v>1320.3000489999999</v>
      </c>
      <c r="C965" s="92">
        <v>1334.9499510000001</v>
      </c>
      <c r="D965" s="92">
        <v>1320.3000489999999</v>
      </c>
      <c r="E965" s="92">
        <v>1329.400024</v>
      </c>
      <c r="F965" s="92">
        <v>1289.9925539999999</v>
      </c>
      <c r="G965" s="92">
        <v>5017129</v>
      </c>
      <c r="H965" s="93">
        <f t="shared" si="30"/>
        <v>4.267795174944849E-3</v>
      </c>
      <c r="I965" s="94">
        <f t="shared" si="31"/>
        <v>3.8350105856638948E-3</v>
      </c>
    </row>
    <row r="966" spans="1:9" ht="15.75" customHeight="1" x14ac:dyDescent="0.25">
      <c r="A966" s="87">
        <v>44334</v>
      </c>
      <c r="B966" s="88">
        <v>1338</v>
      </c>
      <c r="C966" s="88">
        <v>1344.599976</v>
      </c>
      <c r="D966" s="88">
        <v>1329.5</v>
      </c>
      <c r="E966" s="88">
        <v>1340</v>
      </c>
      <c r="F966" s="88">
        <v>1300.2783199999999</v>
      </c>
      <c r="G966" s="88">
        <v>5620150</v>
      </c>
      <c r="H966" s="95">
        <f t="shared" si="30"/>
        <v>3.4491179591847206E-3</v>
      </c>
      <c r="I966" s="96">
        <f t="shared" si="31"/>
        <v>3.0163333699037664E-3</v>
      </c>
    </row>
    <row r="967" spans="1:9" ht="15.75" customHeight="1" x14ac:dyDescent="0.25">
      <c r="A967" s="91">
        <v>44335</v>
      </c>
      <c r="B967" s="92">
        <v>1342</v>
      </c>
      <c r="C967" s="92">
        <v>1357.4499510000001</v>
      </c>
      <c r="D967" s="92">
        <v>1333.25</v>
      </c>
      <c r="E967" s="92">
        <v>1337</v>
      </c>
      <c r="F967" s="92">
        <v>1297.3673100000001</v>
      </c>
      <c r="G967" s="92">
        <v>4435878</v>
      </c>
      <c r="H967" s="93">
        <f t="shared" si="30"/>
        <v>-9.7337072800277177E-4</v>
      </c>
      <c r="I967" s="94">
        <f t="shared" si="31"/>
        <v>-1.4061553172837261E-3</v>
      </c>
    </row>
    <row r="968" spans="1:9" ht="15.75" customHeight="1" x14ac:dyDescent="0.25">
      <c r="A968" s="87">
        <v>44336</v>
      </c>
      <c r="B968" s="88">
        <v>1348.400024</v>
      </c>
      <c r="C968" s="88">
        <v>1349.099976</v>
      </c>
      <c r="D968" s="88">
        <v>1335</v>
      </c>
      <c r="E968" s="88">
        <v>1339.3000489999999</v>
      </c>
      <c r="F968" s="88">
        <v>1299.599121</v>
      </c>
      <c r="G968" s="88">
        <v>4490092</v>
      </c>
      <c r="H968" s="95">
        <f t="shared" si="30"/>
        <v>7.4645819753279478E-4</v>
      </c>
      <c r="I968" s="96">
        <f t="shared" si="31"/>
        <v>3.1367360825184043E-4</v>
      </c>
    </row>
    <row r="969" spans="1:9" ht="15.75" customHeight="1" x14ac:dyDescent="0.25">
      <c r="A969" s="91">
        <v>44337</v>
      </c>
      <c r="B969" s="92">
        <v>1347.5</v>
      </c>
      <c r="C969" s="92">
        <v>1357.5</v>
      </c>
      <c r="D969" s="92">
        <v>1346.349976</v>
      </c>
      <c r="E969" s="92">
        <v>1354.5</v>
      </c>
      <c r="F969" s="92">
        <v>1314.348389</v>
      </c>
      <c r="G969" s="92">
        <v>4969733</v>
      </c>
      <c r="H969" s="93">
        <f t="shared" si="30"/>
        <v>4.9010882286186046E-3</v>
      </c>
      <c r="I969" s="94">
        <f t="shared" si="31"/>
        <v>4.4683036393376504E-3</v>
      </c>
    </row>
    <row r="970" spans="1:9" ht="15.75" customHeight="1" x14ac:dyDescent="0.25">
      <c r="A970" s="87">
        <v>44340</v>
      </c>
      <c r="B970" s="88">
        <v>1356.650024</v>
      </c>
      <c r="C970" s="88">
        <v>1363</v>
      </c>
      <c r="D970" s="88">
        <v>1345.099976</v>
      </c>
      <c r="E970" s="88">
        <v>1348.0500489999999</v>
      </c>
      <c r="F970" s="88">
        <v>1308.0897219999999</v>
      </c>
      <c r="G970" s="88">
        <v>4225371</v>
      </c>
      <c r="H970" s="95">
        <f t="shared" si="30"/>
        <v>-2.0729638509762037E-3</v>
      </c>
      <c r="I970" s="96">
        <f t="shared" si="31"/>
        <v>-2.5057484402571579E-3</v>
      </c>
    </row>
    <row r="971" spans="1:9" ht="15.75" customHeight="1" x14ac:dyDescent="0.25">
      <c r="A971" s="91">
        <v>44341</v>
      </c>
      <c r="B971" s="92">
        <v>1358</v>
      </c>
      <c r="C971" s="92">
        <v>1368</v>
      </c>
      <c r="D971" s="92">
        <v>1354.4499510000001</v>
      </c>
      <c r="E971" s="92">
        <v>1361.599976</v>
      </c>
      <c r="F971" s="92">
        <v>1321.2380370000001</v>
      </c>
      <c r="G971" s="92">
        <v>4099340</v>
      </c>
      <c r="H971" s="93">
        <f t="shared" si="30"/>
        <v>4.3435347529176315E-3</v>
      </c>
      <c r="I971" s="94">
        <f t="shared" si="31"/>
        <v>3.9107501636366773E-3</v>
      </c>
    </row>
    <row r="972" spans="1:9" ht="15.75" customHeight="1" x14ac:dyDescent="0.25">
      <c r="A972" s="87">
        <v>44342</v>
      </c>
      <c r="B972" s="88">
        <v>1367.900024</v>
      </c>
      <c r="C972" s="88">
        <v>1400</v>
      </c>
      <c r="D972" s="88">
        <v>1362.0500489999999</v>
      </c>
      <c r="E972" s="88">
        <v>1397.25</v>
      </c>
      <c r="F972" s="88">
        <v>1355.8312989999999</v>
      </c>
      <c r="G972" s="88">
        <v>6850024</v>
      </c>
      <c r="H972" s="95">
        <f t="shared" si="30"/>
        <v>1.1224587197031458E-2</v>
      </c>
      <c r="I972" s="96">
        <f t="shared" si="31"/>
        <v>1.0791802607750504E-2</v>
      </c>
    </row>
    <row r="973" spans="1:9" ht="15.75" customHeight="1" x14ac:dyDescent="0.25">
      <c r="A973" s="91">
        <v>44343</v>
      </c>
      <c r="B973" s="92">
        <v>1404.1999510000001</v>
      </c>
      <c r="C973" s="92">
        <v>1416.25</v>
      </c>
      <c r="D973" s="92">
        <v>1391.6999510000001</v>
      </c>
      <c r="E973" s="92">
        <v>1402.25</v>
      </c>
      <c r="F973" s="92">
        <v>1360.6831050000001</v>
      </c>
      <c r="G973" s="92">
        <v>15365391</v>
      </c>
      <c r="H973" s="93">
        <f t="shared" si="30"/>
        <v>1.5513371182492193E-3</v>
      </c>
      <c r="I973" s="94">
        <f t="shared" si="31"/>
        <v>1.1185525289682649E-3</v>
      </c>
    </row>
    <row r="974" spans="1:9" ht="15.75" customHeight="1" x14ac:dyDescent="0.25">
      <c r="A974" s="87">
        <v>44344</v>
      </c>
      <c r="B974" s="88">
        <v>1409.75</v>
      </c>
      <c r="C974" s="88">
        <v>1414</v>
      </c>
      <c r="D974" s="88">
        <v>1396.099976</v>
      </c>
      <c r="E974" s="88">
        <v>1405.0500489999999</v>
      </c>
      <c r="F974" s="88">
        <v>1363.4001459999999</v>
      </c>
      <c r="G974" s="88">
        <v>4261312</v>
      </c>
      <c r="H974" s="95">
        <f t="shared" si="30"/>
        <v>8.663437905378935E-4</v>
      </c>
      <c r="I974" s="96">
        <f t="shared" si="31"/>
        <v>4.3355920125693915E-4</v>
      </c>
    </row>
    <row r="975" spans="1:9" ht="15.75" customHeight="1" x14ac:dyDescent="0.25">
      <c r="A975" s="91">
        <v>44347</v>
      </c>
      <c r="B975" s="92">
        <v>1401.5</v>
      </c>
      <c r="C975" s="92">
        <v>1401.5</v>
      </c>
      <c r="D975" s="92">
        <v>1383</v>
      </c>
      <c r="E975" s="92">
        <v>1393.75</v>
      </c>
      <c r="F975" s="92">
        <v>1367.0291749999999</v>
      </c>
      <c r="G975" s="92">
        <v>4429904</v>
      </c>
      <c r="H975" s="93">
        <f t="shared" si="30"/>
        <v>1.1544471671898573E-3</v>
      </c>
      <c r="I975" s="94">
        <f t="shared" si="31"/>
        <v>7.2166257790890289E-4</v>
      </c>
    </row>
    <row r="976" spans="1:9" ht="15.75" customHeight="1" x14ac:dyDescent="0.25">
      <c r="A976" s="87">
        <v>44348</v>
      </c>
      <c r="B976" s="88">
        <v>1400</v>
      </c>
      <c r="C976" s="88">
        <v>1401</v>
      </c>
      <c r="D976" s="88">
        <v>1378.650024</v>
      </c>
      <c r="E976" s="88">
        <v>1387.1999510000001</v>
      </c>
      <c r="F976" s="88">
        <v>1360.6046140000001</v>
      </c>
      <c r="G976" s="88">
        <v>4791325</v>
      </c>
      <c r="H976" s="95">
        <f t="shared" si="30"/>
        <v>-2.0458439559464963E-3</v>
      </c>
      <c r="I976" s="96">
        <f t="shared" si="31"/>
        <v>-2.4786285452274505E-3</v>
      </c>
    </row>
    <row r="977" spans="1:9" ht="15.75" customHeight="1" x14ac:dyDescent="0.25">
      <c r="A977" s="91">
        <v>44349</v>
      </c>
      <c r="B977" s="92">
        <v>1380.75</v>
      </c>
      <c r="C977" s="92">
        <v>1391.9499510000001</v>
      </c>
      <c r="D977" s="92">
        <v>1365</v>
      </c>
      <c r="E977" s="92">
        <v>1378.650024</v>
      </c>
      <c r="F977" s="92">
        <v>1352.2186280000001</v>
      </c>
      <c r="G977" s="92">
        <v>9272276</v>
      </c>
      <c r="H977" s="93">
        <f t="shared" si="30"/>
        <v>-2.6850249507248064E-3</v>
      </c>
      <c r="I977" s="94">
        <f t="shared" si="31"/>
        <v>-3.1178095400057606E-3</v>
      </c>
    </row>
    <row r="978" spans="1:9" ht="15.75" customHeight="1" x14ac:dyDescent="0.25">
      <c r="A978" s="87">
        <v>44350</v>
      </c>
      <c r="B978" s="88">
        <v>1388.099976</v>
      </c>
      <c r="C978" s="88">
        <v>1399</v>
      </c>
      <c r="D978" s="88">
        <v>1377.0500489999999</v>
      </c>
      <c r="E978" s="88">
        <v>1389.650024</v>
      </c>
      <c r="F978" s="88">
        <v>1363.0078129999999</v>
      </c>
      <c r="G978" s="88">
        <v>5115645</v>
      </c>
      <c r="H978" s="95">
        <f t="shared" si="30"/>
        <v>3.4514308645229239E-3</v>
      </c>
      <c r="I978" s="96">
        <f t="shared" si="31"/>
        <v>3.0186462752419697E-3</v>
      </c>
    </row>
    <row r="979" spans="1:9" ht="15.75" customHeight="1" x14ac:dyDescent="0.25">
      <c r="A979" s="91">
        <v>44351</v>
      </c>
      <c r="B979" s="92">
        <v>1393.9499510000001</v>
      </c>
      <c r="C979" s="92">
        <v>1396.900024</v>
      </c>
      <c r="D979" s="92">
        <v>1377.650024</v>
      </c>
      <c r="E979" s="92">
        <v>1385.650024</v>
      </c>
      <c r="F979" s="92">
        <v>1359.0844729999999</v>
      </c>
      <c r="G979" s="92">
        <v>4194328</v>
      </c>
      <c r="H979" s="93">
        <f t="shared" si="30"/>
        <v>-1.2518944352039095E-3</v>
      </c>
      <c r="I979" s="94">
        <f t="shared" si="31"/>
        <v>-1.6846790244848639E-3</v>
      </c>
    </row>
    <row r="980" spans="1:9" ht="15.75" customHeight="1" x14ac:dyDescent="0.25">
      <c r="A980" s="87">
        <v>44354</v>
      </c>
      <c r="B980" s="88">
        <v>1391</v>
      </c>
      <c r="C980" s="88">
        <v>1392</v>
      </c>
      <c r="D980" s="88">
        <v>1377.3000489999999</v>
      </c>
      <c r="E980" s="88">
        <v>1389.650024</v>
      </c>
      <c r="F980" s="88">
        <v>1363.0078129999999</v>
      </c>
      <c r="G980" s="88">
        <v>5154576</v>
      </c>
      <c r="H980" s="95">
        <f t="shared" si="30"/>
        <v>1.2518944352039735E-3</v>
      </c>
      <c r="I980" s="96">
        <f t="shared" si="31"/>
        <v>8.1910984592301907E-4</v>
      </c>
    </row>
    <row r="981" spans="1:9" ht="15.75" customHeight="1" x14ac:dyDescent="0.25">
      <c r="A981" s="91">
        <v>44355</v>
      </c>
      <c r="B981" s="92">
        <v>1396</v>
      </c>
      <c r="C981" s="92">
        <v>1421.75</v>
      </c>
      <c r="D981" s="92">
        <v>1395.5500489999999</v>
      </c>
      <c r="E981" s="92">
        <v>1412.9499510000001</v>
      </c>
      <c r="F981" s="92">
        <v>1385.8610839999999</v>
      </c>
      <c r="G981" s="92">
        <v>7360630</v>
      </c>
      <c r="H981" s="93">
        <f t="shared" si="30"/>
        <v>7.2213543354312879E-3</v>
      </c>
      <c r="I981" s="94">
        <f t="shared" si="31"/>
        <v>6.7885697461503337E-3</v>
      </c>
    </row>
    <row r="982" spans="1:9" ht="15.75" customHeight="1" x14ac:dyDescent="0.25">
      <c r="A982" s="87">
        <v>44356</v>
      </c>
      <c r="B982" s="88">
        <v>1413.400024</v>
      </c>
      <c r="C982" s="88">
        <v>1425</v>
      </c>
      <c r="D982" s="88">
        <v>1404.599976</v>
      </c>
      <c r="E982" s="88">
        <v>1415.3000489999999</v>
      </c>
      <c r="F982" s="88">
        <v>1388.1660159999999</v>
      </c>
      <c r="G982" s="88">
        <v>5394317</v>
      </c>
      <c r="H982" s="95">
        <f t="shared" si="30"/>
        <v>7.2170850755352638E-4</v>
      </c>
      <c r="I982" s="96">
        <f t="shared" si="31"/>
        <v>2.8892391827257203E-4</v>
      </c>
    </row>
    <row r="983" spans="1:9" ht="15.75" customHeight="1" x14ac:dyDescent="0.25">
      <c r="A983" s="91">
        <v>44357</v>
      </c>
      <c r="B983" s="92">
        <v>1424</v>
      </c>
      <c r="C983" s="92">
        <v>1429</v>
      </c>
      <c r="D983" s="92">
        <v>1419</v>
      </c>
      <c r="E983" s="92">
        <v>1424.3000489999999</v>
      </c>
      <c r="F983" s="92">
        <v>1396.993408</v>
      </c>
      <c r="G983" s="92">
        <v>3496575</v>
      </c>
      <c r="H983" s="93">
        <f t="shared" si="30"/>
        <v>2.7529486744201723E-3</v>
      </c>
      <c r="I983" s="94">
        <f t="shared" si="31"/>
        <v>2.3201640851392182E-3</v>
      </c>
    </row>
    <row r="984" spans="1:9" ht="15.75" customHeight="1" x14ac:dyDescent="0.25">
      <c r="A984" s="87">
        <v>44358</v>
      </c>
      <c r="B984" s="88">
        <v>1430.099976</v>
      </c>
      <c r="C984" s="88">
        <v>1451.599976</v>
      </c>
      <c r="D984" s="88">
        <v>1429.4499510000001</v>
      </c>
      <c r="E984" s="88">
        <v>1446.900024</v>
      </c>
      <c r="F984" s="88">
        <v>1419.1601559999999</v>
      </c>
      <c r="G984" s="88">
        <v>6140828</v>
      </c>
      <c r="H984" s="95">
        <f t="shared" si="30"/>
        <v>6.837052699747651E-3</v>
      </c>
      <c r="I984" s="96">
        <f t="shared" si="31"/>
        <v>6.4042681104666968E-3</v>
      </c>
    </row>
    <row r="985" spans="1:9" ht="15.75" customHeight="1" x14ac:dyDescent="0.25">
      <c r="A985" s="91">
        <v>44361</v>
      </c>
      <c r="B985" s="92">
        <v>1471</v>
      </c>
      <c r="C985" s="92">
        <v>1477</v>
      </c>
      <c r="D985" s="92">
        <v>1453.4499510000001</v>
      </c>
      <c r="E985" s="92">
        <v>1461.8000489999999</v>
      </c>
      <c r="F985" s="92">
        <v>1433.7745359999999</v>
      </c>
      <c r="G985" s="92">
        <v>7132294</v>
      </c>
      <c r="H985" s="93">
        <f t="shared" si="30"/>
        <v>4.4494534876090824E-3</v>
      </c>
      <c r="I985" s="94">
        <f t="shared" si="31"/>
        <v>4.0166688983281282E-3</v>
      </c>
    </row>
    <row r="986" spans="1:9" ht="15.75" customHeight="1" x14ac:dyDescent="0.25">
      <c r="A986" s="87">
        <v>44362</v>
      </c>
      <c r="B986" s="88">
        <v>1464</v>
      </c>
      <c r="C986" s="88">
        <v>1476</v>
      </c>
      <c r="D986" s="88">
        <v>1463</v>
      </c>
      <c r="E986" s="88">
        <v>1473.900024</v>
      </c>
      <c r="F986" s="88">
        <v>1445.642456</v>
      </c>
      <c r="G986" s="88">
        <v>5403104</v>
      </c>
      <c r="H986" s="95">
        <f t="shared" si="30"/>
        <v>3.5800312136107875E-3</v>
      </c>
      <c r="I986" s="96">
        <f t="shared" si="31"/>
        <v>3.1472466243298333E-3</v>
      </c>
    </row>
    <row r="987" spans="1:9" ht="15.75" customHeight="1" x14ac:dyDescent="0.25">
      <c r="A987" s="91">
        <v>44363</v>
      </c>
      <c r="B987" s="92">
        <v>1472.6999510000001</v>
      </c>
      <c r="C987" s="92">
        <v>1489.4499510000001</v>
      </c>
      <c r="D987" s="92">
        <v>1467.5</v>
      </c>
      <c r="E987" s="92">
        <v>1480.599976</v>
      </c>
      <c r="F987" s="92">
        <v>1452.2139890000001</v>
      </c>
      <c r="G987" s="92">
        <v>7661710</v>
      </c>
      <c r="H987" s="93">
        <f t="shared" si="30"/>
        <v>1.969721734658752E-3</v>
      </c>
      <c r="I987" s="94">
        <f t="shared" si="31"/>
        <v>1.5369371453777976E-3</v>
      </c>
    </row>
    <row r="988" spans="1:9" ht="15.75" customHeight="1" x14ac:dyDescent="0.25">
      <c r="A988" s="87">
        <v>44364</v>
      </c>
      <c r="B988" s="88">
        <v>1475.099976</v>
      </c>
      <c r="C988" s="88">
        <v>1502.650024</v>
      </c>
      <c r="D988" s="88">
        <v>1475.099976</v>
      </c>
      <c r="E988" s="88">
        <v>1495.3000489999999</v>
      </c>
      <c r="F988" s="88">
        <v>1466.6323239999999</v>
      </c>
      <c r="G988" s="88">
        <v>7677951</v>
      </c>
      <c r="H988" s="95">
        <f t="shared" si="30"/>
        <v>4.2906364977330627E-3</v>
      </c>
      <c r="I988" s="96">
        <f t="shared" si="31"/>
        <v>3.8578519084521085E-3</v>
      </c>
    </row>
    <row r="989" spans="1:9" ht="15.75" customHeight="1" x14ac:dyDescent="0.25">
      <c r="A989" s="91">
        <v>44365</v>
      </c>
      <c r="B989" s="92">
        <v>1509</v>
      </c>
      <c r="C989" s="92">
        <v>1515.8000489999999</v>
      </c>
      <c r="D989" s="92">
        <v>1487.400024</v>
      </c>
      <c r="E989" s="92">
        <v>1503.3000489999999</v>
      </c>
      <c r="F989" s="92">
        <v>1474.4788820000001</v>
      </c>
      <c r="G989" s="92">
        <v>13533974</v>
      </c>
      <c r="H989" s="93">
        <f t="shared" si="30"/>
        <v>2.3173043707928401E-3</v>
      </c>
      <c r="I989" s="94">
        <f t="shared" si="31"/>
        <v>1.8845197815118857E-3</v>
      </c>
    </row>
    <row r="990" spans="1:9" ht="15.75" customHeight="1" x14ac:dyDescent="0.25">
      <c r="A990" s="87">
        <v>44368</v>
      </c>
      <c r="B990" s="88">
        <v>1493</v>
      </c>
      <c r="C990" s="88">
        <v>1505.8000489999999</v>
      </c>
      <c r="D990" s="88">
        <v>1484.1999510000001</v>
      </c>
      <c r="E990" s="88">
        <v>1500.3000489999999</v>
      </c>
      <c r="F990" s="88">
        <v>1471.5363769999999</v>
      </c>
      <c r="G990" s="88">
        <v>5454052</v>
      </c>
      <c r="H990" s="95">
        <f t="shared" si="30"/>
        <v>-8.6755430442923105E-4</v>
      </c>
      <c r="I990" s="96">
        <f t="shared" si="31"/>
        <v>-1.3003388937101853E-3</v>
      </c>
    </row>
    <row r="991" spans="1:9" ht="15.75" customHeight="1" x14ac:dyDescent="0.25">
      <c r="A991" s="91">
        <v>44369</v>
      </c>
      <c r="B991" s="92">
        <v>1509.6999510000001</v>
      </c>
      <c r="C991" s="92">
        <v>1521.4499510000001</v>
      </c>
      <c r="D991" s="92">
        <v>1502.099976</v>
      </c>
      <c r="E991" s="92">
        <v>1511.849976</v>
      </c>
      <c r="F991" s="92">
        <v>1482.8648679999999</v>
      </c>
      <c r="G991" s="92">
        <v>6427862</v>
      </c>
      <c r="H991" s="93">
        <f t="shared" si="30"/>
        <v>3.3305734964211285E-3</v>
      </c>
      <c r="I991" s="94">
        <f t="shared" si="31"/>
        <v>2.8977889071401743E-3</v>
      </c>
    </row>
    <row r="992" spans="1:9" ht="15.75" customHeight="1" x14ac:dyDescent="0.25">
      <c r="A992" s="87">
        <v>44370</v>
      </c>
      <c r="B992" s="88">
        <v>1525</v>
      </c>
      <c r="C992" s="88">
        <v>1525</v>
      </c>
      <c r="D992" s="88">
        <v>1498.650024</v>
      </c>
      <c r="E992" s="88">
        <v>1503.150024</v>
      </c>
      <c r="F992" s="88">
        <v>1474.3317870000001</v>
      </c>
      <c r="G992" s="88">
        <v>5529809</v>
      </c>
      <c r="H992" s="95">
        <f t="shared" si="30"/>
        <v>-2.5063468613740788E-3</v>
      </c>
      <c r="I992" s="96">
        <f t="shared" si="31"/>
        <v>-2.939131450655033E-3</v>
      </c>
    </row>
    <row r="993" spans="1:9" ht="15.75" customHeight="1" x14ac:dyDescent="0.25">
      <c r="A993" s="91">
        <v>44371</v>
      </c>
      <c r="B993" s="92">
        <v>1517</v>
      </c>
      <c r="C993" s="92">
        <v>1568.75</v>
      </c>
      <c r="D993" s="92">
        <v>1511.1999510000001</v>
      </c>
      <c r="E993" s="92">
        <v>1559.1999510000001</v>
      </c>
      <c r="F993" s="92">
        <v>1529.3070070000001</v>
      </c>
      <c r="G993" s="92">
        <v>10785137</v>
      </c>
      <c r="H993" s="93">
        <f t="shared" si="30"/>
        <v>1.5899449243271531E-2</v>
      </c>
      <c r="I993" s="94">
        <f t="shared" si="31"/>
        <v>1.5466664653990577E-2</v>
      </c>
    </row>
    <row r="994" spans="1:9" ht="15.75" customHeight="1" x14ac:dyDescent="0.25">
      <c r="A994" s="87">
        <v>44372</v>
      </c>
      <c r="B994" s="88">
        <v>1572</v>
      </c>
      <c r="C994" s="88">
        <v>1578</v>
      </c>
      <c r="D994" s="88">
        <v>1543</v>
      </c>
      <c r="E994" s="88">
        <v>1574.1999510000001</v>
      </c>
      <c r="F994" s="88">
        <v>1544.0195309999999</v>
      </c>
      <c r="G994" s="88">
        <v>9780240</v>
      </c>
      <c r="H994" s="95">
        <f t="shared" si="30"/>
        <v>4.1581112319535006E-3</v>
      </c>
      <c r="I994" s="96">
        <f t="shared" si="31"/>
        <v>3.7253266426725464E-3</v>
      </c>
    </row>
    <row r="995" spans="1:9" ht="15.75" customHeight="1" x14ac:dyDescent="0.25">
      <c r="A995" s="91">
        <v>44375</v>
      </c>
      <c r="B995" s="92">
        <v>1572.900024</v>
      </c>
      <c r="C995" s="92">
        <v>1580.150024</v>
      </c>
      <c r="D995" s="92">
        <v>1560.599976</v>
      </c>
      <c r="E995" s="92">
        <v>1571.8000489999999</v>
      </c>
      <c r="F995" s="92">
        <v>1541.665649</v>
      </c>
      <c r="G995" s="92">
        <v>5019178</v>
      </c>
      <c r="H995" s="93">
        <f t="shared" si="30"/>
        <v>-6.6259394741454022E-4</v>
      </c>
      <c r="I995" s="94">
        <f t="shared" si="31"/>
        <v>-1.0953785366954946E-3</v>
      </c>
    </row>
    <row r="996" spans="1:9" ht="15.75" customHeight="1" x14ac:dyDescent="0.25">
      <c r="A996" s="87">
        <v>44376</v>
      </c>
      <c r="B996" s="88">
        <v>1561</v>
      </c>
      <c r="C996" s="88">
        <v>1573.650024</v>
      </c>
      <c r="D996" s="88">
        <v>1559.1999510000001</v>
      </c>
      <c r="E996" s="88">
        <v>1563.0500489999999</v>
      </c>
      <c r="F996" s="88">
        <v>1533.083374</v>
      </c>
      <c r="G996" s="88">
        <v>5913567</v>
      </c>
      <c r="H996" s="95">
        <f t="shared" si="30"/>
        <v>-2.4244218479606045E-3</v>
      </c>
      <c r="I996" s="96">
        <f t="shared" si="31"/>
        <v>-2.8572064372415587E-3</v>
      </c>
    </row>
    <row r="997" spans="1:9" ht="15.75" customHeight="1" x14ac:dyDescent="0.25">
      <c r="A997" s="91">
        <v>44377</v>
      </c>
      <c r="B997" s="92">
        <v>1572.0500489999999</v>
      </c>
      <c r="C997" s="92">
        <v>1591</v>
      </c>
      <c r="D997" s="92">
        <v>1572.0500489999999</v>
      </c>
      <c r="E997" s="92">
        <v>1580.8000489999999</v>
      </c>
      <c r="F997" s="92">
        <v>1550.4930420000001</v>
      </c>
      <c r="G997" s="92">
        <v>6058722</v>
      </c>
      <c r="H997" s="93">
        <f t="shared" si="30"/>
        <v>4.9040478096966274E-3</v>
      </c>
      <c r="I997" s="94">
        <f t="shared" si="31"/>
        <v>4.4712632204156732E-3</v>
      </c>
    </row>
    <row r="998" spans="1:9" ht="15.75" customHeight="1" x14ac:dyDescent="0.25">
      <c r="A998" s="87">
        <v>44378</v>
      </c>
      <c r="B998" s="88">
        <v>1576.849976</v>
      </c>
      <c r="C998" s="88">
        <v>1576.849976</v>
      </c>
      <c r="D998" s="88">
        <v>1559.0500489999999</v>
      </c>
      <c r="E998" s="88">
        <v>1560.400024</v>
      </c>
      <c r="F998" s="88">
        <v>1530.4841309999999</v>
      </c>
      <c r="G998" s="88">
        <v>4814317</v>
      </c>
      <c r="H998" s="95">
        <f t="shared" si="30"/>
        <v>-5.6409907110989621E-3</v>
      </c>
      <c r="I998" s="96">
        <f t="shared" si="31"/>
        <v>-6.0737753003799163E-3</v>
      </c>
    </row>
    <row r="999" spans="1:9" ht="15.75" customHeight="1" x14ac:dyDescent="0.25">
      <c r="A999" s="91">
        <v>44379</v>
      </c>
      <c r="B999" s="92">
        <v>1558.9499510000001</v>
      </c>
      <c r="C999" s="92">
        <v>1569.4499510000001</v>
      </c>
      <c r="D999" s="92">
        <v>1542.599976</v>
      </c>
      <c r="E999" s="92">
        <v>1567.8000489999999</v>
      </c>
      <c r="F999" s="92">
        <v>1537.7423100000001</v>
      </c>
      <c r="G999" s="92">
        <v>5166064</v>
      </c>
      <c r="H999" s="93">
        <f t="shared" si="30"/>
        <v>2.0547329402952159E-3</v>
      </c>
      <c r="I999" s="94">
        <f t="shared" si="31"/>
        <v>1.6219483510142615E-3</v>
      </c>
    </row>
    <row r="1000" spans="1:9" ht="15.75" customHeight="1" x14ac:dyDescent="0.25">
      <c r="A1000" s="87">
        <v>44382</v>
      </c>
      <c r="B1000" s="88">
        <v>1569.150024</v>
      </c>
      <c r="C1000" s="88">
        <v>1585</v>
      </c>
      <c r="D1000" s="88">
        <v>1561.0500489999999</v>
      </c>
      <c r="E1000" s="88">
        <v>1578.9499510000001</v>
      </c>
      <c r="F1000" s="88">
        <v>1548.678467</v>
      </c>
      <c r="G1000" s="88">
        <v>4058338</v>
      </c>
      <c r="H1000" s="95">
        <f t="shared" si="30"/>
        <v>3.077696048895942E-3</v>
      </c>
      <c r="I1000" s="96">
        <f t="shared" si="31"/>
        <v>2.6449114596149878E-3</v>
      </c>
    </row>
    <row r="1001" spans="1:9" ht="15.75" customHeight="1" x14ac:dyDescent="0.25">
      <c r="A1001" s="91">
        <v>44383</v>
      </c>
      <c r="B1001" s="92">
        <v>1573.6999510000001</v>
      </c>
      <c r="C1001" s="92">
        <v>1586.75</v>
      </c>
      <c r="D1001" s="92">
        <v>1557.099976</v>
      </c>
      <c r="E1001" s="92">
        <v>1562.1999510000001</v>
      </c>
      <c r="F1001" s="92">
        <v>1532.249634</v>
      </c>
      <c r="G1001" s="92">
        <v>4089574</v>
      </c>
      <c r="H1001" s="93">
        <f t="shared" si="30"/>
        <v>-4.6317336271759256E-3</v>
      </c>
      <c r="I1001" s="94">
        <f t="shared" si="31"/>
        <v>-5.0645182164568798E-3</v>
      </c>
    </row>
    <row r="1002" spans="1:9" ht="15.75" customHeight="1" x14ac:dyDescent="0.25">
      <c r="A1002" s="87">
        <v>44384</v>
      </c>
      <c r="B1002" s="88">
        <v>1566.0500489999999</v>
      </c>
      <c r="C1002" s="88">
        <v>1570.5500489999999</v>
      </c>
      <c r="D1002" s="88">
        <v>1544.650024</v>
      </c>
      <c r="E1002" s="88">
        <v>1564.599976</v>
      </c>
      <c r="F1002" s="88">
        <v>1534.603638</v>
      </c>
      <c r="G1002" s="88">
        <v>4797120</v>
      </c>
      <c r="H1002" s="95">
        <f t="shared" si="30"/>
        <v>6.6669713721358506E-4</v>
      </c>
      <c r="I1002" s="96">
        <f t="shared" si="31"/>
        <v>2.3391254793263071E-4</v>
      </c>
    </row>
    <row r="1003" spans="1:9" ht="15.75" customHeight="1" x14ac:dyDescent="0.25">
      <c r="A1003" s="91">
        <v>44385</v>
      </c>
      <c r="B1003" s="92">
        <v>1568</v>
      </c>
      <c r="C1003" s="92">
        <v>1576</v>
      </c>
      <c r="D1003" s="92">
        <v>1549</v>
      </c>
      <c r="E1003" s="92">
        <v>1560.75</v>
      </c>
      <c r="F1003" s="92">
        <v>1530.827393</v>
      </c>
      <c r="G1003" s="92">
        <v>3326813</v>
      </c>
      <c r="H1003" s="93">
        <f t="shared" si="30"/>
        <v>-1.0699984301161642E-3</v>
      </c>
      <c r="I1003" s="94">
        <f t="shared" si="31"/>
        <v>-1.5027830193971186E-3</v>
      </c>
    </row>
    <row r="1004" spans="1:9" ht="15.75" customHeight="1" x14ac:dyDescent="0.25">
      <c r="A1004" s="87">
        <v>44386</v>
      </c>
      <c r="B1004" s="88">
        <v>1556</v>
      </c>
      <c r="C1004" s="88">
        <v>1569.900024</v>
      </c>
      <c r="D1004" s="88">
        <v>1551</v>
      </c>
      <c r="E1004" s="88">
        <v>1562.900024</v>
      </c>
      <c r="F1004" s="88">
        <v>1532.936279</v>
      </c>
      <c r="G1004" s="88">
        <v>3436594</v>
      </c>
      <c r="H1004" s="95">
        <f t="shared" si="30"/>
        <v>5.9787750979699457E-4</v>
      </c>
      <c r="I1004" s="96">
        <f t="shared" si="31"/>
        <v>1.6509292051604022E-4</v>
      </c>
    </row>
    <row r="1005" spans="1:9" ht="15.75" customHeight="1" x14ac:dyDescent="0.25">
      <c r="A1005" s="91">
        <v>44389</v>
      </c>
      <c r="B1005" s="92">
        <v>1570.5500489999999</v>
      </c>
      <c r="C1005" s="92">
        <v>1578</v>
      </c>
      <c r="D1005" s="92">
        <v>1533.75</v>
      </c>
      <c r="E1005" s="92">
        <v>1547.849976</v>
      </c>
      <c r="F1005" s="92">
        <v>1518.1748050000001</v>
      </c>
      <c r="G1005" s="92">
        <v>4588982</v>
      </c>
      <c r="H1005" s="93">
        <f t="shared" si="30"/>
        <v>-4.2023227252632215E-3</v>
      </c>
      <c r="I1005" s="94">
        <f t="shared" si="31"/>
        <v>-4.6351073145441757E-3</v>
      </c>
    </row>
    <row r="1006" spans="1:9" ht="15.75" customHeight="1" x14ac:dyDescent="0.25">
      <c r="A1006" s="87">
        <v>44390</v>
      </c>
      <c r="B1006" s="88">
        <v>1556.400024</v>
      </c>
      <c r="C1006" s="88">
        <v>1556.400024</v>
      </c>
      <c r="D1006" s="88">
        <v>1536.3000489999999</v>
      </c>
      <c r="E1006" s="88">
        <v>1544.9499510000001</v>
      </c>
      <c r="F1006" s="88">
        <v>1515.330322</v>
      </c>
      <c r="G1006" s="88">
        <v>4456160</v>
      </c>
      <c r="H1006" s="95">
        <f t="shared" si="30"/>
        <v>-8.1446615786805263E-4</v>
      </c>
      <c r="I1006" s="96">
        <f t="shared" si="31"/>
        <v>-1.247250747149007E-3</v>
      </c>
    </row>
    <row r="1007" spans="1:9" ht="15.75" customHeight="1" x14ac:dyDescent="0.25">
      <c r="A1007" s="91">
        <v>44391</v>
      </c>
      <c r="B1007" s="92">
        <v>1554</v>
      </c>
      <c r="C1007" s="92">
        <v>1582.8000489999999</v>
      </c>
      <c r="D1007" s="92">
        <v>1538.099976</v>
      </c>
      <c r="E1007" s="92">
        <v>1576.900024</v>
      </c>
      <c r="F1007" s="92">
        <v>1546.6678469999999</v>
      </c>
      <c r="G1007" s="92">
        <v>5657716</v>
      </c>
      <c r="H1007" s="93">
        <f t="shared" si="30"/>
        <v>8.8897436450273478E-3</v>
      </c>
      <c r="I1007" s="94">
        <f t="shared" si="31"/>
        <v>8.4569590557463936E-3</v>
      </c>
    </row>
    <row r="1008" spans="1:9" ht="15.75" customHeight="1" x14ac:dyDescent="0.25">
      <c r="A1008" s="87">
        <v>44392</v>
      </c>
      <c r="B1008" s="88">
        <v>1557.900024</v>
      </c>
      <c r="C1008" s="88">
        <v>1596.849976</v>
      </c>
      <c r="D1008" s="88">
        <v>1556</v>
      </c>
      <c r="E1008" s="88">
        <v>1580.8000489999999</v>
      </c>
      <c r="F1008" s="88">
        <v>1550.4930420000001</v>
      </c>
      <c r="G1008" s="88">
        <v>10021355</v>
      </c>
      <c r="H1008" s="95">
        <f t="shared" si="30"/>
        <v>1.0727643702933521E-3</v>
      </c>
      <c r="I1008" s="96">
        <f t="shared" si="31"/>
        <v>6.3997978101239771E-4</v>
      </c>
    </row>
    <row r="1009" spans="1:9" ht="15.75" customHeight="1" x14ac:dyDescent="0.25">
      <c r="A1009" s="91">
        <v>44393</v>
      </c>
      <c r="B1009" s="92">
        <v>1573.75</v>
      </c>
      <c r="C1009" s="92">
        <v>1574.650024</v>
      </c>
      <c r="D1009" s="92">
        <v>1549.599976</v>
      </c>
      <c r="E1009" s="92">
        <v>1555.4499510000001</v>
      </c>
      <c r="F1009" s="92">
        <v>1525.6289059999999</v>
      </c>
      <c r="G1009" s="92">
        <v>6265593</v>
      </c>
      <c r="H1009" s="93">
        <f t="shared" si="30"/>
        <v>-7.0209129681408425E-3</v>
      </c>
      <c r="I1009" s="94">
        <f t="shared" si="31"/>
        <v>-7.4536975574217967E-3</v>
      </c>
    </row>
    <row r="1010" spans="1:9" ht="15.75" customHeight="1" x14ac:dyDescent="0.25">
      <c r="A1010" s="87">
        <v>44396</v>
      </c>
      <c r="B1010" s="88">
        <v>1544.6999510000001</v>
      </c>
      <c r="C1010" s="88">
        <v>1552.900024</v>
      </c>
      <c r="D1010" s="88">
        <v>1537.5500489999999</v>
      </c>
      <c r="E1010" s="88">
        <v>1541.6999510000001</v>
      </c>
      <c r="F1010" s="88">
        <v>1512.142578</v>
      </c>
      <c r="G1010" s="88">
        <v>5669162</v>
      </c>
      <c r="H1010" s="95">
        <f t="shared" si="30"/>
        <v>-3.8561664975447943E-3</v>
      </c>
      <c r="I1010" s="96">
        <f t="shared" si="31"/>
        <v>-4.2889510868257489E-3</v>
      </c>
    </row>
    <row r="1011" spans="1:9" ht="15.75" customHeight="1" x14ac:dyDescent="0.25">
      <c r="A1011" s="91">
        <v>44397</v>
      </c>
      <c r="B1011" s="92">
        <v>1538.3000489999999</v>
      </c>
      <c r="C1011" s="92">
        <v>1557.6999510000001</v>
      </c>
      <c r="D1011" s="92">
        <v>1538</v>
      </c>
      <c r="E1011" s="92">
        <v>1550.0500489999999</v>
      </c>
      <c r="F1011" s="92">
        <v>1520.3326420000001</v>
      </c>
      <c r="G1011" s="92">
        <v>5069939</v>
      </c>
      <c r="H1011" s="93">
        <f t="shared" si="30"/>
        <v>2.3458778667058088E-3</v>
      </c>
      <c r="I1011" s="94">
        <f t="shared" si="31"/>
        <v>1.9130932774248544E-3</v>
      </c>
    </row>
    <row r="1012" spans="1:9" ht="15.75" customHeight="1" x14ac:dyDescent="0.25">
      <c r="A1012" s="87">
        <v>44399</v>
      </c>
      <c r="B1012" s="88">
        <v>1561.400024</v>
      </c>
      <c r="C1012" s="88">
        <v>1592.849976</v>
      </c>
      <c r="D1012" s="88">
        <v>1561.400024</v>
      </c>
      <c r="E1012" s="88">
        <v>1590.1999510000001</v>
      </c>
      <c r="F1012" s="88">
        <v>1559.712769</v>
      </c>
      <c r="G1012" s="88">
        <v>7854575</v>
      </c>
      <c r="H1012" s="95">
        <f t="shared" si="30"/>
        <v>1.1106007597387169E-2</v>
      </c>
      <c r="I1012" s="96">
        <f t="shared" si="31"/>
        <v>1.0673223008106214E-2</v>
      </c>
    </row>
    <row r="1013" spans="1:9" ht="15.75" customHeight="1" x14ac:dyDescent="0.25">
      <c r="A1013" s="91">
        <v>44400</v>
      </c>
      <c r="B1013" s="92">
        <v>1588.5500489999999</v>
      </c>
      <c r="C1013" s="92">
        <v>1598.5</v>
      </c>
      <c r="D1013" s="92">
        <v>1585.0500489999999</v>
      </c>
      <c r="E1013" s="92">
        <v>1590.4499510000001</v>
      </c>
      <c r="F1013" s="92">
        <v>1559.9580080000001</v>
      </c>
      <c r="G1013" s="92">
        <v>4179719</v>
      </c>
      <c r="H1013" s="93">
        <f t="shared" si="30"/>
        <v>6.8280246397828603E-5</v>
      </c>
      <c r="I1013" s="94">
        <f t="shared" si="31"/>
        <v>-3.6450434288312573E-4</v>
      </c>
    </row>
    <row r="1014" spans="1:9" ht="15.75" customHeight="1" x14ac:dyDescent="0.25">
      <c r="A1014" s="87">
        <v>44403</v>
      </c>
      <c r="B1014" s="88">
        <v>1594.099976</v>
      </c>
      <c r="C1014" s="88">
        <v>1611.650024</v>
      </c>
      <c r="D1014" s="88">
        <v>1594.099976</v>
      </c>
      <c r="E1014" s="88">
        <v>1603.900024</v>
      </c>
      <c r="F1014" s="88">
        <v>1573.1501459999999</v>
      </c>
      <c r="G1014" s="88">
        <v>4586710</v>
      </c>
      <c r="H1014" s="95">
        <f t="shared" si="30"/>
        <v>3.6572670424300222E-3</v>
      </c>
      <c r="I1014" s="96">
        <f t="shared" si="31"/>
        <v>3.2244824531490681E-3</v>
      </c>
    </row>
    <row r="1015" spans="1:9" ht="15.75" customHeight="1" x14ac:dyDescent="0.25">
      <c r="A1015" s="91">
        <v>44404</v>
      </c>
      <c r="B1015" s="92">
        <v>1605</v>
      </c>
      <c r="C1015" s="92">
        <v>1609.3000489999999</v>
      </c>
      <c r="D1015" s="92">
        <v>1597.900024</v>
      </c>
      <c r="E1015" s="92">
        <v>1602.5500489999999</v>
      </c>
      <c r="F1015" s="92">
        <v>1571.8260499999999</v>
      </c>
      <c r="G1015" s="92">
        <v>5892859</v>
      </c>
      <c r="H1015" s="93">
        <f t="shared" si="30"/>
        <v>-3.656928284663844E-4</v>
      </c>
      <c r="I1015" s="94">
        <f t="shared" si="31"/>
        <v>-7.984774177473388E-4</v>
      </c>
    </row>
    <row r="1016" spans="1:9" ht="15.75" customHeight="1" x14ac:dyDescent="0.25">
      <c r="A1016" s="87">
        <v>44405</v>
      </c>
      <c r="B1016" s="88">
        <v>1605.099976</v>
      </c>
      <c r="C1016" s="88">
        <v>1607.599976</v>
      </c>
      <c r="D1016" s="88">
        <v>1585.5</v>
      </c>
      <c r="E1016" s="88">
        <v>1605.599976</v>
      </c>
      <c r="F1016" s="88">
        <v>1574.817505</v>
      </c>
      <c r="G1016" s="88">
        <v>4686788</v>
      </c>
      <c r="H1016" s="95">
        <f t="shared" si="30"/>
        <v>8.2575148284133278E-4</v>
      </c>
      <c r="I1016" s="96">
        <f t="shared" si="31"/>
        <v>3.9296689356037843E-4</v>
      </c>
    </row>
    <row r="1017" spans="1:9" ht="15.75" customHeight="1" x14ac:dyDescent="0.25">
      <c r="A1017" s="91">
        <v>44406</v>
      </c>
      <c r="B1017" s="92">
        <v>1600.099976</v>
      </c>
      <c r="C1017" s="92">
        <v>1620</v>
      </c>
      <c r="D1017" s="92">
        <v>1600.099976</v>
      </c>
      <c r="E1017" s="92">
        <v>1617</v>
      </c>
      <c r="F1017" s="92">
        <v>1585.9989009999999</v>
      </c>
      <c r="G1017" s="92">
        <v>4660873</v>
      </c>
      <c r="H1017" s="93">
        <f t="shared" si="30"/>
        <v>3.072648464908271E-3</v>
      </c>
      <c r="I1017" s="94">
        <f t="shared" si="31"/>
        <v>2.6398638756273169E-3</v>
      </c>
    </row>
    <row r="1018" spans="1:9" ht="15.75" customHeight="1" x14ac:dyDescent="0.25">
      <c r="A1018" s="87">
        <v>44407</v>
      </c>
      <c r="B1018" s="88">
        <v>1610</v>
      </c>
      <c r="C1018" s="88">
        <v>1623.400024</v>
      </c>
      <c r="D1018" s="88">
        <v>1606.150024</v>
      </c>
      <c r="E1018" s="88">
        <v>1610.5</v>
      </c>
      <c r="F1018" s="88">
        <v>1579.6235349999999</v>
      </c>
      <c r="G1018" s="88">
        <v>6234257</v>
      </c>
      <c r="H1018" s="95">
        <f t="shared" si="30"/>
        <v>-1.749286324094412E-3</v>
      </c>
      <c r="I1018" s="96">
        <f t="shared" si="31"/>
        <v>-2.1820709133753662E-3</v>
      </c>
    </row>
    <row r="1019" spans="1:9" ht="15.75" customHeight="1" x14ac:dyDescent="0.25">
      <c r="A1019" s="91">
        <v>44410</v>
      </c>
      <c r="B1019" s="92">
        <v>1627.4499510000001</v>
      </c>
      <c r="C1019" s="92">
        <v>1634.75</v>
      </c>
      <c r="D1019" s="92">
        <v>1619.1999510000001</v>
      </c>
      <c r="E1019" s="92">
        <v>1631.5500489999999</v>
      </c>
      <c r="F1019" s="92">
        <v>1600.2700199999999</v>
      </c>
      <c r="G1019" s="92">
        <v>5553389</v>
      </c>
      <c r="H1019" s="93">
        <f t="shared" si="30"/>
        <v>5.6396733764539032E-3</v>
      </c>
      <c r="I1019" s="94">
        <f t="shared" si="31"/>
        <v>5.206888787172949E-3</v>
      </c>
    </row>
    <row r="1020" spans="1:9" ht="15.75" customHeight="1" x14ac:dyDescent="0.25">
      <c r="A1020" s="87">
        <v>44411</v>
      </c>
      <c r="B1020" s="88">
        <v>1647</v>
      </c>
      <c r="C1020" s="88">
        <v>1658.650024</v>
      </c>
      <c r="D1020" s="88">
        <v>1635.599976</v>
      </c>
      <c r="E1020" s="88">
        <v>1655.1999510000001</v>
      </c>
      <c r="F1020" s="88">
        <v>1623.466553</v>
      </c>
      <c r="G1020" s="88">
        <v>5513668</v>
      </c>
      <c r="H1020" s="95">
        <f t="shared" si="30"/>
        <v>6.2500765331629368E-3</v>
      </c>
      <c r="I1020" s="96">
        <f t="shared" si="31"/>
        <v>5.8172919438819826E-3</v>
      </c>
    </row>
    <row r="1021" spans="1:9" ht="15.75" customHeight="1" x14ac:dyDescent="0.25">
      <c r="A1021" s="91">
        <v>44412</v>
      </c>
      <c r="B1021" s="92">
        <v>1669.099976</v>
      </c>
      <c r="C1021" s="92">
        <v>1679.900024</v>
      </c>
      <c r="D1021" s="92">
        <v>1639.0500489999999</v>
      </c>
      <c r="E1021" s="92">
        <v>1649.25</v>
      </c>
      <c r="F1021" s="92">
        <v>1617.630737</v>
      </c>
      <c r="G1021" s="92">
        <v>6740391</v>
      </c>
      <c r="H1021" s="93">
        <f t="shared" si="30"/>
        <v>-1.5639551660329395E-3</v>
      </c>
      <c r="I1021" s="94">
        <f t="shared" si="31"/>
        <v>-1.9967397553138939E-3</v>
      </c>
    </row>
    <row r="1022" spans="1:9" ht="15.75" customHeight="1" x14ac:dyDescent="0.25">
      <c r="A1022" s="87">
        <v>44413</v>
      </c>
      <c r="B1022" s="88">
        <v>1649.5</v>
      </c>
      <c r="C1022" s="88">
        <v>1666</v>
      </c>
      <c r="D1022" s="88">
        <v>1647.0500489999999</v>
      </c>
      <c r="E1022" s="88">
        <v>1653.5500489999999</v>
      </c>
      <c r="F1022" s="88">
        <v>1621.848389</v>
      </c>
      <c r="G1022" s="88">
        <v>5420536</v>
      </c>
      <c r="H1022" s="95">
        <f t="shared" si="30"/>
        <v>1.1308632986403912E-3</v>
      </c>
      <c r="I1022" s="96">
        <f t="shared" si="31"/>
        <v>6.9807870935943684E-4</v>
      </c>
    </row>
    <row r="1023" spans="1:9" ht="15.75" customHeight="1" x14ac:dyDescent="0.25">
      <c r="A1023" s="91">
        <v>44414</v>
      </c>
      <c r="B1023" s="92">
        <v>1657</v>
      </c>
      <c r="C1023" s="92">
        <v>1660.650024</v>
      </c>
      <c r="D1023" s="92">
        <v>1644</v>
      </c>
      <c r="E1023" s="92">
        <v>1650.1999510000001</v>
      </c>
      <c r="F1023" s="92">
        <v>1618.5623780000001</v>
      </c>
      <c r="G1023" s="92">
        <v>3754855</v>
      </c>
      <c r="H1023" s="93">
        <f t="shared" si="30"/>
        <v>-8.808123639684614E-4</v>
      </c>
      <c r="I1023" s="94">
        <f t="shared" si="31"/>
        <v>-1.3135969532494158E-3</v>
      </c>
    </row>
    <row r="1024" spans="1:9" ht="15.75" customHeight="1" x14ac:dyDescent="0.25">
      <c r="A1024" s="87">
        <v>44417</v>
      </c>
      <c r="B1024" s="88">
        <v>1661</v>
      </c>
      <c r="C1024" s="88">
        <v>1667.4499510000001</v>
      </c>
      <c r="D1024" s="88">
        <v>1646.400024</v>
      </c>
      <c r="E1024" s="88">
        <v>1663.3000489999999</v>
      </c>
      <c r="F1024" s="88">
        <v>1631.4113769999999</v>
      </c>
      <c r="G1024" s="88">
        <v>5018477</v>
      </c>
      <c r="H1024" s="95">
        <f t="shared" si="30"/>
        <v>3.4340452317805025E-3</v>
      </c>
      <c r="I1024" s="96">
        <f t="shared" si="31"/>
        <v>3.0012606424995483E-3</v>
      </c>
    </row>
    <row r="1025" spans="1:9" ht="15.75" customHeight="1" x14ac:dyDescent="0.25">
      <c r="A1025" s="91">
        <v>44418</v>
      </c>
      <c r="B1025" s="92">
        <v>1668</v>
      </c>
      <c r="C1025" s="92">
        <v>1680</v>
      </c>
      <c r="D1025" s="92">
        <v>1661.0500489999999</v>
      </c>
      <c r="E1025" s="92">
        <v>1677.25</v>
      </c>
      <c r="F1025" s="92">
        <v>1645.0938719999999</v>
      </c>
      <c r="G1025" s="92">
        <v>6846517</v>
      </c>
      <c r="H1025" s="93">
        <f t="shared" si="30"/>
        <v>3.627197985126005E-3</v>
      </c>
      <c r="I1025" s="94">
        <f t="shared" si="31"/>
        <v>3.1944133958450509E-3</v>
      </c>
    </row>
    <row r="1026" spans="1:9" ht="15.75" customHeight="1" x14ac:dyDescent="0.25">
      <c r="A1026" s="87">
        <v>44419</v>
      </c>
      <c r="B1026" s="88">
        <v>1674.8000489999999</v>
      </c>
      <c r="C1026" s="88">
        <v>1684</v>
      </c>
      <c r="D1026" s="88">
        <v>1668</v>
      </c>
      <c r="E1026" s="88">
        <v>1677.5500489999999</v>
      </c>
      <c r="F1026" s="88">
        <v>1645.3881839999999</v>
      </c>
      <c r="G1026" s="88">
        <v>4899639</v>
      </c>
      <c r="H1026" s="95">
        <f t="shared" si="30"/>
        <v>7.7689576009457194E-5</v>
      </c>
      <c r="I1026" s="96">
        <f t="shared" si="31"/>
        <v>-3.5509501327149717E-4</v>
      </c>
    </row>
    <row r="1027" spans="1:9" ht="15.75" customHeight="1" x14ac:dyDescent="0.25">
      <c r="A1027" s="91">
        <v>44420</v>
      </c>
      <c r="B1027" s="92">
        <v>1679.150024</v>
      </c>
      <c r="C1027" s="92">
        <v>1696.5</v>
      </c>
      <c r="D1027" s="92">
        <v>1674</v>
      </c>
      <c r="E1027" s="92">
        <v>1689.599976</v>
      </c>
      <c r="F1027" s="92">
        <v>1657.2071530000001</v>
      </c>
      <c r="G1027" s="92">
        <v>5659579</v>
      </c>
      <c r="H1027" s="93">
        <f t="shared" si="30"/>
        <v>3.1084249854087956E-3</v>
      </c>
      <c r="I1027" s="94">
        <f t="shared" si="31"/>
        <v>2.6756403961278414E-3</v>
      </c>
    </row>
    <row r="1028" spans="1:9" ht="15.75" customHeight="1" x14ac:dyDescent="0.25">
      <c r="A1028" s="87">
        <v>44421</v>
      </c>
      <c r="B1028" s="88">
        <v>1697</v>
      </c>
      <c r="C1028" s="88">
        <v>1722.5</v>
      </c>
      <c r="D1028" s="88">
        <v>1691.3000489999999</v>
      </c>
      <c r="E1028" s="88">
        <v>1712.1999510000001</v>
      </c>
      <c r="F1028" s="88">
        <v>1679.373779</v>
      </c>
      <c r="G1028" s="88">
        <v>5612790</v>
      </c>
      <c r="H1028" s="95">
        <f t="shared" ref="H1028:H1091" si="32">LOG(F1028/F1027)</f>
        <v>5.7705688459084642E-3</v>
      </c>
      <c r="I1028" s="96">
        <f t="shared" ref="I1028:I1091" si="33">H1028-$H$1238</f>
        <v>5.33778425662751E-3</v>
      </c>
    </row>
    <row r="1029" spans="1:9" ht="15.75" customHeight="1" x14ac:dyDescent="0.25">
      <c r="A1029" s="91">
        <v>44424</v>
      </c>
      <c r="B1029" s="92">
        <v>1707.6999510000001</v>
      </c>
      <c r="C1029" s="92">
        <v>1719.9499510000001</v>
      </c>
      <c r="D1029" s="92">
        <v>1690.099976</v>
      </c>
      <c r="E1029" s="92">
        <v>1704.400024</v>
      </c>
      <c r="F1029" s="92">
        <v>1671.723389</v>
      </c>
      <c r="G1029" s="92">
        <v>4564109</v>
      </c>
      <c r="H1029" s="93">
        <f t="shared" si="32"/>
        <v>-1.9829493249741525E-3</v>
      </c>
      <c r="I1029" s="94">
        <f t="shared" si="33"/>
        <v>-2.4157339142551067E-3</v>
      </c>
    </row>
    <row r="1030" spans="1:9" ht="15.75" customHeight="1" x14ac:dyDescent="0.25">
      <c r="A1030" s="87">
        <v>44425</v>
      </c>
      <c r="B1030" s="88">
        <v>1703.900024</v>
      </c>
      <c r="C1030" s="88">
        <v>1748.900024</v>
      </c>
      <c r="D1030" s="88">
        <v>1686.5500489999999</v>
      </c>
      <c r="E1030" s="88">
        <v>1741.650024</v>
      </c>
      <c r="F1030" s="88">
        <v>1708.259155</v>
      </c>
      <c r="G1030" s="88">
        <v>9510390</v>
      </c>
      <c r="H1030" s="95">
        <f t="shared" si="32"/>
        <v>9.3893382010854232E-3</v>
      </c>
      <c r="I1030" s="96">
        <f t="shared" si="33"/>
        <v>8.956553611804469E-3</v>
      </c>
    </row>
    <row r="1031" spans="1:9" ht="15.75" customHeight="1" x14ac:dyDescent="0.25">
      <c r="A1031" s="91">
        <v>44426</v>
      </c>
      <c r="B1031" s="92">
        <v>1729</v>
      </c>
      <c r="C1031" s="92">
        <v>1755.5</v>
      </c>
      <c r="D1031" s="92">
        <v>1727</v>
      </c>
      <c r="E1031" s="92">
        <v>1733.4499510000001</v>
      </c>
      <c r="F1031" s="92">
        <v>1700.2163089999999</v>
      </c>
      <c r="G1031" s="92">
        <v>6686090</v>
      </c>
      <c r="H1031" s="93">
        <f t="shared" si="32"/>
        <v>-2.0495791484792881E-3</v>
      </c>
      <c r="I1031" s="94">
        <f t="shared" si="33"/>
        <v>-2.4823637377602422E-3</v>
      </c>
    </row>
    <row r="1032" spans="1:9" ht="15.75" customHeight="1" x14ac:dyDescent="0.25">
      <c r="A1032" s="87">
        <v>44428</v>
      </c>
      <c r="B1032" s="88">
        <v>1716.099976</v>
      </c>
      <c r="C1032" s="88">
        <v>1745</v>
      </c>
      <c r="D1032" s="88">
        <v>1716.099976</v>
      </c>
      <c r="E1032" s="88">
        <v>1732.9499510000001</v>
      </c>
      <c r="F1032" s="88">
        <v>1699.725952</v>
      </c>
      <c r="G1032" s="88">
        <v>6206972</v>
      </c>
      <c r="H1032" s="95">
        <f t="shared" si="32"/>
        <v>-1.2527232781685542E-4</v>
      </c>
      <c r="I1032" s="96">
        <f t="shared" si="33"/>
        <v>-5.5805691709780972E-4</v>
      </c>
    </row>
    <row r="1033" spans="1:9" ht="15.75" customHeight="1" x14ac:dyDescent="0.25">
      <c r="A1033" s="91">
        <v>44431</v>
      </c>
      <c r="B1033" s="92">
        <v>1735.75</v>
      </c>
      <c r="C1033" s="92">
        <v>1753.150024</v>
      </c>
      <c r="D1033" s="92">
        <v>1732</v>
      </c>
      <c r="E1033" s="92">
        <v>1738.75</v>
      </c>
      <c r="F1033" s="92">
        <v>1705.4147949999999</v>
      </c>
      <c r="G1033" s="92">
        <v>6189051</v>
      </c>
      <c r="H1033" s="93">
        <f t="shared" si="32"/>
        <v>1.4511208819204268E-3</v>
      </c>
      <c r="I1033" s="94">
        <f t="shared" si="33"/>
        <v>1.0183362926394724E-3</v>
      </c>
    </row>
    <row r="1034" spans="1:9" ht="15.75" customHeight="1" x14ac:dyDescent="0.25">
      <c r="A1034" s="87">
        <v>44432</v>
      </c>
      <c r="B1034" s="88">
        <v>1750</v>
      </c>
      <c r="C1034" s="88">
        <v>1757</v>
      </c>
      <c r="D1034" s="88">
        <v>1712.6999510000001</v>
      </c>
      <c r="E1034" s="88">
        <v>1720.849976</v>
      </c>
      <c r="F1034" s="88">
        <v>1687.8579099999999</v>
      </c>
      <c r="G1034" s="88">
        <v>7602939</v>
      </c>
      <c r="H1034" s="95">
        <f t="shared" si="32"/>
        <v>-4.4941429584095909E-3</v>
      </c>
      <c r="I1034" s="96">
        <f t="shared" si="33"/>
        <v>-4.926927547690545E-3</v>
      </c>
    </row>
    <row r="1035" spans="1:9" ht="15.75" customHeight="1" x14ac:dyDescent="0.25">
      <c r="A1035" s="91">
        <v>44433</v>
      </c>
      <c r="B1035" s="92">
        <v>1718</v>
      </c>
      <c r="C1035" s="92">
        <v>1746.900024</v>
      </c>
      <c r="D1035" s="92">
        <v>1718</v>
      </c>
      <c r="E1035" s="92">
        <v>1735.5500489999999</v>
      </c>
      <c r="F1035" s="92">
        <v>1702.276245</v>
      </c>
      <c r="G1035" s="92">
        <v>6153253</v>
      </c>
      <c r="H1035" s="93">
        <f t="shared" si="32"/>
        <v>3.694155333009313E-3</v>
      </c>
      <c r="I1035" s="94">
        <f t="shared" si="33"/>
        <v>3.2613707437283588E-3</v>
      </c>
    </row>
    <row r="1036" spans="1:9" ht="15.75" customHeight="1" x14ac:dyDescent="0.25">
      <c r="A1036" s="87">
        <v>44434</v>
      </c>
      <c r="B1036" s="88">
        <v>1734</v>
      </c>
      <c r="C1036" s="88">
        <v>1746</v>
      </c>
      <c r="D1036" s="88">
        <v>1720</v>
      </c>
      <c r="E1036" s="88">
        <v>1727.6999510000001</v>
      </c>
      <c r="F1036" s="88">
        <v>1694.5766599999999</v>
      </c>
      <c r="G1036" s="88">
        <v>5302248</v>
      </c>
      <c r="H1036" s="95">
        <f t="shared" si="32"/>
        <v>-1.9688182554706674E-3</v>
      </c>
      <c r="I1036" s="96">
        <f t="shared" si="33"/>
        <v>-2.4016028447516216E-3</v>
      </c>
    </row>
    <row r="1037" spans="1:9" ht="15.75" customHeight="1" x14ac:dyDescent="0.25">
      <c r="A1037" s="91">
        <v>44435</v>
      </c>
      <c r="B1037" s="92">
        <v>1725</v>
      </c>
      <c r="C1037" s="92">
        <v>1727.6999510000001</v>
      </c>
      <c r="D1037" s="92">
        <v>1705.1999510000001</v>
      </c>
      <c r="E1037" s="92">
        <v>1708.8000489999999</v>
      </c>
      <c r="F1037" s="92">
        <v>1676.0390629999999</v>
      </c>
      <c r="G1037" s="92">
        <v>6698514</v>
      </c>
      <c r="H1037" s="93">
        <f t="shared" si="32"/>
        <v>-4.777084022440088E-3</v>
      </c>
      <c r="I1037" s="94">
        <f t="shared" si="33"/>
        <v>-5.2098686117210422E-3</v>
      </c>
    </row>
    <row r="1038" spans="1:9" ht="15.75" customHeight="1" x14ac:dyDescent="0.25">
      <c r="A1038" s="87">
        <v>44438</v>
      </c>
      <c r="B1038" s="88">
        <v>1703.0500489999999</v>
      </c>
      <c r="C1038" s="88">
        <v>1718.650024</v>
      </c>
      <c r="D1038" s="88">
        <v>1690.400024</v>
      </c>
      <c r="E1038" s="88">
        <v>1698.0500489999999</v>
      </c>
      <c r="F1038" s="88">
        <v>1665.4951169999999</v>
      </c>
      <c r="G1038" s="88">
        <v>6559667</v>
      </c>
      <c r="H1038" s="95">
        <f t="shared" si="32"/>
        <v>-2.7407726610044116E-3</v>
      </c>
      <c r="I1038" s="96">
        <f t="shared" si="33"/>
        <v>-3.1735572502853658E-3</v>
      </c>
    </row>
    <row r="1039" spans="1:9" ht="15.75" customHeight="1" x14ac:dyDescent="0.25">
      <c r="A1039" s="91">
        <v>44439</v>
      </c>
      <c r="B1039" s="92">
        <v>1700.150024</v>
      </c>
      <c r="C1039" s="92">
        <v>1715</v>
      </c>
      <c r="D1039" s="92">
        <v>1685.849976</v>
      </c>
      <c r="E1039" s="92">
        <v>1706.4499510000001</v>
      </c>
      <c r="F1039" s="92">
        <v>1673.734009</v>
      </c>
      <c r="G1039" s="92">
        <v>12255438</v>
      </c>
      <c r="H1039" s="93">
        <f t="shared" si="32"/>
        <v>2.1430770146554116E-3</v>
      </c>
      <c r="I1039" s="94">
        <f t="shared" si="33"/>
        <v>1.7102924253744572E-3</v>
      </c>
    </row>
    <row r="1040" spans="1:9" ht="15.75" customHeight="1" x14ac:dyDescent="0.25">
      <c r="A1040" s="87">
        <v>44440</v>
      </c>
      <c r="B1040" s="88">
        <v>1709.5</v>
      </c>
      <c r="C1040" s="88">
        <v>1709.5</v>
      </c>
      <c r="D1040" s="88">
        <v>1673.150024</v>
      </c>
      <c r="E1040" s="88">
        <v>1677.75</v>
      </c>
      <c r="F1040" s="88">
        <v>1645.584351</v>
      </c>
      <c r="G1040" s="88">
        <v>7801974</v>
      </c>
      <c r="H1040" s="95">
        <f t="shared" si="32"/>
        <v>-7.3662920530762344E-3</v>
      </c>
      <c r="I1040" s="96">
        <f t="shared" si="33"/>
        <v>-7.7990766423571885E-3</v>
      </c>
    </row>
    <row r="1041" spans="1:9" ht="15.75" customHeight="1" x14ac:dyDescent="0.25">
      <c r="A1041" s="91">
        <v>44441</v>
      </c>
      <c r="B1041" s="92">
        <v>1677.349976</v>
      </c>
      <c r="C1041" s="92">
        <v>1694.3000489999999</v>
      </c>
      <c r="D1041" s="92">
        <v>1662.650024</v>
      </c>
      <c r="E1041" s="92">
        <v>1689.099976</v>
      </c>
      <c r="F1041" s="92">
        <v>1656.7166749999999</v>
      </c>
      <c r="G1041" s="92">
        <v>6830050</v>
      </c>
      <c r="H1041" s="93">
        <f t="shared" si="32"/>
        <v>2.9280947800876299E-3</v>
      </c>
      <c r="I1041" s="94">
        <f t="shared" si="33"/>
        <v>2.4953101908066757E-3</v>
      </c>
    </row>
    <row r="1042" spans="1:9" ht="15.75" customHeight="1" x14ac:dyDescent="0.25">
      <c r="A1042" s="87">
        <v>44442</v>
      </c>
      <c r="B1042" s="88">
        <v>1696.0500489999999</v>
      </c>
      <c r="C1042" s="88">
        <v>1705.9499510000001</v>
      </c>
      <c r="D1042" s="88">
        <v>1684.400024</v>
      </c>
      <c r="E1042" s="88">
        <v>1700.650024</v>
      </c>
      <c r="F1042" s="88">
        <v>1668.045288</v>
      </c>
      <c r="G1042" s="88">
        <v>5339139</v>
      </c>
      <c r="H1042" s="95">
        <f t="shared" si="32"/>
        <v>2.9595942257710905E-3</v>
      </c>
      <c r="I1042" s="96">
        <f t="shared" si="33"/>
        <v>2.5268096364901363E-3</v>
      </c>
    </row>
    <row r="1043" spans="1:9" ht="15.75" customHeight="1" x14ac:dyDescent="0.25">
      <c r="A1043" s="91">
        <v>44445</v>
      </c>
      <c r="B1043" s="92">
        <v>1705.150024</v>
      </c>
      <c r="C1043" s="92">
        <v>1732</v>
      </c>
      <c r="D1043" s="92">
        <v>1699.349976</v>
      </c>
      <c r="E1043" s="92">
        <v>1730.400024</v>
      </c>
      <c r="F1043" s="92">
        <v>1697.2248540000001</v>
      </c>
      <c r="G1043" s="92">
        <v>4876026</v>
      </c>
      <c r="H1043" s="93">
        <f t="shared" si="32"/>
        <v>7.5315452029083383E-3</v>
      </c>
      <c r="I1043" s="94">
        <f t="shared" si="33"/>
        <v>7.0987606136273841E-3</v>
      </c>
    </row>
    <row r="1044" spans="1:9" ht="15.75" customHeight="1" x14ac:dyDescent="0.25">
      <c r="A1044" s="87">
        <v>44446</v>
      </c>
      <c r="B1044" s="88">
        <v>1730</v>
      </c>
      <c r="C1044" s="88">
        <v>1734.900024</v>
      </c>
      <c r="D1044" s="88">
        <v>1704</v>
      </c>
      <c r="E1044" s="88">
        <v>1706.650024</v>
      </c>
      <c r="F1044" s="88">
        <v>1673.930298</v>
      </c>
      <c r="G1044" s="88">
        <v>3520341</v>
      </c>
      <c r="H1044" s="95">
        <f t="shared" si="32"/>
        <v>-6.0020127781676138E-3</v>
      </c>
      <c r="I1044" s="96">
        <f t="shared" si="33"/>
        <v>-6.434797367448568E-3</v>
      </c>
    </row>
    <row r="1045" spans="1:9" ht="15.75" customHeight="1" x14ac:dyDescent="0.25">
      <c r="A1045" s="91">
        <v>44447</v>
      </c>
      <c r="B1045" s="92">
        <v>1700.849976</v>
      </c>
      <c r="C1045" s="92">
        <v>1700.849976</v>
      </c>
      <c r="D1045" s="92">
        <v>1682.9499510000001</v>
      </c>
      <c r="E1045" s="92">
        <v>1693.25</v>
      </c>
      <c r="F1045" s="92">
        <v>1660.7871090000001</v>
      </c>
      <c r="G1045" s="92">
        <v>4584896</v>
      </c>
      <c r="H1045" s="93">
        <f t="shared" si="32"/>
        <v>-3.4234049348306809E-3</v>
      </c>
      <c r="I1045" s="94">
        <f t="shared" si="33"/>
        <v>-3.8561895241116351E-3</v>
      </c>
    </row>
    <row r="1046" spans="1:9" ht="15.75" customHeight="1" x14ac:dyDescent="0.25">
      <c r="A1046" s="87">
        <v>44448</v>
      </c>
      <c r="B1046" s="88">
        <v>1685.900024</v>
      </c>
      <c r="C1046" s="88">
        <v>1694.900024</v>
      </c>
      <c r="D1046" s="88">
        <v>1682.150024</v>
      </c>
      <c r="E1046" s="88">
        <v>1691.599976</v>
      </c>
      <c r="F1046" s="88">
        <v>1659.1687010000001</v>
      </c>
      <c r="G1046" s="88">
        <v>3331674</v>
      </c>
      <c r="H1046" s="95">
        <f t="shared" si="32"/>
        <v>-4.2341871986745325E-4</v>
      </c>
      <c r="I1046" s="96">
        <f t="shared" si="33"/>
        <v>-8.5620330914840765E-4</v>
      </c>
    </row>
    <row r="1047" spans="1:9" ht="15.75" customHeight="1" x14ac:dyDescent="0.25">
      <c r="A1047" s="91">
        <v>44452</v>
      </c>
      <c r="B1047" s="92">
        <v>1683</v>
      </c>
      <c r="C1047" s="92">
        <v>1701.5</v>
      </c>
      <c r="D1047" s="92">
        <v>1675.1999510000001</v>
      </c>
      <c r="E1047" s="92">
        <v>1691.900024</v>
      </c>
      <c r="F1047" s="92">
        <v>1659.463013</v>
      </c>
      <c r="G1047" s="92">
        <v>4662374</v>
      </c>
      <c r="H1047" s="93">
        <f t="shared" si="32"/>
        <v>7.7030589055020364E-5</v>
      </c>
      <c r="I1047" s="94">
        <f t="shared" si="33"/>
        <v>-3.5575400022593397E-4</v>
      </c>
    </row>
    <row r="1048" spans="1:9" ht="15.75" customHeight="1" x14ac:dyDescent="0.25">
      <c r="A1048" s="87">
        <v>44453</v>
      </c>
      <c r="B1048" s="88">
        <v>1695.9499510000001</v>
      </c>
      <c r="C1048" s="88">
        <v>1695.9499510000001</v>
      </c>
      <c r="D1048" s="88">
        <v>1678.599976</v>
      </c>
      <c r="E1048" s="88">
        <v>1686.150024</v>
      </c>
      <c r="F1048" s="88">
        <v>1653.8232419999999</v>
      </c>
      <c r="G1048" s="88">
        <v>4945167</v>
      </c>
      <c r="H1048" s="95">
        <f t="shared" si="32"/>
        <v>-1.4784860718520159E-3</v>
      </c>
      <c r="I1048" s="96">
        <f t="shared" si="33"/>
        <v>-1.9112706611329703E-3</v>
      </c>
    </row>
    <row r="1049" spans="1:9" ht="15.75" customHeight="1" x14ac:dyDescent="0.25">
      <c r="A1049" s="91">
        <v>44454</v>
      </c>
      <c r="B1049" s="92">
        <v>1693.25</v>
      </c>
      <c r="C1049" s="92">
        <v>1715.099976</v>
      </c>
      <c r="D1049" s="92">
        <v>1690.1999510000001</v>
      </c>
      <c r="E1049" s="92">
        <v>1711.4499510000001</v>
      </c>
      <c r="F1049" s="92">
        <v>1678.6381839999999</v>
      </c>
      <c r="G1049" s="92">
        <v>4062344</v>
      </c>
      <c r="H1049" s="93">
        <f t="shared" si="32"/>
        <v>6.468006797745101E-3</v>
      </c>
      <c r="I1049" s="94">
        <f t="shared" si="33"/>
        <v>6.0352222084641468E-3</v>
      </c>
    </row>
    <row r="1050" spans="1:9" ht="15.75" customHeight="1" x14ac:dyDescent="0.25">
      <c r="A1050" s="87">
        <v>44455</v>
      </c>
      <c r="B1050" s="88">
        <v>1715.1999510000001</v>
      </c>
      <c r="C1050" s="88">
        <v>1719.25</v>
      </c>
      <c r="D1050" s="88">
        <v>1691.4499510000001</v>
      </c>
      <c r="E1050" s="88">
        <v>1702.25</v>
      </c>
      <c r="F1050" s="88">
        <v>1669.614624</v>
      </c>
      <c r="G1050" s="88">
        <v>3246568</v>
      </c>
      <c r="H1050" s="95">
        <f t="shared" si="32"/>
        <v>-2.3408577712452417E-3</v>
      </c>
      <c r="I1050" s="96">
        <f t="shared" si="33"/>
        <v>-2.7736423605261959E-3</v>
      </c>
    </row>
    <row r="1051" spans="1:9" ht="15.75" customHeight="1" x14ac:dyDescent="0.25">
      <c r="A1051" s="91">
        <v>44456</v>
      </c>
      <c r="B1051" s="92">
        <v>1697</v>
      </c>
      <c r="C1051" s="92">
        <v>1718</v>
      </c>
      <c r="D1051" s="92">
        <v>1684.4499510000001</v>
      </c>
      <c r="E1051" s="92">
        <v>1691.3000489999999</v>
      </c>
      <c r="F1051" s="92">
        <v>1658.874634</v>
      </c>
      <c r="G1051" s="92">
        <v>7454864</v>
      </c>
      <c r="H1051" s="93">
        <f t="shared" si="32"/>
        <v>-2.802673656890103E-3</v>
      </c>
      <c r="I1051" s="94">
        <f t="shared" si="33"/>
        <v>-3.2354582461710571E-3</v>
      </c>
    </row>
    <row r="1052" spans="1:9" ht="15.75" customHeight="1" x14ac:dyDescent="0.25">
      <c r="A1052" s="87">
        <v>44459</v>
      </c>
      <c r="B1052" s="88">
        <v>1685</v>
      </c>
      <c r="C1052" s="88">
        <v>1707.6999510000001</v>
      </c>
      <c r="D1052" s="88">
        <v>1677.9499510000001</v>
      </c>
      <c r="E1052" s="88">
        <v>1687.849976</v>
      </c>
      <c r="F1052" s="88">
        <v>1655.490601</v>
      </c>
      <c r="G1052" s="88">
        <v>5660743</v>
      </c>
      <c r="H1052" s="95">
        <f t="shared" si="32"/>
        <v>-8.8684696161984793E-4</v>
      </c>
      <c r="I1052" s="96">
        <f t="shared" si="33"/>
        <v>-1.3196315509008023E-3</v>
      </c>
    </row>
    <row r="1053" spans="1:9" ht="15.75" customHeight="1" x14ac:dyDescent="0.25">
      <c r="A1053" s="91">
        <v>44460</v>
      </c>
      <c r="B1053" s="92">
        <v>1700</v>
      </c>
      <c r="C1053" s="92">
        <v>1726.75</v>
      </c>
      <c r="D1053" s="92">
        <v>1684.650024</v>
      </c>
      <c r="E1053" s="92">
        <v>1718.4499510000001</v>
      </c>
      <c r="F1053" s="92">
        <v>1685.5039059999999</v>
      </c>
      <c r="G1053" s="92">
        <v>4672222</v>
      </c>
      <c r="H1053" s="93">
        <f t="shared" si="32"/>
        <v>7.8030438948746709E-3</v>
      </c>
      <c r="I1053" s="94">
        <f t="shared" si="33"/>
        <v>7.3702593055937167E-3</v>
      </c>
    </row>
    <row r="1054" spans="1:9" ht="15.75" customHeight="1" x14ac:dyDescent="0.25">
      <c r="A1054" s="87">
        <v>44461</v>
      </c>
      <c r="B1054" s="88">
        <v>1717</v>
      </c>
      <c r="C1054" s="88">
        <v>1738.900024</v>
      </c>
      <c r="D1054" s="88">
        <v>1713.0500489999999</v>
      </c>
      <c r="E1054" s="88">
        <v>1716.900024</v>
      </c>
      <c r="F1054" s="88">
        <v>1683.9837649999999</v>
      </c>
      <c r="G1054" s="88">
        <v>4553892</v>
      </c>
      <c r="H1054" s="95">
        <f t="shared" si="32"/>
        <v>-3.9186307074959249E-4</v>
      </c>
      <c r="I1054" s="96">
        <f t="shared" si="33"/>
        <v>-8.2464766003054689E-4</v>
      </c>
    </row>
    <row r="1055" spans="1:9" ht="15.75" customHeight="1" x14ac:dyDescent="0.25">
      <c r="A1055" s="91">
        <v>44462</v>
      </c>
      <c r="B1055" s="92">
        <v>1732</v>
      </c>
      <c r="C1055" s="92">
        <v>1745</v>
      </c>
      <c r="D1055" s="92">
        <v>1721.099976</v>
      </c>
      <c r="E1055" s="92">
        <v>1742.5500489999999</v>
      </c>
      <c r="F1055" s="92">
        <v>1709.1419679999999</v>
      </c>
      <c r="G1055" s="92">
        <v>3826090</v>
      </c>
      <c r="H1055" s="93">
        <f t="shared" si="32"/>
        <v>6.4402381882448104E-3</v>
      </c>
      <c r="I1055" s="94">
        <f t="shared" si="33"/>
        <v>6.0074535989638562E-3</v>
      </c>
    </row>
    <row r="1056" spans="1:9" ht="15.75" customHeight="1" x14ac:dyDescent="0.25">
      <c r="A1056" s="87">
        <v>44463</v>
      </c>
      <c r="B1056" s="88">
        <v>1758</v>
      </c>
      <c r="C1056" s="88">
        <v>1788</v>
      </c>
      <c r="D1056" s="88">
        <v>1752.4499510000001</v>
      </c>
      <c r="E1056" s="88">
        <v>1763.849976</v>
      </c>
      <c r="F1056" s="88">
        <v>1730.0335689999999</v>
      </c>
      <c r="G1056" s="88">
        <v>8280446</v>
      </c>
      <c r="H1056" s="95">
        <f t="shared" si="32"/>
        <v>5.2763917041486431E-3</v>
      </c>
      <c r="I1056" s="96">
        <f t="shared" si="33"/>
        <v>4.8436071148676889E-3</v>
      </c>
    </row>
    <row r="1057" spans="1:9" ht="15.75" customHeight="1" x14ac:dyDescent="0.25">
      <c r="A1057" s="91">
        <v>44466</v>
      </c>
      <c r="B1057" s="92">
        <v>1768.75</v>
      </c>
      <c r="C1057" s="92">
        <v>1769</v>
      </c>
      <c r="D1057" s="92">
        <v>1718.099976</v>
      </c>
      <c r="E1057" s="92">
        <v>1721.150024</v>
      </c>
      <c r="F1057" s="92">
        <v>1688.1522219999999</v>
      </c>
      <c r="G1057" s="92">
        <v>5045337</v>
      </c>
      <c r="H1057" s="93">
        <f t="shared" si="32"/>
        <v>-1.0642925390420365E-2</v>
      </c>
      <c r="I1057" s="94">
        <f t="shared" si="33"/>
        <v>-1.107570997970132E-2</v>
      </c>
    </row>
    <row r="1058" spans="1:9" ht="15.75" customHeight="1" x14ac:dyDescent="0.25">
      <c r="A1058" s="87">
        <v>44467</v>
      </c>
      <c r="B1058" s="88">
        <v>1710</v>
      </c>
      <c r="C1058" s="88">
        <v>1710</v>
      </c>
      <c r="D1058" s="88">
        <v>1675</v>
      </c>
      <c r="E1058" s="88">
        <v>1687.099976</v>
      </c>
      <c r="F1058" s="88">
        <v>1654.755005</v>
      </c>
      <c r="G1058" s="88">
        <v>6557197</v>
      </c>
      <c r="H1058" s="95">
        <f t="shared" si="32"/>
        <v>-8.6779013901566796E-3</v>
      </c>
      <c r="I1058" s="96">
        <f t="shared" si="33"/>
        <v>-9.1106859794376337E-3</v>
      </c>
    </row>
    <row r="1059" spans="1:9" ht="15.75" customHeight="1" x14ac:dyDescent="0.25">
      <c r="A1059" s="91">
        <v>44468</v>
      </c>
      <c r="B1059" s="92">
        <v>1659.25</v>
      </c>
      <c r="C1059" s="92">
        <v>1701.400024</v>
      </c>
      <c r="D1059" s="92">
        <v>1655</v>
      </c>
      <c r="E1059" s="92">
        <v>1692.25</v>
      </c>
      <c r="F1059" s="92">
        <v>1659.806274</v>
      </c>
      <c r="G1059" s="92">
        <v>7792548</v>
      </c>
      <c r="H1059" s="93">
        <f t="shared" si="32"/>
        <v>1.3236985331980475E-3</v>
      </c>
      <c r="I1059" s="94">
        <f t="shared" si="33"/>
        <v>8.9091394391709305E-4</v>
      </c>
    </row>
    <row r="1060" spans="1:9" ht="15.75" customHeight="1" x14ac:dyDescent="0.25">
      <c r="A1060" s="87">
        <v>44469</v>
      </c>
      <c r="B1060" s="88">
        <v>1703</v>
      </c>
      <c r="C1060" s="88">
        <v>1703</v>
      </c>
      <c r="D1060" s="88">
        <v>1670.099976</v>
      </c>
      <c r="E1060" s="88">
        <v>1675.1999510000001</v>
      </c>
      <c r="F1060" s="88">
        <v>1643.08313</v>
      </c>
      <c r="G1060" s="88">
        <v>6914031</v>
      </c>
      <c r="H1060" s="95">
        <f t="shared" si="32"/>
        <v>-4.3978652230154264E-3</v>
      </c>
      <c r="I1060" s="96">
        <f t="shared" si="33"/>
        <v>-4.8306498122963806E-3</v>
      </c>
    </row>
    <row r="1061" spans="1:9" ht="15.75" customHeight="1" x14ac:dyDescent="0.25">
      <c r="A1061" s="91">
        <v>44470</v>
      </c>
      <c r="B1061" s="92">
        <v>1665.099976</v>
      </c>
      <c r="C1061" s="92">
        <v>1678.9499510000001</v>
      </c>
      <c r="D1061" s="92">
        <v>1661.25</v>
      </c>
      <c r="E1061" s="92">
        <v>1665.150024</v>
      </c>
      <c r="F1061" s="92">
        <v>1633.225952</v>
      </c>
      <c r="G1061" s="92">
        <v>5733906</v>
      </c>
      <c r="H1061" s="93">
        <f t="shared" si="32"/>
        <v>-2.6132643912103715E-3</v>
      </c>
      <c r="I1061" s="94">
        <f t="shared" si="33"/>
        <v>-3.0460489804913257E-3</v>
      </c>
    </row>
    <row r="1062" spans="1:9" ht="15.75" customHeight="1" x14ac:dyDescent="0.25">
      <c r="A1062" s="87">
        <v>44473</v>
      </c>
      <c r="B1062" s="88">
        <v>1672.5</v>
      </c>
      <c r="C1062" s="88">
        <v>1688</v>
      </c>
      <c r="D1062" s="88">
        <v>1665.400024</v>
      </c>
      <c r="E1062" s="88">
        <v>1678.75</v>
      </c>
      <c r="F1062" s="88">
        <v>1646.565063</v>
      </c>
      <c r="G1062" s="88">
        <v>2947154</v>
      </c>
      <c r="H1062" s="95">
        <f t="shared" si="32"/>
        <v>3.5326240091687997E-3</v>
      </c>
      <c r="I1062" s="96">
        <f t="shared" si="33"/>
        <v>3.0998394198878455E-3</v>
      </c>
    </row>
    <row r="1063" spans="1:9" ht="15.75" customHeight="1" x14ac:dyDescent="0.25">
      <c r="A1063" s="91">
        <v>44474</v>
      </c>
      <c r="B1063" s="92">
        <v>1671</v>
      </c>
      <c r="C1063" s="92">
        <v>1702.9499510000001</v>
      </c>
      <c r="D1063" s="92">
        <v>1663</v>
      </c>
      <c r="E1063" s="92">
        <v>1692.8000489999999</v>
      </c>
      <c r="F1063" s="92">
        <v>1660.3458250000001</v>
      </c>
      <c r="G1063" s="92">
        <v>4373310</v>
      </c>
      <c r="H1063" s="93">
        <f t="shared" si="32"/>
        <v>3.6196581890839139E-3</v>
      </c>
      <c r="I1063" s="94">
        <f t="shared" si="33"/>
        <v>3.1868735998029597E-3</v>
      </c>
    </row>
    <row r="1064" spans="1:9" ht="15.75" customHeight="1" x14ac:dyDescent="0.25">
      <c r="A1064" s="87">
        <v>44475</v>
      </c>
      <c r="B1064" s="88">
        <v>1702.099976</v>
      </c>
      <c r="C1064" s="88">
        <v>1709</v>
      </c>
      <c r="D1064" s="88">
        <v>1670</v>
      </c>
      <c r="E1064" s="88">
        <v>1673.5500489999999</v>
      </c>
      <c r="F1064" s="88">
        <v>1641.464966</v>
      </c>
      <c r="G1064" s="88">
        <v>4271698</v>
      </c>
      <c r="H1064" s="95">
        <f t="shared" si="32"/>
        <v>-4.9669364931634562E-3</v>
      </c>
      <c r="I1064" s="96">
        <f t="shared" si="33"/>
        <v>-5.3997210824444104E-3</v>
      </c>
    </row>
    <row r="1065" spans="1:9" ht="15.75" customHeight="1" x14ac:dyDescent="0.25">
      <c r="A1065" s="91">
        <v>44476</v>
      </c>
      <c r="B1065" s="92">
        <v>1687</v>
      </c>
      <c r="C1065" s="92">
        <v>1704.1999510000001</v>
      </c>
      <c r="D1065" s="92">
        <v>1676.650024</v>
      </c>
      <c r="E1065" s="92">
        <v>1691</v>
      </c>
      <c r="F1065" s="92">
        <v>1658.580322</v>
      </c>
      <c r="G1065" s="92">
        <v>5476108</v>
      </c>
      <c r="H1065" s="93">
        <f t="shared" si="32"/>
        <v>4.5048904884946277E-3</v>
      </c>
      <c r="I1065" s="94">
        <f t="shared" si="33"/>
        <v>4.0721058992136735E-3</v>
      </c>
    </row>
    <row r="1066" spans="1:9" ht="15.75" customHeight="1" x14ac:dyDescent="0.25">
      <c r="A1066" s="87">
        <v>44477</v>
      </c>
      <c r="B1066" s="88">
        <v>1705.25</v>
      </c>
      <c r="C1066" s="88">
        <v>1731.5</v>
      </c>
      <c r="D1066" s="88">
        <v>1698.400024</v>
      </c>
      <c r="E1066" s="88">
        <v>1723.849976</v>
      </c>
      <c r="F1066" s="88">
        <v>1690.8005370000001</v>
      </c>
      <c r="G1066" s="88">
        <v>4738376</v>
      </c>
      <c r="H1066" s="95">
        <f t="shared" si="32"/>
        <v>8.3558686401542705E-3</v>
      </c>
      <c r="I1066" s="96">
        <f t="shared" si="33"/>
        <v>7.9230840508733164E-3</v>
      </c>
    </row>
    <row r="1067" spans="1:9" ht="15.75" customHeight="1" x14ac:dyDescent="0.25">
      <c r="A1067" s="91">
        <v>44480</v>
      </c>
      <c r="B1067" s="92">
        <v>1682</v>
      </c>
      <c r="C1067" s="92">
        <v>1730</v>
      </c>
      <c r="D1067" s="92">
        <v>1663.6999510000001</v>
      </c>
      <c r="E1067" s="92">
        <v>1690.9499510000001</v>
      </c>
      <c r="F1067" s="92">
        <v>1658.53125</v>
      </c>
      <c r="G1067" s="92">
        <v>8840633</v>
      </c>
      <c r="H1067" s="93">
        <f t="shared" si="32"/>
        <v>-8.3687181921545013E-3</v>
      </c>
      <c r="I1067" s="94">
        <f t="shared" si="33"/>
        <v>-8.8015027814354555E-3</v>
      </c>
    </row>
    <row r="1068" spans="1:9" ht="15.75" customHeight="1" x14ac:dyDescent="0.25">
      <c r="A1068" s="87">
        <v>44481</v>
      </c>
      <c r="B1068" s="88">
        <v>1677</v>
      </c>
      <c r="C1068" s="88">
        <v>1689</v>
      </c>
      <c r="D1068" s="88">
        <v>1662</v>
      </c>
      <c r="E1068" s="88">
        <v>1685.150024</v>
      </c>
      <c r="F1068" s="88">
        <v>1652.842529</v>
      </c>
      <c r="G1068" s="88">
        <v>7439300</v>
      </c>
      <c r="H1068" s="95">
        <f t="shared" si="32"/>
        <v>-1.4921798230878879E-3</v>
      </c>
      <c r="I1068" s="96">
        <f t="shared" si="33"/>
        <v>-1.9249644123688423E-3</v>
      </c>
    </row>
    <row r="1069" spans="1:9" ht="15.75" customHeight="1" x14ac:dyDescent="0.25">
      <c r="A1069" s="91">
        <v>44482</v>
      </c>
      <c r="B1069" s="92">
        <v>1695.9499510000001</v>
      </c>
      <c r="C1069" s="92">
        <v>1713.650024</v>
      </c>
      <c r="D1069" s="92">
        <v>1680.0500489999999</v>
      </c>
      <c r="E1069" s="92">
        <v>1709.1999510000001</v>
      </c>
      <c r="F1069" s="92">
        <v>1676.431274</v>
      </c>
      <c r="G1069" s="92">
        <v>7104171</v>
      </c>
      <c r="H1069" s="93">
        <f t="shared" si="32"/>
        <v>6.1542749720274511E-3</v>
      </c>
      <c r="I1069" s="94">
        <f t="shared" si="33"/>
        <v>5.7214903827464969E-3</v>
      </c>
    </row>
    <row r="1070" spans="1:9" ht="15.75" customHeight="1" x14ac:dyDescent="0.25">
      <c r="A1070" s="87">
        <v>44483</v>
      </c>
      <c r="B1070" s="88">
        <v>1754</v>
      </c>
      <c r="C1070" s="88">
        <v>1783.599976</v>
      </c>
      <c r="D1070" s="88">
        <v>1698.1999510000001</v>
      </c>
      <c r="E1070" s="88">
        <v>1715.75</v>
      </c>
      <c r="F1070" s="88">
        <v>1682.8558350000001</v>
      </c>
      <c r="G1070" s="88">
        <v>19655776</v>
      </c>
      <c r="H1070" s="95">
        <f t="shared" si="32"/>
        <v>1.6611588721952347E-3</v>
      </c>
      <c r="I1070" s="96">
        <f t="shared" si="33"/>
        <v>1.2283742829142803E-3</v>
      </c>
    </row>
    <row r="1071" spans="1:9" ht="15.75" customHeight="1" x14ac:dyDescent="0.25">
      <c r="A1071" s="91">
        <v>44487</v>
      </c>
      <c r="B1071" s="92">
        <v>1740</v>
      </c>
      <c r="C1071" s="92">
        <v>1799</v>
      </c>
      <c r="D1071" s="92">
        <v>1740</v>
      </c>
      <c r="E1071" s="92">
        <v>1792.150024</v>
      </c>
      <c r="F1071" s="92">
        <v>1757.7910159999999</v>
      </c>
      <c r="G1071" s="92">
        <v>13438109</v>
      </c>
      <c r="H1071" s="93">
        <f t="shared" si="32"/>
        <v>1.8920327561678468E-2</v>
      </c>
      <c r="I1071" s="94">
        <f t="shared" si="33"/>
        <v>1.8487542972397512E-2</v>
      </c>
    </row>
    <row r="1072" spans="1:9" ht="15.75" customHeight="1" x14ac:dyDescent="0.25">
      <c r="A1072" s="87">
        <v>44488</v>
      </c>
      <c r="B1072" s="88">
        <v>1814</v>
      </c>
      <c r="C1072" s="88">
        <v>1834.5</v>
      </c>
      <c r="D1072" s="88">
        <v>1782.3000489999999</v>
      </c>
      <c r="E1072" s="88">
        <v>1822.150024</v>
      </c>
      <c r="F1072" s="88">
        <v>1787.215942</v>
      </c>
      <c r="G1072" s="88">
        <v>10324260</v>
      </c>
      <c r="H1072" s="95">
        <f t="shared" si="32"/>
        <v>7.2097892237643095E-3</v>
      </c>
      <c r="I1072" s="96">
        <f t="shared" si="33"/>
        <v>6.7770046344833553E-3</v>
      </c>
    </row>
    <row r="1073" spans="1:9" ht="15.75" customHeight="1" x14ac:dyDescent="0.25">
      <c r="A1073" s="91">
        <v>44489</v>
      </c>
      <c r="B1073" s="92">
        <v>1829.400024</v>
      </c>
      <c r="C1073" s="92">
        <v>1848</v>
      </c>
      <c r="D1073" s="92">
        <v>1794.0500489999999</v>
      </c>
      <c r="E1073" s="92">
        <v>1802.349976</v>
      </c>
      <c r="F1073" s="92">
        <v>1767.7954099999999</v>
      </c>
      <c r="G1073" s="92">
        <v>5876115</v>
      </c>
      <c r="H1073" s="93">
        <f t="shared" si="32"/>
        <v>-4.7450277650798178E-3</v>
      </c>
      <c r="I1073" s="94">
        <f t="shared" si="33"/>
        <v>-5.177812354360772E-3</v>
      </c>
    </row>
    <row r="1074" spans="1:9" ht="15.75" customHeight="1" x14ac:dyDescent="0.25">
      <c r="A1074" s="87">
        <v>44490</v>
      </c>
      <c r="B1074" s="88">
        <v>1814</v>
      </c>
      <c r="C1074" s="88">
        <v>1814</v>
      </c>
      <c r="D1074" s="88">
        <v>1746.849976</v>
      </c>
      <c r="E1074" s="88">
        <v>1753.650024</v>
      </c>
      <c r="F1074" s="88">
        <v>1720.0291749999999</v>
      </c>
      <c r="G1074" s="88">
        <v>8779629</v>
      </c>
      <c r="H1074" s="95">
        <f t="shared" si="32"/>
        <v>-1.1896188499749523E-2</v>
      </c>
      <c r="I1074" s="96">
        <f t="shared" si="33"/>
        <v>-1.2328973089030477E-2</v>
      </c>
    </row>
    <row r="1075" spans="1:9" ht="15.75" customHeight="1" x14ac:dyDescent="0.25">
      <c r="A1075" s="91">
        <v>44491</v>
      </c>
      <c r="B1075" s="92">
        <v>1749.900024</v>
      </c>
      <c r="C1075" s="92">
        <v>1763.1999510000001</v>
      </c>
      <c r="D1075" s="92">
        <v>1707</v>
      </c>
      <c r="E1075" s="92">
        <v>1719.8000489999999</v>
      </c>
      <c r="F1075" s="92">
        <v>1686.828125</v>
      </c>
      <c r="G1075" s="92">
        <v>7369809</v>
      </c>
      <c r="H1075" s="93">
        <f t="shared" si="32"/>
        <v>-8.4649799113750614E-3</v>
      </c>
      <c r="I1075" s="94">
        <f t="shared" si="33"/>
        <v>-8.8977645006560156E-3</v>
      </c>
    </row>
    <row r="1076" spans="1:9" ht="15.75" customHeight="1" x14ac:dyDescent="0.25">
      <c r="A1076" s="87">
        <v>44494</v>
      </c>
      <c r="B1076" s="88">
        <v>1722.0500489999999</v>
      </c>
      <c r="C1076" s="88">
        <v>1729.75</v>
      </c>
      <c r="D1076" s="88">
        <v>1687.1999510000001</v>
      </c>
      <c r="E1076" s="88">
        <v>1707.5500489999999</v>
      </c>
      <c r="F1076" s="88">
        <v>1674.8129879999999</v>
      </c>
      <c r="G1076" s="88">
        <v>5905209</v>
      </c>
      <c r="H1076" s="95">
        <f t="shared" si="32"/>
        <v>-3.1045133869466567E-3</v>
      </c>
      <c r="I1076" s="96">
        <f t="shared" si="33"/>
        <v>-3.5372979762276109E-3</v>
      </c>
    </row>
    <row r="1077" spans="1:9" ht="15.75" customHeight="1" x14ac:dyDescent="0.25">
      <c r="A1077" s="91">
        <v>44495</v>
      </c>
      <c r="B1077" s="92">
        <v>1710.0500489999999</v>
      </c>
      <c r="C1077" s="92">
        <v>1726.599976</v>
      </c>
      <c r="D1077" s="92">
        <v>1695.900024</v>
      </c>
      <c r="E1077" s="92">
        <v>1703.6999510000001</v>
      </c>
      <c r="F1077" s="92">
        <v>1685.8460689999999</v>
      </c>
      <c r="G1077" s="92">
        <v>5871709</v>
      </c>
      <c r="H1077" s="93">
        <f t="shared" si="32"/>
        <v>2.8515974577813016E-3</v>
      </c>
      <c r="I1077" s="94">
        <f t="shared" si="33"/>
        <v>2.4188128685003474E-3</v>
      </c>
    </row>
    <row r="1078" spans="1:9" ht="15.75" customHeight="1" x14ac:dyDescent="0.25">
      <c r="A1078" s="87">
        <v>44496</v>
      </c>
      <c r="B1078" s="88">
        <v>1709.099976</v>
      </c>
      <c r="C1078" s="88">
        <v>1734.150024</v>
      </c>
      <c r="D1078" s="88">
        <v>1701.150024</v>
      </c>
      <c r="E1078" s="88">
        <v>1728.9499510000001</v>
      </c>
      <c r="F1078" s="88">
        <v>1710.831543</v>
      </c>
      <c r="G1078" s="88">
        <v>5090259</v>
      </c>
      <c r="H1078" s="95">
        <f t="shared" si="32"/>
        <v>6.3893312487651559E-3</v>
      </c>
      <c r="I1078" s="96">
        <f t="shared" si="33"/>
        <v>5.9565466594842017E-3</v>
      </c>
    </row>
    <row r="1079" spans="1:9" ht="15.75" customHeight="1" x14ac:dyDescent="0.25">
      <c r="A1079" s="91">
        <v>44497</v>
      </c>
      <c r="B1079" s="92">
        <v>1719.349976</v>
      </c>
      <c r="C1079" s="92">
        <v>1724.75</v>
      </c>
      <c r="D1079" s="92">
        <v>1692.0500489999999</v>
      </c>
      <c r="E1079" s="92">
        <v>1703.900024</v>
      </c>
      <c r="F1079" s="92">
        <v>1686.044067</v>
      </c>
      <c r="G1079" s="92">
        <v>5329972</v>
      </c>
      <c r="H1079" s="93">
        <f t="shared" si="32"/>
        <v>-6.3383275473048182E-3</v>
      </c>
      <c r="I1079" s="94">
        <f t="shared" si="33"/>
        <v>-6.7711121365857723E-3</v>
      </c>
    </row>
    <row r="1080" spans="1:9" ht="15.75" customHeight="1" x14ac:dyDescent="0.25">
      <c r="A1080" s="87">
        <v>44498</v>
      </c>
      <c r="B1080" s="88">
        <v>1699</v>
      </c>
      <c r="C1080" s="88">
        <v>1712.599976</v>
      </c>
      <c r="D1080" s="88">
        <v>1661.0500489999999</v>
      </c>
      <c r="E1080" s="88">
        <v>1667.75</v>
      </c>
      <c r="F1080" s="88">
        <v>1650.2729489999999</v>
      </c>
      <c r="G1080" s="88">
        <v>5875091</v>
      </c>
      <c r="H1080" s="95">
        <f t="shared" si="32"/>
        <v>-9.3131404551127003E-3</v>
      </c>
      <c r="I1080" s="96">
        <f t="shared" si="33"/>
        <v>-9.7459250443936545E-3</v>
      </c>
    </row>
    <row r="1081" spans="1:9" ht="15.75" customHeight="1" x14ac:dyDescent="0.25">
      <c r="A1081" s="91">
        <v>44501</v>
      </c>
      <c r="B1081" s="92">
        <v>1677.5</v>
      </c>
      <c r="C1081" s="92">
        <v>1707.1999510000001</v>
      </c>
      <c r="D1081" s="92">
        <v>1676</v>
      </c>
      <c r="E1081" s="92">
        <v>1700.0500489999999</v>
      </c>
      <c r="F1081" s="92">
        <v>1682.2344969999999</v>
      </c>
      <c r="G1081" s="92">
        <v>3636806</v>
      </c>
      <c r="H1081" s="93">
        <f t="shared" si="32"/>
        <v>8.3307538125281157E-3</v>
      </c>
      <c r="I1081" s="94">
        <f t="shared" si="33"/>
        <v>7.8979692232471616E-3</v>
      </c>
    </row>
    <row r="1082" spans="1:9" ht="15.75" customHeight="1" x14ac:dyDescent="0.25">
      <c r="A1082" s="87">
        <v>44502</v>
      </c>
      <c r="B1082" s="88">
        <v>1695</v>
      </c>
      <c r="C1082" s="88">
        <v>1706.4499510000001</v>
      </c>
      <c r="D1082" s="88">
        <v>1686.349976</v>
      </c>
      <c r="E1082" s="88">
        <v>1697.900024</v>
      </c>
      <c r="F1082" s="88">
        <v>1680.1069339999999</v>
      </c>
      <c r="G1082" s="88">
        <v>3471772</v>
      </c>
      <c r="H1082" s="95">
        <f t="shared" si="32"/>
        <v>-5.4961045038474422E-4</v>
      </c>
      <c r="I1082" s="96">
        <f t="shared" si="33"/>
        <v>-9.8239503966569852E-4</v>
      </c>
    </row>
    <row r="1083" spans="1:9" ht="15.75" customHeight="1" x14ac:dyDescent="0.25">
      <c r="A1083" s="91">
        <v>44503</v>
      </c>
      <c r="B1083" s="92">
        <v>1709</v>
      </c>
      <c r="C1083" s="92">
        <v>1717.4499510000001</v>
      </c>
      <c r="D1083" s="92">
        <v>1699</v>
      </c>
      <c r="E1083" s="92">
        <v>1702.5</v>
      </c>
      <c r="F1083" s="92">
        <v>1684.6586910000001</v>
      </c>
      <c r="G1083" s="92">
        <v>3530713</v>
      </c>
      <c r="H1083" s="93">
        <f t="shared" si="32"/>
        <v>1.1750025851554177E-3</v>
      </c>
      <c r="I1083" s="94">
        <f t="shared" si="33"/>
        <v>7.4221799587446328E-4</v>
      </c>
    </row>
    <row r="1084" spans="1:9" ht="15.75" customHeight="1" x14ac:dyDescent="0.25">
      <c r="A1084" s="87">
        <v>44504</v>
      </c>
      <c r="B1084" s="88">
        <v>1715</v>
      </c>
      <c r="C1084" s="88">
        <v>1717</v>
      </c>
      <c r="D1084" s="88">
        <v>1705</v>
      </c>
      <c r="E1084" s="88">
        <v>1708.6999510000001</v>
      </c>
      <c r="F1084" s="88">
        <v>1690.7937010000001</v>
      </c>
      <c r="G1084" s="88">
        <v>483407</v>
      </c>
      <c r="H1084" s="95">
        <f t="shared" si="32"/>
        <v>1.5786944171626938E-3</v>
      </c>
      <c r="I1084" s="96">
        <f t="shared" si="33"/>
        <v>1.1459098278817394E-3</v>
      </c>
    </row>
    <row r="1085" spans="1:9" ht="15.75" customHeight="1" x14ac:dyDescent="0.25">
      <c r="A1085" s="91">
        <v>44508</v>
      </c>
      <c r="B1085" s="92">
        <v>1730</v>
      </c>
      <c r="C1085" s="92">
        <v>1741</v>
      </c>
      <c r="D1085" s="92">
        <v>1703</v>
      </c>
      <c r="E1085" s="92">
        <v>1737.5</v>
      </c>
      <c r="F1085" s="92">
        <v>1719.2919919999999</v>
      </c>
      <c r="G1085" s="92">
        <v>5245903</v>
      </c>
      <c r="H1085" s="93">
        <f t="shared" si="32"/>
        <v>7.2590191459104567E-3</v>
      </c>
      <c r="I1085" s="94">
        <f t="shared" si="33"/>
        <v>6.8262345566295025E-3</v>
      </c>
    </row>
    <row r="1086" spans="1:9" ht="15.75" customHeight="1" x14ac:dyDescent="0.25">
      <c r="A1086" s="87">
        <v>44509</v>
      </c>
      <c r="B1086" s="88">
        <v>1734.75</v>
      </c>
      <c r="C1086" s="88">
        <v>1750</v>
      </c>
      <c r="D1086" s="88">
        <v>1726</v>
      </c>
      <c r="E1086" s="88">
        <v>1742.5</v>
      </c>
      <c r="F1086" s="88">
        <v>1724.2395019999999</v>
      </c>
      <c r="G1086" s="88">
        <v>4016134</v>
      </c>
      <c r="H1086" s="95">
        <f t="shared" si="32"/>
        <v>1.2479501200353012E-3</v>
      </c>
      <c r="I1086" s="96">
        <f t="shared" si="33"/>
        <v>8.151655307543468E-4</v>
      </c>
    </row>
    <row r="1087" spans="1:9" ht="15.75" customHeight="1" x14ac:dyDescent="0.25">
      <c r="A1087" s="91">
        <v>44510</v>
      </c>
      <c r="B1087" s="92">
        <v>1726</v>
      </c>
      <c r="C1087" s="92">
        <v>1750.9499510000001</v>
      </c>
      <c r="D1087" s="92">
        <v>1721.9499510000001</v>
      </c>
      <c r="E1087" s="92">
        <v>1740.150024</v>
      </c>
      <c r="F1087" s="92">
        <v>1721.9141850000001</v>
      </c>
      <c r="G1087" s="92">
        <v>4780368</v>
      </c>
      <c r="H1087" s="93">
        <f t="shared" si="32"/>
        <v>-5.8608674293858249E-4</v>
      </c>
      <c r="I1087" s="94">
        <f t="shared" si="33"/>
        <v>-1.0188713322195368E-3</v>
      </c>
    </row>
    <row r="1088" spans="1:9" ht="15.75" customHeight="1" x14ac:dyDescent="0.25">
      <c r="A1088" s="87">
        <v>44511</v>
      </c>
      <c r="B1088" s="88">
        <v>1732.9499510000001</v>
      </c>
      <c r="C1088" s="88">
        <v>1739.75</v>
      </c>
      <c r="D1088" s="88">
        <v>1709</v>
      </c>
      <c r="E1088" s="88">
        <v>1733.3000489999999</v>
      </c>
      <c r="F1088" s="88">
        <v>1715.135986</v>
      </c>
      <c r="G1088" s="88">
        <v>4731349</v>
      </c>
      <c r="H1088" s="95">
        <f t="shared" si="32"/>
        <v>-1.7129445848747193E-3</v>
      </c>
      <c r="I1088" s="96">
        <f t="shared" si="33"/>
        <v>-2.1457291741556737E-3</v>
      </c>
    </row>
    <row r="1089" spans="1:9" ht="15.75" customHeight="1" x14ac:dyDescent="0.25">
      <c r="A1089" s="91">
        <v>44512</v>
      </c>
      <c r="B1089" s="92">
        <v>1743</v>
      </c>
      <c r="C1089" s="92">
        <v>1782.849976</v>
      </c>
      <c r="D1089" s="92">
        <v>1738.0500489999999</v>
      </c>
      <c r="E1089" s="92">
        <v>1780.1999510000001</v>
      </c>
      <c r="F1089" s="92">
        <v>1761.5444339999999</v>
      </c>
      <c r="G1089" s="92">
        <v>5069009</v>
      </c>
      <c r="H1089" s="93">
        <f t="shared" si="32"/>
        <v>1.1595043350087108E-2</v>
      </c>
      <c r="I1089" s="94">
        <f t="shared" si="33"/>
        <v>1.1162258760806154E-2</v>
      </c>
    </row>
    <row r="1090" spans="1:9" ht="15.75" customHeight="1" x14ac:dyDescent="0.25">
      <c r="A1090" s="87">
        <v>44515</v>
      </c>
      <c r="B1090" s="88">
        <v>1782.099976</v>
      </c>
      <c r="C1090" s="88">
        <v>1800</v>
      </c>
      <c r="D1090" s="88">
        <v>1775.5</v>
      </c>
      <c r="E1090" s="88">
        <v>1787.150024</v>
      </c>
      <c r="F1090" s="88">
        <v>1768.4216309999999</v>
      </c>
      <c r="G1090" s="88">
        <v>4354074</v>
      </c>
      <c r="H1090" s="95">
        <f t="shared" si="32"/>
        <v>1.692215977091499E-3</v>
      </c>
      <c r="I1090" s="96">
        <f t="shared" si="33"/>
        <v>1.2594313878105446E-3</v>
      </c>
    </row>
    <row r="1091" spans="1:9" ht="15.75" customHeight="1" x14ac:dyDescent="0.25">
      <c r="A1091" s="91">
        <v>44516</v>
      </c>
      <c r="B1091" s="92">
        <v>1790</v>
      </c>
      <c r="C1091" s="92">
        <v>1808.9499510000001</v>
      </c>
      <c r="D1091" s="92">
        <v>1777</v>
      </c>
      <c r="E1091" s="92">
        <v>1792.3000489999999</v>
      </c>
      <c r="F1091" s="92">
        <v>1773.5177000000001</v>
      </c>
      <c r="G1091" s="92">
        <v>6034233</v>
      </c>
      <c r="H1091" s="93">
        <f t="shared" si="32"/>
        <v>1.2497086858024088E-3</v>
      </c>
      <c r="I1091" s="94">
        <f t="shared" si="33"/>
        <v>8.1692409652145436E-4</v>
      </c>
    </row>
    <row r="1092" spans="1:9" ht="15.75" customHeight="1" x14ac:dyDescent="0.25">
      <c r="A1092" s="87">
        <v>44517</v>
      </c>
      <c r="B1092" s="88">
        <v>1792.5500489999999</v>
      </c>
      <c r="C1092" s="88">
        <v>1802</v>
      </c>
      <c r="D1092" s="88">
        <v>1780.6999510000001</v>
      </c>
      <c r="E1092" s="88">
        <v>1787.4499510000001</v>
      </c>
      <c r="F1092" s="88">
        <v>1768.7185059999999</v>
      </c>
      <c r="G1092" s="88">
        <v>4732492</v>
      </c>
      <c r="H1092" s="95">
        <f t="shared" ref="H1092:H1155" si="34">LOG(F1092/F1091)</f>
        <v>-1.1768073193741131E-3</v>
      </c>
      <c r="I1092" s="96">
        <f t="shared" ref="I1092:I1155" si="35">H1092-$H$1238</f>
        <v>-1.6095919086550675E-3</v>
      </c>
    </row>
    <row r="1093" spans="1:9" ht="15.75" customHeight="1" x14ac:dyDescent="0.25">
      <c r="A1093" s="91">
        <v>44518</v>
      </c>
      <c r="B1093" s="92">
        <v>1781.599976</v>
      </c>
      <c r="C1093" s="92">
        <v>1789.4499510000001</v>
      </c>
      <c r="D1093" s="92">
        <v>1759</v>
      </c>
      <c r="E1093" s="92">
        <v>1779.400024</v>
      </c>
      <c r="F1093" s="92">
        <v>1760.7529300000001</v>
      </c>
      <c r="G1093" s="92">
        <v>4326924</v>
      </c>
      <c r="H1093" s="93">
        <f t="shared" si="34"/>
        <v>-1.9603000835708281E-3</v>
      </c>
      <c r="I1093" s="94">
        <f t="shared" si="35"/>
        <v>-2.3930846728517823E-3</v>
      </c>
    </row>
    <row r="1094" spans="1:9" ht="15.75" customHeight="1" x14ac:dyDescent="0.25">
      <c r="A1094" s="87">
        <v>44522</v>
      </c>
      <c r="B1094" s="88">
        <v>1784</v>
      </c>
      <c r="C1094" s="88">
        <v>1785.400024</v>
      </c>
      <c r="D1094" s="88">
        <v>1751.150024</v>
      </c>
      <c r="E1094" s="88">
        <v>1759.400024</v>
      </c>
      <c r="F1094" s="88">
        <v>1740.962524</v>
      </c>
      <c r="G1094" s="88">
        <v>6621839</v>
      </c>
      <c r="H1094" s="95">
        <f t="shared" si="34"/>
        <v>-4.9089971726338456E-3</v>
      </c>
      <c r="I1094" s="96">
        <f t="shared" si="35"/>
        <v>-5.3417817619147998E-3</v>
      </c>
    </row>
    <row r="1095" spans="1:9" ht="15.75" customHeight="1" x14ac:dyDescent="0.25">
      <c r="A1095" s="91">
        <v>44523</v>
      </c>
      <c r="B1095" s="92">
        <v>1735.099976</v>
      </c>
      <c r="C1095" s="92">
        <v>1747.25</v>
      </c>
      <c r="D1095" s="92">
        <v>1710</v>
      </c>
      <c r="E1095" s="92">
        <v>1736.900024</v>
      </c>
      <c r="F1095" s="92">
        <v>1718.6982419999999</v>
      </c>
      <c r="G1095" s="92">
        <v>8436160</v>
      </c>
      <c r="H1095" s="93">
        <f t="shared" si="34"/>
        <v>-5.5897898408405616E-3</v>
      </c>
      <c r="I1095" s="94">
        <f t="shared" si="35"/>
        <v>-6.0225744301215158E-3</v>
      </c>
    </row>
    <row r="1096" spans="1:9" ht="15.75" customHeight="1" x14ac:dyDescent="0.25">
      <c r="A1096" s="87">
        <v>44524</v>
      </c>
      <c r="B1096" s="88">
        <v>1740</v>
      </c>
      <c r="C1096" s="88">
        <v>1740.5</v>
      </c>
      <c r="D1096" s="88">
        <v>1688</v>
      </c>
      <c r="E1096" s="88">
        <v>1696</v>
      </c>
      <c r="F1096" s="88">
        <v>1678.226807</v>
      </c>
      <c r="G1096" s="88">
        <v>7333061</v>
      </c>
      <c r="H1096" s="95">
        <f t="shared" si="34"/>
        <v>-1.0348978770797518E-2</v>
      </c>
      <c r="I1096" s="96">
        <f t="shared" si="35"/>
        <v>-1.0781763360078472E-2</v>
      </c>
    </row>
    <row r="1097" spans="1:9" ht="15.75" customHeight="1" x14ac:dyDescent="0.25">
      <c r="A1097" s="91">
        <v>44525</v>
      </c>
      <c r="B1097" s="92">
        <v>1700</v>
      </c>
      <c r="C1097" s="92">
        <v>1726.1999510000001</v>
      </c>
      <c r="D1097" s="92">
        <v>1696.9499510000001</v>
      </c>
      <c r="E1097" s="92">
        <v>1722.400024</v>
      </c>
      <c r="F1097" s="92">
        <v>1704.35022</v>
      </c>
      <c r="G1097" s="92">
        <v>4476260</v>
      </c>
      <c r="H1097" s="93">
        <f t="shared" si="34"/>
        <v>6.70818703578124E-3</v>
      </c>
      <c r="I1097" s="94">
        <f t="shared" si="35"/>
        <v>6.2754024465002858E-3</v>
      </c>
    </row>
    <row r="1098" spans="1:9" ht="15.75" customHeight="1" x14ac:dyDescent="0.25">
      <c r="A1098" s="87">
        <v>44526</v>
      </c>
      <c r="B1098" s="88">
        <v>1702.5500489999999</v>
      </c>
      <c r="C1098" s="88">
        <v>1718.349976</v>
      </c>
      <c r="D1098" s="88">
        <v>1684</v>
      </c>
      <c r="E1098" s="88">
        <v>1691.650024</v>
      </c>
      <c r="F1098" s="88">
        <v>1673.9224850000001</v>
      </c>
      <c r="G1098" s="88">
        <v>4494181</v>
      </c>
      <c r="H1098" s="95">
        <f t="shared" si="34"/>
        <v>-7.8234979348368941E-3</v>
      </c>
      <c r="I1098" s="96">
        <f t="shared" si="35"/>
        <v>-8.2562825241178483E-3</v>
      </c>
    </row>
    <row r="1099" spans="1:9" ht="15.75" customHeight="1" x14ac:dyDescent="0.25">
      <c r="A1099" s="91">
        <v>44529</v>
      </c>
      <c r="B1099" s="92">
        <v>1691</v>
      </c>
      <c r="C1099" s="92">
        <v>1712</v>
      </c>
      <c r="D1099" s="92">
        <v>1669.150024</v>
      </c>
      <c r="E1099" s="92">
        <v>1696.349976</v>
      </c>
      <c r="F1099" s="92">
        <v>1678.57312</v>
      </c>
      <c r="G1099" s="92">
        <v>3942776</v>
      </c>
      <c r="H1099" s="93">
        <f t="shared" si="34"/>
        <v>1.2049211401874804E-3</v>
      </c>
      <c r="I1099" s="94">
        <f t="shared" si="35"/>
        <v>7.72136550906526E-4</v>
      </c>
    </row>
    <row r="1100" spans="1:9" ht="15.75" customHeight="1" x14ac:dyDescent="0.25">
      <c r="A1100" s="87">
        <v>44530</v>
      </c>
      <c r="B1100" s="88">
        <v>1704.5500489999999</v>
      </c>
      <c r="C1100" s="88">
        <v>1729.900024</v>
      </c>
      <c r="D1100" s="88">
        <v>1700.0500489999999</v>
      </c>
      <c r="E1100" s="88">
        <v>1712.650024</v>
      </c>
      <c r="F1100" s="88">
        <v>1694.702393</v>
      </c>
      <c r="G1100" s="88">
        <v>14808963</v>
      </c>
      <c r="H1100" s="95">
        <f t="shared" si="34"/>
        <v>4.1531784865184588E-3</v>
      </c>
      <c r="I1100" s="96">
        <f t="shared" si="35"/>
        <v>3.7203938972375046E-3</v>
      </c>
    </row>
    <row r="1101" spans="1:9" ht="15.75" customHeight="1" x14ac:dyDescent="0.25">
      <c r="A1101" s="91">
        <v>44531</v>
      </c>
      <c r="B1101" s="92">
        <v>1715</v>
      </c>
      <c r="C1101" s="92">
        <v>1741.900024</v>
      </c>
      <c r="D1101" s="92">
        <v>1713</v>
      </c>
      <c r="E1101" s="92">
        <v>1714.900024</v>
      </c>
      <c r="F1101" s="92">
        <v>1696.9288329999999</v>
      </c>
      <c r="G1101" s="92">
        <v>5193264</v>
      </c>
      <c r="H1101" s="93">
        <f t="shared" si="34"/>
        <v>5.7018625006675071E-4</v>
      </c>
      <c r="I1101" s="94">
        <f t="shared" si="35"/>
        <v>1.3740166078579635E-4</v>
      </c>
    </row>
    <row r="1102" spans="1:9" ht="15.75" customHeight="1" x14ac:dyDescent="0.25">
      <c r="A1102" s="87">
        <v>44532</v>
      </c>
      <c r="B1102" s="88">
        <v>1715</v>
      </c>
      <c r="C1102" s="88">
        <v>1750.5</v>
      </c>
      <c r="D1102" s="88">
        <v>1711.349976</v>
      </c>
      <c r="E1102" s="88">
        <v>1748.25</v>
      </c>
      <c r="F1102" s="88">
        <v>1729.9293210000001</v>
      </c>
      <c r="G1102" s="88">
        <v>5559574</v>
      </c>
      <c r="H1102" s="95">
        <f t="shared" si="34"/>
        <v>8.364730752081535E-3</v>
      </c>
      <c r="I1102" s="96">
        <f t="shared" si="35"/>
        <v>7.9319461628005808E-3</v>
      </c>
    </row>
    <row r="1103" spans="1:9" ht="15.75" customHeight="1" x14ac:dyDescent="0.25">
      <c r="A1103" s="91">
        <v>44533</v>
      </c>
      <c r="B1103" s="92">
        <v>1771.099976</v>
      </c>
      <c r="C1103" s="92">
        <v>1786.650024</v>
      </c>
      <c r="D1103" s="92">
        <v>1732.5500489999999</v>
      </c>
      <c r="E1103" s="92">
        <v>1735.5500489999999</v>
      </c>
      <c r="F1103" s="92">
        <v>1717.362427</v>
      </c>
      <c r="G1103" s="92">
        <v>6754012</v>
      </c>
      <c r="H1103" s="93">
        <f t="shared" si="34"/>
        <v>-3.1664026687487235E-3</v>
      </c>
      <c r="I1103" s="94">
        <f t="shared" si="35"/>
        <v>-3.5991872580296777E-3</v>
      </c>
    </row>
    <row r="1104" spans="1:9" ht="15.75" customHeight="1" x14ac:dyDescent="0.25">
      <c r="A1104" s="87">
        <v>44536</v>
      </c>
      <c r="B1104" s="88">
        <v>1730</v>
      </c>
      <c r="C1104" s="88">
        <v>1733.9499510000001</v>
      </c>
      <c r="D1104" s="88">
        <v>1691.5</v>
      </c>
      <c r="E1104" s="88">
        <v>1695.3000489999999</v>
      </c>
      <c r="F1104" s="88">
        <v>1677.5341800000001</v>
      </c>
      <c r="G1104" s="88">
        <v>3991449</v>
      </c>
      <c r="H1104" s="95">
        <f t="shared" si="34"/>
        <v>-1.0190579290527451E-2</v>
      </c>
      <c r="I1104" s="96">
        <f t="shared" si="35"/>
        <v>-1.0623363879808405E-2</v>
      </c>
    </row>
    <row r="1105" spans="1:9" ht="15.75" customHeight="1" x14ac:dyDescent="0.25">
      <c r="A1105" s="91">
        <v>44537</v>
      </c>
      <c r="B1105" s="92">
        <v>1701.099976</v>
      </c>
      <c r="C1105" s="92">
        <v>1724.900024</v>
      </c>
      <c r="D1105" s="92">
        <v>1694</v>
      </c>
      <c r="E1105" s="92">
        <v>1711.650024</v>
      </c>
      <c r="F1105" s="92">
        <v>1693.7128909999999</v>
      </c>
      <c r="G1105" s="92">
        <v>4202122</v>
      </c>
      <c r="H1105" s="93">
        <f t="shared" si="34"/>
        <v>4.1684152509202689E-3</v>
      </c>
      <c r="I1105" s="94">
        <f t="shared" si="35"/>
        <v>3.7356306616393147E-3</v>
      </c>
    </row>
    <row r="1106" spans="1:9" ht="15.75" customHeight="1" x14ac:dyDescent="0.25">
      <c r="A1106" s="87">
        <v>44538</v>
      </c>
      <c r="B1106" s="88">
        <v>1733</v>
      </c>
      <c r="C1106" s="88">
        <v>1759.8000489999999</v>
      </c>
      <c r="D1106" s="88">
        <v>1732.599976</v>
      </c>
      <c r="E1106" s="88">
        <v>1753.349976</v>
      </c>
      <c r="F1106" s="88">
        <v>1734.9758300000001</v>
      </c>
      <c r="G1106" s="88">
        <v>3029169</v>
      </c>
      <c r="H1106" s="95">
        <f t="shared" si="34"/>
        <v>1.0453636005081432E-2</v>
      </c>
      <c r="I1106" s="96">
        <f t="shared" si="35"/>
        <v>1.0020851415800478E-2</v>
      </c>
    </row>
    <row r="1107" spans="1:9" ht="15.75" customHeight="1" x14ac:dyDescent="0.25">
      <c r="A1107" s="91">
        <v>44539</v>
      </c>
      <c r="B1107" s="92">
        <v>1759</v>
      </c>
      <c r="C1107" s="92">
        <v>1769.400024</v>
      </c>
      <c r="D1107" s="92">
        <v>1742</v>
      </c>
      <c r="E1107" s="92">
        <v>1763.4499510000001</v>
      </c>
      <c r="F1107" s="92">
        <v>1744.969971</v>
      </c>
      <c r="G1107" s="92">
        <v>2082171</v>
      </c>
      <c r="H1107" s="93">
        <f t="shared" si="34"/>
        <v>2.4945286329509232E-3</v>
      </c>
      <c r="I1107" s="94">
        <f t="shared" si="35"/>
        <v>2.061744043669969E-3</v>
      </c>
    </row>
    <row r="1108" spans="1:9" ht="15.75" customHeight="1" x14ac:dyDescent="0.25">
      <c r="A1108" s="87">
        <v>44540</v>
      </c>
      <c r="B1108" s="88">
        <v>1760</v>
      </c>
      <c r="C1108" s="88">
        <v>1763.75</v>
      </c>
      <c r="D1108" s="88">
        <v>1746</v>
      </c>
      <c r="E1108" s="88">
        <v>1759.25</v>
      </c>
      <c r="F1108" s="88">
        <v>1740.814087</v>
      </c>
      <c r="G1108" s="88">
        <v>1823469</v>
      </c>
      <c r="H1108" s="95">
        <f t="shared" si="34"/>
        <v>-1.0355652064322576E-3</v>
      </c>
      <c r="I1108" s="96">
        <f t="shared" si="35"/>
        <v>-1.468349795713212E-3</v>
      </c>
    </row>
    <row r="1109" spans="1:9" ht="15.75" customHeight="1" x14ac:dyDescent="0.25">
      <c r="A1109" s="91">
        <v>44543</v>
      </c>
      <c r="B1109" s="92">
        <v>1767.0500489999999</v>
      </c>
      <c r="C1109" s="92">
        <v>1771.349976</v>
      </c>
      <c r="D1109" s="92">
        <v>1738.8000489999999</v>
      </c>
      <c r="E1109" s="92">
        <v>1744.650024</v>
      </c>
      <c r="F1109" s="92">
        <v>1726.3670649999999</v>
      </c>
      <c r="G1109" s="92">
        <v>4040584</v>
      </c>
      <c r="H1109" s="93">
        <f t="shared" si="34"/>
        <v>-3.6192503197365637E-3</v>
      </c>
      <c r="I1109" s="94">
        <f t="shared" si="35"/>
        <v>-4.0520349090175179E-3</v>
      </c>
    </row>
    <row r="1110" spans="1:9" ht="15.75" customHeight="1" x14ac:dyDescent="0.25">
      <c r="A1110" s="87">
        <v>44544</v>
      </c>
      <c r="B1110" s="88">
        <v>1730.900024</v>
      </c>
      <c r="C1110" s="88">
        <v>1763</v>
      </c>
      <c r="D1110" s="88">
        <v>1710.349976</v>
      </c>
      <c r="E1110" s="88">
        <v>1752.150024</v>
      </c>
      <c r="F1110" s="88">
        <v>1733.788452</v>
      </c>
      <c r="G1110" s="88">
        <v>4768144</v>
      </c>
      <c r="H1110" s="95">
        <f t="shared" si="34"/>
        <v>1.8629638746719141E-3</v>
      </c>
      <c r="I1110" s="96">
        <f t="shared" si="35"/>
        <v>1.4301792853909597E-3</v>
      </c>
    </row>
    <row r="1111" spans="1:9" ht="15.75" customHeight="1" x14ac:dyDescent="0.25">
      <c r="A1111" s="91">
        <v>44545</v>
      </c>
      <c r="B1111" s="92">
        <v>1745</v>
      </c>
      <c r="C1111" s="92">
        <v>1747.9499510000001</v>
      </c>
      <c r="D1111" s="92">
        <v>1721.1999510000001</v>
      </c>
      <c r="E1111" s="92">
        <v>1734.1999510000001</v>
      </c>
      <c r="F1111" s="92">
        <v>1716.0264890000001</v>
      </c>
      <c r="G1111" s="92">
        <v>3053149</v>
      </c>
      <c r="H1111" s="93">
        <f t="shared" si="34"/>
        <v>-4.4721185420075965E-3</v>
      </c>
      <c r="I1111" s="94">
        <f t="shared" si="35"/>
        <v>-4.9049031312885507E-3</v>
      </c>
    </row>
    <row r="1112" spans="1:9" ht="15.75" customHeight="1" x14ac:dyDescent="0.25">
      <c r="A1112" s="87">
        <v>44546</v>
      </c>
      <c r="B1112" s="88">
        <v>1762.650024</v>
      </c>
      <c r="C1112" s="88">
        <v>1777.599976</v>
      </c>
      <c r="D1112" s="88">
        <v>1758</v>
      </c>
      <c r="E1112" s="88">
        <v>1771.599976</v>
      </c>
      <c r="F1112" s="88">
        <v>1753.0345460000001</v>
      </c>
      <c r="G1112" s="88">
        <v>4481031</v>
      </c>
      <c r="H1112" s="95">
        <f t="shared" si="34"/>
        <v>9.2664871197980034E-3</v>
      </c>
      <c r="I1112" s="96">
        <f t="shared" si="35"/>
        <v>8.8337025305170493E-3</v>
      </c>
    </row>
    <row r="1113" spans="1:9" ht="15.75" customHeight="1" x14ac:dyDescent="0.25">
      <c r="A1113" s="91">
        <v>44547</v>
      </c>
      <c r="B1113" s="92">
        <v>1820</v>
      </c>
      <c r="C1113" s="92">
        <v>1842</v>
      </c>
      <c r="D1113" s="92">
        <v>1806.75</v>
      </c>
      <c r="E1113" s="92">
        <v>1820.849976</v>
      </c>
      <c r="F1113" s="92">
        <v>1801.768433</v>
      </c>
      <c r="G1113" s="92">
        <v>18887243</v>
      </c>
      <c r="H1113" s="93">
        <f t="shared" si="34"/>
        <v>1.190849924693654E-2</v>
      </c>
      <c r="I1113" s="94">
        <f t="shared" si="35"/>
        <v>1.1475714657655586E-2</v>
      </c>
    </row>
    <row r="1114" spans="1:9" ht="15.75" customHeight="1" x14ac:dyDescent="0.25">
      <c r="A1114" s="87">
        <v>44550</v>
      </c>
      <c r="B1114" s="88">
        <v>1801.6999510000001</v>
      </c>
      <c r="C1114" s="88">
        <v>1829.650024</v>
      </c>
      <c r="D1114" s="88">
        <v>1787.3000489999999</v>
      </c>
      <c r="E1114" s="88">
        <v>1798.900024</v>
      </c>
      <c r="F1114" s="88">
        <v>1780.0485839999999</v>
      </c>
      <c r="G1114" s="88">
        <v>5773891</v>
      </c>
      <c r="H1114" s="95">
        <f t="shared" si="34"/>
        <v>-5.2671178592187335E-3</v>
      </c>
      <c r="I1114" s="96">
        <f t="shared" si="35"/>
        <v>-5.6999024484996877E-3</v>
      </c>
    </row>
    <row r="1115" spans="1:9" ht="15.75" customHeight="1" x14ac:dyDescent="0.25">
      <c r="A1115" s="91">
        <v>44551</v>
      </c>
      <c r="B1115" s="92">
        <v>1801</v>
      </c>
      <c r="C1115" s="92">
        <v>1838</v>
      </c>
      <c r="D1115" s="92">
        <v>1801</v>
      </c>
      <c r="E1115" s="92">
        <v>1811.599976</v>
      </c>
      <c r="F1115" s="92">
        <v>1792.615356</v>
      </c>
      <c r="G1115" s="92">
        <v>5353584</v>
      </c>
      <c r="H1115" s="93">
        <f t="shared" si="34"/>
        <v>3.0552564335387775E-3</v>
      </c>
      <c r="I1115" s="94">
        <f t="shared" si="35"/>
        <v>2.6224718442578233E-3</v>
      </c>
    </row>
    <row r="1116" spans="1:9" ht="15.75" customHeight="1" x14ac:dyDescent="0.25">
      <c r="A1116" s="87">
        <v>44552</v>
      </c>
      <c r="B1116" s="88">
        <v>1825</v>
      </c>
      <c r="C1116" s="88">
        <v>1829.150024</v>
      </c>
      <c r="D1116" s="88">
        <v>1812.349976</v>
      </c>
      <c r="E1116" s="88">
        <v>1824.6999510000001</v>
      </c>
      <c r="F1116" s="88">
        <v>1805.578125</v>
      </c>
      <c r="G1116" s="88">
        <v>4156428</v>
      </c>
      <c r="H1116" s="95">
        <f t="shared" si="34"/>
        <v>3.1291721424992623E-3</v>
      </c>
      <c r="I1116" s="96">
        <f t="shared" si="35"/>
        <v>2.6963875532183081E-3</v>
      </c>
    </row>
    <row r="1117" spans="1:9" ht="15.75" customHeight="1" x14ac:dyDescent="0.25">
      <c r="A1117" s="91">
        <v>44553</v>
      </c>
      <c r="B1117" s="92">
        <v>1831.25</v>
      </c>
      <c r="C1117" s="92">
        <v>1861.599976</v>
      </c>
      <c r="D1117" s="92">
        <v>1827</v>
      </c>
      <c r="E1117" s="92">
        <v>1857.599976</v>
      </c>
      <c r="F1117" s="92">
        <v>1838.1333010000001</v>
      </c>
      <c r="G1117" s="92">
        <v>4112933</v>
      </c>
      <c r="H1117" s="93">
        <f t="shared" si="34"/>
        <v>7.7607186044305913E-3</v>
      </c>
      <c r="I1117" s="94">
        <f t="shared" si="35"/>
        <v>7.3279340151496371E-3</v>
      </c>
    </row>
    <row r="1118" spans="1:9" ht="15.75" customHeight="1" x14ac:dyDescent="0.25">
      <c r="A1118" s="87">
        <v>44554</v>
      </c>
      <c r="B1118" s="88">
        <v>1872.9499510000001</v>
      </c>
      <c r="C1118" s="88">
        <v>1875.75</v>
      </c>
      <c r="D1118" s="88">
        <v>1854</v>
      </c>
      <c r="E1118" s="88">
        <v>1863.5</v>
      </c>
      <c r="F1118" s="88">
        <v>1843.971558</v>
      </c>
      <c r="G1118" s="88">
        <v>3780347</v>
      </c>
      <c r="H1118" s="95">
        <f t="shared" si="34"/>
        <v>1.3772149468530594E-3</v>
      </c>
      <c r="I1118" s="96">
        <f t="shared" si="35"/>
        <v>9.4443035757210496E-4</v>
      </c>
    </row>
    <row r="1119" spans="1:9" ht="15.75" customHeight="1" x14ac:dyDescent="0.25">
      <c r="A1119" s="91">
        <v>44557</v>
      </c>
      <c r="B1119" s="92">
        <v>1860</v>
      </c>
      <c r="C1119" s="92">
        <v>1874.5</v>
      </c>
      <c r="D1119" s="92">
        <v>1845.0500489999999</v>
      </c>
      <c r="E1119" s="92">
        <v>1866.150024</v>
      </c>
      <c r="F1119" s="92">
        <v>1846.59375</v>
      </c>
      <c r="G1119" s="92">
        <v>2647733</v>
      </c>
      <c r="H1119" s="93">
        <f t="shared" si="34"/>
        <v>6.1714323562063066E-4</v>
      </c>
      <c r="I1119" s="94">
        <f t="shared" si="35"/>
        <v>1.8435864633967631E-4</v>
      </c>
    </row>
    <row r="1120" spans="1:9" ht="15.75" customHeight="1" x14ac:dyDescent="0.25">
      <c r="A1120" s="87">
        <v>44558</v>
      </c>
      <c r="B1120" s="88">
        <v>1880.6999510000001</v>
      </c>
      <c r="C1120" s="88">
        <v>1895.900024</v>
      </c>
      <c r="D1120" s="88">
        <v>1878.400024</v>
      </c>
      <c r="E1120" s="88">
        <v>1888</v>
      </c>
      <c r="F1120" s="88">
        <v>1868.2148440000001</v>
      </c>
      <c r="G1120" s="88">
        <v>3340933</v>
      </c>
      <c r="H1120" s="95">
        <f t="shared" si="34"/>
        <v>5.0554571575329174E-3</v>
      </c>
      <c r="I1120" s="96">
        <f t="shared" si="35"/>
        <v>4.6226725682519633E-3</v>
      </c>
    </row>
    <row r="1121" spans="1:9" ht="15.75" customHeight="1" x14ac:dyDescent="0.25">
      <c r="A1121" s="91">
        <v>44559</v>
      </c>
      <c r="B1121" s="92">
        <v>1883.5</v>
      </c>
      <c r="C1121" s="92">
        <v>1893.8000489999999</v>
      </c>
      <c r="D1121" s="92">
        <v>1876.400024</v>
      </c>
      <c r="E1121" s="92">
        <v>1885.5500489999999</v>
      </c>
      <c r="F1121" s="92">
        <v>1865.7905270000001</v>
      </c>
      <c r="G1121" s="92">
        <v>3236635</v>
      </c>
      <c r="H1121" s="93">
        <f t="shared" si="34"/>
        <v>-5.6393472360799447E-4</v>
      </c>
      <c r="I1121" s="94">
        <f t="shared" si="35"/>
        <v>-9.9671931288894877E-4</v>
      </c>
    </row>
    <row r="1122" spans="1:9" ht="15.75" customHeight="1" x14ac:dyDescent="0.25">
      <c r="A1122" s="87">
        <v>44560</v>
      </c>
      <c r="B1122" s="88">
        <v>1884.5</v>
      </c>
      <c r="C1122" s="88">
        <v>1909.8000489999999</v>
      </c>
      <c r="D1122" s="88">
        <v>1874.349976</v>
      </c>
      <c r="E1122" s="88">
        <v>1892.849976</v>
      </c>
      <c r="F1122" s="88">
        <v>1873.0139160000001</v>
      </c>
      <c r="G1122" s="88">
        <v>4584738</v>
      </c>
      <c r="H1122" s="95">
        <f t="shared" si="34"/>
        <v>1.6781203373290232E-3</v>
      </c>
      <c r="I1122" s="96">
        <f t="shared" si="35"/>
        <v>1.2453357480480688E-3</v>
      </c>
    </row>
    <row r="1123" spans="1:9" ht="15.75" customHeight="1" x14ac:dyDescent="0.25">
      <c r="A1123" s="91">
        <v>44561</v>
      </c>
      <c r="B1123" s="92">
        <v>1890</v>
      </c>
      <c r="C1123" s="92">
        <v>1898.349976</v>
      </c>
      <c r="D1123" s="92">
        <v>1871.650024</v>
      </c>
      <c r="E1123" s="92">
        <v>1887.75</v>
      </c>
      <c r="F1123" s="92">
        <v>1867.9674070000001</v>
      </c>
      <c r="G1123" s="92">
        <v>4619420</v>
      </c>
      <c r="H1123" s="93">
        <f t="shared" si="34"/>
        <v>-1.171709854593955E-3</v>
      </c>
      <c r="I1123" s="94">
        <f t="shared" si="35"/>
        <v>-1.6044944438749094E-3</v>
      </c>
    </row>
    <row r="1124" spans="1:9" ht="15.75" customHeight="1" x14ac:dyDescent="0.25">
      <c r="A1124" s="87">
        <v>44564</v>
      </c>
      <c r="B1124" s="88">
        <v>1887.75</v>
      </c>
      <c r="C1124" s="88">
        <v>1914.0500489999999</v>
      </c>
      <c r="D1124" s="88">
        <v>1887.75</v>
      </c>
      <c r="E1124" s="88">
        <v>1898.4499510000001</v>
      </c>
      <c r="F1124" s="88">
        <v>1878.555298</v>
      </c>
      <c r="G1124" s="88">
        <v>3329616</v>
      </c>
      <c r="H1124" s="95">
        <f t="shared" si="34"/>
        <v>2.4546894493482339E-3</v>
      </c>
      <c r="I1124" s="96">
        <f t="shared" si="35"/>
        <v>2.0219048600672797E-3</v>
      </c>
    </row>
    <row r="1125" spans="1:9" ht="15.75" customHeight="1" x14ac:dyDescent="0.25">
      <c r="A1125" s="91">
        <v>44565</v>
      </c>
      <c r="B1125" s="92">
        <v>1898.4499510000001</v>
      </c>
      <c r="C1125" s="92">
        <v>1906.650024</v>
      </c>
      <c r="D1125" s="92">
        <v>1878</v>
      </c>
      <c r="E1125" s="92">
        <v>1899.150024</v>
      </c>
      <c r="F1125" s="92">
        <v>1879.2479249999999</v>
      </c>
      <c r="G1125" s="92">
        <v>3921999</v>
      </c>
      <c r="H1125" s="93">
        <f t="shared" si="34"/>
        <v>1.6009571000552439E-4</v>
      </c>
      <c r="I1125" s="94">
        <f t="shared" si="35"/>
        <v>-2.7268887927542996E-4</v>
      </c>
    </row>
    <row r="1126" spans="1:9" ht="15.75" customHeight="1" x14ac:dyDescent="0.25">
      <c r="A1126" s="87">
        <v>44566</v>
      </c>
      <c r="B1126" s="88">
        <v>1900</v>
      </c>
      <c r="C1126" s="88">
        <v>1902.900024</v>
      </c>
      <c r="D1126" s="88">
        <v>1840</v>
      </c>
      <c r="E1126" s="88">
        <v>1844.650024</v>
      </c>
      <c r="F1126" s="88">
        <v>1825.319092</v>
      </c>
      <c r="G1126" s="88">
        <v>6995719</v>
      </c>
      <c r="H1126" s="95">
        <f t="shared" si="34"/>
        <v>-1.2645283041725817E-2</v>
      </c>
      <c r="I1126" s="96">
        <f t="shared" si="35"/>
        <v>-1.3078067631006772E-2</v>
      </c>
    </row>
    <row r="1127" spans="1:9" ht="15.75" customHeight="1" x14ac:dyDescent="0.25">
      <c r="A1127" s="91">
        <v>44567</v>
      </c>
      <c r="B1127" s="92">
        <v>1828</v>
      </c>
      <c r="C1127" s="92">
        <v>1828</v>
      </c>
      <c r="D1127" s="92">
        <v>1800</v>
      </c>
      <c r="E1127" s="92">
        <v>1817.8000489999999</v>
      </c>
      <c r="F1127" s="92">
        <v>1798.7504879999999</v>
      </c>
      <c r="G1127" s="92">
        <v>6449205</v>
      </c>
      <c r="H1127" s="93">
        <f t="shared" si="34"/>
        <v>-6.3678715753280619E-3</v>
      </c>
      <c r="I1127" s="94">
        <f t="shared" si="35"/>
        <v>-6.8006561646090161E-3</v>
      </c>
    </row>
    <row r="1128" spans="1:9" ht="15.75" customHeight="1" x14ac:dyDescent="0.25">
      <c r="A1128" s="87">
        <v>44568</v>
      </c>
      <c r="B1128" s="88">
        <v>1815.4499510000001</v>
      </c>
      <c r="C1128" s="88">
        <v>1836</v>
      </c>
      <c r="D1128" s="88">
        <v>1806.8000489999999</v>
      </c>
      <c r="E1128" s="88">
        <v>1814.3000489999999</v>
      </c>
      <c r="F1128" s="88">
        <v>1795.287231</v>
      </c>
      <c r="G1128" s="88">
        <v>4834389</v>
      </c>
      <c r="H1128" s="95">
        <f t="shared" si="34"/>
        <v>-8.3698279631084203E-4</v>
      </c>
      <c r="I1128" s="96">
        <f t="shared" si="35"/>
        <v>-1.2697673855917963E-3</v>
      </c>
    </row>
    <row r="1129" spans="1:9" ht="15.75" customHeight="1" x14ac:dyDescent="0.25">
      <c r="A1129" s="91">
        <v>44571</v>
      </c>
      <c r="B1129" s="92">
        <v>1815</v>
      </c>
      <c r="C1129" s="92">
        <v>1869.900024</v>
      </c>
      <c r="D1129" s="92">
        <v>1813</v>
      </c>
      <c r="E1129" s="92">
        <v>1850.75</v>
      </c>
      <c r="F1129" s="92">
        <v>1831.3551030000001</v>
      </c>
      <c r="G1129" s="92">
        <v>7857560</v>
      </c>
      <c r="H1129" s="93">
        <f t="shared" si="34"/>
        <v>8.6386209645131409E-3</v>
      </c>
      <c r="I1129" s="94">
        <f t="shared" si="35"/>
        <v>8.2058363752321867E-3</v>
      </c>
    </row>
    <row r="1130" spans="1:9" ht="15.75" customHeight="1" x14ac:dyDescent="0.25">
      <c r="A1130" s="87">
        <v>44572</v>
      </c>
      <c r="B1130" s="88">
        <v>1855</v>
      </c>
      <c r="C1130" s="88">
        <v>1870</v>
      </c>
      <c r="D1130" s="88">
        <v>1850.150024</v>
      </c>
      <c r="E1130" s="88">
        <v>1855.599976</v>
      </c>
      <c r="F1130" s="88">
        <v>1836.154297</v>
      </c>
      <c r="G1130" s="88">
        <v>5142287</v>
      </c>
      <c r="H1130" s="95">
        <f t="shared" si="34"/>
        <v>1.1366103991180632E-3</v>
      </c>
      <c r="I1130" s="96">
        <f t="shared" si="35"/>
        <v>7.0382580983710877E-4</v>
      </c>
    </row>
    <row r="1131" spans="1:9" ht="15.75" customHeight="1" x14ac:dyDescent="0.25">
      <c r="A1131" s="91">
        <v>44573</v>
      </c>
      <c r="B1131" s="92">
        <v>1868.900024</v>
      </c>
      <c r="C1131" s="92">
        <v>1889</v>
      </c>
      <c r="D1131" s="92">
        <v>1860</v>
      </c>
      <c r="E1131" s="92">
        <v>1877.4499510000001</v>
      </c>
      <c r="F1131" s="92">
        <v>1857.775269</v>
      </c>
      <c r="G1131" s="92">
        <v>5362535</v>
      </c>
      <c r="H1131" s="93">
        <f t="shared" si="34"/>
        <v>5.0840038480565886E-3</v>
      </c>
      <c r="I1131" s="94">
        <f t="shared" si="35"/>
        <v>4.6512192587756344E-3</v>
      </c>
    </row>
    <row r="1132" spans="1:9" ht="15.75" customHeight="1" x14ac:dyDescent="0.25">
      <c r="A1132" s="87">
        <v>44574</v>
      </c>
      <c r="B1132" s="88">
        <v>1905</v>
      </c>
      <c r="C1132" s="88">
        <v>1912.5</v>
      </c>
      <c r="D1132" s="88">
        <v>1866.349976</v>
      </c>
      <c r="E1132" s="88">
        <v>1896.8000489999999</v>
      </c>
      <c r="F1132" s="88">
        <v>1876.922607</v>
      </c>
      <c r="G1132" s="88">
        <v>14277630</v>
      </c>
      <c r="H1132" s="95">
        <f t="shared" si="34"/>
        <v>4.4531881141637282E-3</v>
      </c>
      <c r="I1132" s="96">
        <f t="shared" si="35"/>
        <v>4.020403524882774E-3</v>
      </c>
    </row>
    <row r="1133" spans="1:9" ht="15.75" customHeight="1" x14ac:dyDescent="0.25">
      <c r="A1133" s="91">
        <v>44575</v>
      </c>
      <c r="B1133" s="92">
        <v>1882</v>
      </c>
      <c r="C1133" s="92">
        <v>1933</v>
      </c>
      <c r="D1133" s="92">
        <v>1881</v>
      </c>
      <c r="E1133" s="92">
        <v>1929.349976</v>
      </c>
      <c r="F1133" s="92">
        <v>1909.13147</v>
      </c>
      <c r="G1133" s="92">
        <v>7688506</v>
      </c>
      <c r="H1133" s="93">
        <f t="shared" si="34"/>
        <v>7.3894712828925339E-3</v>
      </c>
      <c r="I1133" s="94">
        <f t="shared" si="35"/>
        <v>6.9566866936115797E-3</v>
      </c>
    </row>
    <row r="1134" spans="1:9" ht="15.75" customHeight="1" x14ac:dyDescent="0.25">
      <c r="A1134" s="87">
        <v>44578</v>
      </c>
      <c r="B1134" s="88">
        <v>1938.5500489999999</v>
      </c>
      <c r="C1134" s="88">
        <v>1953.900024</v>
      </c>
      <c r="D1134" s="88">
        <v>1930.5</v>
      </c>
      <c r="E1134" s="88">
        <v>1939.5</v>
      </c>
      <c r="F1134" s="88">
        <v>1919.1750489999999</v>
      </c>
      <c r="G1134" s="88">
        <v>5262464</v>
      </c>
      <c r="H1134" s="95">
        <f t="shared" si="34"/>
        <v>2.2787521970415617E-3</v>
      </c>
      <c r="I1134" s="96">
        <f t="shared" si="35"/>
        <v>1.8459676077606073E-3</v>
      </c>
    </row>
    <row r="1135" spans="1:9" ht="15.75" customHeight="1" x14ac:dyDescent="0.25">
      <c r="A1135" s="91">
        <v>44579</v>
      </c>
      <c r="B1135" s="92">
        <v>1922.099976</v>
      </c>
      <c r="C1135" s="92">
        <v>1945</v>
      </c>
      <c r="D1135" s="92">
        <v>1911.4499510000001</v>
      </c>
      <c r="E1135" s="92">
        <v>1920.75</v>
      </c>
      <c r="F1135" s="92">
        <v>1900.621582</v>
      </c>
      <c r="G1135" s="92">
        <v>3690315</v>
      </c>
      <c r="H1135" s="93">
        <f t="shared" si="34"/>
        <v>-4.2189323064991541E-3</v>
      </c>
      <c r="I1135" s="94">
        <f t="shared" si="35"/>
        <v>-4.6517168957801083E-3</v>
      </c>
    </row>
    <row r="1136" spans="1:9" ht="15.75" customHeight="1" x14ac:dyDescent="0.25">
      <c r="A1136" s="87">
        <v>44580</v>
      </c>
      <c r="B1136" s="88">
        <v>1916</v>
      </c>
      <c r="C1136" s="88">
        <v>1916</v>
      </c>
      <c r="D1136" s="88">
        <v>1862.849976</v>
      </c>
      <c r="E1136" s="88">
        <v>1867.0500489999999</v>
      </c>
      <c r="F1136" s="88">
        <v>1847.484375</v>
      </c>
      <c r="G1136" s="88">
        <v>5747770</v>
      </c>
      <c r="H1136" s="95">
        <f t="shared" si="34"/>
        <v>-1.2314882411392015E-2</v>
      </c>
      <c r="I1136" s="96">
        <f t="shared" si="35"/>
        <v>-1.2747667000672969E-2</v>
      </c>
    </row>
    <row r="1137" spans="1:9" ht="15.75" customHeight="1" x14ac:dyDescent="0.25">
      <c r="A1137" s="91">
        <v>44581</v>
      </c>
      <c r="B1137" s="92">
        <v>1844</v>
      </c>
      <c r="C1137" s="92">
        <v>1848</v>
      </c>
      <c r="D1137" s="92">
        <v>1815.5</v>
      </c>
      <c r="E1137" s="92">
        <v>1823.6999510000001</v>
      </c>
      <c r="F1137" s="92">
        <v>1804.5886230000001</v>
      </c>
      <c r="G1137" s="92">
        <v>5533463</v>
      </c>
      <c r="H1137" s="93">
        <f t="shared" si="34"/>
        <v>-1.0202559022427327E-2</v>
      </c>
      <c r="I1137" s="94">
        <f t="shared" si="35"/>
        <v>-1.0635343611708281E-2</v>
      </c>
    </row>
    <row r="1138" spans="1:9" ht="15.75" customHeight="1" x14ac:dyDescent="0.25">
      <c r="A1138" s="87">
        <v>44582</v>
      </c>
      <c r="B1138" s="88">
        <v>1795</v>
      </c>
      <c r="C1138" s="88">
        <v>1808</v>
      </c>
      <c r="D1138" s="88">
        <v>1776</v>
      </c>
      <c r="E1138" s="88">
        <v>1785.6999510000001</v>
      </c>
      <c r="F1138" s="88">
        <v>1766.9868160000001</v>
      </c>
      <c r="G1138" s="88">
        <v>8252758</v>
      </c>
      <c r="H1138" s="95">
        <f t="shared" si="34"/>
        <v>-9.1449059156450355E-3</v>
      </c>
      <c r="I1138" s="96">
        <f t="shared" si="35"/>
        <v>-9.5776905049259897E-3</v>
      </c>
    </row>
    <row r="1139" spans="1:9" ht="15.75" customHeight="1" x14ac:dyDescent="0.25">
      <c r="A1139" s="91">
        <v>44585</v>
      </c>
      <c r="B1139" s="92">
        <v>1765</v>
      </c>
      <c r="C1139" s="92">
        <v>1768.650024</v>
      </c>
      <c r="D1139" s="92">
        <v>1728</v>
      </c>
      <c r="E1139" s="92">
        <v>1736.8000489999999</v>
      </c>
      <c r="F1139" s="92">
        <v>1718.599365</v>
      </c>
      <c r="G1139" s="92">
        <v>7116712</v>
      </c>
      <c r="H1139" s="93">
        <f t="shared" si="34"/>
        <v>-1.2058662131684685E-2</v>
      </c>
      <c r="I1139" s="94">
        <f t="shared" si="35"/>
        <v>-1.2491446720965639E-2</v>
      </c>
    </row>
    <row r="1140" spans="1:9" ht="15.75" customHeight="1" x14ac:dyDescent="0.25">
      <c r="A1140" s="87">
        <v>44586</v>
      </c>
      <c r="B1140" s="88">
        <v>1726.599976</v>
      </c>
      <c r="C1140" s="88">
        <v>1740</v>
      </c>
      <c r="D1140" s="88">
        <v>1700.5</v>
      </c>
      <c r="E1140" s="88">
        <v>1722.150024</v>
      </c>
      <c r="F1140" s="88">
        <v>1704.102783</v>
      </c>
      <c r="G1140" s="88">
        <v>9137653</v>
      </c>
      <c r="H1140" s="95">
        <f t="shared" si="34"/>
        <v>-3.6788612876463333E-3</v>
      </c>
      <c r="I1140" s="96">
        <f t="shared" si="35"/>
        <v>-4.1116458769272874E-3</v>
      </c>
    </row>
    <row r="1141" spans="1:9" ht="15.75" customHeight="1" x14ac:dyDescent="0.25">
      <c r="A1141" s="91">
        <v>44588</v>
      </c>
      <c r="B1141" s="92">
        <v>1702</v>
      </c>
      <c r="C1141" s="92">
        <v>1709.6999510000001</v>
      </c>
      <c r="D1141" s="92">
        <v>1665</v>
      </c>
      <c r="E1141" s="92">
        <v>1678.599976</v>
      </c>
      <c r="F1141" s="92">
        <v>1661.009155</v>
      </c>
      <c r="G1141" s="92">
        <v>11231734</v>
      </c>
      <c r="H1141" s="93">
        <f t="shared" si="34"/>
        <v>-1.1123759539678741E-2</v>
      </c>
      <c r="I1141" s="94">
        <f t="shared" si="35"/>
        <v>-1.1556544128959696E-2</v>
      </c>
    </row>
    <row r="1142" spans="1:9" ht="15.75" customHeight="1" x14ac:dyDescent="0.25">
      <c r="A1142" s="87">
        <v>44589</v>
      </c>
      <c r="B1142" s="88">
        <v>1681</v>
      </c>
      <c r="C1142" s="88">
        <v>1727.5500489999999</v>
      </c>
      <c r="D1142" s="88">
        <v>1679.5</v>
      </c>
      <c r="E1142" s="88">
        <v>1686.1999510000001</v>
      </c>
      <c r="F1142" s="88">
        <v>1668.5295410000001</v>
      </c>
      <c r="G1142" s="88">
        <v>10998502</v>
      </c>
      <c r="H1142" s="95">
        <f t="shared" si="34"/>
        <v>1.9618739975265052E-3</v>
      </c>
      <c r="I1142" s="96">
        <f t="shared" si="35"/>
        <v>1.5290894082455508E-3</v>
      </c>
    </row>
    <row r="1143" spans="1:9" ht="15.75" customHeight="1" x14ac:dyDescent="0.25">
      <c r="A1143" s="91">
        <v>44592</v>
      </c>
      <c r="B1143" s="92">
        <v>1718</v>
      </c>
      <c r="C1143" s="92">
        <v>1749.5</v>
      </c>
      <c r="D1143" s="92">
        <v>1715.349976</v>
      </c>
      <c r="E1143" s="92">
        <v>1736.1999510000001</v>
      </c>
      <c r="F1143" s="92">
        <v>1718.0054929999999</v>
      </c>
      <c r="G1143" s="92">
        <v>8788872</v>
      </c>
      <c r="H1143" s="93">
        <f t="shared" si="34"/>
        <v>1.2690647911953059E-2</v>
      </c>
      <c r="I1143" s="94">
        <f t="shared" si="35"/>
        <v>1.2257863322672105E-2</v>
      </c>
    </row>
    <row r="1144" spans="1:9" ht="15.75" customHeight="1" x14ac:dyDescent="0.25">
      <c r="A1144" s="87">
        <v>44593</v>
      </c>
      <c r="B1144" s="88">
        <v>1766.099976</v>
      </c>
      <c r="C1144" s="88">
        <v>1780</v>
      </c>
      <c r="D1144" s="88">
        <v>1734.6999510000001</v>
      </c>
      <c r="E1144" s="88">
        <v>1772.0500489999999</v>
      </c>
      <c r="F1144" s="88">
        <v>1753.4799800000001</v>
      </c>
      <c r="G1144" s="88">
        <v>5119935</v>
      </c>
      <c r="H1144" s="95">
        <f t="shared" si="34"/>
        <v>8.8762637046584814E-3</v>
      </c>
      <c r="I1144" s="96">
        <f t="shared" si="35"/>
        <v>8.4434791153775272E-3</v>
      </c>
    </row>
    <row r="1145" spans="1:9" ht="15.75" customHeight="1" x14ac:dyDescent="0.25">
      <c r="A1145" s="91">
        <v>44594</v>
      </c>
      <c r="B1145" s="92">
        <v>1789</v>
      </c>
      <c r="C1145" s="92">
        <v>1792.8000489999999</v>
      </c>
      <c r="D1145" s="92">
        <v>1772</v>
      </c>
      <c r="E1145" s="92">
        <v>1787.099976</v>
      </c>
      <c r="F1145" s="92">
        <v>1768.372192</v>
      </c>
      <c r="G1145" s="92">
        <v>4253717</v>
      </c>
      <c r="H1145" s="93">
        <f t="shared" si="34"/>
        <v>3.6728651443489811E-3</v>
      </c>
      <c r="I1145" s="94">
        <f t="shared" si="35"/>
        <v>3.2400805550680269E-3</v>
      </c>
    </row>
    <row r="1146" spans="1:9" ht="15.75" customHeight="1" x14ac:dyDescent="0.25">
      <c r="A1146" s="87">
        <v>44595</v>
      </c>
      <c r="B1146" s="88">
        <v>1779</v>
      </c>
      <c r="C1146" s="88">
        <v>1779</v>
      </c>
      <c r="D1146" s="88">
        <v>1734</v>
      </c>
      <c r="E1146" s="88">
        <v>1738.5500489999999</v>
      </c>
      <c r="F1146" s="88">
        <v>1720.3310550000001</v>
      </c>
      <c r="G1146" s="88">
        <v>3832922</v>
      </c>
      <c r="H1146" s="95">
        <f t="shared" si="34"/>
        <v>-1.1961647731999361E-2</v>
      </c>
      <c r="I1146" s="96">
        <f t="shared" si="35"/>
        <v>-1.2394432321280315E-2</v>
      </c>
    </row>
    <row r="1147" spans="1:9" ht="15.75" customHeight="1" x14ac:dyDescent="0.25">
      <c r="A1147" s="91">
        <v>44596</v>
      </c>
      <c r="B1147" s="92">
        <v>1732</v>
      </c>
      <c r="C1147" s="92">
        <v>1753.9499510000001</v>
      </c>
      <c r="D1147" s="92">
        <v>1710.150024</v>
      </c>
      <c r="E1147" s="92">
        <v>1741.099976</v>
      </c>
      <c r="F1147" s="92">
        <v>1722.8542480000001</v>
      </c>
      <c r="G1147" s="92">
        <v>4700077</v>
      </c>
      <c r="H1147" s="93">
        <f t="shared" si="34"/>
        <v>6.3650886978089936E-4</v>
      </c>
      <c r="I1147" s="94">
        <f t="shared" si="35"/>
        <v>2.0372428049994501E-4</v>
      </c>
    </row>
    <row r="1148" spans="1:9" ht="15.75" customHeight="1" x14ac:dyDescent="0.25">
      <c r="A1148" s="87">
        <v>44599</v>
      </c>
      <c r="B1148" s="88">
        <v>1722.1999510000001</v>
      </c>
      <c r="C1148" s="88">
        <v>1732</v>
      </c>
      <c r="D1148" s="88">
        <v>1695.400024</v>
      </c>
      <c r="E1148" s="88">
        <v>1715</v>
      </c>
      <c r="F1148" s="88">
        <v>1697.0277100000001</v>
      </c>
      <c r="G1148" s="88">
        <v>4310209</v>
      </c>
      <c r="H1148" s="95">
        <f t="shared" si="34"/>
        <v>-6.559604285026558E-3</v>
      </c>
      <c r="I1148" s="96">
        <f t="shared" si="35"/>
        <v>-6.9923888743075122E-3</v>
      </c>
    </row>
    <row r="1149" spans="1:9" ht="15.75" customHeight="1" x14ac:dyDescent="0.25">
      <c r="A1149" s="91">
        <v>44600</v>
      </c>
      <c r="B1149" s="92">
        <v>1710</v>
      </c>
      <c r="C1149" s="92">
        <v>1725</v>
      </c>
      <c r="D1149" s="92">
        <v>1696</v>
      </c>
      <c r="E1149" s="92">
        <v>1717.3000489999999</v>
      </c>
      <c r="F1149" s="92">
        <v>1699.303711</v>
      </c>
      <c r="G1149" s="92">
        <v>6053401</v>
      </c>
      <c r="H1149" s="93">
        <f t="shared" si="34"/>
        <v>5.8207206573536886E-4</v>
      </c>
      <c r="I1149" s="94">
        <f t="shared" si="35"/>
        <v>1.4928747645441451E-4</v>
      </c>
    </row>
    <row r="1150" spans="1:9" ht="15.75" customHeight="1" x14ac:dyDescent="0.25">
      <c r="A1150" s="87">
        <v>44601</v>
      </c>
      <c r="B1150" s="88">
        <v>1735</v>
      </c>
      <c r="C1150" s="88">
        <v>1743</v>
      </c>
      <c r="D1150" s="88">
        <v>1725</v>
      </c>
      <c r="E1150" s="88">
        <v>1737.3000489999999</v>
      </c>
      <c r="F1150" s="88">
        <v>1719.094116</v>
      </c>
      <c r="G1150" s="88">
        <v>3867244</v>
      </c>
      <c r="H1150" s="95">
        <f t="shared" si="34"/>
        <v>5.028648008514186E-3</v>
      </c>
      <c r="I1150" s="96">
        <f t="shared" si="35"/>
        <v>4.5958634192332318E-3</v>
      </c>
    </row>
    <row r="1151" spans="1:9" ht="15.75" customHeight="1" x14ac:dyDescent="0.25">
      <c r="A1151" s="91">
        <v>44602</v>
      </c>
      <c r="B1151" s="92">
        <v>1755.650024</v>
      </c>
      <c r="C1151" s="92">
        <v>1773.900024</v>
      </c>
      <c r="D1151" s="92">
        <v>1748.75</v>
      </c>
      <c r="E1151" s="92">
        <v>1769.599976</v>
      </c>
      <c r="F1151" s="92">
        <v>1751.0555420000001</v>
      </c>
      <c r="G1151" s="92">
        <v>4334630</v>
      </c>
      <c r="H1151" s="93">
        <f t="shared" si="34"/>
        <v>8.0002679068571052E-3</v>
      </c>
      <c r="I1151" s="94">
        <f t="shared" si="35"/>
        <v>7.567483317576151E-3</v>
      </c>
    </row>
    <row r="1152" spans="1:9" ht="15.75" customHeight="1" x14ac:dyDescent="0.25">
      <c r="A1152" s="87">
        <v>44603</v>
      </c>
      <c r="B1152" s="88">
        <v>1740</v>
      </c>
      <c r="C1152" s="88">
        <v>1745.9499510000001</v>
      </c>
      <c r="D1152" s="88">
        <v>1713</v>
      </c>
      <c r="E1152" s="88">
        <v>1721.349976</v>
      </c>
      <c r="F1152" s="88">
        <v>1703.3111570000001</v>
      </c>
      <c r="G1152" s="88">
        <v>7551371</v>
      </c>
      <c r="H1152" s="95">
        <f t="shared" si="34"/>
        <v>-1.2005930619323955E-2</v>
      </c>
      <c r="I1152" s="96">
        <f t="shared" si="35"/>
        <v>-1.2438715208604909E-2</v>
      </c>
    </row>
    <row r="1153" spans="1:9" ht="15.75" customHeight="1" x14ac:dyDescent="0.25">
      <c r="A1153" s="91">
        <v>44606</v>
      </c>
      <c r="B1153" s="92">
        <v>1690</v>
      </c>
      <c r="C1153" s="92">
        <v>1718.5500489999999</v>
      </c>
      <c r="D1153" s="92">
        <v>1678.25</v>
      </c>
      <c r="E1153" s="92">
        <v>1682.1999510000001</v>
      </c>
      <c r="F1153" s="92">
        <v>1664.5714109999999</v>
      </c>
      <c r="G1153" s="92">
        <v>7459637</v>
      </c>
      <c r="H1153" s="93">
        <f t="shared" si="34"/>
        <v>-9.9915597791487027E-3</v>
      </c>
      <c r="I1153" s="94">
        <f t="shared" si="35"/>
        <v>-1.0424344368429657E-2</v>
      </c>
    </row>
    <row r="1154" spans="1:9" ht="15.75" customHeight="1" x14ac:dyDescent="0.25">
      <c r="A1154" s="87">
        <v>44607</v>
      </c>
      <c r="B1154" s="88">
        <v>1699</v>
      </c>
      <c r="C1154" s="88">
        <v>1746.75</v>
      </c>
      <c r="D1154" s="88">
        <v>1690.4499510000001</v>
      </c>
      <c r="E1154" s="88">
        <v>1738.25</v>
      </c>
      <c r="F1154" s="88">
        <v>1720.034058</v>
      </c>
      <c r="G1154" s="88">
        <v>4669915</v>
      </c>
      <c r="H1154" s="95">
        <f t="shared" si="34"/>
        <v>1.423461500124013E-2</v>
      </c>
      <c r="I1154" s="96">
        <f t="shared" si="35"/>
        <v>1.3801830411959176E-2</v>
      </c>
    </row>
    <row r="1155" spans="1:9" ht="15.75" customHeight="1" x14ac:dyDescent="0.25">
      <c r="A1155" s="91">
        <v>44608</v>
      </c>
      <c r="B1155" s="92">
        <v>1738.25</v>
      </c>
      <c r="C1155" s="92">
        <v>1755.4499510000001</v>
      </c>
      <c r="D1155" s="92">
        <v>1726.849976</v>
      </c>
      <c r="E1155" s="92">
        <v>1733.3000489999999</v>
      </c>
      <c r="F1155" s="92">
        <v>1715.135986</v>
      </c>
      <c r="G1155" s="92">
        <v>5350642</v>
      </c>
      <c r="H1155" s="93">
        <f t="shared" si="34"/>
        <v>-1.2384872107702968E-3</v>
      </c>
      <c r="I1155" s="94">
        <f t="shared" si="35"/>
        <v>-1.6712718000512512E-3</v>
      </c>
    </row>
    <row r="1156" spans="1:9" ht="15.75" customHeight="1" x14ac:dyDescent="0.25">
      <c r="A1156" s="87">
        <v>44609</v>
      </c>
      <c r="B1156" s="88">
        <v>1744</v>
      </c>
      <c r="C1156" s="88">
        <v>1749</v>
      </c>
      <c r="D1156" s="88">
        <v>1720.3000489999999</v>
      </c>
      <c r="E1156" s="88">
        <v>1724.8000489999999</v>
      </c>
      <c r="F1156" s="88">
        <v>1706.7250979999999</v>
      </c>
      <c r="G1156" s="88">
        <v>3937950</v>
      </c>
      <c r="H1156" s="95">
        <f t="shared" ref="H1156:H1219" si="36">LOG(F1156/F1155)</f>
        <v>-2.134984158058227E-3</v>
      </c>
      <c r="I1156" s="96">
        <f t="shared" ref="I1156:I1219" si="37">H1156-$H$1238</f>
        <v>-2.5677687473391812E-3</v>
      </c>
    </row>
    <row r="1157" spans="1:9" ht="15.75" customHeight="1" x14ac:dyDescent="0.25">
      <c r="A1157" s="91">
        <v>44610</v>
      </c>
      <c r="B1157" s="92">
        <v>1710</v>
      </c>
      <c r="C1157" s="92">
        <v>1722.5</v>
      </c>
      <c r="D1157" s="92">
        <v>1703.5</v>
      </c>
      <c r="E1157" s="92">
        <v>1706.9499510000001</v>
      </c>
      <c r="F1157" s="92">
        <v>1689.0620120000001</v>
      </c>
      <c r="G1157" s="92">
        <v>5602215</v>
      </c>
      <c r="H1157" s="93">
        <f t="shared" si="36"/>
        <v>-4.5179804952606324E-3</v>
      </c>
      <c r="I1157" s="94">
        <f t="shared" si="37"/>
        <v>-4.9507650845415866E-3</v>
      </c>
    </row>
    <row r="1158" spans="1:9" ht="15.75" customHeight="1" x14ac:dyDescent="0.25">
      <c r="A1158" s="87">
        <v>44613</v>
      </c>
      <c r="B1158" s="88">
        <v>1701</v>
      </c>
      <c r="C1158" s="88">
        <v>1737.3000489999999</v>
      </c>
      <c r="D1158" s="88">
        <v>1691.5</v>
      </c>
      <c r="E1158" s="88">
        <v>1730.6999510000001</v>
      </c>
      <c r="F1158" s="88">
        <v>1712.5631100000001</v>
      </c>
      <c r="G1158" s="88">
        <v>5120890</v>
      </c>
      <c r="H1158" s="95">
        <f t="shared" si="36"/>
        <v>6.0009902366742621E-3</v>
      </c>
      <c r="I1158" s="96">
        <f t="shared" si="37"/>
        <v>5.5682056473933079E-3</v>
      </c>
    </row>
    <row r="1159" spans="1:9" ht="15.75" customHeight="1" x14ac:dyDescent="0.25">
      <c r="A1159" s="91">
        <v>44614</v>
      </c>
      <c r="B1159" s="92">
        <v>1699.900024</v>
      </c>
      <c r="C1159" s="92">
        <v>1751</v>
      </c>
      <c r="D1159" s="92">
        <v>1691.0500489999999</v>
      </c>
      <c r="E1159" s="92">
        <v>1734.349976</v>
      </c>
      <c r="F1159" s="92">
        <v>1716.174927</v>
      </c>
      <c r="G1159" s="92">
        <v>8878515</v>
      </c>
      <c r="H1159" s="93">
        <f t="shared" si="36"/>
        <v>9.1496798881085604E-4</v>
      </c>
      <c r="I1159" s="94">
        <f t="shared" si="37"/>
        <v>4.8218339952990169E-4</v>
      </c>
    </row>
    <row r="1160" spans="1:9" ht="15.75" customHeight="1" x14ac:dyDescent="0.25">
      <c r="A1160" s="87">
        <v>44615</v>
      </c>
      <c r="B1160" s="88">
        <v>1750</v>
      </c>
      <c r="C1160" s="88">
        <v>1758.25</v>
      </c>
      <c r="D1160" s="88">
        <v>1733.400024</v>
      </c>
      <c r="E1160" s="88">
        <v>1742.849976</v>
      </c>
      <c r="F1160" s="88">
        <v>1724.5858149999999</v>
      </c>
      <c r="G1160" s="88">
        <v>5478811</v>
      </c>
      <c r="H1160" s="95">
        <f t="shared" si="36"/>
        <v>2.1232569167193567E-3</v>
      </c>
      <c r="I1160" s="96">
        <f t="shared" si="37"/>
        <v>1.6904723274384023E-3</v>
      </c>
    </row>
    <row r="1161" spans="1:9" ht="15.75" customHeight="1" x14ac:dyDescent="0.25">
      <c r="A1161" s="91">
        <v>44616</v>
      </c>
      <c r="B1161" s="92">
        <v>1690.099976</v>
      </c>
      <c r="C1161" s="92">
        <v>1714.9499510000001</v>
      </c>
      <c r="D1161" s="92">
        <v>1670.5</v>
      </c>
      <c r="E1161" s="92">
        <v>1678.150024</v>
      </c>
      <c r="F1161" s="92">
        <v>1660.5639650000001</v>
      </c>
      <c r="G1161" s="92">
        <v>13592379</v>
      </c>
      <c r="H1161" s="93">
        <f t="shared" si="36"/>
        <v>-1.6429200336308829E-2</v>
      </c>
      <c r="I1161" s="94">
        <f t="shared" si="37"/>
        <v>-1.6861984925589785E-2</v>
      </c>
    </row>
    <row r="1162" spans="1:9" ht="15.75" customHeight="1" x14ac:dyDescent="0.25">
      <c r="A1162" s="87">
        <v>44617</v>
      </c>
      <c r="B1162" s="88">
        <v>1715</v>
      </c>
      <c r="C1162" s="88">
        <v>1728.150024</v>
      </c>
      <c r="D1162" s="88">
        <v>1677</v>
      </c>
      <c r="E1162" s="88">
        <v>1694.599976</v>
      </c>
      <c r="F1162" s="88">
        <v>1676.841553</v>
      </c>
      <c r="G1162" s="88">
        <v>9737281</v>
      </c>
      <c r="H1162" s="95">
        <f t="shared" si="36"/>
        <v>4.2364181786615487E-3</v>
      </c>
      <c r="I1162" s="96">
        <f t="shared" si="37"/>
        <v>3.8036335893805945E-3</v>
      </c>
    </row>
    <row r="1163" spans="1:9" ht="15.75" customHeight="1" x14ac:dyDescent="0.25">
      <c r="A1163" s="91">
        <v>44620</v>
      </c>
      <c r="B1163" s="92">
        <v>1682.1999510000001</v>
      </c>
      <c r="C1163" s="92">
        <v>1728.0500489999999</v>
      </c>
      <c r="D1163" s="92">
        <v>1665</v>
      </c>
      <c r="E1163" s="92">
        <v>1715.599976</v>
      </c>
      <c r="F1163" s="92">
        <v>1697.6214600000001</v>
      </c>
      <c r="G1163" s="92">
        <v>15076542</v>
      </c>
      <c r="H1163" s="93">
        <f t="shared" si="36"/>
        <v>5.3488291238183699E-3</v>
      </c>
      <c r="I1163" s="94">
        <f t="shared" si="37"/>
        <v>4.9160445345374157E-3</v>
      </c>
    </row>
    <row r="1164" spans="1:9" ht="15.75" customHeight="1" x14ac:dyDescent="0.25">
      <c r="A1164" s="87">
        <v>44622</v>
      </c>
      <c r="B1164" s="88">
        <v>1710</v>
      </c>
      <c r="C1164" s="88">
        <v>1714.400024</v>
      </c>
      <c r="D1164" s="88">
        <v>1691</v>
      </c>
      <c r="E1164" s="88">
        <v>1702.8000489999999</v>
      </c>
      <c r="F1164" s="88">
        <v>1684.955688</v>
      </c>
      <c r="G1164" s="88">
        <v>6771489</v>
      </c>
      <c r="H1164" s="95">
        <f t="shared" si="36"/>
        <v>-3.2523725880300638E-3</v>
      </c>
      <c r="I1164" s="96">
        <f t="shared" si="37"/>
        <v>-3.685157177311018E-3</v>
      </c>
    </row>
    <row r="1165" spans="1:9" ht="15.75" customHeight="1" x14ac:dyDescent="0.25">
      <c r="A1165" s="91">
        <v>44623</v>
      </c>
      <c r="B1165" s="92">
        <v>1720.1999510000001</v>
      </c>
      <c r="C1165" s="92">
        <v>1733.900024</v>
      </c>
      <c r="D1165" s="92">
        <v>1705.5500489999999</v>
      </c>
      <c r="E1165" s="92">
        <v>1720.849976</v>
      </c>
      <c r="F1165" s="92">
        <v>1702.8164059999999</v>
      </c>
      <c r="G1165" s="92">
        <v>7344147</v>
      </c>
      <c r="H1165" s="93">
        <f t="shared" si="36"/>
        <v>4.5793417759608821E-3</v>
      </c>
      <c r="I1165" s="94">
        <f t="shared" si="37"/>
        <v>4.146557186679928E-3</v>
      </c>
    </row>
    <row r="1166" spans="1:9" ht="15.75" customHeight="1" x14ac:dyDescent="0.25">
      <c r="A1166" s="87">
        <v>44624</v>
      </c>
      <c r="B1166" s="88">
        <v>1695.25</v>
      </c>
      <c r="C1166" s="88">
        <v>1736</v>
      </c>
      <c r="D1166" s="88">
        <v>1681</v>
      </c>
      <c r="E1166" s="88">
        <v>1723.3000489999999</v>
      </c>
      <c r="F1166" s="88">
        <v>1705.240845</v>
      </c>
      <c r="G1166" s="88">
        <v>9074499</v>
      </c>
      <c r="H1166" s="95">
        <f t="shared" si="36"/>
        <v>6.1790080358459893E-4</v>
      </c>
      <c r="I1166" s="96">
        <f t="shared" si="37"/>
        <v>1.8511621430364458E-4</v>
      </c>
    </row>
    <row r="1167" spans="1:9" ht="15.75" customHeight="1" x14ac:dyDescent="0.25">
      <c r="A1167" s="91">
        <v>44627</v>
      </c>
      <c r="B1167" s="92">
        <v>1697</v>
      </c>
      <c r="C1167" s="92">
        <v>1751</v>
      </c>
      <c r="D1167" s="92">
        <v>1696</v>
      </c>
      <c r="E1167" s="92">
        <v>1739.849976</v>
      </c>
      <c r="F1167" s="92">
        <v>1721.6173100000001</v>
      </c>
      <c r="G1167" s="92">
        <v>9742588</v>
      </c>
      <c r="H1167" s="93">
        <f t="shared" si="36"/>
        <v>4.1508940278552724E-3</v>
      </c>
      <c r="I1167" s="94">
        <f t="shared" si="37"/>
        <v>3.7181094385743182E-3</v>
      </c>
    </row>
    <row r="1168" spans="1:9" ht="15.75" customHeight="1" x14ac:dyDescent="0.25">
      <c r="A1168" s="87">
        <v>44628</v>
      </c>
      <c r="B1168" s="88">
        <v>1718.4499510000001</v>
      </c>
      <c r="C1168" s="88">
        <v>1800</v>
      </c>
      <c r="D1168" s="88">
        <v>1718.4499510000001</v>
      </c>
      <c r="E1168" s="88">
        <v>1778.1999510000001</v>
      </c>
      <c r="F1168" s="88">
        <v>1759.5654300000001</v>
      </c>
      <c r="G1168" s="88">
        <v>10984500</v>
      </c>
      <c r="H1168" s="95">
        <f t="shared" si="36"/>
        <v>9.4688002280771278E-3</v>
      </c>
      <c r="I1168" s="96">
        <f t="shared" si="37"/>
        <v>9.0360156387961736E-3</v>
      </c>
    </row>
    <row r="1169" spans="1:9" ht="15.75" customHeight="1" x14ac:dyDescent="0.25">
      <c r="A1169" s="91">
        <v>44629</v>
      </c>
      <c r="B1169" s="92">
        <v>1791</v>
      </c>
      <c r="C1169" s="92">
        <v>1831.599976</v>
      </c>
      <c r="D1169" s="92">
        <v>1791</v>
      </c>
      <c r="E1169" s="92">
        <v>1813.349976</v>
      </c>
      <c r="F1169" s="92">
        <v>1794.3470460000001</v>
      </c>
      <c r="G1169" s="92">
        <v>10193515</v>
      </c>
      <c r="H1169" s="93">
        <f t="shared" si="36"/>
        <v>8.5010232017712767E-3</v>
      </c>
      <c r="I1169" s="94">
        <f t="shared" si="37"/>
        <v>8.0682386124903225E-3</v>
      </c>
    </row>
    <row r="1170" spans="1:9" ht="15.75" customHeight="1" x14ac:dyDescent="0.25">
      <c r="A1170" s="87">
        <v>44630</v>
      </c>
      <c r="B1170" s="88">
        <v>1844.75</v>
      </c>
      <c r="C1170" s="88">
        <v>1844.75</v>
      </c>
      <c r="D1170" s="88">
        <v>1810.1999510000001</v>
      </c>
      <c r="E1170" s="88">
        <v>1825.900024</v>
      </c>
      <c r="F1170" s="88">
        <v>1806.765625</v>
      </c>
      <c r="G1170" s="88">
        <v>6547182</v>
      </c>
      <c r="H1170" s="95">
        <f t="shared" si="36"/>
        <v>2.995375155156512E-3</v>
      </c>
      <c r="I1170" s="96">
        <f t="shared" si="37"/>
        <v>2.5625905658755578E-3</v>
      </c>
    </row>
    <row r="1171" spans="1:9" ht="15.75" customHeight="1" x14ac:dyDescent="0.25">
      <c r="A1171" s="91">
        <v>44631</v>
      </c>
      <c r="B1171" s="92">
        <v>1814</v>
      </c>
      <c r="C1171" s="92">
        <v>1831.400024</v>
      </c>
      <c r="D1171" s="92">
        <v>1811</v>
      </c>
      <c r="E1171" s="92">
        <v>1822</v>
      </c>
      <c r="F1171" s="92">
        <v>1802.9064940000001</v>
      </c>
      <c r="G1171" s="92">
        <v>4758657</v>
      </c>
      <c r="H1171" s="93">
        <f t="shared" si="36"/>
        <v>-9.2861616320890998E-4</v>
      </c>
      <c r="I1171" s="94">
        <f t="shared" si="37"/>
        <v>-1.3614007524898643E-3</v>
      </c>
    </row>
    <row r="1172" spans="1:9" ht="15.75" customHeight="1" x14ac:dyDescent="0.25">
      <c r="A1172" s="87">
        <v>44634</v>
      </c>
      <c r="B1172" s="88">
        <v>1831.5500489999999</v>
      </c>
      <c r="C1172" s="88">
        <v>1895</v>
      </c>
      <c r="D1172" s="88">
        <v>1831.5500489999999</v>
      </c>
      <c r="E1172" s="88">
        <v>1890.6999510000001</v>
      </c>
      <c r="F1172" s="88">
        <v>1870.886475</v>
      </c>
      <c r="G1172" s="88">
        <v>10289724</v>
      </c>
      <c r="H1172" s="95">
        <f t="shared" si="36"/>
        <v>1.6074232357596151E-2</v>
      </c>
      <c r="I1172" s="96">
        <f t="shared" si="37"/>
        <v>1.5641447768315195E-2</v>
      </c>
    </row>
    <row r="1173" spans="1:9" ht="15.75" customHeight="1" x14ac:dyDescent="0.25">
      <c r="A1173" s="91">
        <v>44635</v>
      </c>
      <c r="B1173" s="92">
        <v>1888.349976</v>
      </c>
      <c r="C1173" s="92">
        <v>1888.349976</v>
      </c>
      <c r="D1173" s="92">
        <v>1830</v>
      </c>
      <c r="E1173" s="92">
        <v>1839.3000489999999</v>
      </c>
      <c r="F1173" s="92">
        <v>1820.0251459999999</v>
      </c>
      <c r="G1173" s="92">
        <v>7140443</v>
      </c>
      <c r="H1173" s="93">
        <f t="shared" si="36"/>
        <v>-1.1970047035020907E-2</v>
      </c>
      <c r="I1173" s="94">
        <f t="shared" si="37"/>
        <v>-1.2402831624301862E-2</v>
      </c>
    </row>
    <row r="1174" spans="1:9" ht="15.75" customHeight="1" x14ac:dyDescent="0.25">
      <c r="A1174" s="87">
        <v>44636</v>
      </c>
      <c r="B1174" s="88">
        <v>1865</v>
      </c>
      <c r="C1174" s="88">
        <v>1893.9499510000001</v>
      </c>
      <c r="D1174" s="88">
        <v>1849</v>
      </c>
      <c r="E1174" s="88">
        <v>1889.400024</v>
      </c>
      <c r="F1174" s="88">
        <v>1869.6000979999999</v>
      </c>
      <c r="G1174" s="88">
        <v>5233979</v>
      </c>
      <c r="H1174" s="95">
        <f t="shared" si="36"/>
        <v>1.1671333782683719E-2</v>
      </c>
      <c r="I1174" s="96">
        <f t="shared" si="37"/>
        <v>1.1238549193402765E-2</v>
      </c>
    </row>
    <row r="1175" spans="1:9" ht="15.75" customHeight="1" x14ac:dyDescent="0.25">
      <c r="A1175" s="91">
        <v>44637</v>
      </c>
      <c r="B1175" s="92">
        <v>1923.3000489999999</v>
      </c>
      <c r="C1175" s="92">
        <v>1923.3000489999999</v>
      </c>
      <c r="D1175" s="92">
        <v>1833.0500489999999</v>
      </c>
      <c r="E1175" s="92">
        <v>1854.599976</v>
      </c>
      <c r="F1175" s="92">
        <v>1835.1647949999999</v>
      </c>
      <c r="G1175" s="92">
        <v>17731459</v>
      </c>
      <c r="H1175" s="93">
        <f t="shared" si="36"/>
        <v>-8.0736528274353656E-3</v>
      </c>
      <c r="I1175" s="94">
        <f t="shared" si="37"/>
        <v>-8.5064374167163198E-3</v>
      </c>
    </row>
    <row r="1176" spans="1:9" ht="15.75" customHeight="1" x14ac:dyDescent="0.25">
      <c r="A1176" s="87">
        <v>44641</v>
      </c>
      <c r="B1176" s="88">
        <v>1861</v>
      </c>
      <c r="C1176" s="88">
        <v>1886.900024</v>
      </c>
      <c r="D1176" s="88">
        <v>1841.099976</v>
      </c>
      <c r="E1176" s="88">
        <v>1853.0500489999999</v>
      </c>
      <c r="F1176" s="88">
        <v>1833.6311040000001</v>
      </c>
      <c r="G1176" s="88">
        <v>8362085</v>
      </c>
      <c r="H1176" s="95">
        <f t="shared" si="36"/>
        <v>-3.6310200696963496E-4</v>
      </c>
      <c r="I1176" s="96">
        <f t="shared" si="37"/>
        <v>-7.9588659625058926E-4</v>
      </c>
    </row>
    <row r="1177" spans="1:9" ht="15.75" customHeight="1" x14ac:dyDescent="0.25">
      <c r="A1177" s="91">
        <v>44642</v>
      </c>
      <c r="B1177" s="92">
        <v>1850</v>
      </c>
      <c r="C1177" s="92">
        <v>1890</v>
      </c>
      <c r="D1177" s="92">
        <v>1839</v>
      </c>
      <c r="E1177" s="92">
        <v>1887.400024</v>
      </c>
      <c r="F1177" s="92">
        <v>1867.6210940000001</v>
      </c>
      <c r="G1177" s="92">
        <v>5709382</v>
      </c>
      <c r="H1177" s="93">
        <f t="shared" si="36"/>
        <v>7.9768031467503751E-3</v>
      </c>
      <c r="I1177" s="94">
        <f t="shared" si="37"/>
        <v>7.5440185574694209E-3</v>
      </c>
    </row>
    <row r="1178" spans="1:9" ht="15.75" customHeight="1" x14ac:dyDescent="0.25">
      <c r="A1178" s="87">
        <v>44643</v>
      </c>
      <c r="B1178" s="88">
        <v>1897</v>
      </c>
      <c r="C1178" s="88">
        <v>1900</v>
      </c>
      <c r="D1178" s="88">
        <v>1857</v>
      </c>
      <c r="E1178" s="88">
        <v>1872.400024</v>
      </c>
      <c r="F1178" s="88">
        <v>1852.7783199999999</v>
      </c>
      <c r="G1178" s="88">
        <v>6192824</v>
      </c>
      <c r="H1178" s="95">
        <f t="shared" si="36"/>
        <v>-3.4653102140840123E-3</v>
      </c>
      <c r="I1178" s="96">
        <f t="shared" si="37"/>
        <v>-3.8980948033649665E-3</v>
      </c>
    </row>
    <row r="1179" spans="1:9" ht="15.75" customHeight="1" x14ac:dyDescent="0.25">
      <c r="A1179" s="91">
        <v>44644</v>
      </c>
      <c r="B1179" s="92">
        <v>1856.150024</v>
      </c>
      <c r="C1179" s="92">
        <v>1894.599976</v>
      </c>
      <c r="D1179" s="92">
        <v>1856.150024</v>
      </c>
      <c r="E1179" s="92">
        <v>1886.6999510000001</v>
      </c>
      <c r="F1179" s="92">
        <v>1866.928345</v>
      </c>
      <c r="G1179" s="92">
        <v>3784303</v>
      </c>
      <c r="H1179" s="93">
        <f t="shared" si="36"/>
        <v>3.304189266880616E-3</v>
      </c>
      <c r="I1179" s="94">
        <f t="shared" si="37"/>
        <v>2.8714046775996619E-3</v>
      </c>
    </row>
    <row r="1180" spans="1:9" ht="15.75" customHeight="1" x14ac:dyDescent="0.25">
      <c r="A1180" s="87">
        <v>44645</v>
      </c>
      <c r="B1180" s="88">
        <v>1892</v>
      </c>
      <c r="C1180" s="88">
        <v>1894</v>
      </c>
      <c r="D1180" s="88">
        <v>1858</v>
      </c>
      <c r="E1180" s="88">
        <v>1876.5500489999999</v>
      </c>
      <c r="F1180" s="88">
        <v>1856.884888</v>
      </c>
      <c r="G1180" s="88">
        <v>3438588</v>
      </c>
      <c r="H1180" s="95">
        <f t="shared" si="36"/>
        <v>-2.3426677214111054E-3</v>
      </c>
      <c r="I1180" s="96">
        <f t="shared" si="37"/>
        <v>-2.7754523106920596E-3</v>
      </c>
    </row>
    <row r="1181" spans="1:9" ht="15.75" customHeight="1" x14ac:dyDescent="0.25">
      <c r="A1181" s="91">
        <v>44648</v>
      </c>
      <c r="B1181" s="92">
        <v>1866</v>
      </c>
      <c r="C1181" s="92">
        <v>1880.900024</v>
      </c>
      <c r="D1181" s="92">
        <v>1852.650024</v>
      </c>
      <c r="E1181" s="92">
        <v>1873.900024</v>
      </c>
      <c r="F1181" s="92">
        <v>1854.262573</v>
      </c>
      <c r="G1181" s="92">
        <v>4008555</v>
      </c>
      <c r="H1181" s="93">
        <f t="shared" si="36"/>
        <v>-6.1374932460674309E-4</v>
      </c>
      <c r="I1181" s="94">
        <f t="shared" si="37"/>
        <v>-1.0465339138876974E-3</v>
      </c>
    </row>
    <row r="1182" spans="1:9" ht="15.75" customHeight="1" x14ac:dyDescent="0.25">
      <c r="A1182" s="87">
        <v>44649</v>
      </c>
      <c r="B1182" s="88">
        <v>1873.900024</v>
      </c>
      <c r="C1182" s="88">
        <v>1889.400024</v>
      </c>
      <c r="D1182" s="88">
        <v>1860.5500489999999</v>
      </c>
      <c r="E1182" s="88">
        <v>1886</v>
      </c>
      <c r="F1182" s="88">
        <v>1866.2357179999999</v>
      </c>
      <c r="G1182" s="88">
        <v>3917785</v>
      </c>
      <c r="H1182" s="95">
        <f t="shared" si="36"/>
        <v>2.7952646924151916E-3</v>
      </c>
      <c r="I1182" s="96">
        <f t="shared" si="37"/>
        <v>2.3624801031342374E-3</v>
      </c>
    </row>
    <row r="1183" spans="1:9" ht="15.75" customHeight="1" x14ac:dyDescent="0.25">
      <c r="A1183" s="91">
        <v>44650</v>
      </c>
      <c r="B1183" s="92">
        <v>1910</v>
      </c>
      <c r="C1183" s="92">
        <v>1919</v>
      </c>
      <c r="D1183" s="92">
        <v>1895</v>
      </c>
      <c r="E1183" s="92">
        <v>1903.9499510000001</v>
      </c>
      <c r="F1183" s="92">
        <v>1883.9975589999999</v>
      </c>
      <c r="G1183" s="92">
        <v>7795839</v>
      </c>
      <c r="H1183" s="93">
        <f t="shared" si="36"/>
        <v>4.1138386035125454E-3</v>
      </c>
      <c r="I1183" s="94">
        <f t="shared" si="37"/>
        <v>3.6810540142315912E-3</v>
      </c>
    </row>
    <row r="1184" spans="1:9" ht="15.75" customHeight="1" x14ac:dyDescent="0.25">
      <c r="A1184" s="87">
        <v>44651</v>
      </c>
      <c r="B1184" s="88">
        <v>1900</v>
      </c>
      <c r="C1184" s="88">
        <v>1913</v>
      </c>
      <c r="D1184" s="88">
        <v>1894.1999510000001</v>
      </c>
      <c r="E1184" s="88">
        <v>1906.849976</v>
      </c>
      <c r="F1184" s="88">
        <v>1886.8671879999999</v>
      </c>
      <c r="G1184" s="88">
        <v>5399145</v>
      </c>
      <c r="H1184" s="95">
        <f t="shared" si="36"/>
        <v>6.6099654270577112E-4</v>
      </c>
      <c r="I1184" s="96">
        <f t="shared" si="37"/>
        <v>2.2821195342481677E-4</v>
      </c>
    </row>
    <row r="1185" spans="1:9" ht="15.75" customHeight="1" x14ac:dyDescent="0.25">
      <c r="A1185" s="91">
        <v>44652</v>
      </c>
      <c r="B1185" s="92">
        <v>1886.849976</v>
      </c>
      <c r="C1185" s="92">
        <v>1910.3000489999999</v>
      </c>
      <c r="D1185" s="92">
        <v>1878.3000489999999</v>
      </c>
      <c r="E1185" s="92">
        <v>1903.5500489999999</v>
      </c>
      <c r="F1185" s="92">
        <v>1883.6019289999999</v>
      </c>
      <c r="G1185" s="92">
        <v>6171518</v>
      </c>
      <c r="H1185" s="93">
        <f t="shared" si="36"/>
        <v>-7.5220577397046252E-4</v>
      </c>
      <c r="I1185" s="94">
        <f t="shared" si="37"/>
        <v>-1.1849903632514169E-3</v>
      </c>
    </row>
    <row r="1186" spans="1:9" ht="15.75" customHeight="1" x14ac:dyDescent="0.25">
      <c r="A1186" s="87">
        <v>44655</v>
      </c>
      <c r="B1186" s="88">
        <v>1889.75</v>
      </c>
      <c r="C1186" s="88">
        <v>1893</v>
      </c>
      <c r="D1186" s="88">
        <v>1873</v>
      </c>
      <c r="E1186" s="88">
        <v>1882.9499510000001</v>
      </c>
      <c r="F1186" s="88">
        <v>1863.2176509999999</v>
      </c>
      <c r="G1186" s="88">
        <v>7364074</v>
      </c>
      <c r="H1186" s="95">
        <f t="shared" si="36"/>
        <v>-4.7255367426076601E-3</v>
      </c>
      <c r="I1186" s="96">
        <f t="shared" si="37"/>
        <v>-5.1583213318886142E-3</v>
      </c>
    </row>
    <row r="1187" spans="1:9" ht="15.75" customHeight="1" x14ac:dyDescent="0.25">
      <c r="A1187" s="91">
        <v>44656</v>
      </c>
      <c r="B1187" s="92">
        <v>1883.8000489999999</v>
      </c>
      <c r="C1187" s="92">
        <v>1889.599976</v>
      </c>
      <c r="D1187" s="92">
        <v>1857.150024</v>
      </c>
      <c r="E1187" s="92">
        <v>1861.099976</v>
      </c>
      <c r="F1187" s="92">
        <v>1841.5966800000001</v>
      </c>
      <c r="G1187" s="92">
        <v>5472024</v>
      </c>
      <c r="H1187" s="93">
        <f t="shared" si="36"/>
        <v>-5.0690664425147493E-3</v>
      </c>
      <c r="I1187" s="94">
        <f t="shared" si="37"/>
        <v>-5.5018510317957035E-3</v>
      </c>
    </row>
    <row r="1188" spans="1:9" ht="15.75" customHeight="1" x14ac:dyDescent="0.25">
      <c r="A1188" s="87">
        <v>44657</v>
      </c>
      <c r="B1188" s="88">
        <v>1855</v>
      </c>
      <c r="C1188" s="88">
        <v>1857.5</v>
      </c>
      <c r="D1188" s="88">
        <v>1822.150024</v>
      </c>
      <c r="E1188" s="88">
        <v>1828.849976</v>
      </c>
      <c r="F1188" s="88">
        <v>1809.684692</v>
      </c>
      <c r="G1188" s="88">
        <v>5407453</v>
      </c>
      <c r="H1188" s="95">
        <f t="shared" si="36"/>
        <v>-7.5916106072232165E-3</v>
      </c>
      <c r="I1188" s="96">
        <f t="shared" si="37"/>
        <v>-8.0243951965041707E-3</v>
      </c>
    </row>
    <row r="1189" spans="1:9" ht="15.75" customHeight="1" x14ac:dyDescent="0.25">
      <c r="A1189" s="91">
        <v>44658</v>
      </c>
      <c r="B1189" s="92">
        <v>1821.0500489999999</v>
      </c>
      <c r="C1189" s="92">
        <v>1828.150024</v>
      </c>
      <c r="D1189" s="92">
        <v>1807.5500489999999</v>
      </c>
      <c r="E1189" s="92">
        <v>1811</v>
      </c>
      <c r="F1189" s="92">
        <v>1792.0217290000001</v>
      </c>
      <c r="G1189" s="92">
        <v>5797544</v>
      </c>
      <c r="H1189" s="93">
        <f t="shared" si="36"/>
        <v>-4.2596413831739802E-3</v>
      </c>
      <c r="I1189" s="94">
        <f t="shared" si="37"/>
        <v>-4.6924259724549344E-3</v>
      </c>
    </row>
    <row r="1190" spans="1:9" ht="15.75" customHeight="1" x14ac:dyDescent="0.25">
      <c r="A1190" s="87">
        <v>44659</v>
      </c>
      <c r="B1190" s="88">
        <v>1823</v>
      </c>
      <c r="C1190" s="88">
        <v>1838</v>
      </c>
      <c r="D1190" s="88">
        <v>1808</v>
      </c>
      <c r="E1190" s="88">
        <v>1814.599976</v>
      </c>
      <c r="F1190" s="88">
        <v>1795.5839840000001</v>
      </c>
      <c r="G1190" s="88">
        <v>5131446</v>
      </c>
      <c r="H1190" s="95">
        <f t="shared" si="36"/>
        <v>8.6245163031920652E-4</v>
      </c>
      <c r="I1190" s="96">
        <f t="shared" si="37"/>
        <v>4.2966704103825217E-4</v>
      </c>
    </row>
    <row r="1191" spans="1:9" ht="15.75" customHeight="1" x14ac:dyDescent="0.25">
      <c r="A1191" s="91">
        <v>44662</v>
      </c>
      <c r="B1191" s="92">
        <v>1814</v>
      </c>
      <c r="C1191" s="92">
        <v>1814</v>
      </c>
      <c r="D1191" s="92">
        <v>1762.5500489999999</v>
      </c>
      <c r="E1191" s="92">
        <v>1766.5500489999999</v>
      </c>
      <c r="F1191" s="92">
        <v>1748.0375979999999</v>
      </c>
      <c r="G1191" s="92">
        <v>8248407</v>
      </c>
      <c r="H1191" s="93">
        <f t="shared" si="36"/>
        <v>-1.1654953482923471E-2</v>
      </c>
      <c r="I1191" s="94">
        <f t="shared" si="37"/>
        <v>-1.2087738072204425E-2</v>
      </c>
    </row>
    <row r="1192" spans="1:9" ht="15.75" customHeight="1" x14ac:dyDescent="0.25">
      <c r="A1192" s="87">
        <v>44663</v>
      </c>
      <c r="B1192" s="88">
        <v>1757.5</v>
      </c>
      <c r="C1192" s="88">
        <v>1757.5</v>
      </c>
      <c r="D1192" s="88">
        <v>1727.75</v>
      </c>
      <c r="E1192" s="88">
        <v>1742.4499510000001</v>
      </c>
      <c r="F1192" s="88">
        <v>1724.190063</v>
      </c>
      <c r="G1192" s="88">
        <v>6456184</v>
      </c>
      <c r="H1192" s="95">
        <f t="shared" si="36"/>
        <v>-5.9656317035062315E-3</v>
      </c>
      <c r="I1192" s="96">
        <f t="shared" si="37"/>
        <v>-6.3984162927871856E-3</v>
      </c>
    </row>
    <row r="1193" spans="1:9" ht="15.75" customHeight="1" x14ac:dyDescent="0.25">
      <c r="A1193" s="91">
        <v>44664</v>
      </c>
      <c r="B1193" s="92">
        <v>1754.9499510000001</v>
      </c>
      <c r="C1193" s="92">
        <v>1757.5</v>
      </c>
      <c r="D1193" s="92">
        <v>1732</v>
      </c>
      <c r="E1193" s="92">
        <v>1748.5500489999999</v>
      </c>
      <c r="F1193" s="92">
        <v>1730.2261960000001</v>
      </c>
      <c r="G1193" s="92">
        <v>6257693</v>
      </c>
      <c r="H1193" s="93">
        <f t="shared" si="36"/>
        <v>1.5177452428528811E-3</v>
      </c>
      <c r="I1193" s="94">
        <f t="shared" si="37"/>
        <v>1.0849606535719267E-3</v>
      </c>
    </row>
    <row r="1194" spans="1:9" ht="15.75" customHeight="1" x14ac:dyDescent="0.25">
      <c r="A1194" s="87">
        <v>44669</v>
      </c>
      <c r="B1194" s="88">
        <v>1605.5</v>
      </c>
      <c r="C1194" s="88">
        <v>1650</v>
      </c>
      <c r="D1194" s="88">
        <v>1590</v>
      </c>
      <c r="E1194" s="88">
        <v>1621.400024</v>
      </c>
      <c r="F1194" s="88">
        <v>1604.4086910000001</v>
      </c>
      <c r="G1194" s="88">
        <v>30523965</v>
      </c>
      <c r="H1194" s="95">
        <f t="shared" si="36"/>
        <v>-3.2787877176841083E-2</v>
      </c>
      <c r="I1194" s="96">
        <f t="shared" si="37"/>
        <v>-3.3220661766122039E-2</v>
      </c>
    </row>
    <row r="1195" spans="1:9" ht="15.75" customHeight="1" x14ac:dyDescent="0.25">
      <c r="A1195" s="91">
        <v>44670</v>
      </c>
      <c r="B1195" s="92">
        <v>1636.650024</v>
      </c>
      <c r="C1195" s="92">
        <v>1636.650024</v>
      </c>
      <c r="D1195" s="92">
        <v>1550</v>
      </c>
      <c r="E1195" s="92">
        <v>1562</v>
      </c>
      <c r="F1195" s="92">
        <v>1545.6311040000001</v>
      </c>
      <c r="G1195" s="92">
        <v>17044923</v>
      </c>
      <c r="H1195" s="93">
        <f t="shared" si="36"/>
        <v>-1.6209157044284616E-2</v>
      </c>
      <c r="I1195" s="94">
        <f t="shared" si="37"/>
        <v>-1.6641941633565572E-2</v>
      </c>
    </row>
    <row r="1196" spans="1:9" ht="15.75" customHeight="1" x14ac:dyDescent="0.25">
      <c r="A1196" s="87">
        <v>44671</v>
      </c>
      <c r="B1196" s="88">
        <v>1575</v>
      </c>
      <c r="C1196" s="88">
        <v>1596.3000489999999</v>
      </c>
      <c r="D1196" s="88">
        <v>1563</v>
      </c>
      <c r="E1196" s="88">
        <v>1587.6999510000001</v>
      </c>
      <c r="F1196" s="88">
        <v>1571.061768</v>
      </c>
      <c r="G1196" s="88">
        <v>10678747</v>
      </c>
      <c r="H1196" s="95">
        <f t="shared" si="36"/>
        <v>7.0874113122126716E-3</v>
      </c>
      <c r="I1196" s="96">
        <f t="shared" si="37"/>
        <v>6.6546267229317174E-3</v>
      </c>
    </row>
    <row r="1197" spans="1:9" ht="15.75" customHeight="1" x14ac:dyDescent="0.25">
      <c r="A1197" s="91">
        <v>44672</v>
      </c>
      <c r="B1197" s="92">
        <v>1595</v>
      </c>
      <c r="C1197" s="92">
        <v>1627.1999510000001</v>
      </c>
      <c r="D1197" s="92">
        <v>1589.25</v>
      </c>
      <c r="E1197" s="92">
        <v>1618.8000489999999</v>
      </c>
      <c r="F1197" s="92">
        <v>1601.8359379999999</v>
      </c>
      <c r="G1197" s="92">
        <v>7766514</v>
      </c>
      <c r="H1197" s="93">
        <f t="shared" si="36"/>
        <v>8.4247729178940477E-3</v>
      </c>
      <c r="I1197" s="94">
        <f t="shared" si="37"/>
        <v>7.9919883286130936E-3</v>
      </c>
    </row>
    <row r="1198" spans="1:9" ht="15.75" customHeight="1" x14ac:dyDescent="0.25">
      <c r="A1198" s="87">
        <v>44673</v>
      </c>
      <c r="B1198" s="88">
        <v>1604.349976</v>
      </c>
      <c r="C1198" s="88">
        <v>1610.6999510000001</v>
      </c>
      <c r="D1198" s="88">
        <v>1582.400024</v>
      </c>
      <c r="E1198" s="88">
        <v>1585.4499510000001</v>
      </c>
      <c r="F1198" s="88">
        <v>1568.835327</v>
      </c>
      <c r="G1198" s="88">
        <v>8134245</v>
      </c>
      <c r="H1198" s="95">
        <f t="shared" si="36"/>
        <v>-9.0406728492512314E-3</v>
      </c>
      <c r="I1198" s="96">
        <f t="shared" si="37"/>
        <v>-9.4734574385321856E-3</v>
      </c>
    </row>
    <row r="1199" spans="1:9" ht="15.75" customHeight="1" x14ac:dyDescent="0.25">
      <c r="A1199" s="91">
        <v>44676</v>
      </c>
      <c r="B1199" s="92">
        <v>1572.8000489999999</v>
      </c>
      <c r="C1199" s="92">
        <v>1572.8000489999999</v>
      </c>
      <c r="D1199" s="92">
        <v>1554.099976</v>
      </c>
      <c r="E1199" s="92">
        <v>1561.099976</v>
      </c>
      <c r="F1199" s="92">
        <v>1544.7404790000001</v>
      </c>
      <c r="G1199" s="92">
        <v>7000570</v>
      </c>
      <c r="H1199" s="93">
        <f t="shared" si="36"/>
        <v>-6.7218330805380354E-3</v>
      </c>
      <c r="I1199" s="94">
        <f t="shared" si="37"/>
        <v>-7.1546176698189896E-3</v>
      </c>
    </row>
    <row r="1200" spans="1:9" ht="15.75" customHeight="1" x14ac:dyDescent="0.25">
      <c r="A1200" s="87">
        <v>44677</v>
      </c>
      <c r="B1200" s="88">
        <v>1577.1999510000001</v>
      </c>
      <c r="C1200" s="88">
        <v>1592</v>
      </c>
      <c r="D1200" s="88">
        <v>1566.5500489999999</v>
      </c>
      <c r="E1200" s="88">
        <v>1581</v>
      </c>
      <c r="F1200" s="88">
        <v>1564.4320070000001</v>
      </c>
      <c r="G1200" s="88">
        <v>5345435</v>
      </c>
      <c r="H1200" s="95">
        <f t="shared" si="36"/>
        <v>5.5011655580093702E-3</v>
      </c>
      <c r="I1200" s="96">
        <f t="shared" si="37"/>
        <v>5.068380968728416E-3</v>
      </c>
    </row>
    <row r="1201" spans="1:9" ht="15.75" customHeight="1" x14ac:dyDescent="0.25">
      <c r="A1201" s="91">
        <v>44678</v>
      </c>
      <c r="B1201" s="92">
        <v>1572.75</v>
      </c>
      <c r="C1201" s="92">
        <v>1572.75</v>
      </c>
      <c r="D1201" s="92">
        <v>1550.349976</v>
      </c>
      <c r="E1201" s="92">
        <v>1552.8000489999999</v>
      </c>
      <c r="F1201" s="92">
        <v>1536.5275879999999</v>
      </c>
      <c r="G1201" s="92">
        <v>8819356</v>
      </c>
      <c r="H1201" s="93">
        <f t="shared" si="36"/>
        <v>-7.81633036097488E-3</v>
      </c>
      <c r="I1201" s="94">
        <f t="shared" si="37"/>
        <v>-8.2491149502558342E-3</v>
      </c>
    </row>
    <row r="1202" spans="1:9" ht="15.75" customHeight="1" x14ac:dyDescent="0.25">
      <c r="A1202" s="87">
        <v>44679</v>
      </c>
      <c r="B1202" s="88">
        <v>1570</v>
      </c>
      <c r="C1202" s="88">
        <v>1601.8000489999999</v>
      </c>
      <c r="D1202" s="88">
        <v>1557.4499510000001</v>
      </c>
      <c r="E1202" s="88">
        <v>1582.599976</v>
      </c>
      <c r="F1202" s="88">
        <v>1566.015259</v>
      </c>
      <c r="G1202" s="88">
        <v>9245177</v>
      </c>
      <c r="H1202" s="95">
        <f t="shared" si="36"/>
        <v>8.2556271178042678E-3</v>
      </c>
      <c r="I1202" s="96">
        <f t="shared" si="37"/>
        <v>7.8228425285233136E-3</v>
      </c>
    </row>
    <row r="1203" spans="1:9" ht="15.75" customHeight="1" x14ac:dyDescent="0.25">
      <c r="A1203" s="91">
        <v>44680</v>
      </c>
      <c r="B1203" s="92">
        <v>1590</v>
      </c>
      <c r="C1203" s="92">
        <v>1597.3000489999999</v>
      </c>
      <c r="D1203" s="92">
        <v>1560.8000489999999</v>
      </c>
      <c r="E1203" s="92">
        <v>1567.5500489999999</v>
      </c>
      <c r="F1203" s="92">
        <v>1551.123047</v>
      </c>
      <c r="G1203" s="92">
        <v>9831395</v>
      </c>
      <c r="H1203" s="93">
        <f t="shared" si="36"/>
        <v>-4.149738682011947E-3</v>
      </c>
      <c r="I1203" s="94">
        <f t="shared" si="37"/>
        <v>-4.5825232712929011E-3</v>
      </c>
    </row>
    <row r="1204" spans="1:9" ht="15.75" customHeight="1" x14ac:dyDescent="0.25">
      <c r="A1204" s="87">
        <v>44683</v>
      </c>
      <c r="B1204" s="88">
        <v>1550.900024</v>
      </c>
      <c r="C1204" s="88">
        <v>1552.75</v>
      </c>
      <c r="D1204" s="88">
        <v>1531</v>
      </c>
      <c r="E1204" s="88">
        <v>1541</v>
      </c>
      <c r="F1204" s="88">
        <v>1524.8511960000001</v>
      </c>
      <c r="G1204" s="88">
        <v>7072627</v>
      </c>
      <c r="H1204" s="95">
        <f t="shared" si="36"/>
        <v>-7.4187860299435131E-3</v>
      </c>
      <c r="I1204" s="96">
        <f t="shared" si="37"/>
        <v>-7.8515706192244673E-3</v>
      </c>
    </row>
    <row r="1205" spans="1:9" ht="15.75" customHeight="1" x14ac:dyDescent="0.25">
      <c r="A1205" s="91">
        <v>44685</v>
      </c>
      <c r="B1205" s="92">
        <v>1547.25</v>
      </c>
      <c r="C1205" s="92">
        <v>1570</v>
      </c>
      <c r="D1205" s="92">
        <v>1530.150024</v>
      </c>
      <c r="E1205" s="92">
        <v>1535.5500489999999</v>
      </c>
      <c r="F1205" s="92">
        <v>1519.458374</v>
      </c>
      <c r="G1205" s="92">
        <v>6220959</v>
      </c>
      <c r="H1205" s="93">
        <f t="shared" si="36"/>
        <v>-1.53865776949112E-3</v>
      </c>
      <c r="I1205" s="94">
        <f t="shared" si="37"/>
        <v>-1.9714423587720744E-3</v>
      </c>
    </row>
    <row r="1206" spans="1:9" ht="15.75" customHeight="1" x14ac:dyDescent="0.25">
      <c r="A1206" s="87">
        <v>44686</v>
      </c>
      <c r="B1206" s="88">
        <v>1560.0500489999999</v>
      </c>
      <c r="C1206" s="88">
        <v>1589.400024</v>
      </c>
      <c r="D1206" s="88">
        <v>1557.4499510000001</v>
      </c>
      <c r="E1206" s="88">
        <v>1585.150024</v>
      </c>
      <c r="F1206" s="88">
        <v>1568.5385739999999</v>
      </c>
      <c r="G1206" s="88">
        <v>6144870</v>
      </c>
      <c r="H1206" s="95">
        <f t="shared" si="36"/>
        <v>1.3806396516810595E-2</v>
      </c>
      <c r="I1206" s="96">
        <f t="shared" si="37"/>
        <v>1.337361192752964E-2</v>
      </c>
    </row>
    <row r="1207" spans="1:9" ht="15.75" customHeight="1" x14ac:dyDescent="0.25">
      <c r="A1207" s="91">
        <v>44687</v>
      </c>
      <c r="B1207" s="92">
        <v>1550</v>
      </c>
      <c r="C1207" s="92">
        <v>1561.849976</v>
      </c>
      <c r="D1207" s="92">
        <v>1535.0500489999999</v>
      </c>
      <c r="E1207" s="92">
        <v>1542.849976</v>
      </c>
      <c r="F1207" s="92">
        <v>1526.681763</v>
      </c>
      <c r="G1207" s="92">
        <v>6171472</v>
      </c>
      <c r="H1207" s="93">
        <f t="shared" si="36"/>
        <v>-1.1746685720595168E-2</v>
      </c>
      <c r="I1207" s="94">
        <f t="shared" si="37"/>
        <v>-1.2179470309876123E-2</v>
      </c>
    </row>
    <row r="1208" spans="1:9" ht="15.75" customHeight="1" x14ac:dyDescent="0.25">
      <c r="A1208" s="87">
        <v>44690</v>
      </c>
      <c r="B1208" s="88">
        <v>1540</v>
      </c>
      <c r="C1208" s="88">
        <v>1586.8000489999999</v>
      </c>
      <c r="D1208" s="88">
        <v>1522.150024</v>
      </c>
      <c r="E1208" s="88">
        <v>1570.349976</v>
      </c>
      <c r="F1208" s="88">
        <v>1553.8935550000001</v>
      </c>
      <c r="G1208" s="88">
        <v>6832202</v>
      </c>
      <c r="H1208" s="95">
        <f t="shared" si="36"/>
        <v>7.6727476392147685E-3</v>
      </c>
      <c r="I1208" s="96">
        <f t="shared" si="37"/>
        <v>7.2399630499338143E-3</v>
      </c>
    </row>
    <row r="1209" spans="1:9" ht="15.75" customHeight="1" x14ac:dyDescent="0.25">
      <c r="A1209" s="91">
        <v>44691</v>
      </c>
      <c r="B1209" s="92">
        <v>1558</v>
      </c>
      <c r="C1209" s="92">
        <v>1569.150024</v>
      </c>
      <c r="D1209" s="92">
        <v>1546.0500489999999</v>
      </c>
      <c r="E1209" s="92">
        <v>1553</v>
      </c>
      <c r="F1209" s="92">
        <v>1536.7254640000001</v>
      </c>
      <c r="G1209" s="92">
        <v>6212545</v>
      </c>
      <c r="H1209" s="93">
        <f t="shared" si="36"/>
        <v>-4.8249776705496647E-3</v>
      </c>
      <c r="I1209" s="94">
        <f t="shared" si="37"/>
        <v>-5.2577622598306189E-3</v>
      </c>
    </row>
    <row r="1210" spans="1:9" ht="15.75" customHeight="1" x14ac:dyDescent="0.25">
      <c r="A1210" s="87">
        <v>44692</v>
      </c>
      <c r="B1210" s="88">
        <v>1549.9499510000001</v>
      </c>
      <c r="C1210" s="88">
        <v>1549.9499510000001</v>
      </c>
      <c r="D1210" s="88">
        <v>1511.599976</v>
      </c>
      <c r="E1210" s="88">
        <v>1526.75</v>
      </c>
      <c r="F1210" s="88">
        <v>1510.7504879999999</v>
      </c>
      <c r="G1210" s="88">
        <v>7846080</v>
      </c>
      <c r="H1210" s="95">
        <f t="shared" si="36"/>
        <v>-7.4035445157651725E-3</v>
      </c>
      <c r="I1210" s="96">
        <f t="shared" si="37"/>
        <v>-7.8363291050461276E-3</v>
      </c>
    </row>
    <row r="1211" spans="1:9" ht="15.75" customHeight="1" x14ac:dyDescent="0.25">
      <c r="A1211" s="91">
        <v>44693</v>
      </c>
      <c r="B1211" s="92">
        <v>1514</v>
      </c>
      <c r="C1211" s="92">
        <v>1527.5</v>
      </c>
      <c r="D1211" s="92">
        <v>1504.3000489999999</v>
      </c>
      <c r="E1211" s="92">
        <v>1508.8000489999999</v>
      </c>
      <c r="F1211" s="92">
        <v>1492.9886469999999</v>
      </c>
      <c r="G1211" s="92">
        <v>7034979</v>
      </c>
      <c r="H1211" s="93">
        <f t="shared" si="36"/>
        <v>-5.1362379346597551E-3</v>
      </c>
      <c r="I1211" s="94">
        <f t="shared" si="37"/>
        <v>-5.5690225239407093E-3</v>
      </c>
    </row>
    <row r="1212" spans="1:9" ht="15.75" customHeight="1" x14ac:dyDescent="0.25">
      <c r="A1212" s="87">
        <v>44694</v>
      </c>
      <c r="B1212" s="88">
        <v>1519.3000489999999</v>
      </c>
      <c r="C1212" s="88">
        <v>1529.25</v>
      </c>
      <c r="D1212" s="88">
        <v>1498.099976</v>
      </c>
      <c r="E1212" s="88">
        <v>1504.400024</v>
      </c>
      <c r="F1212" s="88">
        <v>1488.6347659999999</v>
      </c>
      <c r="G1212" s="88">
        <v>6723761</v>
      </c>
      <c r="H1212" s="95">
        <f t="shared" si="36"/>
        <v>-1.2683478596816531E-3</v>
      </c>
      <c r="I1212" s="96">
        <f t="shared" si="37"/>
        <v>-1.7011324489626075E-3</v>
      </c>
    </row>
    <row r="1213" spans="1:9" ht="15.75" customHeight="1" x14ac:dyDescent="0.25">
      <c r="A1213" s="91">
        <v>44697</v>
      </c>
      <c r="B1213" s="92">
        <v>1510</v>
      </c>
      <c r="C1213" s="92">
        <v>1511.849976</v>
      </c>
      <c r="D1213" s="92">
        <v>1478.650024</v>
      </c>
      <c r="E1213" s="92">
        <v>1489.099976</v>
      </c>
      <c r="F1213" s="92">
        <v>1473.494995</v>
      </c>
      <c r="G1213" s="92">
        <v>6145331</v>
      </c>
      <c r="H1213" s="93">
        <f t="shared" si="36"/>
        <v>-4.4394923848150407E-3</v>
      </c>
      <c r="I1213" s="94">
        <f t="shared" si="37"/>
        <v>-4.8722769740959949E-3</v>
      </c>
    </row>
    <row r="1214" spans="1:9" ht="15.75" customHeight="1" x14ac:dyDescent="0.25">
      <c r="A1214" s="87">
        <v>44698</v>
      </c>
      <c r="B1214" s="88">
        <v>1494.900024</v>
      </c>
      <c r="C1214" s="88">
        <v>1525</v>
      </c>
      <c r="D1214" s="88">
        <v>1480.900024</v>
      </c>
      <c r="E1214" s="88">
        <v>1518.4499510000001</v>
      </c>
      <c r="F1214" s="88">
        <v>1502.537476</v>
      </c>
      <c r="G1214" s="88">
        <v>6516378</v>
      </c>
      <c r="H1214" s="95">
        <f t="shared" si="36"/>
        <v>8.4766478726804265E-3</v>
      </c>
      <c r="I1214" s="96">
        <f t="shared" si="37"/>
        <v>8.0438632833994723E-3</v>
      </c>
    </row>
    <row r="1215" spans="1:9" ht="15.75" customHeight="1" x14ac:dyDescent="0.25">
      <c r="A1215" s="91">
        <v>44699</v>
      </c>
      <c r="B1215" s="92">
        <v>1522</v>
      </c>
      <c r="C1215" s="92">
        <v>1549.6999510000001</v>
      </c>
      <c r="D1215" s="92">
        <v>1505.3000489999999</v>
      </c>
      <c r="E1215" s="92">
        <v>1509.1999510000001</v>
      </c>
      <c r="F1215" s="92">
        <v>1493.384399</v>
      </c>
      <c r="G1215" s="92">
        <v>6594126</v>
      </c>
      <c r="H1215" s="93">
        <f t="shared" si="36"/>
        <v>-2.6537028451168194E-3</v>
      </c>
      <c r="I1215" s="94">
        <f t="shared" si="37"/>
        <v>-3.0864874343977736E-3</v>
      </c>
    </row>
    <row r="1216" spans="1:9" ht="15.75" customHeight="1" x14ac:dyDescent="0.25">
      <c r="A1216" s="87">
        <v>44700</v>
      </c>
      <c r="B1216" s="88">
        <v>1481</v>
      </c>
      <c r="C1216" s="88">
        <v>1484.6999510000001</v>
      </c>
      <c r="D1216" s="88">
        <v>1417.650024</v>
      </c>
      <c r="E1216" s="88">
        <v>1427.150024</v>
      </c>
      <c r="F1216" s="88">
        <v>1412.194336</v>
      </c>
      <c r="G1216" s="88">
        <v>16561140</v>
      </c>
      <c r="H1216" s="95">
        <f t="shared" si="36"/>
        <v>-2.42771447510962E-2</v>
      </c>
      <c r="I1216" s="96">
        <f t="shared" si="37"/>
        <v>-2.4709929340377156E-2</v>
      </c>
    </row>
    <row r="1217" spans="1:9" ht="15.75" customHeight="1" x14ac:dyDescent="0.25">
      <c r="A1217" s="91">
        <v>44701</v>
      </c>
      <c r="B1217" s="92">
        <v>1453</v>
      </c>
      <c r="C1217" s="92">
        <v>1466.75</v>
      </c>
      <c r="D1217" s="92">
        <v>1446.6999510000001</v>
      </c>
      <c r="E1217" s="92">
        <v>1455.150024</v>
      </c>
      <c r="F1217" s="92">
        <v>1439.900879</v>
      </c>
      <c r="G1217" s="92">
        <v>10488908</v>
      </c>
      <c r="H1217" s="93">
        <f t="shared" si="36"/>
        <v>8.4381315250237638E-3</v>
      </c>
      <c r="I1217" s="94">
        <f t="shared" si="37"/>
        <v>8.0053469357428096E-3</v>
      </c>
    </row>
    <row r="1218" spans="1:9" ht="15.75" customHeight="1" x14ac:dyDescent="0.25">
      <c r="A1218" s="87">
        <v>44704</v>
      </c>
      <c r="B1218" s="88">
        <v>1455.099976</v>
      </c>
      <c r="C1218" s="88">
        <v>1488</v>
      </c>
      <c r="D1218" s="88">
        <v>1450.0500489999999</v>
      </c>
      <c r="E1218" s="88">
        <v>1468.400024</v>
      </c>
      <c r="F1218" s="88">
        <v>1453.0119629999999</v>
      </c>
      <c r="G1218" s="88">
        <v>5887569</v>
      </c>
      <c r="H1218" s="95">
        <f t="shared" si="36"/>
        <v>3.9365931366719632E-3</v>
      </c>
      <c r="I1218" s="96">
        <f t="shared" si="37"/>
        <v>3.503808547391009E-3</v>
      </c>
    </row>
    <row r="1219" spans="1:9" ht="15.75" customHeight="1" x14ac:dyDescent="0.25">
      <c r="A1219" s="91">
        <v>44705</v>
      </c>
      <c r="B1219" s="92">
        <v>1468.599976</v>
      </c>
      <c r="C1219" s="92">
        <v>1469.5500489999999</v>
      </c>
      <c r="D1219" s="92">
        <v>1435.25</v>
      </c>
      <c r="E1219" s="92">
        <v>1441</v>
      </c>
      <c r="F1219" s="92">
        <v>1425.8991699999999</v>
      </c>
      <c r="G1219" s="92">
        <v>5693167</v>
      </c>
      <c r="H1219" s="93">
        <f t="shared" si="36"/>
        <v>-8.1803737480514952E-3</v>
      </c>
      <c r="I1219" s="94">
        <f t="shared" si="37"/>
        <v>-8.6131583373324494E-3</v>
      </c>
    </row>
    <row r="1220" spans="1:9" ht="15.75" customHeight="1" x14ac:dyDescent="0.25">
      <c r="A1220" s="87">
        <v>44706</v>
      </c>
      <c r="B1220" s="88">
        <v>1435</v>
      </c>
      <c r="C1220" s="88">
        <v>1442.5</v>
      </c>
      <c r="D1220" s="88">
        <v>1399.25</v>
      </c>
      <c r="E1220" s="88">
        <v>1410.4499510000001</v>
      </c>
      <c r="F1220" s="88">
        <v>1395.669189</v>
      </c>
      <c r="G1220" s="88">
        <v>9630092</v>
      </c>
      <c r="H1220" s="95">
        <f t="shared" ref="H1220:H1236" si="38">LOG(F1220/F1219)</f>
        <v>-9.3063251623703991E-3</v>
      </c>
      <c r="I1220" s="96">
        <f t="shared" ref="I1220:I1236" si="39">H1220-$H$1238</f>
        <v>-9.7391097516513533E-3</v>
      </c>
    </row>
    <row r="1221" spans="1:9" ht="15.75" customHeight="1" x14ac:dyDescent="0.25">
      <c r="A1221" s="91">
        <v>44707</v>
      </c>
      <c r="B1221" s="92">
        <v>1418</v>
      </c>
      <c r="C1221" s="92">
        <v>1430</v>
      </c>
      <c r="D1221" s="92">
        <v>1407.0500489999999</v>
      </c>
      <c r="E1221" s="92">
        <v>1423.9499510000001</v>
      </c>
      <c r="F1221" s="92">
        <v>1409.0277100000001</v>
      </c>
      <c r="G1221" s="92">
        <v>13040065</v>
      </c>
      <c r="H1221" s="93">
        <f t="shared" si="38"/>
        <v>4.137042993288602E-3</v>
      </c>
      <c r="I1221" s="94">
        <f t="shared" si="39"/>
        <v>3.7042584040076479E-3</v>
      </c>
    </row>
    <row r="1222" spans="1:9" ht="15.75" customHeight="1" x14ac:dyDescent="0.25">
      <c r="A1222" s="87">
        <v>44708</v>
      </c>
      <c r="B1222" s="88">
        <v>1443.9499510000001</v>
      </c>
      <c r="C1222" s="88">
        <v>1467</v>
      </c>
      <c r="D1222" s="88">
        <v>1437.400024</v>
      </c>
      <c r="E1222" s="88">
        <v>1461.349976</v>
      </c>
      <c r="F1222" s="88">
        <v>1446.035889</v>
      </c>
      <c r="G1222" s="88">
        <v>8284860</v>
      </c>
      <c r="H1222" s="95">
        <f t="shared" si="38"/>
        <v>1.1259537750104855E-2</v>
      </c>
      <c r="I1222" s="96">
        <f t="shared" si="39"/>
        <v>1.0826753160823901E-2</v>
      </c>
    </row>
    <row r="1223" spans="1:9" ht="15.75" customHeight="1" x14ac:dyDescent="0.25">
      <c r="A1223" s="91">
        <v>44711</v>
      </c>
      <c r="B1223" s="92">
        <v>1487</v>
      </c>
      <c r="C1223" s="92">
        <v>1530</v>
      </c>
      <c r="D1223" s="92">
        <v>1485</v>
      </c>
      <c r="E1223" s="92">
        <v>1526.8000489999999</v>
      </c>
      <c r="F1223" s="92">
        <v>1510.8000489999999</v>
      </c>
      <c r="G1223" s="92">
        <v>10904213</v>
      </c>
      <c r="H1223" s="93">
        <f t="shared" si="38"/>
        <v>1.9027918443479876E-2</v>
      </c>
      <c r="I1223" s="94">
        <f t="shared" si="39"/>
        <v>1.859513385419892E-2</v>
      </c>
    </row>
    <row r="1224" spans="1:9" ht="15.75" customHeight="1" x14ac:dyDescent="0.25">
      <c r="A1224" s="87">
        <v>44712</v>
      </c>
      <c r="B1224" s="88">
        <v>1510.6999510000001</v>
      </c>
      <c r="C1224" s="88">
        <v>1518</v>
      </c>
      <c r="D1224" s="88">
        <v>1488.150024</v>
      </c>
      <c r="E1224" s="88">
        <v>1503.599976</v>
      </c>
      <c r="F1224" s="88">
        <v>1503.599976</v>
      </c>
      <c r="G1224" s="88">
        <v>16033857</v>
      </c>
      <c r="H1224" s="95">
        <f t="shared" si="38"/>
        <v>-2.0746801313243474E-3</v>
      </c>
      <c r="I1224" s="96">
        <f t="shared" si="39"/>
        <v>-2.5074647206053016E-3</v>
      </c>
    </row>
    <row r="1225" spans="1:9" ht="15.75" customHeight="1" x14ac:dyDescent="0.25">
      <c r="A1225" s="91">
        <v>44713</v>
      </c>
      <c r="B1225" s="92">
        <v>1513</v>
      </c>
      <c r="C1225" s="92">
        <v>1514.75</v>
      </c>
      <c r="D1225" s="92">
        <v>1472.099976</v>
      </c>
      <c r="E1225" s="92">
        <v>1478.5500489999999</v>
      </c>
      <c r="F1225" s="92">
        <v>1478.5500489999999</v>
      </c>
      <c r="G1225" s="92">
        <v>8738508</v>
      </c>
      <c r="H1225" s="93">
        <f t="shared" si="38"/>
        <v>-7.2962801067870398E-3</v>
      </c>
      <c r="I1225" s="94">
        <f t="shared" si="39"/>
        <v>-7.7290646960679939E-3</v>
      </c>
    </row>
    <row r="1226" spans="1:9" ht="15.75" customHeight="1" x14ac:dyDescent="0.25">
      <c r="A1226" s="87">
        <v>44714</v>
      </c>
      <c r="B1226" s="88">
        <v>1484</v>
      </c>
      <c r="C1226" s="88">
        <v>1513.849976</v>
      </c>
      <c r="D1226" s="88">
        <v>1475.599976</v>
      </c>
      <c r="E1226" s="88">
        <v>1508</v>
      </c>
      <c r="F1226" s="88">
        <v>1508</v>
      </c>
      <c r="G1226" s="88">
        <v>7205840</v>
      </c>
      <c r="H1226" s="95">
        <f t="shared" si="38"/>
        <v>8.5653115308422876E-3</v>
      </c>
      <c r="I1226" s="96">
        <f t="shared" si="39"/>
        <v>8.1325269415613334E-3</v>
      </c>
    </row>
    <row r="1227" spans="1:9" ht="15.75" customHeight="1" x14ac:dyDescent="0.25">
      <c r="A1227" s="91">
        <v>44715</v>
      </c>
      <c r="B1227" s="92">
        <v>1524.900024</v>
      </c>
      <c r="C1227" s="92">
        <v>1555</v>
      </c>
      <c r="D1227" s="92">
        <v>1518</v>
      </c>
      <c r="E1227" s="92">
        <v>1521.6999510000001</v>
      </c>
      <c r="F1227" s="92">
        <v>1521.6999510000001</v>
      </c>
      <c r="G1227" s="92">
        <v>9395707</v>
      </c>
      <c r="H1227" s="93">
        <f t="shared" si="38"/>
        <v>3.9276850983080746E-3</v>
      </c>
      <c r="I1227" s="94">
        <f t="shared" si="39"/>
        <v>3.4949005090271204E-3</v>
      </c>
    </row>
    <row r="1228" spans="1:9" ht="15.75" customHeight="1" x14ac:dyDescent="0.25">
      <c r="A1228" s="87">
        <v>44718</v>
      </c>
      <c r="B1228" s="88">
        <v>1516</v>
      </c>
      <c r="C1228" s="88">
        <v>1536.599976</v>
      </c>
      <c r="D1228" s="88">
        <v>1493</v>
      </c>
      <c r="E1228" s="88">
        <v>1530.0500489999999</v>
      </c>
      <c r="F1228" s="88">
        <v>1530.0500489999999</v>
      </c>
      <c r="G1228" s="88">
        <v>6624883</v>
      </c>
      <c r="H1228" s="95">
        <f t="shared" si="38"/>
        <v>2.3766104920851369E-3</v>
      </c>
      <c r="I1228" s="96">
        <f t="shared" si="39"/>
        <v>1.9438259028041825E-3</v>
      </c>
    </row>
    <row r="1229" spans="1:9" ht="15.75" customHeight="1" x14ac:dyDescent="0.25">
      <c r="A1229" s="91">
        <v>44719</v>
      </c>
      <c r="B1229" s="92">
        <v>1519.849976</v>
      </c>
      <c r="C1229" s="92">
        <v>1519.849976</v>
      </c>
      <c r="D1229" s="92">
        <v>1502.599976</v>
      </c>
      <c r="E1229" s="92">
        <v>1506.6999510000001</v>
      </c>
      <c r="F1229" s="92">
        <v>1506.6999510000001</v>
      </c>
      <c r="G1229" s="92">
        <v>4904592</v>
      </c>
      <c r="H1229" s="93">
        <f t="shared" si="38"/>
        <v>-6.6788629775823933E-3</v>
      </c>
      <c r="I1229" s="94">
        <f t="shared" si="39"/>
        <v>-7.1116475668633475E-3</v>
      </c>
    </row>
    <row r="1230" spans="1:9" ht="15.75" customHeight="1" x14ac:dyDescent="0.25">
      <c r="A1230" s="87">
        <v>44720</v>
      </c>
      <c r="B1230" s="88">
        <v>1520.1999510000001</v>
      </c>
      <c r="C1230" s="88">
        <v>1520.1999510000001</v>
      </c>
      <c r="D1230" s="88">
        <v>1492</v>
      </c>
      <c r="E1230" s="88">
        <v>1500</v>
      </c>
      <c r="F1230" s="88">
        <v>1500</v>
      </c>
      <c r="G1230" s="88">
        <v>4697608</v>
      </c>
      <c r="H1230" s="95">
        <f t="shared" si="38"/>
        <v>-1.9355150908848602E-3</v>
      </c>
      <c r="I1230" s="96">
        <f t="shared" si="39"/>
        <v>-2.3682996801658147E-3</v>
      </c>
    </row>
    <row r="1231" spans="1:9" ht="15.75" customHeight="1" x14ac:dyDescent="0.25">
      <c r="A1231" s="91">
        <v>44721</v>
      </c>
      <c r="B1231" s="92">
        <v>1485</v>
      </c>
      <c r="C1231" s="92">
        <v>1516.9499510000001</v>
      </c>
      <c r="D1231" s="92">
        <v>1481.5</v>
      </c>
      <c r="E1231" s="92">
        <v>1515</v>
      </c>
      <c r="F1231" s="92">
        <v>1515</v>
      </c>
      <c r="G1231" s="92">
        <v>4361061</v>
      </c>
      <c r="H1231" s="93">
        <f t="shared" si="38"/>
        <v>4.3213737826425782E-3</v>
      </c>
      <c r="I1231" s="94">
        <f t="shared" si="39"/>
        <v>3.888589193361624E-3</v>
      </c>
    </row>
    <row r="1232" spans="1:9" ht="15.75" customHeight="1" x14ac:dyDescent="0.25">
      <c r="A1232" s="87">
        <v>44722</v>
      </c>
      <c r="B1232" s="88">
        <v>1486.099976</v>
      </c>
      <c r="C1232" s="88">
        <v>1493.9499510000001</v>
      </c>
      <c r="D1232" s="88">
        <v>1473.599976</v>
      </c>
      <c r="E1232" s="88">
        <v>1476.8000489999999</v>
      </c>
      <c r="F1232" s="88">
        <v>1476.8000489999999</v>
      </c>
      <c r="G1232" s="88">
        <v>6516436</v>
      </c>
      <c r="H1232" s="95">
        <f t="shared" si="38"/>
        <v>-1.1090934746662182E-2</v>
      </c>
      <c r="I1232" s="96">
        <f t="shared" si="39"/>
        <v>-1.1523719335943136E-2</v>
      </c>
    </row>
    <row r="1233" spans="1:9" ht="15.75" customHeight="1" x14ac:dyDescent="0.25">
      <c r="A1233" s="91">
        <v>44725</v>
      </c>
      <c r="B1233" s="92">
        <v>1443.599976</v>
      </c>
      <c r="C1233" s="92">
        <v>1443.599976</v>
      </c>
      <c r="D1233" s="92">
        <v>1411.6999510000001</v>
      </c>
      <c r="E1233" s="92">
        <v>1424.5</v>
      </c>
      <c r="F1233" s="92">
        <v>1424.5</v>
      </c>
      <c r="G1233" s="92">
        <v>6987685</v>
      </c>
      <c r="H1233" s="93">
        <f t="shared" si="38"/>
        <v>-1.565924451616596E-2</v>
      </c>
      <c r="I1233" s="94">
        <f t="shared" si="39"/>
        <v>-1.6092029105446916E-2</v>
      </c>
    </row>
    <row r="1234" spans="1:9" ht="15.75" customHeight="1" x14ac:dyDescent="0.25">
      <c r="A1234" s="87">
        <v>44726</v>
      </c>
      <c r="B1234" s="88">
        <v>1410</v>
      </c>
      <c r="C1234" s="88">
        <v>1448.900024</v>
      </c>
      <c r="D1234" s="88">
        <v>1403.150024</v>
      </c>
      <c r="E1234" s="88">
        <v>1440.5500489999999</v>
      </c>
      <c r="F1234" s="88">
        <v>1440.5500489999999</v>
      </c>
      <c r="G1234" s="88">
        <v>6090247</v>
      </c>
      <c r="H1234" s="95">
        <f t="shared" si="38"/>
        <v>4.8658979870892429E-3</v>
      </c>
      <c r="I1234" s="96">
        <f t="shared" si="39"/>
        <v>4.4331133978082887E-3</v>
      </c>
    </row>
    <row r="1235" spans="1:9" ht="15.75" customHeight="1" x14ac:dyDescent="0.25">
      <c r="A1235" s="91">
        <v>44727</v>
      </c>
      <c r="B1235" s="92">
        <v>1440.1999510000001</v>
      </c>
      <c r="C1235" s="92">
        <v>1446.400024</v>
      </c>
      <c r="D1235" s="92">
        <v>1418.849976</v>
      </c>
      <c r="E1235" s="92">
        <v>1422.1999510000001</v>
      </c>
      <c r="F1235" s="92">
        <v>1422.1999510000001</v>
      </c>
      <c r="G1235" s="92">
        <v>4651958</v>
      </c>
      <c r="H1235" s="93">
        <f t="shared" si="38"/>
        <v>-5.5676922213722616E-3</v>
      </c>
      <c r="I1235" s="94">
        <f t="shared" si="39"/>
        <v>-6.0004768106532158E-3</v>
      </c>
    </row>
    <row r="1236" spans="1:9" ht="15.75" customHeight="1" x14ac:dyDescent="0.25">
      <c r="A1236" s="97">
        <v>44728</v>
      </c>
      <c r="B1236" s="98">
        <v>1438</v>
      </c>
      <c r="C1236" s="98">
        <v>1443.75</v>
      </c>
      <c r="D1236" s="98">
        <v>1392</v>
      </c>
      <c r="E1236" s="98">
        <v>1397.1999510000001</v>
      </c>
      <c r="F1236" s="98">
        <v>1397.1999510000001</v>
      </c>
      <c r="G1236" s="98">
        <v>6641772</v>
      </c>
      <c r="H1236" s="99">
        <f t="shared" si="38"/>
        <v>-7.7020976063721693E-3</v>
      </c>
      <c r="I1236" s="100">
        <f t="shared" si="39"/>
        <v>-8.1348821956531234E-3</v>
      </c>
    </row>
    <row r="1238" spans="1:9" ht="15.75" customHeight="1" x14ac:dyDescent="0.25">
      <c r="G1238" t="s">
        <v>26</v>
      </c>
      <c r="H1238" s="19">
        <f>AVERAGE(H3:H1236)</f>
        <v>4.3278458928095435E-4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N1238"/>
  <sheetViews>
    <sheetView workbookViewId="0">
      <selection sqref="A1:I1236"/>
    </sheetView>
  </sheetViews>
  <sheetFormatPr defaultColWidth="12.6640625" defaultRowHeight="15.75" customHeight="1" x14ac:dyDescent="0.25"/>
  <cols>
    <col min="7" max="7" width="13.6640625" bestFit="1" customWidth="1"/>
    <col min="9" max="9" width="13.88671875" style="10" bestFit="1" customWidth="1"/>
  </cols>
  <sheetData>
    <row r="1" spans="1:14" ht="15.75" customHeight="1" thickBot="1" x14ac:dyDescent="0.3">
      <c r="A1" s="83" t="s">
        <v>19</v>
      </c>
      <c r="B1" s="84" t="s">
        <v>20</v>
      </c>
      <c r="C1" s="84" t="s">
        <v>21</v>
      </c>
      <c r="D1" s="84" t="s">
        <v>22</v>
      </c>
      <c r="E1" s="84" t="s">
        <v>23</v>
      </c>
      <c r="F1" s="84" t="s">
        <v>24</v>
      </c>
      <c r="G1" s="84" t="s">
        <v>25</v>
      </c>
      <c r="H1" s="85" t="s">
        <v>18</v>
      </c>
      <c r="I1" s="86" t="s">
        <v>28</v>
      </c>
      <c r="J1" s="1"/>
      <c r="K1" s="1"/>
      <c r="L1" s="1"/>
      <c r="M1" s="1"/>
      <c r="N1" s="1"/>
    </row>
    <row r="2" spans="1:14" ht="15.75" customHeight="1" thickTop="1" x14ac:dyDescent="0.25">
      <c r="A2" s="87">
        <v>42905</v>
      </c>
      <c r="B2" s="88">
        <v>27.6</v>
      </c>
      <c r="C2" s="88">
        <v>27.799999</v>
      </c>
      <c r="D2" s="88">
        <v>27.1</v>
      </c>
      <c r="E2" s="88">
        <v>27.200001</v>
      </c>
      <c r="F2" s="88">
        <v>27.200001</v>
      </c>
      <c r="G2" s="88">
        <v>4458620</v>
      </c>
      <c r="H2" s="89"/>
      <c r="I2" s="90"/>
      <c r="J2" s="9"/>
      <c r="K2" s="9"/>
      <c r="L2" s="1"/>
      <c r="M2" s="9"/>
      <c r="N2" s="1"/>
    </row>
    <row r="3" spans="1:14" ht="15.75" customHeight="1" x14ac:dyDescent="0.25">
      <c r="A3" s="91">
        <v>42906</v>
      </c>
      <c r="B3" s="92">
        <v>27.25</v>
      </c>
      <c r="C3" s="92">
        <v>27.65</v>
      </c>
      <c r="D3" s="92">
        <v>27.15</v>
      </c>
      <c r="E3" s="92">
        <v>27.35</v>
      </c>
      <c r="F3" s="92">
        <v>27.35</v>
      </c>
      <c r="G3" s="92">
        <v>4201552</v>
      </c>
      <c r="H3" s="93">
        <f>LOG(F3/F2)</f>
        <v>2.3884106685422928E-3</v>
      </c>
      <c r="I3" s="94">
        <f>H3-$H$1238</f>
        <v>1.5948664410949894E-3</v>
      </c>
      <c r="J3" s="9"/>
      <c r="K3" s="9"/>
      <c r="L3" s="1"/>
      <c r="M3" s="9"/>
      <c r="N3" s="1"/>
    </row>
    <row r="4" spans="1:14" ht="15.75" customHeight="1" x14ac:dyDescent="0.25">
      <c r="A4" s="87">
        <v>42907</v>
      </c>
      <c r="B4" s="88">
        <v>27.299999</v>
      </c>
      <c r="C4" s="88">
        <v>27.6</v>
      </c>
      <c r="D4" s="88">
        <v>27.1</v>
      </c>
      <c r="E4" s="88">
        <v>27.200001</v>
      </c>
      <c r="F4" s="88">
        <v>27.200001</v>
      </c>
      <c r="G4" s="88">
        <v>3627154</v>
      </c>
      <c r="H4" s="95">
        <f t="shared" ref="H4:H67" si="0">LOG(F4/F3)</f>
        <v>-2.388410668542282E-3</v>
      </c>
      <c r="I4" s="96">
        <f t="shared" ref="I4:I67" si="1">H4-$H$1238</f>
        <v>-3.1819548959895853E-3</v>
      </c>
      <c r="J4" s="9"/>
      <c r="K4" s="9"/>
      <c r="L4" s="1"/>
      <c r="M4" s="9"/>
      <c r="N4" s="1"/>
    </row>
    <row r="5" spans="1:14" ht="15.75" customHeight="1" x14ac:dyDescent="0.25">
      <c r="A5" s="91">
        <v>42908</v>
      </c>
      <c r="B5" s="92">
        <v>27.299999</v>
      </c>
      <c r="C5" s="92">
        <v>27.799999</v>
      </c>
      <c r="D5" s="92">
        <v>27.1</v>
      </c>
      <c r="E5" s="92">
        <v>27.299999</v>
      </c>
      <c r="F5" s="92">
        <v>27.299999</v>
      </c>
      <c r="G5" s="92">
        <v>5214723</v>
      </c>
      <c r="H5" s="93">
        <f t="shared" si="0"/>
        <v>1.5937111316256878E-3</v>
      </c>
      <c r="I5" s="94">
        <f t="shared" si="1"/>
        <v>8.0016690417838445E-4</v>
      </c>
      <c r="J5" s="9"/>
      <c r="K5" s="9"/>
      <c r="L5" s="1"/>
      <c r="M5" s="9"/>
      <c r="N5" s="1"/>
    </row>
    <row r="6" spans="1:14" ht="15.75" customHeight="1" x14ac:dyDescent="0.25">
      <c r="A6" s="87">
        <v>42909</v>
      </c>
      <c r="B6" s="88">
        <v>27.450001</v>
      </c>
      <c r="C6" s="88">
        <v>27.450001</v>
      </c>
      <c r="D6" s="88">
        <v>26.6</v>
      </c>
      <c r="E6" s="88">
        <v>26.799999</v>
      </c>
      <c r="F6" s="88">
        <v>26.799999</v>
      </c>
      <c r="G6" s="88">
        <v>5710483</v>
      </c>
      <c r="H6" s="95">
        <f t="shared" si="0"/>
        <v>-8.0278533087624355E-3</v>
      </c>
      <c r="I6" s="96">
        <f t="shared" si="1"/>
        <v>-8.821397536209738E-3</v>
      </c>
      <c r="J6" s="9"/>
      <c r="K6" s="9"/>
      <c r="L6" s="1"/>
      <c r="M6" s="9"/>
      <c r="N6" s="1"/>
    </row>
    <row r="7" spans="1:14" ht="15.75" customHeight="1" x14ac:dyDescent="0.25">
      <c r="A7" s="91">
        <v>42913</v>
      </c>
      <c r="B7" s="92">
        <v>26.85</v>
      </c>
      <c r="C7" s="92">
        <v>27.25</v>
      </c>
      <c r="D7" s="92">
        <v>26.450001</v>
      </c>
      <c r="E7" s="92">
        <v>27.1</v>
      </c>
      <c r="F7" s="92">
        <v>27.1</v>
      </c>
      <c r="G7" s="92">
        <v>6211034</v>
      </c>
      <c r="H7" s="93">
        <f t="shared" si="0"/>
        <v>4.8345130506352134E-3</v>
      </c>
      <c r="I7" s="94">
        <f t="shared" si="1"/>
        <v>4.04096882318791E-3</v>
      </c>
      <c r="J7" s="9"/>
      <c r="K7" s="9"/>
      <c r="L7" s="1"/>
      <c r="M7" s="9"/>
      <c r="N7" s="1"/>
    </row>
    <row r="8" spans="1:14" ht="15.75" customHeight="1" x14ac:dyDescent="0.25">
      <c r="A8" s="87">
        <v>42914</v>
      </c>
      <c r="B8" s="88">
        <v>27.1</v>
      </c>
      <c r="C8" s="88">
        <v>28.450001</v>
      </c>
      <c r="D8" s="88">
        <v>26.75</v>
      </c>
      <c r="E8" s="88">
        <v>28.25</v>
      </c>
      <c r="F8" s="88">
        <v>28.25</v>
      </c>
      <c r="G8" s="88">
        <v>12240267</v>
      </c>
      <c r="H8" s="95">
        <f t="shared" si="0"/>
        <v>1.8049161281051596E-2</v>
      </c>
      <c r="I8" s="96">
        <f t="shared" si="1"/>
        <v>1.7255617053604292E-2</v>
      </c>
      <c r="J8" s="9"/>
      <c r="K8" s="9"/>
      <c r="L8" s="1"/>
      <c r="M8" s="9"/>
      <c r="N8" s="1"/>
    </row>
    <row r="9" spans="1:14" ht="15.75" customHeight="1" x14ac:dyDescent="0.25">
      <c r="A9" s="91">
        <v>42915</v>
      </c>
      <c r="B9" s="92">
        <v>28.700001</v>
      </c>
      <c r="C9" s="92">
        <v>29.4</v>
      </c>
      <c r="D9" s="92">
        <v>28.35</v>
      </c>
      <c r="E9" s="92">
        <v>29.1</v>
      </c>
      <c r="F9" s="92">
        <v>29.1</v>
      </c>
      <c r="G9" s="92">
        <v>11046987</v>
      </c>
      <c r="H9" s="93">
        <f t="shared" si="0"/>
        <v>1.2874536830449939E-2</v>
      </c>
      <c r="I9" s="94">
        <f t="shared" si="1"/>
        <v>1.2080992603002636E-2</v>
      </c>
      <c r="J9" s="9"/>
      <c r="K9" s="9"/>
      <c r="L9" s="1"/>
      <c r="M9" s="9"/>
      <c r="N9" s="1"/>
    </row>
    <row r="10" spans="1:14" ht="15.75" customHeight="1" x14ac:dyDescent="0.25">
      <c r="A10" s="87">
        <v>42916</v>
      </c>
      <c r="B10" s="88">
        <v>29.200001</v>
      </c>
      <c r="C10" s="88">
        <v>30.1</v>
      </c>
      <c r="D10" s="88">
        <v>28.700001</v>
      </c>
      <c r="E10" s="88">
        <v>29.799999</v>
      </c>
      <c r="F10" s="88">
        <v>29.799999</v>
      </c>
      <c r="G10" s="88">
        <v>11179263</v>
      </c>
      <c r="H10" s="95">
        <f t="shared" si="0"/>
        <v>1.0323260516707311E-2</v>
      </c>
      <c r="I10" s="96">
        <f t="shared" si="1"/>
        <v>9.5297162892600089E-3</v>
      </c>
      <c r="J10" s="9"/>
      <c r="K10" s="9"/>
      <c r="L10" s="1"/>
      <c r="M10" s="9"/>
      <c r="N10" s="1"/>
    </row>
    <row r="11" spans="1:14" ht="15.75" customHeight="1" x14ac:dyDescent="0.25">
      <c r="A11" s="91">
        <v>42919</v>
      </c>
      <c r="B11" s="92">
        <v>29.799999</v>
      </c>
      <c r="C11" s="92">
        <v>30.25</v>
      </c>
      <c r="D11" s="92">
        <v>29.549999</v>
      </c>
      <c r="E11" s="92">
        <v>29.700001</v>
      </c>
      <c r="F11" s="92">
        <v>29.700001</v>
      </c>
      <c r="G11" s="92">
        <v>7592476</v>
      </c>
      <c r="H11" s="93">
        <f t="shared" si="0"/>
        <v>-1.4597855626927339E-3</v>
      </c>
      <c r="I11" s="94">
        <f t="shared" si="1"/>
        <v>-2.2533297901400373E-3</v>
      </c>
      <c r="J11" s="9"/>
      <c r="K11" s="9"/>
      <c r="L11" s="1"/>
      <c r="M11" s="9"/>
      <c r="N11" s="1"/>
    </row>
    <row r="12" spans="1:14" ht="15.75" customHeight="1" x14ac:dyDescent="0.25">
      <c r="A12" s="87">
        <v>42920</v>
      </c>
      <c r="B12" s="88">
        <v>29.799999</v>
      </c>
      <c r="C12" s="88">
        <v>30</v>
      </c>
      <c r="D12" s="88">
        <v>28.65</v>
      </c>
      <c r="E12" s="88">
        <v>28.85</v>
      </c>
      <c r="F12" s="88">
        <v>28.85</v>
      </c>
      <c r="G12" s="88">
        <v>5333314</v>
      </c>
      <c r="H12" s="95">
        <f t="shared" si="0"/>
        <v>-1.2610646448171694E-2</v>
      </c>
      <c r="I12" s="96">
        <f t="shared" si="1"/>
        <v>-1.3404190675618998E-2</v>
      </c>
      <c r="J12" s="9"/>
      <c r="K12" s="9"/>
      <c r="L12" s="1"/>
      <c r="M12" s="9"/>
      <c r="N12" s="1"/>
    </row>
    <row r="13" spans="1:14" ht="15.75" customHeight="1" x14ac:dyDescent="0.25">
      <c r="A13" s="91">
        <v>42921</v>
      </c>
      <c r="B13" s="92">
        <v>28.15</v>
      </c>
      <c r="C13" s="92">
        <v>28.85</v>
      </c>
      <c r="D13" s="92">
        <v>28.15</v>
      </c>
      <c r="E13" s="92">
        <v>28.700001</v>
      </c>
      <c r="F13" s="92">
        <v>28.700001</v>
      </c>
      <c r="G13" s="92">
        <v>3769956</v>
      </c>
      <c r="H13" s="93">
        <f t="shared" si="0"/>
        <v>-2.2639056255462607E-3</v>
      </c>
      <c r="I13" s="94">
        <f t="shared" si="1"/>
        <v>-3.0574498529935641E-3</v>
      </c>
      <c r="J13" s="9"/>
      <c r="K13" s="9"/>
      <c r="L13" s="1"/>
      <c r="M13" s="9"/>
      <c r="N13" s="1"/>
    </row>
    <row r="14" spans="1:14" ht="15.75" customHeight="1" x14ac:dyDescent="0.25">
      <c r="A14" s="87">
        <v>42922</v>
      </c>
      <c r="B14" s="88">
        <v>28.5</v>
      </c>
      <c r="C14" s="88">
        <v>28.700001</v>
      </c>
      <c r="D14" s="88">
        <v>28.200001</v>
      </c>
      <c r="E14" s="88">
        <v>28.299999</v>
      </c>
      <c r="F14" s="88">
        <v>28.299999</v>
      </c>
      <c r="G14" s="88">
        <v>4195974</v>
      </c>
      <c r="H14" s="95">
        <f t="shared" si="0"/>
        <v>-6.0954916880088025E-3</v>
      </c>
      <c r="I14" s="96">
        <f t="shared" si="1"/>
        <v>-6.8890359154561058E-3</v>
      </c>
      <c r="J14" s="9"/>
      <c r="K14" s="9"/>
      <c r="L14" s="1"/>
      <c r="M14" s="9"/>
      <c r="N14" s="1"/>
    </row>
    <row r="15" spans="1:14" ht="15.75" customHeight="1" x14ac:dyDescent="0.25">
      <c r="A15" s="91">
        <v>42923</v>
      </c>
      <c r="B15" s="92">
        <v>28.1</v>
      </c>
      <c r="C15" s="92">
        <v>28.700001</v>
      </c>
      <c r="D15" s="92">
        <v>28.1</v>
      </c>
      <c r="E15" s="92">
        <v>28.4</v>
      </c>
      <c r="F15" s="92">
        <v>28.4</v>
      </c>
      <c r="G15" s="92">
        <v>4743322</v>
      </c>
      <c r="H15" s="93">
        <f t="shared" si="0"/>
        <v>1.531919868842487E-3</v>
      </c>
      <c r="I15" s="94">
        <f t="shared" si="1"/>
        <v>7.3837564139518359E-4</v>
      </c>
      <c r="J15" s="9"/>
      <c r="K15" s="9"/>
      <c r="L15" s="1"/>
      <c r="M15" s="9"/>
      <c r="N15" s="1"/>
    </row>
    <row r="16" spans="1:14" ht="15.75" customHeight="1" x14ac:dyDescent="0.25">
      <c r="A16" s="87">
        <v>42926</v>
      </c>
      <c r="B16" s="88">
        <v>29</v>
      </c>
      <c r="C16" s="88">
        <v>30</v>
      </c>
      <c r="D16" s="88">
        <v>29</v>
      </c>
      <c r="E16" s="88">
        <v>29.799999</v>
      </c>
      <c r="F16" s="88">
        <v>29.799999</v>
      </c>
      <c r="G16" s="88">
        <v>3800336</v>
      </c>
      <c r="H16" s="95">
        <f t="shared" si="0"/>
        <v>2.0897909455577013E-2</v>
      </c>
      <c r="I16" s="96">
        <f t="shared" si="1"/>
        <v>2.0104365228129709E-2</v>
      </c>
      <c r="J16" s="9"/>
      <c r="K16" s="9"/>
      <c r="L16" s="1"/>
      <c r="M16" s="9"/>
      <c r="N16" s="1"/>
    </row>
    <row r="17" spans="1:14" ht="15.75" customHeight="1" x14ac:dyDescent="0.25">
      <c r="A17" s="91">
        <v>42927</v>
      </c>
      <c r="B17" s="92">
        <v>30</v>
      </c>
      <c r="C17" s="92">
        <v>30.450001</v>
      </c>
      <c r="D17" s="92">
        <v>29.049999</v>
      </c>
      <c r="E17" s="92">
        <v>29.25</v>
      </c>
      <c r="F17" s="92">
        <v>29.25</v>
      </c>
      <c r="G17" s="92">
        <v>9189547</v>
      </c>
      <c r="H17" s="93">
        <f t="shared" si="0"/>
        <v>-8.0903790844154017E-3</v>
      </c>
      <c r="I17" s="94">
        <f t="shared" si="1"/>
        <v>-8.8839233118627042E-3</v>
      </c>
      <c r="J17" s="9"/>
      <c r="K17" s="9"/>
      <c r="L17" s="1"/>
      <c r="M17" s="9"/>
      <c r="N17" s="1"/>
    </row>
    <row r="18" spans="1:14" ht="15.75" customHeight="1" x14ac:dyDescent="0.25">
      <c r="A18" s="87">
        <v>42928</v>
      </c>
      <c r="B18" s="88">
        <v>29.25</v>
      </c>
      <c r="C18" s="88">
        <v>29.65</v>
      </c>
      <c r="D18" s="88">
        <v>29.200001</v>
      </c>
      <c r="E18" s="88">
        <v>29.4</v>
      </c>
      <c r="F18" s="88">
        <v>29.4</v>
      </c>
      <c r="G18" s="88">
        <v>5712613</v>
      </c>
      <c r="H18" s="95">
        <f t="shared" si="0"/>
        <v>2.2214599939580325E-3</v>
      </c>
      <c r="I18" s="96">
        <f t="shared" si="1"/>
        <v>1.4279157665107291E-3</v>
      </c>
      <c r="J18" s="9"/>
      <c r="K18" s="9"/>
      <c r="L18" s="1"/>
      <c r="M18" s="9"/>
      <c r="N18" s="1"/>
    </row>
    <row r="19" spans="1:14" ht="15.75" customHeight="1" x14ac:dyDescent="0.25">
      <c r="A19" s="91">
        <v>42929</v>
      </c>
      <c r="B19" s="92">
        <v>29.549999</v>
      </c>
      <c r="C19" s="92">
        <v>30.65</v>
      </c>
      <c r="D19" s="92">
        <v>29.299999</v>
      </c>
      <c r="E19" s="92">
        <v>30.25</v>
      </c>
      <c r="F19" s="92">
        <v>30.25</v>
      </c>
      <c r="G19" s="92">
        <v>10622284</v>
      </c>
      <c r="H19" s="93">
        <f t="shared" si="0"/>
        <v>1.2378048576330434E-2</v>
      </c>
      <c r="I19" s="94">
        <f t="shared" si="1"/>
        <v>1.158450434888313E-2</v>
      </c>
      <c r="J19" s="9"/>
      <c r="K19" s="9"/>
      <c r="L19" s="1"/>
      <c r="M19" s="9"/>
      <c r="N19" s="1"/>
    </row>
    <row r="20" spans="1:14" ht="15.75" customHeight="1" x14ac:dyDescent="0.25">
      <c r="A20" s="87">
        <v>42930</v>
      </c>
      <c r="B20" s="88">
        <v>30.5</v>
      </c>
      <c r="C20" s="88">
        <v>30.5</v>
      </c>
      <c r="D20" s="88">
        <v>29.549999</v>
      </c>
      <c r="E20" s="88">
        <v>29.700001</v>
      </c>
      <c r="F20" s="88">
        <v>29.700001</v>
      </c>
      <c r="G20" s="88">
        <v>5040875</v>
      </c>
      <c r="H20" s="95">
        <f t="shared" si="0"/>
        <v>-7.9689150485657608E-3</v>
      </c>
      <c r="I20" s="96">
        <f t="shared" si="1"/>
        <v>-8.7624592760130633E-3</v>
      </c>
      <c r="J20" s="9"/>
      <c r="K20" s="9"/>
      <c r="L20" s="1"/>
      <c r="M20" s="9"/>
      <c r="N20" s="1"/>
    </row>
    <row r="21" spans="1:14" ht="15.75" customHeight="1" x14ac:dyDescent="0.25">
      <c r="A21" s="91">
        <v>42933</v>
      </c>
      <c r="B21" s="92">
        <v>29.9</v>
      </c>
      <c r="C21" s="92">
        <v>30.25</v>
      </c>
      <c r="D21" s="92">
        <v>29.65</v>
      </c>
      <c r="E21" s="92">
        <v>30.049999</v>
      </c>
      <c r="F21" s="92">
        <v>30.049999</v>
      </c>
      <c r="G21" s="92">
        <v>4420791</v>
      </c>
      <c r="H21" s="93">
        <f t="shared" si="0"/>
        <v>5.0879979464407256E-3</v>
      </c>
      <c r="I21" s="94">
        <f t="shared" si="1"/>
        <v>4.2944537189934223E-3</v>
      </c>
      <c r="J21" s="9"/>
      <c r="K21" s="9"/>
      <c r="L21" s="1"/>
      <c r="M21" s="9"/>
      <c r="N21" s="1"/>
    </row>
    <row r="22" spans="1:14" ht="15.75" customHeight="1" x14ac:dyDescent="0.25">
      <c r="A22" s="87">
        <v>42934</v>
      </c>
      <c r="B22" s="88">
        <v>29.700001</v>
      </c>
      <c r="C22" s="88">
        <v>30.5</v>
      </c>
      <c r="D22" s="88">
        <v>29.6</v>
      </c>
      <c r="E22" s="88">
        <v>29.9</v>
      </c>
      <c r="F22" s="88">
        <v>29.9</v>
      </c>
      <c r="G22" s="88">
        <v>4804360</v>
      </c>
      <c r="H22" s="95">
        <f t="shared" si="0"/>
        <v>-2.173273561933049E-3</v>
      </c>
      <c r="I22" s="96">
        <f t="shared" si="1"/>
        <v>-2.9668177893803524E-3</v>
      </c>
      <c r="J22" s="9"/>
      <c r="K22" s="9"/>
      <c r="L22" s="1"/>
      <c r="M22" s="9"/>
      <c r="N22" s="1"/>
    </row>
    <row r="23" spans="1:14" ht="15.75" customHeight="1" x14ac:dyDescent="0.25">
      <c r="A23" s="91">
        <v>42935</v>
      </c>
      <c r="B23" s="92">
        <v>30</v>
      </c>
      <c r="C23" s="92">
        <v>30.4</v>
      </c>
      <c r="D23" s="92">
        <v>29.85</v>
      </c>
      <c r="E23" s="92">
        <v>30.25</v>
      </c>
      <c r="F23" s="92">
        <v>30.25</v>
      </c>
      <c r="G23" s="92">
        <v>3574063</v>
      </c>
      <c r="H23" s="93">
        <f t="shared" si="0"/>
        <v>5.0541906640580872E-3</v>
      </c>
      <c r="I23" s="94">
        <f t="shared" si="1"/>
        <v>4.2606464366107839E-3</v>
      </c>
      <c r="J23" s="9"/>
      <c r="K23" s="9"/>
      <c r="L23" s="1"/>
      <c r="M23" s="9"/>
      <c r="N23" s="1"/>
    </row>
    <row r="24" spans="1:14" ht="15.75" customHeight="1" x14ac:dyDescent="0.25">
      <c r="A24" s="87">
        <v>42936</v>
      </c>
      <c r="B24" s="88">
        <v>30.25</v>
      </c>
      <c r="C24" s="88">
        <v>30.4</v>
      </c>
      <c r="D24" s="88">
        <v>29.85</v>
      </c>
      <c r="E24" s="88">
        <v>29.9</v>
      </c>
      <c r="F24" s="88">
        <v>29.9</v>
      </c>
      <c r="G24" s="88">
        <v>3380732</v>
      </c>
      <c r="H24" s="95">
        <f t="shared" si="0"/>
        <v>-5.0541906640580846E-3</v>
      </c>
      <c r="I24" s="96">
        <f t="shared" si="1"/>
        <v>-5.847734891505388E-3</v>
      </c>
      <c r="J24" s="9"/>
      <c r="K24" s="9"/>
      <c r="L24" s="1"/>
      <c r="M24" s="9"/>
      <c r="N24" s="1"/>
    </row>
    <row r="25" spans="1:14" ht="15.75" customHeight="1" x14ac:dyDescent="0.25">
      <c r="A25" s="91">
        <v>42937</v>
      </c>
      <c r="B25" s="92">
        <v>29.9</v>
      </c>
      <c r="C25" s="92">
        <v>32.5</v>
      </c>
      <c r="D25" s="92">
        <v>29.85</v>
      </c>
      <c r="E25" s="92">
        <v>32.049999</v>
      </c>
      <c r="F25" s="92">
        <v>32.049999</v>
      </c>
      <c r="G25" s="92">
        <v>25510747</v>
      </c>
      <c r="H25" s="93">
        <f t="shared" si="0"/>
        <v>3.0156831979876546E-2</v>
      </c>
      <c r="I25" s="94">
        <f t="shared" si="1"/>
        <v>2.9363287752429242E-2</v>
      </c>
      <c r="J25" s="9"/>
      <c r="K25" s="9"/>
      <c r="L25" s="1"/>
      <c r="M25" s="9"/>
      <c r="N25" s="1"/>
    </row>
    <row r="26" spans="1:14" ht="15.75" customHeight="1" x14ac:dyDescent="0.25">
      <c r="A26" s="87">
        <v>42940</v>
      </c>
      <c r="B26" s="88">
        <v>32.25</v>
      </c>
      <c r="C26" s="88">
        <v>33.75</v>
      </c>
      <c r="D26" s="88">
        <v>31.65</v>
      </c>
      <c r="E26" s="88">
        <v>33.049999</v>
      </c>
      <c r="F26" s="88">
        <v>33.049999</v>
      </c>
      <c r="G26" s="88">
        <v>19863273</v>
      </c>
      <c r="H26" s="95">
        <f t="shared" si="0"/>
        <v>1.3343430376823728E-2</v>
      </c>
      <c r="I26" s="96">
        <f t="shared" si="1"/>
        <v>1.2549886149376424E-2</v>
      </c>
      <c r="J26" s="9"/>
      <c r="K26" s="9"/>
      <c r="L26" s="1"/>
      <c r="M26" s="9"/>
      <c r="N26" s="1"/>
    </row>
    <row r="27" spans="1:14" ht="15.75" customHeight="1" x14ac:dyDescent="0.25">
      <c r="A27" s="91">
        <v>42941</v>
      </c>
      <c r="B27" s="92">
        <v>33.25</v>
      </c>
      <c r="C27" s="92">
        <v>33.650002000000001</v>
      </c>
      <c r="D27" s="92">
        <v>32.900002000000001</v>
      </c>
      <c r="E27" s="92">
        <v>33.150002000000001</v>
      </c>
      <c r="F27" s="92">
        <v>33.150002000000001</v>
      </c>
      <c r="G27" s="92">
        <v>9517433</v>
      </c>
      <c r="H27" s="93">
        <f t="shared" si="0"/>
        <v>1.3121082614400079E-3</v>
      </c>
      <c r="I27" s="94">
        <f t="shared" si="1"/>
        <v>5.1856403399270449E-4</v>
      </c>
      <c r="J27" s="9"/>
      <c r="K27" s="9"/>
      <c r="L27" s="1"/>
      <c r="M27" s="9"/>
      <c r="N27" s="1"/>
    </row>
    <row r="28" spans="1:14" ht="15.75" customHeight="1" x14ac:dyDescent="0.25">
      <c r="A28" s="87">
        <v>42942</v>
      </c>
      <c r="B28" s="88">
        <v>33.450001</v>
      </c>
      <c r="C28" s="88">
        <v>35.150002000000001</v>
      </c>
      <c r="D28" s="88">
        <v>33.25</v>
      </c>
      <c r="E28" s="88">
        <v>34.950001</v>
      </c>
      <c r="F28" s="88">
        <v>34.950001</v>
      </c>
      <c r="G28" s="88">
        <v>21084557</v>
      </c>
      <c r="H28" s="95">
        <f t="shared" si="0"/>
        <v>2.2963633565295575E-2</v>
      </c>
      <c r="I28" s="96">
        <f t="shared" si="1"/>
        <v>2.2170089337848271E-2</v>
      </c>
      <c r="J28" s="9"/>
      <c r="K28" s="9"/>
      <c r="L28" s="1"/>
      <c r="M28" s="9"/>
      <c r="N28" s="1"/>
    </row>
    <row r="29" spans="1:14" ht="15.75" customHeight="1" x14ac:dyDescent="0.25">
      <c r="A29" s="91">
        <v>42943</v>
      </c>
      <c r="B29" s="92">
        <v>35.049999</v>
      </c>
      <c r="C29" s="92">
        <v>35.400002000000001</v>
      </c>
      <c r="D29" s="92">
        <v>32.700001</v>
      </c>
      <c r="E29" s="92">
        <v>33.950001</v>
      </c>
      <c r="F29" s="92">
        <v>33.950001</v>
      </c>
      <c r="G29" s="92">
        <v>20081010</v>
      </c>
      <c r="H29" s="93">
        <f t="shared" si="0"/>
        <v>-1.2607401099166004E-2</v>
      </c>
      <c r="I29" s="94">
        <f t="shared" si="1"/>
        <v>-1.3400945326613307E-2</v>
      </c>
      <c r="J29" s="9"/>
      <c r="K29" s="9"/>
      <c r="L29" s="1"/>
      <c r="M29" s="9"/>
      <c r="N29" s="1"/>
    </row>
    <row r="30" spans="1:14" ht="15.75" customHeight="1" x14ac:dyDescent="0.25">
      <c r="A30" s="87">
        <v>42944</v>
      </c>
      <c r="B30" s="88">
        <v>34</v>
      </c>
      <c r="C30" s="88">
        <v>34.049999</v>
      </c>
      <c r="D30" s="88">
        <v>33.099997999999999</v>
      </c>
      <c r="E30" s="88">
        <v>33.700001</v>
      </c>
      <c r="F30" s="88">
        <v>33.700001</v>
      </c>
      <c r="G30" s="88">
        <v>8379771</v>
      </c>
      <c r="H30" s="95">
        <f t="shared" si="0"/>
        <v>-3.2098776502844056E-3</v>
      </c>
      <c r="I30" s="96">
        <f t="shared" si="1"/>
        <v>-4.0034218777317086E-3</v>
      </c>
      <c r="J30" s="9"/>
      <c r="K30" s="9"/>
      <c r="L30" s="1"/>
      <c r="M30" s="9"/>
      <c r="N30" s="1"/>
    </row>
    <row r="31" spans="1:14" ht="15.75" customHeight="1" x14ac:dyDescent="0.25">
      <c r="A31" s="91">
        <v>42947</v>
      </c>
      <c r="B31" s="92">
        <v>33.75</v>
      </c>
      <c r="C31" s="92">
        <v>34</v>
      </c>
      <c r="D31" s="92">
        <v>33.25</v>
      </c>
      <c r="E31" s="92">
        <v>33.5</v>
      </c>
      <c r="F31" s="92">
        <v>33.5</v>
      </c>
      <c r="G31" s="92">
        <v>4606408</v>
      </c>
      <c r="H31" s="93">
        <f t="shared" si="0"/>
        <v>-2.5851067215698019E-3</v>
      </c>
      <c r="I31" s="94">
        <f t="shared" si="1"/>
        <v>-3.3786509490171053E-3</v>
      </c>
      <c r="J31" s="9"/>
      <c r="K31" s="9"/>
      <c r="L31" s="1"/>
      <c r="M31" s="9"/>
      <c r="N31" s="1"/>
    </row>
    <row r="32" spans="1:14" ht="15.75" customHeight="1" x14ac:dyDescent="0.25">
      <c r="A32" s="87">
        <v>42948</v>
      </c>
      <c r="B32" s="88">
        <v>33.650002000000001</v>
      </c>
      <c r="C32" s="88">
        <v>33.799999</v>
      </c>
      <c r="D32" s="88">
        <v>33.25</v>
      </c>
      <c r="E32" s="88">
        <v>33.349997999999999</v>
      </c>
      <c r="F32" s="88">
        <v>33.349997999999999</v>
      </c>
      <c r="G32" s="88">
        <v>3488648</v>
      </c>
      <c r="H32" s="95">
        <f t="shared" si="0"/>
        <v>-1.9489948289248315E-3</v>
      </c>
      <c r="I32" s="96">
        <f t="shared" si="1"/>
        <v>-2.7425390563721348E-3</v>
      </c>
      <c r="J32" s="9"/>
      <c r="K32" s="9"/>
      <c r="L32" s="1"/>
      <c r="M32" s="9"/>
      <c r="N32" s="1"/>
    </row>
    <row r="33" spans="1:14" ht="15.75" customHeight="1" x14ac:dyDescent="0.25">
      <c r="A33" s="91">
        <v>42949</v>
      </c>
      <c r="B33" s="92">
        <v>33.349997999999999</v>
      </c>
      <c r="C33" s="92">
        <v>33.700001</v>
      </c>
      <c r="D33" s="92">
        <v>33</v>
      </c>
      <c r="E33" s="92">
        <v>33.200001</v>
      </c>
      <c r="F33" s="92">
        <v>33.200001</v>
      </c>
      <c r="G33" s="92">
        <v>3362906</v>
      </c>
      <c r="H33" s="93">
        <f t="shared" si="0"/>
        <v>-1.9577154227252008E-3</v>
      </c>
      <c r="I33" s="94">
        <f t="shared" si="1"/>
        <v>-2.7512596501725042E-3</v>
      </c>
      <c r="J33" s="9"/>
      <c r="K33" s="9"/>
      <c r="L33" s="1"/>
      <c r="M33" s="9"/>
      <c r="N33" s="1"/>
    </row>
    <row r="34" spans="1:14" ht="15.75" customHeight="1" x14ac:dyDescent="0.25">
      <c r="A34" s="87">
        <v>42950</v>
      </c>
      <c r="B34" s="88">
        <v>33.150002000000001</v>
      </c>
      <c r="C34" s="88">
        <v>33.400002000000001</v>
      </c>
      <c r="D34" s="88">
        <v>32.049999</v>
      </c>
      <c r="E34" s="88">
        <v>32.5</v>
      </c>
      <c r="F34" s="88">
        <v>32.5</v>
      </c>
      <c r="G34" s="88">
        <v>8434608</v>
      </c>
      <c r="H34" s="95">
        <f t="shared" si="0"/>
        <v>-9.2547358063207949E-3</v>
      </c>
      <c r="I34" s="96">
        <f t="shared" si="1"/>
        <v>-1.0048280033768099E-2</v>
      </c>
      <c r="J34" s="9"/>
      <c r="K34" s="9"/>
      <c r="L34" s="1"/>
      <c r="M34" s="9"/>
      <c r="N34" s="1"/>
    </row>
    <row r="35" spans="1:14" ht="15.75" customHeight="1" x14ac:dyDescent="0.25">
      <c r="A35" s="91">
        <v>42951</v>
      </c>
      <c r="B35" s="92">
        <v>32.5</v>
      </c>
      <c r="C35" s="92">
        <v>33.049999</v>
      </c>
      <c r="D35" s="92">
        <v>32</v>
      </c>
      <c r="E35" s="92">
        <v>32.900002000000001</v>
      </c>
      <c r="F35" s="92">
        <v>32.900002000000001</v>
      </c>
      <c r="G35" s="92">
        <v>4498049</v>
      </c>
      <c r="H35" s="93">
        <f t="shared" si="0"/>
        <v>5.3125633719794492E-3</v>
      </c>
      <c r="I35" s="94">
        <f t="shared" si="1"/>
        <v>4.5190191445321458E-3</v>
      </c>
      <c r="J35" s="9"/>
      <c r="K35" s="9"/>
      <c r="L35" s="1"/>
      <c r="M35" s="9"/>
      <c r="N35" s="1"/>
    </row>
    <row r="36" spans="1:14" ht="15.75" customHeight="1" x14ac:dyDescent="0.25">
      <c r="A36" s="87">
        <v>42954</v>
      </c>
      <c r="B36" s="88">
        <v>33.400002000000001</v>
      </c>
      <c r="C36" s="88">
        <v>33.549999</v>
      </c>
      <c r="D36" s="88">
        <v>32.599997999999999</v>
      </c>
      <c r="E36" s="88">
        <v>32.900002000000001</v>
      </c>
      <c r="F36" s="88">
        <v>32.900002000000001</v>
      </c>
      <c r="G36" s="88">
        <v>5312933</v>
      </c>
      <c r="H36" s="95">
        <f t="shared" si="0"/>
        <v>0</v>
      </c>
      <c r="I36" s="96">
        <f t="shared" si="1"/>
        <v>-7.9354422744730337E-4</v>
      </c>
      <c r="J36" s="9"/>
      <c r="K36" s="9"/>
      <c r="L36" s="1"/>
      <c r="M36" s="9"/>
      <c r="N36" s="1"/>
    </row>
    <row r="37" spans="1:14" ht="13.2" x14ac:dyDescent="0.25">
      <c r="A37" s="91">
        <v>42955</v>
      </c>
      <c r="B37" s="92">
        <v>33</v>
      </c>
      <c r="C37" s="92">
        <v>33.200001</v>
      </c>
      <c r="D37" s="92">
        <v>31.200001</v>
      </c>
      <c r="E37" s="92">
        <v>31.6</v>
      </c>
      <c r="F37" s="92">
        <v>31.6</v>
      </c>
      <c r="G37" s="92">
        <v>5488733</v>
      </c>
      <c r="H37" s="93">
        <f t="shared" si="0"/>
        <v>-1.7508841732450015E-2</v>
      </c>
      <c r="I37" s="94">
        <f t="shared" si="1"/>
        <v>-1.8302385959897319E-2</v>
      </c>
      <c r="J37" s="9"/>
      <c r="K37" s="9"/>
      <c r="L37" s="1"/>
      <c r="M37" s="9"/>
      <c r="N37" s="1"/>
    </row>
    <row r="38" spans="1:14" ht="13.2" x14ac:dyDescent="0.25">
      <c r="A38" s="87">
        <v>42956</v>
      </c>
      <c r="B38" s="88">
        <v>31.549999</v>
      </c>
      <c r="C38" s="88">
        <v>32.900002000000001</v>
      </c>
      <c r="D38" s="88">
        <v>30.799999</v>
      </c>
      <c r="E38" s="88">
        <v>31.549999</v>
      </c>
      <c r="F38" s="88">
        <v>31.549999</v>
      </c>
      <c r="G38" s="88">
        <v>6873075</v>
      </c>
      <c r="H38" s="95">
        <f t="shared" si="0"/>
        <v>-6.8773280352772985E-4</v>
      </c>
      <c r="I38" s="96">
        <f t="shared" si="1"/>
        <v>-1.4812770309750333E-3</v>
      </c>
      <c r="J38" s="9"/>
      <c r="K38" s="9"/>
      <c r="L38" s="1"/>
      <c r="M38" s="9"/>
      <c r="N38" s="1"/>
    </row>
    <row r="39" spans="1:14" ht="13.2" x14ac:dyDescent="0.25">
      <c r="A39" s="91">
        <v>42957</v>
      </c>
      <c r="B39" s="92">
        <v>31.049999</v>
      </c>
      <c r="C39" s="92">
        <v>31.049999</v>
      </c>
      <c r="D39" s="92">
        <v>27.65</v>
      </c>
      <c r="E39" s="92">
        <v>28.700001</v>
      </c>
      <c r="F39" s="92">
        <v>28.700001</v>
      </c>
      <c r="G39" s="92">
        <v>15563130</v>
      </c>
      <c r="H39" s="93">
        <f t="shared" si="0"/>
        <v>-4.1117437948672134E-2</v>
      </c>
      <c r="I39" s="94">
        <f t="shared" si="1"/>
        <v>-4.1910982176119438E-2</v>
      </c>
      <c r="J39" s="9"/>
      <c r="K39" s="9"/>
      <c r="L39" s="1"/>
      <c r="M39" s="9"/>
      <c r="N39" s="1"/>
    </row>
    <row r="40" spans="1:14" ht="13.2" x14ac:dyDescent="0.25">
      <c r="A40" s="87">
        <v>42958</v>
      </c>
      <c r="B40" s="88">
        <v>27.1</v>
      </c>
      <c r="C40" s="88">
        <v>28.049999</v>
      </c>
      <c r="D40" s="88">
        <v>26</v>
      </c>
      <c r="E40" s="88">
        <v>27.200001</v>
      </c>
      <c r="F40" s="88">
        <v>27.200001</v>
      </c>
      <c r="G40" s="88">
        <v>10716095</v>
      </c>
      <c r="H40" s="95">
        <f t="shared" si="0"/>
        <v>-2.3312991865296669E-2</v>
      </c>
      <c r="I40" s="96">
        <f t="shared" si="1"/>
        <v>-2.4106536092743974E-2</v>
      </c>
      <c r="J40" s="9"/>
      <c r="K40" s="9"/>
      <c r="L40" s="1"/>
      <c r="M40" s="9"/>
      <c r="N40" s="1"/>
    </row>
    <row r="41" spans="1:14" ht="13.2" x14ac:dyDescent="0.25">
      <c r="A41" s="91">
        <v>42961</v>
      </c>
      <c r="B41" s="92">
        <v>27.799999</v>
      </c>
      <c r="C41" s="92">
        <v>28.799999</v>
      </c>
      <c r="D41" s="92">
        <v>27.35</v>
      </c>
      <c r="E41" s="92">
        <v>28.6</v>
      </c>
      <c r="F41" s="92">
        <v>28.6</v>
      </c>
      <c r="G41" s="92">
        <v>5324506</v>
      </c>
      <c r="H41" s="93">
        <f t="shared" si="0"/>
        <v>2.1797113128135672E-2</v>
      </c>
      <c r="I41" s="94">
        <f t="shared" si="1"/>
        <v>2.1003568900688368E-2</v>
      </c>
      <c r="J41" s="9"/>
      <c r="K41" s="9"/>
      <c r="L41" s="1"/>
      <c r="M41" s="9"/>
      <c r="N41" s="1"/>
    </row>
    <row r="42" spans="1:14" ht="13.2" x14ac:dyDescent="0.25">
      <c r="A42" s="87">
        <v>42963</v>
      </c>
      <c r="B42" s="88">
        <v>28.65</v>
      </c>
      <c r="C42" s="88">
        <v>29.75</v>
      </c>
      <c r="D42" s="88">
        <v>28.4</v>
      </c>
      <c r="E42" s="88">
        <v>29.549999</v>
      </c>
      <c r="F42" s="88">
        <v>29.549999</v>
      </c>
      <c r="G42" s="88">
        <v>9643033</v>
      </c>
      <c r="H42" s="95">
        <f t="shared" si="0"/>
        <v>1.4191437391294134E-2</v>
      </c>
      <c r="I42" s="96">
        <f t="shared" si="1"/>
        <v>1.3397893163846829E-2</v>
      </c>
      <c r="J42" s="9"/>
      <c r="K42" s="9"/>
      <c r="L42" s="1"/>
      <c r="M42" s="9"/>
      <c r="N42" s="1"/>
    </row>
    <row r="43" spans="1:14" ht="13.2" x14ac:dyDescent="0.25">
      <c r="A43" s="91">
        <v>42964</v>
      </c>
      <c r="B43" s="92">
        <v>29.6</v>
      </c>
      <c r="C43" s="92">
        <v>29.85</v>
      </c>
      <c r="D43" s="92">
        <v>28.5</v>
      </c>
      <c r="E43" s="92">
        <v>28.700001</v>
      </c>
      <c r="F43" s="92">
        <v>28.700001</v>
      </c>
      <c r="G43" s="92">
        <v>5285095</v>
      </c>
      <c r="H43" s="93">
        <f t="shared" si="0"/>
        <v>-1.2675558654133169E-2</v>
      </c>
      <c r="I43" s="94">
        <f t="shared" si="1"/>
        <v>-1.3469102881580472E-2</v>
      </c>
      <c r="J43" s="9"/>
      <c r="K43" s="9"/>
      <c r="L43" s="1"/>
      <c r="M43" s="9"/>
      <c r="N43" s="1"/>
    </row>
    <row r="44" spans="1:14" ht="13.2" x14ac:dyDescent="0.25">
      <c r="A44" s="87">
        <v>42965</v>
      </c>
      <c r="B44" s="88">
        <v>28.700001</v>
      </c>
      <c r="C44" s="88">
        <v>29</v>
      </c>
      <c r="D44" s="88">
        <v>28.1</v>
      </c>
      <c r="E44" s="88">
        <v>28.799999</v>
      </c>
      <c r="F44" s="88">
        <v>28.799999</v>
      </c>
      <c r="G44" s="88">
        <v>8035722</v>
      </c>
      <c r="H44" s="95">
        <f t="shared" si="0"/>
        <v>1.5105608133571282E-3</v>
      </c>
      <c r="I44" s="96">
        <f t="shared" si="1"/>
        <v>7.1701658590982479E-4</v>
      </c>
      <c r="J44" s="9"/>
      <c r="K44" s="9"/>
      <c r="L44" s="1"/>
      <c r="M44" s="9"/>
      <c r="N44" s="1"/>
    </row>
    <row r="45" spans="1:14" ht="13.2" x14ac:dyDescent="0.25">
      <c r="A45" s="91">
        <v>42968</v>
      </c>
      <c r="B45" s="92">
        <v>29</v>
      </c>
      <c r="C45" s="92">
        <v>29.1</v>
      </c>
      <c r="D45" s="92">
        <v>27.75</v>
      </c>
      <c r="E45" s="92">
        <v>27.9</v>
      </c>
      <c r="F45" s="92">
        <v>27.9</v>
      </c>
      <c r="G45" s="92">
        <v>7101688</v>
      </c>
      <c r="H45" s="93">
        <f t="shared" si="0"/>
        <v>-1.3788269405963522E-2</v>
      </c>
      <c r="I45" s="94">
        <f t="shared" si="1"/>
        <v>-1.4581813633410826E-2</v>
      </c>
      <c r="J45" s="9"/>
      <c r="K45" s="9"/>
      <c r="L45" s="1"/>
      <c r="M45" s="9"/>
      <c r="N45" s="1"/>
    </row>
    <row r="46" spans="1:14" ht="13.2" x14ac:dyDescent="0.25">
      <c r="A46" s="87">
        <v>42969</v>
      </c>
      <c r="B46" s="88">
        <v>27.9</v>
      </c>
      <c r="C46" s="88">
        <v>28.450001</v>
      </c>
      <c r="D46" s="88">
        <v>27.6</v>
      </c>
      <c r="E46" s="88">
        <v>27.75</v>
      </c>
      <c r="F46" s="88">
        <v>27.75</v>
      </c>
      <c r="G46" s="88">
        <v>9042178</v>
      </c>
      <c r="H46" s="95">
        <f t="shared" si="0"/>
        <v>-2.3412158149025085E-3</v>
      </c>
      <c r="I46" s="96">
        <f t="shared" si="1"/>
        <v>-3.1347600423498119E-3</v>
      </c>
      <c r="J46" s="9"/>
      <c r="K46" s="9"/>
      <c r="L46" s="1"/>
      <c r="M46" s="9"/>
      <c r="N46" s="1"/>
    </row>
    <row r="47" spans="1:14" ht="13.2" x14ac:dyDescent="0.25">
      <c r="A47" s="91">
        <v>42970</v>
      </c>
      <c r="B47" s="92">
        <v>27.85</v>
      </c>
      <c r="C47" s="92">
        <v>28.700001</v>
      </c>
      <c r="D47" s="92">
        <v>27.799999</v>
      </c>
      <c r="E47" s="92">
        <v>28.35</v>
      </c>
      <c r="F47" s="92">
        <v>28.35</v>
      </c>
      <c r="G47" s="92">
        <v>7906237</v>
      </c>
      <c r="H47" s="93">
        <f t="shared" si="0"/>
        <v>9.2900757702303414E-3</v>
      </c>
      <c r="I47" s="94">
        <f t="shared" si="1"/>
        <v>8.4965315427830389E-3</v>
      </c>
      <c r="J47" s="9"/>
      <c r="K47" s="9"/>
      <c r="L47" s="1"/>
      <c r="M47" s="9"/>
      <c r="N47" s="1"/>
    </row>
    <row r="48" spans="1:14" ht="13.2" x14ac:dyDescent="0.25">
      <c r="A48" s="87">
        <v>42971</v>
      </c>
      <c r="B48" s="88">
        <v>28.549999</v>
      </c>
      <c r="C48" s="88">
        <v>29.1</v>
      </c>
      <c r="D48" s="88">
        <v>28.4</v>
      </c>
      <c r="E48" s="88">
        <v>28.549999</v>
      </c>
      <c r="F48" s="88">
        <v>28.549999</v>
      </c>
      <c r="G48" s="88">
        <v>11635039</v>
      </c>
      <c r="H48" s="95">
        <f t="shared" si="0"/>
        <v>3.0530341412255226E-3</v>
      </c>
      <c r="I48" s="96">
        <f t="shared" si="1"/>
        <v>2.2594899137782193E-3</v>
      </c>
      <c r="J48" s="9"/>
      <c r="K48" s="9"/>
      <c r="L48" s="1"/>
      <c r="M48" s="9"/>
      <c r="N48" s="1"/>
    </row>
    <row r="49" spans="1:14" ht="13.2" x14ac:dyDescent="0.25">
      <c r="A49" s="91">
        <v>42975</v>
      </c>
      <c r="B49" s="92">
        <v>29.1</v>
      </c>
      <c r="C49" s="92">
        <v>30.450001</v>
      </c>
      <c r="D49" s="92">
        <v>29</v>
      </c>
      <c r="E49" s="92">
        <v>30.299999</v>
      </c>
      <c r="F49" s="92">
        <v>30.299999</v>
      </c>
      <c r="G49" s="92">
        <v>24596908</v>
      </c>
      <c r="H49" s="93">
        <f t="shared" si="0"/>
        <v>2.5836516799002621E-2</v>
      </c>
      <c r="I49" s="94">
        <f t="shared" si="1"/>
        <v>2.5042972571555317E-2</v>
      </c>
      <c r="J49" s="9"/>
      <c r="K49" s="9"/>
      <c r="L49" s="1"/>
      <c r="M49" s="9"/>
      <c r="N49" s="1"/>
    </row>
    <row r="50" spans="1:14" ht="13.2" x14ac:dyDescent="0.25">
      <c r="A50" s="87">
        <v>42976</v>
      </c>
      <c r="B50" s="88">
        <v>30.35</v>
      </c>
      <c r="C50" s="88">
        <v>30.450001</v>
      </c>
      <c r="D50" s="88">
        <v>29.6</v>
      </c>
      <c r="E50" s="88">
        <v>29.799999</v>
      </c>
      <c r="F50" s="88">
        <v>29.799999</v>
      </c>
      <c r="G50" s="88">
        <v>12705445</v>
      </c>
      <c r="H50" s="95">
        <f t="shared" si="0"/>
        <v>-7.2263646665388813E-3</v>
      </c>
      <c r="I50" s="96">
        <f t="shared" si="1"/>
        <v>-8.0199088939861846E-3</v>
      </c>
      <c r="J50" s="9"/>
      <c r="K50" s="9"/>
      <c r="L50" s="1"/>
      <c r="M50" s="9"/>
      <c r="N50" s="1"/>
    </row>
    <row r="51" spans="1:14" ht="13.2" x14ac:dyDescent="0.25">
      <c r="A51" s="91">
        <v>42977</v>
      </c>
      <c r="B51" s="92">
        <v>30.15</v>
      </c>
      <c r="C51" s="92">
        <v>32.900002000000001</v>
      </c>
      <c r="D51" s="92">
        <v>30.1</v>
      </c>
      <c r="E51" s="92">
        <v>32.150002000000001</v>
      </c>
      <c r="F51" s="92">
        <v>32.150002000000001</v>
      </c>
      <c r="G51" s="92">
        <v>24058760</v>
      </c>
      <c r="H51" s="93">
        <f t="shared" si="0"/>
        <v>3.2964754774389413E-2</v>
      </c>
      <c r="I51" s="94">
        <f t="shared" si="1"/>
        <v>3.2171210546942108E-2</v>
      </c>
      <c r="J51" s="9"/>
      <c r="K51" s="9"/>
      <c r="L51" s="1"/>
      <c r="M51" s="9"/>
      <c r="N51" s="1"/>
    </row>
    <row r="52" spans="1:14" ht="13.2" x14ac:dyDescent="0.25">
      <c r="A52" s="87">
        <v>42978</v>
      </c>
      <c r="B52" s="88">
        <v>32.450001</v>
      </c>
      <c r="C52" s="88">
        <v>33.5</v>
      </c>
      <c r="D52" s="88">
        <v>32.099997999999999</v>
      </c>
      <c r="E52" s="88">
        <v>33.349997999999999</v>
      </c>
      <c r="F52" s="88">
        <v>33.349997999999999</v>
      </c>
      <c r="G52" s="88">
        <v>28734096</v>
      </c>
      <c r="H52" s="95">
        <f t="shared" si="0"/>
        <v>1.5914807930916316E-2</v>
      </c>
      <c r="I52" s="96">
        <f t="shared" si="1"/>
        <v>1.5121263703469012E-2</v>
      </c>
      <c r="J52" s="9"/>
      <c r="K52" s="9"/>
      <c r="L52" s="1"/>
      <c r="M52" s="9"/>
      <c r="N52" s="1"/>
    </row>
    <row r="53" spans="1:14" ht="13.2" x14ac:dyDescent="0.25">
      <c r="A53" s="91">
        <v>42979</v>
      </c>
      <c r="B53" s="92">
        <v>33.650002000000001</v>
      </c>
      <c r="C53" s="92">
        <v>33.650002000000001</v>
      </c>
      <c r="D53" s="92">
        <v>32.400002000000001</v>
      </c>
      <c r="E53" s="92">
        <v>32.650002000000001</v>
      </c>
      <c r="F53" s="92">
        <v>32.650002000000001</v>
      </c>
      <c r="G53" s="92">
        <v>14320944</v>
      </c>
      <c r="H53" s="93">
        <f t="shared" si="0"/>
        <v>-9.2125999937974004E-3</v>
      </c>
      <c r="I53" s="94">
        <f t="shared" si="1"/>
        <v>-1.0006144221244705E-2</v>
      </c>
      <c r="J53" s="9"/>
      <c r="K53" s="9"/>
      <c r="L53" s="1"/>
      <c r="M53" s="9"/>
      <c r="N53" s="1"/>
    </row>
    <row r="54" spans="1:14" ht="13.2" x14ac:dyDescent="0.25">
      <c r="A54" s="87">
        <v>42982</v>
      </c>
      <c r="B54" s="88">
        <v>32.5</v>
      </c>
      <c r="C54" s="88">
        <v>32.549999</v>
      </c>
      <c r="D54" s="88">
        <v>30.4</v>
      </c>
      <c r="E54" s="88">
        <v>30.85</v>
      </c>
      <c r="F54" s="88">
        <v>30.85</v>
      </c>
      <c r="G54" s="88">
        <v>17809991</v>
      </c>
      <c r="H54" s="95">
        <f t="shared" si="0"/>
        <v>-2.4628043844862481E-2</v>
      </c>
      <c r="I54" s="96">
        <f t="shared" si="1"/>
        <v>-2.5421588072309785E-2</v>
      </c>
      <c r="J54" s="9"/>
      <c r="K54" s="9"/>
      <c r="L54" s="1"/>
      <c r="M54" s="9"/>
      <c r="N54" s="1"/>
    </row>
    <row r="55" spans="1:14" ht="13.2" x14ac:dyDescent="0.25">
      <c r="A55" s="91">
        <v>42983</v>
      </c>
      <c r="B55" s="92">
        <v>30.75</v>
      </c>
      <c r="C55" s="92">
        <v>31.6</v>
      </c>
      <c r="D55" s="92">
        <v>30.65</v>
      </c>
      <c r="E55" s="92">
        <v>31.049999</v>
      </c>
      <c r="F55" s="92">
        <v>31.049999</v>
      </c>
      <c r="G55" s="92">
        <v>9406995</v>
      </c>
      <c r="H55" s="93">
        <f t="shared" si="0"/>
        <v>2.8064221563984283E-3</v>
      </c>
      <c r="I55" s="94">
        <f t="shared" si="1"/>
        <v>2.0128779289511249E-3</v>
      </c>
      <c r="J55" s="9"/>
      <c r="K55" s="9"/>
      <c r="L55" s="1"/>
      <c r="M55" s="9"/>
      <c r="N55" s="1"/>
    </row>
    <row r="56" spans="1:14" ht="13.2" x14ac:dyDescent="0.25">
      <c r="A56" s="87">
        <v>42984</v>
      </c>
      <c r="B56" s="88">
        <v>30.65</v>
      </c>
      <c r="C56" s="88">
        <v>32</v>
      </c>
      <c r="D56" s="88">
        <v>30.299999</v>
      </c>
      <c r="E56" s="88">
        <v>31.450001</v>
      </c>
      <c r="F56" s="88">
        <v>31.450001</v>
      </c>
      <c r="G56" s="88">
        <v>16149623</v>
      </c>
      <c r="H56" s="95">
        <f t="shared" si="0"/>
        <v>5.5590730646741509E-3</v>
      </c>
      <c r="I56" s="96">
        <f t="shared" si="1"/>
        <v>4.7655288372268475E-3</v>
      </c>
      <c r="J56" s="9"/>
      <c r="K56" s="9"/>
      <c r="L56" s="1"/>
      <c r="M56" s="9"/>
      <c r="N56" s="1"/>
    </row>
    <row r="57" spans="1:14" ht="13.2" x14ac:dyDescent="0.25">
      <c r="A57" s="91">
        <v>42985</v>
      </c>
      <c r="B57" s="92">
        <v>31.65</v>
      </c>
      <c r="C57" s="92">
        <v>31.9</v>
      </c>
      <c r="D57" s="92">
        <v>31.15</v>
      </c>
      <c r="E57" s="92">
        <v>31.5</v>
      </c>
      <c r="F57" s="92">
        <v>31.5</v>
      </c>
      <c r="G57" s="92">
        <v>12269889</v>
      </c>
      <c r="H57" s="93">
        <f t="shared" si="0"/>
        <v>6.8989019926748562E-4</v>
      </c>
      <c r="I57" s="94">
        <f t="shared" si="1"/>
        <v>-1.0365402817981775E-4</v>
      </c>
      <c r="J57" s="9"/>
      <c r="K57" s="9"/>
      <c r="L57" s="1"/>
      <c r="M57" s="9"/>
      <c r="N57" s="1"/>
    </row>
    <row r="58" spans="1:14" ht="13.2" x14ac:dyDescent="0.25">
      <c r="A58" s="87">
        <v>42986</v>
      </c>
      <c r="B58" s="88">
        <v>31.5</v>
      </c>
      <c r="C58" s="88">
        <v>31.549999</v>
      </c>
      <c r="D58" s="88">
        <v>30.6</v>
      </c>
      <c r="E58" s="88">
        <v>30.85</v>
      </c>
      <c r="F58" s="88">
        <v>30.85</v>
      </c>
      <c r="G58" s="88">
        <v>10709989</v>
      </c>
      <c r="H58" s="95">
        <f t="shared" si="0"/>
        <v>-9.0553854203399911E-3</v>
      </c>
      <c r="I58" s="96">
        <f t="shared" si="1"/>
        <v>-9.8489296477872953E-3</v>
      </c>
      <c r="J58" s="9"/>
      <c r="K58" s="9"/>
      <c r="L58" s="1"/>
      <c r="M58" s="9"/>
      <c r="N58" s="1"/>
    </row>
    <row r="59" spans="1:14" ht="13.2" x14ac:dyDescent="0.25">
      <c r="A59" s="91">
        <v>42989</v>
      </c>
      <c r="B59" s="92">
        <v>31</v>
      </c>
      <c r="C59" s="92">
        <v>31.549999</v>
      </c>
      <c r="D59" s="92">
        <v>31</v>
      </c>
      <c r="E59" s="92">
        <v>31.25</v>
      </c>
      <c r="F59" s="92">
        <v>31.25</v>
      </c>
      <c r="G59" s="92">
        <v>9429467</v>
      </c>
      <c r="H59" s="93">
        <f t="shared" si="0"/>
        <v>5.5948533108335051E-3</v>
      </c>
      <c r="I59" s="94">
        <f t="shared" si="1"/>
        <v>4.8013090833862017E-3</v>
      </c>
      <c r="J59" s="9"/>
      <c r="K59" s="9"/>
      <c r="L59" s="1"/>
      <c r="M59" s="9"/>
      <c r="N59" s="1"/>
    </row>
    <row r="60" spans="1:14" ht="13.2" x14ac:dyDescent="0.25">
      <c r="A60" s="87">
        <v>42990</v>
      </c>
      <c r="B60" s="88">
        <v>31.15</v>
      </c>
      <c r="C60" s="88">
        <v>33.400002000000001</v>
      </c>
      <c r="D60" s="88">
        <v>31.15</v>
      </c>
      <c r="E60" s="88">
        <v>33.150002000000001</v>
      </c>
      <c r="F60" s="88">
        <v>33.150002000000001</v>
      </c>
      <c r="G60" s="88">
        <v>22760784</v>
      </c>
      <c r="H60" s="95">
        <f t="shared" si="0"/>
        <v>2.5633537262475796E-2</v>
      </c>
      <c r="I60" s="96">
        <f t="shared" si="1"/>
        <v>2.4839993035028492E-2</v>
      </c>
      <c r="J60" s="9"/>
      <c r="K60" s="9"/>
      <c r="L60" s="1"/>
      <c r="M60" s="9"/>
      <c r="N60" s="1"/>
    </row>
    <row r="61" spans="1:14" ht="13.2" x14ac:dyDescent="0.25">
      <c r="A61" s="91">
        <v>42991</v>
      </c>
      <c r="B61" s="92">
        <v>33</v>
      </c>
      <c r="C61" s="92">
        <v>33.450001</v>
      </c>
      <c r="D61" s="92">
        <v>31.65</v>
      </c>
      <c r="E61" s="92">
        <v>31.85</v>
      </c>
      <c r="F61" s="92">
        <v>31.85</v>
      </c>
      <c r="G61" s="92">
        <v>18505610</v>
      </c>
      <c r="H61" s="93">
        <f t="shared" si="0"/>
        <v>-1.737412227120062E-2</v>
      </c>
      <c r="I61" s="94">
        <f t="shared" si="1"/>
        <v>-1.8167666498647924E-2</v>
      </c>
      <c r="J61" s="9"/>
      <c r="K61" s="9"/>
      <c r="L61" s="1"/>
      <c r="M61" s="9"/>
      <c r="N61" s="1"/>
    </row>
    <row r="62" spans="1:14" ht="13.2" x14ac:dyDescent="0.25">
      <c r="A62" s="87">
        <v>42992</v>
      </c>
      <c r="B62" s="88">
        <v>32.099997999999999</v>
      </c>
      <c r="C62" s="88">
        <v>32.599997999999999</v>
      </c>
      <c r="D62" s="88">
        <v>31.1</v>
      </c>
      <c r="E62" s="88">
        <v>32.150002000000001</v>
      </c>
      <c r="F62" s="88">
        <v>32.150002000000001</v>
      </c>
      <c r="G62" s="88">
        <v>9643528</v>
      </c>
      <c r="H62" s="95">
        <f t="shared" si="0"/>
        <v>4.0715676056348139E-3</v>
      </c>
      <c r="I62" s="96">
        <f t="shared" si="1"/>
        <v>3.2780233781875105E-3</v>
      </c>
      <c r="J62" s="9"/>
      <c r="K62" s="9"/>
      <c r="L62" s="1"/>
      <c r="M62" s="9"/>
      <c r="N62" s="1"/>
    </row>
    <row r="63" spans="1:14" ht="13.2" x14ac:dyDescent="0.25">
      <c r="A63" s="91">
        <v>42993</v>
      </c>
      <c r="B63" s="92">
        <v>32.299999</v>
      </c>
      <c r="C63" s="92">
        <v>32.299999</v>
      </c>
      <c r="D63" s="92">
        <v>31.299999</v>
      </c>
      <c r="E63" s="92">
        <v>31.450001</v>
      </c>
      <c r="F63" s="92">
        <v>31.450001</v>
      </c>
      <c r="G63" s="92">
        <v>11632789</v>
      </c>
      <c r="H63" s="93">
        <f t="shared" si="0"/>
        <v>-9.560340686671033E-3</v>
      </c>
      <c r="I63" s="94">
        <f t="shared" si="1"/>
        <v>-1.0353884914118337E-2</v>
      </c>
      <c r="J63" s="9"/>
      <c r="K63" s="9"/>
      <c r="L63" s="1"/>
      <c r="M63" s="9"/>
      <c r="N63" s="1"/>
    </row>
    <row r="64" spans="1:14" ht="13.2" x14ac:dyDescent="0.25">
      <c r="A64" s="87">
        <v>42996</v>
      </c>
      <c r="B64" s="88">
        <v>31.85</v>
      </c>
      <c r="C64" s="88">
        <v>32.099997999999999</v>
      </c>
      <c r="D64" s="88">
        <v>31.450001</v>
      </c>
      <c r="E64" s="88">
        <v>31.6</v>
      </c>
      <c r="F64" s="88">
        <v>31.6</v>
      </c>
      <c r="G64" s="88">
        <v>4513335</v>
      </c>
      <c r="H64" s="95">
        <f t="shared" si="0"/>
        <v>2.0664190280707795E-3</v>
      </c>
      <c r="I64" s="96">
        <f t="shared" si="1"/>
        <v>1.2728748006234762E-3</v>
      </c>
      <c r="J64" s="9"/>
      <c r="K64" s="9"/>
      <c r="L64" s="1"/>
      <c r="M64" s="9"/>
      <c r="N64" s="1"/>
    </row>
    <row r="65" spans="1:14" ht="13.2" x14ac:dyDescent="0.25">
      <c r="A65" s="91">
        <v>42997</v>
      </c>
      <c r="B65" s="92">
        <v>31.85</v>
      </c>
      <c r="C65" s="92">
        <v>32.049999</v>
      </c>
      <c r="D65" s="92">
        <v>31.1</v>
      </c>
      <c r="E65" s="92">
        <v>31.700001</v>
      </c>
      <c r="F65" s="92">
        <v>31.700001</v>
      </c>
      <c r="G65" s="92">
        <v>9119322</v>
      </c>
      <c r="H65" s="93">
        <f t="shared" si="0"/>
        <v>1.3721932994887995E-3</v>
      </c>
      <c r="I65" s="94">
        <f t="shared" si="1"/>
        <v>5.7864907204149612E-4</v>
      </c>
      <c r="J65" s="9"/>
      <c r="K65" s="9"/>
      <c r="L65" s="1"/>
      <c r="M65" s="9"/>
      <c r="N65" s="1"/>
    </row>
    <row r="66" spans="1:14" ht="13.2" x14ac:dyDescent="0.25">
      <c r="A66" s="87">
        <v>42998</v>
      </c>
      <c r="B66" s="88">
        <v>32.25</v>
      </c>
      <c r="C66" s="88">
        <v>33.150002000000001</v>
      </c>
      <c r="D66" s="88">
        <v>32.049999</v>
      </c>
      <c r="E66" s="88">
        <v>32.349997999999999</v>
      </c>
      <c r="F66" s="88">
        <v>32.349997999999999</v>
      </c>
      <c r="G66" s="88">
        <v>19354675</v>
      </c>
      <c r="H66" s="95">
        <f t="shared" si="0"/>
        <v>8.8149822370895883E-3</v>
      </c>
      <c r="I66" s="96">
        <f t="shared" si="1"/>
        <v>8.0214380096422858E-3</v>
      </c>
      <c r="J66" s="9"/>
      <c r="K66" s="9"/>
      <c r="L66" s="1"/>
      <c r="M66" s="9"/>
      <c r="N66" s="1"/>
    </row>
    <row r="67" spans="1:14" ht="13.2" x14ac:dyDescent="0.25">
      <c r="A67" s="91">
        <v>42999</v>
      </c>
      <c r="B67" s="92">
        <v>32</v>
      </c>
      <c r="C67" s="92">
        <v>32.75</v>
      </c>
      <c r="D67" s="92">
        <v>31.15</v>
      </c>
      <c r="E67" s="92">
        <v>32.349997999999999</v>
      </c>
      <c r="F67" s="92">
        <v>32.349997999999999</v>
      </c>
      <c r="G67" s="92">
        <v>16761064</v>
      </c>
      <c r="H67" s="93">
        <f t="shared" si="0"/>
        <v>0</v>
      </c>
      <c r="I67" s="94">
        <f t="shared" si="1"/>
        <v>-7.9354422744730337E-4</v>
      </c>
      <c r="J67" s="9"/>
      <c r="K67" s="9"/>
      <c r="L67" s="1"/>
      <c r="M67" s="9"/>
      <c r="N67" s="1"/>
    </row>
    <row r="68" spans="1:14" ht="13.2" x14ac:dyDescent="0.25">
      <c r="A68" s="87">
        <v>43000</v>
      </c>
      <c r="B68" s="88">
        <v>32.25</v>
      </c>
      <c r="C68" s="88">
        <v>32.25</v>
      </c>
      <c r="D68" s="88">
        <v>30.25</v>
      </c>
      <c r="E68" s="88">
        <v>30.450001</v>
      </c>
      <c r="F68" s="88">
        <v>30.450001</v>
      </c>
      <c r="G68" s="88">
        <v>10065127</v>
      </c>
      <c r="H68" s="95">
        <f t="shared" ref="H68:H131" si="2">LOG(F68/F67)</f>
        <v>-2.6286946923543743E-2</v>
      </c>
      <c r="I68" s="96">
        <f t="shared" ref="I68:I131" si="3">H68-$H$1238</f>
        <v>-2.7080491150991048E-2</v>
      </c>
      <c r="J68" s="9"/>
      <c r="K68" s="9"/>
      <c r="L68" s="1"/>
      <c r="M68" s="9"/>
      <c r="N68" s="1"/>
    </row>
    <row r="69" spans="1:14" ht="13.2" x14ac:dyDescent="0.25">
      <c r="A69" s="91">
        <v>43003</v>
      </c>
      <c r="B69" s="92">
        <v>30.450001</v>
      </c>
      <c r="C69" s="92">
        <v>31.1</v>
      </c>
      <c r="D69" s="92">
        <v>29.549999</v>
      </c>
      <c r="E69" s="92">
        <v>30.700001</v>
      </c>
      <c r="F69" s="92">
        <v>30.700001</v>
      </c>
      <c r="G69" s="92">
        <v>17175396</v>
      </c>
      <c r="H69" s="93">
        <f t="shared" si="2"/>
        <v>3.5510783921478442E-3</v>
      </c>
      <c r="I69" s="94">
        <f t="shared" si="3"/>
        <v>2.7575341647005408E-3</v>
      </c>
      <c r="J69" s="9"/>
      <c r="K69" s="9"/>
      <c r="L69" s="1"/>
      <c r="M69" s="9"/>
      <c r="N69" s="1"/>
    </row>
    <row r="70" spans="1:14" ht="13.2" x14ac:dyDescent="0.25">
      <c r="A70" s="87">
        <v>43004</v>
      </c>
      <c r="B70" s="88">
        <v>30.75</v>
      </c>
      <c r="C70" s="88">
        <v>30.950001</v>
      </c>
      <c r="D70" s="88">
        <v>29.950001</v>
      </c>
      <c r="E70" s="88">
        <v>30.200001</v>
      </c>
      <c r="F70" s="88">
        <v>30.200001</v>
      </c>
      <c r="G70" s="88">
        <v>12771752</v>
      </c>
      <c r="H70" s="95">
        <f t="shared" si="2"/>
        <v>-7.1314322858239219E-3</v>
      </c>
      <c r="I70" s="96">
        <f t="shared" si="3"/>
        <v>-7.9249765132712244E-3</v>
      </c>
      <c r="J70" s="9"/>
      <c r="K70" s="9"/>
      <c r="L70" s="1"/>
      <c r="M70" s="9"/>
      <c r="N70" s="1"/>
    </row>
    <row r="71" spans="1:14" ht="13.2" x14ac:dyDescent="0.25">
      <c r="A71" s="91">
        <v>43005</v>
      </c>
      <c r="B71" s="92">
        <v>30.299999</v>
      </c>
      <c r="C71" s="92">
        <v>30.4</v>
      </c>
      <c r="D71" s="92">
        <v>29</v>
      </c>
      <c r="E71" s="92">
        <v>29.1</v>
      </c>
      <c r="F71" s="92">
        <v>29.1</v>
      </c>
      <c r="G71" s="92">
        <v>8280207</v>
      </c>
      <c r="H71" s="93">
        <f t="shared" si="2"/>
        <v>-1.6113968351855051E-2</v>
      </c>
      <c r="I71" s="94">
        <f t="shared" si="3"/>
        <v>-1.6907512579302356E-2</v>
      </c>
      <c r="J71" s="9"/>
      <c r="K71" s="9"/>
      <c r="L71" s="1"/>
      <c r="M71" s="9"/>
      <c r="N71" s="1"/>
    </row>
    <row r="72" spans="1:14" ht="13.2" x14ac:dyDescent="0.25">
      <c r="A72" s="87">
        <v>43006</v>
      </c>
      <c r="B72" s="88">
        <v>29.25</v>
      </c>
      <c r="C72" s="88">
        <v>30.1</v>
      </c>
      <c r="D72" s="88">
        <v>28.799999</v>
      </c>
      <c r="E72" s="88">
        <v>29.299999</v>
      </c>
      <c r="F72" s="88">
        <v>29.299999</v>
      </c>
      <c r="G72" s="88">
        <v>10524208</v>
      </c>
      <c r="H72" s="95">
        <f t="shared" si="2"/>
        <v>2.9746165458646176E-3</v>
      </c>
      <c r="I72" s="96">
        <f t="shared" si="3"/>
        <v>2.1810723184173143E-3</v>
      </c>
      <c r="J72" s="9"/>
      <c r="K72" s="9"/>
      <c r="L72" s="1"/>
      <c r="M72" s="9"/>
      <c r="N72" s="1"/>
    </row>
    <row r="73" spans="1:14" ht="13.2" x14ac:dyDescent="0.25">
      <c r="A73" s="91">
        <v>43007</v>
      </c>
      <c r="B73" s="92">
        <v>29.549999</v>
      </c>
      <c r="C73" s="92">
        <v>29.950001</v>
      </c>
      <c r="D73" s="92">
        <v>29.450001</v>
      </c>
      <c r="E73" s="92">
        <v>29.549999</v>
      </c>
      <c r="F73" s="92">
        <v>29.549999</v>
      </c>
      <c r="G73" s="92">
        <v>5518065</v>
      </c>
      <c r="H73" s="93">
        <f t="shared" si="2"/>
        <v>3.6898649885652363E-3</v>
      </c>
      <c r="I73" s="94">
        <f t="shared" si="3"/>
        <v>2.896320761117933E-3</v>
      </c>
      <c r="J73" s="9"/>
      <c r="K73" s="9"/>
      <c r="L73" s="1"/>
      <c r="M73" s="9"/>
      <c r="N73" s="1"/>
    </row>
    <row r="74" spans="1:14" ht="13.2" x14ac:dyDescent="0.25">
      <c r="A74" s="87">
        <v>43011</v>
      </c>
      <c r="B74" s="88">
        <v>29.5</v>
      </c>
      <c r="C74" s="88">
        <v>29.65</v>
      </c>
      <c r="D74" s="88">
        <v>28.65</v>
      </c>
      <c r="E74" s="88">
        <v>29.049999</v>
      </c>
      <c r="F74" s="88">
        <v>29.049999</v>
      </c>
      <c r="G74" s="88">
        <v>13025628</v>
      </c>
      <c r="H74" s="95">
        <f t="shared" si="2"/>
        <v>-7.4113487438839552E-3</v>
      </c>
      <c r="I74" s="96">
        <f t="shared" si="3"/>
        <v>-8.2048929713312586E-3</v>
      </c>
      <c r="J74" s="9"/>
      <c r="K74" s="9"/>
      <c r="L74" s="1"/>
      <c r="M74" s="9"/>
      <c r="N74" s="1"/>
    </row>
    <row r="75" spans="1:14" ht="13.2" x14ac:dyDescent="0.25">
      <c r="A75" s="91">
        <v>43012</v>
      </c>
      <c r="B75" s="92">
        <v>28.950001</v>
      </c>
      <c r="C75" s="92">
        <v>29.75</v>
      </c>
      <c r="D75" s="92">
        <v>28.950001</v>
      </c>
      <c r="E75" s="92">
        <v>29.450001</v>
      </c>
      <c r="F75" s="92">
        <v>29.450001</v>
      </c>
      <c r="G75" s="92">
        <v>8430499</v>
      </c>
      <c r="H75" s="93">
        <f t="shared" si="2"/>
        <v>5.9391920935085267E-3</v>
      </c>
      <c r="I75" s="94">
        <f t="shared" si="3"/>
        <v>5.1456478660612233E-3</v>
      </c>
      <c r="J75" s="9"/>
      <c r="K75" s="9"/>
      <c r="L75" s="1"/>
      <c r="M75" s="9"/>
      <c r="N75" s="1"/>
    </row>
    <row r="76" spans="1:14" ht="13.2" x14ac:dyDescent="0.25">
      <c r="A76" s="87">
        <v>43013</v>
      </c>
      <c r="B76" s="88">
        <v>29.700001</v>
      </c>
      <c r="C76" s="88">
        <v>30.799999</v>
      </c>
      <c r="D76" s="88">
        <v>29.5</v>
      </c>
      <c r="E76" s="88">
        <v>30.450001</v>
      </c>
      <c r="F76" s="88">
        <v>30.450001</v>
      </c>
      <c r="G76" s="88">
        <v>9111745</v>
      </c>
      <c r="H76" s="95">
        <f t="shared" si="2"/>
        <v>1.450199736147678E-2</v>
      </c>
      <c r="I76" s="96">
        <f t="shared" si="3"/>
        <v>1.3708453134029477E-2</v>
      </c>
      <c r="J76" s="9"/>
      <c r="K76" s="9"/>
      <c r="L76" s="1"/>
      <c r="M76" s="9"/>
      <c r="N76" s="1"/>
    </row>
    <row r="77" spans="1:14" ht="13.2" x14ac:dyDescent="0.25">
      <c r="A77" s="91">
        <v>43014</v>
      </c>
      <c r="B77" s="92">
        <v>30.549999</v>
      </c>
      <c r="C77" s="92">
        <v>31.299999</v>
      </c>
      <c r="D77" s="92">
        <v>30.549999</v>
      </c>
      <c r="E77" s="92">
        <v>30.950001</v>
      </c>
      <c r="F77" s="92">
        <v>30.950001</v>
      </c>
      <c r="G77" s="92">
        <v>8124142</v>
      </c>
      <c r="H77" s="93">
        <f t="shared" si="2"/>
        <v>7.073356156829985E-3</v>
      </c>
      <c r="I77" s="94">
        <f t="shared" si="3"/>
        <v>6.2798119293826817E-3</v>
      </c>
      <c r="J77" s="9"/>
      <c r="K77" s="9"/>
      <c r="L77" s="1"/>
      <c r="M77" s="9"/>
      <c r="N77" s="1"/>
    </row>
    <row r="78" spans="1:14" ht="13.2" x14ac:dyDescent="0.25">
      <c r="A78" s="87">
        <v>43017</v>
      </c>
      <c r="B78" s="88">
        <v>30.700001</v>
      </c>
      <c r="C78" s="88">
        <v>30.799999</v>
      </c>
      <c r="D78" s="88">
        <v>29.85</v>
      </c>
      <c r="E78" s="88">
        <v>30.1</v>
      </c>
      <c r="F78" s="88">
        <v>30.1</v>
      </c>
      <c r="G78" s="88">
        <v>6076888</v>
      </c>
      <c r="H78" s="95">
        <f t="shared" si="2"/>
        <v>-1.2094171794425068E-2</v>
      </c>
      <c r="I78" s="96">
        <f t="shared" si="3"/>
        <v>-1.2887716021872372E-2</v>
      </c>
      <c r="J78" s="9"/>
      <c r="K78" s="9"/>
      <c r="L78" s="1"/>
      <c r="M78" s="9"/>
      <c r="N78" s="1"/>
    </row>
    <row r="79" spans="1:14" ht="13.2" x14ac:dyDescent="0.25">
      <c r="A79" s="91">
        <v>43018</v>
      </c>
      <c r="B79" s="92">
        <v>30</v>
      </c>
      <c r="C79" s="92">
        <v>30.549999</v>
      </c>
      <c r="D79" s="92">
        <v>29.65</v>
      </c>
      <c r="E79" s="92">
        <v>29.950001</v>
      </c>
      <c r="F79" s="92">
        <v>29.950001</v>
      </c>
      <c r="G79" s="92">
        <v>6029322</v>
      </c>
      <c r="H79" s="93">
        <f t="shared" si="2"/>
        <v>-2.1696543678629311E-3</v>
      </c>
      <c r="I79" s="94">
        <f t="shared" si="3"/>
        <v>-2.9631985953102345E-3</v>
      </c>
      <c r="J79" s="9"/>
      <c r="K79" s="9"/>
      <c r="L79" s="1"/>
      <c r="M79" s="9"/>
      <c r="N79" s="1"/>
    </row>
    <row r="80" spans="1:14" ht="13.2" x14ac:dyDescent="0.25">
      <c r="A80" s="87">
        <v>43019</v>
      </c>
      <c r="B80" s="88">
        <v>30.25</v>
      </c>
      <c r="C80" s="88">
        <v>30.9</v>
      </c>
      <c r="D80" s="88">
        <v>29.549999</v>
      </c>
      <c r="E80" s="88">
        <v>30.049999</v>
      </c>
      <c r="F80" s="88">
        <v>30.049999</v>
      </c>
      <c r="G80" s="88">
        <v>7741920</v>
      </c>
      <c r="H80" s="95">
        <f t="shared" si="2"/>
        <v>1.447620660382212E-3</v>
      </c>
      <c r="I80" s="96">
        <f t="shared" si="3"/>
        <v>6.5407643293490859E-4</v>
      </c>
      <c r="J80" s="9"/>
      <c r="K80" s="9"/>
      <c r="L80" s="1"/>
      <c r="M80" s="9"/>
      <c r="N80" s="1"/>
    </row>
    <row r="81" spans="1:14" ht="13.2" x14ac:dyDescent="0.25">
      <c r="A81" s="91">
        <v>43020</v>
      </c>
      <c r="B81" s="92">
        <v>30</v>
      </c>
      <c r="C81" s="92">
        <v>30.35</v>
      </c>
      <c r="D81" s="92">
        <v>29.700001</v>
      </c>
      <c r="E81" s="92">
        <v>30.25</v>
      </c>
      <c r="F81" s="92">
        <v>30.25</v>
      </c>
      <c r="G81" s="92">
        <v>4615959</v>
      </c>
      <c r="H81" s="93">
        <f t="shared" si="2"/>
        <v>2.8809171021249918E-3</v>
      </c>
      <c r="I81" s="94">
        <f t="shared" si="3"/>
        <v>2.0873728746776885E-3</v>
      </c>
      <c r="J81" s="9"/>
      <c r="K81" s="9"/>
      <c r="L81" s="1"/>
      <c r="M81" s="9"/>
      <c r="N81" s="1"/>
    </row>
    <row r="82" spans="1:14" ht="13.2" x14ac:dyDescent="0.25">
      <c r="A82" s="87">
        <v>43021</v>
      </c>
      <c r="B82" s="88">
        <v>30.25</v>
      </c>
      <c r="C82" s="88">
        <v>30.35</v>
      </c>
      <c r="D82" s="88">
        <v>29.9</v>
      </c>
      <c r="E82" s="88">
        <v>30.049999</v>
      </c>
      <c r="F82" s="88">
        <v>30.049999</v>
      </c>
      <c r="G82" s="88">
        <v>3182649</v>
      </c>
      <c r="H82" s="95">
        <f t="shared" si="2"/>
        <v>-2.8809171021250178E-3</v>
      </c>
      <c r="I82" s="96">
        <f t="shared" si="3"/>
        <v>-3.6744613295723212E-3</v>
      </c>
      <c r="J82" s="9"/>
      <c r="K82" s="9"/>
      <c r="L82" s="1"/>
      <c r="M82" s="9"/>
      <c r="N82" s="1"/>
    </row>
    <row r="83" spans="1:14" ht="13.2" x14ac:dyDescent="0.25">
      <c r="A83" s="91">
        <v>43024</v>
      </c>
      <c r="B83" s="92">
        <v>30.1</v>
      </c>
      <c r="C83" s="92">
        <v>30.35</v>
      </c>
      <c r="D83" s="92">
        <v>29.6</v>
      </c>
      <c r="E83" s="92">
        <v>29.950001</v>
      </c>
      <c r="F83" s="92">
        <v>29.950001</v>
      </c>
      <c r="G83" s="92">
        <v>4306285</v>
      </c>
      <c r="H83" s="93">
        <f t="shared" si="2"/>
        <v>-1.4476206603822705E-3</v>
      </c>
      <c r="I83" s="94">
        <f t="shared" si="3"/>
        <v>-2.2411648878295741E-3</v>
      </c>
      <c r="J83" s="9"/>
      <c r="K83" s="9"/>
      <c r="L83" s="1"/>
      <c r="M83" s="9"/>
      <c r="N83" s="1"/>
    </row>
    <row r="84" spans="1:14" ht="13.2" x14ac:dyDescent="0.25">
      <c r="A84" s="87">
        <v>43025</v>
      </c>
      <c r="B84" s="88">
        <v>29.950001</v>
      </c>
      <c r="C84" s="88">
        <v>30</v>
      </c>
      <c r="D84" s="88">
        <v>29.65</v>
      </c>
      <c r="E84" s="88">
        <v>29.799999</v>
      </c>
      <c r="F84" s="88">
        <v>29.799999</v>
      </c>
      <c r="G84" s="88">
        <v>9888109</v>
      </c>
      <c r="H84" s="95">
        <f t="shared" si="2"/>
        <v>-2.1805917233657787E-3</v>
      </c>
      <c r="I84" s="96">
        <f t="shared" si="3"/>
        <v>-2.9741359508130821E-3</v>
      </c>
      <c r="J84" s="9"/>
      <c r="K84" s="9"/>
      <c r="L84" s="1"/>
      <c r="M84" s="9"/>
      <c r="N84" s="1"/>
    </row>
    <row r="85" spans="1:14" ht="13.2" x14ac:dyDescent="0.25">
      <c r="A85" s="91">
        <v>43026</v>
      </c>
      <c r="B85" s="92">
        <v>30</v>
      </c>
      <c r="C85" s="92">
        <v>30.1</v>
      </c>
      <c r="D85" s="92">
        <v>29.1</v>
      </c>
      <c r="E85" s="92">
        <v>29.200001</v>
      </c>
      <c r="F85" s="92">
        <v>29.200001</v>
      </c>
      <c r="G85" s="92">
        <v>10013170</v>
      </c>
      <c r="H85" s="93">
        <f t="shared" si="2"/>
        <v>-8.8333831810979042E-3</v>
      </c>
      <c r="I85" s="94">
        <f t="shared" si="3"/>
        <v>-9.6269274085452085E-3</v>
      </c>
      <c r="J85" s="9"/>
      <c r="K85" s="9"/>
      <c r="L85" s="1"/>
      <c r="M85" s="9"/>
      <c r="N85" s="1"/>
    </row>
    <row r="86" spans="1:14" ht="13.2" x14ac:dyDescent="0.25">
      <c r="A86" s="87">
        <v>43027</v>
      </c>
      <c r="B86" s="88">
        <v>29.200001</v>
      </c>
      <c r="C86" s="88">
        <v>29.299999</v>
      </c>
      <c r="D86" s="88">
        <v>28.9</v>
      </c>
      <c r="E86" s="88">
        <v>29.049999</v>
      </c>
      <c r="F86" s="88">
        <v>29.049999</v>
      </c>
      <c r="G86" s="88">
        <v>1234156</v>
      </c>
      <c r="H86" s="95">
        <f t="shared" si="2"/>
        <v>-2.2367445450635652E-3</v>
      </c>
      <c r="I86" s="96">
        <f t="shared" si="3"/>
        <v>-3.0302887725108685E-3</v>
      </c>
      <c r="J86" s="9"/>
      <c r="K86" s="9"/>
      <c r="L86" s="1"/>
      <c r="M86" s="9"/>
      <c r="N86" s="1"/>
    </row>
    <row r="87" spans="1:14" ht="13.2" x14ac:dyDescent="0.25">
      <c r="A87" s="91">
        <v>43031</v>
      </c>
      <c r="B87" s="92">
        <v>29.25</v>
      </c>
      <c r="C87" s="92">
        <v>30.75</v>
      </c>
      <c r="D87" s="92">
        <v>29.1</v>
      </c>
      <c r="E87" s="92">
        <v>30.450001</v>
      </c>
      <c r="F87" s="92">
        <v>30.450001</v>
      </c>
      <c r="G87" s="92">
        <v>11771082</v>
      </c>
      <c r="H87" s="93">
        <f t="shared" si="2"/>
        <v>2.0441189454985277E-2</v>
      </c>
      <c r="I87" s="94">
        <f t="shared" si="3"/>
        <v>1.9647645227537973E-2</v>
      </c>
      <c r="J87" s="9"/>
      <c r="K87" s="9"/>
      <c r="L87" s="1"/>
      <c r="M87" s="9"/>
      <c r="N87" s="1"/>
    </row>
    <row r="88" spans="1:14" ht="13.2" x14ac:dyDescent="0.25">
      <c r="A88" s="87">
        <v>43032</v>
      </c>
      <c r="B88" s="88">
        <v>30.75</v>
      </c>
      <c r="C88" s="88">
        <v>30.75</v>
      </c>
      <c r="D88" s="88">
        <v>29.9</v>
      </c>
      <c r="E88" s="88">
        <v>30</v>
      </c>
      <c r="F88" s="88">
        <v>30</v>
      </c>
      <c r="G88" s="88">
        <v>12917453</v>
      </c>
      <c r="H88" s="95">
        <f t="shared" si="2"/>
        <v>-6.466056511776056E-3</v>
      </c>
      <c r="I88" s="96">
        <f t="shared" si="3"/>
        <v>-7.2596007392233593E-3</v>
      </c>
      <c r="J88" s="9"/>
      <c r="K88" s="9"/>
      <c r="L88" s="1"/>
      <c r="M88" s="9"/>
      <c r="N88" s="1"/>
    </row>
    <row r="89" spans="1:14" ht="13.2" x14ac:dyDescent="0.25">
      <c r="A89" s="91">
        <v>43033</v>
      </c>
      <c r="B89" s="92">
        <v>30.299999</v>
      </c>
      <c r="C89" s="92">
        <v>30.65</v>
      </c>
      <c r="D89" s="92">
        <v>29.799999</v>
      </c>
      <c r="E89" s="92">
        <v>30.25</v>
      </c>
      <c r="F89" s="92">
        <v>30.25</v>
      </c>
      <c r="G89" s="92">
        <v>9468323</v>
      </c>
      <c r="H89" s="93">
        <f t="shared" si="2"/>
        <v>3.6041242688252409E-3</v>
      </c>
      <c r="I89" s="94">
        <f t="shared" si="3"/>
        <v>2.8105800413779376E-3</v>
      </c>
      <c r="J89" s="9"/>
      <c r="K89" s="9"/>
      <c r="L89" s="1"/>
      <c r="M89" s="9"/>
      <c r="N89" s="1"/>
    </row>
    <row r="90" spans="1:14" ht="13.2" x14ac:dyDescent="0.25">
      <c r="A90" s="87">
        <v>43034</v>
      </c>
      <c r="B90" s="88">
        <v>30.15</v>
      </c>
      <c r="C90" s="88">
        <v>32.950001</v>
      </c>
      <c r="D90" s="88">
        <v>30</v>
      </c>
      <c r="E90" s="88">
        <v>32.599997999999999</v>
      </c>
      <c r="F90" s="88">
        <v>32.599997999999999</v>
      </c>
      <c r="G90" s="88">
        <v>17849234</v>
      </c>
      <c r="H90" s="95">
        <f t="shared" si="2"/>
        <v>3.2492194435617204E-2</v>
      </c>
      <c r="I90" s="96">
        <f t="shared" si="3"/>
        <v>3.16986502081699E-2</v>
      </c>
      <c r="J90" s="9"/>
      <c r="K90" s="9"/>
      <c r="L90" s="1"/>
      <c r="M90" s="9"/>
      <c r="N90" s="1"/>
    </row>
    <row r="91" spans="1:14" ht="13.2" x14ac:dyDescent="0.25">
      <c r="A91" s="91">
        <v>43035</v>
      </c>
      <c r="B91" s="92">
        <v>32.849997999999999</v>
      </c>
      <c r="C91" s="92">
        <v>33.5</v>
      </c>
      <c r="D91" s="92">
        <v>32.150002000000001</v>
      </c>
      <c r="E91" s="92">
        <v>32.650002000000001</v>
      </c>
      <c r="F91" s="92">
        <v>32.650002000000001</v>
      </c>
      <c r="G91" s="92">
        <v>15187662</v>
      </c>
      <c r="H91" s="93">
        <f t="shared" si="2"/>
        <v>6.6563879001799294E-4</v>
      </c>
      <c r="I91" s="94">
        <f t="shared" si="3"/>
        <v>-1.2790543742931043E-4</v>
      </c>
      <c r="J91" s="9"/>
      <c r="K91" s="9"/>
      <c r="L91" s="1"/>
      <c r="M91" s="9"/>
      <c r="N91" s="1"/>
    </row>
    <row r="92" spans="1:14" ht="13.2" x14ac:dyDescent="0.25">
      <c r="A92" s="87">
        <v>43038</v>
      </c>
      <c r="B92" s="88">
        <v>32.950001</v>
      </c>
      <c r="C92" s="88">
        <v>33.950001</v>
      </c>
      <c r="D92" s="88">
        <v>32.650002000000001</v>
      </c>
      <c r="E92" s="88">
        <v>33.450001</v>
      </c>
      <c r="F92" s="88">
        <v>33.450001</v>
      </c>
      <c r="G92" s="88">
        <v>16206469</v>
      </c>
      <c r="H92" s="95">
        <f t="shared" si="2"/>
        <v>1.0512922873111369E-2</v>
      </c>
      <c r="I92" s="96">
        <f t="shared" si="3"/>
        <v>9.7193786456640646E-3</v>
      </c>
      <c r="J92" s="9"/>
      <c r="K92" s="9"/>
      <c r="L92" s="1"/>
      <c r="M92" s="9"/>
      <c r="N92" s="1"/>
    </row>
    <row r="93" spans="1:14" ht="13.2" x14ac:dyDescent="0.25">
      <c r="A93" s="91">
        <v>43039</v>
      </c>
      <c r="B93" s="92">
        <v>33.599997999999999</v>
      </c>
      <c r="C93" s="92">
        <v>33.599997999999999</v>
      </c>
      <c r="D93" s="92">
        <v>31.950001</v>
      </c>
      <c r="E93" s="92">
        <v>32.75</v>
      </c>
      <c r="F93" s="92">
        <v>32.75</v>
      </c>
      <c r="G93" s="92">
        <v>12858464</v>
      </c>
      <c r="H93" s="93">
        <f t="shared" si="2"/>
        <v>-9.1848307594324247E-3</v>
      </c>
      <c r="I93" s="94">
        <f t="shared" si="3"/>
        <v>-9.9783749868797289E-3</v>
      </c>
      <c r="J93" s="9"/>
      <c r="K93" s="9"/>
      <c r="L93" s="1"/>
      <c r="M93" s="9"/>
      <c r="N93" s="1"/>
    </row>
    <row r="94" spans="1:14" ht="13.2" x14ac:dyDescent="0.25">
      <c r="A94" s="87">
        <v>43040</v>
      </c>
      <c r="B94" s="88">
        <v>32.849997999999999</v>
      </c>
      <c r="C94" s="88">
        <v>33.299999</v>
      </c>
      <c r="D94" s="88">
        <v>32.400002000000001</v>
      </c>
      <c r="E94" s="88">
        <v>32.650002000000001</v>
      </c>
      <c r="F94" s="88">
        <v>32.650002000000001</v>
      </c>
      <c r="G94" s="88">
        <v>12896000</v>
      </c>
      <c r="H94" s="95">
        <f t="shared" si="2"/>
        <v>-1.3280921136789082E-3</v>
      </c>
      <c r="I94" s="96">
        <f t="shared" si="3"/>
        <v>-2.1216363411262116E-3</v>
      </c>
      <c r="J94" s="9"/>
      <c r="K94" s="9"/>
      <c r="L94" s="1"/>
      <c r="M94" s="9"/>
      <c r="N94" s="1"/>
    </row>
    <row r="95" spans="1:14" ht="13.2" x14ac:dyDescent="0.25">
      <c r="A95" s="91">
        <v>43041</v>
      </c>
      <c r="B95" s="92">
        <v>33.25</v>
      </c>
      <c r="C95" s="92">
        <v>34</v>
      </c>
      <c r="D95" s="92">
        <v>32.75</v>
      </c>
      <c r="E95" s="92">
        <v>33.700001</v>
      </c>
      <c r="F95" s="92">
        <v>33.700001</v>
      </c>
      <c r="G95" s="92">
        <v>13410630</v>
      </c>
      <c r="H95" s="93">
        <f t="shared" si="2"/>
        <v>1.3746701544292068E-2</v>
      </c>
      <c r="I95" s="94">
        <f t="shared" si="3"/>
        <v>1.2953157316844766E-2</v>
      </c>
      <c r="J95" s="9"/>
      <c r="K95" s="9"/>
      <c r="L95" s="1"/>
      <c r="M95" s="9"/>
      <c r="N95" s="1"/>
    </row>
    <row r="96" spans="1:14" ht="13.2" x14ac:dyDescent="0.25">
      <c r="A96" s="87">
        <v>43042</v>
      </c>
      <c r="B96" s="88">
        <v>34</v>
      </c>
      <c r="C96" s="88">
        <v>34.799999</v>
      </c>
      <c r="D96" s="88">
        <v>33.599997999999999</v>
      </c>
      <c r="E96" s="88">
        <v>34.549999</v>
      </c>
      <c r="F96" s="88">
        <v>34.549999</v>
      </c>
      <c r="G96" s="88">
        <v>14245522</v>
      </c>
      <c r="H96" s="95">
        <f t="shared" si="2"/>
        <v>1.0818125381773569E-2</v>
      </c>
      <c r="I96" s="96">
        <f t="shared" si="3"/>
        <v>1.0024581154326265E-2</v>
      </c>
      <c r="J96" s="9"/>
      <c r="K96" s="9"/>
      <c r="L96" s="1"/>
      <c r="M96" s="9"/>
      <c r="N96" s="1"/>
    </row>
    <row r="97" spans="1:14" ht="13.2" x14ac:dyDescent="0.25">
      <c r="A97" s="91">
        <v>43045</v>
      </c>
      <c r="B97" s="92">
        <v>34.299999</v>
      </c>
      <c r="C97" s="92">
        <v>36.150002000000001</v>
      </c>
      <c r="D97" s="92">
        <v>34.299999</v>
      </c>
      <c r="E97" s="92">
        <v>35.650002000000001</v>
      </c>
      <c r="F97" s="92">
        <v>35.650002000000001</v>
      </c>
      <c r="G97" s="92">
        <v>18837772</v>
      </c>
      <c r="H97" s="93">
        <f t="shared" si="2"/>
        <v>1.3611519412041894E-2</v>
      </c>
      <c r="I97" s="94">
        <f t="shared" si="3"/>
        <v>1.2817975184594592E-2</v>
      </c>
      <c r="J97" s="9"/>
      <c r="K97" s="9"/>
      <c r="L97" s="1"/>
      <c r="M97" s="9"/>
      <c r="N97" s="1"/>
    </row>
    <row r="98" spans="1:14" ht="13.2" x14ac:dyDescent="0.25">
      <c r="A98" s="87">
        <v>43046</v>
      </c>
      <c r="B98" s="88">
        <v>35.700001</v>
      </c>
      <c r="C98" s="88">
        <v>36.200001</v>
      </c>
      <c r="D98" s="88">
        <v>33.25</v>
      </c>
      <c r="E98" s="88">
        <v>33.799999</v>
      </c>
      <c r="F98" s="88">
        <v>33.799999</v>
      </c>
      <c r="G98" s="88">
        <v>16667140</v>
      </c>
      <c r="H98" s="95">
        <f t="shared" si="2"/>
        <v>-2.3142871123525106E-2</v>
      </c>
      <c r="I98" s="96">
        <f t="shared" si="3"/>
        <v>-2.393641535097241E-2</v>
      </c>
      <c r="J98" s="9"/>
      <c r="K98" s="9"/>
      <c r="L98" s="1"/>
      <c r="M98" s="9"/>
      <c r="N98" s="1"/>
    </row>
    <row r="99" spans="1:14" ht="13.2" x14ac:dyDescent="0.25">
      <c r="A99" s="91">
        <v>43047</v>
      </c>
      <c r="B99" s="92">
        <v>34.25</v>
      </c>
      <c r="C99" s="92">
        <v>35.099997999999999</v>
      </c>
      <c r="D99" s="92">
        <v>33.5</v>
      </c>
      <c r="E99" s="92">
        <v>33.849997999999999</v>
      </c>
      <c r="F99" s="92">
        <v>33.849997999999999</v>
      </c>
      <c r="G99" s="92">
        <v>10348933</v>
      </c>
      <c r="H99" s="93">
        <f t="shared" si="2"/>
        <v>6.4195993251717209E-4</v>
      </c>
      <c r="I99" s="94">
        <f t="shared" si="3"/>
        <v>-1.5158429493013128E-4</v>
      </c>
      <c r="J99" s="9"/>
      <c r="K99" s="9"/>
      <c r="L99" s="1"/>
      <c r="M99" s="9"/>
      <c r="N99" s="1"/>
    </row>
    <row r="100" spans="1:14" ht="13.2" x14ac:dyDescent="0.25">
      <c r="A100" s="87">
        <v>43048</v>
      </c>
      <c r="B100" s="88">
        <v>34</v>
      </c>
      <c r="C100" s="88">
        <v>34.75</v>
      </c>
      <c r="D100" s="88">
        <v>32.700001</v>
      </c>
      <c r="E100" s="88">
        <v>34.150002000000001</v>
      </c>
      <c r="F100" s="88">
        <v>34.150002000000001</v>
      </c>
      <c r="G100" s="88">
        <v>10073179</v>
      </c>
      <c r="H100" s="95">
        <f t="shared" si="2"/>
        <v>3.8320860908512447E-3</v>
      </c>
      <c r="I100" s="96">
        <f t="shared" si="3"/>
        <v>3.0385418634039413E-3</v>
      </c>
      <c r="J100" s="9"/>
      <c r="K100" s="9"/>
      <c r="L100" s="1"/>
      <c r="M100" s="9"/>
      <c r="N100" s="1"/>
    </row>
    <row r="101" spans="1:14" ht="13.2" x14ac:dyDescent="0.25">
      <c r="A101" s="91">
        <v>43049</v>
      </c>
      <c r="B101" s="92">
        <v>34</v>
      </c>
      <c r="C101" s="92">
        <v>34.849997999999999</v>
      </c>
      <c r="D101" s="92">
        <v>33.650002000000001</v>
      </c>
      <c r="E101" s="92">
        <v>34.549999</v>
      </c>
      <c r="F101" s="92">
        <v>34.549999</v>
      </c>
      <c r="G101" s="92">
        <v>9487614</v>
      </c>
      <c r="H101" s="93">
        <f t="shared" si="2"/>
        <v>5.0573056881149095E-3</v>
      </c>
      <c r="I101" s="94">
        <f t="shared" si="3"/>
        <v>4.2637614606676061E-3</v>
      </c>
      <c r="J101" s="9"/>
      <c r="K101" s="9"/>
      <c r="L101" s="1"/>
      <c r="M101" s="9"/>
      <c r="N101" s="1"/>
    </row>
    <row r="102" spans="1:14" ht="13.2" x14ac:dyDescent="0.25">
      <c r="A102" s="87">
        <v>43052</v>
      </c>
      <c r="B102" s="88">
        <v>36.200001</v>
      </c>
      <c r="C102" s="88">
        <v>36.299999</v>
      </c>
      <c r="D102" s="88">
        <v>33.549999</v>
      </c>
      <c r="E102" s="88">
        <v>33.900002000000001</v>
      </c>
      <c r="F102" s="88">
        <v>33.900002000000001</v>
      </c>
      <c r="G102" s="88">
        <v>15125860</v>
      </c>
      <c r="H102" s="95">
        <f t="shared" si="2"/>
        <v>-8.2483153150138648E-3</v>
      </c>
      <c r="I102" s="96">
        <f t="shared" si="3"/>
        <v>-9.041859542461169E-3</v>
      </c>
      <c r="J102" s="9"/>
      <c r="K102" s="9"/>
      <c r="L102" s="1"/>
      <c r="M102" s="9"/>
      <c r="N102" s="1"/>
    </row>
    <row r="103" spans="1:14" ht="13.2" x14ac:dyDescent="0.25">
      <c r="A103" s="91">
        <v>43053</v>
      </c>
      <c r="B103" s="92">
        <v>33.75</v>
      </c>
      <c r="C103" s="92">
        <v>34.099997999999999</v>
      </c>
      <c r="D103" s="92">
        <v>33.299999</v>
      </c>
      <c r="E103" s="92">
        <v>33.599997999999999</v>
      </c>
      <c r="F103" s="92">
        <v>33.599997999999999</v>
      </c>
      <c r="G103" s="92">
        <v>5467973</v>
      </c>
      <c r="H103" s="93">
        <f t="shared" si="2"/>
        <v>-3.8604722861934762E-3</v>
      </c>
      <c r="I103" s="94">
        <f t="shared" si="3"/>
        <v>-4.6540165136407796E-3</v>
      </c>
      <c r="J103" s="9"/>
      <c r="K103" s="9"/>
      <c r="L103" s="1"/>
      <c r="M103" s="9"/>
      <c r="N103" s="1"/>
    </row>
    <row r="104" spans="1:14" ht="13.2" x14ac:dyDescent="0.25">
      <c r="A104" s="87">
        <v>43054</v>
      </c>
      <c r="B104" s="88">
        <v>33.599997999999999</v>
      </c>
      <c r="C104" s="88">
        <v>33.599997999999999</v>
      </c>
      <c r="D104" s="88">
        <v>31.299999</v>
      </c>
      <c r="E104" s="88">
        <v>32.150002000000001</v>
      </c>
      <c r="F104" s="88">
        <v>32.150002000000001</v>
      </c>
      <c r="G104" s="88">
        <v>7381150</v>
      </c>
      <c r="H104" s="95">
        <f t="shared" si="2"/>
        <v>-1.9158247261977148E-2</v>
      </c>
      <c r="I104" s="96">
        <f t="shared" si="3"/>
        <v>-1.9951791489424452E-2</v>
      </c>
      <c r="J104" s="9"/>
      <c r="K104" s="9"/>
      <c r="L104" s="1"/>
      <c r="M104" s="9"/>
      <c r="N104" s="1"/>
    </row>
    <row r="105" spans="1:14" ht="13.2" x14ac:dyDescent="0.25">
      <c r="A105" s="91">
        <v>43055</v>
      </c>
      <c r="B105" s="92">
        <v>32.349997999999999</v>
      </c>
      <c r="C105" s="92">
        <v>33.349997999999999</v>
      </c>
      <c r="D105" s="92">
        <v>32.049999</v>
      </c>
      <c r="E105" s="92">
        <v>33.150002000000001</v>
      </c>
      <c r="F105" s="92">
        <v>33.150002000000001</v>
      </c>
      <c r="G105" s="92">
        <v>6949042</v>
      </c>
      <c r="H105" s="93">
        <f t="shared" si="2"/>
        <v>1.3302554665565746E-2</v>
      </c>
      <c r="I105" s="94">
        <f t="shared" si="3"/>
        <v>1.2509010438118442E-2</v>
      </c>
      <c r="J105" s="9"/>
      <c r="K105" s="9"/>
      <c r="L105" s="1"/>
      <c r="M105" s="9"/>
      <c r="N105" s="1"/>
    </row>
    <row r="106" spans="1:14" ht="13.2" x14ac:dyDescent="0.25">
      <c r="A106" s="87">
        <v>43056</v>
      </c>
      <c r="B106" s="88">
        <v>33.5</v>
      </c>
      <c r="C106" s="88">
        <v>34.650002000000001</v>
      </c>
      <c r="D106" s="88">
        <v>32.700001</v>
      </c>
      <c r="E106" s="88">
        <v>34.25</v>
      </c>
      <c r="F106" s="88">
        <v>34.25</v>
      </c>
      <c r="G106" s="88">
        <v>10005457</v>
      </c>
      <c r="H106" s="95">
        <f t="shared" si="2"/>
        <v>1.4177016885874546E-2</v>
      </c>
      <c r="I106" s="96">
        <f t="shared" si="3"/>
        <v>1.3383472658427244E-2</v>
      </c>
      <c r="J106" s="9"/>
      <c r="K106" s="9"/>
      <c r="L106" s="1"/>
      <c r="M106" s="9"/>
      <c r="N106" s="1"/>
    </row>
    <row r="107" spans="1:14" ht="13.2" x14ac:dyDescent="0.25">
      <c r="A107" s="91">
        <v>43059</v>
      </c>
      <c r="B107" s="92">
        <v>34.299999</v>
      </c>
      <c r="C107" s="92">
        <v>35.349997999999999</v>
      </c>
      <c r="D107" s="92">
        <v>33.700001</v>
      </c>
      <c r="E107" s="92">
        <v>35.049999</v>
      </c>
      <c r="F107" s="92">
        <v>35.049999</v>
      </c>
      <c r="G107" s="92">
        <v>11469306</v>
      </c>
      <c r="H107" s="93">
        <f t="shared" si="2"/>
        <v>1.0027434083520156E-2</v>
      </c>
      <c r="I107" s="94">
        <f t="shared" si="3"/>
        <v>9.2338898560728536E-3</v>
      </c>
      <c r="J107" s="9"/>
      <c r="K107" s="9"/>
      <c r="L107" s="1"/>
      <c r="M107" s="9"/>
      <c r="N107" s="1"/>
    </row>
    <row r="108" spans="1:14" ht="13.2" x14ac:dyDescent="0.25">
      <c r="A108" s="87">
        <v>43060</v>
      </c>
      <c r="B108" s="88">
        <v>35.049999</v>
      </c>
      <c r="C108" s="88">
        <v>35.299999</v>
      </c>
      <c r="D108" s="88">
        <v>34</v>
      </c>
      <c r="E108" s="88">
        <v>34.400002000000001</v>
      </c>
      <c r="F108" s="88">
        <v>34.400002000000001</v>
      </c>
      <c r="G108" s="88">
        <v>6175775</v>
      </c>
      <c r="H108" s="95">
        <f t="shared" si="2"/>
        <v>-8.1295420907559479E-3</v>
      </c>
      <c r="I108" s="96">
        <f t="shared" si="3"/>
        <v>-8.9230863182032522E-3</v>
      </c>
      <c r="J108" s="9"/>
      <c r="K108" s="9"/>
      <c r="L108" s="1"/>
      <c r="M108" s="9"/>
      <c r="N108" s="1"/>
    </row>
    <row r="109" spans="1:14" ht="13.2" x14ac:dyDescent="0.25">
      <c r="A109" s="91">
        <v>43061</v>
      </c>
      <c r="B109" s="92">
        <v>34.75</v>
      </c>
      <c r="C109" s="92">
        <v>35.849997999999999</v>
      </c>
      <c r="D109" s="92">
        <v>34.299999</v>
      </c>
      <c r="E109" s="92">
        <v>35.450001</v>
      </c>
      <c r="F109" s="92">
        <v>35.450001</v>
      </c>
      <c r="G109" s="92">
        <v>15260851</v>
      </c>
      <c r="H109" s="93">
        <f t="shared" si="2"/>
        <v>1.3057783948778781E-2</v>
      </c>
      <c r="I109" s="94">
        <f t="shared" si="3"/>
        <v>1.2264239721331477E-2</v>
      </c>
      <c r="J109" s="9"/>
      <c r="K109" s="9"/>
      <c r="L109" s="1"/>
      <c r="M109" s="9"/>
      <c r="N109" s="1"/>
    </row>
    <row r="110" spans="1:14" ht="13.2" x14ac:dyDescent="0.25">
      <c r="A110" s="87">
        <v>43062</v>
      </c>
      <c r="B110" s="88">
        <v>35.299999</v>
      </c>
      <c r="C110" s="88">
        <v>35.599997999999999</v>
      </c>
      <c r="D110" s="88">
        <v>34.650002000000001</v>
      </c>
      <c r="E110" s="88">
        <v>35.200001</v>
      </c>
      <c r="F110" s="88">
        <v>35.200001</v>
      </c>
      <c r="G110" s="88">
        <v>12111046</v>
      </c>
      <c r="H110" s="95">
        <f t="shared" si="2"/>
        <v>-3.0735759539450799E-3</v>
      </c>
      <c r="I110" s="96">
        <f t="shared" si="3"/>
        <v>-3.8671201813923833E-3</v>
      </c>
      <c r="J110" s="9"/>
      <c r="K110" s="9"/>
      <c r="L110" s="1"/>
      <c r="M110" s="9"/>
      <c r="N110" s="1"/>
    </row>
    <row r="111" spans="1:14" ht="13.2" x14ac:dyDescent="0.25">
      <c r="A111" s="91">
        <v>43063</v>
      </c>
      <c r="B111" s="92">
        <v>35.200001</v>
      </c>
      <c r="C111" s="92">
        <v>35.549999</v>
      </c>
      <c r="D111" s="92">
        <v>35</v>
      </c>
      <c r="E111" s="92">
        <v>35.400002000000001</v>
      </c>
      <c r="F111" s="92">
        <v>35.400002000000001</v>
      </c>
      <c r="G111" s="92">
        <v>5074819</v>
      </c>
      <c r="H111" s="93">
        <f t="shared" si="2"/>
        <v>2.460610746156272E-3</v>
      </c>
      <c r="I111" s="94">
        <f t="shared" si="3"/>
        <v>1.6670665187089686E-3</v>
      </c>
      <c r="J111" s="9"/>
      <c r="K111" s="9"/>
      <c r="L111" s="1"/>
      <c r="M111" s="9"/>
      <c r="N111" s="1"/>
    </row>
    <row r="112" spans="1:14" ht="13.2" x14ac:dyDescent="0.25">
      <c r="A112" s="87">
        <v>43066</v>
      </c>
      <c r="B112" s="88">
        <v>35.200001</v>
      </c>
      <c r="C112" s="88">
        <v>36.75</v>
      </c>
      <c r="D112" s="88">
        <v>35</v>
      </c>
      <c r="E112" s="88">
        <v>36.599997999999999</v>
      </c>
      <c r="F112" s="88">
        <v>36.599997999999999</v>
      </c>
      <c r="G112" s="88">
        <v>12570518</v>
      </c>
      <c r="H112" s="95">
        <f t="shared" si="2"/>
        <v>1.4477775100272598E-2</v>
      </c>
      <c r="I112" s="96">
        <f t="shared" si="3"/>
        <v>1.3684230872825293E-2</v>
      </c>
      <c r="J112" s="9"/>
      <c r="K112" s="9"/>
      <c r="L112" s="1"/>
      <c r="M112" s="9"/>
      <c r="N112" s="1"/>
    </row>
    <row r="113" spans="1:14" ht="13.2" x14ac:dyDescent="0.25">
      <c r="A113" s="91">
        <v>43067</v>
      </c>
      <c r="B113" s="92">
        <v>36.599997999999999</v>
      </c>
      <c r="C113" s="92">
        <v>37.150002000000001</v>
      </c>
      <c r="D113" s="92">
        <v>36.150002000000001</v>
      </c>
      <c r="E113" s="92">
        <v>36.599997999999999</v>
      </c>
      <c r="F113" s="92">
        <v>36.599997999999999</v>
      </c>
      <c r="G113" s="92">
        <v>12486335</v>
      </c>
      <c r="H113" s="93">
        <f t="shared" si="2"/>
        <v>0</v>
      </c>
      <c r="I113" s="94">
        <f t="shared" si="3"/>
        <v>-7.9354422744730337E-4</v>
      </c>
      <c r="J113" s="9"/>
      <c r="K113" s="9"/>
      <c r="L113" s="1"/>
      <c r="M113" s="9"/>
      <c r="N113" s="1"/>
    </row>
    <row r="114" spans="1:14" ht="13.2" x14ac:dyDescent="0.25">
      <c r="A114" s="87">
        <v>43068</v>
      </c>
      <c r="B114" s="88">
        <v>36.5</v>
      </c>
      <c r="C114" s="88">
        <v>36.75</v>
      </c>
      <c r="D114" s="88">
        <v>35.650002000000001</v>
      </c>
      <c r="E114" s="88">
        <v>36</v>
      </c>
      <c r="F114" s="88">
        <v>36</v>
      </c>
      <c r="G114" s="88">
        <v>10519185</v>
      </c>
      <c r="H114" s="95">
        <f t="shared" si="2"/>
        <v>-7.178560895183859E-3</v>
      </c>
      <c r="I114" s="96">
        <f t="shared" si="3"/>
        <v>-7.9721051226311623E-3</v>
      </c>
      <c r="J114" s="9"/>
      <c r="K114" s="9"/>
      <c r="L114" s="1"/>
      <c r="M114" s="9"/>
      <c r="N114" s="1"/>
    </row>
    <row r="115" spans="1:14" ht="13.2" x14ac:dyDescent="0.25">
      <c r="A115" s="91">
        <v>43069</v>
      </c>
      <c r="B115" s="92">
        <v>35.849997999999999</v>
      </c>
      <c r="C115" s="92">
        <v>36.049999</v>
      </c>
      <c r="D115" s="92">
        <v>35.200001</v>
      </c>
      <c r="E115" s="92">
        <v>35.5</v>
      </c>
      <c r="F115" s="92">
        <v>35.5</v>
      </c>
      <c r="G115" s="92">
        <v>6720465</v>
      </c>
      <c r="H115" s="93">
        <f t="shared" si="2"/>
        <v>-6.0741477121931528E-3</v>
      </c>
      <c r="I115" s="94">
        <f t="shared" si="3"/>
        <v>-6.8676919396404561E-3</v>
      </c>
      <c r="J115" s="9"/>
      <c r="K115" s="9"/>
      <c r="L115" s="1"/>
      <c r="M115" s="9"/>
      <c r="N115" s="1"/>
    </row>
    <row r="116" spans="1:14" ht="13.2" x14ac:dyDescent="0.25">
      <c r="A116" s="87">
        <v>43070</v>
      </c>
      <c r="B116" s="88">
        <v>35.5</v>
      </c>
      <c r="C116" s="88">
        <v>36.5</v>
      </c>
      <c r="D116" s="88">
        <v>33.799999</v>
      </c>
      <c r="E116" s="88">
        <v>34.150002000000001</v>
      </c>
      <c r="F116" s="88">
        <v>34.150002000000001</v>
      </c>
      <c r="G116" s="88">
        <v>11317212</v>
      </c>
      <c r="H116" s="95">
        <f t="shared" si="2"/>
        <v>-1.6837619603020364E-2</v>
      </c>
      <c r="I116" s="96">
        <f t="shared" si="3"/>
        <v>-1.7631163830467669E-2</v>
      </c>
      <c r="J116" s="9"/>
      <c r="K116" s="9"/>
      <c r="L116" s="1"/>
      <c r="M116" s="9"/>
      <c r="N116" s="1"/>
    </row>
    <row r="117" spans="1:14" ht="13.2" x14ac:dyDescent="0.25">
      <c r="A117" s="91">
        <v>43073</v>
      </c>
      <c r="B117" s="92">
        <v>34.450001</v>
      </c>
      <c r="C117" s="92">
        <v>34.650002000000001</v>
      </c>
      <c r="D117" s="92">
        <v>33.25</v>
      </c>
      <c r="E117" s="92">
        <v>33.75</v>
      </c>
      <c r="F117" s="92">
        <v>33.75</v>
      </c>
      <c r="G117" s="92">
        <v>7339806</v>
      </c>
      <c r="H117" s="93">
        <f t="shared" si="2"/>
        <v>-5.1169562850299959E-3</v>
      </c>
      <c r="I117" s="94">
        <f t="shared" si="3"/>
        <v>-5.9105005124772993E-3</v>
      </c>
      <c r="J117" s="9"/>
      <c r="K117" s="9"/>
      <c r="L117" s="1"/>
      <c r="M117" s="9"/>
      <c r="N117" s="1"/>
    </row>
    <row r="118" spans="1:14" ht="13.2" x14ac:dyDescent="0.25">
      <c r="A118" s="87">
        <v>43074</v>
      </c>
      <c r="B118" s="88">
        <v>33.900002000000001</v>
      </c>
      <c r="C118" s="88">
        <v>33.900002000000001</v>
      </c>
      <c r="D118" s="88">
        <v>32.5</v>
      </c>
      <c r="E118" s="88">
        <v>33.5</v>
      </c>
      <c r="F118" s="88">
        <v>33.5</v>
      </c>
      <c r="G118" s="88">
        <v>9699469</v>
      </c>
      <c r="H118" s="95">
        <f t="shared" si="2"/>
        <v>-3.228970130198492E-3</v>
      </c>
      <c r="I118" s="96">
        <f t="shared" si="3"/>
        <v>-4.0225143576457954E-3</v>
      </c>
      <c r="J118" s="9"/>
      <c r="K118" s="9"/>
      <c r="L118" s="1"/>
      <c r="M118" s="9"/>
      <c r="N118" s="1"/>
    </row>
    <row r="119" spans="1:14" ht="13.2" x14ac:dyDescent="0.25">
      <c r="A119" s="91">
        <v>43075</v>
      </c>
      <c r="B119" s="92">
        <v>33.450001</v>
      </c>
      <c r="C119" s="92">
        <v>33.5</v>
      </c>
      <c r="D119" s="92">
        <v>32.5</v>
      </c>
      <c r="E119" s="92">
        <v>32.75</v>
      </c>
      <c r="F119" s="92">
        <v>32.75</v>
      </c>
      <c r="G119" s="92">
        <v>6719426</v>
      </c>
      <c r="H119" s="93">
        <f t="shared" si="2"/>
        <v>-9.8335027090433475E-3</v>
      </c>
      <c r="I119" s="94">
        <f t="shared" si="3"/>
        <v>-1.062704693649065E-2</v>
      </c>
      <c r="J119" s="9"/>
      <c r="K119" s="9"/>
      <c r="L119" s="1"/>
      <c r="M119" s="9"/>
      <c r="N119" s="1"/>
    </row>
    <row r="120" spans="1:14" ht="13.2" x14ac:dyDescent="0.25">
      <c r="A120" s="87">
        <v>43076</v>
      </c>
      <c r="B120" s="88">
        <v>32.849997999999999</v>
      </c>
      <c r="C120" s="88">
        <v>35.099997999999999</v>
      </c>
      <c r="D120" s="88">
        <v>32.599997999999999</v>
      </c>
      <c r="E120" s="88">
        <v>34.799999</v>
      </c>
      <c r="F120" s="88">
        <v>34.799999</v>
      </c>
      <c r="G120" s="88">
        <v>17549669</v>
      </c>
      <c r="H120" s="95">
        <f t="shared" si="2"/>
        <v>2.6367927139052394E-2</v>
      </c>
      <c r="I120" s="96">
        <f t="shared" si="3"/>
        <v>2.557438291160509E-2</v>
      </c>
      <c r="J120" s="9"/>
      <c r="K120" s="9"/>
      <c r="L120" s="1"/>
      <c r="M120" s="9"/>
      <c r="N120" s="1"/>
    </row>
    <row r="121" spans="1:14" ht="13.2" x14ac:dyDescent="0.25">
      <c r="A121" s="91">
        <v>43077</v>
      </c>
      <c r="B121" s="92">
        <v>35</v>
      </c>
      <c r="C121" s="92">
        <v>35.549999</v>
      </c>
      <c r="D121" s="92">
        <v>34.75</v>
      </c>
      <c r="E121" s="92">
        <v>34.950001</v>
      </c>
      <c r="F121" s="92">
        <v>34.950001</v>
      </c>
      <c r="G121" s="92">
        <v>17501687</v>
      </c>
      <c r="H121" s="93">
        <f t="shared" si="2"/>
        <v>1.8679610410112393E-3</v>
      </c>
      <c r="I121" s="94">
        <f t="shared" si="3"/>
        <v>1.074416813563936E-3</v>
      </c>
      <c r="J121" s="9"/>
      <c r="K121" s="9"/>
      <c r="L121" s="1"/>
      <c r="M121" s="9"/>
      <c r="N121" s="1"/>
    </row>
    <row r="122" spans="1:14" ht="13.2" x14ac:dyDescent="0.25">
      <c r="A122" s="87">
        <v>43080</v>
      </c>
      <c r="B122" s="88">
        <v>35.25</v>
      </c>
      <c r="C122" s="88">
        <v>35.650002000000001</v>
      </c>
      <c r="D122" s="88">
        <v>34.450001</v>
      </c>
      <c r="E122" s="88">
        <v>35.049999</v>
      </c>
      <c r="F122" s="88">
        <v>35.049999</v>
      </c>
      <c r="G122" s="88">
        <v>6746456</v>
      </c>
      <c r="H122" s="95">
        <f t="shared" si="2"/>
        <v>1.240817404099019E-3</v>
      </c>
      <c r="I122" s="96">
        <f t="shared" si="3"/>
        <v>4.4727317665171559E-4</v>
      </c>
      <c r="J122" s="9"/>
      <c r="K122" s="9"/>
      <c r="L122" s="1"/>
      <c r="M122" s="9"/>
      <c r="N122" s="1"/>
    </row>
    <row r="123" spans="1:14" ht="13.2" x14ac:dyDescent="0.25">
      <c r="A123" s="91">
        <v>43081</v>
      </c>
      <c r="B123" s="92">
        <v>34.799999</v>
      </c>
      <c r="C123" s="92">
        <v>35.150002000000001</v>
      </c>
      <c r="D123" s="92">
        <v>34.349997999999999</v>
      </c>
      <c r="E123" s="92">
        <v>34.75</v>
      </c>
      <c r="F123" s="92">
        <v>34.75</v>
      </c>
      <c r="G123" s="92">
        <v>14951388</v>
      </c>
      <c r="H123" s="93">
        <f t="shared" si="2"/>
        <v>-3.7332009858318366E-3</v>
      </c>
      <c r="I123" s="94">
        <f t="shared" si="3"/>
        <v>-4.5267452132791396E-3</v>
      </c>
      <c r="J123" s="9"/>
      <c r="K123" s="9"/>
      <c r="L123" s="1"/>
      <c r="M123" s="9"/>
      <c r="N123" s="1"/>
    </row>
    <row r="124" spans="1:14" ht="13.2" x14ac:dyDescent="0.25">
      <c r="A124" s="87">
        <v>43082</v>
      </c>
      <c r="B124" s="88">
        <v>34.950001</v>
      </c>
      <c r="C124" s="88">
        <v>35.75</v>
      </c>
      <c r="D124" s="88">
        <v>33.75</v>
      </c>
      <c r="E124" s="88">
        <v>34.099997999999999</v>
      </c>
      <c r="F124" s="88">
        <v>34.099997999999999</v>
      </c>
      <c r="G124" s="88">
        <v>19874996</v>
      </c>
      <c r="H124" s="95">
        <f t="shared" si="2"/>
        <v>-8.2004554054528594E-3</v>
      </c>
      <c r="I124" s="96">
        <f t="shared" si="3"/>
        <v>-8.9939996329001619E-3</v>
      </c>
      <c r="J124" s="9"/>
      <c r="K124" s="9"/>
      <c r="L124" s="1"/>
      <c r="M124" s="9"/>
      <c r="N124" s="1"/>
    </row>
    <row r="125" spans="1:14" ht="13.2" x14ac:dyDescent="0.25">
      <c r="A125" s="91">
        <v>43083</v>
      </c>
      <c r="B125" s="92">
        <v>34.099997999999999</v>
      </c>
      <c r="C125" s="92">
        <v>34.599997999999999</v>
      </c>
      <c r="D125" s="92">
        <v>33.450001</v>
      </c>
      <c r="E125" s="92">
        <v>34.299999</v>
      </c>
      <c r="F125" s="92">
        <v>34.299999</v>
      </c>
      <c r="G125" s="92">
        <v>15491349</v>
      </c>
      <c r="H125" s="93">
        <f t="shared" si="2"/>
        <v>2.5397538604437788E-3</v>
      </c>
      <c r="I125" s="94">
        <f t="shared" si="3"/>
        <v>1.7462096329964754E-3</v>
      </c>
      <c r="J125" s="9"/>
      <c r="K125" s="9"/>
      <c r="L125" s="1"/>
      <c r="M125" s="9"/>
      <c r="N125" s="1"/>
    </row>
    <row r="126" spans="1:14" ht="13.2" x14ac:dyDescent="0.25">
      <c r="A126" s="87">
        <v>43084</v>
      </c>
      <c r="B126" s="88">
        <v>35.200001</v>
      </c>
      <c r="C126" s="88">
        <v>35.75</v>
      </c>
      <c r="D126" s="88">
        <v>34.700001</v>
      </c>
      <c r="E126" s="88">
        <v>35.25</v>
      </c>
      <c r="F126" s="88">
        <v>35.25</v>
      </c>
      <c r="G126" s="88">
        <v>12852646</v>
      </c>
      <c r="H126" s="95">
        <f t="shared" si="2"/>
        <v>1.1865013946293896E-2</v>
      </c>
      <c r="I126" s="96">
        <f t="shared" si="3"/>
        <v>1.1071469718846594E-2</v>
      </c>
      <c r="J126" s="9"/>
      <c r="K126" s="9"/>
      <c r="L126" s="1"/>
      <c r="M126" s="9"/>
      <c r="N126" s="1"/>
    </row>
    <row r="127" spans="1:14" ht="13.2" x14ac:dyDescent="0.25">
      <c r="A127" s="91">
        <v>43087</v>
      </c>
      <c r="B127" s="92">
        <v>34.5</v>
      </c>
      <c r="C127" s="92">
        <v>36.700001</v>
      </c>
      <c r="D127" s="92">
        <v>31.85</v>
      </c>
      <c r="E127" s="92">
        <v>35.599997999999999</v>
      </c>
      <c r="F127" s="92">
        <v>35.599997999999999</v>
      </c>
      <c r="G127" s="92">
        <v>42047762</v>
      </c>
      <c r="H127" s="93">
        <f t="shared" si="2"/>
        <v>4.2908522468905483E-3</v>
      </c>
      <c r="I127" s="94">
        <f t="shared" si="3"/>
        <v>3.4973080194432449E-3</v>
      </c>
      <c r="J127" s="9"/>
      <c r="K127" s="9"/>
      <c r="L127" s="1"/>
      <c r="M127" s="9"/>
      <c r="N127" s="1"/>
    </row>
    <row r="128" spans="1:14" ht="13.2" x14ac:dyDescent="0.25">
      <c r="A128" s="87">
        <v>43088</v>
      </c>
      <c r="B128" s="88">
        <v>35.799999</v>
      </c>
      <c r="C128" s="88">
        <v>36.150002000000001</v>
      </c>
      <c r="D128" s="88">
        <v>35</v>
      </c>
      <c r="E128" s="88">
        <v>35.400002000000001</v>
      </c>
      <c r="F128" s="88">
        <v>35.400002000000001</v>
      </c>
      <c r="G128" s="88">
        <v>10630914</v>
      </c>
      <c r="H128" s="95">
        <f t="shared" si="2"/>
        <v>-2.4466870121095186E-3</v>
      </c>
      <c r="I128" s="96">
        <f t="shared" si="3"/>
        <v>-3.240231239556822E-3</v>
      </c>
      <c r="J128" s="9"/>
      <c r="K128" s="9"/>
      <c r="L128" s="1"/>
      <c r="M128" s="9"/>
      <c r="N128" s="1"/>
    </row>
    <row r="129" spans="1:14" ht="13.2" x14ac:dyDescent="0.25">
      <c r="A129" s="91">
        <v>43089</v>
      </c>
      <c r="B129" s="92">
        <v>35.400002000000001</v>
      </c>
      <c r="C129" s="92">
        <v>36.200001</v>
      </c>
      <c r="D129" s="92">
        <v>35.099997999999999</v>
      </c>
      <c r="E129" s="92">
        <v>35.650002000000001</v>
      </c>
      <c r="F129" s="92">
        <v>35.650002000000001</v>
      </c>
      <c r="G129" s="92">
        <v>16904511</v>
      </c>
      <c r="H129" s="93">
        <f t="shared" si="2"/>
        <v>3.0562719900319325E-3</v>
      </c>
      <c r="I129" s="94">
        <f t="shared" si="3"/>
        <v>2.2627277625846291E-3</v>
      </c>
      <c r="J129" s="9"/>
      <c r="K129" s="9"/>
      <c r="L129" s="1"/>
      <c r="M129" s="9"/>
      <c r="N129" s="1"/>
    </row>
    <row r="130" spans="1:14" ht="13.2" x14ac:dyDescent="0.25">
      <c r="A130" s="87">
        <v>43090</v>
      </c>
      <c r="B130" s="88">
        <v>35.650002000000001</v>
      </c>
      <c r="C130" s="88">
        <v>36.650002000000001</v>
      </c>
      <c r="D130" s="88">
        <v>35.349997999999999</v>
      </c>
      <c r="E130" s="88">
        <v>36.450001</v>
      </c>
      <c r="F130" s="88">
        <v>36.450001</v>
      </c>
      <c r="G130" s="88">
        <v>15892205</v>
      </c>
      <c r="H130" s="95">
        <f t="shared" si="2"/>
        <v>9.6379860165633595E-3</v>
      </c>
      <c r="I130" s="96">
        <f t="shared" si="3"/>
        <v>8.8444417891160552E-3</v>
      </c>
      <c r="J130" s="9"/>
      <c r="K130" s="9"/>
      <c r="L130" s="1"/>
      <c r="M130" s="9"/>
      <c r="N130" s="1"/>
    </row>
    <row r="131" spans="1:14" ht="13.2" x14ac:dyDescent="0.25">
      <c r="A131" s="91">
        <v>43091</v>
      </c>
      <c r="B131" s="92">
        <v>36.75</v>
      </c>
      <c r="C131" s="92">
        <v>40.049999</v>
      </c>
      <c r="D131" s="92">
        <v>36.549999</v>
      </c>
      <c r="E131" s="92">
        <v>38.700001</v>
      </c>
      <c r="F131" s="92">
        <v>38.700001</v>
      </c>
      <c r="G131" s="92">
        <v>41365978</v>
      </c>
      <c r="H131" s="93">
        <f t="shared" si="2"/>
        <v>2.6013431672196986E-2</v>
      </c>
      <c r="I131" s="94">
        <f t="shared" si="3"/>
        <v>2.5219887444749681E-2</v>
      </c>
      <c r="J131" s="9"/>
      <c r="K131" s="9"/>
      <c r="L131" s="1"/>
      <c r="M131" s="9"/>
      <c r="N131" s="1"/>
    </row>
    <row r="132" spans="1:14" ht="13.2" x14ac:dyDescent="0.25">
      <c r="A132" s="87">
        <v>43095</v>
      </c>
      <c r="B132" s="88">
        <v>39.400002000000001</v>
      </c>
      <c r="C132" s="88">
        <v>39.549999</v>
      </c>
      <c r="D132" s="88">
        <v>38.849997999999999</v>
      </c>
      <c r="E132" s="88">
        <v>39.299999</v>
      </c>
      <c r="F132" s="88">
        <v>39.299999</v>
      </c>
      <c r="G132" s="88">
        <v>11735053</v>
      </c>
      <c r="H132" s="95">
        <f t="shared" ref="H132:H195" si="4">LOG(F132/F131)</f>
        <v>6.6815630836855088E-3</v>
      </c>
      <c r="I132" s="96">
        <f t="shared" ref="I132:I195" si="5">H132-$H$1238</f>
        <v>5.8880188562382054E-3</v>
      </c>
      <c r="J132" s="9"/>
      <c r="K132" s="9"/>
      <c r="L132" s="1"/>
      <c r="M132" s="9"/>
      <c r="N132" s="1"/>
    </row>
    <row r="133" spans="1:14" ht="13.2" x14ac:dyDescent="0.25">
      <c r="A133" s="91">
        <v>43096</v>
      </c>
      <c r="B133" s="92">
        <v>39.549999</v>
      </c>
      <c r="C133" s="92">
        <v>40.900002000000001</v>
      </c>
      <c r="D133" s="92">
        <v>39.099997999999999</v>
      </c>
      <c r="E133" s="92">
        <v>40.650002000000001</v>
      </c>
      <c r="F133" s="92">
        <v>40.650002000000001</v>
      </c>
      <c r="G133" s="92">
        <v>19252725</v>
      </c>
      <c r="H133" s="93">
        <f t="shared" si="4"/>
        <v>1.4668031972912296E-2</v>
      </c>
      <c r="I133" s="94">
        <f t="shared" si="5"/>
        <v>1.3874487745464993E-2</v>
      </c>
      <c r="J133" s="9"/>
      <c r="K133" s="9"/>
      <c r="L133" s="1"/>
      <c r="M133" s="9"/>
      <c r="N133" s="1"/>
    </row>
    <row r="134" spans="1:14" ht="13.2" x14ac:dyDescent="0.25">
      <c r="A134" s="87">
        <v>43097</v>
      </c>
      <c r="B134" s="88">
        <v>41</v>
      </c>
      <c r="C134" s="88">
        <v>41.299999</v>
      </c>
      <c r="D134" s="88">
        <v>40.150002000000001</v>
      </c>
      <c r="E134" s="88">
        <v>40.700001</v>
      </c>
      <c r="F134" s="88">
        <v>40.700001</v>
      </c>
      <c r="G134" s="88">
        <v>19253735</v>
      </c>
      <c r="H134" s="95">
        <f t="shared" si="4"/>
        <v>5.3384859825731637E-4</v>
      </c>
      <c r="I134" s="96">
        <f t="shared" si="5"/>
        <v>-2.59695629189987E-4</v>
      </c>
      <c r="J134" s="9"/>
      <c r="K134" s="9"/>
      <c r="L134" s="1"/>
      <c r="M134" s="9"/>
      <c r="N134" s="1"/>
    </row>
    <row r="135" spans="1:14" ht="13.2" x14ac:dyDescent="0.25">
      <c r="A135" s="91">
        <v>43098</v>
      </c>
      <c r="B135" s="92">
        <v>40.799999</v>
      </c>
      <c r="C135" s="92">
        <v>42.099997999999999</v>
      </c>
      <c r="D135" s="92">
        <v>40.599997999999999</v>
      </c>
      <c r="E135" s="92">
        <v>41.700001</v>
      </c>
      <c r="F135" s="92">
        <v>41.700001</v>
      </c>
      <c r="G135" s="92">
        <v>13477195</v>
      </c>
      <c r="H135" s="93">
        <f t="shared" si="4"/>
        <v>1.0541645492647161E-2</v>
      </c>
      <c r="I135" s="94">
        <f t="shared" si="5"/>
        <v>9.7481012651998572E-3</v>
      </c>
      <c r="J135" s="9"/>
      <c r="K135" s="9"/>
      <c r="L135" s="1"/>
      <c r="M135" s="9"/>
      <c r="N135" s="1"/>
    </row>
    <row r="136" spans="1:14" ht="13.2" x14ac:dyDescent="0.25">
      <c r="A136" s="87">
        <v>43101</v>
      </c>
      <c r="B136" s="88">
        <v>41.599997999999999</v>
      </c>
      <c r="C136" s="88">
        <v>45.200001</v>
      </c>
      <c r="D136" s="88">
        <v>40.900002000000001</v>
      </c>
      <c r="E136" s="88">
        <v>42.599997999999999</v>
      </c>
      <c r="F136" s="88">
        <v>42.599997999999999</v>
      </c>
      <c r="G136" s="88">
        <v>34368848</v>
      </c>
      <c r="H136" s="95">
        <f t="shared" si="4"/>
        <v>9.2735133248129566E-3</v>
      </c>
      <c r="I136" s="96">
        <f t="shared" si="5"/>
        <v>8.4799690973656541E-3</v>
      </c>
      <c r="J136" s="9"/>
      <c r="K136" s="9"/>
      <c r="L136" s="1"/>
      <c r="M136" s="9"/>
      <c r="N136" s="1"/>
    </row>
    <row r="137" spans="1:14" ht="13.2" x14ac:dyDescent="0.25">
      <c r="A137" s="91">
        <v>43102</v>
      </c>
      <c r="B137" s="92">
        <v>42.900002000000001</v>
      </c>
      <c r="C137" s="92">
        <v>44.25</v>
      </c>
      <c r="D137" s="92">
        <v>41.400002000000001</v>
      </c>
      <c r="E137" s="92">
        <v>43.349997999999999</v>
      </c>
      <c r="F137" s="92">
        <v>43.349997999999999</v>
      </c>
      <c r="G137" s="92">
        <v>25849963</v>
      </c>
      <c r="H137" s="93">
        <f t="shared" si="4"/>
        <v>7.5795030622681789E-3</v>
      </c>
      <c r="I137" s="94">
        <f t="shared" si="5"/>
        <v>6.7859588348208755E-3</v>
      </c>
      <c r="J137" s="9"/>
      <c r="K137" s="9"/>
      <c r="L137" s="1"/>
      <c r="M137" s="9"/>
      <c r="N137" s="1"/>
    </row>
    <row r="138" spans="1:14" ht="13.2" x14ac:dyDescent="0.25">
      <c r="A138" s="87">
        <v>43103</v>
      </c>
      <c r="B138" s="88">
        <v>43.700001</v>
      </c>
      <c r="C138" s="88">
        <v>45</v>
      </c>
      <c r="D138" s="88">
        <v>43.599997999999999</v>
      </c>
      <c r="E138" s="88">
        <v>44.25</v>
      </c>
      <c r="F138" s="88">
        <v>44.25</v>
      </c>
      <c r="G138" s="88">
        <v>36109485</v>
      </c>
      <c r="H138" s="95">
        <f t="shared" si="4"/>
        <v>8.9241932582699007E-3</v>
      </c>
      <c r="I138" s="96">
        <f t="shared" si="5"/>
        <v>8.1306490308225982E-3</v>
      </c>
      <c r="J138" s="9"/>
      <c r="K138" s="9"/>
      <c r="L138" s="1"/>
      <c r="M138" s="9"/>
      <c r="N138" s="1"/>
    </row>
    <row r="139" spans="1:14" ht="13.2" x14ac:dyDescent="0.25">
      <c r="A139" s="91">
        <v>43104</v>
      </c>
      <c r="B139" s="92">
        <v>44.599997999999999</v>
      </c>
      <c r="C139" s="92">
        <v>44.799999</v>
      </c>
      <c r="D139" s="92">
        <v>43.75</v>
      </c>
      <c r="E139" s="92">
        <v>44.25</v>
      </c>
      <c r="F139" s="92">
        <v>44.25</v>
      </c>
      <c r="G139" s="92">
        <v>27294014</v>
      </c>
      <c r="H139" s="93">
        <f t="shared" si="4"/>
        <v>0</v>
      </c>
      <c r="I139" s="94">
        <f t="shared" si="5"/>
        <v>-7.9354422744730337E-4</v>
      </c>
      <c r="J139" s="9"/>
      <c r="K139" s="9"/>
      <c r="L139" s="1"/>
      <c r="M139" s="9"/>
      <c r="N139" s="1"/>
    </row>
    <row r="140" spans="1:14" ht="13.2" x14ac:dyDescent="0.25">
      <c r="A140" s="87">
        <v>43105</v>
      </c>
      <c r="B140" s="88">
        <v>44.200001</v>
      </c>
      <c r="C140" s="88">
        <v>47.25</v>
      </c>
      <c r="D140" s="88">
        <v>44.200001</v>
      </c>
      <c r="E140" s="88">
        <v>46.400002000000001</v>
      </c>
      <c r="F140" s="88">
        <v>46.400002000000001</v>
      </c>
      <c r="G140" s="88">
        <v>47663047</v>
      </c>
      <c r="H140" s="95">
        <f t="shared" si="4"/>
        <v>2.0604724240625996E-2</v>
      </c>
      <c r="I140" s="96">
        <f t="shared" si="5"/>
        <v>1.9811180013178692E-2</v>
      </c>
      <c r="J140" s="9"/>
      <c r="K140" s="9"/>
      <c r="L140" s="1"/>
      <c r="M140" s="9"/>
      <c r="N140" s="1"/>
    </row>
    <row r="141" spans="1:14" ht="13.2" x14ac:dyDescent="0.25">
      <c r="A141" s="91">
        <v>43108</v>
      </c>
      <c r="B141" s="92">
        <v>47.049999</v>
      </c>
      <c r="C141" s="92">
        <v>47.799999</v>
      </c>
      <c r="D141" s="92">
        <v>46.5</v>
      </c>
      <c r="E141" s="92">
        <v>46.950001</v>
      </c>
      <c r="F141" s="92">
        <v>46.950001</v>
      </c>
      <c r="G141" s="92">
        <v>14597285</v>
      </c>
      <c r="H141" s="93">
        <f t="shared" si="4"/>
        <v>5.1176065778081375E-3</v>
      </c>
      <c r="I141" s="94">
        <f t="shared" si="5"/>
        <v>4.3240623503608341E-3</v>
      </c>
      <c r="J141" s="9"/>
      <c r="K141" s="9"/>
      <c r="L141" s="1"/>
      <c r="M141" s="9"/>
      <c r="N141" s="1"/>
    </row>
    <row r="142" spans="1:14" ht="13.2" x14ac:dyDescent="0.25">
      <c r="A142" s="87">
        <v>43109</v>
      </c>
      <c r="B142" s="88">
        <v>47.25</v>
      </c>
      <c r="C142" s="88">
        <v>47.25</v>
      </c>
      <c r="D142" s="88">
        <v>45.049999</v>
      </c>
      <c r="E142" s="88">
        <v>46.099997999999999</v>
      </c>
      <c r="F142" s="88">
        <v>46.099997999999999</v>
      </c>
      <c r="G142" s="88">
        <v>18805004</v>
      </c>
      <c r="H142" s="95">
        <f t="shared" si="4"/>
        <v>-7.9346993040398019E-3</v>
      </c>
      <c r="I142" s="96">
        <f t="shared" si="5"/>
        <v>-8.7282435314871044E-3</v>
      </c>
      <c r="J142" s="9"/>
      <c r="K142" s="9"/>
      <c r="L142" s="1"/>
      <c r="M142" s="9"/>
      <c r="N142" s="1"/>
    </row>
    <row r="143" spans="1:14" ht="13.2" x14ac:dyDescent="0.25">
      <c r="A143" s="91">
        <v>43110</v>
      </c>
      <c r="B143" s="92">
        <v>46.549999</v>
      </c>
      <c r="C143" s="92">
        <v>47.400002000000001</v>
      </c>
      <c r="D143" s="92">
        <v>45.599997999999999</v>
      </c>
      <c r="E143" s="92">
        <v>46.299999</v>
      </c>
      <c r="F143" s="92">
        <v>46.299999</v>
      </c>
      <c r="G143" s="92">
        <v>16415241</v>
      </c>
      <c r="H143" s="93">
        <f t="shared" si="4"/>
        <v>1.8800750897040694E-3</v>
      </c>
      <c r="I143" s="94">
        <f t="shared" si="5"/>
        <v>1.086530862256766E-3</v>
      </c>
      <c r="J143" s="9"/>
      <c r="K143" s="9"/>
      <c r="L143" s="1"/>
      <c r="M143" s="9"/>
      <c r="N143" s="1"/>
    </row>
    <row r="144" spans="1:14" ht="13.2" x14ac:dyDescent="0.25">
      <c r="A144" s="87">
        <v>43111</v>
      </c>
      <c r="B144" s="88">
        <v>46</v>
      </c>
      <c r="C144" s="88">
        <v>46.799999</v>
      </c>
      <c r="D144" s="88">
        <v>45.549999</v>
      </c>
      <c r="E144" s="88">
        <v>46.099997999999999</v>
      </c>
      <c r="F144" s="88">
        <v>46.099997999999999</v>
      </c>
      <c r="G144" s="88">
        <v>10692905</v>
      </c>
      <c r="H144" s="95">
        <f t="shared" si="4"/>
        <v>-1.8800750897040822E-3</v>
      </c>
      <c r="I144" s="96">
        <f t="shared" si="5"/>
        <v>-2.6736193171513854E-3</v>
      </c>
      <c r="J144" s="9"/>
      <c r="K144" s="9"/>
      <c r="L144" s="1"/>
      <c r="M144" s="9"/>
      <c r="N144" s="1"/>
    </row>
    <row r="145" spans="1:14" ht="13.2" x14ac:dyDescent="0.25">
      <c r="A145" s="91">
        <v>43112</v>
      </c>
      <c r="B145" s="92">
        <v>46.25</v>
      </c>
      <c r="C145" s="92">
        <v>46.599997999999999</v>
      </c>
      <c r="D145" s="92">
        <v>43.25</v>
      </c>
      <c r="E145" s="92">
        <v>44.75</v>
      </c>
      <c r="F145" s="92">
        <v>44.75</v>
      </c>
      <c r="G145" s="92">
        <v>16528799</v>
      </c>
      <c r="H145" s="93">
        <f t="shared" si="4"/>
        <v>-1.2907866896307752E-2</v>
      </c>
      <c r="I145" s="94">
        <f t="shared" si="5"/>
        <v>-1.3701411123755055E-2</v>
      </c>
      <c r="J145" s="9"/>
      <c r="K145" s="9"/>
      <c r="L145" s="1"/>
      <c r="M145" s="9"/>
      <c r="N145" s="1"/>
    </row>
    <row r="146" spans="1:14" ht="13.2" x14ac:dyDescent="0.25">
      <c r="A146" s="87">
        <v>43115</v>
      </c>
      <c r="B146" s="88">
        <v>44.900002000000001</v>
      </c>
      <c r="C146" s="88">
        <v>45.349997999999999</v>
      </c>
      <c r="D146" s="88">
        <v>43.900002000000001</v>
      </c>
      <c r="E146" s="88">
        <v>44.200001</v>
      </c>
      <c r="F146" s="88">
        <v>44.200001</v>
      </c>
      <c r="G146" s="88">
        <v>10431743</v>
      </c>
      <c r="H146" s="95">
        <f t="shared" si="4"/>
        <v>-5.3707604771719873E-3</v>
      </c>
      <c r="I146" s="96">
        <f t="shared" si="5"/>
        <v>-6.1643047046192907E-3</v>
      </c>
      <c r="J146" s="9"/>
      <c r="K146" s="9"/>
      <c r="L146" s="1"/>
      <c r="M146" s="9"/>
      <c r="N146" s="1"/>
    </row>
    <row r="147" spans="1:14" ht="13.2" x14ac:dyDescent="0.25">
      <c r="A147" s="91">
        <v>43116</v>
      </c>
      <c r="B147" s="92">
        <v>44.5</v>
      </c>
      <c r="C147" s="92">
        <v>44.650002000000001</v>
      </c>
      <c r="D147" s="92">
        <v>41.599997999999999</v>
      </c>
      <c r="E147" s="92">
        <v>42.25</v>
      </c>
      <c r="F147" s="92">
        <v>42.25</v>
      </c>
      <c r="G147" s="92">
        <v>10240202</v>
      </c>
      <c r="H147" s="93">
        <f t="shared" si="4"/>
        <v>-1.9595565889047623E-2</v>
      </c>
      <c r="I147" s="94">
        <f t="shared" si="5"/>
        <v>-2.0389110116494927E-2</v>
      </c>
      <c r="J147" s="9"/>
      <c r="K147" s="9"/>
      <c r="L147" s="1"/>
      <c r="M147" s="9"/>
      <c r="N147" s="1"/>
    </row>
    <row r="148" spans="1:14" ht="13.2" x14ac:dyDescent="0.25">
      <c r="A148" s="87">
        <v>43117</v>
      </c>
      <c r="B148" s="88">
        <v>42.200001</v>
      </c>
      <c r="C148" s="88">
        <v>42.200001</v>
      </c>
      <c r="D148" s="88">
        <v>39.75</v>
      </c>
      <c r="E148" s="88">
        <v>40.75</v>
      </c>
      <c r="F148" s="88">
        <v>40.75</v>
      </c>
      <c r="G148" s="88">
        <v>28185993</v>
      </c>
      <c r="H148" s="95">
        <f t="shared" si="4"/>
        <v>-1.5699100209715714E-2</v>
      </c>
      <c r="I148" s="96">
        <f t="shared" si="5"/>
        <v>-1.6492644437163018E-2</v>
      </c>
      <c r="J148" s="9"/>
      <c r="K148" s="9"/>
      <c r="L148" s="1"/>
      <c r="M148" s="9"/>
      <c r="N148" s="1"/>
    </row>
    <row r="149" spans="1:14" ht="13.2" x14ac:dyDescent="0.25">
      <c r="A149" s="91">
        <v>43118</v>
      </c>
      <c r="B149" s="92">
        <v>40.950001</v>
      </c>
      <c r="C149" s="92">
        <v>41</v>
      </c>
      <c r="D149" s="92">
        <v>36.25</v>
      </c>
      <c r="E149" s="92">
        <v>36.950001</v>
      </c>
      <c r="F149" s="92">
        <v>36.950001</v>
      </c>
      <c r="G149" s="92">
        <v>43309803</v>
      </c>
      <c r="H149" s="93">
        <f t="shared" si="4"/>
        <v>-4.2513158591579114E-2</v>
      </c>
      <c r="I149" s="94">
        <f t="shared" si="5"/>
        <v>-4.3306702819026419E-2</v>
      </c>
      <c r="J149" s="9"/>
      <c r="K149" s="9"/>
      <c r="L149" s="1"/>
      <c r="M149" s="9"/>
      <c r="N149" s="1"/>
    </row>
    <row r="150" spans="1:14" ht="13.2" x14ac:dyDescent="0.25">
      <c r="A150" s="87">
        <v>43119</v>
      </c>
      <c r="B150" s="88">
        <v>36.700001</v>
      </c>
      <c r="C150" s="88">
        <v>38.25</v>
      </c>
      <c r="D150" s="88">
        <v>36.049999</v>
      </c>
      <c r="E150" s="88">
        <v>38.049999</v>
      </c>
      <c r="F150" s="88">
        <v>38.049999</v>
      </c>
      <c r="G150" s="88">
        <v>15908701</v>
      </c>
      <c r="H150" s="95">
        <f t="shared" si="4"/>
        <v>1.2740195208391127E-2</v>
      </c>
      <c r="I150" s="96">
        <f t="shared" si="5"/>
        <v>1.1946650980943822E-2</v>
      </c>
      <c r="J150" s="9"/>
      <c r="K150" s="9"/>
      <c r="L150" s="1"/>
      <c r="M150" s="9"/>
      <c r="N150" s="1"/>
    </row>
    <row r="151" spans="1:14" ht="13.2" x14ac:dyDescent="0.25">
      <c r="A151" s="91">
        <v>43122</v>
      </c>
      <c r="B151" s="92">
        <v>38.099997999999999</v>
      </c>
      <c r="C151" s="92">
        <v>38.299999</v>
      </c>
      <c r="D151" s="92">
        <v>36.599997999999999</v>
      </c>
      <c r="E151" s="92">
        <v>37.599997999999999</v>
      </c>
      <c r="F151" s="92">
        <v>37.599997999999999</v>
      </c>
      <c r="G151" s="92">
        <v>21712302</v>
      </c>
      <c r="H151" s="93">
        <f t="shared" si="4"/>
        <v>-5.1668278659173427E-3</v>
      </c>
      <c r="I151" s="94">
        <f t="shared" si="5"/>
        <v>-5.9603720933646461E-3</v>
      </c>
      <c r="J151" s="9"/>
      <c r="K151" s="9"/>
      <c r="L151" s="1"/>
      <c r="M151" s="9"/>
      <c r="N151" s="1"/>
    </row>
    <row r="152" spans="1:14" ht="13.2" x14ac:dyDescent="0.25">
      <c r="A152" s="87">
        <v>43123</v>
      </c>
      <c r="B152" s="88">
        <v>37.299999</v>
      </c>
      <c r="C152" s="88">
        <v>38.799999</v>
      </c>
      <c r="D152" s="88">
        <v>37.299999</v>
      </c>
      <c r="E152" s="88">
        <v>38.25</v>
      </c>
      <c r="F152" s="88">
        <v>38.25</v>
      </c>
      <c r="G152" s="88">
        <v>27045728</v>
      </c>
      <c r="H152" s="95">
        <f t="shared" si="4"/>
        <v>7.44361766274634E-3</v>
      </c>
      <c r="I152" s="96">
        <f t="shared" si="5"/>
        <v>6.6500734352990367E-3</v>
      </c>
      <c r="J152" s="9"/>
      <c r="K152" s="9"/>
      <c r="L152" s="1"/>
      <c r="M152" s="9"/>
      <c r="N152" s="1"/>
    </row>
    <row r="153" spans="1:14" ht="13.2" x14ac:dyDescent="0.25">
      <c r="A153" s="91">
        <v>43124</v>
      </c>
      <c r="B153" s="92">
        <v>37.950001</v>
      </c>
      <c r="C153" s="92">
        <v>38.200001</v>
      </c>
      <c r="D153" s="92">
        <v>37.150002000000001</v>
      </c>
      <c r="E153" s="92">
        <v>37.5</v>
      </c>
      <c r="F153" s="92">
        <v>37.5</v>
      </c>
      <c r="G153" s="92">
        <v>20321364</v>
      </c>
      <c r="H153" s="93">
        <f t="shared" si="4"/>
        <v>-8.6001717619175796E-3</v>
      </c>
      <c r="I153" s="94">
        <f t="shared" si="5"/>
        <v>-9.3937159893648821E-3</v>
      </c>
      <c r="J153" s="9"/>
      <c r="K153" s="9"/>
      <c r="L153" s="1"/>
      <c r="M153" s="9"/>
      <c r="N153" s="1"/>
    </row>
    <row r="154" spans="1:14" ht="13.2" x14ac:dyDescent="0.25">
      <c r="A154" s="87">
        <v>43125</v>
      </c>
      <c r="B154" s="88">
        <v>37.5</v>
      </c>
      <c r="C154" s="88">
        <v>38.75</v>
      </c>
      <c r="D154" s="88">
        <v>36.650002000000001</v>
      </c>
      <c r="E154" s="88">
        <v>38.200001</v>
      </c>
      <c r="F154" s="88">
        <v>38.200001</v>
      </c>
      <c r="G154" s="88">
        <v>25236607</v>
      </c>
      <c r="H154" s="95">
        <f t="shared" si="4"/>
        <v>8.0321065529551962E-3</v>
      </c>
      <c r="I154" s="96">
        <f t="shared" si="5"/>
        <v>7.2385623255078928E-3</v>
      </c>
      <c r="J154" s="9"/>
      <c r="K154" s="9"/>
      <c r="L154" s="1"/>
      <c r="M154" s="9"/>
      <c r="N154" s="1"/>
    </row>
    <row r="155" spans="1:14" ht="13.2" x14ac:dyDescent="0.25">
      <c r="A155" s="91">
        <v>43129</v>
      </c>
      <c r="B155" s="92">
        <v>38.200001</v>
      </c>
      <c r="C155" s="92">
        <v>38.200001</v>
      </c>
      <c r="D155" s="92">
        <v>36.799999</v>
      </c>
      <c r="E155" s="92">
        <v>37</v>
      </c>
      <c r="F155" s="92">
        <v>37</v>
      </c>
      <c r="G155" s="92">
        <v>7520511</v>
      </c>
      <c r="H155" s="93">
        <f t="shared" si="4"/>
        <v>-1.3861650213679085E-2</v>
      </c>
      <c r="I155" s="94">
        <f t="shared" si="5"/>
        <v>-1.4655194441126389E-2</v>
      </c>
      <c r="J155" s="9"/>
      <c r="K155" s="9"/>
      <c r="L155" s="1"/>
      <c r="M155" s="9"/>
      <c r="N155" s="1"/>
    </row>
    <row r="156" spans="1:14" ht="13.2" x14ac:dyDescent="0.25">
      <c r="A156" s="87">
        <v>43130</v>
      </c>
      <c r="B156" s="88">
        <v>36.799999</v>
      </c>
      <c r="C156" s="88">
        <v>38.200001</v>
      </c>
      <c r="D156" s="88">
        <v>36</v>
      </c>
      <c r="E156" s="88">
        <v>37.450001</v>
      </c>
      <c r="F156" s="88">
        <v>37.450001</v>
      </c>
      <c r="G156" s="88">
        <v>19387251</v>
      </c>
      <c r="H156" s="95">
        <f t="shared" si="4"/>
        <v>5.2501095651385152E-3</v>
      </c>
      <c r="I156" s="96">
        <f t="shared" si="5"/>
        <v>4.4565653376912118E-3</v>
      </c>
      <c r="J156" s="9"/>
      <c r="K156" s="9"/>
      <c r="L156" s="1"/>
      <c r="M156" s="9"/>
      <c r="N156" s="1"/>
    </row>
    <row r="157" spans="1:14" ht="13.2" x14ac:dyDescent="0.25">
      <c r="A157" s="91">
        <v>43131</v>
      </c>
      <c r="B157" s="92">
        <v>37.049999</v>
      </c>
      <c r="C157" s="92">
        <v>38.25</v>
      </c>
      <c r="D157" s="92">
        <v>36.099997999999999</v>
      </c>
      <c r="E157" s="92">
        <v>36.650002000000001</v>
      </c>
      <c r="F157" s="92">
        <v>36.650002000000001</v>
      </c>
      <c r="G157" s="92">
        <v>10959615</v>
      </c>
      <c r="H157" s="93">
        <f t="shared" si="4"/>
        <v>-9.3778309554249338E-3</v>
      </c>
      <c r="I157" s="94">
        <f t="shared" si="5"/>
        <v>-1.0171375182872238E-2</v>
      </c>
      <c r="J157" s="9"/>
      <c r="K157" s="9"/>
      <c r="L157" s="1"/>
      <c r="M157" s="9"/>
      <c r="N157" s="1"/>
    </row>
    <row r="158" spans="1:14" ht="13.2" x14ac:dyDescent="0.25">
      <c r="A158" s="87">
        <v>43132</v>
      </c>
      <c r="B158" s="88">
        <v>36.700001</v>
      </c>
      <c r="C158" s="88">
        <v>37.25</v>
      </c>
      <c r="D158" s="88">
        <v>34.700001</v>
      </c>
      <c r="E158" s="88">
        <v>36.75</v>
      </c>
      <c r="F158" s="88">
        <v>36.75</v>
      </c>
      <c r="G158" s="88">
        <v>10904549</v>
      </c>
      <c r="H158" s="95">
        <f t="shared" si="4"/>
        <v>1.183340743505191E-3</v>
      </c>
      <c r="I158" s="96">
        <f t="shared" si="5"/>
        <v>3.8979651605788759E-4</v>
      </c>
      <c r="J158" s="9"/>
      <c r="K158" s="9"/>
      <c r="L158" s="1"/>
      <c r="M158" s="9"/>
      <c r="N158" s="1"/>
    </row>
    <row r="159" spans="1:14" ht="13.2" x14ac:dyDescent="0.25">
      <c r="A159" s="91">
        <v>43133</v>
      </c>
      <c r="B159" s="92">
        <v>36</v>
      </c>
      <c r="C159" s="92">
        <v>36.349997999999999</v>
      </c>
      <c r="D159" s="92">
        <v>31.950001</v>
      </c>
      <c r="E159" s="92">
        <v>32.700001</v>
      </c>
      <c r="F159" s="92">
        <v>32.700001</v>
      </c>
      <c r="G159" s="92">
        <v>17433690</v>
      </c>
      <c r="H159" s="93">
        <f t="shared" si="4"/>
        <v>-5.0709577478751031E-2</v>
      </c>
      <c r="I159" s="94">
        <f t="shared" si="5"/>
        <v>-5.1503121706198335E-2</v>
      </c>
      <c r="J159" s="9"/>
      <c r="K159" s="9"/>
      <c r="L159" s="1"/>
      <c r="M159" s="9"/>
      <c r="N159" s="1"/>
    </row>
    <row r="160" spans="1:14" ht="13.2" x14ac:dyDescent="0.25">
      <c r="A160" s="87">
        <v>43136</v>
      </c>
      <c r="B160" s="88">
        <v>31.950001</v>
      </c>
      <c r="C160" s="88">
        <v>33.450001</v>
      </c>
      <c r="D160" s="88">
        <v>30.15</v>
      </c>
      <c r="E160" s="88">
        <v>32.700001</v>
      </c>
      <c r="F160" s="88">
        <v>32.700001</v>
      </c>
      <c r="G160" s="88">
        <v>15384812</v>
      </c>
      <c r="H160" s="95">
        <f t="shared" si="4"/>
        <v>0</v>
      </c>
      <c r="I160" s="96">
        <f t="shared" si="5"/>
        <v>-7.9354422744730337E-4</v>
      </c>
      <c r="J160" s="9"/>
      <c r="K160" s="9"/>
      <c r="L160" s="1"/>
      <c r="M160" s="9"/>
      <c r="N160" s="1"/>
    </row>
    <row r="161" spans="1:14" ht="13.2" x14ac:dyDescent="0.25">
      <c r="A161" s="91">
        <v>43137</v>
      </c>
      <c r="B161" s="92">
        <v>31</v>
      </c>
      <c r="C161" s="92">
        <v>32.200001</v>
      </c>
      <c r="D161" s="92">
        <v>29.450001</v>
      </c>
      <c r="E161" s="92">
        <v>31.6</v>
      </c>
      <c r="F161" s="92">
        <v>31.6</v>
      </c>
      <c r="G161" s="92">
        <v>15347398</v>
      </c>
      <c r="H161" s="93">
        <f t="shared" si="4"/>
        <v>-1.486068332305884E-2</v>
      </c>
      <c r="I161" s="94">
        <f t="shared" si="5"/>
        <v>-1.5654227550506144E-2</v>
      </c>
      <c r="J161" s="9"/>
      <c r="K161" s="9"/>
      <c r="L161" s="1"/>
      <c r="M161" s="9"/>
      <c r="N161" s="1"/>
    </row>
    <row r="162" spans="1:14" ht="13.2" x14ac:dyDescent="0.25">
      <c r="A162" s="87">
        <v>43138</v>
      </c>
      <c r="B162" s="88">
        <v>32.799999</v>
      </c>
      <c r="C162" s="88">
        <v>32.799999</v>
      </c>
      <c r="D162" s="88">
        <v>31.6</v>
      </c>
      <c r="E162" s="88">
        <v>32</v>
      </c>
      <c r="F162" s="88">
        <v>32</v>
      </c>
      <c r="G162" s="88">
        <v>11468909</v>
      </c>
      <c r="H162" s="95">
        <f t="shared" si="4"/>
        <v>5.4628957015020914E-3</v>
      </c>
      <c r="I162" s="96">
        <f t="shared" si="5"/>
        <v>4.669351474054788E-3</v>
      </c>
      <c r="J162" s="9"/>
      <c r="K162" s="9"/>
      <c r="L162" s="1"/>
      <c r="M162" s="9"/>
      <c r="N162" s="1"/>
    </row>
    <row r="163" spans="1:14" ht="13.2" x14ac:dyDescent="0.25">
      <c r="A163" s="91">
        <v>43139</v>
      </c>
      <c r="B163" s="92">
        <v>32.5</v>
      </c>
      <c r="C163" s="92">
        <v>33.400002000000001</v>
      </c>
      <c r="D163" s="92">
        <v>32.150002000000001</v>
      </c>
      <c r="E163" s="92">
        <v>32.799999</v>
      </c>
      <c r="F163" s="92">
        <v>32.799999</v>
      </c>
      <c r="G163" s="92">
        <v>9392734</v>
      </c>
      <c r="H163" s="93">
        <f t="shared" si="4"/>
        <v>1.0723852151087475E-2</v>
      </c>
      <c r="I163" s="94">
        <f t="shared" si="5"/>
        <v>9.9303079236401706E-3</v>
      </c>
      <c r="J163" s="9"/>
      <c r="K163" s="9"/>
      <c r="L163" s="1"/>
      <c r="M163" s="9"/>
      <c r="N163" s="1"/>
    </row>
    <row r="164" spans="1:14" ht="13.2" x14ac:dyDescent="0.25">
      <c r="A164" s="87">
        <v>43140</v>
      </c>
      <c r="B164" s="88">
        <v>32</v>
      </c>
      <c r="C164" s="88">
        <v>34.599997999999999</v>
      </c>
      <c r="D164" s="88">
        <v>31.5</v>
      </c>
      <c r="E164" s="88">
        <v>33.799999</v>
      </c>
      <c r="F164" s="88">
        <v>33.799999</v>
      </c>
      <c r="G164" s="88">
        <v>13839094</v>
      </c>
      <c r="H164" s="95">
        <f t="shared" si="4"/>
        <v>1.3042856957711922E-2</v>
      </c>
      <c r="I164" s="96">
        <f t="shared" si="5"/>
        <v>1.2249312730264618E-2</v>
      </c>
      <c r="J164" s="9"/>
      <c r="K164" s="9"/>
      <c r="L164" s="1"/>
      <c r="M164" s="9"/>
      <c r="N164" s="1"/>
    </row>
    <row r="165" spans="1:14" ht="13.2" x14ac:dyDescent="0.25">
      <c r="A165" s="91">
        <v>43143</v>
      </c>
      <c r="B165" s="92">
        <v>34</v>
      </c>
      <c r="C165" s="92">
        <v>34.450001</v>
      </c>
      <c r="D165" s="92">
        <v>33.299999</v>
      </c>
      <c r="E165" s="92">
        <v>34</v>
      </c>
      <c r="F165" s="92">
        <v>34</v>
      </c>
      <c r="G165" s="92">
        <v>8726014</v>
      </c>
      <c r="H165" s="93">
        <f t="shared" si="4"/>
        <v>2.5622296135497428E-3</v>
      </c>
      <c r="I165" s="94">
        <f t="shared" si="5"/>
        <v>1.7686853861024394E-3</v>
      </c>
      <c r="J165" s="9"/>
      <c r="K165" s="9"/>
      <c r="L165" s="1"/>
      <c r="M165" s="9"/>
      <c r="N165" s="1"/>
    </row>
    <row r="166" spans="1:14" ht="13.2" x14ac:dyDescent="0.25">
      <c r="A166" s="87">
        <v>43145</v>
      </c>
      <c r="B166" s="88">
        <v>34.700001</v>
      </c>
      <c r="C166" s="88">
        <v>34.700001</v>
      </c>
      <c r="D166" s="88">
        <v>33.150002000000001</v>
      </c>
      <c r="E166" s="88">
        <v>33.349997999999999</v>
      </c>
      <c r="F166" s="88">
        <v>33.349997999999999</v>
      </c>
      <c r="G166" s="88">
        <v>9307687</v>
      </c>
      <c r="H166" s="95">
        <f t="shared" si="4"/>
        <v>-8.3831048343347304E-3</v>
      </c>
      <c r="I166" s="96">
        <f t="shared" si="5"/>
        <v>-9.1766490617820329E-3</v>
      </c>
      <c r="J166" s="9"/>
      <c r="K166" s="9"/>
      <c r="L166" s="1"/>
      <c r="M166" s="9"/>
      <c r="N166" s="1"/>
    </row>
    <row r="167" spans="1:14" ht="13.2" x14ac:dyDescent="0.25">
      <c r="A167" s="91">
        <v>43146</v>
      </c>
      <c r="B167" s="92">
        <v>33.799999</v>
      </c>
      <c r="C167" s="92">
        <v>33.849997999999999</v>
      </c>
      <c r="D167" s="92">
        <v>32.5</v>
      </c>
      <c r="E167" s="92">
        <v>33.099997999999999</v>
      </c>
      <c r="F167" s="92">
        <v>33.099997999999999</v>
      </c>
      <c r="G167" s="92">
        <v>5912780</v>
      </c>
      <c r="H167" s="93">
        <f t="shared" si="4"/>
        <v>-3.2678446735608549E-3</v>
      </c>
      <c r="I167" s="94">
        <f t="shared" si="5"/>
        <v>-4.0613889010081578E-3</v>
      </c>
      <c r="J167" s="9"/>
      <c r="K167" s="9"/>
      <c r="L167" s="1"/>
      <c r="M167" s="9"/>
      <c r="N167" s="1"/>
    </row>
    <row r="168" spans="1:14" ht="13.2" x14ac:dyDescent="0.25">
      <c r="A168" s="87">
        <v>43147</v>
      </c>
      <c r="B168" s="88">
        <v>33.5</v>
      </c>
      <c r="C168" s="88">
        <v>33.5</v>
      </c>
      <c r="D168" s="88">
        <v>32</v>
      </c>
      <c r="E168" s="88">
        <v>32.349997999999999</v>
      </c>
      <c r="F168" s="88">
        <v>32.349997999999999</v>
      </c>
      <c r="G168" s="88">
        <v>6906543</v>
      </c>
      <c r="H168" s="95">
        <f t="shared" si="4"/>
        <v>-9.9537093793772777E-3</v>
      </c>
      <c r="I168" s="96">
        <f t="shared" si="5"/>
        <v>-1.0747253606824582E-2</v>
      </c>
      <c r="J168" s="9"/>
      <c r="K168" s="9"/>
      <c r="L168" s="1"/>
      <c r="M168" s="9"/>
      <c r="N168" s="1"/>
    </row>
    <row r="169" spans="1:14" ht="13.2" x14ac:dyDescent="0.25">
      <c r="A169" s="91">
        <v>43150</v>
      </c>
      <c r="B169" s="92">
        <v>32.099997999999999</v>
      </c>
      <c r="C169" s="92">
        <v>32.549999</v>
      </c>
      <c r="D169" s="92">
        <v>30.75</v>
      </c>
      <c r="E169" s="92">
        <v>31.4</v>
      </c>
      <c r="F169" s="92">
        <v>31.4</v>
      </c>
      <c r="G169" s="92">
        <v>9838366</v>
      </c>
      <c r="H169" s="93">
        <f t="shared" si="4"/>
        <v>-1.2944610081767288E-2</v>
      </c>
      <c r="I169" s="94">
        <f t="shared" si="5"/>
        <v>-1.373815430921459E-2</v>
      </c>
      <c r="J169" s="9"/>
      <c r="K169" s="9"/>
      <c r="L169" s="1"/>
      <c r="M169" s="9"/>
      <c r="N169" s="1"/>
    </row>
    <row r="170" spans="1:14" ht="13.2" x14ac:dyDescent="0.25">
      <c r="A170" s="87">
        <v>43151</v>
      </c>
      <c r="B170" s="88">
        <v>31.25</v>
      </c>
      <c r="C170" s="88">
        <v>31.700001</v>
      </c>
      <c r="D170" s="88">
        <v>30.9</v>
      </c>
      <c r="E170" s="88">
        <v>31.35</v>
      </c>
      <c r="F170" s="88">
        <v>31.35</v>
      </c>
      <c r="G170" s="88">
        <v>6551504</v>
      </c>
      <c r="H170" s="95">
        <f t="shared" si="4"/>
        <v>-6.9210290647966335E-4</v>
      </c>
      <c r="I170" s="96">
        <f t="shared" si="5"/>
        <v>-1.4856471339269668E-3</v>
      </c>
      <c r="J170" s="9"/>
      <c r="K170" s="9"/>
      <c r="L170" s="1"/>
      <c r="M170" s="9"/>
      <c r="N170" s="1"/>
    </row>
    <row r="171" spans="1:14" ht="13.2" x14ac:dyDescent="0.25">
      <c r="A171" s="91">
        <v>43152</v>
      </c>
      <c r="B171" s="92">
        <v>31.5</v>
      </c>
      <c r="C171" s="92">
        <v>31.65</v>
      </c>
      <c r="D171" s="92">
        <v>30.9</v>
      </c>
      <c r="E171" s="92">
        <v>31.35</v>
      </c>
      <c r="F171" s="92">
        <v>31.35</v>
      </c>
      <c r="G171" s="92">
        <v>6096399</v>
      </c>
      <c r="H171" s="93">
        <f t="shared" si="4"/>
        <v>0</v>
      </c>
      <c r="I171" s="94">
        <f t="shared" si="5"/>
        <v>-7.9354422744730337E-4</v>
      </c>
      <c r="J171" s="9"/>
      <c r="K171" s="9"/>
      <c r="L171" s="1"/>
      <c r="M171" s="9"/>
      <c r="N171" s="1"/>
    </row>
    <row r="172" spans="1:14" ht="13.2" x14ac:dyDescent="0.25">
      <c r="A172" s="87">
        <v>43153</v>
      </c>
      <c r="B172" s="88">
        <v>31.1</v>
      </c>
      <c r="C172" s="88">
        <v>32</v>
      </c>
      <c r="D172" s="88">
        <v>30.85</v>
      </c>
      <c r="E172" s="88">
        <v>31.049999</v>
      </c>
      <c r="F172" s="88">
        <v>31.049999</v>
      </c>
      <c r="G172" s="88">
        <v>12516530</v>
      </c>
      <c r="H172" s="95">
        <f t="shared" si="4"/>
        <v>-4.1759546410763309E-3</v>
      </c>
      <c r="I172" s="96">
        <f t="shared" si="5"/>
        <v>-4.9694988685236342E-3</v>
      </c>
      <c r="J172" s="9"/>
      <c r="K172" s="9"/>
      <c r="L172" s="1"/>
      <c r="M172" s="9"/>
      <c r="N172" s="1"/>
    </row>
    <row r="173" spans="1:14" ht="13.2" x14ac:dyDescent="0.25">
      <c r="A173" s="91">
        <v>43154</v>
      </c>
      <c r="B173" s="92">
        <v>31.25</v>
      </c>
      <c r="C173" s="92">
        <v>32.349997999999999</v>
      </c>
      <c r="D173" s="92">
        <v>31.15</v>
      </c>
      <c r="E173" s="92">
        <v>32.150002000000001</v>
      </c>
      <c r="F173" s="92">
        <v>32.150002000000001</v>
      </c>
      <c r="G173" s="92">
        <v>7417257</v>
      </c>
      <c r="H173" s="93">
        <f t="shared" si="4"/>
        <v>1.5119413751345128E-2</v>
      </c>
      <c r="I173" s="94">
        <f t="shared" si="5"/>
        <v>1.4325869523897826E-2</v>
      </c>
      <c r="J173" s="9"/>
      <c r="K173" s="9"/>
      <c r="L173" s="1"/>
      <c r="M173" s="9"/>
      <c r="N173" s="1"/>
    </row>
    <row r="174" spans="1:14" ht="13.2" x14ac:dyDescent="0.25">
      <c r="A174" s="87">
        <v>43157</v>
      </c>
      <c r="B174" s="88">
        <v>32.25</v>
      </c>
      <c r="C174" s="88">
        <v>33.099997999999999</v>
      </c>
      <c r="D174" s="88">
        <v>31.65</v>
      </c>
      <c r="E174" s="88">
        <v>32.75</v>
      </c>
      <c r="F174" s="88">
        <v>32.75</v>
      </c>
      <c r="G174" s="88">
        <v>8042171</v>
      </c>
      <c r="H174" s="95">
        <f t="shared" si="4"/>
        <v>8.0303000507977451E-3</v>
      </c>
      <c r="I174" s="96">
        <f t="shared" si="5"/>
        <v>7.2367558233504417E-3</v>
      </c>
      <c r="J174" s="9"/>
      <c r="K174" s="9"/>
      <c r="L174" s="1"/>
      <c r="M174" s="9"/>
      <c r="N174" s="1"/>
    </row>
    <row r="175" spans="1:14" ht="13.2" x14ac:dyDescent="0.25">
      <c r="A175" s="91">
        <v>43158</v>
      </c>
      <c r="B175" s="92">
        <v>32.799999</v>
      </c>
      <c r="C175" s="92">
        <v>32.950001</v>
      </c>
      <c r="D175" s="92">
        <v>31.5</v>
      </c>
      <c r="E175" s="92">
        <v>32.049999</v>
      </c>
      <c r="F175" s="92">
        <v>32.049999</v>
      </c>
      <c r="G175" s="92">
        <v>7106014</v>
      </c>
      <c r="H175" s="93">
        <f t="shared" si="4"/>
        <v>-9.3832840234957041E-3</v>
      </c>
      <c r="I175" s="94">
        <f t="shared" si="5"/>
        <v>-1.0176828250943008E-2</v>
      </c>
      <c r="J175" s="9"/>
      <c r="K175" s="9"/>
      <c r="L175" s="1"/>
      <c r="M175" s="9"/>
      <c r="N175" s="1"/>
    </row>
    <row r="176" spans="1:14" ht="13.2" x14ac:dyDescent="0.25">
      <c r="A176" s="87">
        <v>43159</v>
      </c>
      <c r="B176" s="88">
        <v>31.6</v>
      </c>
      <c r="C176" s="88">
        <v>32.049999</v>
      </c>
      <c r="D176" s="88">
        <v>31.35</v>
      </c>
      <c r="E176" s="88">
        <v>31.65</v>
      </c>
      <c r="F176" s="88">
        <v>31.65</v>
      </c>
      <c r="G176" s="88">
        <v>5683910</v>
      </c>
      <c r="H176" s="95">
        <f t="shared" si="4"/>
        <v>-5.4543059509322778E-3</v>
      </c>
      <c r="I176" s="96">
        <f t="shared" si="5"/>
        <v>-6.2478501783795812E-3</v>
      </c>
      <c r="J176" s="9"/>
      <c r="K176" s="9"/>
      <c r="L176" s="1"/>
      <c r="M176" s="9"/>
      <c r="N176" s="1"/>
    </row>
    <row r="177" spans="1:14" ht="13.2" x14ac:dyDescent="0.25">
      <c r="A177" s="91">
        <v>43160</v>
      </c>
      <c r="B177" s="92">
        <v>31.6</v>
      </c>
      <c r="C177" s="92">
        <v>31.950001</v>
      </c>
      <c r="D177" s="92">
        <v>31.25</v>
      </c>
      <c r="E177" s="92">
        <v>31.35</v>
      </c>
      <c r="F177" s="92">
        <v>31.35</v>
      </c>
      <c r="G177" s="92">
        <v>5109574</v>
      </c>
      <c r="H177" s="93">
        <f t="shared" si="4"/>
        <v>-4.1361691866386085E-3</v>
      </c>
      <c r="I177" s="94">
        <f t="shared" si="5"/>
        <v>-4.9297134140859119E-3</v>
      </c>
      <c r="J177" s="9"/>
      <c r="K177" s="9"/>
      <c r="L177" s="1"/>
      <c r="M177" s="9"/>
      <c r="N177" s="1"/>
    </row>
    <row r="178" spans="1:14" ht="13.2" x14ac:dyDescent="0.25">
      <c r="A178" s="87">
        <v>43164</v>
      </c>
      <c r="B178" s="88">
        <v>31.35</v>
      </c>
      <c r="C178" s="88">
        <v>31.65</v>
      </c>
      <c r="D178" s="88">
        <v>30.15</v>
      </c>
      <c r="E178" s="88">
        <v>30.85</v>
      </c>
      <c r="F178" s="88">
        <v>30.85</v>
      </c>
      <c r="G178" s="88">
        <v>6671043</v>
      </c>
      <c r="H178" s="95">
        <f t="shared" si="4"/>
        <v>-6.9823767974747618E-3</v>
      </c>
      <c r="I178" s="96">
        <f t="shared" si="5"/>
        <v>-7.7759210249220652E-3</v>
      </c>
      <c r="J178" s="9"/>
      <c r="K178" s="9"/>
      <c r="L178" s="1"/>
      <c r="M178" s="9"/>
      <c r="N178" s="1"/>
    </row>
    <row r="179" spans="1:14" ht="13.2" x14ac:dyDescent="0.25">
      <c r="A179" s="91">
        <v>43165</v>
      </c>
      <c r="B179" s="92">
        <v>30.9</v>
      </c>
      <c r="C179" s="92">
        <v>31.450001</v>
      </c>
      <c r="D179" s="92">
        <v>28.75</v>
      </c>
      <c r="E179" s="92">
        <v>29.5</v>
      </c>
      <c r="F179" s="92">
        <v>29.5</v>
      </c>
      <c r="G179" s="92">
        <v>7922751</v>
      </c>
      <c r="H179" s="93">
        <f t="shared" si="4"/>
        <v>-1.9433152391097514E-2</v>
      </c>
      <c r="I179" s="94">
        <f t="shared" si="5"/>
        <v>-2.0226696618544818E-2</v>
      </c>
      <c r="J179" s="9"/>
      <c r="K179" s="9"/>
      <c r="L179" s="1"/>
      <c r="M179" s="9"/>
      <c r="N179" s="1"/>
    </row>
    <row r="180" spans="1:14" ht="13.2" x14ac:dyDescent="0.25">
      <c r="A180" s="87">
        <v>43166</v>
      </c>
      <c r="B180" s="88">
        <v>29</v>
      </c>
      <c r="C180" s="88">
        <v>29.25</v>
      </c>
      <c r="D180" s="88">
        <v>27.049999</v>
      </c>
      <c r="E180" s="88">
        <v>27.4</v>
      </c>
      <c r="F180" s="88">
        <v>27.4</v>
      </c>
      <c r="G180" s="88">
        <v>15597411</v>
      </c>
      <c r="H180" s="95">
        <f t="shared" si="4"/>
        <v>-3.2071453157775077E-2</v>
      </c>
      <c r="I180" s="96">
        <f t="shared" si="5"/>
        <v>-3.2864997385222382E-2</v>
      </c>
      <c r="J180" s="9"/>
      <c r="K180" s="9"/>
      <c r="L180" s="1"/>
      <c r="M180" s="9"/>
      <c r="N180" s="1"/>
    </row>
    <row r="181" spans="1:14" ht="13.2" x14ac:dyDescent="0.25">
      <c r="A181" s="91">
        <v>43167</v>
      </c>
      <c r="B181" s="92">
        <v>27.15</v>
      </c>
      <c r="C181" s="92">
        <v>27.450001</v>
      </c>
      <c r="D181" s="92">
        <v>25.15</v>
      </c>
      <c r="E181" s="92">
        <v>26.1</v>
      </c>
      <c r="F181" s="92">
        <v>26.1</v>
      </c>
      <c r="G181" s="92">
        <v>27179786</v>
      </c>
      <c r="H181" s="93">
        <f t="shared" si="4"/>
        <v>-2.1110055482106951E-2</v>
      </c>
      <c r="I181" s="94">
        <f t="shared" si="5"/>
        <v>-2.1903599709554255E-2</v>
      </c>
      <c r="J181" s="9"/>
      <c r="K181" s="9"/>
      <c r="L181" s="1"/>
      <c r="M181" s="9"/>
      <c r="N181" s="1"/>
    </row>
    <row r="182" spans="1:14" ht="13.2" x14ac:dyDescent="0.25">
      <c r="A182" s="87">
        <v>43168</v>
      </c>
      <c r="B182" s="88">
        <v>26.1</v>
      </c>
      <c r="C182" s="88">
        <v>26.299999</v>
      </c>
      <c r="D182" s="88">
        <v>25.049999</v>
      </c>
      <c r="E182" s="88">
        <v>25.450001</v>
      </c>
      <c r="F182" s="88">
        <v>25.450001</v>
      </c>
      <c r="G182" s="88">
        <v>15513863</v>
      </c>
      <c r="H182" s="95">
        <f t="shared" si="4"/>
        <v>-1.0952703600887591E-2</v>
      </c>
      <c r="I182" s="96">
        <f t="shared" si="5"/>
        <v>-1.1746247828334895E-2</v>
      </c>
      <c r="J182" s="9"/>
      <c r="K182" s="9"/>
      <c r="L182" s="1"/>
      <c r="M182" s="9"/>
      <c r="N182" s="1"/>
    </row>
    <row r="183" spans="1:14" ht="13.2" x14ac:dyDescent="0.25">
      <c r="A183" s="91">
        <v>43171</v>
      </c>
      <c r="B183" s="92">
        <v>25.6</v>
      </c>
      <c r="C183" s="92">
        <v>26.5</v>
      </c>
      <c r="D183" s="92">
        <v>25.4</v>
      </c>
      <c r="E183" s="92">
        <v>26.35</v>
      </c>
      <c r="F183" s="92">
        <v>26.35</v>
      </c>
      <c r="G183" s="92">
        <v>9979106</v>
      </c>
      <c r="H183" s="93">
        <f t="shared" si="4"/>
        <v>1.5092815811172045E-2</v>
      </c>
      <c r="I183" s="94">
        <f t="shared" si="5"/>
        <v>1.4299271583724741E-2</v>
      </c>
      <c r="J183" s="9"/>
      <c r="K183" s="9"/>
      <c r="L183" s="1"/>
      <c r="M183" s="9"/>
      <c r="N183" s="1"/>
    </row>
    <row r="184" spans="1:14" ht="13.2" x14ac:dyDescent="0.25">
      <c r="A184" s="87">
        <v>43172</v>
      </c>
      <c r="B184" s="88">
        <v>26.15</v>
      </c>
      <c r="C184" s="88">
        <v>27.200001</v>
      </c>
      <c r="D184" s="88">
        <v>25.799999</v>
      </c>
      <c r="E184" s="88">
        <v>26.700001</v>
      </c>
      <c r="F184" s="88">
        <v>26.700001</v>
      </c>
      <c r="G184" s="88">
        <v>11166266</v>
      </c>
      <c r="H184" s="95">
        <f t="shared" si="4"/>
        <v>5.7306580817204113E-3</v>
      </c>
      <c r="I184" s="96">
        <f t="shared" si="5"/>
        <v>4.9371138542731079E-3</v>
      </c>
      <c r="J184" s="9"/>
      <c r="K184" s="9"/>
      <c r="L184" s="1"/>
      <c r="M184" s="9"/>
      <c r="N184" s="1"/>
    </row>
    <row r="185" spans="1:14" ht="13.2" x14ac:dyDescent="0.25">
      <c r="A185" s="91">
        <v>43173</v>
      </c>
      <c r="B185" s="92">
        <v>26.4</v>
      </c>
      <c r="C185" s="92">
        <v>27.549999</v>
      </c>
      <c r="D185" s="92">
        <v>26.200001</v>
      </c>
      <c r="E185" s="92">
        <v>27.299999</v>
      </c>
      <c r="F185" s="92">
        <v>27.299999</v>
      </c>
      <c r="G185" s="92">
        <v>10792061</v>
      </c>
      <c r="H185" s="93">
        <f t="shared" si="4"/>
        <v>9.6513535022471481E-3</v>
      </c>
      <c r="I185" s="94">
        <f t="shared" si="5"/>
        <v>8.8578092747998438E-3</v>
      </c>
      <c r="J185" s="9"/>
      <c r="K185" s="9"/>
      <c r="L185" s="1"/>
      <c r="M185" s="9"/>
      <c r="N185" s="1"/>
    </row>
    <row r="186" spans="1:14" ht="13.2" x14ac:dyDescent="0.25">
      <c r="A186" s="87">
        <v>43174</v>
      </c>
      <c r="B186" s="88">
        <v>27.1</v>
      </c>
      <c r="C186" s="88">
        <v>28.75</v>
      </c>
      <c r="D186" s="88">
        <v>27.1</v>
      </c>
      <c r="E186" s="88">
        <v>28.1</v>
      </c>
      <c r="F186" s="88">
        <v>28.1</v>
      </c>
      <c r="G186" s="88">
        <v>14966688</v>
      </c>
      <c r="H186" s="95">
        <f t="shared" si="4"/>
        <v>1.2543688772546985E-2</v>
      </c>
      <c r="I186" s="96">
        <f t="shared" si="5"/>
        <v>1.1750144545099681E-2</v>
      </c>
      <c r="J186" s="9"/>
      <c r="K186" s="9"/>
      <c r="L186" s="1"/>
      <c r="M186" s="9"/>
      <c r="N186" s="1"/>
    </row>
    <row r="187" spans="1:14" ht="13.2" x14ac:dyDescent="0.25">
      <c r="A187" s="91">
        <v>43175</v>
      </c>
      <c r="B187" s="92">
        <v>28.299999</v>
      </c>
      <c r="C187" s="92">
        <v>28.9</v>
      </c>
      <c r="D187" s="92">
        <v>27.049999</v>
      </c>
      <c r="E187" s="92">
        <v>27.299999</v>
      </c>
      <c r="F187" s="92">
        <v>27.299999</v>
      </c>
      <c r="G187" s="92">
        <v>14419571</v>
      </c>
      <c r="H187" s="93">
        <f t="shared" si="4"/>
        <v>-1.2543688772546949E-2</v>
      </c>
      <c r="I187" s="94">
        <f t="shared" si="5"/>
        <v>-1.3337232999994252E-2</v>
      </c>
      <c r="J187" s="9"/>
      <c r="K187" s="9"/>
      <c r="L187" s="1"/>
      <c r="M187" s="9"/>
      <c r="N187" s="1"/>
    </row>
    <row r="188" spans="1:14" ht="13.2" x14ac:dyDescent="0.25">
      <c r="A188" s="87">
        <v>43178</v>
      </c>
      <c r="B188" s="88">
        <v>27.4</v>
      </c>
      <c r="C188" s="88">
        <v>27.700001</v>
      </c>
      <c r="D188" s="88">
        <v>26</v>
      </c>
      <c r="E188" s="88">
        <v>26.1</v>
      </c>
      <c r="F188" s="88">
        <v>26.1</v>
      </c>
      <c r="G188" s="88">
        <v>13720511</v>
      </c>
      <c r="H188" s="95">
        <f t="shared" si="4"/>
        <v>-1.9522123794251986E-2</v>
      </c>
      <c r="I188" s="96">
        <f t="shared" si="5"/>
        <v>-2.031566802169929E-2</v>
      </c>
      <c r="J188" s="9"/>
      <c r="K188" s="9"/>
      <c r="L188" s="1"/>
      <c r="M188" s="9"/>
      <c r="N188" s="1"/>
    </row>
    <row r="189" spans="1:14" ht="13.2" x14ac:dyDescent="0.25">
      <c r="A189" s="91">
        <v>43179</v>
      </c>
      <c r="B189" s="92">
        <v>25.6</v>
      </c>
      <c r="C189" s="92">
        <v>26.299999</v>
      </c>
      <c r="D189" s="92">
        <v>25.5</v>
      </c>
      <c r="E189" s="92">
        <v>25.799999</v>
      </c>
      <c r="F189" s="92">
        <v>25.799999</v>
      </c>
      <c r="G189" s="92">
        <v>11160757</v>
      </c>
      <c r="H189" s="93">
        <f t="shared" si="4"/>
        <v>-5.0208182081705899E-3</v>
      </c>
      <c r="I189" s="94">
        <f t="shared" si="5"/>
        <v>-5.8143624356178933E-3</v>
      </c>
      <c r="J189" s="9"/>
      <c r="K189" s="9"/>
      <c r="L189" s="1"/>
      <c r="M189" s="9"/>
      <c r="N189" s="1"/>
    </row>
    <row r="190" spans="1:14" ht="13.2" x14ac:dyDescent="0.25">
      <c r="A190" s="87">
        <v>43180</v>
      </c>
      <c r="B190" s="88">
        <v>26</v>
      </c>
      <c r="C190" s="88">
        <v>26.450001</v>
      </c>
      <c r="D190" s="88">
        <v>25.5</v>
      </c>
      <c r="E190" s="88">
        <v>25.65</v>
      </c>
      <c r="F190" s="88">
        <v>25.65</v>
      </c>
      <c r="G190" s="88">
        <v>7578090</v>
      </c>
      <c r="H190" s="95">
        <f t="shared" si="4"/>
        <v>-2.5323196822753052E-3</v>
      </c>
      <c r="I190" s="96">
        <f t="shared" si="5"/>
        <v>-3.3258639097226085E-3</v>
      </c>
      <c r="J190" s="9"/>
      <c r="K190" s="9"/>
      <c r="L190" s="1"/>
      <c r="M190" s="9"/>
      <c r="N190" s="1"/>
    </row>
    <row r="191" spans="1:14" ht="13.2" x14ac:dyDescent="0.25">
      <c r="A191" s="91">
        <v>43181</v>
      </c>
      <c r="B191" s="92">
        <v>25.85</v>
      </c>
      <c r="C191" s="92">
        <v>26.049999</v>
      </c>
      <c r="D191" s="92">
        <v>25</v>
      </c>
      <c r="E191" s="92">
        <v>25.15</v>
      </c>
      <c r="F191" s="92">
        <v>25.15</v>
      </c>
      <c r="G191" s="92">
        <v>7410150</v>
      </c>
      <c r="H191" s="93">
        <f t="shared" si="4"/>
        <v>-8.5493800558888756E-3</v>
      </c>
      <c r="I191" s="94">
        <f t="shared" si="5"/>
        <v>-9.3429242833361799E-3</v>
      </c>
      <c r="J191" s="9"/>
      <c r="K191" s="9"/>
      <c r="L191" s="1"/>
      <c r="M191" s="9"/>
      <c r="N191" s="1"/>
    </row>
    <row r="192" spans="1:14" ht="13.2" x14ac:dyDescent="0.25">
      <c r="A192" s="87">
        <v>43182</v>
      </c>
      <c r="B192" s="88">
        <v>24.4</v>
      </c>
      <c r="C192" s="88">
        <v>24.5</v>
      </c>
      <c r="D192" s="88">
        <v>23.65</v>
      </c>
      <c r="E192" s="88">
        <v>24.1</v>
      </c>
      <c r="F192" s="88">
        <v>24.1</v>
      </c>
      <c r="G192" s="88">
        <v>12030957</v>
      </c>
      <c r="H192" s="95">
        <f t="shared" si="4"/>
        <v>-1.8520946817077756E-2</v>
      </c>
      <c r="I192" s="96">
        <f t="shared" si="5"/>
        <v>-1.931449104452506E-2</v>
      </c>
      <c r="J192" s="9"/>
      <c r="K192" s="9"/>
      <c r="L192" s="1"/>
      <c r="M192" s="9"/>
      <c r="N192" s="1"/>
    </row>
    <row r="193" spans="1:14" ht="13.2" x14ac:dyDescent="0.25">
      <c r="A193" s="91">
        <v>43185</v>
      </c>
      <c r="B193" s="92">
        <v>24.15</v>
      </c>
      <c r="C193" s="92">
        <v>24.4</v>
      </c>
      <c r="D193" s="92">
        <v>23.1</v>
      </c>
      <c r="E193" s="92">
        <v>24.049999</v>
      </c>
      <c r="F193" s="92">
        <v>24.049999</v>
      </c>
      <c r="G193" s="92">
        <v>12767918</v>
      </c>
      <c r="H193" s="93">
        <f t="shared" si="4"/>
        <v>-9.0197992300081718E-4</v>
      </c>
      <c r="I193" s="94">
        <f t="shared" si="5"/>
        <v>-1.6955241504481204E-3</v>
      </c>
      <c r="J193" s="9"/>
      <c r="K193" s="9"/>
      <c r="L193" s="1"/>
      <c r="M193" s="9"/>
      <c r="N193" s="1"/>
    </row>
    <row r="194" spans="1:14" ht="13.2" x14ac:dyDescent="0.25">
      <c r="A194" s="87">
        <v>43186</v>
      </c>
      <c r="B194" s="88">
        <v>24.450001</v>
      </c>
      <c r="C194" s="88">
        <v>25.35</v>
      </c>
      <c r="D194" s="88">
        <v>24.25</v>
      </c>
      <c r="E194" s="88">
        <v>25.200001</v>
      </c>
      <c r="F194" s="88">
        <v>25.200001</v>
      </c>
      <c r="G194" s="88">
        <v>11940363</v>
      </c>
      <c r="H194" s="95">
        <f t="shared" si="4"/>
        <v>2.0285495363584198E-2</v>
      </c>
      <c r="I194" s="96">
        <f t="shared" si="5"/>
        <v>1.9491951136136894E-2</v>
      </c>
      <c r="J194" s="9"/>
      <c r="K194" s="9"/>
      <c r="L194" s="1"/>
      <c r="M194" s="9"/>
      <c r="N194" s="1"/>
    </row>
    <row r="195" spans="1:14" ht="13.2" x14ac:dyDescent="0.25">
      <c r="A195" s="91">
        <v>43187</v>
      </c>
      <c r="B195" s="92">
        <v>24.950001</v>
      </c>
      <c r="C195" s="92">
        <v>24.950001</v>
      </c>
      <c r="D195" s="92">
        <v>23.549999</v>
      </c>
      <c r="E195" s="92">
        <v>23.700001</v>
      </c>
      <c r="F195" s="92">
        <v>23.700001</v>
      </c>
      <c r="G195" s="92">
        <v>23317191</v>
      </c>
      <c r="H195" s="93">
        <f t="shared" si="4"/>
        <v>-2.6652193680686588E-2</v>
      </c>
      <c r="I195" s="94">
        <f t="shared" si="5"/>
        <v>-2.7445737908133892E-2</v>
      </c>
      <c r="J195" s="9"/>
      <c r="K195" s="9"/>
      <c r="L195" s="1"/>
      <c r="M195" s="9"/>
      <c r="N195" s="1"/>
    </row>
    <row r="196" spans="1:14" ht="13.2" x14ac:dyDescent="0.25">
      <c r="A196" s="87">
        <v>43192</v>
      </c>
      <c r="B196" s="88">
        <v>24.5</v>
      </c>
      <c r="C196" s="88">
        <v>24.700001</v>
      </c>
      <c r="D196" s="88">
        <v>23.6</v>
      </c>
      <c r="E196" s="88">
        <v>24.450001</v>
      </c>
      <c r="F196" s="88">
        <v>24.450001</v>
      </c>
      <c r="G196" s="88">
        <v>13084386</v>
      </c>
      <c r="H196" s="95">
        <f t="shared" ref="H196:H259" si="6">LOG(F196/F195)</f>
        <v>1.3530516887429058E-2</v>
      </c>
      <c r="I196" s="96">
        <f t="shared" ref="I196:I259" si="7">H196-$H$1238</f>
        <v>1.2736972659981756E-2</v>
      </c>
      <c r="J196" s="9"/>
      <c r="K196" s="9"/>
      <c r="L196" s="1"/>
      <c r="M196" s="9"/>
      <c r="N196" s="1"/>
    </row>
    <row r="197" spans="1:14" ht="13.2" x14ac:dyDescent="0.25">
      <c r="A197" s="91">
        <v>43193</v>
      </c>
      <c r="B197" s="92">
        <v>24.200001</v>
      </c>
      <c r="C197" s="92">
        <v>25.200001</v>
      </c>
      <c r="D197" s="92">
        <v>23.700001</v>
      </c>
      <c r="E197" s="92">
        <v>25.1</v>
      </c>
      <c r="F197" s="92">
        <v>25.1</v>
      </c>
      <c r="G197" s="92">
        <v>17305908</v>
      </c>
      <c r="H197" s="93">
        <f t="shared" si="6"/>
        <v>1.139484025884395E-2</v>
      </c>
      <c r="I197" s="94">
        <f t="shared" si="7"/>
        <v>1.0601296031396645E-2</v>
      </c>
      <c r="J197" s="9"/>
      <c r="K197" s="9"/>
      <c r="L197" s="1"/>
      <c r="M197" s="9"/>
      <c r="N197" s="1"/>
    </row>
    <row r="198" spans="1:14" ht="13.2" x14ac:dyDescent="0.25">
      <c r="A198" s="87">
        <v>43194</v>
      </c>
      <c r="B198" s="88">
        <v>25.049999</v>
      </c>
      <c r="C198" s="88">
        <v>26.35</v>
      </c>
      <c r="D198" s="88">
        <v>24.75</v>
      </c>
      <c r="E198" s="88">
        <v>25.049999</v>
      </c>
      <c r="F198" s="88">
        <v>25.049999</v>
      </c>
      <c r="G198" s="88">
        <v>26472761</v>
      </c>
      <c r="H198" s="95">
        <f t="shared" si="6"/>
        <v>-8.6600861487907933E-4</v>
      </c>
      <c r="I198" s="96">
        <f t="shared" si="7"/>
        <v>-1.6595528423263826E-3</v>
      </c>
      <c r="J198" s="9"/>
      <c r="K198" s="9"/>
      <c r="L198" s="1"/>
      <c r="M198" s="9"/>
      <c r="N198" s="1"/>
    </row>
    <row r="199" spans="1:14" ht="13.2" x14ac:dyDescent="0.25">
      <c r="A199" s="91">
        <v>43195</v>
      </c>
      <c r="B199" s="92">
        <v>25.6</v>
      </c>
      <c r="C199" s="92">
        <v>25.85</v>
      </c>
      <c r="D199" s="92">
        <v>25.25</v>
      </c>
      <c r="E199" s="92">
        <v>25.5</v>
      </c>
      <c r="F199" s="92">
        <v>25.5</v>
      </c>
      <c r="G199" s="92">
        <v>14516075</v>
      </c>
      <c r="H199" s="93">
        <f t="shared" si="6"/>
        <v>7.7324675677960981E-3</v>
      </c>
      <c r="I199" s="94">
        <f t="shared" si="7"/>
        <v>6.9389233403487948E-3</v>
      </c>
      <c r="J199" s="9"/>
      <c r="K199" s="9"/>
      <c r="L199" s="1"/>
      <c r="M199" s="9"/>
      <c r="N199" s="1"/>
    </row>
    <row r="200" spans="1:14" ht="13.2" x14ac:dyDescent="0.25">
      <c r="A200" s="87">
        <v>43196</v>
      </c>
      <c r="B200" s="88">
        <v>25.6</v>
      </c>
      <c r="C200" s="88">
        <v>26</v>
      </c>
      <c r="D200" s="88">
        <v>25.299999</v>
      </c>
      <c r="E200" s="88">
        <v>25.65</v>
      </c>
      <c r="F200" s="88">
        <v>25.65</v>
      </c>
      <c r="G200" s="88">
        <v>14599472</v>
      </c>
      <c r="H200" s="95">
        <f t="shared" si="6"/>
        <v>2.5471890138798986E-3</v>
      </c>
      <c r="I200" s="96">
        <f t="shared" si="7"/>
        <v>1.7536447864325952E-3</v>
      </c>
      <c r="J200" s="9"/>
      <c r="K200" s="9"/>
      <c r="L200" s="1"/>
      <c r="M200" s="9"/>
      <c r="N200" s="1"/>
    </row>
    <row r="201" spans="1:14" ht="13.2" x14ac:dyDescent="0.25">
      <c r="A201" s="91">
        <v>43199</v>
      </c>
      <c r="B201" s="92">
        <v>25.75</v>
      </c>
      <c r="C201" s="92">
        <v>26</v>
      </c>
      <c r="D201" s="92">
        <v>25.35</v>
      </c>
      <c r="E201" s="92">
        <v>25.65</v>
      </c>
      <c r="F201" s="92">
        <v>25.65</v>
      </c>
      <c r="G201" s="92">
        <v>10611953</v>
      </c>
      <c r="H201" s="93">
        <f t="shared" si="6"/>
        <v>0</v>
      </c>
      <c r="I201" s="94">
        <f t="shared" si="7"/>
        <v>-7.9354422744730337E-4</v>
      </c>
      <c r="J201" s="9"/>
      <c r="K201" s="9"/>
      <c r="L201" s="1"/>
      <c r="M201" s="9"/>
      <c r="N201" s="1"/>
    </row>
    <row r="202" spans="1:14" ht="13.2" x14ac:dyDescent="0.25">
      <c r="A202" s="87">
        <v>43200</v>
      </c>
      <c r="B202" s="88">
        <v>25.700001</v>
      </c>
      <c r="C202" s="88">
        <v>26.85</v>
      </c>
      <c r="D202" s="88">
        <v>25.549999</v>
      </c>
      <c r="E202" s="88">
        <v>26.4</v>
      </c>
      <c r="F202" s="88">
        <v>26.4</v>
      </c>
      <c r="G202" s="88">
        <v>24460341</v>
      </c>
      <c r="H202" s="95">
        <f t="shared" si="6"/>
        <v>1.2516557421995962E-2</v>
      </c>
      <c r="I202" s="96">
        <f t="shared" si="7"/>
        <v>1.1723013194548659E-2</v>
      </c>
      <c r="J202" s="9"/>
      <c r="K202" s="9"/>
      <c r="L202" s="1"/>
      <c r="M202" s="9"/>
      <c r="N202" s="1"/>
    </row>
    <row r="203" spans="1:14" ht="13.2" x14ac:dyDescent="0.25">
      <c r="A203" s="91">
        <v>43201</v>
      </c>
      <c r="B203" s="92">
        <v>26.700001</v>
      </c>
      <c r="C203" s="92">
        <v>26.9</v>
      </c>
      <c r="D203" s="92">
        <v>26</v>
      </c>
      <c r="E203" s="92">
        <v>26.6</v>
      </c>
      <c r="F203" s="92">
        <v>26.6</v>
      </c>
      <c r="G203" s="92">
        <v>14022327</v>
      </c>
      <c r="H203" s="93">
        <f t="shared" si="6"/>
        <v>3.2777097612360167E-3</v>
      </c>
      <c r="I203" s="94">
        <f t="shared" si="7"/>
        <v>2.4841655337887133E-3</v>
      </c>
      <c r="J203" s="9"/>
      <c r="K203" s="9"/>
      <c r="L203" s="1"/>
      <c r="M203" s="9"/>
      <c r="N203" s="1"/>
    </row>
    <row r="204" spans="1:14" ht="13.2" x14ac:dyDescent="0.25">
      <c r="A204" s="87">
        <v>43202</v>
      </c>
      <c r="B204" s="88">
        <v>26.5</v>
      </c>
      <c r="C204" s="88">
        <v>26.5</v>
      </c>
      <c r="D204" s="88">
        <v>25.25</v>
      </c>
      <c r="E204" s="88">
        <v>25.700001</v>
      </c>
      <c r="F204" s="88">
        <v>25.700001</v>
      </c>
      <c r="G204" s="88">
        <v>25510107</v>
      </c>
      <c r="H204" s="95">
        <f t="shared" si="6"/>
        <v>-1.4948496401154835E-2</v>
      </c>
      <c r="I204" s="96">
        <f t="shared" si="7"/>
        <v>-1.5742040628602138E-2</v>
      </c>
      <c r="J204" s="9"/>
      <c r="K204" s="9"/>
      <c r="L204" s="1"/>
      <c r="M204" s="9"/>
      <c r="N204" s="1"/>
    </row>
    <row r="205" spans="1:14" ht="13.2" x14ac:dyDescent="0.25">
      <c r="A205" s="91">
        <v>43203</v>
      </c>
      <c r="B205" s="92">
        <v>25.9</v>
      </c>
      <c r="C205" s="92">
        <v>26.299999</v>
      </c>
      <c r="D205" s="92">
        <v>25.450001</v>
      </c>
      <c r="E205" s="92">
        <v>25.75</v>
      </c>
      <c r="F205" s="92">
        <v>25.75</v>
      </c>
      <c r="G205" s="92">
        <v>20320904</v>
      </c>
      <c r="H205" s="93">
        <f t="shared" si="6"/>
        <v>8.4409314729767197E-4</v>
      </c>
      <c r="I205" s="94">
        <f t="shared" si="7"/>
        <v>5.0548919850368595E-5</v>
      </c>
      <c r="J205" s="9"/>
      <c r="K205" s="9"/>
      <c r="L205" s="1"/>
      <c r="M205" s="9"/>
      <c r="N205" s="1"/>
    </row>
    <row r="206" spans="1:14" ht="13.2" x14ac:dyDescent="0.25">
      <c r="A206" s="87">
        <v>43206</v>
      </c>
      <c r="B206" s="88">
        <v>25.549999</v>
      </c>
      <c r="C206" s="88">
        <v>26</v>
      </c>
      <c r="D206" s="88">
        <v>25.1</v>
      </c>
      <c r="E206" s="88">
        <v>25.799999</v>
      </c>
      <c r="F206" s="88">
        <v>25.799999</v>
      </c>
      <c r="G206" s="88">
        <v>28540502</v>
      </c>
      <c r="H206" s="95">
        <f t="shared" si="6"/>
        <v>8.4245575290059352E-4</v>
      </c>
      <c r="I206" s="96">
        <f t="shared" si="7"/>
        <v>4.8911525453290152E-5</v>
      </c>
      <c r="J206" s="9"/>
      <c r="K206" s="9"/>
      <c r="L206" s="1"/>
      <c r="M206" s="9"/>
      <c r="N206" s="1"/>
    </row>
    <row r="207" spans="1:14" ht="13.2" x14ac:dyDescent="0.25">
      <c r="A207" s="91">
        <v>43207</v>
      </c>
      <c r="B207" s="92">
        <v>25.65</v>
      </c>
      <c r="C207" s="92">
        <v>25.85</v>
      </c>
      <c r="D207" s="92">
        <v>25.299999</v>
      </c>
      <c r="E207" s="92">
        <v>25.65</v>
      </c>
      <c r="F207" s="92">
        <v>25.65</v>
      </c>
      <c r="G207" s="92">
        <v>27763987</v>
      </c>
      <c r="H207" s="93">
        <f t="shared" si="6"/>
        <v>-2.5323196822753052E-3</v>
      </c>
      <c r="I207" s="94">
        <f t="shared" si="7"/>
        <v>-3.3258639097226085E-3</v>
      </c>
      <c r="J207" s="9"/>
      <c r="K207" s="9"/>
      <c r="L207" s="1"/>
      <c r="M207" s="9"/>
      <c r="N207" s="1"/>
    </row>
    <row r="208" spans="1:14" ht="13.2" x14ac:dyDescent="0.25">
      <c r="A208" s="87">
        <v>43208</v>
      </c>
      <c r="B208" s="88">
        <v>25.700001</v>
      </c>
      <c r="C208" s="88">
        <v>26.200001</v>
      </c>
      <c r="D208" s="88">
        <v>25.5</v>
      </c>
      <c r="E208" s="88">
        <v>25.799999</v>
      </c>
      <c r="F208" s="88">
        <v>25.799999</v>
      </c>
      <c r="G208" s="88">
        <v>29555267</v>
      </c>
      <c r="H208" s="95">
        <f t="shared" si="6"/>
        <v>2.5323196822753572E-3</v>
      </c>
      <c r="I208" s="96">
        <f t="shared" si="7"/>
        <v>1.7387754548280538E-3</v>
      </c>
      <c r="J208" s="9"/>
      <c r="K208" s="9"/>
      <c r="L208" s="1"/>
      <c r="M208" s="9"/>
      <c r="N208" s="1"/>
    </row>
    <row r="209" spans="1:14" ht="13.2" x14ac:dyDescent="0.25">
      <c r="A209" s="91">
        <v>43209</v>
      </c>
      <c r="B209" s="92">
        <v>25.799999</v>
      </c>
      <c r="C209" s="92">
        <v>26.299999</v>
      </c>
      <c r="D209" s="92">
        <v>25.5</v>
      </c>
      <c r="E209" s="92">
        <v>26.15</v>
      </c>
      <c r="F209" s="92">
        <v>26.15</v>
      </c>
      <c r="G209" s="92">
        <v>26215675</v>
      </c>
      <c r="H209" s="93">
        <f t="shared" si="6"/>
        <v>5.852004073182625E-3</v>
      </c>
      <c r="I209" s="94">
        <f t="shared" si="7"/>
        <v>5.0584598457353216E-3</v>
      </c>
      <c r="J209" s="9"/>
      <c r="K209" s="9"/>
      <c r="L209" s="1"/>
      <c r="M209" s="9"/>
      <c r="N209" s="1"/>
    </row>
    <row r="210" spans="1:14" ht="13.2" x14ac:dyDescent="0.25">
      <c r="A210" s="87">
        <v>43210</v>
      </c>
      <c r="B210" s="88">
        <v>26.200001</v>
      </c>
      <c r="C210" s="88">
        <v>26.5</v>
      </c>
      <c r="D210" s="88">
        <v>25.700001</v>
      </c>
      <c r="E210" s="88">
        <v>26</v>
      </c>
      <c r="F210" s="88">
        <v>26</v>
      </c>
      <c r="G210" s="88">
        <v>22911489</v>
      </c>
      <c r="H210" s="95">
        <f t="shared" si="6"/>
        <v>-2.4983452324750573E-3</v>
      </c>
      <c r="I210" s="96">
        <f t="shared" si="7"/>
        <v>-3.2918894599223607E-3</v>
      </c>
      <c r="J210" s="9"/>
      <c r="K210" s="9"/>
      <c r="L210" s="1"/>
      <c r="M210" s="9"/>
      <c r="N210" s="1"/>
    </row>
    <row r="211" spans="1:14" ht="13.2" x14ac:dyDescent="0.25">
      <c r="A211" s="91">
        <v>43213</v>
      </c>
      <c r="B211" s="92">
        <v>26</v>
      </c>
      <c r="C211" s="92">
        <v>26.1</v>
      </c>
      <c r="D211" s="92">
        <v>25.65</v>
      </c>
      <c r="E211" s="92">
        <v>25.85</v>
      </c>
      <c r="F211" s="92">
        <v>25.85</v>
      </c>
      <c r="G211" s="92">
        <v>6136777</v>
      </c>
      <c r="H211" s="93">
        <f t="shared" si="6"/>
        <v>-2.5128005408566454E-3</v>
      </c>
      <c r="I211" s="94">
        <f t="shared" si="7"/>
        <v>-3.3063447683039488E-3</v>
      </c>
      <c r="J211" s="9"/>
      <c r="K211" s="9"/>
      <c r="L211" s="1"/>
      <c r="M211" s="9"/>
      <c r="N211" s="1"/>
    </row>
    <row r="212" spans="1:14" ht="13.2" x14ac:dyDescent="0.25">
      <c r="A212" s="87">
        <v>43214</v>
      </c>
      <c r="B212" s="88">
        <v>25.85</v>
      </c>
      <c r="C212" s="88">
        <v>25.9</v>
      </c>
      <c r="D212" s="88">
        <v>24.9</v>
      </c>
      <c r="E212" s="88">
        <v>25.299999</v>
      </c>
      <c r="F212" s="88">
        <v>25.299999</v>
      </c>
      <c r="G212" s="88">
        <v>9407684</v>
      </c>
      <c r="H212" s="95">
        <f t="shared" si="6"/>
        <v>-9.3400434199335438E-3</v>
      </c>
      <c r="I212" s="96">
        <f t="shared" si="7"/>
        <v>-1.0133587647380846E-2</v>
      </c>
      <c r="J212" s="9"/>
      <c r="K212" s="9"/>
      <c r="L212" s="1"/>
      <c r="M212" s="9"/>
      <c r="N212" s="1"/>
    </row>
    <row r="213" spans="1:14" ht="13.2" x14ac:dyDescent="0.25">
      <c r="A213" s="91">
        <v>43215</v>
      </c>
      <c r="B213" s="92">
        <v>25.1</v>
      </c>
      <c r="C213" s="92">
        <v>25.25</v>
      </c>
      <c r="D213" s="92">
        <v>24.65</v>
      </c>
      <c r="E213" s="92">
        <v>24.799999</v>
      </c>
      <c r="F213" s="92">
        <v>24.799999</v>
      </c>
      <c r="G213" s="92">
        <v>5388575</v>
      </c>
      <c r="H213" s="93">
        <f t="shared" si="6"/>
        <v>-8.6688406956861256E-3</v>
      </c>
      <c r="I213" s="94">
        <f t="shared" si="7"/>
        <v>-9.4623849231334281E-3</v>
      </c>
      <c r="J213" s="9"/>
      <c r="K213" s="9"/>
      <c r="L213" s="1"/>
      <c r="M213" s="9"/>
      <c r="N213" s="1"/>
    </row>
    <row r="214" spans="1:14" ht="13.2" x14ac:dyDescent="0.25">
      <c r="A214" s="87">
        <v>43216</v>
      </c>
      <c r="B214" s="88">
        <v>24.6</v>
      </c>
      <c r="C214" s="88">
        <v>24.799999</v>
      </c>
      <c r="D214" s="88">
        <v>24.15</v>
      </c>
      <c r="E214" s="88">
        <v>24.299999</v>
      </c>
      <c r="F214" s="88">
        <v>24.299999</v>
      </c>
      <c r="G214" s="88">
        <v>12563843</v>
      </c>
      <c r="H214" s="95">
        <f t="shared" si="6"/>
        <v>-8.8454075882307033E-3</v>
      </c>
      <c r="I214" s="96">
        <f t="shared" si="7"/>
        <v>-9.6389518156780075E-3</v>
      </c>
      <c r="J214" s="9"/>
      <c r="K214" s="9"/>
      <c r="L214" s="1"/>
      <c r="M214" s="9"/>
      <c r="N214" s="1"/>
    </row>
    <row r="215" spans="1:14" ht="13.2" x14ac:dyDescent="0.25">
      <c r="A215" s="91">
        <v>43217</v>
      </c>
      <c r="B215" s="92">
        <v>24.5</v>
      </c>
      <c r="C215" s="92">
        <v>25.450001</v>
      </c>
      <c r="D215" s="92">
        <v>24.4</v>
      </c>
      <c r="E215" s="92">
        <v>25.299999</v>
      </c>
      <c r="F215" s="92">
        <v>25.299999</v>
      </c>
      <c r="G215" s="92">
        <v>11772328</v>
      </c>
      <c r="H215" s="93">
        <f t="shared" si="6"/>
        <v>1.7514248283916897E-2</v>
      </c>
      <c r="I215" s="94">
        <f t="shared" si="7"/>
        <v>1.6720704056469592E-2</v>
      </c>
      <c r="J215" s="9"/>
      <c r="K215" s="9"/>
      <c r="L215" s="1"/>
      <c r="M215" s="9"/>
      <c r="N215" s="1"/>
    </row>
    <row r="216" spans="1:14" ht="13.2" x14ac:dyDescent="0.25">
      <c r="A216" s="87">
        <v>43220</v>
      </c>
      <c r="B216" s="88">
        <v>25.4</v>
      </c>
      <c r="C216" s="88">
        <v>26.200001</v>
      </c>
      <c r="D216" s="88">
        <v>25.200001</v>
      </c>
      <c r="E216" s="88">
        <v>25.700001</v>
      </c>
      <c r="F216" s="88">
        <v>25.700001</v>
      </c>
      <c r="G216" s="88">
        <v>7265939</v>
      </c>
      <c r="H216" s="95">
        <f t="shared" si="6"/>
        <v>6.8126362198844556E-3</v>
      </c>
      <c r="I216" s="96">
        <f t="shared" si="7"/>
        <v>6.0190919924371523E-3</v>
      </c>
      <c r="J216" s="9"/>
      <c r="K216" s="9"/>
      <c r="L216" s="1"/>
      <c r="M216" s="9"/>
      <c r="N216" s="1"/>
    </row>
    <row r="217" spans="1:14" ht="13.2" x14ac:dyDescent="0.25">
      <c r="A217" s="91">
        <v>43222</v>
      </c>
      <c r="B217" s="92">
        <v>25.549999</v>
      </c>
      <c r="C217" s="92">
        <v>26.1</v>
      </c>
      <c r="D217" s="92">
        <v>24.9</v>
      </c>
      <c r="E217" s="92">
        <v>25.200001</v>
      </c>
      <c r="F217" s="92">
        <v>25.200001</v>
      </c>
      <c r="G217" s="92">
        <v>7490102</v>
      </c>
      <c r="H217" s="93">
        <f t="shared" si="6"/>
        <v>-8.5325822144603977E-3</v>
      </c>
      <c r="I217" s="94">
        <f t="shared" si="7"/>
        <v>-9.326126441907702E-3</v>
      </c>
      <c r="J217" s="9"/>
      <c r="K217" s="9"/>
      <c r="L217" s="1"/>
      <c r="M217" s="9"/>
      <c r="N217" s="1"/>
    </row>
    <row r="218" spans="1:14" ht="13.2" x14ac:dyDescent="0.25">
      <c r="A218" s="87">
        <v>43223</v>
      </c>
      <c r="B218" s="88">
        <v>25.15</v>
      </c>
      <c r="C218" s="88">
        <v>25.15</v>
      </c>
      <c r="D218" s="88">
        <v>24.25</v>
      </c>
      <c r="E218" s="88">
        <v>24.6</v>
      </c>
      <c r="F218" s="88">
        <v>24.6</v>
      </c>
      <c r="G218" s="88">
        <v>6414048</v>
      </c>
      <c r="H218" s="95">
        <f t="shared" si="6"/>
        <v>-1.046545091207262E-2</v>
      </c>
      <c r="I218" s="96">
        <f t="shared" si="7"/>
        <v>-1.1258995139519924E-2</v>
      </c>
      <c r="J218" s="9"/>
      <c r="K218" s="9"/>
      <c r="L218" s="1"/>
      <c r="M218" s="9"/>
      <c r="N218" s="1"/>
    </row>
    <row r="219" spans="1:14" ht="13.2" x14ac:dyDescent="0.25">
      <c r="A219" s="91">
        <v>43224</v>
      </c>
      <c r="B219" s="92">
        <v>24.4</v>
      </c>
      <c r="C219" s="92">
        <v>25.6</v>
      </c>
      <c r="D219" s="92">
        <v>24.299999</v>
      </c>
      <c r="E219" s="92">
        <v>25.25</v>
      </c>
      <c r="F219" s="92">
        <v>25.25</v>
      </c>
      <c r="G219" s="92">
        <v>11994183</v>
      </c>
      <c r="H219" s="93">
        <f t="shared" si="6"/>
        <v>1.1326275351301035E-2</v>
      </c>
      <c r="I219" s="94">
        <f t="shared" si="7"/>
        <v>1.0532731123853733E-2</v>
      </c>
      <c r="J219" s="9"/>
      <c r="K219" s="9"/>
      <c r="L219" s="1"/>
      <c r="M219" s="9"/>
      <c r="N219" s="1"/>
    </row>
    <row r="220" spans="1:14" ht="13.2" x14ac:dyDescent="0.25">
      <c r="A220" s="87">
        <v>43227</v>
      </c>
      <c r="B220" s="88">
        <v>25.1</v>
      </c>
      <c r="C220" s="88">
        <v>25.25</v>
      </c>
      <c r="D220" s="88">
        <v>24.549999</v>
      </c>
      <c r="E220" s="88">
        <v>25.1</v>
      </c>
      <c r="F220" s="88">
        <v>25.1</v>
      </c>
      <c r="G220" s="88">
        <v>18031044</v>
      </c>
      <c r="H220" s="95">
        <f t="shared" si="6"/>
        <v>-2.5876609736419985E-3</v>
      </c>
      <c r="I220" s="96">
        <f t="shared" si="7"/>
        <v>-3.3812052010893019E-3</v>
      </c>
      <c r="J220" s="9"/>
      <c r="K220" s="9"/>
      <c r="L220" s="1"/>
      <c r="M220" s="9"/>
      <c r="N220" s="1"/>
    </row>
    <row r="221" spans="1:14" ht="13.2" x14ac:dyDescent="0.25">
      <c r="A221" s="91">
        <v>43228</v>
      </c>
      <c r="B221" s="92">
        <v>25.200001</v>
      </c>
      <c r="C221" s="92">
        <v>25.299999</v>
      </c>
      <c r="D221" s="92">
        <v>24.35</v>
      </c>
      <c r="E221" s="92">
        <v>24.65</v>
      </c>
      <c r="F221" s="92">
        <v>24.65</v>
      </c>
      <c r="G221" s="92">
        <v>20725982</v>
      </c>
      <c r="H221" s="93">
        <f t="shared" si="6"/>
        <v>-7.8567978677893599E-3</v>
      </c>
      <c r="I221" s="94">
        <f t="shared" si="7"/>
        <v>-8.6503420952366641E-3</v>
      </c>
      <c r="J221" s="9"/>
      <c r="K221" s="9"/>
      <c r="L221" s="1"/>
      <c r="M221" s="9"/>
      <c r="N221" s="1"/>
    </row>
    <row r="222" spans="1:14" ht="13.2" x14ac:dyDescent="0.25">
      <c r="A222" s="87">
        <v>43229</v>
      </c>
      <c r="B222" s="88">
        <v>24.5</v>
      </c>
      <c r="C222" s="88">
        <v>24.75</v>
      </c>
      <c r="D222" s="88">
        <v>24.4</v>
      </c>
      <c r="E222" s="88">
        <v>24.549999</v>
      </c>
      <c r="F222" s="88">
        <v>24.549999</v>
      </c>
      <c r="G222" s="88">
        <v>18402887</v>
      </c>
      <c r="H222" s="95">
        <f t="shared" si="6"/>
        <v>-1.7654448444648016E-3</v>
      </c>
      <c r="I222" s="96">
        <f t="shared" si="7"/>
        <v>-2.558989071912105E-3</v>
      </c>
      <c r="J222" s="9"/>
      <c r="K222" s="9"/>
      <c r="L222" s="1"/>
      <c r="M222" s="9"/>
      <c r="N222" s="1"/>
    </row>
    <row r="223" spans="1:14" ht="13.2" x14ac:dyDescent="0.25">
      <c r="A223" s="91">
        <v>43230</v>
      </c>
      <c r="B223" s="92">
        <v>24.65</v>
      </c>
      <c r="C223" s="92">
        <v>24.65</v>
      </c>
      <c r="D223" s="92">
        <v>23.950001</v>
      </c>
      <c r="E223" s="92">
        <v>24.4</v>
      </c>
      <c r="F223" s="92">
        <v>24.4</v>
      </c>
      <c r="G223" s="92">
        <v>17829555</v>
      </c>
      <c r="H223" s="93">
        <f t="shared" si="6"/>
        <v>-2.6616524300545927E-3</v>
      </c>
      <c r="I223" s="94">
        <f t="shared" si="7"/>
        <v>-3.455196657501896E-3</v>
      </c>
      <c r="J223" s="9"/>
      <c r="K223" s="9"/>
      <c r="L223" s="1"/>
      <c r="M223" s="9"/>
      <c r="N223" s="1"/>
    </row>
    <row r="224" spans="1:14" ht="13.2" x14ac:dyDescent="0.25">
      <c r="A224" s="87">
        <v>43231</v>
      </c>
      <c r="B224" s="88">
        <v>24.5</v>
      </c>
      <c r="C224" s="88">
        <v>24.5</v>
      </c>
      <c r="D224" s="88">
        <v>23.5</v>
      </c>
      <c r="E224" s="88">
        <v>23.85</v>
      </c>
      <c r="F224" s="88">
        <v>23.85</v>
      </c>
      <c r="G224" s="88">
        <v>7272649</v>
      </c>
      <c r="H224" s="95">
        <f t="shared" si="6"/>
        <v>-9.9014429625966238E-3</v>
      </c>
      <c r="I224" s="96">
        <f t="shared" si="7"/>
        <v>-1.0694987190043928E-2</v>
      </c>
      <c r="J224" s="9"/>
      <c r="K224" s="9"/>
      <c r="L224" s="1"/>
      <c r="M224" s="9"/>
      <c r="N224" s="1"/>
    </row>
    <row r="225" spans="1:14" ht="13.2" x14ac:dyDescent="0.25">
      <c r="A225" s="91">
        <v>43234</v>
      </c>
      <c r="B225" s="92">
        <v>23.950001</v>
      </c>
      <c r="C225" s="92">
        <v>23.950001</v>
      </c>
      <c r="D225" s="92">
        <v>20.700001</v>
      </c>
      <c r="E225" s="92">
        <v>21.799999</v>
      </c>
      <c r="F225" s="92">
        <v>21.799999</v>
      </c>
      <c r="G225" s="92">
        <v>13102221</v>
      </c>
      <c r="H225" s="93">
        <f t="shared" si="6"/>
        <v>-3.90319096932936E-2</v>
      </c>
      <c r="I225" s="94">
        <f t="shared" si="7"/>
        <v>-3.9825453920740904E-2</v>
      </c>
      <c r="J225" s="9"/>
      <c r="K225" s="9"/>
      <c r="L225" s="1"/>
      <c r="M225" s="9"/>
      <c r="N225" s="1"/>
    </row>
    <row r="226" spans="1:14" ht="13.2" x14ac:dyDescent="0.25">
      <c r="A226" s="87">
        <v>43235</v>
      </c>
      <c r="B226" s="88">
        <v>21.4</v>
      </c>
      <c r="C226" s="88">
        <v>22.4</v>
      </c>
      <c r="D226" s="88">
        <v>21.049999</v>
      </c>
      <c r="E226" s="88">
        <v>22</v>
      </c>
      <c r="F226" s="88">
        <v>22</v>
      </c>
      <c r="G226" s="88">
        <v>14071606</v>
      </c>
      <c r="H226" s="95">
        <f t="shared" si="6"/>
        <v>3.9662071393671318E-3</v>
      </c>
      <c r="I226" s="96">
        <f t="shared" si="7"/>
        <v>3.1726629119198284E-3</v>
      </c>
      <c r="J226" s="9"/>
      <c r="K226" s="9"/>
      <c r="L226" s="1"/>
      <c r="M226" s="9"/>
      <c r="N226" s="1"/>
    </row>
    <row r="227" spans="1:14" ht="13.2" x14ac:dyDescent="0.25">
      <c r="A227" s="91">
        <v>43236</v>
      </c>
      <c r="B227" s="92">
        <v>22</v>
      </c>
      <c r="C227" s="92">
        <v>22.1</v>
      </c>
      <c r="D227" s="92">
        <v>21.35</v>
      </c>
      <c r="E227" s="92">
        <v>21.799999</v>
      </c>
      <c r="F227" s="92">
        <v>21.799999</v>
      </c>
      <c r="G227" s="92">
        <v>6196115</v>
      </c>
      <c r="H227" s="93">
        <f t="shared" si="6"/>
        <v>-3.9662071393671162E-3</v>
      </c>
      <c r="I227" s="94">
        <f t="shared" si="7"/>
        <v>-4.7597513668144196E-3</v>
      </c>
      <c r="J227" s="9"/>
      <c r="K227" s="9"/>
      <c r="L227" s="1"/>
      <c r="M227" s="9"/>
      <c r="N227" s="1"/>
    </row>
    <row r="228" spans="1:14" ht="13.2" x14ac:dyDescent="0.25">
      <c r="A228" s="87">
        <v>43237</v>
      </c>
      <c r="B228" s="88">
        <v>21.799999</v>
      </c>
      <c r="C228" s="88">
        <v>22.75</v>
      </c>
      <c r="D228" s="88">
        <v>21.299999</v>
      </c>
      <c r="E228" s="88">
        <v>22.35</v>
      </c>
      <c r="F228" s="88">
        <v>22.35</v>
      </c>
      <c r="G228" s="88">
        <v>9330813</v>
      </c>
      <c r="H228" s="95">
        <f t="shared" si="6"/>
        <v>1.0821053785116145E-2</v>
      </c>
      <c r="I228" s="96">
        <f t="shared" si="7"/>
        <v>1.0027509557668842E-2</v>
      </c>
      <c r="J228" s="9"/>
      <c r="K228" s="9"/>
      <c r="L228" s="1"/>
      <c r="M228" s="9"/>
      <c r="N228" s="1"/>
    </row>
    <row r="229" spans="1:14" ht="13.2" x14ac:dyDescent="0.25">
      <c r="A229" s="91">
        <v>43238</v>
      </c>
      <c r="B229" s="92">
        <v>22.450001</v>
      </c>
      <c r="C229" s="92">
        <v>22.549999</v>
      </c>
      <c r="D229" s="92">
        <v>20.85</v>
      </c>
      <c r="E229" s="92">
        <v>21.15</v>
      </c>
      <c r="F229" s="92">
        <v>21.15</v>
      </c>
      <c r="G229" s="92">
        <v>9036639</v>
      </c>
      <c r="H229" s="93">
        <f t="shared" si="6"/>
        <v>-2.3967155756894204E-2</v>
      </c>
      <c r="I229" s="94">
        <f t="shared" si="7"/>
        <v>-2.4760699984341508E-2</v>
      </c>
      <c r="J229" s="9"/>
      <c r="K229" s="9"/>
      <c r="L229" s="1"/>
      <c r="M229" s="9"/>
      <c r="N229" s="1"/>
    </row>
    <row r="230" spans="1:14" ht="13.2" x14ac:dyDescent="0.25">
      <c r="A230" s="87">
        <v>43241</v>
      </c>
      <c r="B230" s="88">
        <v>21.299999</v>
      </c>
      <c r="C230" s="88">
        <v>21.549999</v>
      </c>
      <c r="D230" s="88">
        <v>20.299999</v>
      </c>
      <c r="E230" s="88">
        <v>20.700001</v>
      </c>
      <c r="F230" s="88">
        <v>20.700001</v>
      </c>
      <c r="G230" s="88">
        <v>7186536</v>
      </c>
      <c r="H230" s="95">
        <f t="shared" si="6"/>
        <v>-9.3400052737341172E-3</v>
      </c>
      <c r="I230" s="96">
        <f t="shared" si="7"/>
        <v>-1.0133549501181421E-2</v>
      </c>
      <c r="J230" s="9"/>
      <c r="K230" s="9"/>
      <c r="L230" s="1"/>
      <c r="M230" s="9"/>
      <c r="N230" s="1"/>
    </row>
    <row r="231" spans="1:14" ht="13.2" x14ac:dyDescent="0.25">
      <c r="A231" s="91">
        <v>43242</v>
      </c>
      <c r="B231" s="92">
        <v>20.799999</v>
      </c>
      <c r="C231" s="92">
        <v>21</v>
      </c>
      <c r="D231" s="92">
        <v>20</v>
      </c>
      <c r="E231" s="92">
        <v>20.200001</v>
      </c>
      <c r="F231" s="92">
        <v>20.200001</v>
      </c>
      <c r="G231" s="92">
        <v>13814458</v>
      </c>
      <c r="H231" s="93">
        <f t="shared" si="6"/>
        <v>-1.0618975490976915E-2</v>
      </c>
      <c r="I231" s="94">
        <f t="shared" si="7"/>
        <v>-1.1412519718424219E-2</v>
      </c>
      <c r="J231" s="9"/>
      <c r="K231" s="9"/>
      <c r="L231" s="1"/>
      <c r="M231" s="9"/>
      <c r="N231" s="1"/>
    </row>
    <row r="232" spans="1:14" ht="13.2" x14ac:dyDescent="0.25">
      <c r="A232" s="87">
        <v>43243</v>
      </c>
      <c r="B232" s="88">
        <v>20.299999</v>
      </c>
      <c r="C232" s="88">
        <v>20.450001</v>
      </c>
      <c r="D232" s="88">
        <v>19.799999</v>
      </c>
      <c r="E232" s="88">
        <v>20.100000000000001</v>
      </c>
      <c r="F232" s="88">
        <v>20.100000000000001</v>
      </c>
      <c r="G232" s="88">
        <v>11592612</v>
      </c>
      <c r="H232" s="95">
        <f t="shared" si="6"/>
        <v>-2.1553335258611569E-3</v>
      </c>
      <c r="I232" s="96">
        <f t="shared" si="7"/>
        <v>-2.9488777533084602E-3</v>
      </c>
      <c r="J232" s="9"/>
      <c r="K232" s="9"/>
      <c r="L232" s="1"/>
      <c r="M232" s="9"/>
      <c r="N232" s="1"/>
    </row>
    <row r="233" spans="1:14" ht="13.2" x14ac:dyDescent="0.25">
      <c r="A233" s="91">
        <v>43244</v>
      </c>
      <c r="B233" s="92">
        <v>20.049999</v>
      </c>
      <c r="C233" s="92">
        <v>20.200001</v>
      </c>
      <c r="D233" s="92">
        <v>18.549999</v>
      </c>
      <c r="E233" s="92">
        <v>18.899999999999999</v>
      </c>
      <c r="F233" s="92">
        <v>18.899999999999999</v>
      </c>
      <c r="G233" s="92">
        <v>20383467</v>
      </c>
      <c r="H233" s="93">
        <f t="shared" si="6"/>
        <v>-2.6734253247244807E-2</v>
      </c>
      <c r="I233" s="94">
        <f t="shared" si="7"/>
        <v>-2.7527797474692112E-2</v>
      </c>
      <c r="J233" s="9"/>
      <c r="K233" s="9"/>
      <c r="L233" s="1"/>
      <c r="M233" s="9"/>
      <c r="N233" s="1"/>
    </row>
    <row r="234" spans="1:14" ht="13.2" x14ac:dyDescent="0.25">
      <c r="A234" s="87">
        <v>43245</v>
      </c>
      <c r="B234" s="88">
        <v>19</v>
      </c>
      <c r="C234" s="88">
        <v>20.6</v>
      </c>
      <c r="D234" s="88">
        <v>18.649999999999999</v>
      </c>
      <c r="E234" s="88">
        <v>20.049999</v>
      </c>
      <c r="F234" s="88">
        <v>20.049999</v>
      </c>
      <c r="G234" s="88">
        <v>23687898</v>
      </c>
      <c r="H234" s="95">
        <f t="shared" si="6"/>
        <v>2.5652551122383759E-2</v>
      </c>
      <c r="I234" s="96">
        <f t="shared" si="7"/>
        <v>2.4859006894936454E-2</v>
      </c>
      <c r="J234" s="9"/>
      <c r="K234" s="9"/>
      <c r="L234" s="1"/>
      <c r="M234" s="9"/>
      <c r="N234" s="1"/>
    </row>
    <row r="235" spans="1:14" ht="13.2" x14ac:dyDescent="0.25">
      <c r="A235" s="91">
        <v>43248</v>
      </c>
      <c r="B235" s="92">
        <v>20.299999</v>
      </c>
      <c r="C235" s="92">
        <v>20.399999999999999</v>
      </c>
      <c r="D235" s="92">
        <v>19.649999999999999</v>
      </c>
      <c r="E235" s="92">
        <v>20.25</v>
      </c>
      <c r="F235" s="92">
        <v>20.25</v>
      </c>
      <c r="G235" s="92">
        <v>13660763</v>
      </c>
      <c r="H235" s="93">
        <f t="shared" si="6"/>
        <v>4.3106722550594239E-3</v>
      </c>
      <c r="I235" s="94">
        <f t="shared" si="7"/>
        <v>3.5171280276121205E-3</v>
      </c>
      <c r="J235" s="9"/>
      <c r="K235" s="9"/>
      <c r="L235" s="1"/>
      <c r="M235" s="9"/>
      <c r="N235" s="1"/>
    </row>
    <row r="236" spans="1:14" ht="13.2" x14ac:dyDescent="0.25">
      <c r="A236" s="87">
        <v>43249</v>
      </c>
      <c r="B236" s="88">
        <v>20.149999999999999</v>
      </c>
      <c r="C236" s="88">
        <v>21.549999</v>
      </c>
      <c r="D236" s="88">
        <v>20.049999</v>
      </c>
      <c r="E236" s="88">
        <v>20.5</v>
      </c>
      <c r="F236" s="88">
        <v>20.5</v>
      </c>
      <c r="G236" s="88">
        <v>19334210</v>
      </c>
      <c r="H236" s="95">
        <f t="shared" si="6"/>
        <v>5.3288335050669638E-3</v>
      </c>
      <c r="I236" s="96">
        <f t="shared" si="7"/>
        <v>4.5352892776196604E-3</v>
      </c>
      <c r="J236" s="9"/>
      <c r="K236" s="9"/>
      <c r="L236" s="1"/>
      <c r="M236" s="9"/>
      <c r="N236" s="1"/>
    </row>
    <row r="237" spans="1:14" ht="13.2" x14ac:dyDescent="0.25">
      <c r="A237" s="91">
        <v>43250</v>
      </c>
      <c r="B237" s="92">
        <v>20.5</v>
      </c>
      <c r="C237" s="92">
        <v>20.5</v>
      </c>
      <c r="D237" s="92">
        <v>19.799999</v>
      </c>
      <c r="E237" s="92">
        <v>20</v>
      </c>
      <c r="F237" s="92">
        <v>20</v>
      </c>
      <c r="G237" s="92">
        <v>19847499</v>
      </c>
      <c r="H237" s="93">
        <f t="shared" si="6"/>
        <v>-1.0723865391773113E-2</v>
      </c>
      <c r="I237" s="94">
        <f t="shared" si="7"/>
        <v>-1.1517409619220417E-2</v>
      </c>
      <c r="J237" s="9"/>
      <c r="K237" s="9"/>
      <c r="L237" s="1"/>
      <c r="M237" s="9"/>
      <c r="N237" s="1"/>
    </row>
    <row r="238" spans="1:14" ht="13.2" x14ac:dyDescent="0.25">
      <c r="A238" s="87">
        <v>43251</v>
      </c>
      <c r="B238" s="88">
        <v>20.200001</v>
      </c>
      <c r="C238" s="88">
        <v>20.5</v>
      </c>
      <c r="D238" s="88">
        <v>19.899999999999999</v>
      </c>
      <c r="E238" s="88">
        <v>20.149999999999999</v>
      </c>
      <c r="F238" s="88">
        <v>20.149999999999999</v>
      </c>
      <c r="G238" s="88">
        <v>13337604</v>
      </c>
      <c r="H238" s="95">
        <f t="shared" si="6"/>
        <v>3.2450548131469897E-3</v>
      </c>
      <c r="I238" s="96">
        <f t="shared" si="7"/>
        <v>2.4515105856996863E-3</v>
      </c>
      <c r="J238" s="9"/>
      <c r="K238" s="9"/>
      <c r="L238" s="1"/>
      <c r="M238" s="9"/>
      <c r="N238" s="1"/>
    </row>
    <row r="239" spans="1:14" ht="13.2" x14ac:dyDescent="0.25">
      <c r="A239" s="91">
        <v>43252</v>
      </c>
      <c r="B239" s="92">
        <v>19.899999999999999</v>
      </c>
      <c r="C239" s="92">
        <v>20.200001</v>
      </c>
      <c r="D239" s="92">
        <v>18.549999</v>
      </c>
      <c r="E239" s="92">
        <v>19.600000000000001</v>
      </c>
      <c r="F239" s="92">
        <v>19.600000000000001</v>
      </c>
      <c r="G239" s="92">
        <v>16922073</v>
      </c>
      <c r="H239" s="93">
        <f t="shared" si="6"/>
        <v>-1.2018979120652119E-2</v>
      </c>
      <c r="I239" s="94">
        <f t="shared" si="7"/>
        <v>-1.2812523348099424E-2</v>
      </c>
      <c r="J239" s="9"/>
      <c r="K239" s="9"/>
      <c r="L239" s="1"/>
      <c r="M239" s="9"/>
      <c r="N239" s="1"/>
    </row>
    <row r="240" spans="1:14" ht="13.2" x14ac:dyDescent="0.25">
      <c r="A240" s="87">
        <v>43255</v>
      </c>
      <c r="B240" s="88">
        <v>19.75</v>
      </c>
      <c r="C240" s="88">
        <v>19.75</v>
      </c>
      <c r="D240" s="88">
        <v>18.25</v>
      </c>
      <c r="E240" s="88">
        <v>18.450001</v>
      </c>
      <c r="F240" s="88">
        <v>18.450001</v>
      </c>
      <c r="G240" s="88">
        <v>15817584</v>
      </c>
      <c r="H240" s="95">
        <f t="shared" si="6"/>
        <v>-2.6259677322401219E-2</v>
      </c>
      <c r="I240" s="96">
        <f t="shared" si="7"/>
        <v>-2.7053221549848523E-2</v>
      </c>
      <c r="J240" s="9"/>
      <c r="K240" s="9"/>
      <c r="L240" s="1"/>
      <c r="M240" s="9"/>
      <c r="N240" s="1"/>
    </row>
    <row r="241" spans="1:14" ht="13.2" x14ac:dyDescent="0.25">
      <c r="A241" s="91">
        <v>43256</v>
      </c>
      <c r="B241" s="92">
        <v>18.450001</v>
      </c>
      <c r="C241" s="92">
        <v>18.450001</v>
      </c>
      <c r="D241" s="92">
        <v>17.149999999999999</v>
      </c>
      <c r="E241" s="92">
        <v>17.5</v>
      </c>
      <c r="F241" s="92">
        <v>17.5</v>
      </c>
      <c r="G241" s="92">
        <v>15766305</v>
      </c>
      <c r="H241" s="93">
        <f t="shared" si="6"/>
        <v>-2.2958345347780414E-2</v>
      </c>
      <c r="I241" s="94">
        <f t="shared" si="7"/>
        <v>-2.3751889575227718E-2</v>
      </c>
      <c r="J241" s="9"/>
      <c r="K241" s="9"/>
      <c r="L241" s="1"/>
      <c r="M241" s="9"/>
      <c r="N241" s="1"/>
    </row>
    <row r="242" spans="1:14" ht="13.2" x14ac:dyDescent="0.25">
      <c r="A242" s="87">
        <v>43257</v>
      </c>
      <c r="B242" s="88">
        <v>17.5</v>
      </c>
      <c r="C242" s="88">
        <v>18.450001</v>
      </c>
      <c r="D242" s="88">
        <v>17.399999999999999</v>
      </c>
      <c r="E242" s="88">
        <v>18.25</v>
      </c>
      <c r="F242" s="88">
        <v>18.25</v>
      </c>
      <c r="G242" s="88">
        <v>19960969</v>
      </c>
      <c r="H242" s="95">
        <f t="shared" si="6"/>
        <v>1.8224820106199101E-2</v>
      </c>
      <c r="I242" s="96">
        <f t="shared" si="7"/>
        <v>1.7431275878751797E-2</v>
      </c>
      <c r="J242" s="9"/>
      <c r="K242" s="9"/>
      <c r="L242" s="1"/>
      <c r="M242" s="9"/>
      <c r="N242" s="1"/>
    </row>
    <row r="243" spans="1:14" ht="13.2" x14ac:dyDescent="0.25">
      <c r="A243" s="91">
        <v>43258</v>
      </c>
      <c r="B243" s="92">
        <v>18.950001</v>
      </c>
      <c r="C243" s="92">
        <v>19.5</v>
      </c>
      <c r="D243" s="92">
        <v>18.350000000000001</v>
      </c>
      <c r="E243" s="92">
        <v>19.299999</v>
      </c>
      <c r="F243" s="92">
        <v>19.299999</v>
      </c>
      <c r="G243" s="92">
        <v>19446368</v>
      </c>
      <c r="H243" s="93">
        <f t="shared" si="6"/>
        <v>2.4294417712974883E-2</v>
      </c>
      <c r="I243" s="94">
        <f t="shared" si="7"/>
        <v>2.3500873485527578E-2</v>
      </c>
      <c r="J243" s="9"/>
      <c r="K243" s="9"/>
      <c r="L243" s="1"/>
      <c r="M243" s="9"/>
      <c r="N243" s="1"/>
    </row>
    <row r="244" spans="1:14" ht="13.2" x14ac:dyDescent="0.25">
      <c r="A244" s="87">
        <v>43259</v>
      </c>
      <c r="B244" s="88">
        <v>19.200001</v>
      </c>
      <c r="C244" s="88">
        <v>19.5</v>
      </c>
      <c r="D244" s="88">
        <v>18.799999</v>
      </c>
      <c r="E244" s="88">
        <v>19.350000000000001</v>
      </c>
      <c r="F244" s="88">
        <v>19.350000000000001</v>
      </c>
      <c r="G244" s="88">
        <v>8912529</v>
      </c>
      <c r="H244" s="95">
        <f t="shared" si="6"/>
        <v>1.1236828494618593E-3</v>
      </c>
      <c r="I244" s="96">
        <f t="shared" si="7"/>
        <v>3.3013862201455597E-4</v>
      </c>
      <c r="J244" s="9"/>
      <c r="K244" s="9"/>
      <c r="L244" s="1"/>
      <c r="M244" s="9"/>
      <c r="N244" s="1"/>
    </row>
    <row r="245" spans="1:14" ht="13.2" x14ac:dyDescent="0.25">
      <c r="A245" s="91">
        <v>43262</v>
      </c>
      <c r="B245" s="92">
        <v>19.25</v>
      </c>
      <c r="C245" s="92">
        <v>20.100000000000001</v>
      </c>
      <c r="D245" s="92">
        <v>19.149999999999999</v>
      </c>
      <c r="E245" s="92">
        <v>19.549999</v>
      </c>
      <c r="F245" s="92">
        <v>19.549999</v>
      </c>
      <c r="G245" s="92">
        <v>10958826</v>
      </c>
      <c r="H245" s="93">
        <f t="shared" si="6"/>
        <v>4.4657701624032584E-3</v>
      </c>
      <c r="I245" s="94">
        <f t="shared" si="7"/>
        <v>3.672225934955955E-3</v>
      </c>
      <c r="J245" s="9"/>
      <c r="K245" s="9"/>
      <c r="L245" s="1"/>
      <c r="M245" s="9"/>
      <c r="N245" s="1"/>
    </row>
    <row r="246" spans="1:14" ht="13.2" x14ac:dyDescent="0.25">
      <c r="A246" s="87">
        <v>43263</v>
      </c>
      <c r="B246" s="88">
        <v>19.5</v>
      </c>
      <c r="C246" s="88">
        <v>19.600000000000001</v>
      </c>
      <c r="D246" s="88">
        <v>18.850000000000001</v>
      </c>
      <c r="E246" s="88">
        <v>19.299999</v>
      </c>
      <c r="F246" s="88">
        <v>19.299999</v>
      </c>
      <c r="G246" s="88">
        <v>11435014</v>
      </c>
      <c r="H246" s="95">
        <f t="shared" si="6"/>
        <v>-5.589453011865122E-3</v>
      </c>
      <c r="I246" s="96">
        <f t="shared" si="7"/>
        <v>-6.3829972393124254E-3</v>
      </c>
      <c r="J246" s="9"/>
      <c r="K246" s="9"/>
      <c r="L246" s="1"/>
      <c r="M246" s="9"/>
      <c r="N246" s="1"/>
    </row>
    <row r="247" spans="1:14" ht="13.2" x14ac:dyDescent="0.25">
      <c r="A247" s="91">
        <v>43264</v>
      </c>
      <c r="B247" s="92">
        <v>19.299999</v>
      </c>
      <c r="C247" s="92">
        <v>19.649999999999999</v>
      </c>
      <c r="D247" s="92">
        <v>19.149999999999999</v>
      </c>
      <c r="E247" s="92">
        <v>19.299999</v>
      </c>
      <c r="F247" s="92">
        <v>19.299999</v>
      </c>
      <c r="G247" s="92">
        <v>7278551</v>
      </c>
      <c r="H247" s="93">
        <f t="shared" si="6"/>
        <v>0</v>
      </c>
      <c r="I247" s="94">
        <f t="shared" si="7"/>
        <v>-7.9354422744730337E-4</v>
      </c>
      <c r="J247" s="9"/>
      <c r="K247" s="9"/>
      <c r="L247" s="1"/>
      <c r="M247" s="9"/>
      <c r="N247" s="1"/>
    </row>
    <row r="248" spans="1:14" ht="13.2" x14ac:dyDescent="0.25">
      <c r="A248" s="87">
        <v>43265</v>
      </c>
      <c r="B248" s="88">
        <v>19.200001</v>
      </c>
      <c r="C248" s="88">
        <v>19.350000000000001</v>
      </c>
      <c r="D248" s="88">
        <v>18.799999</v>
      </c>
      <c r="E248" s="88">
        <v>19.149999999999999</v>
      </c>
      <c r="F248" s="88">
        <v>19.149999999999999</v>
      </c>
      <c r="G248" s="88">
        <v>6671941</v>
      </c>
      <c r="H248" s="95">
        <f t="shared" si="6"/>
        <v>-3.388508200826903E-3</v>
      </c>
      <c r="I248" s="96">
        <f t="shared" si="7"/>
        <v>-4.1820524282742064E-3</v>
      </c>
      <c r="J248" s="9"/>
      <c r="K248" s="9"/>
      <c r="L248" s="1"/>
      <c r="M248" s="9"/>
      <c r="N248" s="1"/>
    </row>
    <row r="249" spans="1:14" ht="13.2" x14ac:dyDescent="0.25">
      <c r="A249" s="91">
        <v>43266</v>
      </c>
      <c r="B249" s="92">
        <v>19.200001</v>
      </c>
      <c r="C249" s="92">
        <v>19.350000000000001</v>
      </c>
      <c r="D249" s="92">
        <v>18.25</v>
      </c>
      <c r="E249" s="92">
        <v>18.450001</v>
      </c>
      <c r="F249" s="92">
        <v>18.450001</v>
      </c>
      <c r="G249" s="92">
        <v>12187878</v>
      </c>
      <c r="H249" s="93">
        <f t="shared" si="6"/>
        <v>-1.6172384270566657E-2</v>
      </c>
      <c r="I249" s="94">
        <f t="shared" si="7"/>
        <v>-1.6965928498013962E-2</v>
      </c>
      <c r="J249" s="9"/>
      <c r="K249" s="9"/>
      <c r="L249" s="1"/>
      <c r="M249" s="9"/>
      <c r="N249" s="1"/>
    </row>
    <row r="250" spans="1:14" ht="13.2" x14ac:dyDescent="0.25">
      <c r="A250" s="87">
        <v>43269</v>
      </c>
      <c r="B250" s="88">
        <v>18.350000000000001</v>
      </c>
      <c r="C250" s="88">
        <v>18.5</v>
      </c>
      <c r="D250" s="88">
        <v>18</v>
      </c>
      <c r="E250" s="88">
        <v>18.25</v>
      </c>
      <c r="F250" s="88">
        <v>18.25</v>
      </c>
      <c r="G250" s="88">
        <v>8202815</v>
      </c>
      <c r="H250" s="95">
        <f t="shared" si="6"/>
        <v>-4.7335252415813224E-3</v>
      </c>
      <c r="I250" s="96">
        <f t="shared" si="7"/>
        <v>-5.5270694690286257E-3</v>
      </c>
      <c r="J250" s="9"/>
      <c r="K250" s="9"/>
      <c r="L250" s="1"/>
      <c r="M250" s="9"/>
      <c r="N250" s="1"/>
    </row>
    <row r="251" spans="1:14" ht="15.75" customHeight="1" x14ac:dyDescent="0.25">
      <c r="A251" s="91">
        <v>43270</v>
      </c>
      <c r="B251" s="92">
        <v>18.100000000000001</v>
      </c>
      <c r="C251" s="92">
        <v>18.700001</v>
      </c>
      <c r="D251" s="92">
        <v>17.950001</v>
      </c>
      <c r="E251" s="92">
        <v>18.5</v>
      </c>
      <c r="F251" s="92">
        <v>18.5</v>
      </c>
      <c r="G251" s="92">
        <v>9275480</v>
      </c>
      <c r="H251" s="93">
        <f t="shared" si="6"/>
        <v>5.9088596105203147E-3</v>
      </c>
      <c r="I251" s="94">
        <f t="shared" si="7"/>
        <v>5.1153153830730113E-3</v>
      </c>
    </row>
    <row r="252" spans="1:14" ht="15.75" customHeight="1" x14ac:dyDescent="0.25">
      <c r="A252" s="87">
        <v>43271</v>
      </c>
      <c r="B252" s="88">
        <v>18.399999999999999</v>
      </c>
      <c r="C252" s="88">
        <v>19.25</v>
      </c>
      <c r="D252" s="88">
        <v>18.200001</v>
      </c>
      <c r="E252" s="88">
        <v>19.149999999999999</v>
      </c>
      <c r="F252" s="88">
        <v>19.149999999999999</v>
      </c>
      <c r="G252" s="88">
        <v>8856271</v>
      </c>
      <c r="H252" s="95">
        <f t="shared" si="6"/>
        <v>1.4997049901627686E-2</v>
      </c>
      <c r="I252" s="96">
        <f t="shared" si="7"/>
        <v>1.4203505674180383E-2</v>
      </c>
    </row>
    <row r="253" spans="1:14" ht="15.75" customHeight="1" x14ac:dyDescent="0.25">
      <c r="A253" s="91">
        <v>43272</v>
      </c>
      <c r="B253" s="92">
        <v>19.450001</v>
      </c>
      <c r="C253" s="92">
        <v>19.549999</v>
      </c>
      <c r="D253" s="92">
        <v>18.450001</v>
      </c>
      <c r="E253" s="92">
        <v>18.700001</v>
      </c>
      <c r="F253" s="92">
        <v>18.700001</v>
      </c>
      <c r="G253" s="92">
        <v>14679933</v>
      </c>
      <c r="H253" s="93">
        <f t="shared" si="6"/>
        <v>-1.0327148543839332E-2</v>
      </c>
      <c r="I253" s="94">
        <f t="shared" si="7"/>
        <v>-1.1120692771286637E-2</v>
      </c>
    </row>
    <row r="254" spans="1:14" ht="15.75" customHeight="1" x14ac:dyDescent="0.25">
      <c r="A254" s="87">
        <v>43273</v>
      </c>
      <c r="B254" s="88">
        <v>18.600000000000001</v>
      </c>
      <c r="C254" s="88">
        <v>18.700001</v>
      </c>
      <c r="D254" s="88">
        <v>17.899999999999999</v>
      </c>
      <c r="E254" s="88">
        <v>18.5</v>
      </c>
      <c r="F254" s="88">
        <v>18.5</v>
      </c>
      <c r="G254" s="88">
        <v>11590100</v>
      </c>
      <c r="H254" s="95">
        <f t="shared" si="6"/>
        <v>-4.6699013577884071E-3</v>
      </c>
      <c r="I254" s="96">
        <f t="shared" si="7"/>
        <v>-5.4634455852357105E-3</v>
      </c>
    </row>
    <row r="255" spans="1:14" ht="15.75" customHeight="1" x14ac:dyDescent="0.25">
      <c r="A255" s="91">
        <v>43276</v>
      </c>
      <c r="B255" s="92">
        <v>18.700001</v>
      </c>
      <c r="C255" s="92">
        <v>18.850000000000001</v>
      </c>
      <c r="D255" s="92">
        <v>17.700001</v>
      </c>
      <c r="E255" s="92">
        <v>17.950001</v>
      </c>
      <c r="F255" s="92">
        <v>17.950001</v>
      </c>
      <c r="G255" s="92">
        <v>11782650</v>
      </c>
      <c r="H255" s="93">
        <f t="shared" si="6"/>
        <v>-1.3107251293997849E-2</v>
      </c>
      <c r="I255" s="94">
        <f t="shared" si="7"/>
        <v>-1.3900795521445151E-2</v>
      </c>
    </row>
    <row r="256" spans="1:14" ht="15.75" customHeight="1" x14ac:dyDescent="0.25">
      <c r="A256" s="87">
        <v>43277</v>
      </c>
      <c r="B256" s="88">
        <v>17.799999</v>
      </c>
      <c r="C256" s="88">
        <v>18.049999</v>
      </c>
      <c r="D256" s="88">
        <v>17</v>
      </c>
      <c r="E256" s="88">
        <v>17.100000000000001</v>
      </c>
      <c r="F256" s="88">
        <v>17.100000000000001</v>
      </c>
      <c r="G256" s="88">
        <v>13986727</v>
      </c>
      <c r="H256" s="95">
        <f t="shared" si="6"/>
        <v>-2.1068366716862085E-2</v>
      </c>
      <c r="I256" s="96">
        <f t="shared" si="7"/>
        <v>-2.1861910944309389E-2</v>
      </c>
    </row>
    <row r="257" spans="1:9" ht="15.75" customHeight="1" x14ac:dyDescent="0.25">
      <c r="A257" s="91">
        <v>43278</v>
      </c>
      <c r="B257" s="92">
        <v>17.100000000000001</v>
      </c>
      <c r="C257" s="92">
        <v>17.299999</v>
      </c>
      <c r="D257" s="92">
        <v>16</v>
      </c>
      <c r="E257" s="92">
        <v>16.299999</v>
      </c>
      <c r="F257" s="92">
        <v>16.299999</v>
      </c>
      <c r="G257" s="92">
        <v>17424093</v>
      </c>
      <c r="H257" s="93">
        <f t="shared" si="6"/>
        <v>-2.0808532632030113E-2</v>
      </c>
      <c r="I257" s="94">
        <f t="shared" si="7"/>
        <v>-2.1602076859477418E-2</v>
      </c>
    </row>
    <row r="258" spans="1:9" ht="15.75" customHeight="1" x14ac:dyDescent="0.25">
      <c r="A258" s="87">
        <v>43279</v>
      </c>
      <c r="B258" s="88">
        <v>16.25</v>
      </c>
      <c r="C258" s="88">
        <v>16.350000000000001</v>
      </c>
      <c r="D258" s="88">
        <v>15.25</v>
      </c>
      <c r="E258" s="88">
        <v>15.5</v>
      </c>
      <c r="F258" s="88">
        <v>15.5</v>
      </c>
      <c r="G258" s="88">
        <v>24227763</v>
      </c>
      <c r="H258" s="95">
        <f t="shared" si="6"/>
        <v>-2.1855879589832254E-2</v>
      </c>
      <c r="I258" s="96">
        <f t="shared" si="7"/>
        <v>-2.2649423817279558E-2</v>
      </c>
    </row>
    <row r="259" spans="1:9" ht="15.75" customHeight="1" x14ac:dyDescent="0.25">
      <c r="A259" s="91">
        <v>43280</v>
      </c>
      <c r="B259" s="92">
        <v>15.6</v>
      </c>
      <c r="C259" s="92">
        <v>16.450001</v>
      </c>
      <c r="D259" s="92">
        <v>15.4</v>
      </c>
      <c r="E259" s="92">
        <v>16.149999999999999</v>
      </c>
      <c r="F259" s="92">
        <v>16.149999999999999</v>
      </c>
      <c r="G259" s="92">
        <v>18458160</v>
      </c>
      <c r="H259" s="93">
        <f t="shared" si="6"/>
        <v>1.7840828496830139E-2</v>
      </c>
      <c r="I259" s="94">
        <f t="shared" si="7"/>
        <v>1.7047284269382835E-2</v>
      </c>
    </row>
    <row r="260" spans="1:9" ht="15.75" customHeight="1" x14ac:dyDescent="0.25">
      <c r="A260" s="87">
        <v>43283</v>
      </c>
      <c r="B260" s="88">
        <v>16.200001</v>
      </c>
      <c r="C260" s="88">
        <v>16.200001</v>
      </c>
      <c r="D260" s="88">
        <v>15.15</v>
      </c>
      <c r="E260" s="88">
        <v>15.45</v>
      </c>
      <c r="F260" s="88">
        <v>15.45</v>
      </c>
      <c r="G260" s="88">
        <v>14289411</v>
      </c>
      <c r="H260" s="95">
        <f t="shared" ref="H260:H323" si="8">LOG(F260/F259)</f>
        <v>-1.9244042906268223E-2</v>
      </c>
      <c r="I260" s="96">
        <f t="shared" ref="I260:I323" si="9">H260-$H$1238</f>
        <v>-2.0037587133715527E-2</v>
      </c>
    </row>
    <row r="261" spans="1:9" ht="15.75" customHeight="1" x14ac:dyDescent="0.25">
      <c r="A261" s="91">
        <v>43284</v>
      </c>
      <c r="B261" s="92">
        <v>15.45</v>
      </c>
      <c r="C261" s="92">
        <v>16.149999999999999</v>
      </c>
      <c r="D261" s="92">
        <v>15.3</v>
      </c>
      <c r="E261" s="92">
        <v>16</v>
      </c>
      <c r="F261" s="92">
        <v>16</v>
      </c>
      <c r="G261" s="92">
        <v>10469657</v>
      </c>
      <c r="H261" s="93">
        <f t="shared" si="8"/>
        <v>1.519149889507139E-2</v>
      </c>
      <c r="I261" s="94">
        <f t="shared" si="9"/>
        <v>1.4397954667624085E-2</v>
      </c>
    </row>
    <row r="262" spans="1:9" ht="15.75" customHeight="1" x14ac:dyDescent="0.25">
      <c r="A262" s="87">
        <v>43285</v>
      </c>
      <c r="B262" s="88">
        <v>15.9</v>
      </c>
      <c r="C262" s="88">
        <v>16.299999</v>
      </c>
      <c r="D262" s="88">
        <v>15.7</v>
      </c>
      <c r="E262" s="88">
        <v>16.100000000000001</v>
      </c>
      <c r="F262" s="88">
        <v>16.100000000000001</v>
      </c>
      <c r="G262" s="88">
        <v>8746331</v>
      </c>
      <c r="H262" s="95">
        <f t="shared" si="8"/>
        <v>2.705893375924967E-3</v>
      </c>
      <c r="I262" s="96">
        <f t="shared" si="9"/>
        <v>1.9123491484776636E-3</v>
      </c>
    </row>
    <row r="263" spans="1:9" ht="15.75" customHeight="1" x14ac:dyDescent="0.25">
      <c r="A263" s="91">
        <v>43286</v>
      </c>
      <c r="B263" s="92">
        <v>16</v>
      </c>
      <c r="C263" s="92">
        <v>16.100000000000001</v>
      </c>
      <c r="D263" s="92">
        <v>15.35</v>
      </c>
      <c r="E263" s="92">
        <v>15.55</v>
      </c>
      <c r="F263" s="92">
        <v>15.55</v>
      </c>
      <c r="G263" s="92">
        <v>9583356</v>
      </c>
      <c r="H263" s="93">
        <f t="shared" si="8"/>
        <v>-1.5095482668993403E-2</v>
      </c>
      <c r="I263" s="94">
        <f t="shared" si="9"/>
        <v>-1.5889026896440707E-2</v>
      </c>
    </row>
    <row r="264" spans="1:9" ht="15.75" customHeight="1" x14ac:dyDescent="0.25">
      <c r="A264" s="87">
        <v>43287</v>
      </c>
      <c r="B264" s="88">
        <v>15.7</v>
      </c>
      <c r="C264" s="88">
        <v>17.149999999999999</v>
      </c>
      <c r="D264" s="88">
        <v>15.55</v>
      </c>
      <c r="E264" s="88">
        <v>16.649999999999999</v>
      </c>
      <c r="F264" s="88">
        <v>16.649999999999999</v>
      </c>
      <c r="G264" s="88">
        <v>20536428</v>
      </c>
      <c r="H264" s="95">
        <f t="shared" si="8"/>
        <v>2.9683844479482351E-2</v>
      </c>
      <c r="I264" s="96">
        <f t="shared" si="9"/>
        <v>2.8890300252035046E-2</v>
      </c>
    </row>
    <row r="265" spans="1:9" ht="15.75" customHeight="1" x14ac:dyDescent="0.25">
      <c r="A265" s="91">
        <v>43290</v>
      </c>
      <c r="B265" s="92">
        <v>16.649999999999999</v>
      </c>
      <c r="C265" s="92">
        <v>17</v>
      </c>
      <c r="D265" s="92">
        <v>16.399999999999999</v>
      </c>
      <c r="E265" s="92">
        <v>16.549999</v>
      </c>
      <c r="F265" s="92">
        <v>16.549999</v>
      </c>
      <c r="G265" s="92">
        <v>8137741</v>
      </c>
      <c r="H265" s="93">
        <f t="shared" si="8"/>
        <v>-2.6162659719603278E-3</v>
      </c>
      <c r="I265" s="94">
        <f t="shared" si="9"/>
        <v>-3.4098101994076311E-3</v>
      </c>
    </row>
    <row r="266" spans="1:9" ht="15.75" customHeight="1" x14ac:dyDescent="0.25">
      <c r="A266" s="87">
        <v>43291</v>
      </c>
      <c r="B266" s="88">
        <v>16.600000000000001</v>
      </c>
      <c r="C266" s="88">
        <v>17.5</v>
      </c>
      <c r="D266" s="88">
        <v>16.549999</v>
      </c>
      <c r="E266" s="88">
        <v>17.350000000000001</v>
      </c>
      <c r="F266" s="88">
        <v>17.350000000000001</v>
      </c>
      <c r="G266" s="88">
        <v>13163101</v>
      </c>
      <c r="H266" s="95">
        <f t="shared" si="8"/>
        <v>2.0501507256514277E-2</v>
      </c>
      <c r="I266" s="96">
        <f t="shared" si="9"/>
        <v>1.9707963029066973E-2</v>
      </c>
    </row>
    <row r="267" spans="1:9" ht="15.75" customHeight="1" x14ac:dyDescent="0.25">
      <c r="A267" s="91">
        <v>43292</v>
      </c>
      <c r="B267" s="92">
        <v>17.25</v>
      </c>
      <c r="C267" s="92">
        <v>20.9</v>
      </c>
      <c r="D267" s="92">
        <v>17.049999</v>
      </c>
      <c r="E267" s="92">
        <v>20.399999999999999</v>
      </c>
      <c r="F267" s="92">
        <v>20.399999999999999</v>
      </c>
      <c r="G267" s="92">
        <v>124345256</v>
      </c>
      <c r="H267" s="93">
        <f t="shared" si="8"/>
        <v>7.0330688299006142E-2</v>
      </c>
      <c r="I267" s="94">
        <f t="shared" si="9"/>
        <v>6.9537144071558837E-2</v>
      </c>
    </row>
    <row r="268" spans="1:9" ht="15.75" customHeight="1" x14ac:dyDescent="0.25">
      <c r="A268" s="87">
        <v>43293</v>
      </c>
      <c r="B268" s="88">
        <v>20.549999</v>
      </c>
      <c r="C268" s="88">
        <v>20.65</v>
      </c>
      <c r="D268" s="88">
        <v>18.75</v>
      </c>
      <c r="E268" s="88">
        <v>19.299999</v>
      </c>
      <c r="F268" s="88">
        <v>19.299999</v>
      </c>
      <c r="G268" s="88">
        <v>71240318</v>
      </c>
      <c r="H268" s="95">
        <f t="shared" si="8"/>
        <v>-2.4072880920430341E-2</v>
      </c>
      <c r="I268" s="96">
        <f t="shared" si="9"/>
        <v>-2.4866425147877645E-2</v>
      </c>
    </row>
    <row r="269" spans="1:9" ht="15.75" customHeight="1" x14ac:dyDescent="0.25">
      <c r="A269" s="91">
        <v>43294</v>
      </c>
      <c r="B269" s="92">
        <v>19.450001</v>
      </c>
      <c r="C269" s="92">
        <v>20.299999</v>
      </c>
      <c r="D269" s="92">
        <v>18.399999999999999</v>
      </c>
      <c r="E269" s="92">
        <v>19.799999</v>
      </c>
      <c r="F269" s="92">
        <v>19.799999</v>
      </c>
      <c r="G269" s="92">
        <v>61235308</v>
      </c>
      <c r="H269" s="93">
        <f t="shared" si="8"/>
        <v>1.1107881821997364E-2</v>
      </c>
      <c r="I269" s="94">
        <f t="shared" si="9"/>
        <v>1.0314337594550062E-2</v>
      </c>
    </row>
    <row r="270" spans="1:9" ht="15.75" customHeight="1" x14ac:dyDescent="0.25">
      <c r="A270" s="87">
        <v>43297</v>
      </c>
      <c r="B270" s="88">
        <v>19.600000000000001</v>
      </c>
      <c r="C270" s="88">
        <v>20.100000000000001</v>
      </c>
      <c r="D270" s="88">
        <v>18.850000000000001</v>
      </c>
      <c r="E270" s="88">
        <v>19.549999</v>
      </c>
      <c r="F270" s="88">
        <v>19.549999</v>
      </c>
      <c r="G270" s="88">
        <v>22562838</v>
      </c>
      <c r="H270" s="95">
        <f t="shared" si="8"/>
        <v>-5.5184288101322622E-3</v>
      </c>
      <c r="I270" s="96">
        <f t="shared" si="9"/>
        <v>-6.3119730375795656E-3</v>
      </c>
    </row>
    <row r="271" spans="1:9" ht="15.75" customHeight="1" x14ac:dyDescent="0.25">
      <c r="A271" s="91">
        <v>43298</v>
      </c>
      <c r="B271" s="92">
        <v>19.5</v>
      </c>
      <c r="C271" s="92">
        <v>21.1</v>
      </c>
      <c r="D271" s="92">
        <v>19.299999</v>
      </c>
      <c r="E271" s="92">
        <v>20.950001</v>
      </c>
      <c r="F271" s="92">
        <v>20.950001</v>
      </c>
      <c r="G271" s="92">
        <v>54598674</v>
      </c>
      <c r="H271" s="93">
        <f t="shared" si="8"/>
        <v>3.0037308515026995E-2</v>
      </c>
      <c r="I271" s="94">
        <f t="shared" si="9"/>
        <v>2.9243764287579691E-2</v>
      </c>
    </row>
    <row r="272" spans="1:9" ht="15.75" customHeight="1" x14ac:dyDescent="0.25">
      <c r="A272" s="87">
        <v>43299</v>
      </c>
      <c r="B272" s="88">
        <v>20.950001</v>
      </c>
      <c r="C272" s="88">
        <v>21.1</v>
      </c>
      <c r="D272" s="88">
        <v>20.100000000000001</v>
      </c>
      <c r="E272" s="88">
        <v>20.6</v>
      </c>
      <c r="F272" s="88">
        <v>20.6</v>
      </c>
      <c r="G272" s="88">
        <v>37088454</v>
      </c>
      <c r="H272" s="95">
        <f t="shared" si="8"/>
        <v>-7.3168276632070879E-3</v>
      </c>
      <c r="I272" s="96">
        <f t="shared" si="9"/>
        <v>-8.1103718906543922E-3</v>
      </c>
    </row>
    <row r="273" spans="1:9" ht="15.75" customHeight="1" x14ac:dyDescent="0.25">
      <c r="A273" s="91">
        <v>43300</v>
      </c>
      <c r="B273" s="92">
        <v>20.950001</v>
      </c>
      <c r="C273" s="92">
        <v>22.450001</v>
      </c>
      <c r="D273" s="92">
        <v>20.5</v>
      </c>
      <c r="E273" s="92">
        <v>22.299999</v>
      </c>
      <c r="F273" s="92">
        <v>22.299999</v>
      </c>
      <c r="G273" s="92">
        <v>45612574</v>
      </c>
      <c r="H273" s="93">
        <f t="shared" si="8"/>
        <v>3.4437623203917959E-2</v>
      </c>
      <c r="I273" s="94">
        <f t="shared" si="9"/>
        <v>3.3644078976470655E-2</v>
      </c>
    </row>
    <row r="274" spans="1:9" ht="15.75" customHeight="1" x14ac:dyDescent="0.25">
      <c r="A274" s="87">
        <v>43301</v>
      </c>
      <c r="B274" s="88">
        <v>22.299999</v>
      </c>
      <c r="C274" s="88">
        <v>25</v>
      </c>
      <c r="D274" s="88">
        <v>21.65</v>
      </c>
      <c r="E274" s="88">
        <v>24.65</v>
      </c>
      <c r="F274" s="88">
        <v>24.65</v>
      </c>
      <c r="G274" s="88">
        <v>82844118</v>
      </c>
      <c r="H274" s="95">
        <f t="shared" si="8"/>
        <v>4.3512080040177412E-2</v>
      </c>
      <c r="I274" s="96">
        <f t="shared" si="9"/>
        <v>4.2718535812730107E-2</v>
      </c>
    </row>
    <row r="275" spans="1:9" ht="15.75" customHeight="1" x14ac:dyDescent="0.25">
      <c r="A275" s="91">
        <v>43304</v>
      </c>
      <c r="B275" s="92">
        <v>24.65</v>
      </c>
      <c r="C275" s="92">
        <v>25.9</v>
      </c>
      <c r="D275" s="92">
        <v>24.1</v>
      </c>
      <c r="E275" s="92">
        <v>24.950001</v>
      </c>
      <c r="F275" s="92">
        <v>24.950001</v>
      </c>
      <c r="G275" s="92">
        <v>53143037</v>
      </c>
      <c r="H275" s="93">
        <f t="shared" si="8"/>
        <v>5.2536437527520522E-3</v>
      </c>
      <c r="I275" s="94">
        <f t="shared" si="9"/>
        <v>4.4600995253047488E-3</v>
      </c>
    </row>
    <row r="276" spans="1:9" ht="15.75" customHeight="1" x14ac:dyDescent="0.25">
      <c r="A276" s="87">
        <v>43305</v>
      </c>
      <c r="B276" s="88">
        <v>24.9</v>
      </c>
      <c r="C276" s="88">
        <v>26.25</v>
      </c>
      <c r="D276" s="88">
        <v>24.35</v>
      </c>
      <c r="E276" s="88">
        <v>25.9</v>
      </c>
      <c r="F276" s="88">
        <v>25.9</v>
      </c>
      <c r="G276" s="88">
        <v>43439910</v>
      </c>
      <c r="H276" s="95">
        <f t="shared" si="8"/>
        <v>1.6229196715250988E-2</v>
      </c>
      <c r="I276" s="96">
        <f t="shared" si="9"/>
        <v>1.5435652487803684E-2</v>
      </c>
    </row>
    <row r="277" spans="1:9" ht="15.75" customHeight="1" x14ac:dyDescent="0.25">
      <c r="A277" s="91">
        <v>43306</v>
      </c>
      <c r="B277" s="92">
        <v>25.9</v>
      </c>
      <c r="C277" s="92">
        <v>27.6</v>
      </c>
      <c r="D277" s="92">
        <v>25.450001</v>
      </c>
      <c r="E277" s="92">
        <v>26.4</v>
      </c>
      <c r="F277" s="92">
        <v>26.4</v>
      </c>
      <c r="G277" s="92">
        <v>66516286</v>
      </c>
      <c r="H277" s="93">
        <f t="shared" si="8"/>
        <v>8.3041627885792196E-3</v>
      </c>
      <c r="I277" s="94">
        <f t="shared" si="9"/>
        <v>7.5106185611319163E-3</v>
      </c>
    </row>
    <row r="278" spans="1:9" ht="15.75" customHeight="1" x14ac:dyDescent="0.25">
      <c r="A278" s="87">
        <v>43307</v>
      </c>
      <c r="B278" s="88">
        <v>25.6</v>
      </c>
      <c r="C278" s="88">
        <v>26.700001</v>
      </c>
      <c r="D278" s="88">
        <v>24.4</v>
      </c>
      <c r="E278" s="88">
        <v>26.299999</v>
      </c>
      <c r="F278" s="88">
        <v>26.299999</v>
      </c>
      <c r="G278" s="88">
        <v>62851120</v>
      </c>
      <c r="H278" s="95">
        <f t="shared" si="8"/>
        <v>-1.6481948931716807E-3</v>
      </c>
      <c r="I278" s="96">
        <f t="shared" si="9"/>
        <v>-2.441739120618984E-3</v>
      </c>
    </row>
    <row r="279" spans="1:9" ht="15.75" customHeight="1" x14ac:dyDescent="0.25">
      <c r="A279" s="91">
        <v>43308</v>
      </c>
      <c r="B279" s="92">
        <v>26.299999</v>
      </c>
      <c r="C279" s="92">
        <v>27</v>
      </c>
      <c r="D279" s="92">
        <v>25.799999</v>
      </c>
      <c r="E279" s="92">
        <v>26.200001</v>
      </c>
      <c r="F279" s="92">
        <v>26.200001</v>
      </c>
      <c r="G279" s="92">
        <v>39261747</v>
      </c>
      <c r="H279" s="93">
        <f t="shared" si="8"/>
        <v>-1.6544240807889697E-3</v>
      </c>
      <c r="I279" s="94">
        <f t="shared" si="9"/>
        <v>-2.4479683082362733E-3</v>
      </c>
    </row>
    <row r="280" spans="1:9" ht="15.75" customHeight="1" x14ac:dyDescent="0.25">
      <c r="A280" s="87">
        <v>43311</v>
      </c>
      <c r="B280" s="88">
        <v>26.299999</v>
      </c>
      <c r="C280" s="88">
        <v>29.799999</v>
      </c>
      <c r="D280" s="88">
        <v>25.799999</v>
      </c>
      <c r="E280" s="88">
        <v>29.049999</v>
      </c>
      <c r="F280" s="88">
        <v>29.049999</v>
      </c>
      <c r="G280" s="88">
        <v>72767742</v>
      </c>
      <c r="H280" s="95">
        <f t="shared" si="8"/>
        <v>4.4844813880582805E-2</v>
      </c>
      <c r="I280" s="96">
        <f t="shared" si="9"/>
        <v>4.4051269653135501E-2</v>
      </c>
    </row>
    <row r="281" spans="1:9" ht="15.75" customHeight="1" x14ac:dyDescent="0.25">
      <c r="A281" s="91">
        <v>43312</v>
      </c>
      <c r="B281" s="92">
        <v>28.950001</v>
      </c>
      <c r="C281" s="92">
        <v>31.65</v>
      </c>
      <c r="D281" s="92">
        <v>28.5</v>
      </c>
      <c r="E281" s="92">
        <v>31.35</v>
      </c>
      <c r="F281" s="92">
        <v>31.35</v>
      </c>
      <c r="G281" s="92">
        <v>100748679</v>
      </c>
      <c r="H281" s="93">
        <f t="shared" si="8"/>
        <v>3.3091423390282086E-2</v>
      </c>
      <c r="I281" s="94">
        <f t="shared" si="9"/>
        <v>3.2297879162834782E-2</v>
      </c>
    </row>
    <row r="282" spans="1:9" ht="15.75" customHeight="1" x14ac:dyDescent="0.25">
      <c r="A282" s="87">
        <v>43313</v>
      </c>
      <c r="B282" s="88">
        <v>31.9</v>
      </c>
      <c r="C282" s="88">
        <v>32.700001</v>
      </c>
      <c r="D282" s="88">
        <v>30.549999</v>
      </c>
      <c r="E282" s="88">
        <v>31.15</v>
      </c>
      <c r="F282" s="88">
        <v>31.15</v>
      </c>
      <c r="G282" s="88">
        <v>74850712</v>
      </c>
      <c r="H282" s="95">
        <f t="shared" si="8"/>
        <v>-2.7794941715468548E-3</v>
      </c>
      <c r="I282" s="96">
        <f t="shared" si="9"/>
        <v>-3.5730383989941582E-3</v>
      </c>
    </row>
    <row r="283" spans="1:9" ht="15.75" customHeight="1" x14ac:dyDescent="0.25">
      <c r="A283" s="91">
        <v>43314</v>
      </c>
      <c r="B283" s="92">
        <v>31.15</v>
      </c>
      <c r="C283" s="92">
        <v>31.25</v>
      </c>
      <c r="D283" s="92">
        <v>29.299999</v>
      </c>
      <c r="E283" s="92">
        <v>29.85</v>
      </c>
      <c r="F283" s="92">
        <v>29.85</v>
      </c>
      <c r="G283" s="92">
        <v>70652820</v>
      </c>
      <c r="H283" s="93">
        <f t="shared" si="8"/>
        <v>-1.8513715529800488E-2</v>
      </c>
      <c r="I283" s="94">
        <f t="shared" si="9"/>
        <v>-1.9307259757247792E-2</v>
      </c>
    </row>
    <row r="284" spans="1:9" ht="15.75" customHeight="1" x14ac:dyDescent="0.25">
      <c r="A284" s="87">
        <v>43315</v>
      </c>
      <c r="B284" s="88">
        <v>29.799999</v>
      </c>
      <c r="C284" s="88">
        <v>32.349997999999999</v>
      </c>
      <c r="D284" s="88">
        <v>29.799999</v>
      </c>
      <c r="E284" s="88">
        <v>32</v>
      </c>
      <c r="F284" s="88">
        <v>32</v>
      </c>
      <c r="G284" s="88">
        <v>74365916</v>
      </c>
      <c r="H284" s="95">
        <f t="shared" si="8"/>
        <v>3.0205642854518044E-2</v>
      </c>
      <c r="I284" s="96">
        <f t="shared" si="9"/>
        <v>2.941209862707074E-2</v>
      </c>
    </row>
    <row r="285" spans="1:9" ht="15.75" customHeight="1" x14ac:dyDescent="0.25">
      <c r="A285" s="91">
        <v>43318</v>
      </c>
      <c r="B285" s="92">
        <v>32.25</v>
      </c>
      <c r="C285" s="92">
        <v>33.599997999999999</v>
      </c>
      <c r="D285" s="92">
        <v>32.200001</v>
      </c>
      <c r="E285" s="92">
        <v>33</v>
      </c>
      <c r="F285" s="92">
        <v>33</v>
      </c>
      <c r="G285" s="92">
        <v>51867164</v>
      </c>
      <c r="H285" s="93">
        <f t="shared" si="8"/>
        <v>1.3363961557981502E-2</v>
      </c>
      <c r="I285" s="94">
        <f t="shared" si="9"/>
        <v>1.2570417330534198E-2</v>
      </c>
    </row>
    <row r="286" spans="1:9" ht="15.75" customHeight="1" x14ac:dyDescent="0.25">
      <c r="A286" s="87">
        <v>43319</v>
      </c>
      <c r="B286" s="88">
        <v>31</v>
      </c>
      <c r="C286" s="88">
        <v>31.200001</v>
      </c>
      <c r="D286" s="88">
        <v>29</v>
      </c>
      <c r="E286" s="88">
        <v>29.85</v>
      </c>
      <c r="F286" s="88">
        <v>29.85</v>
      </c>
      <c r="G286" s="88">
        <v>89127480</v>
      </c>
      <c r="H286" s="95">
        <f t="shared" si="8"/>
        <v>-4.3569604412499588E-2</v>
      </c>
      <c r="I286" s="96">
        <f t="shared" si="9"/>
        <v>-4.4363148639946892E-2</v>
      </c>
    </row>
    <row r="287" spans="1:9" ht="15.75" customHeight="1" x14ac:dyDescent="0.25">
      <c r="A287" s="91">
        <v>43320</v>
      </c>
      <c r="B287" s="92">
        <v>29.5</v>
      </c>
      <c r="C287" s="92">
        <v>32</v>
      </c>
      <c r="D287" s="92">
        <v>27.85</v>
      </c>
      <c r="E287" s="92">
        <v>31.25</v>
      </c>
      <c r="F287" s="92">
        <v>31.25</v>
      </c>
      <c r="G287" s="92">
        <v>101792774</v>
      </c>
      <c r="H287" s="93">
        <f t="shared" si="8"/>
        <v>1.9905686214706092E-2</v>
      </c>
      <c r="I287" s="94">
        <f t="shared" si="9"/>
        <v>1.9112141987258788E-2</v>
      </c>
    </row>
    <row r="288" spans="1:9" ht="15.75" customHeight="1" x14ac:dyDescent="0.25">
      <c r="A288" s="87">
        <v>43321</v>
      </c>
      <c r="B288" s="88">
        <v>32.799999</v>
      </c>
      <c r="C288" s="88">
        <v>33.5</v>
      </c>
      <c r="D288" s="88">
        <v>31.85</v>
      </c>
      <c r="E288" s="88">
        <v>32.400002000000001</v>
      </c>
      <c r="F288" s="88">
        <v>32.400002000000001</v>
      </c>
      <c r="G288" s="88">
        <v>49741068</v>
      </c>
      <c r="H288" s="95">
        <f t="shared" si="8"/>
        <v>1.5695015334818603E-2</v>
      </c>
      <c r="I288" s="96">
        <f t="shared" si="9"/>
        <v>1.4901471107371299E-2</v>
      </c>
    </row>
    <row r="289" spans="1:9" ht="15.75" customHeight="1" x14ac:dyDescent="0.25">
      <c r="A289" s="91">
        <v>43322</v>
      </c>
      <c r="B289" s="92">
        <v>32</v>
      </c>
      <c r="C289" s="92">
        <v>32.349997999999999</v>
      </c>
      <c r="D289" s="92">
        <v>30.25</v>
      </c>
      <c r="E289" s="92">
        <v>31.299999</v>
      </c>
      <c r="F289" s="92">
        <v>31.299999</v>
      </c>
      <c r="G289" s="92">
        <v>39172937</v>
      </c>
      <c r="H289" s="93">
        <f t="shared" si="8"/>
        <v>-1.5000713343687482E-2</v>
      </c>
      <c r="I289" s="94">
        <f t="shared" si="9"/>
        <v>-1.5794257571134784E-2</v>
      </c>
    </row>
    <row r="290" spans="1:9" ht="15.75" customHeight="1" x14ac:dyDescent="0.25">
      <c r="A290" s="87">
        <v>43325</v>
      </c>
      <c r="B290" s="88">
        <v>31.299999</v>
      </c>
      <c r="C290" s="88">
        <v>32.099997999999999</v>
      </c>
      <c r="D290" s="88">
        <v>30.6</v>
      </c>
      <c r="E290" s="88">
        <v>30.75</v>
      </c>
      <c r="F290" s="88">
        <v>30.75</v>
      </c>
      <c r="G290" s="88">
        <v>31651346</v>
      </c>
      <c r="H290" s="95">
        <f t="shared" si="8"/>
        <v>-7.6992035597896313E-3</v>
      </c>
      <c r="I290" s="96">
        <f t="shared" si="9"/>
        <v>-8.4927477872369338E-3</v>
      </c>
    </row>
    <row r="291" spans="1:9" ht="15.75" customHeight="1" x14ac:dyDescent="0.25">
      <c r="A291" s="91">
        <v>43326</v>
      </c>
      <c r="B291" s="92">
        <v>30.950001</v>
      </c>
      <c r="C291" s="92">
        <v>32.349997999999999</v>
      </c>
      <c r="D291" s="92">
        <v>30.950001</v>
      </c>
      <c r="E291" s="92">
        <v>31.700001</v>
      </c>
      <c r="F291" s="92">
        <v>31.700001</v>
      </c>
      <c r="G291" s="92">
        <v>29004224</v>
      </c>
      <c r="H291" s="93">
        <f t="shared" si="8"/>
        <v>1.3214155806457122E-2</v>
      </c>
      <c r="I291" s="94">
        <f t="shared" si="9"/>
        <v>1.2420611579009817E-2</v>
      </c>
    </row>
    <row r="292" spans="1:9" ht="15.75" customHeight="1" x14ac:dyDescent="0.25">
      <c r="A292" s="87">
        <v>43328</v>
      </c>
      <c r="B292" s="88">
        <v>31.4</v>
      </c>
      <c r="C292" s="88">
        <v>32.200001</v>
      </c>
      <c r="D292" s="88">
        <v>31.049999</v>
      </c>
      <c r="E292" s="88">
        <v>31.4</v>
      </c>
      <c r="F292" s="88">
        <v>31.4</v>
      </c>
      <c r="G292" s="88">
        <v>32663843</v>
      </c>
      <c r="H292" s="95">
        <f t="shared" si="8"/>
        <v>-4.1296278446777369E-3</v>
      </c>
      <c r="I292" s="96">
        <f t="shared" si="9"/>
        <v>-4.9231720721250403E-3</v>
      </c>
    </row>
    <row r="293" spans="1:9" ht="15.75" customHeight="1" x14ac:dyDescent="0.25">
      <c r="A293" s="91">
        <v>43329</v>
      </c>
      <c r="B293" s="92">
        <v>31.6</v>
      </c>
      <c r="C293" s="92">
        <v>32.200001</v>
      </c>
      <c r="D293" s="92">
        <v>30.9</v>
      </c>
      <c r="E293" s="92">
        <v>31.25</v>
      </c>
      <c r="F293" s="92">
        <v>31.25</v>
      </c>
      <c r="G293" s="92">
        <v>18379000</v>
      </c>
      <c r="H293" s="93">
        <f t="shared" si="8"/>
        <v>-2.0796263931208833E-3</v>
      </c>
      <c r="I293" s="94">
        <f t="shared" si="9"/>
        <v>-2.8731706205681867E-3</v>
      </c>
    </row>
    <row r="294" spans="1:9" ht="15.75" customHeight="1" x14ac:dyDescent="0.25">
      <c r="A294" s="87">
        <v>43332</v>
      </c>
      <c r="B294" s="88">
        <v>31.450001</v>
      </c>
      <c r="C294" s="88">
        <v>31.950001</v>
      </c>
      <c r="D294" s="88">
        <v>31.299999</v>
      </c>
      <c r="E294" s="88">
        <v>31.549999</v>
      </c>
      <c r="F294" s="88">
        <v>31.549999</v>
      </c>
      <c r="G294" s="88">
        <v>18974468</v>
      </c>
      <c r="H294" s="95">
        <f t="shared" si="8"/>
        <v>4.1493281347821419E-3</v>
      </c>
      <c r="I294" s="96">
        <f t="shared" si="9"/>
        <v>3.3557839073348385E-3</v>
      </c>
    </row>
    <row r="295" spans="1:9" ht="15.75" customHeight="1" x14ac:dyDescent="0.25">
      <c r="A295" s="91">
        <v>43333</v>
      </c>
      <c r="B295" s="92">
        <v>32</v>
      </c>
      <c r="C295" s="92">
        <v>33.200001</v>
      </c>
      <c r="D295" s="92">
        <v>31.6</v>
      </c>
      <c r="E295" s="92">
        <v>32.650002000000001</v>
      </c>
      <c r="F295" s="92">
        <v>32.650002000000001</v>
      </c>
      <c r="G295" s="92">
        <v>25921741</v>
      </c>
      <c r="H295" s="93">
        <f t="shared" si="8"/>
        <v>1.4883862399246854E-2</v>
      </c>
      <c r="I295" s="94">
        <f t="shared" si="9"/>
        <v>1.4090318171799551E-2</v>
      </c>
    </row>
    <row r="296" spans="1:9" ht="15.75" customHeight="1" x14ac:dyDescent="0.25">
      <c r="A296" s="87">
        <v>43335</v>
      </c>
      <c r="B296" s="88">
        <v>33.200001</v>
      </c>
      <c r="C296" s="88">
        <v>33.299999</v>
      </c>
      <c r="D296" s="88">
        <v>31.5</v>
      </c>
      <c r="E296" s="88">
        <v>31.9</v>
      </c>
      <c r="F296" s="88">
        <v>31.9</v>
      </c>
      <c r="G296" s="88">
        <v>28047038</v>
      </c>
      <c r="H296" s="95">
        <f t="shared" si="8"/>
        <v>-1.0092529156941869E-2</v>
      </c>
      <c r="I296" s="96">
        <f t="shared" si="9"/>
        <v>-1.0886073384389173E-2</v>
      </c>
    </row>
    <row r="297" spans="1:9" ht="15.75" customHeight="1" x14ac:dyDescent="0.25">
      <c r="A297" s="91">
        <v>43336</v>
      </c>
      <c r="B297" s="92">
        <v>31.9</v>
      </c>
      <c r="C297" s="92">
        <v>32.150002000000001</v>
      </c>
      <c r="D297" s="92">
        <v>30.9</v>
      </c>
      <c r="E297" s="92">
        <v>31.35</v>
      </c>
      <c r="F297" s="92">
        <v>31.35</v>
      </c>
      <c r="G297" s="92">
        <v>19330263</v>
      </c>
      <c r="H297" s="93">
        <f t="shared" si="8"/>
        <v>-7.5531378904458496E-3</v>
      </c>
      <c r="I297" s="94">
        <f t="shared" si="9"/>
        <v>-8.3466821178931529E-3</v>
      </c>
    </row>
    <row r="298" spans="1:9" ht="15.75" customHeight="1" x14ac:dyDescent="0.25">
      <c r="A298" s="87">
        <v>43339</v>
      </c>
      <c r="B298" s="88">
        <v>31.799999</v>
      </c>
      <c r="C298" s="88">
        <v>33.900002000000001</v>
      </c>
      <c r="D298" s="88">
        <v>31.450001</v>
      </c>
      <c r="E298" s="88">
        <v>33.5</v>
      </c>
      <c r="F298" s="88">
        <v>33.5</v>
      </c>
      <c r="G298" s="88">
        <v>39610008</v>
      </c>
      <c r="H298" s="95">
        <f t="shared" si="8"/>
        <v>2.8807261870109974E-2</v>
      </c>
      <c r="I298" s="96">
        <f t="shared" si="9"/>
        <v>2.801371764266267E-2</v>
      </c>
    </row>
    <row r="299" spans="1:9" ht="15.75" customHeight="1" x14ac:dyDescent="0.25">
      <c r="A299" s="91">
        <v>43340</v>
      </c>
      <c r="B299" s="92">
        <v>33.400002000000001</v>
      </c>
      <c r="C299" s="92">
        <v>35.75</v>
      </c>
      <c r="D299" s="92">
        <v>32.5</v>
      </c>
      <c r="E299" s="92">
        <v>34.849997999999999</v>
      </c>
      <c r="F299" s="92">
        <v>34.849997999999999</v>
      </c>
      <c r="G299" s="92">
        <v>68572510</v>
      </c>
      <c r="H299" s="93">
        <f t="shared" si="8"/>
        <v>1.715795047353914E-2</v>
      </c>
      <c r="I299" s="94">
        <f t="shared" si="9"/>
        <v>1.6364406246091836E-2</v>
      </c>
    </row>
    <row r="300" spans="1:9" ht="15.75" customHeight="1" x14ac:dyDescent="0.25">
      <c r="A300" s="87">
        <v>43341</v>
      </c>
      <c r="B300" s="88">
        <v>34.650002000000001</v>
      </c>
      <c r="C300" s="88">
        <v>36</v>
      </c>
      <c r="D300" s="88">
        <v>34.150002000000001</v>
      </c>
      <c r="E300" s="88">
        <v>35.25</v>
      </c>
      <c r="F300" s="88">
        <v>35.25</v>
      </c>
      <c r="G300" s="88">
        <v>51207471</v>
      </c>
      <c r="H300" s="95">
        <f t="shared" si="8"/>
        <v>4.9563638170331877E-3</v>
      </c>
      <c r="I300" s="96">
        <f t="shared" si="9"/>
        <v>4.1628195895858843E-3</v>
      </c>
    </row>
    <row r="301" spans="1:9" ht="15.75" customHeight="1" x14ac:dyDescent="0.25">
      <c r="A301" s="91">
        <v>43342</v>
      </c>
      <c r="B301" s="92">
        <v>35.700001</v>
      </c>
      <c r="C301" s="92">
        <v>35.799999</v>
      </c>
      <c r="D301" s="92">
        <v>34.25</v>
      </c>
      <c r="E301" s="92">
        <v>34.450001</v>
      </c>
      <c r="F301" s="92">
        <v>34.450001</v>
      </c>
      <c r="G301" s="92">
        <v>28247511</v>
      </c>
      <c r="H301" s="93">
        <f t="shared" si="8"/>
        <v>-9.9698824772569295E-3</v>
      </c>
      <c r="I301" s="94">
        <f t="shared" si="9"/>
        <v>-1.0763426704704232E-2</v>
      </c>
    </row>
    <row r="302" spans="1:9" ht="15.75" customHeight="1" x14ac:dyDescent="0.25">
      <c r="A302" s="87">
        <v>43343</v>
      </c>
      <c r="B302" s="88">
        <v>34.549999</v>
      </c>
      <c r="C302" s="88">
        <v>35.650002000000001</v>
      </c>
      <c r="D302" s="88">
        <v>33.549999</v>
      </c>
      <c r="E302" s="88">
        <v>35.400002000000001</v>
      </c>
      <c r="F302" s="88">
        <v>35.400002000000001</v>
      </c>
      <c r="G302" s="88">
        <v>30759470</v>
      </c>
      <c r="H302" s="95">
        <f t="shared" si="8"/>
        <v>1.1814047712037893E-2</v>
      </c>
      <c r="I302" s="96">
        <f t="shared" si="9"/>
        <v>1.1020503484590591E-2</v>
      </c>
    </row>
    <row r="303" spans="1:9" ht="15.75" customHeight="1" x14ac:dyDescent="0.25">
      <c r="A303" s="91">
        <v>43346</v>
      </c>
      <c r="B303" s="92">
        <v>35.650002000000001</v>
      </c>
      <c r="C303" s="92">
        <v>36.099997999999999</v>
      </c>
      <c r="D303" s="92">
        <v>33.200001</v>
      </c>
      <c r="E303" s="92">
        <v>33.700001</v>
      </c>
      <c r="F303" s="92">
        <v>33.700001</v>
      </c>
      <c r="G303" s="92">
        <v>24281514</v>
      </c>
      <c r="H303" s="93">
        <f t="shared" si="8"/>
        <v>-2.1373372803783479E-2</v>
      </c>
      <c r="I303" s="94">
        <f t="shared" si="9"/>
        <v>-2.2166917031230783E-2</v>
      </c>
    </row>
    <row r="304" spans="1:9" ht="15.75" customHeight="1" x14ac:dyDescent="0.25">
      <c r="A304" s="87">
        <v>43347</v>
      </c>
      <c r="B304" s="88">
        <v>33.799999</v>
      </c>
      <c r="C304" s="88">
        <v>34.150002000000001</v>
      </c>
      <c r="D304" s="88">
        <v>32.150002000000001</v>
      </c>
      <c r="E304" s="88">
        <v>32.549999</v>
      </c>
      <c r="F304" s="88">
        <v>32.549999</v>
      </c>
      <c r="G304" s="88">
        <v>30290599</v>
      </c>
      <c r="H304" s="95">
        <f t="shared" si="8"/>
        <v>-1.5078934196584926E-2</v>
      </c>
      <c r="I304" s="96">
        <f t="shared" si="9"/>
        <v>-1.5872478424032228E-2</v>
      </c>
    </row>
    <row r="305" spans="1:9" ht="15.75" customHeight="1" x14ac:dyDescent="0.25">
      <c r="A305" s="91">
        <v>43348</v>
      </c>
      <c r="B305" s="92">
        <v>32.700001</v>
      </c>
      <c r="C305" s="92">
        <v>33.150002000000001</v>
      </c>
      <c r="D305" s="92">
        <v>30.65</v>
      </c>
      <c r="E305" s="92">
        <v>31.85</v>
      </c>
      <c r="F305" s="92">
        <v>31.85</v>
      </c>
      <c r="G305" s="92">
        <v>34505554</v>
      </c>
      <c r="H305" s="93">
        <f t="shared" si="8"/>
        <v>-9.4415428904609053E-3</v>
      </c>
      <c r="I305" s="94">
        <f t="shared" si="9"/>
        <v>-1.0235087117908208E-2</v>
      </c>
    </row>
    <row r="306" spans="1:9" ht="15.75" customHeight="1" x14ac:dyDescent="0.25">
      <c r="A306" s="87">
        <v>43349</v>
      </c>
      <c r="B306" s="88">
        <v>32</v>
      </c>
      <c r="C306" s="88">
        <v>32.5</v>
      </c>
      <c r="D306" s="88">
        <v>31.4</v>
      </c>
      <c r="E306" s="88">
        <v>31.9</v>
      </c>
      <c r="F306" s="88">
        <v>31.9</v>
      </c>
      <c r="G306" s="88">
        <v>24426224</v>
      </c>
      <c r="H306" s="95">
        <f t="shared" si="8"/>
        <v>6.8124638581184898E-4</v>
      </c>
      <c r="I306" s="96">
        <f t="shared" si="9"/>
        <v>-1.1229784163545439E-4</v>
      </c>
    </row>
    <row r="307" spans="1:9" ht="15.75" customHeight="1" x14ac:dyDescent="0.25">
      <c r="A307" s="91">
        <v>43350</v>
      </c>
      <c r="B307" s="92">
        <v>31.9</v>
      </c>
      <c r="C307" s="92">
        <v>33.150002000000001</v>
      </c>
      <c r="D307" s="92">
        <v>31.6</v>
      </c>
      <c r="E307" s="92">
        <v>32.549999</v>
      </c>
      <c r="F307" s="92">
        <v>32.549999</v>
      </c>
      <c r="G307" s="92">
        <v>19661362</v>
      </c>
      <c r="H307" s="93">
        <f t="shared" si="8"/>
        <v>8.760296504649016E-3</v>
      </c>
      <c r="I307" s="94">
        <f t="shared" si="9"/>
        <v>7.9667522772017135E-3</v>
      </c>
    </row>
    <row r="308" spans="1:9" ht="15.75" customHeight="1" x14ac:dyDescent="0.25">
      <c r="A308" s="87">
        <v>43353</v>
      </c>
      <c r="B308" s="88">
        <v>32.299999</v>
      </c>
      <c r="C308" s="88">
        <v>32.799999</v>
      </c>
      <c r="D308" s="88">
        <v>31</v>
      </c>
      <c r="E308" s="88">
        <v>31.25</v>
      </c>
      <c r="F308" s="88">
        <v>31.25</v>
      </c>
      <c r="G308" s="88">
        <v>18231655</v>
      </c>
      <c r="H308" s="95">
        <f t="shared" si="8"/>
        <v>-1.7700957881736139E-2</v>
      </c>
      <c r="I308" s="96">
        <f t="shared" si="9"/>
        <v>-1.8494502109183443E-2</v>
      </c>
    </row>
    <row r="309" spans="1:9" ht="15.75" customHeight="1" x14ac:dyDescent="0.25">
      <c r="A309" s="91">
        <v>43354</v>
      </c>
      <c r="B309" s="92">
        <v>31.299999</v>
      </c>
      <c r="C309" s="92">
        <v>32.299999</v>
      </c>
      <c r="D309" s="92">
        <v>30</v>
      </c>
      <c r="E309" s="92">
        <v>30.35</v>
      </c>
      <c r="F309" s="92">
        <v>30.35</v>
      </c>
      <c r="G309" s="92">
        <v>26956653</v>
      </c>
      <c r="H309" s="93">
        <f t="shared" si="8"/>
        <v>-1.269132626881761E-2</v>
      </c>
      <c r="I309" s="94">
        <f t="shared" si="9"/>
        <v>-1.3484870496264914E-2</v>
      </c>
    </row>
    <row r="310" spans="1:9" ht="15.75" customHeight="1" x14ac:dyDescent="0.25">
      <c r="A310" s="87">
        <v>43355</v>
      </c>
      <c r="B310" s="88">
        <v>30.5</v>
      </c>
      <c r="C310" s="88">
        <v>30.65</v>
      </c>
      <c r="D310" s="88">
        <v>29</v>
      </c>
      <c r="E310" s="88">
        <v>30.049999</v>
      </c>
      <c r="F310" s="88">
        <v>30.049999</v>
      </c>
      <c r="G310" s="88">
        <v>31178744</v>
      </c>
      <c r="H310" s="95">
        <f t="shared" si="8"/>
        <v>-4.3142335249137199E-3</v>
      </c>
      <c r="I310" s="96">
        <f t="shared" si="9"/>
        <v>-5.1077777523610233E-3</v>
      </c>
    </row>
    <row r="311" spans="1:9" ht="15.75" customHeight="1" x14ac:dyDescent="0.25">
      <c r="A311" s="91">
        <v>43357</v>
      </c>
      <c r="B311" s="92">
        <v>30.35</v>
      </c>
      <c r="C311" s="92">
        <v>31.299999</v>
      </c>
      <c r="D311" s="92">
        <v>30.25</v>
      </c>
      <c r="E311" s="92">
        <v>31.049999</v>
      </c>
      <c r="F311" s="92">
        <v>31.049999</v>
      </c>
      <c r="G311" s="92">
        <v>15528354</v>
      </c>
      <c r="H311" s="93">
        <f t="shared" si="8"/>
        <v>1.4217128639296207E-2</v>
      </c>
      <c r="I311" s="94">
        <f t="shared" si="9"/>
        <v>1.3423584411848904E-2</v>
      </c>
    </row>
    <row r="312" spans="1:9" ht="15.75" customHeight="1" x14ac:dyDescent="0.25">
      <c r="A312" s="87">
        <v>43360</v>
      </c>
      <c r="B312" s="88">
        <v>31.049999</v>
      </c>
      <c r="C312" s="88">
        <v>31.200001</v>
      </c>
      <c r="D312" s="88">
        <v>30.35</v>
      </c>
      <c r="E312" s="88">
        <v>30.549999</v>
      </c>
      <c r="F312" s="88">
        <v>30.549999</v>
      </c>
      <c r="G312" s="88">
        <v>21148673</v>
      </c>
      <c r="H312" s="95">
        <f t="shared" si="8"/>
        <v>-7.0503901629448001E-3</v>
      </c>
      <c r="I312" s="96">
        <f t="shared" si="9"/>
        <v>-7.8439343903921044E-3</v>
      </c>
    </row>
    <row r="313" spans="1:9" ht="15.75" customHeight="1" x14ac:dyDescent="0.25">
      <c r="A313" s="91">
        <v>43361</v>
      </c>
      <c r="B313" s="92">
        <v>30.549999</v>
      </c>
      <c r="C313" s="92">
        <v>30.799999</v>
      </c>
      <c r="D313" s="92">
        <v>29.299999</v>
      </c>
      <c r="E313" s="92">
        <v>29.549999</v>
      </c>
      <c r="F313" s="92">
        <v>29.549999</v>
      </c>
      <c r="G313" s="92">
        <v>17291743</v>
      </c>
      <c r="H313" s="93">
        <f t="shared" si="8"/>
        <v>-1.4453729842377036E-2</v>
      </c>
      <c r="I313" s="94">
        <f t="shared" si="9"/>
        <v>-1.5247274069824339E-2</v>
      </c>
    </row>
    <row r="314" spans="1:9" ht="15.75" customHeight="1" x14ac:dyDescent="0.25">
      <c r="A314" s="87">
        <v>43362</v>
      </c>
      <c r="B314" s="88">
        <v>29.700001</v>
      </c>
      <c r="C314" s="88">
        <v>30</v>
      </c>
      <c r="D314" s="88">
        <v>28.9</v>
      </c>
      <c r="E314" s="88">
        <v>29.299999</v>
      </c>
      <c r="F314" s="88">
        <v>29.299999</v>
      </c>
      <c r="G314" s="88">
        <v>16866001</v>
      </c>
      <c r="H314" s="95">
        <f t="shared" si="8"/>
        <v>-3.689864988565222E-3</v>
      </c>
      <c r="I314" s="96">
        <f t="shared" si="9"/>
        <v>-4.4834092160125254E-3</v>
      </c>
    </row>
    <row r="315" spans="1:9" ht="15.75" customHeight="1" x14ac:dyDescent="0.25">
      <c r="A315" s="91">
        <v>43364</v>
      </c>
      <c r="B315" s="92">
        <v>29.299999</v>
      </c>
      <c r="C315" s="92">
        <v>29.9</v>
      </c>
      <c r="D315" s="92">
        <v>24.950001</v>
      </c>
      <c r="E315" s="92">
        <v>26.1</v>
      </c>
      <c r="F315" s="92">
        <v>26.1</v>
      </c>
      <c r="G315" s="92">
        <v>35274496</v>
      </c>
      <c r="H315" s="93">
        <f t="shared" si="8"/>
        <v>-5.0227098193490971E-2</v>
      </c>
      <c r="I315" s="94">
        <f t="shared" si="9"/>
        <v>-5.1020642420938275E-2</v>
      </c>
    </row>
    <row r="316" spans="1:9" ht="15.75" customHeight="1" x14ac:dyDescent="0.25">
      <c r="A316" s="87">
        <v>43367</v>
      </c>
      <c r="B316" s="88">
        <v>27.4</v>
      </c>
      <c r="C316" s="88">
        <v>27.4</v>
      </c>
      <c r="D316" s="88">
        <v>24.299999</v>
      </c>
      <c r="E316" s="88">
        <v>24.75</v>
      </c>
      <c r="F316" s="88">
        <v>24.75</v>
      </c>
      <c r="G316" s="88">
        <v>33510440</v>
      </c>
      <c r="H316" s="95">
        <f t="shared" si="8"/>
        <v>-2.3065304068693483E-2</v>
      </c>
      <c r="I316" s="96">
        <f t="shared" si="9"/>
        <v>-2.3858848296140787E-2</v>
      </c>
    </row>
    <row r="317" spans="1:9" ht="15.75" customHeight="1" x14ac:dyDescent="0.25">
      <c r="A317" s="91">
        <v>43368</v>
      </c>
      <c r="B317" s="92">
        <v>24</v>
      </c>
      <c r="C317" s="92">
        <v>25.450001</v>
      </c>
      <c r="D317" s="92">
        <v>23.549999</v>
      </c>
      <c r="E317" s="92">
        <v>25</v>
      </c>
      <c r="F317" s="92">
        <v>25</v>
      </c>
      <c r="G317" s="92">
        <v>20136490</v>
      </c>
      <c r="H317" s="93">
        <f t="shared" si="8"/>
        <v>4.3648054024501125E-3</v>
      </c>
      <c r="I317" s="94">
        <f t="shared" si="9"/>
        <v>3.5712611750028092E-3</v>
      </c>
    </row>
    <row r="318" spans="1:9" ht="15.75" customHeight="1" x14ac:dyDescent="0.25">
      <c r="A318" s="87">
        <v>43369</v>
      </c>
      <c r="B318" s="88">
        <v>25.200001</v>
      </c>
      <c r="C318" s="88">
        <v>26.6</v>
      </c>
      <c r="D318" s="88">
        <v>24.700001</v>
      </c>
      <c r="E318" s="88">
        <v>26</v>
      </c>
      <c r="F318" s="88">
        <v>26</v>
      </c>
      <c r="G318" s="88">
        <v>19034630</v>
      </c>
      <c r="H318" s="95">
        <f t="shared" si="8"/>
        <v>1.703333929878037E-2</v>
      </c>
      <c r="I318" s="96">
        <f t="shared" si="9"/>
        <v>1.6239795071333066E-2</v>
      </c>
    </row>
    <row r="319" spans="1:9" ht="15.75" customHeight="1" x14ac:dyDescent="0.25">
      <c r="A319" s="91">
        <v>43370</v>
      </c>
      <c r="B319" s="92">
        <v>25.950001</v>
      </c>
      <c r="C319" s="92">
        <v>26.75</v>
      </c>
      <c r="D319" s="92">
        <v>25</v>
      </c>
      <c r="E319" s="92">
        <v>25.65</v>
      </c>
      <c r="F319" s="92">
        <v>25.65</v>
      </c>
      <c r="G319" s="92">
        <v>17645008</v>
      </c>
      <c r="H319" s="93">
        <f t="shared" si="8"/>
        <v>-5.885978522982914E-3</v>
      </c>
      <c r="I319" s="94">
        <f t="shared" si="9"/>
        <v>-6.6795227504302173E-3</v>
      </c>
    </row>
    <row r="320" spans="1:9" ht="15.75" customHeight="1" x14ac:dyDescent="0.25">
      <c r="A320" s="87">
        <v>43371</v>
      </c>
      <c r="B320" s="88">
        <v>25.6</v>
      </c>
      <c r="C320" s="88">
        <v>26.1</v>
      </c>
      <c r="D320" s="88">
        <v>23.5</v>
      </c>
      <c r="E320" s="88">
        <v>23.799999</v>
      </c>
      <c r="F320" s="88">
        <v>23.799999</v>
      </c>
      <c r="G320" s="88">
        <v>20337203</v>
      </c>
      <c r="H320" s="95">
        <f t="shared" si="8"/>
        <v>-3.2510430638990805E-2</v>
      </c>
      <c r="I320" s="96">
        <f t="shared" si="9"/>
        <v>-3.3303974866438109E-2</v>
      </c>
    </row>
    <row r="321" spans="1:9" ht="15.75" customHeight="1" x14ac:dyDescent="0.25">
      <c r="A321" s="91">
        <v>43374</v>
      </c>
      <c r="B321" s="92">
        <v>23.5</v>
      </c>
      <c r="C321" s="92">
        <v>26.799999</v>
      </c>
      <c r="D321" s="92">
        <v>22.1</v>
      </c>
      <c r="E321" s="92">
        <v>26.049999</v>
      </c>
      <c r="F321" s="92">
        <v>26.049999</v>
      </c>
      <c r="G321" s="92">
        <v>30035603</v>
      </c>
      <c r="H321" s="93">
        <f t="shared" si="8"/>
        <v>3.9230772155125528E-2</v>
      </c>
      <c r="I321" s="94">
        <f t="shared" si="9"/>
        <v>3.8437227927678223E-2</v>
      </c>
    </row>
    <row r="322" spans="1:9" ht="15.75" customHeight="1" x14ac:dyDescent="0.25">
      <c r="A322" s="87">
        <v>43376</v>
      </c>
      <c r="B322" s="88">
        <v>26</v>
      </c>
      <c r="C322" s="88">
        <v>26.950001</v>
      </c>
      <c r="D322" s="88">
        <v>25.5</v>
      </c>
      <c r="E322" s="88">
        <v>25.950001</v>
      </c>
      <c r="F322" s="88">
        <v>25.950001</v>
      </c>
      <c r="G322" s="88">
        <v>19008480</v>
      </c>
      <c r="H322" s="95">
        <f t="shared" si="8"/>
        <v>-1.6703320436752453E-3</v>
      </c>
      <c r="I322" s="96">
        <f t="shared" si="9"/>
        <v>-2.4638762711225487E-3</v>
      </c>
    </row>
    <row r="323" spans="1:9" ht="15.75" customHeight="1" x14ac:dyDescent="0.25">
      <c r="A323" s="91">
        <v>43377</v>
      </c>
      <c r="B323" s="92">
        <v>25.4</v>
      </c>
      <c r="C323" s="92">
        <v>25.700001</v>
      </c>
      <c r="D323" s="92">
        <v>23.799999</v>
      </c>
      <c r="E323" s="92">
        <v>24.35</v>
      </c>
      <c r="F323" s="92">
        <v>24.35</v>
      </c>
      <c r="G323" s="92">
        <v>21149699</v>
      </c>
      <c r="H323" s="93">
        <f t="shared" si="8"/>
        <v>-2.7638413369641374E-2</v>
      </c>
      <c r="I323" s="94">
        <f t="shared" si="9"/>
        <v>-2.8431957597088678E-2</v>
      </c>
    </row>
    <row r="324" spans="1:9" ht="15.75" customHeight="1" x14ac:dyDescent="0.25">
      <c r="A324" s="87">
        <v>43378</v>
      </c>
      <c r="B324" s="88">
        <v>24.299999</v>
      </c>
      <c r="C324" s="88">
        <v>24.9</v>
      </c>
      <c r="D324" s="88">
        <v>22.9</v>
      </c>
      <c r="E324" s="88">
        <v>23.450001</v>
      </c>
      <c r="F324" s="88">
        <v>23.450001</v>
      </c>
      <c r="G324" s="88">
        <v>15616716</v>
      </c>
      <c r="H324" s="95">
        <f t="shared" ref="H324:H387" si="10">LOG(F324/F323)</f>
        <v>-1.6356099979530934E-2</v>
      </c>
      <c r="I324" s="96">
        <f t="shared" ref="I324:I387" si="11">H324-$H$1238</f>
        <v>-1.7149644206978239E-2</v>
      </c>
    </row>
    <row r="325" spans="1:9" ht="15.75" customHeight="1" x14ac:dyDescent="0.25">
      <c r="A325" s="91">
        <v>43381</v>
      </c>
      <c r="B325" s="92">
        <v>23.4</v>
      </c>
      <c r="C325" s="92">
        <v>24.049999</v>
      </c>
      <c r="D325" s="92">
        <v>21</v>
      </c>
      <c r="E325" s="92">
        <v>23.5</v>
      </c>
      <c r="F325" s="92">
        <v>23.5</v>
      </c>
      <c r="G325" s="92">
        <v>24072777</v>
      </c>
      <c r="H325" s="93">
        <f t="shared" si="10"/>
        <v>9.2499670061405297E-4</v>
      </c>
      <c r="I325" s="94">
        <f t="shared" si="11"/>
        <v>1.314524731667496E-4</v>
      </c>
    </row>
    <row r="326" spans="1:9" ht="15.75" customHeight="1" x14ac:dyDescent="0.25">
      <c r="A326" s="87">
        <v>43382</v>
      </c>
      <c r="B326" s="88">
        <v>23.700001</v>
      </c>
      <c r="C326" s="88">
        <v>24.299999</v>
      </c>
      <c r="D326" s="88">
        <v>22.65</v>
      </c>
      <c r="E326" s="88">
        <v>23.950001</v>
      </c>
      <c r="F326" s="88">
        <v>23.950001</v>
      </c>
      <c r="G326" s="88">
        <v>20406963</v>
      </c>
      <c r="H326" s="95">
        <f t="shared" si="10"/>
        <v>8.2376736122266713E-3</v>
      </c>
      <c r="I326" s="96">
        <f t="shared" si="11"/>
        <v>7.4441293847793679E-3</v>
      </c>
    </row>
    <row r="327" spans="1:9" ht="15.75" customHeight="1" x14ac:dyDescent="0.25">
      <c r="A327" s="91">
        <v>43383</v>
      </c>
      <c r="B327" s="92">
        <v>23.950001</v>
      </c>
      <c r="C327" s="92">
        <v>32</v>
      </c>
      <c r="D327" s="92">
        <v>23.700001</v>
      </c>
      <c r="E327" s="92">
        <v>30</v>
      </c>
      <c r="F327" s="92">
        <v>30</v>
      </c>
      <c r="G327" s="92">
        <v>41931729</v>
      </c>
      <c r="H327" s="93">
        <f t="shared" si="10"/>
        <v>9.7815718835699506E-2</v>
      </c>
      <c r="I327" s="94">
        <f t="shared" si="11"/>
        <v>9.7022174608252201E-2</v>
      </c>
    </row>
    <row r="328" spans="1:9" ht="15.75" customHeight="1" x14ac:dyDescent="0.25">
      <c r="A328" s="87">
        <v>43384</v>
      </c>
      <c r="B328" s="88">
        <v>28</v>
      </c>
      <c r="C328" s="88">
        <v>31.450001</v>
      </c>
      <c r="D328" s="88">
        <v>26.700001</v>
      </c>
      <c r="E328" s="88">
        <v>30</v>
      </c>
      <c r="F328" s="88">
        <v>30</v>
      </c>
      <c r="G328" s="88">
        <v>64115027</v>
      </c>
      <c r="H328" s="95">
        <f t="shared" si="10"/>
        <v>0</v>
      </c>
      <c r="I328" s="96">
        <f t="shared" si="11"/>
        <v>-7.9354422744730337E-4</v>
      </c>
    </row>
    <row r="329" spans="1:9" ht="15.75" customHeight="1" x14ac:dyDescent="0.25">
      <c r="A329" s="91">
        <v>43385</v>
      </c>
      <c r="B329" s="92">
        <v>30.700001</v>
      </c>
      <c r="C329" s="92">
        <v>34.150002000000001</v>
      </c>
      <c r="D329" s="92">
        <v>30.4</v>
      </c>
      <c r="E329" s="92">
        <v>32.549999</v>
      </c>
      <c r="F329" s="92">
        <v>32.549999</v>
      </c>
      <c r="G329" s="92">
        <v>94525849</v>
      </c>
      <c r="H329" s="93">
        <f t="shared" si="10"/>
        <v>3.5429724842167748E-2</v>
      </c>
      <c r="I329" s="94">
        <f t="shared" si="11"/>
        <v>3.4636180614720444E-2</v>
      </c>
    </row>
    <row r="330" spans="1:9" ht="15.75" customHeight="1" x14ac:dyDescent="0.25">
      <c r="A330" s="87">
        <v>43388</v>
      </c>
      <c r="B330" s="88">
        <v>33</v>
      </c>
      <c r="C330" s="88">
        <v>35.299999</v>
      </c>
      <c r="D330" s="88">
        <v>32.799999</v>
      </c>
      <c r="E330" s="88">
        <v>34.849997999999999</v>
      </c>
      <c r="F330" s="88">
        <v>34.849997999999999</v>
      </c>
      <c r="G330" s="88">
        <v>55332682</v>
      </c>
      <c r="H330" s="95">
        <f t="shared" si="10"/>
        <v>2.9651777948554194E-2</v>
      </c>
      <c r="I330" s="96">
        <f t="shared" si="11"/>
        <v>2.885823372110689E-2</v>
      </c>
    </row>
    <row r="331" spans="1:9" ht="15.75" customHeight="1" x14ac:dyDescent="0.25">
      <c r="A331" s="91">
        <v>43389</v>
      </c>
      <c r="B331" s="92">
        <v>35.299999</v>
      </c>
      <c r="C331" s="92">
        <v>36.5</v>
      </c>
      <c r="D331" s="92">
        <v>34.900002000000001</v>
      </c>
      <c r="E331" s="92">
        <v>35.799999</v>
      </c>
      <c r="F331" s="92">
        <v>35.799999</v>
      </c>
      <c r="G331" s="92">
        <v>32721671</v>
      </c>
      <c r="H331" s="93">
        <f t="shared" si="10"/>
        <v>1.1680257002359029E-2</v>
      </c>
      <c r="I331" s="94">
        <f t="shared" si="11"/>
        <v>1.0886712774911725E-2</v>
      </c>
    </row>
    <row r="332" spans="1:9" ht="15.75" customHeight="1" x14ac:dyDescent="0.25">
      <c r="A332" s="87">
        <v>43390</v>
      </c>
      <c r="B332" s="88">
        <v>36.099997999999999</v>
      </c>
      <c r="C332" s="88">
        <v>37.049999</v>
      </c>
      <c r="D332" s="88">
        <v>33.099997999999999</v>
      </c>
      <c r="E332" s="88">
        <v>34.450001</v>
      </c>
      <c r="F332" s="88">
        <v>34.450001</v>
      </c>
      <c r="G332" s="88">
        <v>50318963</v>
      </c>
      <c r="H332" s="95">
        <f t="shared" si="10"/>
        <v>-1.6693775662582785E-2</v>
      </c>
      <c r="I332" s="96">
        <f t="shared" si="11"/>
        <v>-1.7487319890030089E-2</v>
      </c>
    </row>
    <row r="333" spans="1:9" ht="15.75" customHeight="1" x14ac:dyDescent="0.25">
      <c r="A333" s="91">
        <v>43392</v>
      </c>
      <c r="B333" s="92">
        <v>34</v>
      </c>
      <c r="C333" s="92">
        <v>34.599997999999999</v>
      </c>
      <c r="D333" s="92">
        <v>32.799999</v>
      </c>
      <c r="E333" s="92">
        <v>33.400002000000001</v>
      </c>
      <c r="F333" s="92">
        <v>33.400002000000001</v>
      </c>
      <c r="G333" s="92">
        <v>25395074</v>
      </c>
      <c r="H333" s="93">
        <f t="shared" si="10"/>
        <v>-1.3442746032939278E-2</v>
      </c>
      <c r="I333" s="94">
        <f t="shared" si="11"/>
        <v>-1.4236290260386582E-2</v>
      </c>
    </row>
    <row r="334" spans="1:9" ht="15.75" customHeight="1" x14ac:dyDescent="0.25">
      <c r="A334" s="87">
        <v>43395</v>
      </c>
      <c r="B334" s="88">
        <v>33.950001</v>
      </c>
      <c r="C334" s="88">
        <v>34.5</v>
      </c>
      <c r="D334" s="88">
        <v>32.599997999999999</v>
      </c>
      <c r="E334" s="88">
        <v>33.349997999999999</v>
      </c>
      <c r="F334" s="88">
        <v>33.349997999999999</v>
      </c>
      <c r="G334" s="88">
        <v>17539485</v>
      </c>
      <c r="H334" s="95">
        <f t="shared" si="10"/>
        <v>-6.5068060930089018E-4</v>
      </c>
      <c r="I334" s="96">
        <f t="shared" si="11"/>
        <v>-1.4442248367481935E-3</v>
      </c>
    </row>
    <row r="335" spans="1:9" ht="15.75" customHeight="1" x14ac:dyDescent="0.25">
      <c r="A335" s="91">
        <v>43396</v>
      </c>
      <c r="B335" s="92">
        <v>33</v>
      </c>
      <c r="C335" s="92">
        <v>34</v>
      </c>
      <c r="D335" s="92">
        <v>32.799999</v>
      </c>
      <c r="E335" s="92">
        <v>33.400002000000001</v>
      </c>
      <c r="F335" s="92">
        <v>33.400002000000001</v>
      </c>
      <c r="G335" s="92">
        <v>19084123</v>
      </c>
      <c r="H335" s="93">
        <f t="shared" si="10"/>
        <v>6.5068060930091717E-4</v>
      </c>
      <c r="I335" s="94">
        <f t="shared" si="11"/>
        <v>-1.428636181463862E-4</v>
      </c>
    </row>
    <row r="336" spans="1:9" ht="15.75" customHeight="1" x14ac:dyDescent="0.25">
      <c r="A336" s="87">
        <v>43397</v>
      </c>
      <c r="B336" s="88">
        <v>33.849997999999999</v>
      </c>
      <c r="C336" s="88">
        <v>34.150002000000001</v>
      </c>
      <c r="D336" s="88">
        <v>33.349997999999999</v>
      </c>
      <c r="E336" s="88">
        <v>33.700001</v>
      </c>
      <c r="F336" s="88">
        <v>33.700001</v>
      </c>
      <c r="G336" s="88">
        <v>16731506</v>
      </c>
      <c r="H336" s="95">
        <f t="shared" si="10"/>
        <v>3.8834209411937226E-3</v>
      </c>
      <c r="I336" s="96">
        <f t="shared" si="11"/>
        <v>3.0898767137464193E-3</v>
      </c>
    </row>
    <row r="337" spans="1:9" ht="15.75" customHeight="1" x14ac:dyDescent="0.25">
      <c r="A337" s="91">
        <v>43398</v>
      </c>
      <c r="B337" s="92">
        <v>33.25</v>
      </c>
      <c r="C337" s="92">
        <v>33.700001</v>
      </c>
      <c r="D337" s="92">
        <v>32.650002000000001</v>
      </c>
      <c r="E337" s="92">
        <v>33</v>
      </c>
      <c r="F337" s="92">
        <v>33</v>
      </c>
      <c r="G337" s="92">
        <v>15207295</v>
      </c>
      <c r="H337" s="93">
        <f t="shared" si="10"/>
        <v>-9.1159738805275583E-3</v>
      </c>
      <c r="I337" s="94">
        <f t="shared" si="11"/>
        <v>-9.9095181079748608E-3</v>
      </c>
    </row>
    <row r="338" spans="1:9" ht="15.75" customHeight="1" x14ac:dyDescent="0.25">
      <c r="A338" s="87">
        <v>43399</v>
      </c>
      <c r="B338" s="88">
        <v>33.049999</v>
      </c>
      <c r="C338" s="88">
        <v>36.150002000000001</v>
      </c>
      <c r="D338" s="88">
        <v>32.299999</v>
      </c>
      <c r="E338" s="88">
        <v>35.549999</v>
      </c>
      <c r="F338" s="88">
        <v>35.549999</v>
      </c>
      <c r="G338" s="88">
        <v>25659732</v>
      </c>
      <c r="H338" s="95">
        <f t="shared" si="10"/>
        <v>3.2325652971456287E-2</v>
      </c>
      <c r="I338" s="96">
        <f t="shared" si="11"/>
        <v>3.1532108744008983E-2</v>
      </c>
    </row>
    <row r="339" spans="1:9" ht="15.75" customHeight="1" x14ac:dyDescent="0.25">
      <c r="A339" s="91">
        <v>43402</v>
      </c>
      <c r="B339" s="92">
        <v>35.700001</v>
      </c>
      <c r="C339" s="92">
        <v>44.099997999999999</v>
      </c>
      <c r="D339" s="92">
        <v>34.349997999999999</v>
      </c>
      <c r="E339" s="92">
        <v>42.299999</v>
      </c>
      <c r="F339" s="92">
        <v>42.299999</v>
      </c>
      <c r="G339" s="92">
        <v>98162778</v>
      </c>
      <c r="H339" s="93">
        <f t="shared" si="10"/>
        <v>7.5500764258689401E-2</v>
      </c>
      <c r="I339" s="94">
        <f t="shared" si="11"/>
        <v>7.4707220031242097E-2</v>
      </c>
    </row>
    <row r="340" spans="1:9" ht="15.75" customHeight="1" x14ac:dyDescent="0.25">
      <c r="A340" s="87">
        <v>43403</v>
      </c>
      <c r="B340" s="88">
        <v>41.950001</v>
      </c>
      <c r="C340" s="88">
        <v>45.599997999999999</v>
      </c>
      <c r="D340" s="88">
        <v>41.599997999999999</v>
      </c>
      <c r="E340" s="88">
        <v>44.75</v>
      </c>
      <c r="F340" s="88">
        <v>44.75</v>
      </c>
      <c r="G340" s="88">
        <v>52394875</v>
      </c>
      <c r="H340" s="95">
        <f t="shared" si="10"/>
        <v>2.4452682543897587E-2</v>
      </c>
      <c r="I340" s="96">
        <f t="shared" si="11"/>
        <v>2.3659138316450282E-2</v>
      </c>
    </row>
    <row r="341" spans="1:9" ht="15.75" customHeight="1" x14ac:dyDescent="0.25">
      <c r="A341" s="91">
        <v>43404</v>
      </c>
      <c r="B341" s="92">
        <v>45</v>
      </c>
      <c r="C341" s="92">
        <v>46.650002000000001</v>
      </c>
      <c r="D341" s="92">
        <v>43.650002000000001</v>
      </c>
      <c r="E341" s="92">
        <v>46.099997999999999</v>
      </c>
      <c r="F341" s="92">
        <v>46.099997999999999</v>
      </c>
      <c r="G341" s="92">
        <v>40384600</v>
      </c>
      <c r="H341" s="93">
        <f t="shared" si="10"/>
        <v>1.2907866896307787E-2</v>
      </c>
      <c r="I341" s="94">
        <f t="shared" si="11"/>
        <v>1.2114322668860485E-2</v>
      </c>
    </row>
    <row r="342" spans="1:9" ht="15.75" customHeight="1" x14ac:dyDescent="0.25">
      <c r="A342" s="87">
        <v>43405</v>
      </c>
      <c r="B342" s="88">
        <v>45.799999</v>
      </c>
      <c r="C342" s="88">
        <v>51.900002000000001</v>
      </c>
      <c r="D342" s="88">
        <v>45</v>
      </c>
      <c r="E342" s="88">
        <v>50.200001</v>
      </c>
      <c r="F342" s="88">
        <v>50.200001</v>
      </c>
      <c r="G342" s="88">
        <v>76913113</v>
      </c>
      <c r="H342" s="95">
        <f t="shared" si="10"/>
        <v>3.7002819248065186E-2</v>
      </c>
      <c r="I342" s="96">
        <f t="shared" si="11"/>
        <v>3.6209275020617882E-2</v>
      </c>
    </row>
    <row r="343" spans="1:9" ht="15.75" customHeight="1" x14ac:dyDescent="0.25">
      <c r="A343" s="91">
        <v>43406</v>
      </c>
      <c r="B343" s="92">
        <v>50.25</v>
      </c>
      <c r="C343" s="92">
        <v>52.75</v>
      </c>
      <c r="D343" s="92">
        <v>48.650002000000001</v>
      </c>
      <c r="E343" s="92">
        <v>49.849997999999999</v>
      </c>
      <c r="F343" s="92">
        <v>49.849997999999999</v>
      </c>
      <c r="G343" s="92">
        <v>60809218</v>
      </c>
      <c r="H343" s="93">
        <f t="shared" si="10"/>
        <v>-3.038580572680992E-3</v>
      </c>
      <c r="I343" s="94">
        <f t="shared" si="11"/>
        <v>-3.8321248001282953E-3</v>
      </c>
    </row>
    <row r="344" spans="1:9" ht="15.75" customHeight="1" x14ac:dyDescent="0.25">
      <c r="A344" s="87">
        <v>43409</v>
      </c>
      <c r="B344" s="88">
        <v>49</v>
      </c>
      <c r="C344" s="88">
        <v>51</v>
      </c>
      <c r="D344" s="88">
        <v>48.599997999999999</v>
      </c>
      <c r="E344" s="88">
        <v>50.299999</v>
      </c>
      <c r="F344" s="88">
        <v>50.299999</v>
      </c>
      <c r="G344" s="88">
        <v>31165456</v>
      </c>
      <c r="H344" s="95">
        <f t="shared" si="10"/>
        <v>3.9028311982194498E-3</v>
      </c>
      <c r="I344" s="96">
        <f t="shared" si="11"/>
        <v>3.1092869707721464E-3</v>
      </c>
    </row>
    <row r="345" spans="1:9" ht="15.75" customHeight="1" x14ac:dyDescent="0.25">
      <c r="A345" s="91">
        <v>43410</v>
      </c>
      <c r="B345" s="92">
        <v>50.700001</v>
      </c>
      <c r="C345" s="92">
        <v>50.950001</v>
      </c>
      <c r="D345" s="92">
        <v>48.650002000000001</v>
      </c>
      <c r="E345" s="92">
        <v>49.299999</v>
      </c>
      <c r="F345" s="92">
        <v>49.299999</v>
      </c>
      <c r="G345" s="92">
        <v>16991636</v>
      </c>
      <c r="H345" s="93">
        <f t="shared" si="10"/>
        <v>-8.7210659538309605E-3</v>
      </c>
      <c r="I345" s="94">
        <f t="shared" si="11"/>
        <v>-9.514610181278263E-3</v>
      </c>
    </row>
    <row r="346" spans="1:9" ht="15.75" customHeight="1" x14ac:dyDescent="0.25">
      <c r="A346" s="87">
        <v>43411</v>
      </c>
      <c r="B346" s="88">
        <v>49.799999</v>
      </c>
      <c r="C346" s="88">
        <v>50.25</v>
      </c>
      <c r="D346" s="88">
        <v>49.200001</v>
      </c>
      <c r="E346" s="88">
        <v>49.599997999999999</v>
      </c>
      <c r="F346" s="88">
        <v>49.599997999999999</v>
      </c>
      <c r="G346" s="88">
        <v>3416766</v>
      </c>
      <c r="H346" s="95">
        <f t="shared" si="10"/>
        <v>2.6347485103116238E-3</v>
      </c>
      <c r="I346" s="96">
        <f t="shared" si="11"/>
        <v>1.8412042828643204E-3</v>
      </c>
    </row>
    <row r="347" spans="1:9" ht="15.75" customHeight="1" x14ac:dyDescent="0.25">
      <c r="A347" s="91">
        <v>43413</v>
      </c>
      <c r="B347" s="92">
        <v>49.599997999999999</v>
      </c>
      <c r="C347" s="92">
        <v>50.900002000000001</v>
      </c>
      <c r="D347" s="92">
        <v>49.25</v>
      </c>
      <c r="E347" s="92">
        <v>50</v>
      </c>
      <c r="F347" s="92">
        <v>50</v>
      </c>
      <c r="G347" s="92">
        <v>16991410</v>
      </c>
      <c r="H347" s="93">
        <f t="shared" si="10"/>
        <v>3.4883453576960081E-3</v>
      </c>
      <c r="I347" s="94">
        <f t="shared" si="11"/>
        <v>2.6948011302487048E-3</v>
      </c>
    </row>
    <row r="348" spans="1:9" ht="15.75" customHeight="1" x14ac:dyDescent="0.25">
      <c r="A348" s="87">
        <v>43416</v>
      </c>
      <c r="B348" s="88">
        <v>50.150002000000001</v>
      </c>
      <c r="C348" s="88">
        <v>50.25</v>
      </c>
      <c r="D348" s="88">
        <v>46.900002000000001</v>
      </c>
      <c r="E348" s="88">
        <v>48.150002000000001</v>
      </c>
      <c r="F348" s="88">
        <v>48.150002000000001</v>
      </c>
      <c r="G348" s="88">
        <v>19517745</v>
      </c>
      <c r="H348" s="95">
        <f t="shared" si="10"/>
        <v>-1.6373694836235016E-2</v>
      </c>
      <c r="I348" s="96">
        <f t="shared" si="11"/>
        <v>-1.7167239063682321E-2</v>
      </c>
    </row>
    <row r="349" spans="1:9" ht="15.75" customHeight="1" x14ac:dyDescent="0.25">
      <c r="A349" s="91">
        <v>43417</v>
      </c>
      <c r="B349" s="92">
        <v>48.150002000000001</v>
      </c>
      <c r="C349" s="92">
        <v>49.200001</v>
      </c>
      <c r="D349" s="92">
        <v>47.400002000000001</v>
      </c>
      <c r="E349" s="92">
        <v>48.549999</v>
      </c>
      <c r="F349" s="92">
        <v>48.549999</v>
      </c>
      <c r="G349" s="92">
        <v>20560525</v>
      </c>
      <c r="H349" s="93">
        <f t="shared" si="10"/>
        <v>3.5929157989363406E-3</v>
      </c>
      <c r="I349" s="94">
        <f t="shared" si="11"/>
        <v>2.7993715714890372E-3</v>
      </c>
    </row>
    <row r="350" spans="1:9" ht="15.75" customHeight="1" x14ac:dyDescent="0.25">
      <c r="A350" s="87">
        <v>43418</v>
      </c>
      <c r="B350" s="88">
        <v>48.950001</v>
      </c>
      <c r="C350" s="88">
        <v>50.200001</v>
      </c>
      <c r="D350" s="88">
        <v>48.349997999999999</v>
      </c>
      <c r="E350" s="88">
        <v>49.299999</v>
      </c>
      <c r="F350" s="88">
        <v>49.299999</v>
      </c>
      <c r="G350" s="88">
        <v>18786883</v>
      </c>
      <c r="H350" s="95">
        <f t="shared" si="10"/>
        <v>6.6576851692910699E-3</v>
      </c>
      <c r="I350" s="96">
        <f t="shared" si="11"/>
        <v>5.8641409418437665E-3</v>
      </c>
    </row>
    <row r="351" spans="1:9" ht="15.75" customHeight="1" x14ac:dyDescent="0.25">
      <c r="A351" s="91">
        <v>43419</v>
      </c>
      <c r="B351" s="92">
        <v>48.900002000000001</v>
      </c>
      <c r="C351" s="92">
        <v>50</v>
      </c>
      <c r="D351" s="92">
        <v>48.299999</v>
      </c>
      <c r="E351" s="92">
        <v>48.700001</v>
      </c>
      <c r="F351" s="92">
        <v>48.700001</v>
      </c>
      <c r="G351" s="92">
        <v>15528852</v>
      </c>
      <c r="H351" s="93">
        <f t="shared" si="10"/>
        <v>-5.3179403356257956E-3</v>
      </c>
      <c r="I351" s="94">
        <f t="shared" si="11"/>
        <v>-6.1114845630730989E-3</v>
      </c>
    </row>
    <row r="352" spans="1:9" ht="15.75" customHeight="1" x14ac:dyDescent="0.25">
      <c r="A352" s="87">
        <v>43420</v>
      </c>
      <c r="B352" s="88">
        <v>48.549999</v>
      </c>
      <c r="C352" s="88">
        <v>48.549999</v>
      </c>
      <c r="D352" s="88">
        <v>46.75</v>
      </c>
      <c r="E352" s="88">
        <v>47.549999</v>
      </c>
      <c r="F352" s="88">
        <v>47.549999</v>
      </c>
      <c r="G352" s="88">
        <v>16223924</v>
      </c>
      <c r="H352" s="95">
        <f t="shared" si="10"/>
        <v>-1.0378457992380356E-2</v>
      </c>
      <c r="I352" s="96">
        <f t="shared" si="11"/>
        <v>-1.117200221982766E-2</v>
      </c>
    </row>
    <row r="353" spans="1:9" ht="15.75" customHeight="1" x14ac:dyDescent="0.25">
      <c r="A353" s="91">
        <v>43423</v>
      </c>
      <c r="B353" s="92">
        <v>47.549999</v>
      </c>
      <c r="C353" s="92">
        <v>48.200001</v>
      </c>
      <c r="D353" s="92">
        <v>46.549999</v>
      </c>
      <c r="E353" s="92">
        <v>47.400002000000001</v>
      </c>
      <c r="F353" s="92">
        <v>47.400002000000001</v>
      </c>
      <c r="G353" s="92">
        <v>9899995</v>
      </c>
      <c r="H353" s="93">
        <f t="shared" si="10"/>
        <v>-1.3721521412586627E-3</v>
      </c>
      <c r="I353" s="94">
        <f t="shared" si="11"/>
        <v>-2.1656963687059659E-3</v>
      </c>
    </row>
    <row r="354" spans="1:9" ht="15.75" customHeight="1" x14ac:dyDescent="0.25">
      <c r="A354" s="87">
        <v>43424</v>
      </c>
      <c r="B354" s="88">
        <v>47.400002000000001</v>
      </c>
      <c r="C354" s="88">
        <v>49</v>
      </c>
      <c r="D354" s="88">
        <v>46.75</v>
      </c>
      <c r="E354" s="88">
        <v>47.25</v>
      </c>
      <c r="F354" s="88">
        <v>47.25</v>
      </c>
      <c r="G354" s="88">
        <v>14151952</v>
      </c>
      <c r="H354" s="95">
        <f t="shared" si="10"/>
        <v>-1.3765471534646272E-3</v>
      </c>
      <c r="I354" s="96">
        <f t="shared" si="11"/>
        <v>-2.1700913809119303E-3</v>
      </c>
    </row>
    <row r="355" spans="1:9" ht="15.75" customHeight="1" x14ac:dyDescent="0.25">
      <c r="A355" s="91">
        <v>43425</v>
      </c>
      <c r="B355" s="92">
        <v>46.900002000000001</v>
      </c>
      <c r="C355" s="92">
        <v>47.5</v>
      </c>
      <c r="D355" s="92">
        <v>45.950001</v>
      </c>
      <c r="E355" s="92">
        <v>46.400002000000001</v>
      </c>
      <c r="F355" s="92">
        <v>46.400002000000001</v>
      </c>
      <c r="G355" s="92">
        <v>15562279</v>
      </c>
      <c r="H355" s="93">
        <f t="shared" si="10"/>
        <v>-7.8838135708115212E-3</v>
      </c>
      <c r="I355" s="94">
        <f t="shared" si="11"/>
        <v>-8.6773577982588238E-3</v>
      </c>
    </row>
    <row r="356" spans="1:9" ht="15.75" customHeight="1" x14ac:dyDescent="0.25">
      <c r="A356" s="87">
        <v>43426</v>
      </c>
      <c r="B356" s="88">
        <v>46.650002000000001</v>
      </c>
      <c r="C356" s="88">
        <v>48.099997999999999</v>
      </c>
      <c r="D356" s="88">
        <v>46.200001</v>
      </c>
      <c r="E356" s="88">
        <v>47.549999</v>
      </c>
      <c r="F356" s="88">
        <v>47.549999</v>
      </c>
      <c r="G356" s="88">
        <v>12456135</v>
      </c>
      <c r="H356" s="95">
        <f t="shared" si="10"/>
        <v>1.0632512865534802E-2</v>
      </c>
      <c r="I356" s="96">
        <f t="shared" si="11"/>
        <v>9.8389686380874995E-3</v>
      </c>
    </row>
    <row r="357" spans="1:9" ht="15.75" customHeight="1" x14ac:dyDescent="0.25">
      <c r="A357" s="91">
        <v>43430</v>
      </c>
      <c r="B357" s="92">
        <v>48</v>
      </c>
      <c r="C357" s="92">
        <v>51</v>
      </c>
      <c r="D357" s="92">
        <v>48</v>
      </c>
      <c r="E357" s="92">
        <v>50.5</v>
      </c>
      <c r="F357" s="92">
        <v>50.5</v>
      </c>
      <c r="G357" s="92">
        <v>31492363</v>
      </c>
      <c r="H357" s="93">
        <f t="shared" si="10"/>
        <v>2.6140865978656353E-2</v>
      </c>
      <c r="I357" s="94">
        <f t="shared" si="11"/>
        <v>2.5347321751209049E-2</v>
      </c>
    </row>
    <row r="358" spans="1:9" ht="15.75" customHeight="1" x14ac:dyDescent="0.25">
      <c r="A358" s="87">
        <v>43431</v>
      </c>
      <c r="B358" s="88">
        <v>50.5</v>
      </c>
      <c r="C358" s="88">
        <v>51.200001</v>
      </c>
      <c r="D358" s="88">
        <v>50.150002000000001</v>
      </c>
      <c r="E358" s="88">
        <v>50.599997999999999</v>
      </c>
      <c r="F358" s="88">
        <v>50.599997999999999</v>
      </c>
      <c r="G358" s="88">
        <v>13328673</v>
      </c>
      <c r="H358" s="95">
        <f t="shared" si="10"/>
        <v>8.5912155534762587E-4</v>
      </c>
      <c r="I358" s="96">
        <f t="shared" si="11"/>
        <v>6.5577327900322494E-5</v>
      </c>
    </row>
    <row r="359" spans="1:9" ht="15.75" customHeight="1" x14ac:dyDescent="0.25">
      <c r="A359" s="91">
        <v>43432</v>
      </c>
      <c r="B359" s="92">
        <v>50.700001</v>
      </c>
      <c r="C359" s="92">
        <v>54.900002000000001</v>
      </c>
      <c r="D359" s="92">
        <v>49.099997999999999</v>
      </c>
      <c r="E359" s="92">
        <v>54.450001</v>
      </c>
      <c r="F359" s="92">
        <v>54.450001</v>
      </c>
      <c r="G359" s="92">
        <v>38498790</v>
      </c>
      <c r="H359" s="93">
        <f t="shared" si="10"/>
        <v>3.1847392393808273E-2</v>
      </c>
      <c r="I359" s="94">
        <f t="shared" si="11"/>
        <v>3.1053848166360969E-2</v>
      </c>
    </row>
    <row r="360" spans="1:9" ht="15.75" customHeight="1" x14ac:dyDescent="0.25">
      <c r="A360" s="87">
        <v>43433</v>
      </c>
      <c r="B360" s="88">
        <v>54.900002000000001</v>
      </c>
      <c r="C360" s="88">
        <v>57.5</v>
      </c>
      <c r="D360" s="88">
        <v>54.5</v>
      </c>
      <c r="E360" s="88">
        <v>55.450001</v>
      </c>
      <c r="F360" s="88">
        <v>55.450001</v>
      </c>
      <c r="G360" s="88">
        <v>39117988</v>
      </c>
      <c r="H360" s="95">
        <f t="shared" si="10"/>
        <v>7.9036662495433826E-3</v>
      </c>
      <c r="I360" s="96">
        <f t="shared" si="11"/>
        <v>7.1101220220960793E-3</v>
      </c>
    </row>
    <row r="361" spans="1:9" ht="15.75" customHeight="1" x14ac:dyDescent="0.25">
      <c r="A361" s="91">
        <v>43434</v>
      </c>
      <c r="B361" s="92">
        <v>55.700001</v>
      </c>
      <c r="C361" s="92">
        <v>56.299999</v>
      </c>
      <c r="D361" s="92">
        <v>54.299999</v>
      </c>
      <c r="E361" s="92">
        <v>55.5</v>
      </c>
      <c r="F361" s="92">
        <v>55.5</v>
      </c>
      <c r="G361" s="92">
        <v>30203347</v>
      </c>
      <c r="H361" s="93">
        <f t="shared" si="10"/>
        <v>3.9142480531561543E-4</v>
      </c>
      <c r="I361" s="94">
        <f t="shared" si="11"/>
        <v>-4.0211942213168794E-4</v>
      </c>
    </row>
    <row r="362" spans="1:9" ht="15.75" customHeight="1" x14ac:dyDescent="0.25">
      <c r="A362" s="87">
        <v>43437</v>
      </c>
      <c r="B362" s="88">
        <v>56.349997999999999</v>
      </c>
      <c r="C362" s="88">
        <v>58.349997999999999</v>
      </c>
      <c r="D362" s="88">
        <v>55.700001</v>
      </c>
      <c r="E362" s="88">
        <v>57.849997999999999</v>
      </c>
      <c r="F362" s="88">
        <v>57.849997999999999</v>
      </c>
      <c r="G362" s="88">
        <v>29914058</v>
      </c>
      <c r="H362" s="95">
        <f t="shared" si="10"/>
        <v>1.8010365150589416E-2</v>
      </c>
      <c r="I362" s="96">
        <f t="shared" si="11"/>
        <v>1.7216820923142112E-2</v>
      </c>
    </row>
    <row r="363" spans="1:9" ht="15.75" customHeight="1" x14ac:dyDescent="0.25">
      <c r="A363" s="91">
        <v>43438</v>
      </c>
      <c r="B363" s="92">
        <v>58</v>
      </c>
      <c r="C363" s="92">
        <v>58</v>
      </c>
      <c r="D363" s="92">
        <v>55.400002000000001</v>
      </c>
      <c r="E363" s="92">
        <v>56.25</v>
      </c>
      <c r="F363" s="92">
        <v>56.25</v>
      </c>
      <c r="G363" s="92">
        <v>18072834</v>
      </c>
      <c r="H363" s="93">
        <f t="shared" si="10"/>
        <v>-1.2180821489865603E-2</v>
      </c>
      <c r="I363" s="94">
        <f t="shared" si="11"/>
        <v>-1.2974365717312905E-2</v>
      </c>
    </row>
    <row r="364" spans="1:9" ht="15.75" customHeight="1" x14ac:dyDescent="0.25">
      <c r="A364" s="87">
        <v>43439</v>
      </c>
      <c r="B364" s="88">
        <v>55</v>
      </c>
      <c r="C364" s="88">
        <v>55.200001</v>
      </c>
      <c r="D364" s="88">
        <v>53.5</v>
      </c>
      <c r="E364" s="88">
        <v>54.049999</v>
      </c>
      <c r="F364" s="88">
        <v>54.049999</v>
      </c>
      <c r="G364" s="88">
        <v>17905386</v>
      </c>
      <c r="H364" s="95">
        <f t="shared" si="10"/>
        <v>-1.7326836529121571E-2</v>
      </c>
      <c r="I364" s="96">
        <f t="shared" si="11"/>
        <v>-1.8120380756568875E-2</v>
      </c>
    </row>
    <row r="365" spans="1:9" ht="15.75" customHeight="1" x14ac:dyDescent="0.25">
      <c r="A365" s="91">
        <v>43440</v>
      </c>
      <c r="B365" s="92">
        <v>53.950001</v>
      </c>
      <c r="C365" s="92">
        <v>53.950001</v>
      </c>
      <c r="D365" s="92">
        <v>49.799999</v>
      </c>
      <c r="E365" s="92">
        <v>52.099997999999999</v>
      </c>
      <c r="F365" s="92">
        <v>52.099997999999999</v>
      </c>
      <c r="G365" s="92">
        <v>19078322</v>
      </c>
      <c r="H365" s="93">
        <f t="shared" si="10"/>
        <v>-1.5957983626327599E-2</v>
      </c>
      <c r="I365" s="94">
        <f t="shared" si="11"/>
        <v>-1.6751527853774904E-2</v>
      </c>
    </row>
    <row r="366" spans="1:9" ht="15.75" customHeight="1" x14ac:dyDescent="0.25">
      <c r="A366" s="87">
        <v>43441</v>
      </c>
      <c r="B366" s="88">
        <v>52.049999</v>
      </c>
      <c r="C366" s="88">
        <v>53</v>
      </c>
      <c r="D366" s="88">
        <v>51.450001</v>
      </c>
      <c r="E366" s="88">
        <v>52.549999</v>
      </c>
      <c r="F366" s="88">
        <v>52.549999</v>
      </c>
      <c r="G366" s="88">
        <v>9694543</v>
      </c>
      <c r="H366" s="95">
        <f t="shared" si="10"/>
        <v>3.7350054719050263E-3</v>
      </c>
      <c r="I366" s="96">
        <f t="shared" si="11"/>
        <v>2.941461244457723E-3</v>
      </c>
    </row>
    <row r="367" spans="1:9" ht="15.75" customHeight="1" x14ac:dyDescent="0.25">
      <c r="A367" s="91">
        <v>43444</v>
      </c>
      <c r="B367" s="92">
        <v>48.700001</v>
      </c>
      <c r="C367" s="92">
        <v>49.950001</v>
      </c>
      <c r="D367" s="92">
        <v>48.549999</v>
      </c>
      <c r="E367" s="92">
        <v>48.950001</v>
      </c>
      <c r="F367" s="92">
        <v>48.950001</v>
      </c>
      <c r="G367" s="92">
        <v>16869159</v>
      </c>
      <c r="H367" s="93">
        <f t="shared" si="10"/>
        <v>-3.0820007088493463E-2</v>
      </c>
      <c r="I367" s="94">
        <f t="shared" si="11"/>
        <v>-3.1613551315940763E-2</v>
      </c>
    </row>
    <row r="368" spans="1:9" ht="15.75" customHeight="1" x14ac:dyDescent="0.25">
      <c r="A368" s="87">
        <v>43445</v>
      </c>
      <c r="B368" s="88">
        <v>47.549999</v>
      </c>
      <c r="C368" s="88">
        <v>51.700001</v>
      </c>
      <c r="D368" s="88">
        <v>47.450001</v>
      </c>
      <c r="E368" s="88">
        <v>50.799999</v>
      </c>
      <c r="F368" s="88">
        <v>50.799999</v>
      </c>
      <c r="G368" s="88">
        <v>24442128</v>
      </c>
      <c r="H368" s="95">
        <f t="shared" si="10"/>
        <v>1.6110998723452695E-2</v>
      </c>
      <c r="I368" s="96">
        <f t="shared" si="11"/>
        <v>1.5317454496005391E-2</v>
      </c>
    </row>
    <row r="369" spans="1:9" ht="15.75" customHeight="1" x14ac:dyDescent="0.25">
      <c r="A369" s="91">
        <v>43446</v>
      </c>
      <c r="B369" s="92">
        <v>51.25</v>
      </c>
      <c r="C369" s="92">
        <v>53.25</v>
      </c>
      <c r="D369" s="92">
        <v>51.25</v>
      </c>
      <c r="E369" s="92">
        <v>52.799999</v>
      </c>
      <c r="F369" s="92">
        <v>52.799999</v>
      </c>
      <c r="G369" s="92">
        <v>13963680</v>
      </c>
      <c r="H369" s="93">
        <f t="shared" si="10"/>
        <v>1.6770210573722698E-2</v>
      </c>
      <c r="I369" s="94">
        <f t="shared" si="11"/>
        <v>1.5976666346275394E-2</v>
      </c>
    </row>
    <row r="370" spans="1:9" ht="15.75" customHeight="1" x14ac:dyDescent="0.25">
      <c r="A370" s="87">
        <v>43447</v>
      </c>
      <c r="B370" s="88">
        <v>54</v>
      </c>
      <c r="C370" s="88">
        <v>54.25</v>
      </c>
      <c r="D370" s="88">
        <v>50</v>
      </c>
      <c r="E370" s="88">
        <v>51.950001</v>
      </c>
      <c r="F370" s="88">
        <v>51.950001</v>
      </c>
      <c r="G370" s="88">
        <v>13557527</v>
      </c>
      <c r="H370" s="95">
        <f t="shared" si="10"/>
        <v>-7.0483540554864615E-3</v>
      </c>
      <c r="I370" s="96">
        <f t="shared" si="11"/>
        <v>-7.8418982829337649E-3</v>
      </c>
    </row>
    <row r="371" spans="1:9" ht="15.75" customHeight="1" x14ac:dyDescent="0.25">
      <c r="A371" s="91">
        <v>43448</v>
      </c>
      <c r="B371" s="92">
        <v>51.950001</v>
      </c>
      <c r="C371" s="92">
        <v>53</v>
      </c>
      <c r="D371" s="92">
        <v>51.25</v>
      </c>
      <c r="E371" s="92">
        <v>52.299999</v>
      </c>
      <c r="F371" s="92">
        <v>52.299999</v>
      </c>
      <c r="G371" s="92">
        <v>9231345</v>
      </c>
      <c r="H371" s="93">
        <f t="shared" si="10"/>
        <v>2.9161203103129398E-3</v>
      </c>
      <c r="I371" s="94">
        <f t="shared" si="11"/>
        <v>2.1225760828656364E-3</v>
      </c>
    </row>
    <row r="372" spans="1:9" ht="15.75" customHeight="1" x14ac:dyDescent="0.25">
      <c r="A372" s="87">
        <v>43451</v>
      </c>
      <c r="B372" s="88">
        <v>52.349997999999999</v>
      </c>
      <c r="C372" s="88">
        <v>53.549999</v>
      </c>
      <c r="D372" s="88">
        <v>51.799999</v>
      </c>
      <c r="E372" s="88">
        <v>52.900002000000001</v>
      </c>
      <c r="F372" s="88">
        <v>52.900002000000001</v>
      </c>
      <c r="G372" s="88">
        <v>7468071</v>
      </c>
      <c r="H372" s="95">
        <f t="shared" si="10"/>
        <v>4.9540078912721983E-3</v>
      </c>
      <c r="I372" s="96">
        <f t="shared" si="11"/>
        <v>4.1604636638248949E-3</v>
      </c>
    </row>
    <row r="373" spans="1:9" ht="15.75" customHeight="1" x14ac:dyDescent="0.25">
      <c r="A373" s="91">
        <v>43452</v>
      </c>
      <c r="B373" s="92">
        <v>52.049999</v>
      </c>
      <c r="C373" s="92">
        <v>53.200001</v>
      </c>
      <c r="D373" s="92">
        <v>51.849997999999999</v>
      </c>
      <c r="E373" s="92">
        <v>52.799999</v>
      </c>
      <c r="F373" s="92">
        <v>52.799999</v>
      </c>
      <c r="G373" s="92">
        <v>6914284</v>
      </c>
      <c r="H373" s="93">
        <f t="shared" si="10"/>
        <v>-8.2177414609868713E-4</v>
      </c>
      <c r="I373" s="94">
        <f t="shared" si="11"/>
        <v>-1.6153183735459905E-3</v>
      </c>
    </row>
    <row r="374" spans="1:9" ht="15.75" customHeight="1" x14ac:dyDescent="0.25">
      <c r="A374" s="87">
        <v>43453</v>
      </c>
      <c r="B374" s="88">
        <v>53</v>
      </c>
      <c r="C374" s="88">
        <v>53.700001</v>
      </c>
      <c r="D374" s="88">
        <v>52.049999</v>
      </c>
      <c r="E374" s="88">
        <v>52.700001</v>
      </c>
      <c r="F374" s="88">
        <v>52.700001</v>
      </c>
      <c r="G374" s="88">
        <v>10000224</v>
      </c>
      <c r="H374" s="95">
        <f t="shared" si="10"/>
        <v>-8.2329085510936663E-4</v>
      </c>
      <c r="I374" s="96">
        <f t="shared" si="11"/>
        <v>-1.6168350825566699E-3</v>
      </c>
    </row>
    <row r="375" spans="1:9" ht="15.75" customHeight="1" x14ac:dyDescent="0.25">
      <c r="A375" s="91">
        <v>43454</v>
      </c>
      <c r="B375" s="92">
        <v>52.049999</v>
      </c>
      <c r="C375" s="92">
        <v>52.549999</v>
      </c>
      <c r="D375" s="92">
        <v>51.599997999999999</v>
      </c>
      <c r="E375" s="92">
        <v>52</v>
      </c>
      <c r="F375" s="92">
        <v>52</v>
      </c>
      <c r="G375" s="92">
        <v>8249803</v>
      </c>
      <c r="H375" s="93">
        <f t="shared" si="10"/>
        <v>-5.8072798186293989E-3</v>
      </c>
      <c r="I375" s="94">
        <f t="shared" si="11"/>
        <v>-6.6008240460767023E-3</v>
      </c>
    </row>
    <row r="376" spans="1:9" ht="15.75" customHeight="1" x14ac:dyDescent="0.25">
      <c r="A376" s="87">
        <v>43455</v>
      </c>
      <c r="B376" s="88">
        <v>52.349997999999999</v>
      </c>
      <c r="C376" s="88">
        <v>52.599997999999999</v>
      </c>
      <c r="D376" s="88">
        <v>50</v>
      </c>
      <c r="E376" s="88">
        <v>50.349997999999999</v>
      </c>
      <c r="F376" s="88">
        <v>50.349997999999999</v>
      </c>
      <c r="G376" s="88">
        <v>10831915</v>
      </c>
      <c r="H376" s="95">
        <f t="shared" si="10"/>
        <v>-1.4003885996184833E-2</v>
      </c>
      <c r="I376" s="96">
        <f t="shared" si="11"/>
        <v>-1.4797430223632137E-2</v>
      </c>
    </row>
    <row r="377" spans="1:9" ht="15.75" customHeight="1" x14ac:dyDescent="0.25">
      <c r="A377" s="91">
        <v>43458</v>
      </c>
      <c r="B377" s="92">
        <v>50.849997999999999</v>
      </c>
      <c r="C377" s="92">
        <v>51.400002000000001</v>
      </c>
      <c r="D377" s="92">
        <v>49.400002000000001</v>
      </c>
      <c r="E377" s="92">
        <v>50.799999</v>
      </c>
      <c r="F377" s="92">
        <v>50.799999</v>
      </c>
      <c r="G377" s="92">
        <v>5916350</v>
      </c>
      <c r="H377" s="93">
        <f t="shared" si="10"/>
        <v>3.8642460962008051E-3</v>
      </c>
      <c r="I377" s="94">
        <f t="shared" si="11"/>
        <v>3.0707018687535018E-3</v>
      </c>
    </row>
    <row r="378" spans="1:9" ht="15.75" customHeight="1" x14ac:dyDescent="0.25">
      <c r="A378" s="87">
        <v>43460</v>
      </c>
      <c r="B378" s="88">
        <v>50.5</v>
      </c>
      <c r="C378" s="88">
        <v>51.900002000000001</v>
      </c>
      <c r="D378" s="88">
        <v>49.5</v>
      </c>
      <c r="E378" s="88">
        <v>50.849997999999999</v>
      </c>
      <c r="F378" s="88">
        <v>50.849997999999999</v>
      </c>
      <c r="G378" s="88">
        <v>12324109</v>
      </c>
      <c r="H378" s="95">
        <f t="shared" si="10"/>
        <v>4.2723644255234639E-4</v>
      </c>
      <c r="I378" s="96">
        <f t="shared" si="11"/>
        <v>-3.6630778489495699E-4</v>
      </c>
    </row>
    <row r="379" spans="1:9" ht="15.75" customHeight="1" x14ac:dyDescent="0.25">
      <c r="A379" s="91">
        <v>43461</v>
      </c>
      <c r="B379" s="92">
        <v>51.200001</v>
      </c>
      <c r="C379" s="92">
        <v>52</v>
      </c>
      <c r="D379" s="92">
        <v>51</v>
      </c>
      <c r="E379" s="92">
        <v>51.349997999999999</v>
      </c>
      <c r="F379" s="92">
        <v>51.349997999999999</v>
      </c>
      <c r="G379" s="92">
        <v>10525643</v>
      </c>
      <c r="H379" s="93">
        <f t="shared" si="10"/>
        <v>4.2494908408568163E-3</v>
      </c>
      <c r="I379" s="94">
        <f t="shared" si="11"/>
        <v>3.455946613409513E-3</v>
      </c>
    </row>
    <row r="380" spans="1:9" ht="15.75" customHeight="1" x14ac:dyDescent="0.25">
      <c r="A380" s="87">
        <v>43462</v>
      </c>
      <c r="B380" s="88">
        <v>51.25</v>
      </c>
      <c r="C380" s="88">
        <v>51.700001</v>
      </c>
      <c r="D380" s="88">
        <v>50.599997999999999</v>
      </c>
      <c r="E380" s="88">
        <v>50.950001</v>
      </c>
      <c r="F380" s="88">
        <v>50.950001</v>
      </c>
      <c r="G380" s="88">
        <v>9364158</v>
      </c>
      <c r="H380" s="95">
        <f t="shared" si="10"/>
        <v>-3.3962341518443484E-3</v>
      </c>
      <c r="I380" s="96">
        <f t="shared" si="11"/>
        <v>-4.1897783792916518E-3</v>
      </c>
    </row>
    <row r="381" spans="1:9" ht="15.75" customHeight="1" x14ac:dyDescent="0.25">
      <c r="A381" s="91">
        <v>43465</v>
      </c>
      <c r="B381" s="92">
        <v>50.900002000000001</v>
      </c>
      <c r="C381" s="92">
        <v>51.299999</v>
      </c>
      <c r="D381" s="92">
        <v>50.599997999999999</v>
      </c>
      <c r="E381" s="92">
        <v>50.950001</v>
      </c>
      <c r="F381" s="92">
        <v>50.950001</v>
      </c>
      <c r="G381" s="92">
        <v>5589391</v>
      </c>
      <c r="H381" s="93">
        <f t="shared" si="10"/>
        <v>0</v>
      </c>
      <c r="I381" s="94">
        <f t="shared" si="11"/>
        <v>-7.9354422744730337E-4</v>
      </c>
    </row>
    <row r="382" spans="1:9" ht="15.75" customHeight="1" x14ac:dyDescent="0.25">
      <c r="A382" s="87">
        <v>43466</v>
      </c>
      <c r="B382" s="88">
        <v>51</v>
      </c>
      <c r="C382" s="88">
        <v>51.150002000000001</v>
      </c>
      <c r="D382" s="88">
        <v>50.450001</v>
      </c>
      <c r="E382" s="88">
        <v>50.849997999999999</v>
      </c>
      <c r="F382" s="88">
        <v>50.849997999999999</v>
      </c>
      <c r="G382" s="88">
        <v>6302024</v>
      </c>
      <c r="H382" s="95">
        <f t="shared" si="10"/>
        <v>-8.532566890125028E-4</v>
      </c>
      <c r="I382" s="96">
        <f t="shared" si="11"/>
        <v>-1.6468009164598062E-3</v>
      </c>
    </row>
    <row r="383" spans="1:9" ht="15.75" customHeight="1" x14ac:dyDescent="0.25">
      <c r="A383" s="91">
        <v>43467</v>
      </c>
      <c r="B383" s="92">
        <v>50.849997999999999</v>
      </c>
      <c r="C383" s="92">
        <v>51.049999</v>
      </c>
      <c r="D383" s="92">
        <v>50.200001</v>
      </c>
      <c r="E383" s="92">
        <v>50.549999</v>
      </c>
      <c r="F383" s="92">
        <v>50.549999</v>
      </c>
      <c r="G383" s="92">
        <v>6174960</v>
      </c>
      <c r="H383" s="93">
        <f t="shared" si="10"/>
        <v>-2.5697888417321236E-3</v>
      </c>
      <c r="I383" s="94">
        <f t="shared" si="11"/>
        <v>-3.363333069179427E-3</v>
      </c>
    </row>
    <row r="384" spans="1:9" ht="15.75" customHeight="1" x14ac:dyDescent="0.25">
      <c r="A384" s="87">
        <v>43468</v>
      </c>
      <c r="B384" s="88">
        <v>50.599997999999999</v>
      </c>
      <c r="C384" s="88">
        <v>50.849997999999999</v>
      </c>
      <c r="D384" s="88">
        <v>48.799999</v>
      </c>
      <c r="E384" s="88">
        <v>50.349997999999999</v>
      </c>
      <c r="F384" s="88">
        <v>50.349997999999999</v>
      </c>
      <c r="G384" s="88">
        <v>7113733</v>
      </c>
      <c r="H384" s="95">
        <f t="shared" si="10"/>
        <v>-1.7216936970210154E-3</v>
      </c>
      <c r="I384" s="96">
        <f t="shared" si="11"/>
        <v>-2.5152379244683188E-3</v>
      </c>
    </row>
    <row r="385" spans="1:9" ht="15.75" customHeight="1" x14ac:dyDescent="0.25">
      <c r="A385" s="91">
        <v>43469</v>
      </c>
      <c r="B385" s="92">
        <v>50.400002000000001</v>
      </c>
      <c r="C385" s="92">
        <v>50.650002000000001</v>
      </c>
      <c r="D385" s="92">
        <v>49.700001</v>
      </c>
      <c r="E385" s="92">
        <v>50.049999</v>
      </c>
      <c r="F385" s="92">
        <v>50.049999</v>
      </c>
      <c r="G385" s="92">
        <v>9620268</v>
      </c>
      <c r="H385" s="93">
        <f t="shared" si="10"/>
        <v>-2.5953845004894182E-3</v>
      </c>
      <c r="I385" s="94">
        <f t="shared" si="11"/>
        <v>-3.3889287279367216E-3</v>
      </c>
    </row>
    <row r="386" spans="1:9" ht="15.75" customHeight="1" x14ac:dyDescent="0.25">
      <c r="A386" s="87">
        <v>43472</v>
      </c>
      <c r="B386" s="88">
        <v>50.75</v>
      </c>
      <c r="C386" s="88">
        <v>50.799999</v>
      </c>
      <c r="D386" s="88">
        <v>49.549999</v>
      </c>
      <c r="E386" s="88">
        <v>50.349997999999999</v>
      </c>
      <c r="F386" s="88">
        <v>50.349997999999999</v>
      </c>
      <c r="G386" s="88">
        <v>8717066</v>
      </c>
      <c r="H386" s="95">
        <f t="shared" si="10"/>
        <v>2.5953845004893861E-3</v>
      </c>
      <c r="I386" s="96">
        <f t="shared" si="11"/>
        <v>1.8018402730420827E-3</v>
      </c>
    </row>
    <row r="387" spans="1:9" ht="15.75" customHeight="1" x14ac:dyDescent="0.25">
      <c r="A387" s="91">
        <v>43473</v>
      </c>
      <c r="B387" s="92">
        <v>50.150002000000001</v>
      </c>
      <c r="C387" s="92">
        <v>52.599997999999999</v>
      </c>
      <c r="D387" s="92">
        <v>49.75</v>
      </c>
      <c r="E387" s="92">
        <v>51.549999</v>
      </c>
      <c r="F387" s="92">
        <v>51.549999</v>
      </c>
      <c r="G387" s="92">
        <v>14694658</v>
      </c>
      <c r="H387" s="93">
        <f t="shared" si="10"/>
        <v>1.0229203556197717E-2</v>
      </c>
      <c r="I387" s="94">
        <f t="shared" si="11"/>
        <v>9.4356593287504148E-3</v>
      </c>
    </row>
    <row r="388" spans="1:9" ht="15.75" customHeight="1" x14ac:dyDescent="0.25">
      <c r="A388" s="87">
        <v>43474</v>
      </c>
      <c r="B388" s="88">
        <v>51.75</v>
      </c>
      <c r="C388" s="88">
        <v>51.900002000000001</v>
      </c>
      <c r="D388" s="88">
        <v>50.400002000000001</v>
      </c>
      <c r="E388" s="88">
        <v>50.900002000000001</v>
      </c>
      <c r="F388" s="88">
        <v>50.900002000000001</v>
      </c>
      <c r="G388" s="88">
        <v>7317677</v>
      </c>
      <c r="H388" s="95">
        <f t="shared" ref="H388:H451" si="12">LOG(F388/F387)</f>
        <v>-5.5108617934374379E-3</v>
      </c>
      <c r="I388" s="96">
        <f t="shared" ref="I388:I451" si="13">H388-$H$1238</f>
        <v>-6.3044060208847412E-3</v>
      </c>
    </row>
    <row r="389" spans="1:9" ht="15.75" customHeight="1" x14ac:dyDescent="0.25">
      <c r="A389" s="91">
        <v>43475</v>
      </c>
      <c r="B389" s="92">
        <v>51.099997999999999</v>
      </c>
      <c r="C389" s="92">
        <v>51.099997999999999</v>
      </c>
      <c r="D389" s="92">
        <v>50.200001</v>
      </c>
      <c r="E389" s="92">
        <v>50.5</v>
      </c>
      <c r="F389" s="92">
        <v>50.5</v>
      </c>
      <c r="G389" s="92">
        <v>3496789</v>
      </c>
      <c r="H389" s="93">
        <f t="shared" si="12"/>
        <v>-3.4264212827131986E-3</v>
      </c>
      <c r="I389" s="94">
        <f t="shared" si="13"/>
        <v>-4.2199655101605015E-3</v>
      </c>
    </row>
    <row r="390" spans="1:9" ht="15.75" customHeight="1" x14ac:dyDescent="0.25">
      <c r="A390" s="87">
        <v>43476</v>
      </c>
      <c r="B390" s="88">
        <v>50.75</v>
      </c>
      <c r="C390" s="88">
        <v>50.75</v>
      </c>
      <c r="D390" s="88">
        <v>49.849997999999999</v>
      </c>
      <c r="E390" s="88">
        <v>50.25</v>
      </c>
      <c r="F390" s="88">
        <v>50.25</v>
      </c>
      <c r="G390" s="88">
        <v>2933044</v>
      </c>
      <c r="H390" s="95">
        <f t="shared" si="12"/>
        <v>-2.1553120261349002E-3</v>
      </c>
      <c r="I390" s="96">
        <f t="shared" si="13"/>
        <v>-2.9488562535822035E-3</v>
      </c>
    </row>
    <row r="391" spans="1:9" ht="15.75" customHeight="1" x14ac:dyDescent="0.25">
      <c r="A391" s="91">
        <v>43479</v>
      </c>
      <c r="B391" s="92">
        <v>50.25</v>
      </c>
      <c r="C391" s="92">
        <v>50.349997999999999</v>
      </c>
      <c r="D391" s="92">
        <v>49.400002000000001</v>
      </c>
      <c r="E391" s="92">
        <v>49.549999</v>
      </c>
      <c r="F391" s="92">
        <v>49.549999</v>
      </c>
      <c r="G391" s="92">
        <v>5325766</v>
      </c>
      <c r="H391" s="93">
        <f t="shared" si="12"/>
        <v>-6.0924160360050408E-3</v>
      </c>
      <c r="I391" s="94">
        <f t="shared" si="13"/>
        <v>-6.8859602634523441E-3</v>
      </c>
    </row>
    <row r="392" spans="1:9" ht="15.75" customHeight="1" x14ac:dyDescent="0.25">
      <c r="A392" s="87">
        <v>43480</v>
      </c>
      <c r="B392" s="88">
        <v>49.700001</v>
      </c>
      <c r="C392" s="88">
        <v>51.299999</v>
      </c>
      <c r="D392" s="88">
        <v>49.700001</v>
      </c>
      <c r="E392" s="88">
        <v>50.25</v>
      </c>
      <c r="F392" s="88">
        <v>50.25</v>
      </c>
      <c r="G392" s="88">
        <v>9396079</v>
      </c>
      <c r="H392" s="95">
        <f t="shared" si="12"/>
        <v>6.0924160360050286E-3</v>
      </c>
      <c r="I392" s="96">
        <f t="shared" si="13"/>
        <v>5.2988718085577253E-3</v>
      </c>
    </row>
    <row r="393" spans="1:9" ht="15.75" customHeight="1" x14ac:dyDescent="0.25">
      <c r="A393" s="91">
        <v>43481</v>
      </c>
      <c r="B393" s="92">
        <v>50.099997999999999</v>
      </c>
      <c r="C393" s="92">
        <v>50.450001</v>
      </c>
      <c r="D393" s="92">
        <v>49.200001</v>
      </c>
      <c r="E393" s="92">
        <v>49.799999</v>
      </c>
      <c r="F393" s="92">
        <v>49.799999</v>
      </c>
      <c r="G393" s="92">
        <v>5456511</v>
      </c>
      <c r="H393" s="93">
        <f t="shared" si="12"/>
        <v>-3.9067320535817844E-3</v>
      </c>
      <c r="I393" s="94">
        <f t="shared" si="13"/>
        <v>-4.7002762810290878E-3</v>
      </c>
    </row>
    <row r="394" spans="1:9" ht="15.75" customHeight="1" x14ac:dyDescent="0.25">
      <c r="A394" s="87">
        <v>43482</v>
      </c>
      <c r="B394" s="88">
        <v>49.900002000000001</v>
      </c>
      <c r="C394" s="88">
        <v>51.349997999999999</v>
      </c>
      <c r="D394" s="88">
        <v>49.299999</v>
      </c>
      <c r="E394" s="88">
        <v>50.849997999999999</v>
      </c>
      <c r="F394" s="88">
        <v>50.849997999999999</v>
      </c>
      <c r="G394" s="88">
        <v>10398155</v>
      </c>
      <c r="H394" s="95">
        <f t="shared" si="12"/>
        <v>9.061606138422813E-3</v>
      </c>
      <c r="I394" s="96">
        <f t="shared" si="13"/>
        <v>8.2680619109755105E-3</v>
      </c>
    </row>
    <row r="395" spans="1:9" ht="15.75" customHeight="1" x14ac:dyDescent="0.25">
      <c r="A395" s="91">
        <v>43483</v>
      </c>
      <c r="B395" s="92">
        <v>51.549999</v>
      </c>
      <c r="C395" s="92">
        <v>52.099997999999999</v>
      </c>
      <c r="D395" s="92">
        <v>50.049999</v>
      </c>
      <c r="E395" s="92">
        <v>50.75</v>
      </c>
      <c r="F395" s="92">
        <v>50.75</v>
      </c>
      <c r="G395" s="92">
        <v>11090779</v>
      </c>
      <c r="H395" s="93">
        <f t="shared" si="12"/>
        <v>-8.5489359211697103E-4</v>
      </c>
      <c r="I395" s="94">
        <f t="shared" si="13"/>
        <v>-1.6484378195642745E-3</v>
      </c>
    </row>
    <row r="396" spans="1:9" ht="15.75" customHeight="1" x14ac:dyDescent="0.25">
      <c r="A396" s="87">
        <v>43486</v>
      </c>
      <c r="B396" s="88">
        <v>50.200001</v>
      </c>
      <c r="C396" s="88">
        <v>51.400002000000001</v>
      </c>
      <c r="D396" s="88">
        <v>49.25</v>
      </c>
      <c r="E396" s="88">
        <v>49.799999</v>
      </c>
      <c r="F396" s="88">
        <v>49.799999</v>
      </c>
      <c r="G396" s="88">
        <v>13143168</v>
      </c>
      <c r="H396" s="95">
        <f t="shared" si="12"/>
        <v>-8.2067125463058319E-3</v>
      </c>
      <c r="I396" s="96">
        <f t="shared" si="13"/>
        <v>-9.0002567737531361E-3</v>
      </c>
    </row>
    <row r="397" spans="1:9" ht="15.75" customHeight="1" x14ac:dyDescent="0.25">
      <c r="A397" s="91">
        <v>43487</v>
      </c>
      <c r="B397" s="92">
        <v>49.599997999999999</v>
      </c>
      <c r="C397" s="92">
        <v>52.200001</v>
      </c>
      <c r="D397" s="92">
        <v>49.549999</v>
      </c>
      <c r="E397" s="92">
        <v>51.299999</v>
      </c>
      <c r="F397" s="92">
        <v>51.299999</v>
      </c>
      <c r="G397" s="92">
        <v>14364718</v>
      </c>
      <c r="H397" s="93">
        <f t="shared" si="12"/>
        <v>1.2888022607092113E-2</v>
      </c>
      <c r="I397" s="94">
        <f t="shared" si="13"/>
        <v>1.2094478379644811E-2</v>
      </c>
    </row>
    <row r="398" spans="1:9" ht="15.75" customHeight="1" x14ac:dyDescent="0.25">
      <c r="A398" s="87">
        <v>43488</v>
      </c>
      <c r="B398" s="88">
        <v>51.349997999999999</v>
      </c>
      <c r="C398" s="88">
        <v>52.5</v>
      </c>
      <c r="D398" s="88">
        <v>51.349997999999999</v>
      </c>
      <c r="E398" s="88">
        <v>51.75</v>
      </c>
      <c r="F398" s="88">
        <v>51.75</v>
      </c>
      <c r="G398" s="88">
        <v>10104731</v>
      </c>
      <c r="H398" s="95">
        <f t="shared" si="12"/>
        <v>3.7929974829185404E-3</v>
      </c>
      <c r="I398" s="96">
        <f t="shared" si="13"/>
        <v>2.9994532554712371E-3</v>
      </c>
    </row>
    <row r="399" spans="1:9" ht="15.75" customHeight="1" x14ac:dyDescent="0.25">
      <c r="A399" s="91">
        <v>43489</v>
      </c>
      <c r="B399" s="92">
        <v>51.599997999999999</v>
      </c>
      <c r="C399" s="92">
        <v>52.700001</v>
      </c>
      <c r="D399" s="92">
        <v>51.400002000000001</v>
      </c>
      <c r="E399" s="92">
        <v>52.099997999999999</v>
      </c>
      <c r="F399" s="92">
        <v>52.099997999999999</v>
      </c>
      <c r="G399" s="92">
        <v>9678975</v>
      </c>
      <c r="H399" s="93">
        <f t="shared" si="12"/>
        <v>2.9273524989955365E-3</v>
      </c>
      <c r="I399" s="94">
        <f t="shared" si="13"/>
        <v>2.1338082715482332E-3</v>
      </c>
    </row>
    <row r="400" spans="1:9" ht="15.75" customHeight="1" x14ac:dyDescent="0.25">
      <c r="A400" s="87">
        <v>43490</v>
      </c>
      <c r="B400" s="88">
        <v>51.950001</v>
      </c>
      <c r="C400" s="88">
        <v>52.150002000000001</v>
      </c>
      <c r="D400" s="88">
        <v>48.25</v>
      </c>
      <c r="E400" s="88">
        <v>49.150002000000001</v>
      </c>
      <c r="F400" s="88">
        <v>49.150002000000001</v>
      </c>
      <c r="G400" s="88">
        <v>14778257</v>
      </c>
      <c r="H400" s="95">
        <f t="shared" si="12"/>
        <v>-2.5314166787590107E-2</v>
      </c>
      <c r="I400" s="96">
        <f t="shared" si="13"/>
        <v>-2.6107711015037411E-2</v>
      </c>
    </row>
    <row r="401" spans="1:9" ht="15.75" customHeight="1" x14ac:dyDescent="0.25">
      <c r="A401" s="91">
        <v>43493</v>
      </c>
      <c r="B401" s="92">
        <v>49</v>
      </c>
      <c r="C401" s="92">
        <v>50.5</v>
      </c>
      <c r="D401" s="92">
        <v>39</v>
      </c>
      <c r="E401" s="92">
        <v>40.049999</v>
      </c>
      <c r="F401" s="92">
        <v>40.049999</v>
      </c>
      <c r="G401" s="92">
        <v>50291637</v>
      </c>
      <c r="H401" s="93">
        <f t="shared" si="12"/>
        <v>-8.8921030263911807E-2</v>
      </c>
      <c r="I401" s="94">
        <f t="shared" si="13"/>
        <v>-8.9714574491359111E-2</v>
      </c>
    </row>
    <row r="402" spans="1:9" ht="15.75" customHeight="1" x14ac:dyDescent="0.25">
      <c r="A402" s="87">
        <v>43494</v>
      </c>
      <c r="B402" s="88">
        <v>40</v>
      </c>
      <c r="C402" s="88">
        <v>44</v>
      </c>
      <c r="D402" s="88">
        <v>39.799999</v>
      </c>
      <c r="E402" s="88">
        <v>43.150002000000001</v>
      </c>
      <c r="F402" s="88">
        <v>43.150002000000001</v>
      </c>
      <c r="G402" s="88">
        <v>32943730</v>
      </c>
      <c r="H402" s="95">
        <f t="shared" si="12"/>
        <v>3.2378310604302941E-2</v>
      </c>
      <c r="I402" s="96">
        <f t="shared" si="13"/>
        <v>3.1584766376855637E-2</v>
      </c>
    </row>
    <row r="403" spans="1:9" ht="15.75" customHeight="1" x14ac:dyDescent="0.25">
      <c r="A403" s="91">
        <v>43495</v>
      </c>
      <c r="B403" s="92">
        <v>43.099997999999999</v>
      </c>
      <c r="C403" s="92">
        <v>45.25</v>
      </c>
      <c r="D403" s="92">
        <v>42.799999</v>
      </c>
      <c r="E403" s="92">
        <v>44.5</v>
      </c>
      <c r="F403" s="92">
        <v>44.5</v>
      </c>
      <c r="G403" s="92">
        <v>16323067</v>
      </c>
      <c r="H403" s="93">
        <f t="shared" si="12"/>
        <v>1.3379190800179531E-2</v>
      </c>
      <c r="I403" s="94">
        <f t="shared" si="13"/>
        <v>1.2585646572732229E-2</v>
      </c>
    </row>
    <row r="404" spans="1:9" ht="15.75" customHeight="1" x14ac:dyDescent="0.25">
      <c r="A404" s="87">
        <v>43496</v>
      </c>
      <c r="B404" s="88">
        <v>44.75</v>
      </c>
      <c r="C404" s="88">
        <v>46.5</v>
      </c>
      <c r="D404" s="88">
        <v>43.049999</v>
      </c>
      <c r="E404" s="88">
        <v>45.5</v>
      </c>
      <c r="F404" s="88">
        <v>45.5</v>
      </c>
      <c r="G404" s="88">
        <v>17642681</v>
      </c>
      <c r="H404" s="95">
        <f t="shared" si="12"/>
        <v>9.6513856761808389E-3</v>
      </c>
      <c r="I404" s="96">
        <f t="shared" si="13"/>
        <v>8.8578414487335347E-3</v>
      </c>
    </row>
    <row r="405" spans="1:9" ht="15.75" customHeight="1" x14ac:dyDescent="0.25">
      <c r="A405" s="91">
        <v>43497</v>
      </c>
      <c r="B405" s="92">
        <v>46.349997999999999</v>
      </c>
      <c r="C405" s="92">
        <v>46.849997999999999</v>
      </c>
      <c r="D405" s="92">
        <v>41.849997999999999</v>
      </c>
      <c r="E405" s="92">
        <v>44.200001</v>
      </c>
      <c r="F405" s="92">
        <v>44.200001</v>
      </c>
      <c r="G405" s="92">
        <v>11033520</v>
      </c>
      <c r="H405" s="93">
        <f t="shared" si="12"/>
        <v>-1.2589117482353624E-2</v>
      </c>
      <c r="I405" s="94">
        <f t="shared" si="13"/>
        <v>-1.3382661709800927E-2</v>
      </c>
    </row>
    <row r="406" spans="1:9" ht="15.75" customHeight="1" x14ac:dyDescent="0.25">
      <c r="A406" s="87">
        <v>43500</v>
      </c>
      <c r="B406" s="88">
        <v>44.25</v>
      </c>
      <c r="C406" s="88">
        <v>44.299999</v>
      </c>
      <c r="D406" s="88">
        <v>38.650002000000001</v>
      </c>
      <c r="E406" s="88">
        <v>39.75</v>
      </c>
      <c r="F406" s="88">
        <v>39.75</v>
      </c>
      <c r="G406" s="88">
        <v>21822407</v>
      </c>
      <c r="H406" s="95">
        <f t="shared" si="12"/>
        <v>-4.6085146182269721E-2</v>
      </c>
      <c r="I406" s="96">
        <f t="shared" si="13"/>
        <v>-4.6878690409717025E-2</v>
      </c>
    </row>
    <row r="407" spans="1:9" ht="15.75" customHeight="1" x14ac:dyDescent="0.25">
      <c r="A407" s="91">
        <v>43501</v>
      </c>
      <c r="B407" s="92">
        <v>39.549999</v>
      </c>
      <c r="C407" s="92">
        <v>40.700001</v>
      </c>
      <c r="D407" s="92">
        <v>36.400002000000001</v>
      </c>
      <c r="E407" s="92">
        <v>37.75</v>
      </c>
      <c r="F407" s="92">
        <v>37.75</v>
      </c>
      <c r="G407" s="92">
        <v>16204237</v>
      </c>
      <c r="H407" s="93">
        <f t="shared" si="12"/>
        <v>-2.2420177027282041E-2</v>
      </c>
      <c r="I407" s="94">
        <f t="shared" si="13"/>
        <v>-2.3213721254729345E-2</v>
      </c>
    </row>
    <row r="408" spans="1:9" ht="15.75" customHeight="1" x14ac:dyDescent="0.25">
      <c r="A408" s="87">
        <v>43502</v>
      </c>
      <c r="B408" s="88">
        <v>37.950001</v>
      </c>
      <c r="C408" s="88">
        <v>38.650002000000001</v>
      </c>
      <c r="D408" s="88">
        <v>34.599997999999999</v>
      </c>
      <c r="E408" s="88">
        <v>38.049999</v>
      </c>
      <c r="F408" s="88">
        <v>38.049999</v>
      </c>
      <c r="G408" s="88">
        <v>29251898</v>
      </c>
      <c r="H408" s="95">
        <f t="shared" si="12"/>
        <v>3.4376937276003935E-3</v>
      </c>
      <c r="I408" s="96">
        <f t="shared" si="13"/>
        <v>2.6441495001530901E-3</v>
      </c>
    </row>
    <row r="409" spans="1:9" ht="15.75" customHeight="1" x14ac:dyDescent="0.25">
      <c r="A409" s="91">
        <v>43503</v>
      </c>
      <c r="B409" s="92">
        <v>37.599997999999999</v>
      </c>
      <c r="C409" s="92">
        <v>37.599997999999999</v>
      </c>
      <c r="D409" s="92">
        <v>35.349997999999999</v>
      </c>
      <c r="E409" s="92">
        <v>36.75</v>
      </c>
      <c r="F409" s="92">
        <v>36.75</v>
      </c>
      <c r="G409" s="92">
        <v>16398215</v>
      </c>
      <c r="H409" s="93">
        <f t="shared" si="12"/>
        <v>-1.5097306272593758E-2</v>
      </c>
      <c r="I409" s="94">
        <f t="shared" si="13"/>
        <v>-1.5890850500041062E-2</v>
      </c>
    </row>
    <row r="410" spans="1:9" ht="15.75" customHeight="1" x14ac:dyDescent="0.25">
      <c r="A410" s="87">
        <v>43504</v>
      </c>
      <c r="B410" s="88">
        <v>35.75</v>
      </c>
      <c r="C410" s="88">
        <v>37.049999</v>
      </c>
      <c r="D410" s="88">
        <v>35.200001</v>
      </c>
      <c r="E410" s="88">
        <v>35.599997999999999</v>
      </c>
      <c r="F410" s="88">
        <v>35.599997999999999</v>
      </c>
      <c r="G410" s="88">
        <v>10009016</v>
      </c>
      <c r="H410" s="95">
        <f t="shared" si="12"/>
        <v>-1.3807369845905627E-2</v>
      </c>
      <c r="I410" s="96">
        <f t="shared" si="13"/>
        <v>-1.4600914073352931E-2</v>
      </c>
    </row>
    <row r="411" spans="1:9" ht="15.75" customHeight="1" x14ac:dyDescent="0.25">
      <c r="A411" s="91">
        <v>43507</v>
      </c>
      <c r="B411" s="92">
        <v>35.75</v>
      </c>
      <c r="C411" s="92">
        <v>36.150002000000001</v>
      </c>
      <c r="D411" s="92">
        <v>33.349997999999999</v>
      </c>
      <c r="E411" s="92">
        <v>34.700001</v>
      </c>
      <c r="F411" s="92">
        <v>34.700001</v>
      </c>
      <c r="G411" s="92">
        <v>11790819</v>
      </c>
      <c r="H411" s="93">
        <f t="shared" si="12"/>
        <v>-1.1120486267743439E-2</v>
      </c>
      <c r="I411" s="94">
        <f t="shared" si="13"/>
        <v>-1.1914030495190742E-2</v>
      </c>
    </row>
    <row r="412" spans="1:9" ht="15.75" customHeight="1" x14ac:dyDescent="0.25">
      <c r="A412" s="87">
        <v>43508</v>
      </c>
      <c r="B412" s="88">
        <v>34.700001</v>
      </c>
      <c r="C412" s="88">
        <v>35.400002000000001</v>
      </c>
      <c r="D412" s="88">
        <v>33.599997999999999</v>
      </c>
      <c r="E412" s="88">
        <v>33.950001</v>
      </c>
      <c r="F412" s="88">
        <v>33.950001</v>
      </c>
      <c r="G412" s="88">
        <v>6570103</v>
      </c>
      <c r="H412" s="95">
        <f t="shared" si="12"/>
        <v>-9.4896958978652052E-3</v>
      </c>
      <c r="I412" s="96">
        <f t="shared" si="13"/>
        <v>-1.0283240125312509E-2</v>
      </c>
    </row>
    <row r="413" spans="1:9" ht="15.75" customHeight="1" x14ac:dyDescent="0.25">
      <c r="A413" s="91">
        <v>43510</v>
      </c>
      <c r="B413" s="92">
        <v>36.549999</v>
      </c>
      <c r="C413" s="92">
        <v>37.549999</v>
      </c>
      <c r="D413" s="92">
        <v>35.049999</v>
      </c>
      <c r="E413" s="92">
        <v>37.150002000000001</v>
      </c>
      <c r="F413" s="92">
        <v>37.150002000000001</v>
      </c>
      <c r="G413" s="92">
        <v>9932519</v>
      </c>
      <c r="H413" s="93">
        <f t="shared" si="12"/>
        <v>3.9119050068485227E-2</v>
      </c>
      <c r="I413" s="94">
        <f t="shared" si="13"/>
        <v>3.8325505841037923E-2</v>
      </c>
    </row>
    <row r="414" spans="1:9" ht="15.75" customHeight="1" x14ac:dyDescent="0.25">
      <c r="A414" s="87">
        <v>43511</v>
      </c>
      <c r="B414" s="88">
        <v>37</v>
      </c>
      <c r="C414" s="88">
        <v>40.299999</v>
      </c>
      <c r="D414" s="88">
        <v>36.299999</v>
      </c>
      <c r="E414" s="88">
        <v>39.349997999999999</v>
      </c>
      <c r="F414" s="88">
        <v>39.349997999999999</v>
      </c>
      <c r="G414" s="88">
        <v>16027848</v>
      </c>
      <c r="H414" s="95">
        <f t="shared" si="12"/>
        <v>2.4985873144481002E-2</v>
      </c>
      <c r="I414" s="96">
        <f t="shared" si="13"/>
        <v>2.4192328917033698E-2</v>
      </c>
    </row>
    <row r="415" spans="1:9" ht="15.75" customHeight="1" x14ac:dyDescent="0.25">
      <c r="A415" s="91">
        <v>43514</v>
      </c>
      <c r="B415" s="92">
        <v>39.349997999999999</v>
      </c>
      <c r="C415" s="92">
        <v>39.700001</v>
      </c>
      <c r="D415" s="92">
        <v>37.049999</v>
      </c>
      <c r="E415" s="92">
        <v>37.650002000000001</v>
      </c>
      <c r="F415" s="92">
        <v>37.650002000000001</v>
      </c>
      <c r="G415" s="92">
        <v>8362780</v>
      </c>
      <c r="H415" s="93">
        <f t="shared" si="12"/>
        <v>-1.9179711014854894E-2</v>
      </c>
      <c r="I415" s="94">
        <f t="shared" si="13"/>
        <v>-1.9973255242302198E-2</v>
      </c>
    </row>
    <row r="416" spans="1:9" ht="15.75" customHeight="1" x14ac:dyDescent="0.25">
      <c r="A416" s="87">
        <v>43515</v>
      </c>
      <c r="B416" s="88">
        <v>37.25</v>
      </c>
      <c r="C416" s="88">
        <v>39.099997999999999</v>
      </c>
      <c r="D416" s="88">
        <v>36.5</v>
      </c>
      <c r="E416" s="88">
        <v>36.849997999999999</v>
      </c>
      <c r="F416" s="88">
        <v>36.849997999999999</v>
      </c>
      <c r="G416" s="88">
        <v>11395529</v>
      </c>
      <c r="H416" s="95">
        <f t="shared" si="12"/>
        <v>-9.3275349826763831E-3</v>
      </c>
      <c r="I416" s="96">
        <f t="shared" si="13"/>
        <v>-1.0121079210123687E-2</v>
      </c>
    </row>
    <row r="417" spans="1:9" ht="15.75" customHeight="1" x14ac:dyDescent="0.25">
      <c r="A417" s="91">
        <v>43516</v>
      </c>
      <c r="B417" s="92">
        <v>37.049999</v>
      </c>
      <c r="C417" s="92">
        <v>41.099997999999999</v>
      </c>
      <c r="D417" s="92">
        <v>36.849997999999999</v>
      </c>
      <c r="E417" s="92">
        <v>39.549999</v>
      </c>
      <c r="F417" s="92">
        <v>39.549999</v>
      </c>
      <c r="G417" s="92">
        <v>11657825</v>
      </c>
      <c r="H417" s="93">
        <f t="shared" si="12"/>
        <v>3.0709008228663678E-2</v>
      </c>
      <c r="I417" s="94">
        <f t="shared" si="13"/>
        <v>2.9915464001216373E-2</v>
      </c>
    </row>
    <row r="418" spans="1:9" ht="15.75" customHeight="1" x14ac:dyDescent="0.25">
      <c r="A418" s="87">
        <v>43517</v>
      </c>
      <c r="B418" s="88">
        <v>40.25</v>
      </c>
      <c r="C418" s="88">
        <v>40.950001</v>
      </c>
      <c r="D418" s="88">
        <v>38.849997999999999</v>
      </c>
      <c r="E418" s="88">
        <v>39.549999</v>
      </c>
      <c r="F418" s="88">
        <v>39.549999</v>
      </c>
      <c r="G418" s="88">
        <v>14132459</v>
      </c>
      <c r="H418" s="95">
        <f t="shared" si="12"/>
        <v>0</v>
      </c>
      <c r="I418" s="96">
        <f t="shared" si="13"/>
        <v>-7.9354422744730337E-4</v>
      </c>
    </row>
    <row r="419" spans="1:9" ht="15.75" customHeight="1" x14ac:dyDescent="0.25">
      <c r="A419" s="91">
        <v>43518</v>
      </c>
      <c r="B419" s="92">
        <v>39.349997999999999</v>
      </c>
      <c r="C419" s="92">
        <v>40.400002000000001</v>
      </c>
      <c r="D419" s="92">
        <v>39.200001</v>
      </c>
      <c r="E419" s="92">
        <v>39.849997999999999</v>
      </c>
      <c r="F419" s="92">
        <v>39.849997999999999</v>
      </c>
      <c r="G419" s="92">
        <v>12065389</v>
      </c>
      <c r="H419" s="93">
        <f t="shared" si="12"/>
        <v>3.2818270828717118E-3</v>
      </c>
      <c r="I419" s="94">
        <f t="shared" si="13"/>
        <v>2.4882828554244085E-3</v>
      </c>
    </row>
    <row r="420" spans="1:9" ht="15.75" customHeight="1" x14ac:dyDescent="0.25">
      <c r="A420" s="87">
        <v>43521</v>
      </c>
      <c r="B420" s="88">
        <v>39.849997999999999</v>
      </c>
      <c r="C420" s="88">
        <v>41</v>
      </c>
      <c r="D420" s="88">
        <v>36.349997999999999</v>
      </c>
      <c r="E420" s="88">
        <v>40.450001</v>
      </c>
      <c r="F420" s="88">
        <v>40.450001</v>
      </c>
      <c r="G420" s="88">
        <v>17835657</v>
      </c>
      <c r="H420" s="95">
        <f t="shared" si="12"/>
        <v>6.4902327491968108E-3</v>
      </c>
      <c r="I420" s="96">
        <f t="shared" si="13"/>
        <v>5.6966885217495074E-3</v>
      </c>
    </row>
    <row r="421" spans="1:9" ht="15.75" customHeight="1" x14ac:dyDescent="0.25">
      <c r="A421" s="91">
        <v>43522</v>
      </c>
      <c r="B421" s="92">
        <v>39.700001</v>
      </c>
      <c r="C421" s="92">
        <v>48.900002000000001</v>
      </c>
      <c r="D421" s="92">
        <v>38</v>
      </c>
      <c r="E421" s="92">
        <v>46.650002000000001</v>
      </c>
      <c r="F421" s="92">
        <v>46.650002000000001</v>
      </c>
      <c r="G421" s="92">
        <v>39370573</v>
      </c>
      <c r="H421" s="93">
        <f t="shared" si="12"/>
        <v>6.1933130016922175E-2</v>
      </c>
      <c r="I421" s="94">
        <f t="shared" si="13"/>
        <v>6.1139585789474871E-2</v>
      </c>
    </row>
    <row r="422" spans="1:9" ht="15.75" customHeight="1" x14ac:dyDescent="0.25">
      <c r="A422" s="87">
        <v>43523</v>
      </c>
      <c r="B422" s="88">
        <v>48.450001</v>
      </c>
      <c r="C422" s="88">
        <v>49.950001</v>
      </c>
      <c r="D422" s="88">
        <v>46.5</v>
      </c>
      <c r="E422" s="88">
        <v>47.75</v>
      </c>
      <c r="F422" s="88">
        <v>47.75</v>
      </c>
      <c r="G422" s="88">
        <v>39328080</v>
      </c>
      <c r="H422" s="95">
        <f t="shared" si="12"/>
        <v>1.012170921797639E-2</v>
      </c>
      <c r="I422" s="96">
        <f t="shared" si="13"/>
        <v>9.3281649905290857E-3</v>
      </c>
    </row>
    <row r="423" spans="1:9" ht="15.75" customHeight="1" x14ac:dyDescent="0.25">
      <c r="A423" s="91">
        <v>43524</v>
      </c>
      <c r="B423" s="92">
        <v>47.599997999999999</v>
      </c>
      <c r="C423" s="92">
        <v>48.799999</v>
      </c>
      <c r="D423" s="92">
        <v>46.299999</v>
      </c>
      <c r="E423" s="92">
        <v>48.150002000000001</v>
      </c>
      <c r="F423" s="92">
        <v>48.150002000000001</v>
      </c>
      <c r="G423" s="92">
        <v>24563416</v>
      </c>
      <c r="H423" s="93">
        <f t="shared" si="12"/>
        <v>3.6229335800185875E-3</v>
      </c>
      <c r="I423" s="94">
        <f t="shared" si="13"/>
        <v>2.8293893525712841E-3</v>
      </c>
    </row>
    <row r="424" spans="1:9" ht="15.75" customHeight="1" x14ac:dyDescent="0.25">
      <c r="A424" s="87">
        <v>43525</v>
      </c>
      <c r="B424" s="88">
        <v>48.349997999999999</v>
      </c>
      <c r="C424" s="88">
        <v>49</v>
      </c>
      <c r="D424" s="88">
        <v>47.75</v>
      </c>
      <c r="E424" s="88">
        <v>48.400002000000001</v>
      </c>
      <c r="F424" s="88">
        <v>48.400002000000001</v>
      </c>
      <c r="G424" s="88">
        <v>16489834</v>
      </c>
      <c r="H424" s="95">
        <f t="shared" si="12"/>
        <v>2.249070090681302E-3</v>
      </c>
      <c r="I424" s="96">
        <f t="shared" si="13"/>
        <v>1.4555258632339987E-3</v>
      </c>
    </row>
    <row r="425" spans="1:9" ht="15.75" customHeight="1" x14ac:dyDescent="0.25">
      <c r="A425" s="91">
        <v>43529</v>
      </c>
      <c r="B425" s="92">
        <v>49</v>
      </c>
      <c r="C425" s="92">
        <v>52.25</v>
      </c>
      <c r="D425" s="92">
        <v>48.900002000000001</v>
      </c>
      <c r="E425" s="92">
        <v>51.150002000000001</v>
      </c>
      <c r="F425" s="92">
        <v>51.150002000000001</v>
      </c>
      <c r="G425" s="92">
        <v>27455057</v>
      </c>
      <c r="H425" s="93">
        <f t="shared" si="12"/>
        <v>2.400027543892494E-2</v>
      </c>
      <c r="I425" s="94">
        <f t="shared" si="13"/>
        <v>2.3206731211477635E-2</v>
      </c>
    </row>
    <row r="426" spans="1:9" ht="15.75" customHeight="1" x14ac:dyDescent="0.25">
      <c r="A426" s="87">
        <v>43530</v>
      </c>
      <c r="B426" s="88">
        <v>51.700001</v>
      </c>
      <c r="C426" s="88">
        <v>51.700001</v>
      </c>
      <c r="D426" s="88">
        <v>49.799999</v>
      </c>
      <c r="E426" s="88">
        <v>50.700001</v>
      </c>
      <c r="F426" s="88">
        <v>50.700001</v>
      </c>
      <c r="G426" s="88">
        <v>17876199</v>
      </c>
      <c r="H426" s="95">
        <f t="shared" si="12"/>
        <v>-3.8376871300880274E-3</v>
      </c>
      <c r="I426" s="96">
        <f t="shared" si="13"/>
        <v>-4.6312313575353307E-3</v>
      </c>
    </row>
    <row r="427" spans="1:9" ht="15.75" customHeight="1" x14ac:dyDescent="0.25">
      <c r="A427" s="91">
        <v>43531</v>
      </c>
      <c r="B427" s="92">
        <v>51</v>
      </c>
      <c r="C427" s="92">
        <v>51.599997999999999</v>
      </c>
      <c r="D427" s="92">
        <v>50.200001</v>
      </c>
      <c r="E427" s="92">
        <v>50.400002000000001</v>
      </c>
      <c r="F427" s="92">
        <v>50.400002000000001</v>
      </c>
      <c r="G427" s="92">
        <v>11306396</v>
      </c>
      <c r="H427" s="93">
        <f t="shared" si="12"/>
        <v>-2.5774142198690619E-3</v>
      </c>
      <c r="I427" s="94">
        <f t="shared" si="13"/>
        <v>-3.3709584473163652E-3</v>
      </c>
    </row>
    <row r="428" spans="1:9" ht="15.75" customHeight="1" x14ac:dyDescent="0.25">
      <c r="A428" s="87">
        <v>43532</v>
      </c>
      <c r="B428" s="88">
        <v>50.400002000000001</v>
      </c>
      <c r="C428" s="88">
        <v>50.75</v>
      </c>
      <c r="D428" s="88">
        <v>49.349997999999999</v>
      </c>
      <c r="E428" s="88">
        <v>50</v>
      </c>
      <c r="F428" s="88">
        <v>50</v>
      </c>
      <c r="G428" s="88">
        <v>11908805</v>
      </c>
      <c r="H428" s="95">
        <f t="shared" si="12"/>
        <v>-3.4605493434141767E-3</v>
      </c>
      <c r="I428" s="96">
        <f t="shared" si="13"/>
        <v>-4.2540935708614801E-3</v>
      </c>
    </row>
    <row r="429" spans="1:9" ht="15.75" customHeight="1" x14ac:dyDescent="0.25">
      <c r="A429" s="91">
        <v>43535</v>
      </c>
      <c r="B429" s="92">
        <v>49.700001</v>
      </c>
      <c r="C429" s="92">
        <v>52.450001</v>
      </c>
      <c r="D429" s="92">
        <v>49.349997999999999</v>
      </c>
      <c r="E429" s="92">
        <v>51.75</v>
      </c>
      <c r="F429" s="92">
        <v>51.75</v>
      </c>
      <c r="G429" s="92">
        <v>23678985</v>
      </c>
      <c r="H429" s="93">
        <f t="shared" si="12"/>
        <v>1.4940349792936524E-2</v>
      </c>
      <c r="I429" s="94">
        <f t="shared" si="13"/>
        <v>1.414680556548922E-2</v>
      </c>
    </row>
    <row r="430" spans="1:9" ht="15.75" customHeight="1" x14ac:dyDescent="0.25">
      <c r="A430" s="87">
        <v>43536</v>
      </c>
      <c r="B430" s="88">
        <v>52.900002000000001</v>
      </c>
      <c r="C430" s="88">
        <v>53.25</v>
      </c>
      <c r="D430" s="88">
        <v>51.299999</v>
      </c>
      <c r="E430" s="88">
        <v>52.299999</v>
      </c>
      <c r="F430" s="88">
        <v>52.299999</v>
      </c>
      <c r="G430" s="88">
        <v>18892443</v>
      </c>
      <c r="H430" s="95">
        <f t="shared" si="12"/>
        <v>4.5913264344090441E-3</v>
      </c>
      <c r="I430" s="96">
        <f t="shared" si="13"/>
        <v>3.7977822069617407E-3</v>
      </c>
    </row>
    <row r="431" spans="1:9" ht="15.75" customHeight="1" x14ac:dyDescent="0.25">
      <c r="A431" s="91">
        <v>43537</v>
      </c>
      <c r="B431" s="92">
        <v>52.200001</v>
      </c>
      <c r="C431" s="92">
        <v>52.25</v>
      </c>
      <c r="D431" s="92">
        <v>50.75</v>
      </c>
      <c r="E431" s="92">
        <v>51.599997999999999</v>
      </c>
      <c r="F431" s="92">
        <v>51.599997999999999</v>
      </c>
      <c r="G431" s="92">
        <v>9764946</v>
      </c>
      <c r="H431" s="93">
        <f t="shared" si="12"/>
        <v>-5.8519957692727909E-3</v>
      </c>
      <c r="I431" s="94">
        <f t="shared" si="13"/>
        <v>-6.6455399967200943E-3</v>
      </c>
    </row>
    <row r="432" spans="1:9" ht="15.75" customHeight="1" x14ac:dyDescent="0.25">
      <c r="A432" s="87">
        <v>43538</v>
      </c>
      <c r="B432" s="88">
        <v>51.150002000000001</v>
      </c>
      <c r="C432" s="88">
        <v>51.900002000000001</v>
      </c>
      <c r="D432" s="88">
        <v>50.25</v>
      </c>
      <c r="E432" s="88">
        <v>51.150002000000001</v>
      </c>
      <c r="F432" s="88">
        <v>51.150002000000001</v>
      </c>
      <c r="G432" s="88">
        <v>9423480</v>
      </c>
      <c r="H432" s="95">
        <f t="shared" si="12"/>
        <v>-3.8040297647015295E-3</v>
      </c>
      <c r="I432" s="96">
        <f t="shared" si="13"/>
        <v>-4.5975739921488325E-3</v>
      </c>
    </row>
    <row r="433" spans="1:9" ht="15.75" customHeight="1" x14ac:dyDescent="0.25">
      <c r="A433" s="91">
        <v>43539</v>
      </c>
      <c r="B433" s="92">
        <v>50.5</v>
      </c>
      <c r="C433" s="92">
        <v>51.25</v>
      </c>
      <c r="D433" s="92">
        <v>50.200001</v>
      </c>
      <c r="E433" s="92">
        <v>50.849997999999999</v>
      </c>
      <c r="F433" s="92">
        <v>50.849997999999999</v>
      </c>
      <c r="G433" s="92">
        <v>10827468</v>
      </c>
      <c r="H433" s="93">
        <f t="shared" si="12"/>
        <v>-2.5547148520225229E-3</v>
      </c>
      <c r="I433" s="94">
        <f t="shared" si="13"/>
        <v>-3.3482590794698262E-3</v>
      </c>
    </row>
    <row r="434" spans="1:9" ht="15.75" customHeight="1" x14ac:dyDescent="0.25">
      <c r="A434" s="87">
        <v>43542</v>
      </c>
      <c r="B434" s="88">
        <v>50.900002000000001</v>
      </c>
      <c r="C434" s="88">
        <v>51.150002000000001</v>
      </c>
      <c r="D434" s="88">
        <v>49.150002000000001</v>
      </c>
      <c r="E434" s="88">
        <v>50</v>
      </c>
      <c r="F434" s="88">
        <v>50</v>
      </c>
      <c r="G434" s="88">
        <v>10581699</v>
      </c>
      <c r="H434" s="95">
        <f t="shared" si="12"/>
        <v>-7.3209358413487144E-3</v>
      </c>
      <c r="I434" s="96">
        <f t="shared" si="13"/>
        <v>-8.1144800687960178E-3</v>
      </c>
    </row>
    <row r="435" spans="1:9" ht="15.75" customHeight="1" x14ac:dyDescent="0.25">
      <c r="A435" s="91">
        <v>43543</v>
      </c>
      <c r="B435" s="92">
        <v>49.849997999999999</v>
      </c>
      <c r="C435" s="92">
        <v>52.25</v>
      </c>
      <c r="D435" s="92">
        <v>49.049999</v>
      </c>
      <c r="E435" s="92">
        <v>50</v>
      </c>
      <c r="F435" s="92">
        <v>50</v>
      </c>
      <c r="G435" s="92">
        <v>14660154</v>
      </c>
      <c r="H435" s="93">
        <f t="shared" si="12"/>
        <v>0</v>
      </c>
      <c r="I435" s="94">
        <f t="shared" si="13"/>
        <v>-7.9354422744730337E-4</v>
      </c>
    </row>
    <row r="436" spans="1:9" ht="15.75" customHeight="1" x14ac:dyDescent="0.25">
      <c r="A436" s="87">
        <v>43544</v>
      </c>
      <c r="B436" s="88">
        <v>50</v>
      </c>
      <c r="C436" s="88">
        <v>50.25</v>
      </c>
      <c r="D436" s="88">
        <v>47.849997999999999</v>
      </c>
      <c r="E436" s="88">
        <v>48.599997999999999</v>
      </c>
      <c r="F436" s="88">
        <v>48.599997999999999</v>
      </c>
      <c r="G436" s="88">
        <v>13078843</v>
      </c>
      <c r="H436" s="95">
        <f t="shared" si="12"/>
        <v>-1.2333752945926695E-2</v>
      </c>
      <c r="I436" s="96">
        <f t="shared" si="13"/>
        <v>-1.3127297173373999E-2</v>
      </c>
    </row>
    <row r="437" spans="1:9" ht="15.75" customHeight="1" x14ac:dyDescent="0.25">
      <c r="A437" s="91">
        <v>43546</v>
      </c>
      <c r="B437" s="92">
        <v>48.799999</v>
      </c>
      <c r="C437" s="92">
        <v>50.099997999999999</v>
      </c>
      <c r="D437" s="92">
        <v>47.849997999999999</v>
      </c>
      <c r="E437" s="92">
        <v>48.200001</v>
      </c>
      <c r="F437" s="92">
        <v>48.200001</v>
      </c>
      <c r="G437" s="92">
        <v>14952355</v>
      </c>
      <c r="H437" s="93">
        <f t="shared" si="12"/>
        <v>-3.589204140983676E-3</v>
      </c>
      <c r="I437" s="94">
        <f t="shared" si="13"/>
        <v>-4.382748368430979E-3</v>
      </c>
    </row>
    <row r="438" spans="1:9" ht="15.75" customHeight="1" x14ac:dyDescent="0.25">
      <c r="A438" s="87">
        <v>43549</v>
      </c>
      <c r="B438" s="88">
        <v>47.599997999999999</v>
      </c>
      <c r="C438" s="88">
        <v>48.349997999999999</v>
      </c>
      <c r="D438" s="88">
        <v>47.25</v>
      </c>
      <c r="E438" s="88">
        <v>47.599997999999999</v>
      </c>
      <c r="F438" s="88">
        <v>47.599997999999999</v>
      </c>
      <c r="G438" s="88">
        <v>8340825</v>
      </c>
      <c r="H438" s="95">
        <f t="shared" si="12"/>
        <v>-5.4401127762829923E-3</v>
      </c>
      <c r="I438" s="96">
        <f t="shared" si="13"/>
        <v>-6.2336570037302957E-3</v>
      </c>
    </row>
    <row r="439" spans="1:9" ht="15.75" customHeight="1" x14ac:dyDescent="0.25">
      <c r="A439" s="91">
        <v>43550</v>
      </c>
      <c r="B439" s="92">
        <v>47.900002000000001</v>
      </c>
      <c r="C439" s="92">
        <v>48.799999</v>
      </c>
      <c r="D439" s="92">
        <v>47.400002000000001</v>
      </c>
      <c r="E439" s="92">
        <v>47.799999</v>
      </c>
      <c r="F439" s="92">
        <v>47.799999</v>
      </c>
      <c r="G439" s="92">
        <v>9457346</v>
      </c>
      <c r="H439" s="93">
        <f t="shared" si="12"/>
        <v>1.8209530536347537E-3</v>
      </c>
      <c r="I439" s="94">
        <f t="shared" si="13"/>
        <v>1.0274088261874503E-3</v>
      </c>
    </row>
    <row r="440" spans="1:9" ht="15.75" customHeight="1" x14ac:dyDescent="0.25">
      <c r="A440" s="87">
        <v>43551</v>
      </c>
      <c r="B440" s="88">
        <v>48.099997999999999</v>
      </c>
      <c r="C440" s="88">
        <v>48.450001</v>
      </c>
      <c r="D440" s="88">
        <v>46.5</v>
      </c>
      <c r="E440" s="88">
        <v>46.900002000000001</v>
      </c>
      <c r="F440" s="88">
        <v>46.900002000000001</v>
      </c>
      <c r="G440" s="88">
        <v>7826448</v>
      </c>
      <c r="H440" s="95">
        <f t="shared" si="12"/>
        <v>-8.2550262913567325E-3</v>
      </c>
      <c r="I440" s="96">
        <f t="shared" si="13"/>
        <v>-9.0485705188040368E-3</v>
      </c>
    </row>
    <row r="441" spans="1:9" ht="15.75" customHeight="1" x14ac:dyDescent="0.25">
      <c r="A441" s="91">
        <v>43552</v>
      </c>
      <c r="B441" s="92">
        <v>46.950001</v>
      </c>
      <c r="C441" s="92">
        <v>47.599997999999999</v>
      </c>
      <c r="D441" s="92">
        <v>46.599997999999999</v>
      </c>
      <c r="E441" s="92">
        <v>46.900002000000001</v>
      </c>
      <c r="F441" s="92">
        <v>46.900002000000001</v>
      </c>
      <c r="G441" s="92">
        <v>8521212</v>
      </c>
      <c r="H441" s="93">
        <f t="shared" si="12"/>
        <v>0</v>
      </c>
      <c r="I441" s="94">
        <f t="shared" si="13"/>
        <v>-7.9354422744730337E-4</v>
      </c>
    </row>
    <row r="442" spans="1:9" ht="15.75" customHeight="1" x14ac:dyDescent="0.25">
      <c r="A442" s="87">
        <v>43556</v>
      </c>
      <c r="B442" s="88">
        <v>48.450001</v>
      </c>
      <c r="C442" s="88">
        <v>49.799999</v>
      </c>
      <c r="D442" s="88">
        <v>47.900002000000001</v>
      </c>
      <c r="E442" s="88">
        <v>48.700001</v>
      </c>
      <c r="F442" s="88">
        <v>48.700001</v>
      </c>
      <c r="G442" s="88">
        <v>15730219</v>
      </c>
      <c r="H442" s="95">
        <f t="shared" si="12"/>
        <v>1.6356108897281958E-2</v>
      </c>
      <c r="I442" s="96">
        <f t="shared" si="13"/>
        <v>1.5562564669834654E-2</v>
      </c>
    </row>
    <row r="443" spans="1:9" ht="15.75" customHeight="1" x14ac:dyDescent="0.25">
      <c r="A443" s="91">
        <v>43557</v>
      </c>
      <c r="B443" s="92">
        <v>48.799999</v>
      </c>
      <c r="C443" s="92">
        <v>51.849997999999999</v>
      </c>
      <c r="D443" s="92">
        <v>48.700001</v>
      </c>
      <c r="E443" s="92">
        <v>50.049999</v>
      </c>
      <c r="F443" s="92">
        <v>50.049999</v>
      </c>
      <c r="G443" s="92">
        <v>22623085</v>
      </c>
      <c r="H443" s="93">
        <f t="shared" si="12"/>
        <v>1.1875103005739473E-2</v>
      </c>
      <c r="I443" s="94">
        <f t="shared" si="13"/>
        <v>1.1081558778292169E-2</v>
      </c>
    </row>
    <row r="444" spans="1:9" ht="15.75" customHeight="1" x14ac:dyDescent="0.25">
      <c r="A444" s="87">
        <v>43558</v>
      </c>
      <c r="B444" s="88">
        <v>50.599997999999999</v>
      </c>
      <c r="C444" s="88">
        <v>50.950001</v>
      </c>
      <c r="D444" s="88">
        <v>49</v>
      </c>
      <c r="E444" s="88">
        <v>49.400002000000001</v>
      </c>
      <c r="F444" s="88">
        <v>49.400002000000001</v>
      </c>
      <c r="G444" s="88">
        <v>11039301</v>
      </c>
      <c r="H444" s="95">
        <f t="shared" si="12"/>
        <v>-5.677106631705813E-3</v>
      </c>
      <c r="I444" s="96">
        <f t="shared" si="13"/>
        <v>-6.4706508591531164E-3</v>
      </c>
    </row>
    <row r="445" spans="1:9" ht="15.75" customHeight="1" x14ac:dyDescent="0.25">
      <c r="A445" s="91">
        <v>43559</v>
      </c>
      <c r="B445" s="92">
        <v>49.5</v>
      </c>
      <c r="C445" s="92">
        <v>49.599997999999999</v>
      </c>
      <c r="D445" s="92">
        <v>47.75</v>
      </c>
      <c r="E445" s="92">
        <v>47.950001</v>
      </c>
      <c r="F445" s="92">
        <v>47.950001</v>
      </c>
      <c r="G445" s="92">
        <v>12299012</v>
      </c>
      <c r="H445" s="93">
        <f t="shared" si="12"/>
        <v>-1.2938345942500507E-2</v>
      </c>
      <c r="I445" s="94">
        <f t="shared" si="13"/>
        <v>-1.3731890169947809E-2</v>
      </c>
    </row>
    <row r="446" spans="1:9" ht="15.75" customHeight="1" x14ac:dyDescent="0.25">
      <c r="A446" s="87">
        <v>43560</v>
      </c>
      <c r="B446" s="88">
        <v>48.25</v>
      </c>
      <c r="C446" s="88">
        <v>50.400002000000001</v>
      </c>
      <c r="D446" s="88">
        <v>48.049999</v>
      </c>
      <c r="E446" s="88">
        <v>49.849997999999999</v>
      </c>
      <c r="F446" s="88">
        <v>49.849997999999999</v>
      </c>
      <c r="G446" s="88">
        <v>13088231</v>
      </c>
      <c r="H446" s="95">
        <f t="shared" si="12"/>
        <v>1.6876524659704083E-2</v>
      </c>
      <c r="I446" s="96">
        <f t="shared" si="13"/>
        <v>1.6082980432256779E-2</v>
      </c>
    </row>
    <row r="447" spans="1:9" ht="15.75" customHeight="1" x14ac:dyDescent="0.25">
      <c r="A447" s="91">
        <v>43563</v>
      </c>
      <c r="B447" s="92">
        <v>50.25</v>
      </c>
      <c r="C447" s="92">
        <v>50.900002000000001</v>
      </c>
      <c r="D447" s="92">
        <v>49.200001</v>
      </c>
      <c r="E447" s="92">
        <v>50.200001</v>
      </c>
      <c r="F447" s="92">
        <v>50.200001</v>
      </c>
      <c r="G447" s="92">
        <v>13816483</v>
      </c>
      <c r="H447" s="93">
        <f t="shared" si="12"/>
        <v>3.0385805726809829E-3</v>
      </c>
      <c r="I447" s="94">
        <f t="shared" si="13"/>
        <v>2.2450363452336795E-3</v>
      </c>
    </row>
    <row r="448" spans="1:9" ht="15.75" customHeight="1" x14ac:dyDescent="0.25">
      <c r="A448" s="87">
        <v>43564</v>
      </c>
      <c r="B448" s="88">
        <v>50.400002000000001</v>
      </c>
      <c r="C448" s="88">
        <v>50.599997999999999</v>
      </c>
      <c r="D448" s="88">
        <v>49.299999</v>
      </c>
      <c r="E448" s="88">
        <v>50.150002000000001</v>
      </c>
      <c r="F448" s="88">
        <v>50.150002000000001</v>
      </c>
      <c r="G448" s="88">
        <v>7507082</v>
      </c>
      <c r="H448" s="95">
        <f t="shared" si="12"/>
        <v>-4.3277112004734504E-4</v>
      </c>
      <c r="I448" s="96">
        <f t="shared" si="13"/>
        <v>-1.2263153474946485E-3</v>
      </c>
    </row>
    <row r="449" spans="1:9" ht="15.75" customHeight="1" x14ac:dyDescent="0.25">
      <c r="A449" s="91">
        <v>43565</v>
      </c>
      <c r="B449" s="92">
        <v>49.849997999999999</v>
      </c>
      <c r="C449" s="92">
        <v>50.400002000000001</v>
      </c>
      <c r="D449" s="92">
        <v>48.799999</v>
      </c>
      <c r="E449" s="92">
        <v>49.049999</v>
      </c>
      <c r="F449" s="92">
        <v>49.049999</v>
      </c>
      <c r="G449" s="92">
        <v>8075543</v>
      </c>
      <c r="H449" s="93">
        <f t="shared" si="12"/>
        <v>-9.6319518144070519E-3</v>
      </c>
      <c r="I449" s="94">
        <f t="shared" si="13"/>
        <v>-1.0425496041854356E-2</v>
      </c>
    </row>
    <row r="450" spans="1:9" ht="15.75" customHeight="1" x14ac:dyDescent="0.25">
      <c r="A450" s="87">
        <v>43566</v>
      </c>
      <c r="B450" s="88">
        <v>48.950001</v>
      </c>
      <c r="C450" s="88">
        <v>50.799999</v>
      </c>
      <c r="D450" s="88">
        <v>48.150002000000001</v>
      </c>
      <c r="E450" s="88">
        <v>50.450001</v>
      </c>
      <c r="F450" s="88">
        <v>50.450001</v>
      </c>
      <c r="G450" s="88">
        <v>15503574</v>
      </c>
      <c r="H450" s="95">
        <f t="shared" si="12"/>
        <v>1.222217631949378E-2</v>
      </c>
      <c r="I450" s="96">
        <f t="shared" si="13"/>
        <v>1.1428632092046476E-2</v>
      </c>
    </row>
    <row r="451" spans="1:9" ht="15.75" customHeight="1" x14ac:dyDescent="0.25">
      <c r="A451" s="91">
        <v>43567</v>
      </c>
      <c r="B451" s="92">
        <v>50.5</v>
      </c>
      <c r="C451" s="92">
        <v>54.900002000000001</v>
      </c>
      <c r="D451" s="92">
        <v>50.25</v>
      </c>
      <c r="E451" s="92">
        <v>53.200001</v>
      </c>
      <c r="F451" s="92">
        <v>53.200001</v>
      </c>
      <c r="G451" s="92">
        <v>41104239</v>
      </c>
      <c r="H451" s="93">
        <f t="shared" si="12"/>
        <v>2.3050461277135101E-2</v>
      </c>
      <c r="I451" s="94">
        <f t="shared" si="13"/>
        <v>2.2256917049687797E-2</v>
      </c>
    </row>
    <row r="452" spans="1:9" ht="15.75" customHeight="1" x14ac:dyDescent="0.25">
      <c r="A452" s="87">
        <v>43570</v>
      </c>
      <c r="B452" s="88">
        <v>53.25</v>
      </c>
      <c r="C452" s="88">
        <v>55.25</v>
      </c>
      <c r="D452" s="88">
        <v>50.549999</v>
      </c>
      <c r="E452" s="88">
        <v>54.599997999999999</v>
      </c>
      <c r="F452" s="88">
        <v>54.599997999999999</v>
      </c>
      <c r="G452" s="88">
        <v>36736634</v>
      </c>
      <c r="H452" s="95">
        <f t="shared" ref="H452:H515" si="14">LOG(F452/F451)</f>
        <v>1.1280986338035922E-2</v>
      </c>
      <c r="I452" s="96">
        <f t="shared" ref="I452:I515" si="15">H452-$H$1238</f>
        <v>1.0487442110588618E-2</v>
      </c>
    </row>
    <row r="453" spans="1:9" ht="15.75" customHeight="1" x14ac:dyDescent="0.25">
      <c r="A453" s="91">
        <v>43571</v>
      </c>
      <c r="B453" s="92">
        <v>54.5</v>
      </c>
      <c r="C453" s="92">
        <v>55.099997999999999</v>
      </c>
      <c r="D453" s="92">
        <v>53.75</v>
      </c>
      <c r="E453" s="92">
        <v>54.349997999999999</v>
      </c>
      <c r="F453" s="92">
        <v>54.349997999999999</v>
      </c>
      <c r="G453" s="92">
        <v>14215499</v>
      </c>
      <c r="H453" s="93">
        <f t="shared" si="14"/>
        <v>-1.9930943555987791E-3</v>
      </c>
      <c r="I453" s="94">
        <f t="shared" si="15"/>
        <v>-2.7866385830460825E-3</v>
      </c>
    </row>
    <row r="454" spans="1:9" ht="15.75" customHeight="1" x14ac:dyDescent="0.25">
      <c r="A454" s="87">
        <v>43573</v>
      </c>
      <c r="B454" s="88">
        <v>54</v>
      </c>
      <c r="C454" s="88">
        <v>55.799999</v>
      </c>
      <c r="D454" s="88">
        <v>52.799999</v>
      </c>
      <c r="E454" s="88">
        <v>54.150002000000001</v>
      </c>
      <c r="F454" s="88">
        <v>54.150002000000001</v>
      </c>
      <c r="G454" s="88">
        <v>18818096</v>
      </c>
      <c r="H454" s="95">
        <f t="shared" si="14"/>
        <v>-1.6010554391524341E-3</v>
      </c>
      <c r="I454" s="96">
        <f t="shared" si="15"/>
        <v>-2.3945996665997375E-3</v>
      </c>
    </row>
    <row r="455" spans="1:9" ht="15.75" customHeight="1" x14ac:dyDescent="0.25">
      <c r="A455" s="91">
        <v>43577</v>
      </c>
      <c r="B455" s="92">
        <v>53.799999</v>
      </c>
      <c r="C455" s="92">
        <v>54.5</v>
      </c>
      <c r="D455" s="92">
        <v>50.349997999999999</v>
      </c>
      <c r="E455" s="92">
        <v>50.849997999999999</v>
      </c>
      <c r="F455" s="92">
        <v>50.849997999999999</v>
      </c>
      <c r="G455" s="92">
        <v>13818482</v>
      </c>
      <c r="H455" s="93">
        <f t="shared" si="14"/>
        <v>-2.7307536824395431E-2</v>
      </c>
      <c r="I455" s="94">
        <f t="shared" si="15"/>
        <v>-2.8101081051842735E-2</v>
      </c>
    </row>
    <row r="456" spans="1:9" ht="15.75" customHeight="1" x14ac:dyDescent="0.25">
      <c r="A456" s="87">
        <v>43578</v>
      </c>
      <c r="B456" s="88">
        <v>50.849997999999999</v>
      </c>
      <c r="C456" s="88">
        <v>52.200001</v>
      </c>
      <c r="D456" s="88">
        <v>50.599997999999999</v>
      </c>
      <c r="E456" s="88">
        <v>51.099997999999999</v>
      </c>
      <c r="F456" s="88">
        <v>51.099997999999999</v>
      </c>
      <c r="G456" s="88">
        <v>11504673</v>
      </c>
      <c r="H456" s="95">
        <f t="shared" si="14"/>
        <v>2.1299429595178433E-3</v>
      </c>
      <c r="I456" s="96">
        <f t="shared" si="15"/>
        <v>1.33639873207054E-3</v>
      </c>
    </row>
    <row r="457" spans="1:9" ht="15.75" customHeight="1" x14ac:dyDescent="0.25">
      <c r="A457" s="91">
        <v>43579</v>
      </c>
      <c r="B457" s="92">
        <v>51.400002000000001</v>
      </c>
      <c r="C457" s="92">
        <v>53</v>
      </c>
      <c r="D457" s="92">
        <v>51.049999</v>
      </c>
      <c r="E457" s="92">
        <v>52.700001</v>
      </c>
      <c r="F457" s="92">
        <v>52.700001</v>
      </c>
      <c r="G457" s="92">
        <v>9800225</v>
      </c>
      <c r="H457" s="93">
        <f t="shared" si="14"/>
        <v>1.3389740316543223E-2</v>
      </c>
      <c r="I457" s="94">
        <f t="shared" si="15"/>
        <v>1.2596196089095919E-2</v>
      </c>
    </row>
    <row r="458" spans="1:9" ht="15.75" customHeight="1" x14ac:dyDescent="0.25">
      <c r="A458" s="87">
        <v>43580</v>
      </c>
      <c r="B458" s="88">
        <v>53</v>
      </c>
      <c r="C458" s="88">
        <v>53.549999</v>
      </c>
      <c r="D458" s="88">
        <v>50.150002000000001</v>
      </c>
      <c r="E458" s="88">
        <v>50.700001</v>
      </c>
      <c r="F458" s="88">
        <v>50.700001</v>
      </c>
      <c r="G458" s="88">
        <v>13776777</v>
      </c>
      <c r="H458" s="95">
        <f t="shared" si="14"/>
        <v>-1.6802655554126557E-2</v>
      </c>
      <c r="I458" s="96">
        <f t="shared" si="15"/>
        <v>-1.7596199781573861E-2</v>
      </c>
    </row>
    <row r="459" spans="1:9" ht="15.75" customHeight="1" x14ac:dyDescent="0.25">
      <c r="A459" s="91">
        <v>43581</v>
      </c>
      <c r="B459" s="92">
        <v>50.799999</v>
      </c>
      <c r="C459" s="92">
        <v>51.349997999999999</v>
      </c>
      <c r="D459" s="92">
        <v>47.799999</v>
      </c>
      <c r="E459" s="92">
        <v>48.400002000000001</v>
      </c>
      <c r="F459" s="92">
        <v>48.400002000000001</v>
      </c>
      <c r="G459" s="92">
        <v>15899088</v>
      </c>
      <c r="H459" s="93">
        <f t="shared" si="14"/>
        <v>-2.0162588308836906E-2</v>
      </c>
      <c r="I459" s="94">
        <f t="shared" si="15"/>
        <v>-2.095613253628421E-2</v>
      </c>
    </row>
    <row r="460" spans="1:9" ht="15.75" customHeight="1" x14ac:dyDescent="0.25">
      <c r="A460" s="87">
        <v>43585</v>
      </c>
      <c r="B460" s="88">
        <v>48.549999</v>
      </c>
      <c r="C460" s="88">
        <v>48.650002000000001</v>
      </c>
      <c r="D460" s="88">
        <v>44</v>
      </c>
      <c r="E460" s="88">
        <v>44.900002000000001</v>
      </c>
      <c r="F460" s="88">
        <v>44.900002000000001</v>
      </c>
      <c r="G460" s="88">
        <v>19021979</v>
      </c>
      <c r="H460" s="95">
        <f t="shared" si="14"/>
        <v>-3.2599019242176529E-2</v>
      </c>
      <c r="I460" s="96">
        <f t="shared" si="15"/>
        <v>-3.3392563469623833E-2</v>
      </c>
    </row>
    <row r="461" spans="1:9" ht="15.75" customHeight="1" x14ac:dyDescent="0.25">
      <c r="A461" s="91">
        <v>43587</v>
      </c>
      <c r="B461" s="92">
        <v>44.900002000000001</v>
      </c>
      <c r="C461" s="92">
        <v>45.900002000000001</v>
      </c>
      <c r="D461" s="92">
        <v>43.5</v>
      </c>
      <c r="E461" s="92">
        <v>44.450001</v>
      </c>
      <c r="F461" s="92">
        <v>44.450001</v>
      </c>
      <c r="G461" s="92">
        <v>13724184</v>
      </c>
      <c r="H461" s="93">
        <f t="shared" si="14"/>
        <v>-4.3745852716516103E-3</v>
      </c>
      <c r="I461" s="94">
        <f t="shared" si="15"/>
        <v>-5.1681294990989137E-3</v>
      </c>
    </row>
    <row r="462" spans="1:9" ht="15.75" customHeight="1" x14ac:dyDescent="0.25">
      <c r="A462" s="87">
        <v>43588</v>
      </c>
      <c r="B462" s="88">
        <v>44.349997999999999</v>
      </c>
      <c r="C462" s="88">
        <v>45.25</v>
      </c>
      <c r="D462" s="88">
        <v>42.849997999999999</v>
      </c>
      <c r="E462" s="88">
        <v>43.849997999999999</v>
      </c>
      <c r="F462" s="88">
        <v>43.849997999999999</v>
      </c>
      <c r="G462" s="88">
        <v>13632818</v>
      </c>
      <c r="H462" s="95">
        <f t="shared" si="14"/>
        <v>-5.902197182764234E-3</v>
      </c>
      <c r="I462" s="96">
        <f t="shared" si="15"/>
        <v>-6.6957414102115373E-3</v>
      </c>
    </row>
    <row r="463" spans="1:9" ht="15.75" customHeight="1" x14ac:dyDescent="0.25">
      <c r="A463" s="91">
        <v>43591</v>
      </c>
      <c r="B463" s="92">
        <v>43.299999</v>
      </c>
      <c r="C463" s="92">
        <v>43.799999</v>
      </c>
      <c r="D463" s="92">
        <v>42.5</v>
      </c>
      <c r="E463" s="92">
        <v>42.799999</v>
      </c>
      <c r="F463" s="92">
        <v>42.799999</v>
      </c>
      <c r="G463" s="92">
        <v>7489771</v>
      </c>
      <c r="H463" s="93">
        <f t="shared" si="14"/>
        <v>-1.0525819027768137E-2</v>
      </c>
      <c r="I463" s="94">
        <f t="shared" si="15"/>
        <v>-1.1319363255215441E-2</v>
      </c>
    </row>
    <row r="464" spans="1:9" ht="15.75" customHeight="1" x14ac:dyDescent="0.25">
      <c r="A464" s="87">
        <v>43592</v>
      </c>
      <c r="B464" s="88">
        <v>43</v>
      </c>
      <c r="C464" s="88">
        <v>43.549999</v>
      </c>
      <c r="D464" s="88">
        <v>41.150002000000001</v>
      </c>
      <c r="E464" s="88">
        <v>41.5</v>
      </c>
      <c r="F464" s="88">
        <v>41.5</v>
      </c>
      <c r="G464" s="88">
        <v>8436065</v>
      </c>
      <c r="H464" s="95">
        <f t="shared" si="14"/>
        <v>-1.3395662154011868E-2</v>
      </c>
      <c r="I464" s="96">
        <f t="shared" si="15"/>
        <v>-1.4189206381459173E-2</v>
      </c>
    </row>
    <row r="465" spans="1:9" ht="15.75" customHeight="1" x14ac:dyDescent="0.25">
      <c r="A465" s="91">
        <v>43593</v>
      </c>
      <c r="B465" s="92">
        <v>41.400002000000001</v>
      </c>
      <c r="C465" s="92">
        <v>42.099997999999999</v>
      </c>
      <c r="D465" s="92">
        <v>40.75</v>
      </c>
      <c r="E465" s="92">
        <v>41.349997999999999</v>
      </c>
      <c r="F465" s="92">
        <v>41.349997999999999</v>
      </c>
      <c r="G465" s="92">
        <v>7510676</v>
      </c>
      <c r="H465" s="93">
        <f t="shared" si="14"/>
        <v>-1.5726038293068035E-3</v>
      </c>
      <c r="I465" s="94">
        <f t="shared" si="15"/>
        <v>-2.3661480567541068E-3</v>
      </c>
    </row>
    <row r="466" spans="1:9" ht="15.75" customHeight="1" x14ac:dyDescent="0.25">
      <c r="A466" s="87">
        <v>43594</v>
      </c>
      <c r="B466" s="88">
        <v>41.349997999999999</v>
      </c>
      <c r="C466" s="88">
        <v>41.900002000000001</v>
      </c>
      <c r="D466" s="88">
        <v>40.599997999999999</v>
      </c>
      <c r="E466" s="88">
        <v>40.950001</v>
      </c>
      <c r="F466" s="88">
        <v>40.950001</v>
      </c>
      <c r="G466" s="88">
        <v>6432508</v>
      </c>
      <c r="H466" s="95">
        <f t="shared" si="14"/>
        <v>-4.2215761808669094E-3</v>
      </c>
      <c r="I466" s="96">
        <f t="shared" si="15"/>
        <v>-5.0151204083142128E-3</v>
      </c>
    </row>
    <row r="467" spans="1:9" ht="15.75" customHeight="1" x14ac:dyDescent="0.25">
      <c r="A467" s="91">
        <v>43595</v>
      </c>
      <c r="B467" s="92">
        <v>41.150002000000001</v>
      </c>
      <c r="C467" s="92">
        <v>42.299999</v>
      </c>
      <c r="D467" s="92">
        <v>40.849997999999999</v>
      </c>
      <c r="E467" s="92">
        <v>41.450001</v>
      </c>
      <c r="F467" s="92">
        <v>41.450001</v>
      </c>
      <c r="G467" s="92">
        <v>5976875</v>
      </c>
      <c r="H467" s="93">
        <f t="shared" si="14"/>
        <v>5.2706286619240246E-3</v>
      </c>
      <c r="I467" s="94">
        <f t="shared" si="15"/>
        <v>4.4770844344767212E-3</v>
      </c>
    </row>
    <row r="468" spans="1:9" ht="15.75" customHeight="1" x14ac:dyDescent="0.25">
      <c r="A468" s="87">
        <v>43598</v>
      </c>
      <c r="B468" s="88">
        <v>41.5</v>
      </c>
      <c r="C468" s="88">
        <v>41.5</v>
      </c>
      <c r="D468" s="88">
        <v>38.200001</v>
      </c>
      <c r="E468" s="88">
        <v>38.450001</v>
      </c>
      <c r="F468" s="88">
        <v>38.450001</v>
      </c>
      <c r="G468" s="88">
        <v>11897612</v>
      </c>
      <c r="H468" s="95">
        <f t="shared" si="14"/>
        <v>-3.2628189931348327E-2</v>
      </c>
      <c r="I468" s="96">
        <f t="shared" si="15"/>
        <v>-3.3421734158795631E-2</v>
      </c>
    </row>
    <row r="469" spans="1:9" ht="15.75" customHeight="1" x14ac:dyDescent="0.25">
      <c r="A469" s="91">
        <v>43599</v>
      </c>
      <c r="B469" s="92">
        <v>38.150002000000001</v>
      </c>
      <c r="C469" s="92">
        <v>41.450001</v>
      </c>
      <c r="D469" s="92">
        <v>37.349997999999999</v>
      </c>
      <c r="E469" s="92">
        <v>40.799999</v>
      </c>
      <c r="F469" s="92">
        <v>40.799999</v>
      </c>
      <c r="G469" s="92">
        <v>14689706</v>
      </c>
      <c r="H469" s="93">
        <f t="shared" si="14"/>
        <v>2.5763797012912516E-2</v>
      </c>
      <c r="I469" s="94">
        <f t="shared" si="15"/>
        <v>2.4970252785465212E-2</v>
      </c>
    </row>
    <row r="470" spans="1:9" ht="15.75" customHeight="1" x14ac:dyDescent="0.25">
      <c r="A470" s="87">
        <v>43600</v>
      </c>
      <c r="B470" s="88">
        <v>41.049999</v>
      </c>
      <c r="C470" s="88">
        <v>41.25</v>
      </c>
      <c r="D470" s="88">
        <v>38.099997999999999</v>
      </c>
      <c r="E470" s="88">
        <v>38.650002000000001</v>
      </c>
      <c r="F470" s="88">
        <v>38.650002000000001</v>
      </c>
      <c r="G470" s="88">
        <v>10066705</v>
      </c>
      <c r="H470" s="95">
        <f t="shared" si="14"/>
        <v>-2.3510631717869677E-2</v>
      </c>
      <c r="I470" s="96">
        <f t="shared" si="15"/>
        <v>-2.4304175945316982E-2</v>
      </c>
    </row>
    <row r="471" spans="1:9" ht="15.75" customHeight="1" x14ac:dyDescent="0.25">
      <c r="A471" s="91">
        <v>43601</v>
      </c>
      <c r="B471" s="92">
        <v>38.549999</v>
      </c>
      <c r="C471" s="92">
        <v>40.700001</v>
      </c>
      <c r="D471" s="92">
        <v>37.650002000000001</v>
      </c>
      <c r="E471" s="92">
        <v>40.299999</v>
      </c>
      <c r="F471" s="92">
        <v>40.299999</v>
      </c>
      <c r="G471" s="92">
        <v>12518377</v>
      </c>
      <c r="H471" s="93">
        <f t="shared" si="14"/>
        <v>1.8155514637033788E-2</v>
      </c>
      <c r="I471" s="94">
        <f t="shared" si="15"/>
        <v>1.7361970409586484E-2</v>
      </c>
    </row>
    <row r="472" spans="1:9" ht="15.75" customHeight="1" x14ac:dyDescent="0.25">
      <c r="A472" s="87">
        <v>43602</v>
      </c>
      <c r="B472" s="88">
        <v>40.5</v>
      </c>
      <c r="C472" s="88">
        <v>41.25</v>
      </c>
      <c r="D472" s="88">
        <v>38.700001</v>
      </c>
      <c r="E472" s="88">
        <v>40.650002000000001</v>
      </c>
      <c r="F472" s="88">
        <v>40.650002000000001</v>
      </c>
      <c r="G472" s="88">
        <v>13404672</v>
      </c>
      <c r="H472" s="95">
        <f t="shared" si="14"/>
        <v>3.7555359330173096E-3</v>
      </c>
      <c r="I472" s="96">
        <f t="shared" si="15"/>
        <v>2.9619917055700063E-3</v>
      </c>
    </row>
    <row r="473" spans="1:9" ht="15.75" customHeight="1" x14ac:dyDescent="0.25">
      <c r="A473" s="91">
        <v>43605</v>
      </c>
      <c r="B473" s="92">
        <v>44.700001</v>
      </c>
      <c r="C473" s="92">
        <v>47.549999</v>
      </c>
      <c r="D473" s="92">
        <v>42.650002000000001</v>
      </c>
      <c r="E473" s="92">
        <v>46.75</v>
      </c>
      <c r="F473" s="92">
        <v>46.75</v>
      </c>
      <c r="G473" s="92">
        <v>40542988</v>
      </c>
      <c r="H473" s="93">
        <f t="shared" si="14"/>
        <v>6.0721043910947917E-2</v>
      </c>
      <c r="I473" s="94">
        <f t="shared" si="15"/>
        <v>5.9927499683500612E-2</v>
      </c>
    </row>
    <row r="474" spans="1:9" ht="15.75" customHeight="1" x14ac:dyDescent="0.25">
      <c r="A474" s="87">
        <v>43606</v>
      </c>
      <c r="B474" s="88">
        <v>47.299999</v>
      </c>
      <c r="C474" s="88">
        <v>48.099997999999999</v>
      </c>
      <c r="D474" s="88">
        <v>44.799999</v>
      </c>
      <c r="E474" s="88">
        <v>46</v>
      </c>
      <c r="F474" s="88">
        <v>46</v>
      </c>
      <c r="G474" s="88">
        <v>25614931</v>
      </c>
      <c r="H474" s="95">
        <f t="shared" si="14"/>
        <v>-7.0237835269624837E-3</v>
      </c>
      <c r="I474" s="96">
        <f t="shared" si="15"/>
        <v>-7.817327754409787E-3</v>
      </c>
    </row>
    <row r="475" spans="1:9" ht="15.75" customHeight="1" x14ac:dyDescent="0.25">
      <c r="A475" s="91">
        <v>43607</v>
      </c>
      <c r="B475" s="92">
        <v>46.799999</v>
      </c>
      <c r="C475" s="92">
        <v>47</v>
      </c>
      <c r="D475" s="92">
        <v>44.900002000000001</v>
      </c>
      <c r="E475" s="92">
        <v>46.700001</v>
      </c>
      <c r="F475" s="92">
        <v>46.700001</v>
      </c>
      <c r="G475" s="92">
        <v>19258903</v>
      </c>
      <c r="H475" s="93">
        <f t="shared" si="14"/>
        <v>6.5590581842057318E-3</v>
      </c>
      <c r="I475" s="94">
        <f t="shared" si="15"/>
        <v>5.7655139567584284E-3</v>
      </c>
    </row>
    <row r="476" spans="1:9" ht="15.75" customHeight="1" x14ac:dyDescent="0.25">
      <c r="A476" s="87">
        <v>43608</v>
      </c>
      <c r="B476" s="88">
        <v>48.849997999999999</v>
      </c>
      <c r="C476" s="88">
        <v>51</v>
      </c>
      <c r="D476" s="88">
        <v>45.599997999999999</v>
      </c>
      <c r="E476" s="88">
        <v>46.650002000000001</v>
      </c>
      <c r="F476" s="88">
        <v>46.650002000000001</v>
      </c>
      <c r="G476" s="88">
        <v>50231342</v>
      </c>
      <c r="H476" s="95">
        <f t="shared" si="14"/>
        <v>-4.6522316399100433E-4</v>
      </c>
      <c r="I476" s="96">
        <f t="shared" si="15"/>
        <v>-1.2587673914383076E-3</v>
      </c>
    </row>
    <row r="477" spans="1:9" ht="15.75" customHeight="1" x14ac:dyDescent="0.25">
      <c r="A477" s="91">
        <v>43609</v>
      </c>
      <c r="B477" s="92">
        <v>46.799999</v>
      </c>
      <c r="C477" s="92">
        <v>47.299999</v>
      </c>
      <c r="D477" s="92">
        <v>45.049999</v>
      </c>
      <c r="E477" s="92">
        <v>46.799999</v>
      </c>
      <c r="F477" s="92">
        <v>46.799999</v>
      </c>
      <c r="G477" s="92">
        <v>19365940</v>
      </c>
      <c r="H477" s="93">
        <f t="shared" si="14"/>
        <v>1.3941770925385173E-3</v>
      </c>
      <c r="I477" s="94">
        <f t="shared" si="15"/>
        <v>6.0063286509121397E-4</v>
      </c>
    </row>
    <row r="478" spans="1:9" ht="15.75" customHeight="1" x14ac:dyDescent="0.25">
      <c r="A478" s="87">
        <v>43612</v>
      </c>
      <c r="B478" s="88">
        <v>47.400002000000001</v>
      </c>
      <c r="C478" s="88">
        <v>49.700001</v>
      </c>
      <c r="D478" s="88">
        <v>46.549999</v>
      </c>
      <c r="E478" s="88">
        <v>49.099997999999999</v>
      </c>
      <c r="F478" s="88">
        <v>49.099997999999999</v>
      </c>
      <c r="G478" s="88">
        <v>22998049</v>
      </c>
      <c r="H478" s="95">
        <f t="shared" si="14"/>
        <v>2.0835630638437859E-2</v>
      </c>
      <c r="I478" s="96">
        <f t="shared" si="15"/>
        <v>2.0042086410990555E-2</v>
      </c>
    </row>
    <row r="479" spans="1:9" ht="15.75" customHeight="1" x14ac:dyDescent="0.25">
      <c r="A479" s="91">
        <v>43613</v>
      </c>
      <c r="B479" s="92">
        <v>49.700001</v>
      </c>
      <c r="C479" s="92">
        <v>50.349997999999999</v>
      </c>
      <c r="D479" s="92">
        <v>48.5</v>
      </c>
      <c r="E479" s="92">
        <v>49</v>
      </c>
      <c r="F479" s="92">
        <v>49</v>
      </c>
      <c r="G479" s="92">
        <v>17598192</v>
      </c>
      <c r="H479" s="93">
        <f t="shared" si="14"/>
        <v>-8.8539440425150311E-4</v>
      </c>
      <c r="I479" s="94">
        <f t="shared" si="15"/>
        <v>-1.6789386316988066E-3</v>
      </c>
    </row>
    <row r="480" spans="1:9" ht="15.75" customHeight="1" x14ac:dyDescent="0.25">
      <c r="A480" s="87">
        <v>43614</v>
      </c>
      <c r="B480" s="88">
        <v>49</v>
      </c>
      <c r="C480" s="88">
        <v>49.700001</v>
      </c>
      <c r="D480" s="88">
        <v>47.049999</v>
      </c>
      <c r="E480" s="88">
        <v>48.349997999999999</v>
      </c>
      <c r="F480" s="88">
        <v>48.349997999999999</v>
      </c>
      <c r="G480" s="88">
        <v>15057913</v>
      </c>
      <c r="H480" s="95">
        <f t="shared" si="14"/>
        <v>-5.7996195741050341E-3</v>
      </c>
      <c r="I480" s="96">
        <f t="shared" si="15"/>
        <v>-6.5931638015523375E-3</v>
      </c>
    </row>
    <row r="481" spans="1:9" ht="15.75" customHeight="1" x14ac:dyDescent="0.25">
      <c r="A481" s="91">
        <v>43615</v>
      </c>
      <c r="B481" s="92">
        <v>49.950001</v>
      </c>
      <c r="C481" s="92">
        <v>52.799999</v>
      </c>
      <c r="D481" s="92">
        <v>49.349997999999999</v>
      </c>
      <c r="E481" s="92">
        <v>51.549999</v>
      </c>
      <c r="F481" s="92">
        <v>51.549999</v>
      </c>
      <c r="G481" s="92">
        <v>44609030</v>
      </c>
      <c r="H481" s="93">
        <f t="shared" si="14"/>
        <v>2.7832200740403424E-2</v>
      </c>
      <c r="I481" s="94">
        <f t="shared" si="15"/>
        <v>2.703865651295612E-2</v>
      </c>
    </row>
    <row r="482" spans="1:9" ht="15.75" customHeight="1" x14ac:dyDescent="0.25">
      <c r="A482" s="87">
        <v>43616</v>
      </c>
      <c r="B482" s="88">
        <v>51.75</v>
      </c>
      <c r="C482" s="88">
        <v>53.299999</v>
      </c>
      <c r="D482" s="88">
        <v>49.099997999999999</v>
      </c>
      <c r="E482" s="88">
        <v>50.349997999999999</v>
      </c>
      <c r="F482" s="88">
        <v>50.349997999999999</v>
      </c>
      <c r="G482" s="88">
        <v>26960956</v>
      </c>
      <c r="H482" s="95">
        <f t="shared" si="14"/>
        <v>-1.0229203556197696E-2</v>
      </c>
      <c r="I482" s="96">
        <f t="shared" si="15"/>
        <v>-1.1022747783644999E-2</v>
      </c>
    </row>
    <row r="483" spans="1:9" ht="15.75" customHeight="1" x14ac:dyDescent="0.25">
      <c r="A483" s="91">
        <v>43619</v>
      </c>
      <c r="B483" s="92">
        <v>50.450001</v>
      </c>
      <c r="C483" s="92">
        <v>50.650002000000001</v>
      </c>
      <c r="D483" s="92">
        <v>49.099997999999999</v>
      </c>
      <c r="E483" s="92">
        <v>50.349997999999999</v>
      </c>
      <c r="F483" s="92">
        <v>50.349997999999999</v>
      </c>
      <c r="G483" s="92">
        <v>10128255</v>
      </c>
      <c r="H483" s="93">
        <f t="shared" si="14"/>
        <v>0</v>
      </c>
      <c r="I483" s="94">
        <f t="shared" si="15"/>
        <v>-7.9354422744730337E-4</v>
      </c>
    </row>
    <row r="484" spans="1:9" ht="15.75" customHeight="1" x14ac:dyDescent="0.25">
      <c r="A484" s="87">
        <v>43620</v>
      </c>
      <c r="B484" s="88">
        <v>49.799999</v>
      </c>
      <c r="C484" s="88">
        <v>51.25</v>
      </c>
      <c r="D484" s="88">
        <v>49.599997999999999</v>
      </c>
      <c r="E484" s="88">
        <v>50.299999</v>
      </c>
      <c r="F484" s="88">
        <v>50.299999</v>
      </c>
      <c r="G484" s="88">
        <v>9212403</v>
      </c>
      <c r="H484" s="95">
        <f t="shared" si="14"/>
        <v>-4.3148121677214857E-4</v>
      </c>
      <c r="I484" s="96">
        <f t="shared" si="15"/>
        <v>-1.2250254442194518E-3</v>
      </c>
    </row>
    <row r="485" spans="1:9" ht="15.75" customHeight="1" x14ac:dyDescent="0.25">
      <c r="A485" s="91">
        <v>43622</v>
      </c>
      <c r="B485" s="92">
        <v>50.299999</v>
      </c>
      <c r="C485" s="92">
        <v>50.400002000000001</v>
      </c>
      <c r="D485" s="92">
        <v>47.049999</v>
      </c>
      <c r="E485" s="92">
        <v>48.200001</v>
      </c>
      <c r="F485" s="92">
        <v>48.200001</v>
      </c>
      <c r="G485" s="92">
        <v>10504638</v>
      </c>
      <c r="H485" s="93">
        <f t="shared" si="14"/>
        <v>-1.8520929172733722E-2</v>
      </c>
      <c r="I485" s="94">
        <f t="shared" si="15"/>
        <v>-1.9314473400181026E-2</v>
      </c>
    </row>
    <row r="486" spans="1:9" ht="15.75" customHeight="1" x14ac:dyDescent="0.25">
      <c r="A486" s="87">
        <v>43623</v>
      </c>
      <c r="B486" s="88">
        <v>48.200001</v>
      </c>
      <c r="C486" s="88">
        <v>48.549999</v>
      </c>
      <c r="D486" s="88">
        <v>46.200001</v>
      </c>
      <c r="E486" s="88">
        <v>47.349997999999999</v>
      </c>
      <c r="F486" s="88">
        <v>47.349997999999999</v>
      </c>
      <c r="G486" s="88">
        <v>9372442</v>
      </c>
      <c r="H486" s="95">
        <f t="shared" si="14"/>
        <v>-7.7270822538285022E-3</v>
      </c>
      <c r="I486" s="96">
        <f t="shared" si="15"/>
        <v>-8.5206264812758056E-3</v>
      </c>
    </row>
    <row r="487" spans="1:9" ht="15.75" customHeight="1" x14ac:dyDescent="0.25">
      <c r="A487" s="91">
        <v>43626</v>
      </c>
      <c r="B487" s="92">
        <v>47.549999</v>
      </c>
      <c r="C487" s="92">
        <v>48.349997999999999</v>
      </c>
      <c r="D487" s="92">
        <v>46.349997999999999</v>
      </c>
      <c r="E487" s="92">
        <v>47.349997999999999</v>
      </c>
      <c r="F487" s="92">
        <v>47.349997999999999</v>
      </c>
      <c r="G487" s="92">
        <v>7790036</v>
      </c>
      <c r="H487" s="93">
        <f t="shared" si="14"/>
        <v>0</v>
      </c>
      <c r="I487" s="94">
        <f t="shared" si="15"/>
        <v>-7.9354422744730337E-4</v>
      </c>
    </row>
    <row r="488" spans="1:9" ht="15.75" customHeight="1" x14ac:dyDescent="0.25">
      <c r="A488" s="87">
        <v>43627</v>
      </c>
      <c r="B488" s="88">
        <v>47.75</v>
      </c>
      <c r="C488" s="88">
        <v>48.700001</v>
      </c>
      <c r="D488" s="88">
        <v>46.599997999999999</v>
      </c>
      <c r="E488" s="88">
        <v>48.25</v>
      </c>
      <c r="F488" s="88">
        <v>48.25</v>
      </c>
      <c r="G488" s="88">
        <v>7777356</v>
      </c>
      <c r="H488" s="95">
        <f t="shared" si="14"/>
        <v>8.1773526845314269E-3</v>
      </c>
      <c r="I488" s="96">
        <f t="shared" si="15"/>
        <v>7.3838084570841235E-3</v>
      </c>
    </row>
    <row r="489" spans="1:9" ht="15.75" customHeight="1" x14ac:dyDescent="0.25">
      <c r="A489" s="91">
        <v>43628</v>
      </c>
      <c r="B489" s="92">
        <v>48.25</v>
      </c>
      <c r="C489" s="92">
        <v>50.450001</v>
      </c>
      <c r="D489" s="92">
        <v>48.099997999999999</v>
      </c>
      <c r="E489" s="92">
        <v>49.099997999999999</v>
      </c>
      <c r="F489" s="92">
        <v>49.099997999999999</v>
      </c>
      <c r="G489" s="92">
        <v>15460100</v>
      </c>
      <c r="H489" s="93">
        <f t="shared" si="14"/>
        <v>7.5841567529537609E-3</v>
      </c>
      <c r="I489" s="94">
        <f t="shared" si="15"/>
        <v>6.7906125255064575E-3</v>
      </c>
    </row>
    <row r="490" spans="1:9" ht="15.75" customHeight="1" x14ac:dyDescent="0.25">
      <c r="A490" s="87">
        <v>43629</v>
      </c>
      <c r="B490" s="88">
        <v>49</v>
      </c>
      <c r="C490" s="88">
        <v>49.150002000000001</v>
      </c>
      <c r="D490" s="88">
        <v>46.75</v>
      </c>
      <c r="E490" s="88">
        <v>48.349997999999999</v>
      </c>
      <c r="F490" s="88">
        <v>48.349997999999999</v>
      </c>
      <c r="G490" s="88">
        <v>8790669</v>
      </c>
      <c r="H490" s="95">
        <f t="shared" si="14"/>
        <v>-6.6850139783565521E-3</v>
      </c>
      <c r="I490" s="96">
        <f t="shared" si="15"/>
        <v>-7.4785582058038555E-3</v>
      </c>
    </row>
    <row r="491" spans="1:9" ht="15.75" customHeight="1" x14ac:dyDescent="0.25">
      <c r="A491" s="91">
        <v>43630</v>
      </c>
      <c r="B491" s="92">
        <v>48.5</v>
      </c>
      <c r="C491" s="92">
        <v>50</v>
      </c>
      <c r="D491" s="92">
        <v>48.099997999999999</v>
      </c>
      <c r="E491" s="92">
        <v>48.5</v>
      </c>
      <c r="F491" s="92">
        <v>48.5</v>
      </c>
      <c r="G491" s="92">
        <v>10216642</v>
      </c>
      <c r="H491" s="93">
        <f t="shared" si="14"/>
        <v>1.3452781478550083E-3</v>
      </c>
      <c r="I491" s="94">
        <f t="shared" si="15"/>
        <v>5.5173392040770491E-4</v>
      </c>
    </row>
    <row r="492" spans="1:9" ht="15.75" customHeight="1" x14ac:dyDescent="0.25">
      <c r="A492" s="87">
        <v>43633</v>
      </c>
      <c r="B492" s="88">
        <v>48.5</v>
      </c>
      <c r="C492" s="88">
        <v>48.549999</v>
      </c>
      <c r="D492" s="88">
        <v>46.099997999999999</v>
      </c>
      <c r="E492" s="88">
        <v>46.75</v>
      </c>
      <c r="F492" s="88">
        <v>46.75</v>
      </c>
      <c r="G492" s="88">
        <v>11965086</v>
      </c>
      <c r="H492" s="95">
        <f t="shared" si="14"/>
        <v>-1.5960123393727071E-2</v>
      </c>
      <c r="I492" s="96">
        <f t="shared" si="15"/>
        <v>-1.6753667621174376E-2</v>
      </c>
    </row>
    <row r="493" spans="1:9" ht="15.75" customHeight="1" x14ac:dyDescent="0.25">
      <c r="A493" s="91">
        <v>43634</v>
      </c>
      <c r="B493" s="92">
        <v>46.799999</v>
      </c>
      <c r="C493" s="92">
        <v>47.349997999999999</v>
      </c>
      <c r="D493" s="92">
        <v>45.849997999999999</v>
      </c>
      <c r="E493" s="92">
        <v>46.849997999999999</v>
      </c>
      <c r="F493" s="92">
        <v>46.849997999999999</v>
      </c>
      <c r="G493" s="92">
        <v>9064307</v>
      </c>
      <c r="H493" s="93">
        <f t="shared" si="14"/>
        <v>9.2796147547431068E-4</v>
      </c>
      <c r="I493" s="94">
        <f t="shared" si="15"/>
        <v>1.3441724802700731E-4</v>
      </c>
    </row>
    <row r="494" spans="1:9" ht="15.75" customHeight="1" x14ac:dyDescent="0.25">
      <c r="A494" s="87">
        <v>43635</v>
      </c>
      <c r="B494" s="88">
        <v>47</v>
      </c>
      <c r="C494" s="88">
        <v>47.599997999999999</v>
      </c>
      <c r="D494" s="88">
        <v>44.299999</v>
      </c>
      <c r="E494" s="88">
        <v>46.700001</v>
      </c>
      <c r="F494" s="88">
        <v>46.700001</v>
      </c>
      <c r="G494" s="88">
        <v>17770408</v>
      </c>
      <c r="H494" s="95">
        <f t="shared" si="14"/>
        <v>-1.3926868182311133E-3</v>
      </c>
      <c r="I494" s="96">
        <f t="shared" si="15"/>
        <v>-2.1862310456784166E-3</v>
      </c>
    </row>
    <row r="495" spans="1:9" ht="15.75" customHeight="1" x14ac:dyDescent="0.25">
      <c r="A495" s="91">
        <v>43636</v>
      </c>
      <c r="B495" s="92">
        <v>45.950001</v>
      </c>
      <c r="C495" s="92">
        <v>47.900002000000001</v>
      </c>
      <c r="D495" s="92">
        <v>45.5</v>
      </c>
      <c r="E495" s="92">
        <v>47.5</v>
      </c>
      <c r="F495" s="92">
        <v>47.5</v>
      </c>
      <c r="G495" s="92">
        <v>9180146</v>
      </c>
      <c r="H495" s="93">
        <f t="shared" si="14"/>
        <v>7.3767197590868007E-3</v>
      </c>
      <c r="I495" s="94">
        <f t="shared" si="15"/>
        <v>6.5831755316394973E-3</v>
      </c>
    </row>
    <row r="496" spans="1:9" ht="15.75" customHeight="1" x14ac:dyDescent="0.25">
      <c r="A496" s="87">
        <v>43637</v>
      </c>
      <c r="B496" s="88">
        <v>47.5</v>
      </c>
      <c r="C496" s="88">
        <v>48.5</v>
      </c>
      <c r="D496" s="88">
        <v>46.900002000000001</v>
      </c>
      <c r="E496" s="88">
        <v>47.900002000000001</v>
      </c>
      <c r="F496" s="88">
        <v>47.900002000000001</v>
      </c>
      <c r="G496" s="88">
        <v>7305311</v>
      </c>
      <c r="H496" s="95">
        <f t="shared" si="14"/>
        <v>3.6419219230775846E-3</v>
      </c>
      <c r="I496" s="96">
        <f t="shared" si="15"/>
        <v>2.8483776956302813E-3</v>
      </c>
    </row>
    <row r="497" spans="1:9" ht="15.75" customHeight="1" x14ac:dyDescent="0.25">
      <c r="A497" s="91">
        <v>43640</v>
      </c>
      <c r="B497" s="92">
        <v>47.900002000000001</v>
      </c>
      <c r="C497" s="92">
        <v>50.5</v>
      </c>
      <c r="D497" s="92">
        <v>47.150002000000001</v>
      </c>
      <c r="E497" s="92">
        <v>50.150002000000001</v>
      </c>
      <c r="F497" s="92">
        <v>50.150002000000001</v>
      </c>
      <c r="G497" s="92">
        <v>15302455</v>
      </c>
      <c r="H497" s="93">
        <f t="shared" si="14"/>
        <v>1.9935423128312282E-2</v>
      </c>
      <c r="I497" s="94">
        <f t="shared" si="15"/>
        <v>1.9141878900864977E-2</v>
      </c>
    </row>
    <row r="498" spans="1:9" ht="15.75" customHeight="1" x14ac:dyDescent="0.25">
      <c r="A498" s="87">
        <v>43641</v>
      </c>
      <c r="B498" s="88">
        <v>50.299999</v>
      </c>
      <c r="C498" s="88">
        <v>50.900002000000001</v>
      </c>
      <c r="D498" s="88">
        <v>48.900002000000001</v>
      </c>
      <c r="E498" s="88">
        <v>50.549999</v>
      </c>
      <c r="F498" s="88">
        <v>50.549999</v>
      </c>
      <c r="G498" s="88">
        <v>14732369</v>
      </c>
      <c r="H498" s="95">
        <f t="shared" si="14"/>
        <v>3.4501966593789763E-3</v>
      </c>
      <c r="I498" s="96">
        <f t="shared" si="15"/>
        <v>2.656652431931673E-3</v>
      </c>
    </row>
    <row r="499" spans="1:9" ht="15.75" customHeight="1" x14ac:dyDescent="0.25">
      <c r="A499" s="91">
        <v>43642</v>
      </c>
      <c r="B499" s="92">
        <v>50.700001</v>
      </c>
      <c r="C499" s="92">
        <v>51.5</v>
      </c>
      <c r="D499" s="92">
        <v>50.299999</v>
      </c>
      <c r="E499" s="92">
        <v>51.299999</v>
      </c>
      <c r="F499" s="92">
        <v>51.299999</v>
      </c>
      <c r="G499" s="92">
        <v>13262391</v>
      </c>
      <c r="H499" s="93">
        <f t="shared" si="14"/>
        <v>6.3962053104014713E-3</v>
      </c>
      <c r="I499" s="94">
        <f t="shared" si="15"/>
        <v>5.6026610829541679E-3</v>
      </c>
    </row>
    <row r="500" spans="1:9" ht="15.75" customHeight="1" x14ac:dyDescent="0.25">
      <c r="A500" s="87">
        <v>43643</v>
      </c>
      <c r="B500" s="88">
        <v>51.5</v>
      </c>
      <c r="C500" s="88">
        <v>52.049999</v>
      </c>
      <c r="D500" s="88">
        <v>51</v>
      </c>
      <c r="E500" s="88">
        <v>51.5</v>
      </c>
      <c r="F500" s="88">
        <v>51.5</v>
      </c>
      <c r="G500" s="88">
        <v>7884139</v>
      </c>
      <c r="H500" s="95">
        <f t="shared" si="14"/>
        <v>1.6898723951542156E-3</v>
      </c>
      <c r="I500" s="96">
        <f t="shared" si="15"/>
        <v>8.9632816770691221E-4</v>
      </c>
    </row>
    <row r="501" spans="1:9" ht="15.75" customHeight="1" x14ac:dyDescent="0.25">
      <c r="A501" s="91">
        <v>43644</v>
      </c>
      <c r="B501" s="92">
        <v>52.25</v>
      </c>
      <c r="C501" s="92">
        <v>52.349997999999999</v>
      </c>
      <c r="D501" s="92">
        <v>50.799999</v>
      </c>
      <c r="E501" s="92">
        <v>51.349997999999999</v>
      </c>
      <c r="F501" s="92">
        <v>51.349997999999999</v>
      </c>
      <c r="G501" s="92">
        <v>10327185</v>
      </c>
      <c r="H501" s="93">
        <f t="shared" si="14"/>
        <v>-1.2667980229666789E-3</v>
      </c>
      <c r="I501" s="94">
        <f t="shared" si="15"/>
        <v>-2.0603422504139822E-3</v>
      </c>
    </row>
    <row r="502" spans="1:9" ht="15.75" customHeight="1" x14ac:dyDescent="0.25">
      <c r="A502" s="87">
        <v>43647</v>
      </c>
      <c r="B502" s="88">
        <v>52.25</v>
      </c>
      <c r="C502" s="88">
        <v>61.25</v>
      </c>
      <c r="D502" s="88">
        <v>50.799999</v>
      </c>
      <c r="E502" s="88">
        <v>60.299999</v>
      </c>
      <c r="F502" s="88">
        <v>60.299999</v>
      </c>
      <c r="G502" s="88">
        <v>80055330</v>
      </c>
      <c r="H502" s="95">
        <f t="shared" si="14"/>
        <v>6.9776873919696655E-2</v>
      </c>
      <c r="I502" s="96">
        <f t="shared" si="15"/>
        <v>6.8983329692249351E-2</v>
      </c>
    </row>
    <row r="503" spans="1:9" ht="15.75" customHeight="1" x14ac:dyDescent="0.25">
      <c r="A503" s="91">
        <v>43648</v>
      </c>
      <c r="B503" s="92">
        <v>60.75</v>
      </c>
      <c r="C503" s="92">
        <v>65.400002000000001</v>
      </c>
      <c r="D503" s="92">
        <v>60.150002000000001</v>
      </c>
      <c r="E503" s="92">
        <v>64.75</v>
      </c>
      <c r="F503" s="92">
        <v>64.75</v>
      </c>
      <c r="G503" s="92">
        <v>129393170</v>
      </c>
      <c r="H503" s="93">
        <f t="shared" si="14"/>
        <v>3.0922467815368414E-2</v>
      </c>
      <c r="I503" s="94">
        <f t="shared" si="15"/>
        <v>3.012892358792111E-2</v>
      </c>
    </row>
    <row r="504" spans="1:9" ht="15.75" customHeight="1" x14ac:dyDescent="0.25">
      <c r="A504" s="87">
        <v>43649</v>
      </c>
      <c r="B504" s="88">
        <v>64.300003000000004</v>
      </c>
      <c r="C504" s="88">
        <v>66.25</v>
      </c>
      <c r="D504" s="88">
        <v>63.599997999999999</v>
      </c>
      <c r="E504" s="88">
        <v>65.75</v>
      </c>
      <c r="F504" s="88">
        <v>65.75</v>
      </c>
      <c r="G504" s="88">
        <v>52851764</v>
      </c>
      <c r="H504" s="95">
        <f t="shared" si="14"/>
        <v>6.6559844085060278E-3</v>
      </c>
      <c r="I504" s="96">
        <f t="shared" si="15"/>
        <v>5.8624401810587244E-3</v>
      </c>
    </row>
    <row r="505" spans="1:9" ht="15.75" customHeight="1" x14ac:dyDescent="0.25">
      <c r="A505" s="91">
        <v>43650</v>
      </c>
      <c r="B505" s="92">
        <v>65.800003000000004</v>
      </c>
      <c r="C505" s="92">
        <v>66.900002000000001</v>
      </c>
      <c r="D505" s="92">
        <v>64.699996999999996</v>
      </c>
      <c r="E505" s="92">
        <v>65.349997999999999</v>
      </c>
      <c r="F505" s="92">
        <v>65.349997999999999</v>
      </c>
      <c r="G505" s="92">
        <v>22977698</v>
      </c>
      <c r="H505" s="93">
        <f t="shared" si="14"/>
        <v>-2.6501785365709877E-3</v>
      </c>
      <c r="I505" s="94">
        <f t="shared" si="15"/>
        <v>-3.4437227640182911E-3</v>
      </c>
    </row>
    <row r="506" spans="1:9" ht="15.75" customHeight="1" x14ac:dyDescent="0.25">
      <c r="A506" s="87">
        <v>43651</v>
      </c>
      <c r="B506" s="88">
        <v>65.050003000000004</v>
      </c>
      <c r="C506" s="88">
        <v>65.900002000000001</v>
      </c>
      <c r="D506" s="88">
        <v>62.700001</v>
      </c>
      <c r="E506" s="88">
        <v>63.650002000000001</v>
      </c>
      <c r="F506" s="88">
        <v>63.650002000000001</v>
      </c>
      <c r="G506" s="88">
        <v>19891405</v>
      </c>
      <c r="H506" s="95">
        <f t="shared" si="14"/>
        <v>-1.1447156989219597E-2</v>
      </c>
      <c r="I506" s="96">
        <f t="shared" si="15"/>
        <v>-1.2240701216666899E-2</v>
      </c>
    </row>
    <row r="507" spans="1:9" ht="15.75" customHeight="1" x14ac:dyDescent="0.25">
      <c r="A507" s="91">
        <v>43654</v>
      </c>
      <c r="B507" s="92">
        <v>62.5</v>
      </c>
      <c r="C507" s="92">
        <v>63.849997999999999</v>
      </c>
      <c r="D507" s="92">
        <v>61.450001</v>
      </c>
      <c r="E507" s="92">
        <v>62.099997999999999</v>
      </c>
      <c r="F507" s="92">
        <v>62.099997999999999</v>
      </c>
      <c r="G507" s="92">
        <v>17035534</v>
      </c>
      <c r="H507" s="93">
        <f t="shared" si="14"/>
        <v>-1.0706835446364776E-2</v>
      </c>
      <c r="I507" s="94">
        <f t="shared" si="15"/>
        <v>-1.1500379673812081E-2</v>
      </c>
    </row>
    <row r="508" spans="1:9" ht="15.75" customHeight="1" x14ac:dyDescent="0.25">
      <c r="A508" s="87">
        <v>43655</v>
      </c>
      <c r="B508" s="88">
        <v>61.450001</v>
      </c>
      <c r="C508" s="88">
        <v>68.75</v>
      </c>
      <c r="D508" s="88">
        <v>60.799999</v>
      </c>
      <c r="E508" s="88">
        <v>67.150002000000001</v>
      </c>
      <c r="F508" s="88">
        <v>67.150002000000001</v>
      </c>
      <c r="G508" s="88">
        <v>51654011</v>
      </c>
      <c r="H508" s="95">
        <f t="shared" si="14"/>
        <v>3.3954443750149173E-2</v>
      </c>
      <c r="I508" s="96">
        <f t="shared" si="15"/>
        <v>3.3160899522701869E-2</v>
      </c>
    </row>
    <row r="509" spans="1:9" ht="15.75" customHeight="1" x14ac:dyDescent="0.25">
      <c r="A509" s="91">
        <v>43656</v>
      </c>
      <c r="B509" s="92">
        <v>67.949996999999996</v>
      </c>
      <c r="C509" s="92">
        <v>68.25</v>
      </c>
      <c r="D509" s="92">
        <v>62.450001</v>
      </c>
      <c r="E509" s="92">
        <v>62.950001</v>
      </c>
      <c r="F509" s="92">
        <v>62.950001</v>
      </c>
      <c r="G509" s="92">
        <v>37061160</v>
      </c>
      <c r="H509" s="93">
        <f t="shared" si="14"/>
        <v>-2.8050288596869293E-2</v>
      </c>
      <c r="I509" s="94">
        <f t="shared" si="15"/>
        <v>-2.8843832824316597E-2</v>
      </c>
    </row>
    <row r="510" spans="1:9" ht="15.75" customHeight="1" x14ac:dyDescent="0.25">
      <c r="A510" s="87">
        <v>43657</v>
      </c>
      <c r="B510" s="88">
        <v>63.349997999999999</v>
      </c>
      <c r="C510" s="88">
        <v>64.099997999999999</v>
      </c>
      <c r="D510" s="88">
        <v>61.599997999999999</v>
      </c>
      <c r="E510" s="88">
        <v>62.700001</v>
      </c>
      <c r="F510" s="88">
        <v>62.700001</v>
      </c>
      <c r="G510" s="88">
        <v>18334515</v>
      </c>
      <c r="H510" s="95">
        <f t="shared" si="14"/>
        <v>-1.7281935856568308E-3</v>
      </c>
      <c r="I510" s="96">
        <f t="shared" si="15"/>
        <v>-2.521737813104134E-3</v>
      </c>
    </row>
    <row r="511" spans="1:9" ht="15.75" customHeight="1" x14ac:dyDescent="0.25">
      <c r="A511" s="91">
        <v>43658</v>
      </c>
      <c r="B511" s="92">
        <v>62.849997999999999</v>
      </c>
      <c r="C511" s="92">
        <v>65.650002000000001</v>
      </c>
      <c r="D511" s="92">
        <v>62.599997999999999</v>
      </c>
      <c r="E511" s="92">
        <v>63.849997999999999</v>
      </c>
      <c r="F511" s="92">
        <v>63.849997999999999</v>
      </c>
      <c r="G511" s="92">
        <v>23842359</v>
      </c>
      <c r="H511" s="93">
        <f t="shared" si="14"/>
        <v>7.8933402385847149E-3</v>
      </c>
      <c r="I511" s="94">
        <f t="shared" si="15"/>
        <v>7.0997960111374115E-3</v>
      </c>
    </row>
    <row r="512" spans="1:9" ht="15.75" customHeight="1" x14ac:dyDescent="0.25">
      <c r="A512" s="87">
        <v>43661</v>
      </c>
      <c r="B512" s="88">
        <v>63.950001</v>
      </c>
      <c r="C512" s="88">
        <v>64.150002000000001</v>
      </c>
      <c r="D512" s="88">
        <v>60.849997999999999</v>
      </c>
      <c r="E512" s="88">
        <v>62.700001</v>
      </c>
      <c r="F512" s="88">
        <v>62.700001</v>
      </c>
      <c r="G512" s="88">
        <v>15979626</v>
      </c>
      <c r="H512" s="95">
        <f t="shared" si="14"/>
        <v>-7.8933402385847392E-3</v>
      </c>
      <c r="I512" s="96">
        <f t="shared" si="15"/>
        <v>-8.6868844660320417E-3</v>
      </c>
    </row>
    <row r="513" spans="1:9" ht="15.75" customHeight="1" x14ac:dyDescent="0.25">
      <c r="A513" s="91">
        <v>43662</v>
      </c>
      <c r="B513" s="92">
        <v>62.400002000000001</v>
      </c>
      <c r="C513" s="92">
        <v>64.300003000000004</v>
      </c>
      <c r="D513" s="92">
        <v>62</v>
      </c>
      <c r="E513" s="92">
        <v>63.75</v>
      </c>
      <c r="F513" s="92">
        <v>63.75</v>
      </c>
      <c r="G513" s="92">
        <v>13788018</v>
      </c>
      <c r="H513" s="93">
        <f t="shared" si="14"/>
        <v>7.2126413487296551E-3</v>
      </c>
      <c r="I513" s="94">
        <f t="shared" si="15"/>
        <v>6.4190971212823517E-3</v>
      </c>
    </row>
    <row r="514" spans="1:9" ht="15.75" customHeight="1" x14ac:dyDescent="0.25">
      <c r="A514" s="87">
        <v>43663</v>
      </c>
      <c r="B514" s="88">
        <v>63.400002000000001</v>
      </c>
      <c r="C514" s="88">
        <v>64</v>
      </c>
      <c r="D514" s="88">
        <v>62.349997999999999</v>
      </c>
      <c r="E514" s="88">
        <v>63.400002000000001</v>
      </c>
      <c r="F514" s="88">
        <v>63.400002000000001</v>
      </c>
      <c r="G514" s="88">
        <v>10827643</v>
      </c>
      <c r="H514" s="95">
        <f t="shared" si="14"/>
        <v>-2.3909175241189299E-3</v>
      </c>
      <c r="I514" s="96">
        <f t="shared" si="15"/>
        <v>-3.1844617515662333E-3</v>
      </c>
    </row>
    <row r="515" spans="1:9" ht="15.75" customHeight="1" x14ac:dyDescent="0.25">
      <c r="A515" s="91">
        <v>43664</v>
      </c>
      <c r="B515" s="92">
        <v>63.950001</v>
      </c>
      <c r="C515" s="92">
        <v>65.900002000000001</v>
      </c>
      <c r="D515" s="92">
        <v>61.450001</v>
      </c>
      <c r="E515" s="92">
        <v>62.700001</v>
      </c>
      <c r="F515" s="92">
        <v>62.700001</v>
      </c>
      <c r="G515" s="92">
        <v>27403170</v>
      </c>
      <c r="H515" s="93">
        <f t="shared" si="14"/>
        <v>-4.8217238246107052E-3</v>
      </c>
      <c r="I515" s="94">
        <f t="shared" si="15"/>
        <v>-5.6152680520580086E-3</v>
      </c>
    </row>
    <row r="516" spans="1:9" ht="15.75" customHeight="1" x14ac:dyDescent="0.25">
      <c r="A516" s="87">
        <v>43665</v>
      </c>
      <c r="B516" s="88">
        <v>62.700001</v>
      </c>
      <c r="C516" s="88">
        <v>62.799999</v>
      </c>
      <c r="D516" s="88">
        <v>59.900002000000001</v>
      </c>
      <c r="E516" s="88">
        <v>60.950001</v>
      </c>
      <c r="F516" s="88">
        <v>60.950001</v>
      </c>
      <c r="G516" s="88">
        <v>15192321</v>
      </c>
      <c r="H516" s="95">
        <f t="shared" ref="H516:H579" si="16">LOG(F516/F515)</f>
        <v>-1.2293830677440311E-2</v>
      </c>
      <c r="I516" s="96">
        <f t="shared" ref="I516:I579" si="17">H516-$H$1238</f>
        <v>-1.3087374904887615E-2</v>
      </c>
    </row>
    <row r="517" spans="1:9" ht="15.75" customHeight="1" x14ac:dyDescent="0.25">
      <c r="A517" s="91">
        <v>43668</v>
      </c>
      <c r="B517" s="92">
        <v>61.099997999999999</v>
      </c>
      <c r="C517" s="92">
        <v>64</v>
      </c>
      <c r="D517" s="92">
        <v>60.200001</v>
      </c>
      <c r="E517" s="92">
        <v>62.950001</v>
      </c>
      <c r="F517" s="92">
        <v>62.950001</v>
      </c>
      <c r="G517" s="92">
        <v>12831653</v>
      </c>
      <c r="H517" s="93">
        <f t="shared" si="16"/>
        <v>1.4022024263097101E-2</v>
      </c>
      <c r="I517" s="94">
        <f t="shared" si="17"/>
        <v>1.3228480035649796E-2</v>
      </c>
    </row>
    <row r="518" spans="1:9" ht="15.75" customHeight="1" x14ac:dyDescent="0.25">
      <c r="A518" s="87">
        <v>43669</v>
      </c>
      <c r="B518" s="88">
        <v>63.099997999999999</v>
      </c>
      <c r="C518" s="88">
        <v>64.400002000000001</v>
      </c>
      <c r="D518" s="88">
        <v>62.200001</v>
      </c>
      <c r="E518" s="88">
        <v>63.099997999999999</v>
      </c>
      <c r="F518" s="88">
        <v>63.099997999999999</v>
      </c>
      <c r="G518" s="88">
        <v>13341706</v>
      </c>
      <c r="H518" s="95">
        <f t="shared" si="16"/>
        <v>1.0336041359373161E-3</v>
      </c>
      <c r="I518" s="96">
        <f t="shared" si="17"/>
        <v>2.4005990849001275E-4</v>
      </c>
    </row>
    <row r="519" spans="1:9" ht="15.75" customHeight="1" x14ac:dyDescent="0.25">
      <c r="A519" s="91">
        <v>43670</v>
      </c>
      <c r="B519" s="92">
        <v>63.099997999999999</v>
      </c>
      <c r="C519" s="92">
        <v>63.650002000000001</v>
      </c>
      <c r="D519" s="92">
        <v>61.700001</v>
      </c>
      <c r="E519" s="92">
        <v>62.549999</v>
      </c>
      <c r="F519" s="92">
        <v>62.549999</v>
      </c>
      <c r="G519" s="92">
        <v>9184835</v>
      </c>
      <c r="H519" s="93">
        <f t="shared" si="16"/>
        <v>-3.8020383925757889E-3</v>
      </c>
      <c r="I519" s="94">
        <f t="shared" si="17"/>
        <v>-4.5955826200230927E-3</v>
      </c>
    </row>
    <row r="520" spans="1:9" ht="15.75" customHeight="1" x14ac:dyDescent="0.25">
      <c r="A520" s="87">
        <v>43671</v>
      </c>
      <c r="B520" s="88">
        <v>62.599997999999999</v>
      </c>
      <c r="C520" s="88">
        <v>64</v>
      </c>
      <c r="D520" s="88">
        <v>60</v>
      </c>
      <c r="E520" s="88">
        <v>62.099997999999999</v>
      </c>
      <c r="F520" s="88">
        <v>62.099997999999999</v>
      </c>
      <c r="G520" s="88">
        <v>14890472</v>
      </c>
      <c r="H520" s="95">
        <f t="shared" si="16"/>
        <v>-3.1357208966413925E-3</v>
      </c>
      <c r="I520" s="96">
        <f t="shared" si="17"/>
        <v>-3.9292651240886954E-3</v>
      </c>
    </row>
    <row r="521" spans="1:9" ht="15.75" customHeight="1" x14ac:dyDescent="0.25">
      <c r="A521" s="91">
        <v>43672</v>
      </c>
      <c r="B521" s="92">
        <v>62</v>
      </c>
      <c r="C521" s="92">
        <v>63.400002000000001</v>
      </c>
      <c r="D521" s="92">
        <v>61.450001</v>
      </c>
      <c r="E521" s="92">
        <v>62.900002000000001</v>
      </c>
      <c r="F521" s="92">
        <v>62.900002000000001</v>
      </c>
      <c r="G521" s="92">
        <v>8597588</v>
      </c>
      <c r="H521" s="93">
        <f t="shared" si="16"/>
        <v>5.5590730646741509E-3</v>
      </c>
      <c r="I521" s="94">
        <f t="shared" si="17"/>
        <v>4.7655288372268475E-3</v>
      </c>
    </row>
    <row r="522" spans="1:9" ht="15.75" customHeight="1" x14ac:dyDescent="0.25">
      <c r="A522" s="87">
        <v>43675</v>
      </c>
      <c r="B522" s="88">
        <v>62.849997999999999</v>
      </c>
      <c r="C522" s="88">
        <v>63.099997999999999</v>
      </c>
      <c r="D522" s="88">
        <v>60.400002000000001</v>
      </c>
      <c r="E522" s="88">
        <v>61.599997999999999</v>
      </c>
      <c r="F522" s="88">
        <v>61.599997999999999</v>
      </c>
      <c r="G522" s="88">
        <v>10450560</v>
      </c>
      <c r="H522" s="95">
        <f t="shared" si="16"/>
        <v>-9.069961190359202E-3</v>
      </c>
      <c r="I522" s="96">
        <f t="shared" si="17"/>
        <v>-9.8635054178065062E-3</v>
      </c>
    </row>
    <row r="523" spans="1:9" ht="15.75" customHeight="1" x14ac:dyDescent="0.25">
      <c r="A523" s="91">
        <v>43676</v>
      </c>
      <c r="B523" s="92">
        <v>61.700001</v>
      </c>
      <c r="C523" s="92">
        <v>62.25</v>
      </c>
      <c r="D523" s="92">
        <v>60.200001</v>
      </c>
      <c r="E523" s="92">
        <v>60.650002000000001</v>
      </c>
      <c r="F523" s="92">
        <v>60.650002000000001</v>
      </c>
      <c r="G523" s="92">
        <v>8157234</v>
      </c>
      <c r="H523" s="93">
        <f t="shared" si="16"/>
        <v>-6.7498785400285314E-3</v>
      </c>
      <c r="I523" s="94">
        <f t="shared" si="17"/>
        <v>-7.5434227674758348E-3</v>
      </c>
    </row>
    <row r="524" spans="1:9" ht="15.75" customHeight="1" x14ac:dyDescent="0.25">
      <c r="A524" s="87">
        <v>43677</v>
      </c>
      <c r="B524" s="88">
        <v>60.599997999999999</v>
      </c>
      <c r="C524" s="88">
        <v>62.099997999999999</v>
      </c>
      <c r="D524" s="88">
        <v>59.700001</v>
      </c>
      <c r="E524" s="88">
        <v>61</v>
      </c>
      <c r="F524" s="88">
        <v>61</v>
      </c>
      <c r="G524" s="88">
        <v>10839824</v>
      </c>
      <c r="H524" s="95">
        <f t="shared" si="16"/>
        <v>2.4990154868405096E-3</v>
      </c>
      <c r="I524" s="96">
        <f t="shared" si="17"/>
        <v>1.7054712593932062E-3</v>
      </c>
    </row>
    <row r="525" spans="1:9" ht="15.75" customHeight="1" x14ac:dyDescent="0.25">
      <c r="A525" s="91">
        <v>43678</v>
      </c>
      <c r="B525" s="92">
        <v>61</v>
      </c>
      <c r="C525" s="92">
        <v>61.099997999999999</v>
      </c>
      <c r="D525" s="92">
        <v>58.099997999999999</v>
      </c>
      <c r="E525" s="92">
        <v>59.400002000000001</v>
      </c>
      <c r="F525" s="92">
        <v>59.400002000000001</v>
      </c>
      <c r="G525" s="92">
        <v>11153236</v>
      </c>
      <c r="H525" s="93">
        <f t="shared" si="16"/>
        <v>-1.1543375406863874E-2</v>
      </c>
      <c r="I525" s="94">
        <f t="shared" si="17"/>
        <v>-1.2336919634311178E-2</v>
      </c>
    </row>
    <row r="526" spans="1:9" ht="15.75" customHeight="1" x14ac:dyDescent="0.25">
      <c r="A526" s="87">
        <v>43679</v>
      </c>
      <c r="B526" s="88">
        <v>59.349997999999999</v>
      </c>
      <c r="C526" s="88">
        <v>63.5</v>
      </c>
      <c r="D526" s="88">
        <v>58.349997999999999</v>
      </c>
      <c r="E526" s="88">
        <v>61.450001</v>
      </c>
      <c r="F526" s="88">
        <v>61.450001</v>
      </c>
      <c r="G526" s="88">
        <v>18806303</v>
      </c>
      <c r="H526" s="95">
        <f t="shared" si="16"/>
        <v>1.4735434686014515E-2</v>
      </c>
      <c r="I526" s="96">
        <f t="shared" si="17"/>
        <v>1.394189045856721E-2</v>
      </c>
    </row>
    <row r="527" spans="1:9" ht="15.75" customHeight="1" x14ac:dyDescent="0.25">
      <c r="A527" s="91">
        <v>43682</v>
      </c>
      <c r="B527" s="92">
        <v>60.849997999999999</v>
      </c>
      <c r="C527" s="92">
        <v>60.849997999999999</v>
      </c>
      <c r="D527" s="92">
        <v>56.900002000000001</v>
      </c>
      <c r="E527" s="92">
        <v>58.299999</v>
      </c>
      <c r="F527" s="92">
        <v>58.299999</v>
      </c>
      <c r="G527" s="92">
        <v>18586749</v>
      </c>
      <c r="H527" s="93">
        <f t="shared" si="16"/>
        <v>-2.2853346980208591E-2</v>
      </c>
      <c r="I527" s="94">
        <f t="shared" si="17"/>
        <v>-2.3646891207655896E-2</v>
      </c>
    </row>
    <row r="528" spans="1:9" ht="15.75" customHeight="1" x14ac:dyDescent="0.25">
      <c r="A528" s="87">
        <v>43683</v>
      </c>
      <c r="B528" s="88">
        <v>57.799999</v>
      </c>
      <c r="C528" s="88">
        <v>60.200001</v>
      </c>
      <c r="D528" s="88">
        <v>57.799999</v>
      </c>
      <c r="E528" s="88">
        <v>59.549999</v>
      </c>
      <c r="F528" s="88">
        <v>59.549999</v>
      </c>
      <c r="G528" s="88">
        <v>9394907</v>
      </c>
      <c r="H528" s="95">
        <f t="shared" si="16"/>
        <v>9.2132112161488304E-3</v>
      </c>
      <c r="I528" s="96">
        <f t="shared" si="17"/>
        <v>8.4196669887015262E-3</v>
      </c>
    </row>
    <row r="529" spans="1:9" ht="15.75" customHeight="1" x14ac:dyDescent="0.25">
      <c r="A529" s="91">
        <v>43684</v>
      </c>
      <c r="B529" s="92">
        <v>59.700001</v>
      </c>
      <c r="C529" s="92">
        <v>62</v>
      </c>
      <c r="D529" s="92">
        <v>58.400002000000001</v>
      </c>
      <c r="E529" s="92">
        <v>59.400002000000001</v>
      </c>
      <c r="F529" s="92">
        <v>59.400002000000001</v>
      </c>
      <c r="G529" s="92">
        <v>13479811</v>
      </c>
      <c r="H529" s="93">
        <f t="shared" si="16"/>
        <v>-1.0952989219546905E-3</v>
      </c>
      <c r="I529" s="94">
        <f t="shared" si="17"/>
        <v>-1.8888431494019939E-3</v>
      </c>
    </row>
    <row r="530" spans="1:9" ht="15.75" customHeight="1" x14ac:dyDescent="0.25">
      <c r="A530" s="87">
        <v>43685</v>
      </c>
      <c r="B530" s="88">
        <v>60</v>
      </c>
      <c r="C530" s="88">
        <v>60.950001</v>
      </c>
      <c r="D530" s="88">
        <v>56.549999</v>
      </c>
      <c r="E530" s="88">
        <v>60</v>
      </c>
      <c r="F530" s="88">
        <v>60</v>
      </c>
      <c r="G530" s="88">
        <v>15486113</v>
      </c>
      <c r="H530" s="95">
        <f t="shared" si="16"/>
        <v>4.3647907797404583E-3</v>
      </c>
      <c r="I530" s="96">
        <f t="shared" si="17"/>
        <v>3.5712465522931549E-3</v>
      </c>
    </row>
    <row r="531" spans="1:9" ht="15.75" customHeight="1" x14ac:dyDescent="0.25">
      <c r="A531" s="91">
        <v>43686</v>
      </c>
      <c r="B531" s="92">
        <v>60.5</v>
      </c>
      <c r="C531" s="92">
        <v>61.75</v>
      </c>
      <c r="D531" s="92">
        <v>59.599997999999999</v>
      </c>
      <c r="E531" s="92">
        <v>60.549999</v>
      </c>
      <c r="F531" s="92">
        <v>60.549999</v>
      </c>
      <c r="G531" s="92">
        <v>9456081</v>
      </c>
      <c r="H531" s="93">
        <f t="shared" si="16"/>
        <v>3.9628899229338732E-3</v>
      </c>
      <c r="I531" s="94">
        <f t="shared" si="17"/>
        <v>3.1693456954865699E-3</v>
      </c>
    </row>
    <row r="532" spans="1:9" ht="15.75" customHeight="1" x14ac:dyDescent="0.25">
      <c r="A532" s="87">
        <v>43690</v>
      </c>
      <c r="B532" s="88">
        <v>60.5</v>
      </c>
      <c r="C532" s="88">
        <v>61.299999</v>
      </c>
      <c r="D532" s="88">
        <v>58.150002000000001</v>
      </c>
      <c r="E532" s="88">
        <v>58.5</v>
      </c>
      <c r="F532" s="88">
        <v>58.5</v>
      </c>
      <c r="G532" s="88">
        <v>7997922</v>
      </c>
      <c r="H532" s="95">
        <f t="shared" si="16"/>
        <v>-1.4958274224397031E-2</v>
      </c>
      <c r="I532" s="96">
        <f t="shared" si="17"/>
        <v>-1.5751818451844334E-2</v>
      </c>
    </row>
    <row r="533" spans="1:9" ht="15.75" customHeight="1" x14ac:dyDescent="0.25">
      <c r="A533" s="91">
        <v>43691</v>
      </c>
      <c r="B533" s="92">
        <v>59</v>
      </c>
      <c r="C533" s="92">
        <v>59.450001</v>
      </c>
      <c r="D533" s="92">
        <v>57.599997999999999</v>
      </c>
      <c r="E533" s="92">
        <v>59.200001</v>
      </c>
      <c r="F533" s="92">
        <v>59.200001</v>
      </c>
      <c r="G533" s="92">
        <v>8253507</v>
      </c>
      <c r="H533" s="93">
        <f t="shared" si="16"/>
        <v>5.1658479767946854E-3</v>
      </c>
      <c r="I533" s="94">
        <f t="shared" si="17"/>
        <v>4.372303749347382E-3</v>
      </c>
    </row>
    <row r="534" spans="1:9" ht="15.75" customHeight="1" x14ac:dyDescent="0.25">
      <c r="A534" s="87">
        <v>43693</v>
      </c>
      <c r="B534" s="88">
        <v>58.599997999999999</v>
      </c>
      <c r="C534" s="88">
        <v>59.599997999999999</v>
      </c>
      <c r="D534" s="88">
        <v>58.150002000000001</v>
      </c>
      <c r="E534" s="88">
        <v>59.349997999999999</v>
      </c>
      <c r="F534" s="88">
        <v>59.349997999999999</v>
      </c>
      <c r="G534" s="88">
        <v>5694242</v>
      </c>
      <c r="H534" s="95">
        <f t="shared" si="16"/>
        <v>1.098994596605754E-3</v>
      </c>
      <c r="I534" s="96">
        <f t="shared" si="17"/>
        <v>3.0545036915845063E-4</v>
      </c>
    </row>
    <row r="535" spans="1:9" ht="15.75" customHeight="1" x14ac:dyDescent="0.25">
      <c r="A535" s="91">
        <v>43696</v>
      </c>
      <c r="B535" s="92">
        <v>58.799999</v>
      </c>
      <c r="C535" s="92">
        <v>61.099997999999999</v>
      </c>
      <c r="D535" s="92">
        <v>58.650002000000001</v>
      </c>
      <c r="E535" s="92">
        <v>60.299999</v>
      </c>
      <c r="F535" s="92">
        <v>60.299999</v>
      </c>
      <c r="G535" s="92">
        <v>7194834</v>
      </c>
      <c r="H535" s="93">
        <f t="shared" si="16"/>
        <v>6.8965962823401457E-3</v>
      </c>
      <c r="I535" s="94">
        <f t="shared" si="17"/>
        <v>6.1030520548928423E-3</v>
      </c>
    </row>
    <row r="536" spans="1:9" ht="15.75" customHeight="1" x14ac:dyDescent="0.25">
      <c r="A536" s="87">
        <v>43697</v>
      </c>
      <c r="B536" s="88">
        <v>60.25</v>
      </c>
      <c r="C536" s="88">
        <v>60.25</v>
      </c>
      <c r="D536" s="88">
        <v>57.650002000000001</v>
      </c>
      <c r="E536" s="88">
        <v>59.049999</v>
      </c>
      <c r="F536" s="88">
        <v>59.049999</v>
      </c>
      <c r="G536" s="88">
        <v>8870270</v>
      </c>
      <c r="H536" s="95">
        <f t="shared" si="16"/>
        <v>-9.09741034307812E-3</v>
      </c>
      <c r="I536" s="96">
        <f t="shared" si="17"/>
        <v>-9.8909545705254225E-3</v>
      </c>
    </row>
    <row r="537" spans="1:9" ht="15.75" customHeight="1" x14ac:dyDescent="0.25">
      <c r="A537" s="91">
        <v>43698</v>
      </c>
      <c r="B537" s="92">
        <v>58.25</v>
      </c>
      <c r="C537" s="92">
        <v>58.900002000000001</v>
      </c>
      <c r="D537" s="92">
        <v>57.549999</v>
      </c>
      <c r="E537" s="92">
        <v>58.25</v>
      </c>
      <c r="F537" s="92">
        <v>58.25</v>
      </c>
      <c r="G537" s="92">
        <v>5810634</v>
      </c>
      <c r="H537" s="93">
        <f t="shared" si="16"/>
        <v>-5.9239648967863122E-3</v>
      </c>
      <c r="I537" s="94">
        <f t="shared" si="17"/>
        <v>-6.7175091242336156E-3</v>
      </c>
    </row>
    <row r="538" spans="1:9" ht="15.75" customHeight="1" x14ac:dyDescent="0.25">
      <c r="A538" s="87">
        <v>43699</v>
      </c>
      <c r="B538" s="88">
        <v>58.200001</v>
      </c>
      <c r="C538" s="88">
        <v>59.349997999999999</v>
      </c>
      <c r="D538" s="88">
        <v>56.400002000000001</v>
      </c>
      <c r="E538" s="88">
        <v>56.900002000000001</v>
      </c>
      <c r="F538" s="88">
        <v>56.900002000000001</v>
      </c>
      <c r="G538" s="88">
        <v>8491499</v>
      </c>
      <c r="H538" s="95">
        <f t="shared" si="16"/>
        <v>-1.0183648037801793E-2</v>
      </c>
      <c r="I538" s="96">
        <f t="shared" si="17"/>
        <v>-1.0977192265249097E-2</v>
      </c>
    </row>
    <row r="539" spans="1:9" ht="15.75" customHeight="1" x14ac:dyDescent="0.25">
      <c r="A539" s="91">
        <v>43700</v>
      </c>
      <c r="B539" s="92">
        <v>57</v>
      </c>
      <c r="C539" s="92">
        <v>59.200001</v>
      </c>
      <c r="D539" s="92">
        <v>55.150002000000001</v>
      </c>
      <c r="E539" s="92">
        <v>58.599997999999999</v>
      </c>
      <c r="F539" s="92">
        <v>58.599997999999999</v>
      </c>
      <c r="G539" s="92">
        <v>8517451</v>
      </c>
      <c r="H539" s="93">
        <f t="shared" si="16"/>
        <v>1.2785319535498323E-2</v>
      </c>
      <c r="I539" s="94">
        <f t="shared" si="17"/>
        <v>1.1991775308051018E-2</v>
      </c>
    </row>
    <row r="540" spans="1:9" ht="15.75" customHeight="1" x14ac:dyDescent="0.25">
      <c r="A540" s="87">
        <v>43703</v>
      </c>
      <c r="B540" s="88">
        <v>59.25</v>
      </c>
      <c r="C540" s="88">
        <v>60.099997999999999</v>
      </c>
      <c r="D540" s="88">
        <v>56.549999</v>
      </c>
      <c r="E540" s="88">
        <v>59.150002000000001</v>
      </c>
      <c r="F540" s="88">
        <v>59.150002000000001</v>
      </c>
      <c r="G540" s="88">
        <v>11589064</v>
      </c>
      <c r="H540" s="95">
        <f t="shared" si="16"/>
        <v>4.0571624527091727E-3</v>
      </c>
      <c r="I540" s="96">
        <f t="shared" si="17"/>
        <v>3.2636182252618693E-3</v>
      </c>
    </row>
    <row r="541" spans="1:9" ht="15.75" customHeight="1" x14ac:dyDescent="0.25">
      <c r="A541" s="91">
        <v>43704</v>
      </c>
      <c r="B541" s="92">
        <v>59.099997999999999</v>
      </c>
      <c r="C541" s="92">
        <v>60.799999</v>
      </c>
      <c r="D541" s="92">
        <v>58.849997999999999</v>
      </c>
      <c r="E541" s="92">
        <v>59.950001</v>
      </c>
      <c r="F541" s="92">
        <v>59.950001</v>
      </c>
      <c r="G541" s="92">
        <v>8855769</v>
      </c>
      <c r="H541" s="93">
        <f t="shared" si="16"/>
        <v>5.8344310306834186E-3</v>
      </c>
      <c r="I541" s="94">
        <f t="shared" si="17"/>
        <v>5.0408868032361153E-3</v>
      </c>
    </row>
    <row r="542" spans="1:9" ht="15.75" customHeight="1" x14ac:dyDescent="0.25">
      <c r="A542" s="87">
        <v>43705</v>
      </c>
      <c r="B542" s="88">
        <v>59.75</v>
      </c>
      <c r="C542" s="88">
        <v>60.200001</v>
      </c>
      <c r="D542" s="88">
        <v>58</v>
      </c>
      <c r="E542" s="88">
        <v>59.25</v>
      </c>
      <c r="F542" s="88">
        <v>59.25</v>
      </c>
      <c r="G542" s="88">
        <v>7236667</v>
      </c>
      <c r="H542" s="95">
        <f t="shared" si="16"/>
        <v>-5.1008399970042043E-3</v>
      </c>
      <c r="I542" s="96">
        <f t="shared" si="17"/>
        <v>-5.8943842244515076E-3</v>
      </c>
    </row>
    <row r="543" spans="1:9" ht="15.75" customHeight="1" x14ac:dyDescent="0.25">
      <c r="A543" s="91">
        <v>43706</v>
      </c>
      <c r="B543" s="92">
        <v>59</v>
      </c>
      <c r="C543" s="92">
        <v>59.650002000000001</v>
      </c>
      <c r="D543" s="92">
        <v>56.099997999999999</v>
      </c>
      <c r="E543" s="92">
        <v>57.349997999999999</v>
      </c>
      <c r="F543" s="92">
        <v>57.349997999999999</v>
      </c>
      <c r="G543" s="92">
        <v>7711499</v>
      </c>
      <c r="H543" s="93">
        <f t="shared" si="16"/>
        <v>-1.4154947590260017E-2</v>
      </c>
      <c r="I543" s="94">
        <f t="shared" si="17"/>
        <v>-1.494849181770732E-2</v>
      </c>
    </row>
    <row r="544" spans="1:9" ht="15.75" customHeight="1" x14ac:dyDescent="0.25">
      <c r="A544" s="87">
        <v>43707</v>
      </c>
      <c r="B544" s="88">
        <v>57.599997999999999</v>
      </c>
      <c r="C544" s="88">
        <v>59.25</v>
      </c>
      <c r="D544" s="88">
        <v>57.200001</v>
      </c>
      <c r="E544" s="88">
        <v>58.400002000000001</v>
      </c>
      <c r="F544" s="88">
        <v>58.400002000000001</v>
      </c>
      <c r="G544" s="88">
        <v>7908205</v>
      </c>
      <c r="H544" s="95">
        <f t="shared" si="16"/>
        <v>7.8794548936165117E-3</v>
      </c>
      <c r="I544" s="96">
        <f t="shared" si="17"/>
        <v>7.0859106661692083E-3</v>
      </c>
    </row>
    <row r="545" spans="1:9" ht="15.75" customHeight="1" x14ac:dyDescent="0.25">
      <c r="A545" s="91">
        <v>43711</v>
      </c>
      <c r="B545" s="92">
        <v>57.650002000000001</v>
      </c>
      <c r="C545" s="92">
        <v>58.849997999999999</v>
      </c>
      <c r="D545" s="92">
        <v>57.150002000000001</v>
      </c>
      <c r="E545" s="92">
        <v>57.400002000000001</v>
      </c>
      <c r="F545" s="92">
        <v>57.400002000000001</v>
      </c>
      <c r="G545" s="92">
        <v>7461344</v>
      </c>
      <c r="H545" s="93">
        <f t="shared" si="16"/>
        <v>-7.5009544553127491E-3</v>
      </c>
      <c r="I545" s="94">
        <f t="shared" si="17"/>
        <v>-8.2944986827600525E-3</v>
      </c>
    </row>
    <row r="546" spans="1:9" ht="15.75" customHeight="1" x14ac:dyDescent="0.25">
      <c r="A546" s="87">
        <v>43712</v>
      </c>
      <c r="B546" s="88">
        <v>57.400002000000001</v>
      </c>
      <c r="C546" s="88">
        <v>57.75</v>
      </c>
      <c r="D546" s="88">
        <v>55.700001</v>
      </c>
      <c r="E546" s="88">
        <v>56.650002000000001</v>
      </c>
      <c r="F546" s="88">
        <v>56.650002000000001</v>
      </c>
      <c r="G546" s="88">
        <v>8412811</v>
      </c>
      <c r="H546" s="95">
        <f t="shared" si="16"/>
        <v>-5.711977998219292E-3</v>
      </c>
      <c r="I546" s="96">
        <f t="shared" si="17"/>
        <v>-6.5055222256665953E-3</v>
      </c>
    </row>
    <row r="547" spans="1:9" ht="15.75" customHeight="1" x14ac:dyDescent="0.25">
      <c r="A547" s="91">
        <v>43713</v>
      </c>
      <c r="B547" s="92">
        <v>56.849997999999999</v>
      </c>
      <c r="C547" s="92">
        <v>57.650002000000001</v>
      </c>
      <c r="D547" s="92">
        <v>56.5</v>
      </c>
      <c r="E547" s="92">
        <v>57.150002000000001</v>
      </c>
      <c r="F547" s="92">
        <v>57.150002000000001</v>
      </c>
      <c r="G547" s="92">
        <v>5652967</v>
      </c>
      <c r="H547" s="93">
        <f t="shared" si="16"/>
        <v>3.8163203977414442E-3</v>
      </c>
      <c r="I547" s="94">
        <f t="shared" si="17"/>
        <v>3.0227761702941408E-3</v>
      </c>
    </row>
    <row r="548" spans="1:9" ht="15.75" customHeight="1" x14ac:dyDescent="0.25">
      <c r="A548" s="87">
        <v>43714</v>
      </c>
      <c r="B548" s="88">
        <v>57.599997999999999</v>
      </c>
      <c r="C548" s="88">
        <v>59.299999</v>
      </c>
      <c r="D548" s="88">
        <v>57.450001</v>
      </c>
      <c r="E548" s="88">
        <v>58.349997999999999</v>
      </c>
      <c r="F548" s="88">
        <v>58.349997999999999</v>
      </c>
      <c r="G548" s="88">
        <v>8465988</v>
      </c>
      <c r="H548" s="95">
        <f t="shared" si="16"/>
        <v>9.0245955658379597E-3</v>
      </c>
      <c r="I548" s="96">
        <f t="shared" si="17"/>
        <v>8.2310513383906554E-3</v>
      </c>
    </row>
    <row r="549" spans="1:9" ht="15.75" customHeight="1" x14ac:dyDescent="0.25">
      <c r="A549" s="91">
        <v>43717</v>
      </c>
      <c r="B549" s="92">
        <v>58.450001</v>
      </c>
      <c r="C549" s="92">
        <v>60.700001</v>
      </c>
      <c r="D549" s="92">
        <v>58.299999</v>
      </c>
      <c r="E549" s="92">
        <v>60.150002000000001</v>
      </c>
      <c r="F549" s="92">
        <v>60.150002000000001</v>
      </c>
      <c r="G549" s="92">
        <v>7763407</v>
      </c>
      <c r="H549" s="93">
        <f t="shared" si="16"/>
        <v>1.3194800620699779E-2</v>
      </c>
      <c r="I549" s="94">
        <f t="shared" si="17"/>
        <v>1.2401256393252475E-2</v>
      </c>
    </row>
    <row r="550" spans="1:9" ht="15.75" customHeight="1" x14ac:dyDescent="0.25">
      <c r="A550" s="87">
        <v>43719</v>
      </c>
      <c r="B550" s="88">
        <v>60.599997999999999</v>
      </c>
      <c r="C550" s="88">
        <v>64.5</v>
      </c>
      <c r="D550" s="88">
        <v>60.549999</v>
      </c>
      <c r="E550" s="88">
        <v>63.75</v>
      </c>
      <c r="F550" s="88">
        <v>63.75</v>
      </c>
      <c r="G550" s="88">
        <v>15589815</v>
      </c>
      <c r="H550" s="95">
        <f t="shared" si="16"/>
        <v>2.5244542989747699E-2</v>
      </c>
      <c r="I550" s="96">
        <f t="shared" si="17"/>
        <v>2.4450998762300395E-2</v>
      </c>
    </row>
    <row r="551" spans="1:9" ht="15.75" customHeight="1" x14ac:dyDescent="0.25">
      <c r="A551" s="91">
        <v>43720</v>
      </c>
      <c r="B551" s="92">
        <v>64.449996999999996</v>
      </c>
      <c r="C551" s="92">
        <v>65.199996999999996</v>
      </c>
      <c r="D551" s="92">
        <v>63</v>
      </c>
      <c r="E551" s="92">
        <v>63.799999</v>
      </c>
      <c r="F551" s="92">
        <v>63.799999</v>
      </c>
      <c r="G551" s="92">
        <v>11940537</v>
      </c>
      <c r="H551" s="93">
        <f t="shared" si="16"/>
        <v>3.4048280804593206E-4</v>
      </c>
      <c r="I551" s="94">
        <f t="shared" si="17"/>
        <v>-4.5306141940137132E-4</v>
      </c>
    </row>
    <row r="552" spans="1:9" ht="15.75" customHeight="1" x14ac:dyDescent="0.25">
      <c r="A552" s="87">
        <v>43721</v>
      </c>
      <c r="B552" s="88">
        <v>63.599997999999999</v>
      </c>
      <c r="C552" s="88">
        <v>65.150002000000001</v>
      </c>
      <c r="D552" s="88">
        <v>62.200001</v>
      </c>
      <c r="E552" s="88">
        <v>64.599997999999999</v>
      </c>
      <c r="F552" s="88">
        <v>64.599997999999999</v>
      </c>
      <c r="G552" s="88">
        <v>9349038</v>
      </c>
      <c r="H552" s="95">
        <f t="shared" si="16"/>
        <v>5.4118326353955063E-3</v>
      </c>
      <c r="I552" s="96">
        <f t="shared" si="17"/>
        <v>4.6182884079482029E-3</v>
      </c>
    </row>
    <row r="553" spans="1:9" ht="15.75" customHeight="1" x14ac:dyDescent="0.25">
      <c r="A553" s="91">
        <v>43724</v>
      </c>
      <c r="B553" s="92">
        <v>64.099997999999999</v>
      </c>
      <c r="C553" s="92">
        <v>65.650002000000001</v>
      </c>
      <c r="D553" s="92">
        <v>63.799999</v>
      </c>
      <c r="E553" s="92">
        <v>64.699996999999996</v>
      </c>
      <c r="F553" s="92">
        <v>64.699996999999996</v>
      </c>
      <c r="G553" s="92">
        <v>10353566</v>
      </c>
      <c r="H553" s="93">
        <f t="shared" si="16"/>
        <v>6.7175598196347192E-4</v>
      </c>
      <c r="I553" s="94">
        <f t="shared" si="17"/>
        <v>-1.2178824548383146E-4</v>
      </c>
    </row>
    <row r="554" spans="1:9" ht="15.75" customHeight="1" x14ac:dyDescent="0.25">
      <c r="A554" s="87">
        <v>43725</v>
      </c>
      <c r="B554" s="88">
        <v>65.199996999999996</v>
      </c>
      <c r="C554" s="88">
        <v>65.400002000000001</v>
      </c>
      <c r="D554" s="88">
        <v>63.549999</v>
      </c>
      <c r="E554" s="88">
        <v>63.799999</v>
      </c>
      <c r="F554" s="88">
        <v>63.799999</v>
      </c>
      <c r="G554" s="88">
        <v>9802730</v>
      </c>
      <c r="H554" s="95">
        <f t="shared" si="16"/>
        <v>-6.0835886173590519E-3</v>
      </c>
      <c r="I554" s="96">
        <f t="shared" si="17"/>
        <v>-6.8771328448063553E-3</v>
      </c>
    </row>
    <row r="555" spans="1:9" ht="15.75" customHeight="1" x14ac:dyDescent="0.25">
      <c r="A555" s="91">
        <v>43726</v>
      </c>
      <c r="B555" s="92">
        <v>64.400002000000001</v>
      </c>
      <c r="C555" s="92">
        <v>64.949996999999996</v>
      </c>
      <c r="D555" s="92">
        <v>62.950001</v>
      </c>
      <c r="E555" s="92">
        <v>64.25</v>
      </c>
      <c r="F555" s="92">
        <v>64.25</v>
      </c>
      <c r="G555" s="92">
        <v>9861516</v>
      </c>
      <c r="H555" s="93">
        <f t="shared" si="16"/>
        <v>3.0524600892934089E-3</v>
      </c>
      <c r="I555" s="94">
        <f t="shared" si="17"/>
        <v>2.2589158618461056E-3</v>
      </c>
    </row>
    <row r="556" spans="1:9" ht="15.75" customHeight="1" x14ac:dyDescent="0.25">
      <c r="A556" s="87">
        <v>43727</v>
      </c>
      <c r="B556" s="88">
        <v>64.199996999999996</v>
      </c>
      <c r="C556" s="88">
        <v>64.25</v>
      </c>
      <c r="D556" s="88">
        <v>60.900002000000001</v>
      </c>
      <c r="E556" s="88">
        <v>61.900002000000001</v>
      </c>
      <c r="F556" s="88">
        <v>61.900002000000001</v>
      </c>
      <c r="G556" s="88">
        <v>10058270</v>
      </c>
      <c r="H556" s="95">
        <f t="shared" si="16"/>
        <v>-1.6182468951082517E-2</v>
      </c>
      <c r="I556" s="96">
        <f t="shared" si="17"/>
        <v>-1.6976013178529821E-2</v>
      </c>
    </row>
    <row r="557" spans="1:9" ht="15.75" customHeight="1" x14ac:dyDescent="0.25">
      <c r="A557" s="91">
        <v>43728</v>
      </c>
      <c r="B557" s="92">
        <v>62.099997999999999</v>
      </c>
      <c r="C557" s="92">
        <v>65.5</v>
      </c>
      <c r="D557" s="92">
        <v>61.25</v>
      </c>
      <c r="E557" s="92">
        <v>63.849997999999999</v>
      </c>
      <c r="F557" s="92">
        <v>63.849997999999999</v>
      </c>
      <c r="G557" s="92">
        <v>16758487</v>
      </c>
      <c r="H557" s="93">
        <f t="shared" si="16"/>
        <v>1.3470224943598232E-2</v>
      </c>
      <c r="I557" s="94">
        <f t="shared" si="17"/>
        <v>1.2676680716150929E-2</v>
      </c>
    </row>
    <row r="558" spans="1:9" ht="15.75" customHeight="1" x14ac:dyDescent="0.25">
      <c r="A558" s="87">
        <v>43731</v>
      </c>
      <c r="B558" s="88">
        <v>64.099997999999999</v>
      </c>
      <c r="C558" s="88">
        <v>66.300003000000004</v>
      </c>
      <c r="D558" s="88">
        <v>63.5</v>
      </c>
      <c r="E558" s="88">
        <v>65.900002000000001</v>
      </c>
      <c r="F558" s="88">
        <v>65.900002000000001</v>
      </c>
      <c r="G558" s="88">
        <v>17329812</v>
      </c>
      <c r="H558" s="95">
        <f t="shared" si="16"/>
        <v>1.3724539778570882E-2</v>
      </c>
      <c r="I558" s="96">
        <f t="shared" si="17"/>
        <v>1.2930995551123578E-2</v>
      </c>
    </row>
    <row r="559" spans="1:9" ht="15.75" customHeight="1" x14ac:dyDescent="0.25">
      <c r="A559" s="91">
        <v>43732</v>
      </c>
      <c r="B559" s="92">
        <v>66.400002000000001</v>
      </c>
      <c r="C559" s="92">
        <v>68.199996999999996</v>
      </c>
      <c r="D559" s="92">
        <v>65.699996999999996</v>
      </c>
      <c r="E559" s="92">
        <v>67.599997999999999</v>
      </c>
      <c r="F559" s="92">
        <v>67.599997999999999</v>
      </c>
      <c r="G559" s="92">
        <v>20451509</v>
      </c>
      <c r="H559" s="93">
        <f t="shared" si="16"/>
        <v>1.1061255318267783E-2</v>
      </c>
      <c r="I559" s="94">
        <f t="shared" si="17"/>
        <v>1.0267711090820478E-2</v>
      </c>
    </row>
    <row r="560" spans="1:9" ht="15.75" customHeight="1" x14ac:dyDescent="0.25">
      <c r="A560" s="87">
        <v>43733</v>
      </c>
      <c r="B560" s="88">
        <v>67.550003000000004</v>
      </c>
      <c r="C560" s="88">
        <v>69.900002000000001</v>
      </c>
      <c r="D560" s="88">
        <v>66.849997999999999</v>
      </c>
      <c r="E560" s="88">
        <v>68.449996999999996</v>
      </c>
      <c r="F560" s="88">
        <v>68.449996999999996</v>
      </c>
      <c r="G560" s="88">
        <v>27753848</v>
      </c>
      <c r="H560" s="95">
        <f t="shared" si="16"/>
        <v>5.4267503432320245E-3</v>
      </c>
      <c r="I560" s="96">
        <f t="shared" si="17"/>
        <v>4.6332061157847212E-3</v>
      </c>
    </row>
    <row r="561" spans="1:9" ht="15.75" customHeight="1" x14ac:dyDescent="0.25">
      <c r="A561" s="91">
        <v>43734</v>
      </c>
      <c r="B561" s="92">
        <v>68.400002000000001</v>
      </c>
      <c r="C561" s="92">
        <v>68.949996999999996</v>
      </c>
      <c r="D561" s="92">
        <v>67.150002000000001</v>
      </c>
      <c r="E561" s="92">
        <v>68.25</v>
      </c>
      <c r="F561" s="92">
        <v>68.25</v>
      </c>
      <c r="G561" s="92">
        <v>13262226</v>
      </c>
      <c r="H561" s="93">
        <f t="shared" si="16"/>
        <v>-1.2707777231249215E-3</v>
      </c>
      <c r="I561" s="94">
        <f t="shared" si="17"/>
        <v>-2.0643219505722251E-3</v>
      </c>
    </row>
    <row r="562" spans="1:9" ht="15.75" customHeight="1" x14ac:dyDescent="0.25">
      <c r="A562" s="87">
        <v>43735</v>
      </c>
      <c r="B562" s="88">
        <v>68.400002000000001</v>
      </c>
      <c r="C562" s="88">
        <v>69</v>
      </c>
      <c r="D562" s="88">
        <v>66.650002000000001</v>
      </c>
      <c r="E562" s="88">
        <v>67</v>
      </c>
      <c r="F562" s="88">
        <v>67</v>
      </c>
      <c r="G562" s="88">
        <v>8629367</v>
      </c>
      <c r="H562" s="95">
        <f t="shared" si="16"/>
        <v>-8.0278530119672325E-3</v>
      </c>
      <c r="I562" s="96">
        <f t="shared" si="17"/>
        <v>-8.821397239414535E-3</v>
      </c>
    </row>
    <row r="563" spans="1:9" ht="15.75" customHeight="1" x14ac:dyDescent="0.25">
      <c r="A563" s="91">
        <v>43738</v>
      </c>
      <c r="B563" s="92">
        <v>66.949996999999996</v>
      </c>
      <c r="C563" s="92">
        <v>66.949996999999996</v>
      </c>
      <c r="D563" s="92">
        <v>63.400002000000001</v>
      </c>
      <c r="E563" s="92">
        <v>64.300003000000004</v>
      </c>
      <c r="F563" s="92">
        <v>64.300003000000004</v>
      </c>
      <c r="G563" s="92">
        <v>11603051</v>
      </c>
      <c r="H563" s="93">
        <f t="shared" si="16"/>
        <v>-1.7863809514031784E-2</v>
      </c>
      <c r="I563" s="94">
        <f t="shared" si="17"/>
        <v>-1.8657353741479088E-2</v>
      </c>
    </row>
    <row r="564" spans="1:9" ht="15.75" customHeight="1" x14ac:dyDescent="0.25">
      <c r="A564" s="87">
        <v>43739</v>
      </c>
      <c r="B564" s="88">
        <v>64.800003000000004</v>
      </c>
      <c r="C564" s="88">
        <v>65.25</v>
      </c>
      <c r="D564" s="88">
        <v>60.25</v>
      </c>
      <c r="E564" s="88">
        <v>61.75</v>
      </c>
      <c r="F564" s="88">
        <v>61.75</v>
      </c>
      <c r="G564" s="88">
        <v>9945041</v>
      </c>
      <c r="H564" s="95">
        <f t="shared" si="16"/>
        <v>-1.7574031255091337E-2</v>
      </c>
      <c r="I564" s="96">
        <f t="shared" si="17"/>
        <v>-1.8367575482538642E-2</v>
      </c>
    </row>
    <row r="565" spans="1:9" ht="15.75" customHeight="1" x14ac:dyDescent="0.25">
      <c r="A565" s="91">
        <v>43741</v>
      </c>
      <c r="B565" s="92">
        <v>61.599997999999999</v>
      </c>
      <c r="C565" s="92">
        <v>62.099997999999999</v>
      </c>
      <c r="D565" s="92">
        <v>60.599997999999999</v>
      </c>
      <c r="E565" s="92">
        <v>61.299999</v>
      </c>
      <c r="F565" s="92">
        <v>61.299999</v>
      </c>
      <c r="G565" s="92">
        <v>7901384</v>
      </c>
      <c r="H565" s="93">
        <f t="shared" si="16"/>
        <v>-3.176494498027046E-3</v>
      </c>
      <c r="I565" s="94">
        <f t="shared" si="17"/>
        <v>-3.9700387254743494E-3</v>
      </c>
    </row>
    <row r="566" spans="1:9" ht="15.75" customHeight="1" x14ac:dyDescent="0.25">
      <c r="A566" s="87">
        <v>43742</v>
      </c>
      <c r="B566" s="88">
        <v>61.75</v>
      </c>
      <c r="C566" s="88">
        <v>61.849997999999999</v>
      </c>
      <c r="D566" s="88">
        <v>59.5</v>
      </c>
      <c r="E566" s="88">
        <v>60.099997999999999</v>
      </c>
      <c r="F566" s="88">
        <v>60.099997999999999</v>
      </c>
      <c r="G566" s="88">
        <v>9635437</v>
      </c>
      <c r="H566" s="95">
        <f t="shared" si="16"/>
        <v>-8.5860098833324058E-3</v>
      </c>
      <c r="I566" s="96">
        <f t="shared" si="17"/>
        <v>-9.3795541107797101E-3</v>
      </c>
    </row>
    <row r="567" spans="1:9" ht="15.75" customHeight="1" x14ac:dyDescent="0.25">
      <c r="A567" s="91">
        <v>43745</v>
      </c>
      <c r="B567" s="92">
        <v>59.599997999999999</v>
      </c>
      <c r="C567" s="92">
        <v>60.200001</v>
      </c>
      <c r="D567" s="92">
        <v>58.849997999999999</v>
      </c>
      <c r="E567" s="92">
        <v>59.299999</v>
      </c>
      <c r="F567" s="92">
        <v>59.299999</v>
      </c>
      <c r="G567" s="92">
        <v>6695582</v>
      </c>
      <c r="H567" s="93">
        <f t="shared" si="16"/>
        <v>-5.8197715097656659E-3</v>
      </c>
      <c r="I567" s="94">
        <f t="shared" si="17"/>
        <v>-6.6133157372129693E-3</v>
      </c>
    </row>
    <row r="568" spans="1:9" ht="15.75" customHeight="1" x14ac:dyDescent="0.25">
      <c r="A568" s="87">
        <v>43747</v>
      </c>
      <c r="B568" s="88">
        <v>59.200001</v>
      </c>
      <c r="C568" s="88">
        <v>61.099997999999999</v>
      </c>
      <c r="D568" s="88">
        <v>58.400002000000001</v>
      </c>
      <c r="E568" s="88">
        <v>60.75</v>
      </c>
      <c r="F568" s="88">
        <v>60.75</v>
      </c>
      <c r="G568" s="88">
        <v>9589622</v>
      </c>
      <c r="H568" s="95">
        <f t="shared" si="16"/>
        <v>1.0491596229771572E-2</v>
      </c>
      <c r="I568" s="96">
        <f t="shared" si="17"/>
        <v>9.6980520023242679E-3</v>
      </c>
    </row>
    <row r="569" spans="1:9" ht="15.75" customHeight="1" x14ac:dyDescent="0.25">
      <c r="A569" s="91">
        <v>43748</v>
      </c>
      <c r="B569" s="92">
        <v>60.799999</v>
      </c>
      <c r="C569" s="92">
        <v>63.099997999999999</v>
      </c>
      <c r="D569" s="92">
        <v>58.900002000000001</v>
      </c>
      <c r="E569" s="92">
        <v>62.5</v>
      </c>
      <c r="F569" s="92">
        <v>62.5</v>
      </c>
      <c r="G569" s="92">
        <v>17192619</v>
      </c>
      <c r="H569" s="93">
        <f t="shared" si="16"/>
        <v>1.2333735073725415E-2</v>
      </c>
      <c r="I569" s="94">
        <f t="shared" si="17"/>
        <v>1.1540190846278112E-2</v>
      </c>
    </row>
    <row r="570" spans="1:9" ht="15.75" customHeight="1" x14ac:dyDescent="0.25">
      <c r="A570" s="87">
        <v>43749</v>
      </c>
      <c r="B570" s="88">
        <v>62.700001</v>
      </c>
      <c r="C570" s="88">
        <v>63.150002000000001</v>
      </c>
      <c r="D570" s="88">
        <v>61.799999</v>
      </c>
      <c r="E570" s="88">
        <v>62.450001</v>
      </c>
      <c r="F570" s="88">
        <v>62.450001</v>
      </c>
      <c r="G570" s="88">
        <v>11196547</v>
      </c>
      <c r="H570" s="95">
        <f t="shared" si="16"/>
        <v>-3.4756767964584109E-4</v>
      </c>
      <c r="I570" s="96">
        <f t="shared" si="17"/>
        <v>-1.1411119070931445E-3</v>
      </c>
    </row>
    <row r="571" spans="1:9" ht="15.75" customHeight="1" x14ac:dyDescent="0.25">
      <c r="A571" s="91">
        <v>43752</v>
      </c>
      <c r="B571" s="92">
        <v>62.599997999999999</v>
      </c>
      <c r="C571" s="92">
        <v>63.75</v>
      </c>
      <c r="D571" s="92">
        <v>62.049999</v>
      </c>
      <c r="E571" s="92">
        <v>62.299999</v>
      </c>
      <c r="F571" s="92">
        <v>62.299999</v>
      </c>
      <c r="G571" s="92">
        <v>7633987</v>
      </c>
      <c r="H571" s="93">
        <f t="shared" si="16"/>
        <v>-1.0444099762787849E-3</v>
      </c>
      <c r="I571" s="94">
        <f t="shared" si="17"/>
        <v>-1.8379542037260882E-3</v>
      </c>
    </row>
    <row r="572" spans="1:9" ht="15.75" customHeight="1" x14ac:dyDescent="0.25">
      <c r="A572" s="87">
        <v>43753</v>
      </c>
      <c r="B572" s="88">
        <v>62.150002000000001</v>
      </c>
      <c r="C572" s="88">
        <v>62.349997999999999</v>
      </c>
      <c r="D572" s="88">
        <v>61</v>
      </c>
      <c r="E572" s="88">
        <v>61.900002000000001</v>
      </c>
      <c r="F572" s="88">
        <v>61.900002000000001</v>
      </c>
      <c r="G572" s="88">
        <v>6691019</v>
      </c>
      <c r="H572" s="95">
        <f t="shared" si="16"/>
        <v>-2.7973766359009203E-3</v>
      </c>
      <c r="I572" s="96">
        <f t="shared" si="17"/>
        <v>-3.5909208633482237E-3</v>
      </c>
    </row>
    <row r="573" spans="1:9" ht="15.75" customHeight="1" x14ac:dyDescent="0.25">
      <c r="A573" s="91">
        <v>43754</v>
      </c>
      <c r="B573" s="92">
        <v>61.900002000000001</v>
      </c>
      <c r="C573" s="92">
        <v>62.099997999999999</v>
      </c>
      <c r="D573" s="92">
        <v>60.549999</v>
      </c>
      <c r="E573" s="92">
        <v>61.150002000000001</v>
      </c>
      <c r="F573" s="92">
        <v>61.150002000000001</v>
      </c>
      <c r="G573" s="92">
        <v>4421121</v>
      </c>
      <c r="H573" s="93">
        <f t="shared" si="16"/>
        <v>-5.2941874757106901E-3</v>
      </c>
      <c r="I573" s="94">
        <f t="shared" si="17"/>
        <v>-6.0877317031579935E-3</v>
      </c>
    </row>
    <row r="574" spans="1:9" ht="15.75" customHeight="1" x14ac:dyDescent="0.25">
      <c r="A574" s="87">
        <v>43755</v>
      </c>
      <c r="B574" s="88">
        <v>61.200001</v>
      </c>
      <c r="C574" s="88">
        <v>62.599997999999999</v>
      </c>
      <c r="D574" s="88">
        <v>60.75</v>
      </c>
      <c r="E574" s="88">
        <v>62.25</v>
      </c>
      <c r="F574" s="88">
        <v>62.25</v>
      </c>
      <c r="G574" s="88">
        <v>4935055</v>
      </c>
      <c r="H574" s="95">
        <f t="shared" si="16"/>
        <v>7.7428801912350033E-3</v>
      </c>
      <c r="I574" s="96">
        <f t="shared" si="17"/>
        <v>6.9493359637876999E-3</v>
      </c>
    </row>
    <row r="575" spans="1:9" ht="15.75" customHeight="1" x14ac:dyDescent="0.25">
      <c r="A575" s="91">
        <v>43756</v>
      </c>
      <c r="B575" s="92">
        <v>62.549999</v>
      </c>
      <c r="C575" s="92">
        <v>65.599997999999999</v>
      </c>
      <c r="D575" s="92">
        <v>62.25</v>
      </c>
      <c r="E575" s="92">
        <v>64.150002000000001</v>
      </c>
      <c r="F575" s="92">
        <v>64.150002000000001</v>
      </c>
      <c r="G575" s="92">
        <v>13108241</v>
      </c>
      <c r="H575" s="93">
        <f t="shared" si="16"/>
        <v>1.3057318483141404E-2</v>
      </c>
      <c r="I575" s="94">
        <f t="shared" si="17"/>
        <v>1.2263774255694099E-2</v>
      </c>
    </row>
    <row r="576" spans="1:9" ht="15.75" customHeight="1" x14ac:dyDescent="0.25">
      <c r="A576" s="87">
        <v>43760</v>
      </c>
      <c r="B576" s="88">
        <v>64</v>
      </c>
      <c r="C576" s="88">
        <v>65.050003000000004</v>
      </c>
      <c r="D576" s="88">
        <v>62.950001</v>
      </c>
      <c r="E576" s="88">
        <v>63.25</v>
      </c>
      <c r="F576" s="88">
        <v>63.25</v>
      </c>
      <c r="G576" s="88">
        <v>6883425</v>
      </c>
      <c r="H576" s="95">
        <f t="shared" si="16"/>
        <v>-6.1361444030598074E-3</v>
      </c>
      <c r="I576" s="96">
        <f t="shared" si="17"/>
        <v>-6.9296886305071108E-3</v>
      </c>
    </row>
    <row r="577" spans="1:9" ht="15.75" customHeight="1" x14ac:dyDescent="0.25">
      <c r="A577" s="91">
        <v>43761</v>
      </c>
      <c r="B577" s="92">
        <v>63.25</v>
      </c>
      <c r="C577" s="92">
        <v>63.700001</v>
      </c>
      <c r="D577" s="92">
        <v>61.799999</v>
      </c>
      <c r="E577" s="92">
        <v>62.549999</v>
      </c>
      <c r="F577" s="92">
        <v>62.549999</v>
      </c>
      <c r="G577" s="92">
        <v>5230738</v>
      </c>
      <c r="H577" s="93">
        <f t="shared" si="16"/>
        <v>-4.8332227615740147E-3</v>
      </c>
      <c r="I577" s="94">
        <f t="shared" si="17"/>
        <v>-5.626766989021318E-3</v>
      </c>
    </row>
    <row r="578" spans="1:9" ht="15.75" customHeight="1" x14ac:dyDescent="0.25">
      <c r="A578" s="87">
        <v>43762</v>
      </c>
      <c r="B578" s="88">
        <v>62.400002000000001</v>
      </c>
      <c r="C578" s="88">
        <v>64.550003000000004</v>
      </c>
      <c r="D578" s="88">
        <v>62.25</v>
      </c>
      <c r="E578" s="88">
        <v>63.450001</v>
      </c>
      <c r="F578" s="88">
        <v>63.450001</v>
      </c>
      <c r="G578" s="88">
        <v>9146255</v>
      </c>
      <c r="H578" s="95">
        <f t="shared" si="16"/>
        <v>6.2043261891146983E-3</v>
      </c>
      <c r="I578" s="96">
        <f t="shared" si="17"/>
        <v>5.4107819616673949E-3</v>
      </c>
    </row>
    <row r="579" spans="1:9" ht="15.75" customHeight="1" x14ac:dyDescent="0.25">
      <c r="A579" s="91">
        <v>43763</v>
      </c>
      <c r="B579" s="92">
        <v>63.5</v>
      </c>
      <c r="C579" s="92">
        <v>65</v>
      </c>
      <c r="D579" s="92">
        <v>63.150002000000001</v>
      </c>
      <c r="E579" s="92">
        <v>64.199996999999996</v>
      </c>
      <c r="F579" s="92">
        <v>64.199996999999996</v>
      </c>
      <c r="G579" s="92">
        <v>6767043</v>
      </c>
      <c r="H579" s="93">
        <f t="shared" si="16"/>
        <v>5.1033744993219318E-3</v>
      </c>
      <c r="I579" s="94">
        <f t="shared" si="17"/>
        <v>4.3098302718746285E-3</v>
      </c>
    </row>
    <row r="580" spans="1:9" ht="15.75" customHeight="1" x14ac:dyDescent="0.25">
      <c r="A580" s="87">
        <v>43765</v>
      </c>
      <c r="B580" s="88">
        <v>64.349997999999999</v>
      </c>
      <c r="C580" s="88">
        <v>65</v>
      </c>
      <c r="D580" s="88">
        <v>64.300003000000004</v>
      </c>
      <c r="E580" s="88">
        <v>64.5</v>
      </c>
      <c r="F580" s="88">
        <v>64.5</v>
      </c>
      <c r="G580" s="88">
        <v>707471</v>
      </c>
      <c r="H580" s="95">
        <f t="shared" ref="H580:H643" si="18">LOG(F580/F579)</f>
        <v>2.0247068605496444E-3</v>
      </c>
      <c r="I580" s="96">
        <f t="shared" ref="I580:I643" si="19">H580-$H$1238</f>
        <v>1.231162633102341E-3</v>
      </c>
    </row>
    <row r="581" spans="1:9" ht="15.75" customHeight="1" x14ac:dyDescent="0.25">
      <c r="A581" s="91">
        <v>43767</v>
      </c>
      <c r="B581" s="92">
        <v>64.400002000000001</v>
      </c>
      <c r="C581" s="92">
        <v>67.099997999999999</v>
      </c>
      <c r="D581" s="92">
        <v>64.199996999999996</v>
      </c>
      <c r="E581" s="92">
        <v>66.25</v>
      </c>
      <c r="F581" s="92">
        <v>66.25</v>
      </c>
      <c r="G581" s="92">
        <v>9957744</v>
      </c>
      <c r="H581" s="93">
        <f t="shared" si="18"/>
        <v>1.1626167973577711E-2</v>
      </c>
      <c r="I581" s="94">
        <f t="shared" si="19"/>
        <v>1.0832623746130407E-2</v>
      </c>
    </row>
    <row r="582" spans="1:9" ht="15.75" customHeight="1" x14ac:dyDescent="0.25">
      <c r="A582" s="87">
        <v>43768</v>
      </c>
      <c r="B582" s="88">
        <v>66.25</v>
      </c>
      <c r="C582" s="88">
        <v>66.650002000000001</v>
      </c>
      <c r="D582" s="88">
        <v>65.5</v>
      </c>
      <c r="E582" s="88">
        <v>66.050003000000004</v>
      </c>
      <c r="F582" s="88">
        <v>66.050003000000004</v>
      </c>
      <c r="G582" s="88">
        <v>4433796</v>
      </c>
      <c r="H582" s="95">
        <f t="shared" si="18"/>
        <v>-1.3130409325853053E-3</v>
      </c>
      <c r="I582" s="96">
        <f t="shared" si="19"/>
        <v>-2.1065851600326089E-3</v>
      </c>
    </row>
    <row r="583" spans="1:9" ht="15.75" customHeight="1" x14ac:dyDescent="0.25">
      <c r="A583" s="91">
        <v>43769</v>
      </c>
      <c r="B583" s="92">
        <v>66.099997999999999</v>
      </c>
      <c r="C583" s="92">
        <v>67.800003000000004</v>
      </c>
      <c r="D583" s="92">
        <v>65.800003000000004</v>
      </c>
      <c r="E583" s="92">
        <v>66.050003000000004</v>
      </c>
      <c r="F583" s="92">
        <v>66.050003000000004</v>
      </c>
      <c r="G583" s="92">
        <v>7022328</v>
      </c>
      <c r="H583" s="93">
        <f t="shared" si="18"/>
        <v>0</v>
      </c>
      <c r="I583" s="94">
        <f t="shared" si="19"/>
        <v>-7.9354422744730337E-4</v>
      </c>
    </row>
    <row r="584" spans="1:9" ht="15.75" customHeight="1" x14ac:dyDescent="0.25">
      <c r="A584" s="87">
        <v>43770</v>
      </c>
      <c r="B584" s="88">
        <v>66.099997999999999</v>
      </c>
      <c r="C584" s="88">
        <v>68.550003000000004</v>
      </c>
      <c r="D584" s="88">
        <v>65.599997999999999</v>
      </c>
      <c r="E584" s="88">
        <v>67.900002000000001</v>
      </c>
      <c r="F584" s="88">
        <v>67.900002000000001</v>
      </c>
      <c r="G584" s="88">
        <v>9822268</v>
      </c>
      <c r="H584" s="95">
        <f t="shared" si="18"/>
        <v>1.1996945396420473E-2</v>
      </c>
      <c r="I584" s="96">
        <f t="shared" si="19"/>
        <v>1.1203401168973171E-2</v>
      </c>
    </row>
    <row r="585" spans="1:9" ht="15.75" customHeight="1" x14ac:dyDescent="0.25">
      <c r="A585" s="91">
        <v>43773</v>
      </c>
      <c r="B585" s="92">
        <v>68.150002000000001</v>
      </c>
      <c r="C585" s="92">
        <v>73.800003000000004</v>
      </c>
      <c r="D585" s="92">
        <v>68.150002000000001</v>
      </c>
      <c r="E585" s="92">
        <v>71.599997999999999</v>
      </c>
      <c r="F585" s="92">
        <v>71.599997999999999</v>
      </c>
      <c r="G585" s="92">
        <v>32691051</v>
      </c>
      <c r="H585" s="93">
        <f t="shared" si="18"/>
        <v>2.3043223104044004E-2</v>
      </c>
      <c r="I585" s="94">
        <f t="shared" si="19"/>
        <v>2.22496788765967E-2</v>
      </c>
    </row>
    <row r="586" spans="1:9" ht="15.75" customHeight="1" x14ac:dyDescent="0.25">
      <c r="A586" s="87">
        <v>43774</v>
      </c>
      <c r="B586" s="88">
        <v>71.599997999999999</v>
      </c>
      <c r="C586" s="88">
        <v>72.449996999999996</v>
      </c>
      <c r="D586" s="88">
        <v>69.349997999999999</v>
      </c>
      <c r="E586" s="88">
        <v>69.900002000000001</v>
      </c>
      <c r="F586" s="88">
        <v>69.900002000000001</v>
      </c>
      <c r="G586" s="88">
        <v>9665951</v>
      </c>
      <c r="H586" s="95">
        <f t="shared" si="18"/>
        <v>-1.0435822004877917E-2</v>
      </c>
      <c r="I586" s="96">
        <f t="shared" si="19"/>
        <v>-1.1229366232325219E-2</v>
      </c>
    </row>
    <row r="587" spans="1:9" ht="15.75" customHeight="1" x14ac:dyDescent="0.25">
      <c r="A587" s="91">
        <v>43775</v>
      </c>
      <c r="B587" s="92">
        <v>69.650002000000001</v>
      </c>
      <c r="C587" s="92">
        <v>72.150002000000001</v>
      </c>
      <c r="D587" s="92">
        <v>68.5</v>
      </c>
      <c r="E587" s="92">
        <v>71.099997999999999</v>
      </c>
      <c r="F587" s="92">
        <v>71.099997999999999</v>
      </c>
      <c r="G587" s="92">
        <v>12612507</v>
      </c>
      <c r="H587" s="93">
        <f t="shared" si="18"/>
        <v>7.3924003414783104E-3</v>
      </c>
      <c r="I587" s="94">
        <f t="shared" si="19"/>
        <v>6.598856114031007E-3</v>
      </c>
    </row>
    <row r="588" spans="1:9" ht="15.75" customHeight="1" x14ac:dyDescent="0.25">
      <c r="A588" s="87">
        <v>43776</v>
      </c>
      <c r="B588" s="88">
        <v>71.300003000000004</v>
      </c>
      <c r="C588" s="88">
        <v>71.5</v>
      </c>
      <c r="D588" s="88">
        <v>70.25</v>
      </c>
      <c r="E588" s="88">
        <v>70.550003000000004</v>
      </c>
      <c r="F588" s="88">
        <v>70.550003000000004</v>
      </c>
      <c r="G588" s="88">
        <v>5564428</v>
      </c>
      <c r="H588" s="95">
        <f t="shared" si="18"/>
        <v>-3.372551955440021E-3</v>
      </c>
      <c r="I588" s="96">
        <f t="shared" si="19"/>
        <v>-4.1660961828873244E-3</v>
      </c>
    </row>
    <row r="589" spans="1:9" ht="15.75" customHeight="1" x14ac:dyDescent="0.25">
      <c r="A589" s="91">
        <v>43777</v>
      </c>
      <c r="B589" s="92">
        <v>70.300003000000004</v>
      </c>
      <c r="C589" s="92">
        <v>72.099997999999999</v>
      </c>
      <c r="D589" s="92">
        <v>68.300003000000004</v>
      </c>
      <c r="E589" s="92">
        <v>68.699996999999996</v>
      </c>
      <c r="F589" s="92">
        <v>68.699996999999996</v>
      </c>
      <c r="G589" s="92">
        <v>8559882</v>
      </c>
      <c r="H589" s="93">
        <f t="shared" si="18"/>
        <v>-1.1540318463159531E-2</v>
      </c>
      <c r="I589" s="94">
        <f t="shared" si="19"/>
        <v>-1.2333862690606833E-2</v>
      </c>
    </row>
    <row r="590" spans="1:9" ht="15.75" customHeight="1" x14ac:dyDescent="0.25">
      <c r="A590" s="87">
        <v>43780</v>
      </c>
      <c r="B590" s="88">
        <v>68.449996999999996</v>
      </c>
      <c r="C590" s="88">
        <v>68.5</v>
      </c>
      <c r="D590" s="88">
        <v>66.599997999999999</v>
      </c>
      <c r="E590" s="88">
        <v>67.300003000000004</v>
      </c>
      <c r="F590" s="88">
        <v>67.300003000000004</v>
      </c>
      <c r="G590" s="88">
        <v>7633861</v>
      </c>
      <c r="H590" s="95">
        <f t="shared" si="18"/>
        <v>-8.9416345114110268E-3</v>
      </c>
      <c r="I590" s="96">
        <f t="shared" si="19"/>
        <v>-9.7351787388583293E-3</v>
      </c>
    </row>
    <row r="591" spans="1:9" ht="15.75" customHeight="1" x14ac:dyDescent="0.25">
      <c r="A591" s="91">
        <v>43782</v>
      </c>
      <c r="B591" s="92">
        <v>67.25</v>
      </c>
      <c r="C591" s="92">
        <v>67.5</v>
      </c>
      <c r="D591" s="92">
        <v>62.200001</v>
      </c>
      <c r="E591" s="92">
        <v>63.349997999999999</v>
      </c>
      <c r="F591" s="92">
        <v>63.349997999999999</v>
      </c>
      <c r="G591" s="92">
        <v>25061819</v>
      </c>
      <c r="H591" s="93">
        <f t="shared" si="18"/>
        <v>-2.6268478074808945E-2</v>
      </c>
      <c r="I591" s="94">
        <f t="shared" si="19"/>
        <v>-2.7062022302256249E-2</v>
      </c>
    </row>
    <row r="592" spans="1:9" ht="15.75" customHeight="1" x14ac:dyDescent="0.25">
      <c r="A592" s="87">
        <v>43783</v>
      </c>
      <c r="B592" s="88">
        <v>62</v>
      </c>
      <c r="C592" s="88">
        <v>63.299999</v>
      </c>
      <c r="D592" s="88">
        <v>59.799999</v>
      </c>
      <c r="E592" s="88">
        <v>61.799999</v>
      </c>
      <c r="F592" s="88">
        <v>61.799999</v>
      </c>
      <c r="G592" s="88">
        <v>22541888</v>
      </c>
      <c r="H592" s="95">
        <f t="shared" si="18"/>
        <v>-1.0758137447108495E-2</v>
      </c>
      <c r="I592" s="96">
        <f t="shared" si="19"/>
        <v>-1.1551681674555798E-2</v>
      </c>
    </row>
    <row r="593" spans="1:9" ht="15.75" customHeight="1" x14ac:dyDescent="0.25">
      <c r="A593" s="91">
        <v>43784</v>
      </c>
      <c r="B593" s="92">
        <v>61.599997999999999</v>
      </c>
      <c r="C593" s="92">
        <v>62.299999</v>
      </c>
      <c r="D593" s="92">
        <v>60.5</v>
      </c>
      <c r="E593" s="92">
        <v>60.849997999999999</v>
      </c>
      <c r="F593" s="92">
        <v>60.849997999999999</v>
      </c>
      <c r="G593" s="92">
        <v>7044754</v>
      </c>
      <c r="H593" s="93">
        <f t="shared" si="18"/>
        <v>-6.727899769577432E-3</v>
      </c>
      <c r="I593" s="94">
        <f t="shared" si="19"/>
        <v>-7.5214439970247354E-3</v>
      </c>
    </row>
    <row r="594" spans="1:9" ht="15.75" customHeight="1" x14ac:dyDescent="0.25">
      <c r="A594" s="87">
        <v>43787</v>
      </c>
      <c r="B594" s="88">
        <v>61</v>
      </c>
      <c r="C594" s="88">
        <v>61.650002000000001</v>
      </c>
      <c r="D594" s="88">
        <v>59.5</v>
      </c>
      <c r="E594" s="88">
        <v>59.849997999999999</v>
      </c>
      <c r="F594" s="88">
        <v>59.849997999999999</v>
      </c>
      <c r="G594" s="88">
        <v>7928200</v>
      </c>
      <c r="H594" s="95">
        <f t="shared" si="18"/>
        <v>-7.1964280621549664E-3</v>
      </c>
      <c r="I594" s="96">
        <f t="shared" si="19"/>
        <v>-7.9899722896022707E-3</v>
      </c>
    </row>
    <row r="595" spans="1:9" ht="15.75" customHeight="1" x14ac:dyDescent="0.25">
      <c r="A595" s="91">
        <v>43788</v>
      </c>
      <c r="B595" s="92">
        <v>59.849997999999999</v>
      </c>
      <c r="C595" s="92">
        <v>61</v>
      </c>
      <c r="D595" s="92">
        <v>59.150002000000001</v>
      </c>
      <c r="E595" s="92">
        <v>60.25</v>
      </c>
      <c r="F595" s="92">
        <v>60.25</v>
      </c>
      <c r="G595" s="92">
        <v>6159411</v>
      </c>
      <c r="H595" s="93">
        <f t="shared" si="18"/>
        <v>2.8929110172414103E-3</v>
      </c>
      <c r="I595" s="94">
        <f t="shared" si="19"/>
        <v>2.0993667897941069E-3</v>
      </c>
    </row>
    <row r="596" spans="1:9" ht="15.75" customHeight="1" x14ac:dyDescent="0.25">
      <c r="A596" s="87">
        <v>43789</v>
      </c>
      <c r="B596" s="88">
        <v>60.299999</v>
      </c>
      <c r="C596" s="88">
        <v>61.450001</v>
      </c>
      <c r="D596" s="88">
        <v>59.299999</v>
      </c>
      <c r="E596" s="88">
        <v>60.349997999999999</v>
      </c>
      <c r="F596" s="88">
        <v>60.349997999999999</v>
      </c>
      <c r="G596" s="88">
        <v>9165116</v>
      </c>
      <c r="H596" s="95">
        <f t="shared" si="18"/>
        <v>7.2020879393546453E-4</v>
      </c>
      <c r="I596" s="96">
        <f t="shared" si="19"/>
        <v>-7.3335433511838841E-5</v>
      </c>
    </row>
    <row r="597" spans="1:9" ht="15.75" customHeight="1" x14ac:dyDescent="0.25">
      <c r="A597" s="91">
        <v>43790</v>
      </c>
      <c r="B597" s="92">
        <v>60.400002000000001</v>
      </c>
      <c r="C597" s="92">
        <v>63.400002000000001</v>
      </c>
      <c r="D597" s="92">
        <v>60</v>
      </c>
      <c r="E597" s="92">
        <v>61.5</v>
      </c>
      <c r="F597" s="92">
        <v>61.5</v>
      </c>
      <c r="G597" s="92">
        <v>14897583</v>
      </c>
      <c r="H597" s="93">
        <f t="shared" si="18"/>
        <v>8.1978557345752517E-3</v>
      </c>
      <c r="I597" s="94">
        <f t="shared" si="19"/>
        <v>7.4043115071279484E-3</v>
      </c>
    </row>
    <row r="598" spans="1:9" ht="15.75" customHeight="1" x14ac:dyDescent="0.25">
      <c r="A598" s="87">
        <v>43791</v>
      </c>
      <c r="B598" s="88">
        <v>61.700001</v>
      </c>
      <c r="C598" s="88">
        <v>62.299999</v>
      </c>
      <c r="D598" s="88">
        <v>59.700001</v>
      </c>
      <c r="E598" s="88">
        <v>60.5</v>
      </c>
      <c r="F598" s="88">
        <v>60.5</v>
      </c>
      <c r="G598" s="88">
        <v>8690224</v>
      </c>
      <c r="H598" s="95">
        <f t="shared" si="18"/>
        <v>-7.11974112294784E-3</v>
      </c>
      <c r="I598" s="96">
        <f t="shared" si="19"/>
        <v>-7.9132853503951425E-3</v>
      </c>
    </row>
    <row r="599" spans="1:9" ht="15.75" customHeight="1" x14ac:dyDescent="0.25">
      <c r="A599" s="91">
        <v>43794</v>
      </c>
      <c r="B599" s="92">
        <v>60.5</v>
      </c>
      <c r="C599" s="92">
        <v>62.799999</v>
      </c>
      <c r="D599" s="92">
        <v>60.25</v>
      </c>
      <c r="E599" s="92">
        <v>62.400002000000001</v>
      </c>
      <c r="F599" s="92">
        <v>62.400002000000001</v>
      </c>
      <c r="G599" s="92">
        <v>8246971</v>
      </c>
      <c r="H599" s="93">
        <f t="shared" si="18"/>
        <v>1.3429228949649831E-2</v>
      </c>
      <c r="I599" s="94">
        <f t="shared" si="19"/>
        <v>1.2635684722202528E-2</v>
      </c>
    </row>
    <row r="600" spans="1:9" ht="15.75" customHeight="1" x14ac:dyDescent="0.25">
      <c r="A600" s="87">
        <v>43795</v>
      </c>
      <c r="B600" s="88">
        <v>62.799999</v>
      </c>
      <c r="C600" s="88">
        <v>63.700001</v>
      </c>
      <c r="D600" s="88">
        <v>61.349997999999999</v>
      </c>
      <c r="E600" s="88">
        <v>61.849997999999999</v>
      </c>
      <c r="F600" s="88">
        <v>61.849997999999999</v>
      </c>
      <c r="G600" s="88">
        <v>10876439</v>
      </c>
      <c r="H600" s="95">
        <f t="shared" si="18"/>
        <v>-3.8449136804550293E-3</v>
      </c>
      <c r="I600" s="96">
        <f t="shared" si="19"/>
        <v>-4.6384579079023327E-3</v>
      </c>
    </row>
    <row r="601" spans="1:9" ht="15.75" customHeight="1" x14ac:dyDescent="0.25">
      <c r="A601" s="91">
        <v>43796</v>
      </c>
      <c r="B601" s="92">
        <v>61.5</v>
      </c>
      <c r="C601" s="92">
        <v>62.349997999999999</v>
      </c>
      <c r="D601" s="92">
        <v>61</v>
      </c>
      <c r="E601" s="92">
        <v>61.700001</v>
      </c>
      <c r="F601" s="92">
        <v>61.700001</v>
      </c>
      <c r="G601" s="92">
        <v>4946721</v>
      </c>
      <c r="H601" s="93">
        <f t="shared" si="18"/>
        <v>-1.0545188496135698E-3</v>
      </c>
      <c r="I601" s="94">
        <f t="shared" si="19"/>
        <v>-1.8480630770608731E-3</v>
      </c>
    </row>
    <row r="602" spans="1:9" ht="15.75" customHeight="1" x14ac:dyDescent="0.25">
      <c r="A602" s="87">
        <v>43797</v>
      </c>
      <c r="B602" s="88">
        <v>62</v>
      </c>
      <c r="C602" s="88">
        <v>62.450001</v>
      </c>
      <c r="D602" s="88">
        <v>61.299999</v>
      </c>
      <c r="E602" s="88">
        <v>61.549999</v>
      </c>
      <c r="F602" s="88">
        <v>61.549999</v>
      </c>
      <c r="G602" s="88">
        <v>5416336</v>
      </c>
      <c r="H602" s="95">
        <f t="shared" si="18"/>
        <v>-1.0571208606773609E-3</v>
      </c>
      <c r="I602" s="96">
        <f t="shared" si="19"/>
        <v>-1.8506650881246643E-3</v>
      </c>
    </row>
    <row r="603" spans="1:9" ht="15.75" customHeight="1" x14ac:dyDescent="0.25">
      <c r="A603" s="91">
        <v>43798</v>
      </c>
      <c r="B603" s="92">
        <v>61.599997999999999</v>
      </c>
      <c r="C603" s="92">
        <v>66.650002000000001</v>
      </c>
      <c r="D603" s="92">
        <v>61.5</v>
      </c>
      <c r="E603" s="92">
        <v>63.599997999999999</v>
      </c>
      <c r="F603" s="92">
        <v>63.599997999999999</v>
      </c>
      <c r="G603" s="92">
        <v>20190214</v>
      </c>
      <c r="H603" s="93">
        <f t="shared" si="18"/>
        <v>1.4229051779981803E-2</v>
      </c>
      <c r="I603" s="94">
        <f t="shared" si="19"/>
        <v>1.34355075525345E-2</v>
      </c>
    </row>
    <row r="604" spans="1:9" ht="15.75" customHeight="1" x14ac:dyDescent="0.25">
      <c r="A604" s="87">
        <v>43801</v>
      </c>
      <c r="B604" s="88">
        <v>63.950001</v>
      </c>
      <c r="C604" s="88">
        <v>64.199996999999996</v>
      </c>
      <c r="D604" s="88">
        <v>62</v>
      </c>
      <c r="E604" s="88">
        <v>62.299999</v>
      </c>
      <c r="F604" s="88">
        <v>62.299999</v>
      </c>
      <c r="G604" s="88">
        <v>6394975</v>
      </c>
      <c r="H604" s="95">
        <f t="shared" si="18"/>
        <v>-8.9690623032038994E-3</v>
      </c>
      <c r="I604" s="96">
        <f t="shared" si="19"/>
        <v>-9.7626065306512036E-3</v>
      </c>
    </row>
    <row r="605" spans="1:9" ht="15.75" customHeight="1" x14ac:dyDescent="0.25">
      <c r="A605" s="91">
        <v>43802</v>
      </c>
      <c r="B605" s="92">
        <v>62.099997999999999</v>
      </c>
      <c r="C605" s="92">
        <v>62.400002000000001</v>
      </c>
      <c r="D605" s="92">
        <v>59.5</v>
      </c>
      <c r="E605" s="92">
        <v>59.799999</v>
      </c>
      <c r="F605" s="92">
        <v>59.799999</v>
      </c>
      <c r="G605" s="92">
        <v>6038538</v>
      </c>
      <c r="H605" s="93">
        <f t="shared" si="18"/>
        <v>-1.7786862962189353E-2</v>
      </c>
      <c r="I605" s="94">
        <f t="shared" si="19"/>
        <v>-1.8580407189636657E-2</v>
      </c>
    </row>
    <row r="606" spans="1:9" ht="15.75" customHeight="1" x14ac:dyDescent="0.25">
      <c r="A606" s="87">
        <v>43803</v>
      </c>
      <c r="B606" s="88">
        <v>59.5</v>
      </c>
      <c r="C606" s="88">
        <v>62.049999</v>
      </c>
      <c r="D606" s="88">
        <v>59.049999</v>
      </c>
      <c r="E606" s="88">
        <v>61.799999</v>
      </c>
      <c r="F606" s="88">
        <v>61.799999</v>
      </c>
      <c r="G606" s="88">
        <v>7439111</v>
      </c>
      <c r="H606" s="95">
        <f t="shared" si="18"/>
        <v>1.4287291335435754E-2</v>
      </c>
      <c r="I606" s="96">
        <f t="shared" si="19"/>
        <v>1.3493747107988452E-2</v>
      </c>
    </row>
    <row r="607" spans="1:9" ht="15.75" customHeight="1" x14ac:dyDescent="0.25">
      <c r="A607" s="91">
        <v>43804</v>
      </c>
      <c r="B607" s="92">
        <v>61.5</v>
      </c>
      <c r="C607" s="92">
        <v>62.200001</v>
      </c>
      <c r="D607" s="92">
        <v>60.349997999999999</v>
      </c>
      <c r="E607" s="92">
        <v>60.849997999999999</v>
      </c>
      <c r="F607" s="92">
        <v>60.849997999999999</v>
      </c>
      <c r="G607" s="92">
        <v>4682689</v>
      </c>
      <c r="H607" s="93">
        <f t="shared" si="18"/>
        <v>-6.727899769577432E-3</v>
      </c>
      <c r="I607" s="94">
        <f t="shared" si="19"/>
        <v>-7.5214439970247354E-3</v>
      </c>
    </row>
    <row r="608" spans="1:9" ht="15.75" customHeight="1" x14ac:dyDescent="0.25">
      <c r="A608" s="87">
        <v>43805</v>
      </c>
      <c r="B608" s="88">
        <v>60.700001</v>
      </c>
      <c r="C608" s="88">
        <v>61.400002000000001</v>
      </c>
      <c r="D608" s="88">
        <v>58.799999</v>
      </c>
      <c r="E608" s="88">
        <v>59.799999</v>
      </c>
      <c r="F608" s="88">
        <v>59.799999</v>
      </c>
      <c r="G608" s="88">
        <v>5226089</v>
      </c>
      <c r="H608" s="95">
        <f t="shared" si="18"/>
        <v>-7.559391565858318E-3</v>
      </c>
      <c r="I608" s="96">
        <f t="shared" si="19"/>
        <v>-8.3529357933056214E-3</v>
      </c>
    </row>
    <row r="609" spans="1:9" ht="15.75" customHeight="1" x14ac:dyDescent="0.25">
      <c r="A609" s="91">
        <v>43808</v>
      </c>
      <c r="B609" s="92">
        <v>59.700001</v>
      </c>
      <c r="C609" s="92">
        <v>61.400002000000001</v>
      </c>
      <c r="D609" s="92">
        <v>59.150002000000001</v>
      </c>
      <c r="E609" s="92">
        <v>60</v>
      </c>
      <c r="F609" s="92">
        <v>60</v>
      </c>
      <c r="G609" s="92">
        <v>6557887</v>
      </c>
      <c r="H609" s="93">
        <f t="shared" si="18"/>
        <v>1.450073657682362E-3</v>
      </c>
      <c r="I609" s="94">
        <f t="shared" si="19"/>
        <v>6.5652943023505861E-4</v>
      </c>
    </row>
    <row r="610" spans="1:9" ht="15.75" customHeight="1" x14ac:dyDescent="0.25">
      <c r="A610" s="87">
        <v>43809</v>
      </c>
      <c r="B610" s="88">
        <v>60.5</v>
      </c>
      <c r="C610" s="88">
        <v>60.849997999999999</v>
      </c>
      <c r="D610" s="88">
        <v>58.450001</v>
      </c>
      <c r="E610" s="88">
        <v>59.150002000000001</v>
      </c>
      <c r="F610" s="88">
        <v>59.150002000000001</v>
      </c>
      <c r="G610" s="88">
        <v>4957016</v>
      </c>
      <c r="H610" s="95">
        <f t="shared" si="18"/>
        <v>-6.196486735181376E-3</v>
      </c>
      <c r="I610" s="96">
        <f t="shared" si="19"/>
        <v>-6.9900309626286794E-3</v>
      </c>
    </row>
    <row r="611" spans="1:9" ht="15.75" customHeight="1" x14ac:dyDescent="0.25">
      <c r="A611" s="91">
        <v>43810</v>
      </c>
      <c r="B611" s="92">
        <v>59.099997999999999</v>
      </c>
      <c r="C611" s="92">
        <v>60.349997999999999</v>
      </c>
      <c r="D611" s="92">
        <v>58.75</v>
      </c>
      <c r="E611" s="92">
        <v>60.049999</v>
      </c>
      <c r="F611" s="92">
        <v>60.049999</v>
      </c>
      <c r="G611" s="92">
        <v>6734695</v>
      </c>
      <c r="H611" s="93">
        <f t="shared" si="18"/>
        <v>6.5582408582479951E-3</v>
      </c>
      <c r="I611" s="94">
        <f t="shared" si="19"/>
        <v>5.7646966308006918E-3</v>
      </c>
    </row>
    <row r="612" spans="1:9" ht="15.75" customHeight="1" x14ac:dyDescent="0.25">
      <c r="A612" s="87">
        <v>43811</v>
      </c>
      <c r="B612" s="88">
        <v>60.150002000000001</v>
      </c>
      <c r="C612" s="88">
        <v>61</v>
      </c>
      <c r="D612" s="88">
        <v>60</v>
      </c>
      <c r="E612" s="88">
        <v>60.400002000000001</v>
      </c>
      <c r="F612" s="88">
        <v>60.400002000000001</v>
      </c>
      <c r="G612" s="88">
        <v>4679625</v>
      </c>
      <c r="H612" s="95">
        <f t="shared" si="18"/>
        <v>2.5239484950333162E-3</v>
      </c>
      <c r="I612" s="96">
        <f t="shared" si="19"/>
        <v>1.7304042675860129E-3</v>
      </c>
    </row>
    <row r="613" spans="1:9" ht="15.75" customHeight="1" x14ac:dyDescent="0.25">
      <c r="A613" s="91">
        <v>43812</v>
      </c>
      <c r="B613" s="92">
        <v>60.5</v>
      </c>
      <c r="C613" s="92">
        <v>61.700001</v>
      </c>
      <c r="D613" s="92">
        <v>60.299999</v>
      </c>
      <c r="E613" s="92">
        <v>61.299999</v>
      </c>
      <c r="F613" s="92">
        <v>61.299999</v>
      </c>
      <c r="G613" s="92">
        <v>5774996</v>
      </c>
      <c r="H613" s="93">
        <f t="shared" si="18"/>
        <v>6.4235144319327361E-3</v>
      </c>
      <c r="I613" s="94">
        <f t="shared" si="19"/>
        <v>5.6299702044854327E-3</v>
      </c>
    </row>
    <row r="614" spans="1:9" ht="15.75" customHeight="1" x14ac:dyDescent="0.25">
      <c r="A614" s="87">
        <v>43815</v>
      </c>
      <c r="B614" s="88">
        <v>61.299999</v>
      </c>
      <c r="C614" s="88">
        <v>61.849997999999999</v>
      </c>
      <c r="D614" s="88">
        <v>60.799999</v>
      </c>
      <c r="E614" s="88">
        <v>61</v>
      </c>
      <c r="F614" s="88">
        <v>61</v>
      </c>
      <c r="G614" s="88">
        <v>4605621</v>
      </c>
      <c r="H614" s="95">
        <f t="shared" si="18"/>
        <v>-2.1306324229092457E-3</v>
      </c>
      <c r="I614" s="96">
        <f t="shared" si="19"/>
        <v>-2.9241766503565491E-3</v>
      </c>
    </row>
    <row r="615" spans="1:9" ht="15.75" customHeight="1" x14ac:dyDescent="0.25">
      <c r="A615" s="91">
        <v>43816</v>
      </c>
      <c r="B615" s="92">
        <v>61.099997999999999</v>
      </c>
      <c r="C615" s="92">
        <v>62.349997999999999</v>
      </c>
      <c r="D615" s="92">
        <v>60.900002000000001</v>
      </c>
      <c r="E615" s="92">
        <v>61.849997999999999</v>
      </c>
      <c r="F615" s="92">
        <v>61.849997999999999</v>
      </c>
      <c r="G615" s="92">
        <v>4262313</v>
      </c>
      <c r="H615" s="93">
        <f t="shared" si="18"/>
        <v>6.0098549108966682E-3</v>
      </c>
      <c r="I615" s="94">
        <f t="shared" si="19"/>
        <v>5.2163106834493649E-3</v>
      </c>
    </row>
    <row r="616" spans="1:9" ht="15.75" customHeight="1" x14ac:dyDescent="0.25">
      <c r="A616" s="87">
        <v>43817</v>
      </c>
      <c r="B616" s="88">
        <v>62</v>
      </c>
      <c r="C616" s="88">
        <v>62.25</v>
      </c>
      <c r="D616" s="88">
        <v>60.25</v>
      </c>
      <c r="E616" s="88">
        <v>61.25</v>
      </c>
      <c r="F616" s="88">
        <v>61.25</v>
      </c>
      <c r="G616" s="88">
        <v>5425898</v>
      </c>
      <c r="H616" s="95">
        <f t="shared" si="18"/>
        <v>-4.2335968850935671E-3</v>
      </c>
      <c r="I616" s="96">
        <f t="shared" si="19"/>
        <v>-5.0271411125408704E-3</v>
      </c>
    </row>
    <row r="617" spans="1:9" ht="15.75" customHeight="1" x14ac:dyDescent="0.25">
      <c r="A617" s="91">
        <v>43818</v>
      </c>
      <c r="B617" s="92">
        <v>61.099997999999999</v>
      </c>
      <c r="C617" s="92">
        <v>61.75</v>
      </c>
      <c r="D617" s="92">
        <v>60.650002000000001</v>
      </c>
      <c r="E617" s="92">
        <v>61.5</v>
      </c>
      <c r="F617" s="92">
        <v>61.5</v>
      </c>
      <c r="G617" s="92">
        <v>3309830</v>
      </c>
      <c r="H617" s="93">
        <f t="shared" si="18"/>
        <v>1.7690227388466821E-3</v>
      </c>
      <c r="I617" s="94">
        <f t="shared" si="19"/>
        <v>9.7547851139937868E-4</v>
      </c>
    </row>
    <row r="618" spans="1:9" ht="15.75" customHeight="1" x14ac:dyDescent="0.25">
      <c r="A618" s="87">
        <v>43819</v>
      </c>
      <c r="B618" s="88">
        <v>61.5</v>
      </c>
      <c r="C618" s="88">
        <v>63.049999</v>
      </c>
      <c r="D618" s="88">
        <v>61.400002000000001</v>
      </c>
      <c r="E618" s="88">
        <v>61.900002000000001</v>
      </c>
      <c r="F618" s="88">
        <v>61.900002000000001</v>
      </c>
      <c r="G618" s="88">
        <v>4775709</v>
      </c>
      <c r="H618" s="95">
        <f t="shared" si="18"/>
        <v>2.8155472768328902E-3</v>
      </c>
      <c r="I618" s="96">
        <f t="shared" si="19"/>
        <v>2.0220030493855868E-3</v>
      </c>
    </row>
    <row r="619" spans="1:9" ht="15.75" customHeight="1" x14ac:dyDescent="0.25">
      <c r="A619" s="91">
        <v>43822</v>
      </c>
      <c r="B619" s="92">
        <v>61.700001</v>
      </c>
      <c r="C619" s="92">
        <v>62.150002000000001</v>
      </c>
      <c r="D619" s="92">
        <v>60.450001</v>
      </c>
      <c r="E619" s="92">
        <v>61</v>
      </c>
      <c r="F619" s="92">
        <v>61</v>
      </c>
      <c r="G619" s="92">
        <v>4176895</v>
      </c>
      <c r="H619" s="93">
        <f t="shared" si="18"/>
        <v>-6.3608280414825854E-3</v>
      </c>
      <c r="I619" s="94">
        <f t="shared" si="19"/>
        <v>-7.1543722689298888E-3</v>
      </c>
    </row>
    <row r="620" spans="1:9" ht="15.75" customHeight="1" x14ac:dyDescent="0.25">
      <c r="A620" s="87">
        <v>43823</v>
      </c>
      <c r="B620" s="88">
        <v>61.200001</v>
      </c>
      <c r="C620" s="88">
        <v>61.599997999999999</v>
      </c>
      <c r="D620" s="88">
        <v>60.5</v>
      </c>
      <c r="E620" s="88">
        <v>60.700001</v>
      </c>
      <c r="F620" s="88">
        <v>60.700001</v>
      </c>
      <c r="G620" s="88">
        <v>3093544</v>
      </c>
      <c r="H620" s="95">
        <f t="shared" si="18"/>
        <v>-2.1411367807404342E-3</v>
      </c>
      <c r="I620" s="96">
        <f t="shared" si="19"/>
        <v>-2.9346810081877376E-3</v>
      </c>
    </row>
    <row r="621" spans="1:9" ht="15.75" customHeight="1" x14ac:dyDescent="0.25">
      <c r="A621" s="91">
        <v>43825</v>
      </c>
      <c r="B621" s="92">
        <v>60.700001</v>
      </c>
      <c r="C621" s="92">
        <v>60.900002000000001</v>
      </c>
      <c r="D621" s="92">
        <v>59.799999</v>
      </c>
      <c r="E621" s="92">
        <v>60.049999</v>
      </c>
      <c r="F621" s="92">
        <v>60.049999</v>
      </c>
      <c r="G621" s="92">
        <v>3163650</v>
      </c>
      <c r="H621" s="93">
        <f t="shared" si="18"/>
        <v>-4.6756937233162982E-3</v>
      </c>
      <c r="I621" s="94">
        <f t="shared" si="19"/>
        <v>-5.4692379507636016E-3</v>
      </c>
    </row>
    <row r="622" spans="1:9" ht="15.75" customHeight="1" x14ac:dyDescent="0.25">
      <c r="A622" s="87">
        <v>43826</v>
      </c>
      <c r="B622" s="88">
        <v>60</v>
      </c>
      <c r="C622" s="88">
        <v>60.75</v>
      </c>
      <c r="D622" s="88">
        <v>60</v>
      </c>
      <c r="E622" s="88">
        <v>60.25</v>
      </c>
      <c r="F622" s="88">
        <v>60.25</v>
      </c>
      <c r="G622" s="88">
        <v>2481455</v>
      </c>
      <c r="H622" s="95">
        <f t="shared" si="18"/>
        <v>1.4440467401956971E-3</v>
      </c>
      <c r="I622" s="96">
        <f t="shared" si="19"/>
        <v>6.5050251274839373E-4</v>
      </c>
    </row>
    <row r="623" spans="1:9" ht="15.75" customHeight="1" x14ac:dyDescent="0.25">
      <c r="A623" s="91">
        <v>43829</v>
      </c>
      <c r="B623" s="92">
        <v>60.299999</v>
      </c>
      <c r="C623" s="92">
        <v>62</v>
      </c>
      <c r="D623" s="92">
        <v>60.200001</v>
      </c>
      <c r="E623" s="92">
        <v>61.049999</v>
      </c>
      <c r="F623" s="92">
        <v>61.049999</v>
      </c>
      <c r="G623" s="92">
        <v>8110014</v>
      </c>
      <c r="H623" s="93">
        <f t="shared" si="18"/>
        <v>5.7286099202445307E-3</v>
      </c>
      <c r="I623" s="94">
        <f t="shared" si="19"/>
        <v>4.9350656927972273E-3</v>
      </c>
    </row>
    <row r="624" spans="1:9" ht="15.75" customHeight="1" x14ac:dyDescent="0.25">
      <c r="A624" s="87">
        <v>43830</v>
      </c>
      <c r="B624" s="88">
        <v>61.25</v>
      </c>
      <c r="C624" s="88">
        <v>62.150002000000001</v>
      </c>
      <c r="D624" s="88">
        <v>61.049999</v>
      </c>
      <c r="E624" s="88">
        <v>61.799999</v>
      </c>
      <c r="F624" s="88">
        <v>61.799999</v>
      </c>
      <c r="G624" s="88">
        <v>7555401</v>
      </c>
      <c r="H624" s="95">
        <f t="shared" si="18"/>
        <v>5.3028068942465034E-3</v>
      </c>
      <c r="I624" s="96">
        <f t="shared" si="19"/>
        <v>4.5092626667992E-3</v>
      </c>
    </row>
    <row r="625" spans="1:9" ht="15.75" customHeight="1" x14ac:dyDescent="0.25">
      <c r="A625" s="91">
        <v>43831</v>
      </c>
      <c r="B625" s="92">
        <v>61.799999</v>
      </c>
      <c r="C625" s="92">
        <v>64.300003000000004</v>
      </c>
      <c r="D625" s="92">
        <v>61.549999</v>
      </c>
      <c r="E625" s="92">
        <v>63.900002000000001</v>
      </c>
      <c r="F625" s="92">
        <v>63.900002000000001</v>
      </c>
      <c r="G625" s="92">
        <v>16415397</v>
      </c>
      <c r="H625" s="93">
        <f t="shared" si="18"/>
        <v>1.4512403689944471E-2</v>
      </c>
      <c r="I625" s="94">
        <f t="shared" si="19"/>
        <v>1.3718859462497169E-2</v>
      </c>
    </row>
    <row r="626" spans="1:9" ht="15.75" customHeight="1" x14ac:dyDescent="0.25">
      <c r="A626" s="87">
        <v>43832</v>
      </c>
      <c r="B626" s="88">
        <v>64</v>
      </c>
      <c r="C626" s="88">
        <v>64.849997999999999</v>
      </c>
      <c r="D626" s="88">
        <v>63.400002000000001</v>
      </c>
      <c r="E626" s="88">
        <v>64.449996999999996</v>
      </c>
      <c r="F626" s="88">
        <v>64.449996999999996</v>
      </c>
      <c r="G626" s="88">
        <v>10996418</v>
      </c>
      <c r="H626" s="95">
        <f t="shared" si="18"/>
        <v>3.7220297226656022E-3</v>
      </c>
      <c r="I626" s="96">
        <f t="shared" si="19"/>
        <v>2.9284854952182989E-3</v>
      </c>
    </row>
    <row r="627" spans="1:9" ht="15.75" customHeight="1" x14ac:dyDescent="0.25">
      <c r="A627" s="91">
        <v>43833</v>
      </c>
      <c r="B627" s="92">
        <v>64.400002000000001</v>
      </c>
      <c r="C627" s="92">
        <v>64.949996999999996</v>
      </c>
      <c r="D627" s="92">
        <v>62.700001</v>
      </c>
      <c r="E627" s="92">
        <v>63.25</v>
      </c>
      <c r="F627" s="92">
        <v>63.25</v>
      </c>
      <c r="G627" s="92">
        <v>8114232</v>
      </c>
      <c r="H627" s="93">
        <f t="shared" si="18"/>
        <v>-8.1623716261515818E-3</v>
      </c>
      <c r="I627" s="94">
        <f t="shared" si="19"/>
        <v>-8.9559158535988843E-3</v>
      </c>
    </row>
    <row r="628" spans="1:9" ht="15.75" customHeight="1" x14ac:dyDescent="0.25">
      <c r="A628" s="87">
        <v>43836</v>
      </c>
      <c r="B628" s="88">
        <v>63</v>
      </c>
      <c r="C628" s="88">
        <v>63.25</v>
      </c>
      <c r="D628" s="88">
        <v>59.5</v>
      </c>
      <c r="E628" s="88">
        <v>60.099997999999999</v>
      </c>
      <c r="F628" s="88">
        <v>60.099997999999999</v>
      </c>
      <c r="G628" s="88">
        <v>9700870</v>
      </c>
      <c r="H628" s="95">
        <f t="shared" si="18"/>
        <v>-2.2186072297511641E-2</v>
      </c>
      <c r="I628" s="96">
        <f t="shared" si="19"/>
        <v>-2.2979616524958946E-2</v>
      </c>
    </row>
    <row r="629" spans="1:9" ht="15.75" customHeight="1" x14ac:dyDescent="0.25">
      <c r="A629" s="91">
        <v>43837</v>
      </c>
      <c r="B629" s="92">
        <v>60.349997999999999</v>
      </c>
      <c r="C629" s="92">
        <v>61.75</v>
      </c>
      <c r="D629" s="92">
        <v>59.650002000000001</v>
      </c>
      <c r="E629" s="92">
        <v>61</v>
      </c>
      <c r="F629" s="92">
        <v>61</v>
      </c>
      <c r="G629" s="92">
        <v>8704020</v>
      </c>
      <c r="H629" s="93">
        <f t="shared" si="18"/>
        <v>6.4553774604231996E-3</v>
      </c>
      <c r="I629" s="94">
        <f t="shared" si="19"/>
        <v>5.6618332329758962E-3</v>
      </c>
    </row>
    <row r="630" spans="1:9" ht="15.75" customHeight="1" x14ac:dyDescent="0.25">
      <c r="A630" s="87">
        <v>43838</v>
      </c>
      <c r="B630" s="88">
        <v>60.400002000000001</v>
      </c>
      <c r="C630" s="88">
        <v>60.549999</v>
      </c>
      <c r="D630" s="88">
        <v>58</v>
      </c>
      <c r="E630" s="88">
        <v>59.849997999999999</v>
      </c>
      <c r="F630" s="88">
        <v>59.849997999999999</v>
      </c>
      <c r="G630" s="88">
        <v>11149419</v>
      </c>
      <c r="H630" s="95">
        <f t="shared" si="18"/>
        <v>-8.2656947811024731E-3</v>
      </c>
      <c r="I630" s="96">
        <f t="shared" si="19"/>
        <v>-9.0592390085497757E-3</v>
      </c>
    </row>
    <row r="631" spans="1:9" ht="15.75" customHeight="1" x14ac:dyDescent="0.25">
      <c r="A631" s="91">
        <v>43839</v>
      </c>
      <c r="B631" s="92">
        <v>60.349997999999999</v>
      </c>
      <c r="C631" s="92">
        <v>61.599997999999999</v>
      </c>
      <c r="D631" s="92">
        <v>60.099997999999999</v>
      </c>
      <c r="E631" s="92">
        <v>61.150002000000001</v>
      </c>
      <c r="F631" s="92">
        <v>61.150002000000001</v>
      </c>
      <c r="G631" s="92">
        <v>9268945</v>
      </c>
      <c r="H631" s="93">
        <f t="shared" si="18"/>
        <v>9.3323353468743528E-3</v>
      </c>
      <c r="I631" s="94">
        <f t="shared" si="19"/>
        <v>8.5387911194270485E-3</v>
      </c>
    </row>
    <row r="632" spans="1:9" ht="15.75" customHeight="1" x14ac:dyDescent="0.25">
      <c r="A632" s="87">
        <v>43840</v>
      </c>
      <c r="B632" s="88">
        <v>61.25</v>
      </c>
      <c r="C632" s="88">
        <v>62.5</v>
      </c>
      <c r="D632" s="88">
        <v>60.950001</v>
      </c>
      <c r="E632" s="88">
        <v>61.200001</v>
      </c>
      <c r="F632" s="88">
        <v>61.200001</v>
      </c>
      <c r="G632" s="88">
        <v>6911234</v>
      </c>
      <c r="H632" s="95">
        <f t="shared" si="18"/>
        <v>3.5495366533725564E-4</v>
      </c>
      <c r="I632" s="96">
        <f t="shared" si="19"/>
        <v>-4.3859056211004773E-4</v>
      </c>
    </row>
    <row r="633" spans="1:9" ht="15.75" customHeight="1" x14ac:dyDescent="0.25">
      <c r="A633" s="91">
        <v>43843</v>
      </c>
      <c r="B633" s="92">
        <v>61.299999</v>
      </c>
      <c r="C633" s="92">
        <v>62.700001</v>
      </c>
      <c r="D633" s="92">
        <v>60.75</v>
      </c>
      <c r="E633" s="92">
        <v>62.299999</v>
      </c>
      <c r="F633" s="92">
        <v>62.299999</v>
      </c>
      <c r="G633" s="92">
        <v>11404017</v>
      </c>
      <c r="H633" s="93">
        <f t="shared" si="18"/>
        <v>7.7366104462743843E-3</v>
      </c>
      <c r="I633" s="94">
        <f t="shared" si="19"/>
        <v>6.9430662188270809E-3</v>
      </c>
    </row>
    <row r="634" spans="1:9" ht="15.75" customHeight="1" x14ac:dyDescent="0.25">
      <c r="A634" s="87">
        <v>43844</v>
      </c>
      <c r="B634" s="88">
        <v>62.400002000000001</v>
      </c>
      <c r="C634" s="88">
        <v>63.25</v>
      </c>
      <c r="D634" s="88">
        <v>62.099997999999999</v>
      </c>
      <c r="E634" s="88">
        <v>62.450001</v>
      </c>
      <c r="F634" s="88">
        <v>62.450001</v>
      </c>
      <c r="G634" s="88">
        <v>5833027</v>
      </c>
      <c r="H634" s="95">
        <f t="shared" si="18"/>
        <v>1.0444099762787866E-3</v>
      </c>
      <c r="I634" s="96">
        <f t="shared" si="19"/>
        <v>2.5086574883148322E-4</v>
      </c>
    </row>
    <row r="635" spans="1:9" ht="15.75" customHeight="1" x14ac:dyDescent="0.25">
      <c r="A635" s="91">
        <v>43845</v>
      </c>
      <c r="B635" s="92">
        <v>62.200001</v>
      </c>
      <c r="C635" s="92">
        <v>64.050003000000004</v>
      </c>
      <c r="D635" s="92">
        <v>61.700001</v>
      </c>
      <c r="E635" s="92">
        <v>63.299999</v>
      </c>
      <c r="F635" s="92">
        <v>63.299999</v>
      </c>
      <c r="G635" s="92">
        <v>9760457</v>
      </c>
      <c r="H635" s="93">
        <f t="shared" si="18"/>
        <v>5.8712534920333749E-3</v>
      </c>
      <c r="I635" s="94">
        <f t="shared" si="19"/>
        <v>5.0777092645860715E-3</v>
      </c>
    </row>
    <row r="636" spans="1:9" ht="15.75" customHeight="1" x14ac:dyDescent="0.25">
      <c r="A636" s="87">
        <v>43846</v>
      </c>
      <c r="B636" s="88">
        <v>63.099997999999999</v>
      </c>
      <c r="C636" s="88">
        <v>65.25</v>
      </c>
      <c r="D636" s="88">
        <v>62.799999</v>
      </c>
      <c r="E636" s="88">
        <v>64.949996999999996</v>
      </c>
      <c r="F636" s="88">
        <v>64.949996999999996</v>
      </c>
      <c r="G636" s="88">
        <v>8761628</v>
      </c>
      <c r="H636" s="95">
        <f t="shared" si="18"/>
        <v>1.1175432192792139E-2</v>
      </c>
      <c r="I636" s="96">
        <f t="shared" si="19"/>
        <v>1.0381887965344835E-2</v>
      </c>
    </row>
    <row r="637" spans="1:9" ht="15.75" customHeight="1" x14ac:dyDescent="0.25">
      <c r="A637" s="91">
        <v>43847</v>
      </c>
      <c r="B637" s="92">
        <v>64.5</v>
      </c>
      <c r="C637" s="92">
        <v>65.949996999999996</v>
      </c>
      <c r="D637" s="92">
        <v>64.199996999999996</v>
      </c>
      <c r="E637" s="92">
        <v>64.599997999999999</v>
      </c>
      <c r="F637" s="92">
        <v>64.599997999999999</v>
      </c>
      <c r="G637" s="92">
        <v>8843288</v>
      </c>
      <c r="H637" s="93">
        <f t="shared" si="18"/>
        <v>-2.3466307998205932E-3</v>
      </c>
      <c r="I637" s="94">
        <f t="shared" si="19"/>
        <v>-3.1401750272678965E-3</v>
      </c>
    </row>
    <row r="638" spans="1:9" ht="15.75" customHeight="1" x14ac:dyDescent="0.25">
      <c r="A638" s="87">
        <v>43850</v>
      </c>
      <c r="B638" s="88">
        <v>64.599997999999999</v>
      </c>
      <c r="C638" s="88">
        <v>65.199996999999996</v>
      </c>
      <c r="D638" s="88">
        <v>62.950001</v>
      </c>
      <c r="E638" s="88">
        <v>63.349997999999999</v>
      </c>
      <c r="F638" s="88">
        <v>63.349997999999999</v>
      </c>
      <c r="G638" s="88">
        <v>6195478</v>
      </c>
      <c r="H638" s="95">
        <f t="shared" si="18"/>
        <v>-8.4858990409288071E-3</v>
      </c>
      <c r="I638" s="96">
        <f t="shared" si="19"/>
        <v>-9.2794432683761113E-3</v>
      </c>
    </row>
    <row r="639" spans="1:9" ht="15.75" customHeight="1" x14ac:dyDescent="0.25">
      <c r="A639" s="91">
        <v>43851</v>
      </c>
      <c r="B639" s="92">
        <v>62.900002000000001</v>
      </c>
      <c r="C639" s="92">
        <v>63.549999</v>
      </c>
      <c r="D639" s="92">
        <v>62.400002000000001</v>
      </c>
      <c r="E639" s="92">
        <v>62.75</v>
      </c>
      <c r="F639" s="92">
        <v>62.75</v>
      </c>
      <c r="G639" s="92">
        <v>4651073</v>
      </c>
      <c r="H639" s="93">
        <f t="shared" si="18"/>
        <v>-4.1328753554297423E-3</v>
      </c>
      <c r="I639" s="94">
        <f t="shared" si="19"/>
        <v>-4.9264195828770457E-3</v>
      </c>
    </row>
    <row r="640" spans="1:9" ht="15.75" customHeight="1" x14ac:dyDescent="0.25">
      <c r="A640" s="87">
        <v>43852</v>
      </c>
      <c r="B640" s="88">
        <v>62.900002000000001</v>
      </c>
      <c r="C640" s="88">
        <v>63.400002000000001</v>
      </c>
      <c r="D640" s="88">
        <v>62.25</v>
      </c>
      <c r="E640" s="88">
        <v>62.5</v>
      </c>
      <c r="F640" s="88">
        <v>62.5</v>
      </c>
      <c r="G640" s="88">
        <v>3354431</v>
      </c>
      <c r="H640" s="95">
        <f t="shared" si="18"/>
        <v>-1.7337128090005281E-3</v>
      </c>
      <c r="I640" s="96">
        <f t="shared" si="19"/>
        <v>-2.5272570364478315E-3</v>
      </c>
    </row>
    <row r="641" spans="1:9" ht="15.75" customHeight="1" x14ac:dyDescent="0.25">
      <c r="A641" s="91">
        <v>43853</v>
      </c>
      <c r="B641" s="92">
        <v>62.599997999999999</v>
      </c>
      <c r="C641" s="92">
        <v>63.700001</v>
      </c>
      <c r="D641" s="92">
        <v>62.299999</v>
      </c>
      <c r="E641" s="92">
        <v>63.349997999999999</v>
      </c>
      <c r="F641" s="92">
        <v>63.349997999999999</v>
      </c>
      <c r="G641" s="92">
        <v>4473067</v>
      </c>
      <c r="H641" s="93">
        <f t="shared" si="18"/>
        <v>5.8665881644303008E-3</v>
      </c>
      <c r="I641" s="94">
        <f t="shared" si="19"/>
        <v>5.0730439369829974E-3</v>
      </c>
    </row>
    <row r="642" spans="1:9" ht="15.75" customHeight="1" x14ac:dyDescent="0.25">
      <c r="A642" s="87">
        <v>43854</v>
      </c>
      <c r="B642" s="88">
        <v>63.200001</v>
      </c>
      <c r="C642" s="88">
        <v>64.449996999999996</v>
      </c>
      <c r="D642" s="88">
        <v>62.549999</v>
      </c>
      <c r="E642" s="88">
        <v>63.549999</v>
      </c>
      <c r="F642" s="88">
        <v>63.549999</v>
      </c>
      <c r="G642" s="88">
        <v>5429840</v>
      </c>
      <c r="H642" s="95">
        <f t="shared" si="18"/>
        <v>1.3689425476193229E-3</v>
      </c>
      <c r="I642" s="96">
        <f t="shared" si="19"/>
        <v>5.7539832017201951E-4</v>
      </c>
    </row>
    <row r="643" spans="1:9" ht="15.75" customHeight="1" x14ac:dyDescent="0.25">
      <c r="A643" s="91">
        <v>43857</v>
      </c>
      <c r="B643" s="92">
        <v>63.349997999999999</v>
      </c>
      <c r="C643" s="92">
        <v>65.25</v>
      </c>
      <c r="D643" s="92">
        <v>62.700001</v>
      </c>
      <c r="E643" s="92">
        <v>64.699996999999996</v>
      </c>
      <c r="F643" s="92">
        <v>64.699996999999996</v>
      </c>
      <c r="G643" s="92">
        <v>8398543</v>
      </c>
      <c r="H643" s="93">
        <f t="shared" si="18"/>
        <v>7.7887124752730663E-3</v>
      </c>
      <c r="I643" s="94">
        <f t="shared" si="19"/>
        <v>6.9951682478257629E-3</v>
      </c>
    </row>
    <row r="644" spans="1:9" ht="15.75" customHeight="1" x14ac:dyDescent="0.25">
      <c r="A644" s="87">
        <v>43858</v>
      </c>
      <c r="B644" s="88">
        <v>64.650002000000001</v>
      </c>
      <c r="C644" s="88">
        <v>65.400002000000001</v>
      </c>
      <c r="D644" s="88">
        <v>63.549999</v>
      </c>
      <c r="E644" s="88">
        <v>63.799999</v>
      </c>
      <c r="F644" s="88">
        <v>63.799999</v>
      </c>
      <c r="G644" s="88">
        <v>7444387</v>
      </c>
      <c r="H644" s="95">
        <f t="shared" ref="H644:H707" si="20">LOG(F644/F643)</f>
        <v>-6.0835886173590519E-3</v>
      </c>
      <c r="I644" s="96">
        <f t="shared" ref="I644:I707" si="21">H644-$H$1238</f>
        <v>-6.8771328448063553E-3</v>
      </c>
    </row>
    <row r="645" spans="1:9" ht="15.75" customHeight="1" x14ac:dyDescent="0.25">
      <c r="A645" s="91">
        <v>43859</v>
      </c>
      <c r="B645" s="92">
        <v>64.099997999999999</v>
      </c>
      <c r="C645" s="92">
        <v>65.099997999999999</v>
      </c>
      <c r="D645" s="92">
        <v>63.849997999999999</v>
      </c>
      <c r="E645" s="92">
        <v>64.050003000000004</v>
      </c>
      <c r="F645" s="92">
        <v>64.050003000000004</v>
      </c>
      <c r="G645" s="92">
        <v>5907232</v>
      </c>
      <c r="H645" s="93">
        <f t="shared" si="20"/>
        <v>1.6984825083278792E-3</v>
      </c>
      <c r="I645" s="94">
        <f t="shared" si="21"/>
        <v>9.0493828088057584E-4</v>
      </c>
    </row>
    <row r="646" spans="1:9" ht="15.75" customHeight="1" x14ac:dyDescent="0.25">
      <c r="A646" s="87">
        <v>43860</v>
      </c>
      <c r="B646" s="88">
        <v>64.150002000000001</v>
      </c>
      <c r="C646" s="88">
        <v>64.150002000000001</v>
      </c>
      <c r="D646" s="88">
        <v>62.200001</v>
      </c>
      <c r="E646" s="88">
        <v>62.700001</v>
      </c>
      <c r="F646" s="88">
        <v>62.700001</v>
      </c>
      <c r="G646" s="88">
        <v>4508995</v>
      </c>
      <c r="H646" s="95">
        <f t="shared" si="20"/>
        <v>-9.2516066651034349E-3</v>
      </c>
      <c r="I646" s="96">
        <f t="shared" si="21"/>
        <v>-1.0045150892550737E-2</v>
      </c>
    </row>
    <row r="647" spans="1:9" ht="15.75" customHeight="1" x14ac:dyDescent="0.25">
      <c r="A647" s="91">
        <v>43861</v>
      </c>
      <c r="B647" s="92">
        <v>62.799999</v>
      </c>
      <c r="C647" s="92">
        <v>63.200001</v>
      </c>
      <c r="D647" s="92">
        <v>60.5</v>
      </c>
      <c r="E647" s="92">
        <v>61.049999</v>
      </c>
      <c r="F647" s="92">
        <v>61.049999</v>
      </c>
      <c r="G647" s="92">
        <v>5754033</v>
      </c>
      <c r="H647" s="93">
        <f t="shared" si="20"/>
        <v>-1.1581886590112646E-2</v>
      </c>
      <c r="I647" s="94">
        <f t="shared" si="21"/>
        <v>-1.237543081755995E-2</v>
      </c>
    </row>
    <row r="648" spans="1:9" ht="15.75" customHeight="1" x14ac:dyDescent="0.25">
      <c r="A648" s="87">
        <v>43864</v>
      </c>
      <c r="B648" s="88">
        <v>60</v>
      </c>
      <c r="C648" s="88">
        <v>60.049999</v>
      </c>
      <c r="D648" s="88">
        <v>58.299999</v>
      </c>
      <c r="E648" s="88">
        <v>59</v>
      </c>
      <c r="F648" s="88">
        <v>59</v>
      </c>
      <c r="G648" s="88">
        <v>6340354</v>
      </c>
      <c r="H648" s="95">
        <f t="shared" si="20"/>
        <v>-1.4833649525006294E-2</v>
      </c>
      <c r="I648" s="96">
        <f t="shared" si="21"/>
        <v>-1.5627193752453597E-2</v>
      </c>
    </row>
    <row r="649" spans="1:9" ht="15.75" customHeight="1" x14ac:dyDescent="0.25">
      <c r="A649" s="91">
        <v>43865</v>
      </c>
      <c r="B649" s="92">
        <v>59.049999</v>
      </c>
      <c r="C649" s="92">
        <v>60.700001</v>
      </c>
      <c r="D649" s="92">
        <v>59.049999</v>
      </c>
      <c r="E649" s="92">
        <v>60.450001</v>
      </c>
      <c r="F649" s="92">
        <v>60.450001</v>
      </c>
      <c r="G649" s="92">
        <v>5643410</v>
      </c>
      <c r="H649" s="93">
        <f t="shared" si="20"/>
        <v>1.0544300739005157E-2</v>
      </c>
      <c r="I649" s="94">
        <f t="shared" si="21"/>
        <v>9.7507565115578544E-3</v>
      </c>
    </row>
    <row r="650" spans="1:9" ht="15.75" customHeight="1" x14ac:dyDescent="0.25">
      <c r="A650" s="87">
        <v>43866</v>
      </c>
      <c r="B650" s="88">
        <v>60.599997999999999</v>
      </c>
      <c r="C650" s="88">
        <v>62.650002000000001</v>
      </c>
      <c r="D650" s="88">
        <v>60.5</v>
      </c>
      <c r="E650" s="88">
        <v>62</v>
      </c>
      <c r="F650" s="88">
        <v>62</v>
      </c>
      <c r="G650" s="88">
        <v>4945952</v>
      </c>
      <c r="H650" s="95">
        <f t="shared" si="20"/>
        <v>1.0995377117104561E-2</v>
      </c>
      <c r="I650" s="96">
        <f t="shared" si="21"/>
        <v>1.0201832889657259E-2</v>
      </c>
    </row>
    <row r="651" spans="1:9" ht="15.75" customHeight="1" x14ac:dyDescent="0.25">
      <c r="A651" s="91">
        <v>43867</v>
      </c>
      <c r="B651" s="92">
        <v>62.299999</v>
      </c>
      <c r="C651" s="92">
        <v>62.349997999999999</v>
      </c>
      <c r="D651" s="92">
        <v>60.5</v>
      </c>
      <c r="E651" s="92">
        <v>60.799999</v>
      </c>
      <c r="F651" s="92">
        <v>60.799999</v>
      </c>
      <c r="G651" s="92">
        <v>10491714</v>
      </c>
      <c r="H651" s="93">
        <f t="shared" si="20"/>
        <v>-8.4881173685203478E-3</v>
      </c>
      <c r="I651" s="94">
        <f t="shared" si="21"/>
        <v>-9.2816615959676503E-3</v>
      </c>
    </row>
    <row r="652" spans="1:9" ht="15.75" customHeight="1" x14ac:dyDescent="0.25">
      <c r="A652" s="87">
        <v>43868</v>
      </c>
      <c r="B652" s="88">
        <v>60.700001</v>
      </c>
      <c r="C652" s="88">
        <v>61.799999</v>
      </c>
      <c r="D652" s="88">
        <v>60.200001</v>
      </c>
      <c r="E652" s="88">
        <v>60.849997999999999</v>
      </c>
      <c r="F652" s="88">
        <v>60.849997999999999</v>
      </c>
      <c r="G652" s="88">
        <v>4877776</v>
      </c>
      <c r="H652" s="95">
        <f t="shared" si="20"/>
        <v>3.5699616208602195E-4</v>
      </c>
      <c r="I652" s="96">
        <f t="shared" si="21"/>
        <v>-4.3654806536128142E-4</v>
      </c>
    </row>
    <row r="653" spans="1:9" ht="15.75" customHeight="1" x14ac:dyDescent="0.25">
      <c r="A653" s="91">
        <v>43871</v>
      </c>
      <c r="B653" s="92">
        <v>61</v>
      </c>
      <c r="C653" s="92">
        <v>61</v>
      </c>
      <c r="D653" s="92">
        <v>59.200001</v>
      </c>
      <c r="E653" s="92">
        <v>59.900002000000001</v>
      </c>
      <c r="F653" s="92">
        <v>59.900002000000001</v>
      </c>
      <c r="G653" s="92">
        <v>6218372</v>
      </c>
      <c r="H653" s="93">
        <f t="shared" si="20"/>
        <v>-6.8337314018579211E-3</v>
      </c>
      <c r="I653" s="94">
        <f t="shared" si="21"/>
        <v>-7.6272756293052245E-3</v>
      </c>
    </row>
    <row r="654" spans="1:9" ht="15.75" customHeight="1" x14ac:dyDescent="0.25">
      <c r="A654" s="87">
        <v>43872</v>
      </c>
      <c r="B654" s="88">
        <v>59.799999</v>
      </c>
      <c r="C654" s="88">
        <v>61</v>
      </c>
      <c r="D654" s="88">
        <v>59.5</v>
      </c>
      <c r="E654" s="88">
        <v>60.150002000000001</v>
      </c>
      <c r="F654" s="88">
        <v>60.150002000000001</v>
      </c>
      <c r="G654" s="88">
        <v>5724445</v>
      </c>
      <c r="H654" s="95">
        <f t="shared" si="20"/>
        <v>1.8088092262834728E-3</v>
      </c>
      <c r="I654" s="96">
        <f t="shared" si="21"/>
        <v>1.0152649988361695E-3</v>
      </c>
    </row>
    <row r="655" spans="1:9" ht="15.75" customHeight="1" x14ac:dyDescent="0.25">
      <c r="A655" s="91">
        <v>43873</v>
      </c>
      <c r="B655" s="92">
        <v>60.150002000000001</v>
      </c>
      <c r="C655" s="92">
        <v>61.099997999999999</v>
      </c>
      <c r="D655" s="92">
        <v>59.799999</v>
      </c>
      <c r="E655" s="92">
        <v>60.450001</v>
      </c>
      <c r="F655" s="92">
        <v>60.450001</v>
      </c>
      <c r="G655" s="92">
        <v>4788293</v>
      </c>
      <c r="H655" s="93">
        <f t="shared" si="20"/>
        <v>2.1606662649042044E-3</v>
      </c>
      <c r="I655" s="94">
        <f t="shared" si="21"/>
        <v>1.367122037456901E-3</v>
      </c>
    </row>
    <row r="656" spans="1:9" ht="15.75" customHeight="1" x14ac:dyDescent="0.25">
      <c r="A656" s="87">
        <v>43874</v>
      </c>
      <c r="B656" s="88">
        <v>60.599997999999999</v>
      </c>
      <c r="C656" s="88">
        <v>61.150002000000001</v>
      </c>
      <c r="D656" s="88">
        <v>59.599997999999999</v>
      </c>
      <c r="E656" s="88">
        <v>60.099997999999999</v>
      </c>
      <c r="F656" s="88">
        <v>60.099997999999999</v>
      </c>
      <c r="G656" s="88">
        <v>6296965</v>
      </c>
      <c r="H656" s="95">
        <f t="shared" si="20"/>
        <v>-2.5218548308054514E-3</v>
      </c>
      <c r="I656" s="96">
        <f t="shared" si="21"/>
        <v>-3.3153990582527547E-3</v>
      </c>
    </row>
    <row r="657" spans="1:9" ht="15.75" customHeight="1" x14ac:dyDescent="0.25">
      <c r="A657" s="91">
        <v>43875</v>
      </c>
      <c r="B657" s="92">
        <v>60.25</v>
      </c>
      <c r="C657" s="92">
        <v>60.5</v>
      </c>
      <c r="D657" s="92">
        <v>58.900002000000001</v>
      </c>
      <c r="E657" s="92">
        <v>59.599997999999999</v>
      </c>
      <c r="F657" s="92">
        <v>59.599997999999999</v>
      </c>
      <c r="G657" s="92">
        <v>7427284</v>
      </c>
      <c r="H657" s="93">
        <f t="shared" si="20"/>
        <v>-3.6282123837480364E-3</v>
      </c>
      <c r="I657" s="94">
        <f t="shared" si="21"/>
        <v>-4.4217566111953398E-3</v>
      </c>
    </row>
    <row r="658" spans="1:9" ht="15.75" customHeight="1" x14ac:dyDescent="0.25">
      <c r="A658" s="87">
        <v>43878</v>
      </c>
      <c r="B658" s="88">
        <v>59.299999</v>
      </c>
      <c r="C658" s="88">
        <v>59.450001</v>
      </c>
      <c r="D658" s="88">
        <v>56.549999</v>
      </c>
      <c r="E658" s="88">
        <v>57.549999</v>
      </c>
      <c r="F658" s="88">
        <v>57.549999</v>
      </c>
      <c r="G658" s="88">
        <v>4879254</v>
      </c>
      <c r="H658" s="95">
        <f t="shared" si="20"/>
        <v>-1.5200924747170724E-2</v>
      </c>
      <c r="I658" s="96">
        <f t="shared" si="21"/>
        <v>-1.5994468974618026E-2</v>
      </c>
    </row>
    <row r="659" spans="1:9" ht="15.75" customHeight="1" x14ac:dyDescent="0.25">
      <c r="A659" s="91">
        <v>43879</v>
      </c>
      <c r="B659" s="92">
        <v>56.099997999999999</v>
      </c>
      <c r="C659" s="92">
        <v>57</v>
      </c>
      <c r="D659" s="92">
        <v>55.25</v>
      </c>
      <c r="E659" s="92">
        <v>56.75</v>
      </c>
      <c r="F659" s="92">
        <v>56.75</v>
      </c>
      <c r="G659" s="92">
        <v>9016531</v>
      </c>
      <c r="H659" s="93">
        <f t="shared" si="20"/>
        <v>-6.0794545542647875E-3</v>
      </c>
      <c r="I659" s="94">
        <f t="shared" si="21"/>
        <v>-6.8729987817120908E-3</v>
      </c>
    </row>
    <row r="660" spans="1:9" ht="15.75" customHeight="1" x14ac:dyDescent="0.25">
      <c r="A660" s="87">
        <v>43880</v>
      </c>
      <c r="B660" s="88">
        <v>57.25</v>
      </c>
      <c r="C660" s="88">
        <v>59.099997999999999</v>
      </c>
      <c r="D660" s="88">
        <v>56.450001</v>
      </c>
      <c r="E660" s="88">
        <v>58.450001</v>
      </c>
      <c r="F660" s="88">
        <v>58.450001</v>
      </c>
      <c r="G660" s="88">
        <v>7146637</v>
      </c>
      <c r="H660" s="95">
        <f t="shared" si="20"/>
        <v>1.2818657062886398E-2</v>
      </c>
      <c r="I660" s="96">
        <f t="shared" si="21"/>
        <v>1.2025112835439094E-2</v>
      </c>
    </row>
    <row r="661" spans="1:9" ht="15.75" customHeight="1" x14ac:dyDescent="0.25">
      <c r="A661" s="91">
        <v>43881</v>
      </c>
      <c r="B661" s="92">
        <v>58.25</v>
      </c>
      <c r="C661" s="92">
        <v>58.900002000000001</v>
      </c>
      <c r="D661" s="92">
        <v>57.200001</v>
      </c>
      <c r="E661" s="92">
        <v>57.650002000000001</v>
      </c>
      <c r="F661" s="92">
        <v>57.650002000000001</v>
      </c>
      <c r="G661" s="92">
        <v>4518689</v>
      </c>
      <c r="H661" s="93">
        <f t="shared" si="20"/>
        <v>-5.9851962307382886E-3</v>
      </c>
      <c r="I661" s="94">
        <f t="shared" si="21"/>
        <v>-6.778740458185592E-3</v>
      </c>
    </row>
    <row r="662" spans="1:9" ht="15.75" customHeight="1" x14ac:dyDescent="0.25">
      <c r="A662" s="87">
        <v>43885</v>
      </c>
      <c r="B662" s="88">
        <v>57</v>
      </c>
      <c r="C662" s="88">
        <v>57.75</v>
      </c>
      <c r="D662" s="88">
        <v>55.799999</v>
      </c>
      <c r="E662" s="88">
        <v>56.049999</v>
      </c>
      <c r="F662" s="88">
        <v>56.049999</v>
      </c>
      <c r="G662" s="88">
        <v>2857286</v>
      </c>
      <c r="H662" s="95">
        <f t="shared" si="20"/>
        <v>-1.2223717514657013E-2</v>
      </c>
      <c r="I662" s="96">
        <f t="shared" si="21"/>
        <v>-1.3017261742104318E-2</v>
      </c>
    </row>
    <row r="663" spans="1:9" ht="15.75" customHeight="1" x14ac:dyDescent="0.25">
      <c r="A663" s="91">
        <v>43886</v>
      </c>
      <c r="B663" s="92">
        <v>56.099997999999999</v>
      </c>
      <c r="C663" s="92">
        <v>57.099997999999999</v>
      </c>
      <c r="D663" s="92">
        <v>55.700001</v>
      </c>
      <c r="E663" s="92">
        <v>56.049999</v>
      </c>
      <c r="F663" s="92">
        <v>56.049999</v>
      </c>
      <c r="G663" s="92">
        <v>4336908</v>
      </c>
      <c r="H663" s="93">
        <f t="shared" si="20"/>
        <v>0</v>
      </c>
      <c r="I663" s="94">
        <f t="shared" si="21"/>
        <v>-7.9354422744730337E-4</v>
      </c>
    </row>
    <row r="664" spans="1:9" ht="15.75" customHeight="1" x14ac:dyDescent="0.25">
      <c r="A664" s="87">
        <v>43887</v>
      </c>
      <c r="B664" s="88">
        <v>55.549999</v>
      </c>
      <c r="C664" s="88">
        <v>56.150002000000001</v>
      </c>
      <c r="D664" s="88">
        <v>53.799999</v>
      </c>
      <c r="E664" s="88">
        <v>54.450001</v>
      </c>
      <c r="F664" s="88">
        <v>54.450001</v>
      </c>
      <c r="G664" s="88">
        <v>9107030</v>
      </c>
      <c r="H664" s="95">
        <f t="shared" si="20"/>
        <v>-1.25777171148342E-2</v>
      </c>
      <c r="I664" s="96">
        <f t="shared" si="21"/>
        <v>-1.3371261342281504E-2</v>
      </c>
    </row>
    <row r="665" spans="1:9" ht="15.75" customHeight="1" x14ac:dyDescent="0.25">
      <c r="A665" s="91">
        <v>43888</v>
      </c>
      <c r="B665" s="92">
        <v>54.5</v>
      </c>
      <c r="C665" s="92">
        <v>54.700001</v>
      </c>
      <c r="D665" s="92">
        <v>52.400002000000001</v>
      </c>
      <c r="E665" s="92">
        <v>52.799999</v>
      </c>
      <c r="F665" s="92">
        <v>52.799999</v>
      </c>
      <c r="G665" s="92">
        <v>6132453</v>
      </c>
      <c r="H665" s="93">
        <f t="shared" si="20"/>
        <v>-1.3363977759279321E-2</v>
      </c>
      <c r="I665" s="94">
        <f t="shared" si="21"/>
        <v>-1.4157521986726623E-2</v>
      </c>
    </row>
    <row r="666" spans="1:9" ht="15.75" customHeight="1" x14ac:dyDescent="0.25">
      <c r="A666" s="87">
        <v>43889</v>
      </c>
      <c r="B666" s="88">
        <v>51</v>
      </c>
      <c r="C666" s="88">
        <v>51.700001</v>
      </c>
      <c r="D666" s="88">
        <v>46.5</v>
      </c>
      <c r="E666" s="88">
        <v>47.299999</v>
      </c>
      <c r="F666" s="88">
        <v>47.299999</v>
      </c>
      <c r="G666" s="88">
        <v>12816929</v>
      </c>
      <c r="H666" s="95">
        <f t="shared" si="20"/>
        <v>-4.7772782752427974E-2</v>
      </c>
      <c r="I666" s="96">
        <f t="shared" si="21"/>
        <v>-4.8566326979875278E-2</v>
      </c>
    </row>
    <row r="667" spans="1:9" ht="15.75" customHeight="1" x14ac:dyDescent="0.25">
      <c r="A667" s="91">
        <v>43892</v>
      </c>
      <c r="B667" s="92">
        <v>49.200001</v>
      </c>
      <c r="C667" s="92">
        <v>50.049999</v>
      </c>
      <c r="D667" s="92">
        <v>46.450001</v>
      </c>
      <c r="E667" s="92">
        <v>47.049999</v>
      </c>
      <c r="F667" s="92">
        <v>47.049999</v>
      </c>
      <c r="G667" s="92">
        <v>9497793</v>
      </c>
      <c r="H667" s="93">
        <f t="shared" si="20"/>
        <v>-2.3015130233227958E-3</v>
      </c>
      <c r="I667" s="94">
        <f t="shared" si="21"/>
        <v>-3.0950572507700991E-3</v>
      </c>
    </row>
    <row r="668" spans="1:9" ht="15.75" customHeight="1" x14ac:dyDescent="0.25">
      <c r="A668" s="87">
        <v>43893</v>
      </c>
      <c r="B668" s="88">
        <v>48.049999</v>
      </c>
      <c r="C668" s="88">
        <v>49.650002000000001</v>
      </c>
      <c r="D668" s="88">
        <v>47.75</v>
      </c>
      <c r="E668" s="88">
        <v>48.900002000000001</v>
      </c>
      <c r="F668" s="88">
        <v>48.900002000000001</v>
      </c>
      <c r="G668" s="88">
        <v>7774434</v>
      </c>
      <c r="H668" s="95">
        <f t="shared" si="20"/>
        <v>1.6749258353388238E-2</v>
      </c>
      <c r="I668" s="96">
        <f t="shared" si="21"/>
        <v>1.5955714125940934E-2</v>
      </c>
    </row>
    <row r="669" spans="1:9" ht="15.75" customHeight="1" x14ac:dyDescent="0.25">
      <c r="A669" s="91">
        <v>43894</v>
      </c>
      <c r="B669" s="92">
        <v>48.5</v>
      </c>
      <c r="C669" s="92">
        <v>48.900002000000001</v>
      </c>
      <c r="D669" s="92">
        <v>46</v>
      </c>
      <c r="E669" s="92">
        <v>47.650002000000001</v>
      </c>
      <c r="F669" s="92">
        <v>47.650002000000001</v>
      </c>
      <c r="G669" s="92">
        <v>9510975</v>
      </c>
      <c r="H669" s="93">
        <f t="shared" si="20"/>
        <v>-1.1245953683310824E-2</v>
      </c>
      <c r="I669" s="94">
        <f t="shared" si="21"/>
        <v>-1.2039497910758128E-2</v>
      </c>
    </row>
    <row r="670" spans="1:9" ht="15.75" customHeight="1" x14ac:dyDescent="0.25">
      <c r="A670" s="87">
        <v>43895</v>
      </c>
      <c r="B670" s="88">
        <v>47.5</v>
      </c>
      <c r="C670" s="88">
        <v>48.299999</v>
      </c>
      <c r="D670" s="88">
        <v>46.349997999999999</v>
      </c>
      <c r="E670" s="88">
        <v>46.75</v>
      </c>
      <c r="F670" s="88">
        <v>46.75</v>
      </c>
      <c r="G670" s="88">
        <v>9256866</v>
      </c>
      <c r="H670" s="95">
        <f t="shared" si="20"/>
        <v>-8.2813079943279654E-3</v>
      </c>
      <c r="I670" s="96">
        <f t="shared" si="21"/>
        <v>-9.0748522217752696E-3</v>
      </c>
    </row>
    <row r="671" spans="1:9" ht="15.75" customHeight="1" x14ac:dyDescent="0.25">
      <c r="A671" s="91">
        <v>43896</v>
      </c>
      <c r="B671" s="92">
        <v>43</v>
      </c>
      <c r="C671" s="92">
        <v>44.599997999999999</v>
      </c>
      <c r="D671" s="92">
        <v>42.150002000000001</v>
      </c>
      <c r="E671" s="92">
        <v>44.099997999999999</v>
      </c>
      <c r="F671" s="92">
        <v>44.099997999999999</v>
      </c>
      <c r="G671" s="92">
        <v>5363133</v>
      </c>
      <c r="H671" s="93">
        <f t="shared" si="20"/>
        <v>-2.5343045436593367E-2</v>
      </c>
      <c r="I671" s="94">
        <f t="shared" si="21"/>
        <v>-2.6136589664040671E-2</v>
      </c>
    </row>
    <row r="672" spans="1:9" ht="15.75" customHeight="1" x14ac:dyDescent="0.25">
      <c r="A672" s="87">
        <v>43899</v>
      </c>
      <c r="B672" s="88">
        <v>43.299999</v>
      </c>
      <c r="C672" s="88">
        <v>43.5</v>
      </c>
      <c r="D672" s="88">
        <v>39.849997999999999</v>
      </c>
      <c r="E672" s="88">
        <v>40.75</v>
      </c>
      <c r="F672" s="88">
        <v>40.75</v>
      </c>
      <c r="G672" s="88">
        <v>6931084</v>
      </c>
      <c r="H672" s="95">
        <f t="shared" si="20"/>
        <v>-3.4310956695947817E-2</v>
      </c>
      <c r="I672" s="96">
        <f t="shared" si="21"/>
        <v>-3.5104500923395121E-2</v>
      </c>
    </row>
    <row r="673" spans="1:9" ht="15.75" customHeight="1" x14ac:dyDescent="0.25">
      <c r="A673" s="91">
        <v>43901</v>
      </c>
      <c r="B673" s="92">
        <v>40.5</v>
      </c>
      <c r="C673" s="92">
        <v>42.75</v>
      </c>
      <c r="D673" s="92">
        <v>40.049999</v>
      </c>
      <c r="E673" s="92">
        <v>41.200001</v>
      </c>
      <c r="F673" s="92">
        <v>41.200001</v>
      </c>
      <c r="G673" s="92">
        <v>8429727</v>
      </c>
      <c r="H673" s="93">
        <f t="shared" si="20"/>
        <v>4.7696134982672944E-3</v>
      </c>
      <c r="I673" s="94">
        <f t="shared" si="21"/>
        <v>3.976069270819991E-3</v>
      </c>
    </row>
    <row r="674" spans="1:9" ht="15.75" customHeight="1" x14ac:dyDescent="0.25">
      <c r="A674" s="87">
        <v>43902</v>
      </c>
      <c r="B674" s="88">
        <v>37.950001</v>
      </c>
      <c r="C674" s="88">
        <v>39.799999</v>
      </c>
      <c r="D674" s="88">
        <v>29.700001</v>
      </c>
      <c r="E674" s="88">
        <v>30.299999</v>
      </c>
      <c r="F674" s="88">
        <v>30.299999</v>
      </c>
      <c r="G674" s="88">
        <v>25002323</v>
      </c>
      <c r="H674" s="95">
        <f t="shared" si="20"/>
        <v>-0.13345461240510911</v>
      </c>
      <c r="I674" s="96">
        <f t="shared" si="21"/>
        <v>-0.1342481566325564</v>
      </c>
    </row>
    <row r="675" spans="1:9" ht="15.75" customHeight="1" x14ac:dyDescent="0.25">
      <c r="A675" s="91">
        <v>43903</v>
      </c>
      <c r="B675" s="92">
        <v>27.299999</v>
      </c>
      <c r="C675" s="92">
        <v>31.700001</v>
      </c>
      <c r="D675" s="92">
        <v>23</v>
      </c>
      <c r="E675" s="92">
        <v>30.950001</v>
      </c>
      <c r="F675" s="92">
        <v>30.950001</v>
      </c>
      <c r="G675" s="92">
        <v>20770964</v>
      </c>
      <c r="H675" s="93">
        <f t="shared" si="20"/>
        <v>9.2180532191148568E-3</v>
      </c>
      <c r="I675" s="94">
        <f t="shared" si="21"/>
        <v>8.4245089916675543E-3</v>
      </c>
    </row>
    <row r="676" spans="1:9" ht="15.75" customHeight="1" x14ac:dyDescent="0.25">
      <c r="A676" s="87">
        <v>43906</v>
      </c>
      <c r="B676" s="88">
        <v>29.200001</v>
      </c>
      <c r="C676" s="88">
        <v>30.299999</v>
      </c>
      <c r="D676" s="88">
        <v>27</v>
      </c>
      <c r="E676" s="88">
        <v>28.450001</v>
      </c>
      <c r="F676" s="88">
        <v>28.450001</v>
      </c>
      <c r="G676" s="88">
        <v>11982215</v>
      </c>
      <c r="H676" s="95">
        <f t="shared" si="20"/>
        <v>-3.6578381391994819E-2</v>
      </c>
      <c r="I676" s="96">
        <f t="shared" si="21"/>
        <v>-3.7371925619442123E-2</v>
      </c>
    </row>
    <row r="677" spans="1:9" ht="15.75" customHeight="1" x14ac:dyDescent="0.25">
      <c r="A677" s="91">
        <v>43907</v>
      </c>
      <c r="B677" s="92">
        <v>28.5</v>
      </c>
      <c r="C677" s="92">
        <v>29.75</v>
      </c>
      <c r="D677" s="92">
        <v>26.1</v>
      </c>
      <c r="E677" s="92">
        <v>26.85</v>
      </c>
      <c r="F677" s="92">
        <v>26.85</v>
      </c>
      <c r="G677" s="92">
        <v>13827847</v>
      </c>
      <c r="H677" s="93">
        <f t="shared" si="20"/>
        <v>-2.5137995960699197E-2</v>
      </c>
      <c r="I677" s="94">
        <f t="shared" si="21"/>
        <v>-2.5931540188146501E-2</v>
      </c>
    </row>
    <row r="678" spans="1:9" ht="15.75" customHeight="1" x14ac:dyDescent="0.25">
      <c r="A678" s="87">
        <v>43908</v>
      </c>
      <c r="B678" s="88">
        <v>28</v>
      </c>
      <c r="C678" s="88">
        <v>28.799999</v>
      </c>
      <c r="D678" s="88">
        <v>26.6</v>
      </c>
      <c r="E678" s="88">
        <v>28.15</v>
      </c>
      <c r="F678" s="88">
        <v>28.15</v>
      </c>
      <c r="G678" s="88">
        <v>13702745</v>
      </c>
      <c r="H678" s="95">
        <f t="shared" si="20"/>
        <v>2.0534109151790554E-2</v>
      </c>
      <c r="I678" s="96">
        <f t="shared" si="21"/>
        <v>1.974056492434325E-2</v>
      </c>
    </row>
    <row r="679" spans="1:9" ht="15.75" customHeight="1" x14ac:dyDescent="0.25">
      <c r="A679" s="91">
        <v>43909</v>
      </c>
      <c r="B679" s="92">
        <v>27</v>
      </c>
      <c r="C679" s="92">
        <v>28</v>
      </c>
      <c r="D679" s="92">
        <v>24</v>
      </c>
      <c r="E679" s="92">
        <v>27</v>
      </c>
      <c r="F679" s="92">
        <v>27</v>
      </c>
      <c r="G679" s="92">
        <v>13335416</v>
      </c>
      <c r="H679" s="93">
        <f t="shared" si="20"/>
        <v>-1.8114635028377703E-2</v>
      </c>
      <c r="I679" s="94">
        <f t="shared" si="21"/>
        <v>-1.8908179255825008E-2</v>
      </c>
    </row>
    <row r="680" spans="1:9" ht="15.75" customHeight="1" x14ac:dyDescent="0.25">
      <c r="A680" s="87">
        <v>43910</v>
      </c>
      <c r="B680" s="88">
        <v>28.5</v>
      </c>
      <c r="C680" s="88">
        <v>29.450001</v>
      </c>
      <c r="D680" s="88">
        <v>26.700001</v>
      </c>
      <c r="E680" s="88">
        <v>29.049999</v>
      </c>
      <c r="F680" s="88">
        <v>29.049999</v>
      </c>
      <c r="G680" s="88">
        <v>12102772</v>
      </c>
      <c r="H680" s="95">
        <f t="shared" si="20"/>
        <v>3.1782357617465895E-2</v>
      </c>
      <c r="I680" s="96">
        <f t="shared" si="21"/>
        <v>3.0988813390018591E-2</v>
      </c>
    </row>
    <row r="681" spans="1:9" ht="15.75" customHeight="1" x14ac:dyDescent="0.25">
      <c r="A681" s="91">
        <v>43913</v>
      </c>
      <c r="B681" s="92">
        <v>26.15</v>
      </c>
      <c r="C681" s="92">
        <v>27.799999</v>
      </c>
      <c r="D681" s="92">
        <v>25.299999</v>
      </c>
      <c r="E681" s="92">
        <v>25.65</v>
      </c>
      <c r="F681" s="92">
        <v>25.65</v>
      </c>
      <c r="G681" s="92">
        <v>4609535</v>
      </c>
      <c r="H681" s="93">
        <f t="shared" si="20"/>
        <v>-5.405875232861812E-2</v>
      </c>
      <c r="I681" s="94">
        <f t="shared" si="21"/>
        <v>-5.4852296556065425E-2</v>
      </c>
    </row>
    <row r="682" spans="1:9" ht="15.75" customHeight="1" x14ac:dyDescent="0.25">
      <c r="A682" s="87">
        <v>43914</v>
      </c>
      <c r="B682" s="88">
        <v>27.35</v>
      </c>
      <c r="C682" s="88">
        <v>28.450001</v>
      </c>
      <c r="D682" s="88">
        <v>25.65</v>
      </c>
      <c r="E682" s="88">
        <v>27.950001</v>
      </c>
      <c r="F682" s="88">
        <v>27.950001</v>
      </c>
      <c r="G682" s="88">
        <v>7510153</v>
      </c>
      <c r="H682" s="95">
        <f t="shared" si="20"/>
        <v>3.7294458312870912E-2</v>
      </c>
      <c r="I682" s="96">
        <f t="shared" si="21"/>
        <v>3.6500914085423608E-2</v>
      </c>
    </row>
    <row r="683" spans="1:9" ht="15.75" customHeight="1" x14ac:dyDescent="0.25">
      <c r="A683" s="91">
        <v>43915</v>
      </c>
      <c r="B683" s="92">
        <v>27.950001</v>
      </c>
      <c r="C683" s="92">
        <v>29.1</v>
      </c>
      <c r="D683" s="92">
        <v>27.35</v>
      </c>
      <c r="E683" s="92">
        <v>28.549999</v>
      </c>
      <c r="F683" s="92">
        <v>28.549999</v>
      </c>
      <c r="G683" s="92">
        <v>6049643</v>
      </c>
      <c r="H683" s="93">
        <f t="shared" si="20"/>
        <v>9.2242696094449843E-3</v>
      </c>
      <c r="I683" s="94">
        <f t="shared" si="21"/>
        <v>8.43072538199768E-3</v>
      </c>
    </row>
    <row r="684" spans="1:9" ht="15.75" customHeight="1" x14ac:dyDescent="0.25">
      <c r="A684" s="87">
        <v>43916</v>
      </c>
      <c r="B684" s="88">
        <v>28.950001</v>
      </c>
      <c r="C684" s="88">
        <v>31</v>
      </c>
      <c r="D684" s="88">
        <v>28.049999</v>
      </c>
      <c r="E684" s="88">
        <v>30.1</v>
      </c>
      <c r="F684" s="88">
        <v>30.1</v>
      </c>
      <c r="G684" s="88">
        <v>11771030</v>
      </c>
      <c r="H684" s="95">
        <f t="shared" si="20"/>
        <v>2.2960398223692471E-2</v>
      </c>
      <c r="I684" s="96">
        <f t="shared" si="21"/>
        <v>2.2166853996245166E-2</v>
      </c>
    </row>
    <row r="685" spans="1:9" ht="15.75" customHeight="1" x14ac:dyDescent="0.25">
      <c r="A685" s="91">
        <v>43917</v>
      </c>
      <c r="B685" s="92">
        <v>31.25</v>
      </c>
      <c r="C685" s="92">
        <v>32.400002000000001</v>
      </c>
      <c r="D685" s="92">
        <v>27.200001</v>
      </c>
      <c r="E685" s="92">
        <v>27.6</v>
      </c>
      <c r="F685" s="92">
        <v>27.6</v>
      </c>
      <c r="G685" s="92">
        <v>14004031</v>
      </c>
      <c r="H685" s="93">
        <f t="shared" si="20"/>
        <v>-3.7657413528625644E-2</v>
      </c>
      <c r="I685" s="94">
        <f t="shared" si="21"/>
        <v>-3.8450957756072948E-2</v>
      </c>
    </row>
    <row r="686" spans="1:9" ht="15.75" customHeight="1" x14ac:dyDescent="0.25">
      <c r="A686" s="87">
        <v>43920</v>
      </c>
      <c r="B686" s="88">
        <v>27.450001</v>
      </c>
      <c r="C686" s="88">
        <v>27.450001</v>
      </c>
      <c r="D686" s="88">
        <v>26.1</v>
      </c>
      <c r="E686" s="88">
        <v>26.799999</v>
      </c>
      <c r="F686" s="88">
        <v>26.799999</v>
      </c>
      <c r="G686" s="88">
        <v>7063032</v>
      </c>
      <c r="H686" s="95">
        <f t="shared" si="20"/>
        <v>-1.277430424144717E-2</v>
      </c>
      <c r="I686" s="96">
        <f t="shared" si="21"/>
        <v>-1.3567848468894472E-2</v>
      </c>
    </row>
    <row r="687" spans="1:9" ht="15.75" customHeight="1" x14ac:dyDescent="0.25">
      <c r="A687" s="91">
        <v>43921</v>
      </c>
      <c r="B687" s="92">
        <v>25.549999</v>
      </c>
      <c r="C687" s="92">
        <v>28.299999</v>
      </c>
      <c r="D687" s="92">
        <v>25.549999</v>
      </c>
      <c r="E687" s="92">
        <v>27.75</v>
      </c>
      <c r="F687" s="92">
        <v>27.75</v>
      </c>
      <c r="G687" s="92">
        <v>8659261</v>
      </c>
      <c r="H687" s="93">
        <f t="shared" si="20"/>
        <v>1.5128209634924552E-2</v>
      </c>
      <c r="I687" s="94">
        <f t="shared" si="21"/>
        <v>1.433466540747725E-2</v>
      </c>
    </row>
    <row r="688" spans="1:9" ht="15.75" customHeight="1" x14ac:dyDescent="0.25">
      <c r="A688" s="87">
        <v>43922</v>
      </c>
      <c r="B688" s="88">
        <v>27.75</v>
      </c>
      <c r="C688" s="88">
        <v>27.9</v>
      </c>
      <c r="D688" s="88">
        <v>26.549999</v>
      </c>
      <c r="E688" s="88">
        <v>26.799999</v>
      </c>
      <c r="F688" s="88">
        <v>26.799999</v>
      </c>
      <c r="G688" s="88">
        <v>5854427</v>
      </c>
      <c r="H688" s="95">
        <f t="shared" si="20"/>
        <v>-1.5128209634924498E-2</v>
      </c>
      <c r="I688" s="96">
        <f t="shared" si="21"/>
        <v>-1.5921753862371803E-2</v>
      </c>
    </row>
    <row r="689" spans="1:9" ht="15.75" customHeight="1" x14ac:dyDescent="0.25">
      <c r="A689" s="91">
        <v>43924</v>
      </c>
      <c r="B689" s="92">
        <v>26.950001</v>
      </c>
      <c r="C689" s="92">
        <v>27.15</v>
      </c>
      <c r="D689" s="92">
        <v>25.799999</v>
      </c>
      <c r="E689" s="92">
        <v>26.75</v>
      </c>
      <c r="F689" s="92">
        <v>26.75</v>
      </c>
      <c r="G689" s="92">
        <v>4740013</v>
      </c>
      <c r="H689" s="93">
        <f t="shared" si="20"/>
        <v>-8.1099146652326875E-4</v>
      </c>
      <c r="I689" s="94">
        <f t="shared" si="21"/>
        <v>-1.6045356939705722E-3</v>
      </c>
    </row>
    <row r="690" spans="1:9" ht="15.75" customHeight="1" x14ac:dyDescent="0.25">
      <c r="A690" s="87">
        <v>43928</v>
      </c>
      <c r="B690" s="88">
        <v>27.5</v>
      </c>
      <c r="C690" s="88">
        <v>29.1</v>
      </c>
      <c r="D690" s="88">
        <v>27</v>
      </c>
      <c r="E690" s="88">
        <v>28.799999</v>
      </c>
      <c r="F690" s="88">
        <v>28.799999</v>
      </c>
      <c r="G690" s="88">
        <v>8053331</v>
      </c>
      <c r="H690" s="95">
        <f t="shared" si="20"/>
        <v>3.20686863223138E-2</v>
      </c>
      <c r="I690" s="96">
        <f t="shared" si="21"/>
        <v>3.1275142094866495E-2</v>
      </c>
    </row>
    <row r="691" spans="1:9" ht="15.75" customHeight="1" x14ac:dyDescent="0.25">
      <c r="A691" s="91">
        <v>43929</v>
      </c>
      <c r="B691" s="92">
        <v>28.65</v>
      </c>
      <c r="C691" s="92">
        <v>31.15</v>
      </c>
      <c r="D691" s="92">
        <v>27.5</v>
      </c>
      <c r="E691" s="92">
        <v>28.950001</v>
      </c>
      <c r="F691" s="92">
        <v>28.950001</v>
      </c>
      <c r="G691" s="92">
        <v>12308064</v>
      </c>
      <c r="H691" s="93">
        <f t="shared" si="20"/>
        <v>2.2561103854302307E-3</v>
      </c>
      <c r="I691" s="94">
        <f t="shared" si="21"/>
        <v>1.4625661579829273E-3</v>
      </c>
    </row>
    <row r="692" spans="1:9" ht="15.75" customHeight="1" x14ac:dyDescent="0.25">
      <c r="A692" s="87">
        <v>43930</v>
      </c>
      <c r="B692" s="88">
        <v>29.200001</v>
      </c>
      <c r="C692" s="88">
        <v>30.75</v>
      </c>
      <c r="D692" s="88">
        <v>29.200001</v>
      </c>
      <c r="E692" s="88">
        <v>30.4</v>
      </c>
      <c r="F692" s="88">
        <v>30.4</v>
      </c>
      <c r="G692" s="88">
        <v>8693884</v>
      </c>
      <c r="H692" s="95">
        <f t="shared" si="20"/>
        <v>2.1225000543762435E-2</v>
      </c>
      <c r="I692" s="96">
        <f t="shared" si="21"/>
        <v>2.0431456316315131E-2</v>
      </c>
    </row>
    <row r="693" spans="1:9" ht="15.75" customHeight="1" x14ac:dyDescent="0.25">
      <c r="A693" s="91">
        <v>43934</v>
      </c>
      <c r="B693" s="92">
        <v>30.6</v>
      </c>
      <c r="C693" s="92">
        <v>31.299999</v>
      </c>
      <c r="D693" s="92">
        <v>28.85</v>
      </c>
      <c r="E693" s="92">
        <v>29.65</v>
      </c>
      <c r="F693" s="92">
        <v>29.65</v>
      </c>
      <c r="G693" s="92">
        <v>9137324</v>
      </c>
      <c r="H693" s="93">
        <f t="shared" si="20"/>
        <v>-1.0848885908472347E-2</v>
      </c>
      <c r="I693" s="94">
        <f t="shared" si="21"/>
        <v>-1.1642430135919649E-2</v>
      </c>
    </row>
    <row r="694" spans="1:9" ht="15.75" customHeight="1" x14ac:dyDescent="0.25">
      <c r="A694" s="87">
        <v>43936</v>
      </c>
      <c r="B694" s="88">
        <v>30.4</v>
      </c>
      <c r="C694" s="88">
        <v>31.15</v>
      </c>
      <c r="D694" s="88">
        <v>29.049999</v>
      </c>
      <c r="E694" s="88">
        <v>29.299999</v>
      </c>
      <c r="F694" s="88">
        <v>29.299999</v>
      </c>
      <c r="G694" s="88">
        <v>16172034</v>
      </c>
      <c r="H694" s="95">
        <f t="shared" si="20"/>
        <v>-5.1570921685094679E-3</v>
      </c>
      <c r="I694" s="96">
        <f t="shared" si="21"/>
        <v>-5.9506363959567713E-3</v>
      </c>
    </row>
    <row r="695" spans="1:9" ht="15.75" customHeight="1" x14ac:dyDescent="0.25">
      <c r="A695" s="91">
        <v>43937</v>
      </c>
      <c r="B695" s="92">
        <v>29.299999</v>
      </c>
      <c r="C695" s="92">
        <v>30.200001</v>
      </c>
      <c r="D695" s="92">
        <v>29.1</v>
      </c>
      <c r="E695" s="92">
        <v>29.85</v>
      </c>
      <c r="F695" s="92">
        <v>29.85</v>
      </c>
      <c r="G695" s="92">
        <v>5449088</v>
      </c>
      <c r="H695" s="93">
        <f t="shared" si="20"/>
        <v>8.0767299336159948E-3</v>
      </c>
      <c r="I695" s="94">
        <f t="shared" si="21"/>
        <v>7.2831857061686914E-3</v>
      </c>
    </row>
    <row r="696" spans="1:9" ht="15.75" customHeight="1" x14ac:dyDescent="0.25">
      <c r="A696" s="87">
        <v>43938</v>
      </c>
      <c r="B696" s="88">
        <v>30.9</v>
      </c>
      <c r="C696" s="88">
        <v>31.299999</v>
      </c>
      <c r="D696" s="88">
        <v>30.200001</v>
      </c>
      <c r="E696" s="88">
        <v>30.9</v>
      </c>
      <c r="F696" s="88">
        <v>30.9</v>
      </c>
      <c r="G696" s="88">
        <v>12245765</v>
      </c>
      <c r="H696" s="95">
        <f t="shared" si="20"/>
        <v>1.5014143959446674E-2</v>
      </c>
      <c r="I696" s="96">
        <f t="shared" si="21"/>
        <v>1.4220599731999371E-2</v>
      </c>
    </row>
    <row r="697" spans="1:9" ht="15.75" customHeight="1" x14ac:dyDescent="0.25">
      <c r="A697" s="91">
        <v>43941</v>
      </c>
      <c r="B697" s="92">
        <v>31.35</v>
      </c>
      <c r="C697" s="92">
        <v>35.5</v>
      </c>
      <c r="D697" s="92">
        <v>30.85</v>
      </c>
      <c r="E697" s="92">
        <v>34.75</v>
      </c>
      <c r="F697" s="92">
        <v>34.75</v>
      </c>
      <c r="G697" s="92">
        <v>33450770</v>
      </c>
      <c r="H697" s="93">
        <f t="shared" si="20"/>
        <v>5.0996329501298052E-2</v>
      </c>
      <c r="I697" s="94">
        <f t="shared" si="21"/>
        <v>5.0202785273850747E-2</v>
      </c>
    </row>
    <row r="698" spans="1:9" ht="15.75" customHeight="1" x14ac:dyDescent="0.25">
      <c r="A698" s="87">
        <v>43942</v>
      </c>
      <c r="B698" s="88">
        <v>34</v>
      </c>
      <c r="C698" s="88">
        <v>34.450001</v>
      </c>
      <c r="D698" s="88">
        <v>31.5</v>
      </c>
      <c r="E698" s="88">
        <v>31.9</v>
      </c>
      <c r="F698" s="88">
        <v>31.9</v>
      </c>
      <c r="G698" s="88">
        <v>14128380</v>
      </c>
      <c r="H698" s="95">
        <f t="shared" si="20"/>
        <v>-3.7164125868951604E-2</v>
      </c>
      <c r="I698" s="96">
        <f t="shared" si="21"/>
        <v>-3.7957670096398909E-2</v>
      </c>
    </row>
    <row r="699" spans="1:9" ht="15.75" customHeight="1" x14ac:dyDescent="0.25">
      <c r="A699" s="91">
        <v>43943</v>
      </c>
      <c r="B699" s="92">
        <v>31</v>
      </c>
      <c r="C699" s="92">
        <v>33</v>
      </c>
      <c r="D699" s="92">
        <v>29.6</v>
      </c>
      <c r="E699" s="92">
        <v>32.400002000000001</v>
      </c>
      <c r="F699" s="92">
        <v>32.400002000000001</v>
      </c>
      <c r="G699" s="92">
        <v>16726893</v>
      </c>
      <c r="H699" s="93">
        <f t="shared" si="20"/>
        <v>6.7543539577315801E-3</v>
      </c>
      <c r="I699" s="94">
        <f t="shared" si="21"/>
        <v>5.9608097302842767E-3</v>
      </c>
    </row>
    <row r="700" spans="1:9" ht="15.75" customHeight="1" x14ac:dyDescent="0.25">
      <c r="A700" s="87">
        <v>43944</v>
      </c>
      <c r="B700" s="88">
        <v>32.150002000000001</v>
      </c>
      <c r="C700" s="88">
        <v>33.599997999999999</v>
      </c>
      <c r="D700" s="88">
        <v>32.150002000000001</v>
      </c>
      <c r="E700" s="88">
        <v>32.450001</v>
      </c>
      <c r="F700" s="88">
        <v>32.450001</v>
      </c>
      <c r="G700" s="88">
        <v>8174523</v>
      </c>
      <c r="H700" s="95">
        <f t="shared" si="20"/>
        <v>6.6967750497227074E-4</v>
      </c>
      <c r="I700" s="96">
        <f t="shared" si="21"/>
        <v>-1.2386672247503264E-4</v>
      </c>
    </row>
    <row r="701" spans="1:9" ht="15.75" customHeight="1" x14ac:dyDescent="0.25">
      <c r="A701" s="91">
        <v>43945</v>
      </c>
      <c r="B701" s="92">
        <v>32.299999</v>
      </c>
      <c r="C701" s="92">
        <v>32.349997999999999</v>
      </c>
      <c r="D701" s="92">
        <v>30.450001</v>
      </c>
      <c r="E701" s="92">
        <v>30.65</v>
      </c>
      <c r="F701" s="92">
        <v>30.65</v>
      </c>
      <c r="G701" s="92">
        <v>9228855</v>
      </c>
      <c r="H701" s="93">
        <f t="shared" si="20"/>
        <v>-2.4784235665451137E-2</v>
      </c>
      <c r="I701" s="94">
        <f t="shared" si="21"/>
        <v>-2.5577779892898441E-2</v>
      </c>
    </row>
    <row r="702" spans="1:9" ht="15.75" customHeight="1" x14ac:dyDescent="0.25">
      <c r="A702" s="87">
        <v>43948</v>
      </c>
      <c r="B702" s="88">
        <v>31.6</v>
      </c>
      <c r="C702" s="88">
        <v>32</v>
      </c>
      <c r="D702" s="88">
        <v>30.5</v>
      </c>
      <c r="E702" s="88">
        <v>30.85</v>
      </c>
      <c r="F702" s="88">
        <v>30.85</v>
      </c>
      <c r="G702" s="88">
        <v>8557883</v>
      </c>
      <c r="H702" s="95">
        <f t="shared" si="20"/>
        <v>2.8246895148266739E-3</v>
      </c>
      <c r="I702" s="96">
        <f t="shared" si="21"/>
        <v>2.0311452873793706E-3</v>
      </c>
    </row>
    <row r="703" spans="1:9" ht="15.75" customHeight="1" x14ac:dyDescent="0.25">
      <c r="A703" s="91">
        <v>43949</v>
      </c>
      <c r="B703" s="92">
        <v>29</v>
      </c>
      <c r="C703" s="92">
        <v>30.700001</v>
      </c>
      <c r="D703" s="92">
        <v>29</v>
      </c>
      <c r="E703" s="92">
        <v>30.15</v>
      </c>
      <c r="F703" s="92">
        <v>30.15</v>
      </c>
      <c r="G703" s="92">
        <v>17621039</v>
      </c>
      <c r="H703" s="93">
        <f t="shared" si="20"/>
        <v>-9.9678518930904382E-3</v>
      </c>
      <c r="I703" s="94">
        <f t="shared" si="21"/>
        <v>-1.0761396120537742E-2</v>
      </c>
    </row>
    <row r="704" spans="1:9" ht="15.75" customHeight="1" x14ac:dyDescent="0.25">
      <c r="A704" s="87">
        <v>43950</v>
      </c>
      <c r="B704" s="88">
        <v>30.75</v>
      </c>
      <c r="C704" s="88">
        <v>31.6</v>
      </c>
      <c r="D704" s="88">
        <v>30.299999</v>
      </c>
      <c r="E704" s="88">
        <v>31.25</v>
      </c>
      <c r="F704" s="88">
        <v>31.25</v>
      </c>
      <c r="G704" s="88">
        <v>8641087</v>
      </c>
      <c r="H704" s="95">
        <f t="shared" si="20"/>
        <v>1.5562705203923935E-2</v>
      </c>
      <c r="I704" s="96">
        <f t="shared" si="21"/>
        <v>1.4769160976476632E-2</v>
      </c>
    </row>
    <row r="705" spans="1:9" ht="15.75" customHeight="1" x14ac:dyDescent="0.25">
      <c r="A705" s="91">
        <v>43951</v>
      </c>
      <c r="B705" s="92">
        <v>31.950001</v>
      </c>
      <c r="C705" s="92">
        <v>32.75</v>
      </c>
      <c r="D705" s="92">
        <v>31.5</v>
      </c>
      <c r="E705" s="92">
        <v>31.65</v>
      </c>
      <c r="F705" s="92">
        <v>31.65</v>
      </c>
      <c r="G705" s="92">
        <v>12911549</v>
      </c>
      <c r="H705" s="93">
        <f t="shared" si="20"/>
        <v>5.5236926732798496E-3</v>
      </c>
      <c r="I705" s="94">
        <f t="shared" si="21"/>
        <v>4.7301484458325462E-3</v>
      </c>
    </row>
    <row r="706" spans="1:9" ht="15.75" customHeight="1" x14ac:dyDescent="0.25">
      <c r="A706" s="87">
        <v>43955</v>
      </c>
      <c r="B706" s="88">
        <v>31</v>
      </c>
      <c r="C706" s="88">
        <v>31</v>
      </c>
      <c r="D706" s="88">
        <v>29.6</v>
      </c>
      <c r="E706" s="88">
        <v>29.85</v>
      </c>
      <c r="F706" s="88">
        <v>29.85</v>
      </c>
      <c r="G706" s="88">
        <v>7612210</v>
      </c>
      <c r="H706" s="95">
        <f t="shared" si="20"/>
        <v>-2.5429378887985979E-2</v>
      </c>
      <c r="I706" s="96">
        <f t="shared" si="21"/>
        <v>-2.6222923115433283E-2</v>
      </c>
    </row>
    <row r="707" spans="1:9" ht="15.75" customHeight="1" x14ac:dyDescent="0.25">
      <c r="A707" s="91">
        <v>43956</v>
      </c>
      <c r="B707" s="92">
        <v>30.549999</v>
      </c>
      <c r="C707" s="92">
        <v>30.85</v>
      </c>
      <c r="D707" s="92">
        <v>30</v>
      </c>
      <c r="E707" s="92">
        <v>30.450001</v>
      </c>
      <c r="F707" s="92">
        <v>30.450001</v>
      </c>
      <c r="G707" s="92">
        <v>5987373</v>
      </c>
      <c r="H707" s="93">
        <f t="shared" si="20"/>
        <v>8.6429757660505969E-3</v>
      </c>
      <c r="I707" s="94">
        <f t="shared" si="21"/>
        <v>7.8494315386032944E-3</v>
      </c>
    </row>
    <row r="708" spans="1:9" ht="15.75" customHeight="1" x14ac:dyDescent="0.25">
      <c r="A708" s="87">
        <v>43957</v>
      </c>
      <c r="B708" s="88">
        <v>30.700001</v>
      </c>
      <c r="C708" s="88">
        <v>30.9</v>
      </c>
      <c r="D708" s="88">
        <v>29.700001</v>
      </c>
      <c r="E708" s="88">
        <v>30.65</v>
      </c>
      <c r="F708" s="88">
        <v>30.65</v>
      </c>
      <c r="G708" s="88">
        <v>5955063</v>
      </c>
      <c r="H708" s="95">
        <f t="shared" ref="H708:H771" si="22">LOG(F708/F707)</f>
        <v>2.8431676229953421E-3</v>
      </c>
      <c r="I708" s="96">
        <f t="shared" ref="I708:I771" si="23">H708-$H$1238</f>
        <v>2.0496233955480388E-3</v>
      </c>
    </row>
    <row r="709" spans="1:9" ht="15.75" customHeight="1" x14ac:dyDescent="0.25">
      <c r="A709" s="91">
        <v>43958</v>
      </c>
      <c r="B709" s="92">
        <v>30.200001</v>
      </c>
      <c r="C709" s="92">
        <v>31.1</v>
      </c>
      <c r="D709" s="92">
        <v>30.200001</v>
      </c>
      <c r="E709" s="92">
        <v>30.549999</v>
      </c>
      <c r="F709" s="92">
        <v>30.549999</v>
      </c>
      <c r="G709" s="92">
        <v>4391029</v>
      </c>
      <c r="H709" s="93">
        <f t="shared" si="22"/>
        <v>-1.4192784917196766E-3</v>
      </c>
      <c r="I709" s="94">
        <f t="shared" si="23"/>
        <v>-2.21282271916698E-3</v>
      </c>
    </row>
    <row r="710" spans="1:9" ht="15.75" customHeight="1" x14ac:dyDescent="0.25">
      <c r="A710" s="87">
        <v>43959</v>
      </c>
      <c r="B710" s="88">
        <v>30.799999</v>
      </c>
      <c r="C710" s="88">
        <v>31.200001</v>
      </c>
      <c r="D710" s="88">
        <v>29.700001</v>
      </c>
      <c r="E710" s="88">
        <v>29.9</v>
      </c>
      <c r="F710" s="88">
        <v>29.9</v>
      </c>
      <c r="G710" s="88">
        <v>5789733</v>
      </c>
      <c r="H710" s="95">
        <f t="shared" si="22"/>
        <v>-9.3400120382845231E-3</v>
      </c>
      <c r="I710" s="96">
        <f t="shared" si="23"/>
        <v>-1.0133556265731827E-2</v>
      </c>
    </row>
    <row r="711" spans="1:9" ht="15.75" customHeight="1" x14ac:dyDescent="0.25">
      <c r="A711" s="91">
        <v>43962</v>
      </c>
      <c r="B711" s="92">
        <v>30</v>
      </c>
      <c r="C711" s="92">
        <v>30.450001</v>
      </c>
      <c r="D711" s="92">
        <v>29.5</v>
      </c>
      <c r="E711" s="92">
        <v>29.6</v>
      </c>
      <c r="F711" s="92">
        <v>29.6</v>
      </c>
      <c r="G711" s="92">
        <v>5428328</v>
      </c>
      <c r="H711" s="93">
        <f t="shared" si="22"/>
        <v>-4.3794772654910143E-3</v>
      </c>
      <c r="I711" s="94">
        <f t="shared" si="23"/>
        <v>-5.1730214929383176E-3</v>
      </c>
    </row>
    <row r="712" spans="1:9" ht="15.75" customHeight="1" x14ac:dyDescent="0.25">
      <c r="A712" s="87">
        <v>43963</v>
      </c>
      <c r="B712" s="88">
        <v>29.6</v>
      </c>
      <c r="C712" s="88">
        <v>30</v>
      </c>
      <c r="D712" s="88">
        <v>29.049999</v>
      </c>
      <c r="E712" s="88">
        <v>29.85</v>
      </c>
      <c r="F712" s="88">
        <v>29.85</v>
      </c>
      <c r="G712" s="88">
        <v>3729943</v>
      </c>
      <c r="H712" s="95">
        <f t="shared" si="22"/>
        <v>3.6526244064493561E-3</v>
      </c>
      <c r="I712" s="96">
        <f t="shared" si="23"/>
        <v>2.8590801790020527E-3</v>
      </c>
    </row>
    <row r="713" spans="1:9" ht="15.75" customHeight="1" x14ac:dyDescent="0.25">
      <c r="A713" s="91">
        <v>43964</v>
      </c>
      <c r="B713" s="92">
        <v>31.75</v>
      </c>
      <c r="C713" s="92">
        <v>32.75</v>
      </c>
      <c r="D713" s="92">
        <v>29.9</v>
      </c>
      <c r="E713" s="92">
        <v>31.85</v>
      </c>
      <c r="F713" s="92">
        <v>31.85</v>
      </c>
      <c r="G713" s="92">
        <v>16104638</v>
      </c>
      <c r="H713" s="93">
        <f t="shared" si="22"/>
        <v>2.8165101205981341E-2</v>
      </c>
      <c r="I713" s="94">
        <f t="shared" si="23"/>
        <v>2.7371556978534037E-2</v>
      </c>
    </row>
    <row r="714" spans="1:9" ht="15.75" customHeight="1" x14ac:dyDescent="0.25">
      <c r="A714" s="87">
        <v>43965</v>
      </c>
      <c r="B714" s="88">
        <v>32.5</v>
      </c>
      <c r="C714" s="88">
        <v>36.349997999999999</v>
      </c>
      <c r="D714" s="88">
        <v>32.099997999999999</v>
      </c>
      <c r="E714" s="88">
        <v>33.049999</v>
      </c>
      <c r="F714" s="88">
        <v>33.049999</v>
      </c>
      <c r="G714" s="88">
        <v>50401663</v>
      </c>
      <c r="H714" s="95">
        <f t="shared" si="22"/>
        <v>1.6062014009760598E-2</v>
      </c>
      <c r="I714" s="96">
        <f t="shared" si="23"/>
        <v>1.5268469782313294E-2</v>
      </c>
    </row>
    <row r="715" spans="1:9" ht="15.75" customHeight="1" x14ac:dyDescent="0.25">
      <c r="A715" s="91">
        <v>43966</v>
      </c>
      <c r="B715" s="92">
        <v>33.299999</v>
      </c>
      <c r="C715" s="92">
        <v>33.349997999999999</v>
      </c>
      <c r="D715" s="92">
        <v>32.099997999999999</v>
      </c>
      <c r="E715" s="92">
        <v>32.349997999999999</v>
      </c>
      <c r="F715" s="92">
        <v>32.349997999999999</v>
      </c>
      <c r="G715" s="92">
        <v>9887393</v>
      </c>
      <c r="H715" s="93">
        <f t="shared" si="22"/>
        <v>-9.2971925261476525E-3</v>
      </c>
      <c r="I715" s="94">
        <f t="shared" si="23"/>
        <v>-1.0090736753594957E-2</v>
      </c>
    </row>
    <row r="716" spans="1:9" ht="15.75" customHeight="1" x14ac:dyDescent="0.25">
      <c r="A716" s="87">
        <v>43969</v>
      </c>
      <c r="B716" s="88">
        <v>33.299999</v>
      </c>
      <c r="C716" s="88">
        <v>33.299999</v>
      </c>
      <c r="D716" s="88">
        <v>30.299999</v>
      </c>
      <c r="E716" s="88">
        <v>30.9</v>
      </c>
      <c r="F716" s="88">
        <v>30.9</v>
      </c>
      <c r="G716" s="88">
        <v>15991895</v>
      </c>
      <c r="H716" s="95">
        <f t="shared" si="22"/>
        <v>-1.9915778730147611E-2</v>
      </c>
      <c r="I716" s="96">
        <f t="shared" si="23"/>
        <v>-2.0709322957594915E-2</v>
      </c>
    </row>
    <row r="717" spans="1:9" ht="15.75" customHeight="1" x14ac:dyDescent="0.25">
      <c r="A717" s="91">
        <v>43970</v>
      </c>
      <c r="B717" s="92">
        <v>31.5</v>
      </c>
      <c r="C717" s="92">
        <v>36.400002000000001</v>
      </c>
      <c r="D717" s="92">
        <v>30.6</v>
      </c>
      <c r="E717" s="92">
        <v>35.299999</v>
      </c>
      <c r="F717" s="92">
        <v>35.299999</v>
      </c>
      <c r="G717" s="92">
        <v>65301130</v>
      </c>
      <c r="H717" s="93">
        <f t="shared" si="22"/>
        <v>5.7816213660027933E-2</v>
      </c>
      <c r="I717" s="94">
        <f t="shared" si="23"/>
        <v>5.7022669432580629E-2</v>
      </c>
    </row>
    <row r="718" spans="1:9" ht="15.75" customHeight="1" x14ac:dyDescent="0.25">
      <c r="A718" s="87">
        <v>43971</v>
      </c>
      <c r="B718" s="88">
        <v>36.5</v>
      </c>
      <c r="C718" s="88">
        <v>37</v>
      </c>
      <c r="D718" s="88">
        <v>34.150002000000001</v>
      </c>
      <c r="E718" s="88">
        <v>34.599997999999999</v>
      </c>
      <c r="F718" s="88">
        <v>34.599997999999999</v>
      </c>
      <c r="G718" s="88">
        <v>46375141</v>
      </c>
      <c r="H718" s="95">
        <f t="shared" si="22"/>
        <v>-8.6986193958139574E-3</v>
      </c>
      <c r="I718" s="96">
        <f t="shared" si="23"/>
        <v>-9.49216362326126E-3</v>
      </c>
    </row>
    <row r="719" spans="1:9" ht="15.75" customHeight="1" x14ac:dyDescent="0.25">
      <c r="A719" s="91">
        <v>43972</v>
      </c>
      <c r="B719" s="92">
        <v>34.700001</v>
      </c>
      <c r="C719" s="92">
        <v>34.900002000000001</v>
      </c>
      <c r="D719" s="92">
        <v>33.200001</v>
      </c>
      <c r="E719" s="92">
        <v>34.25</v>
      </c>
      <c r="F719" s="92">
        <v>34.25</v>
      </c>
      <c r="G719" s="92">
        <v>23795461</v>
      </c>
      <c r="H719" s="93">
        <f t="shared" si="22"/>
        <v>-4.4154978606042224E-3</v>
      </c>
      <c r="I719" s="94">
        <f t="shared" si="23"/>
        <v>-5.2090420880515258E-3</v>
      </c>
    </row>
    <row r="720" spans="1:9" ht="15.75" customHeight="1" x14ac:dyDescent="0.25">
      <c r="A720" s="87">
        <v>43973</v>
      </c>
      <c r="B720" s="88">
        <v>33.5</v>
      </c>
      <c r="C720" s="88">
        <v>34.5</v>
      </c>
      <c r="D720" s="88">
        <v>32.849997999999999</v>
      </c>
      <c r="E720" s="88">
        <v>33</v>
      </c>
      <c r="F720" s="88">
        <v>33</v>
      </c>
      <c r="G720" s="88">
        <v>13601649</v>
      </c>
      <c r="H720" s="95">
        <f t="shared" si="22"/>
        <v>-1.6146635950556879E-2</v>
      </c>
      <c r="I720" s="96">
        <f t="shared" si="23"/>
        <v>-1.6940180178004183E-2</v>
      </c>
    </row>
    <row r="721" spans="1:9" ht="15.75" customHeight="1" x14ac:dyDescent="0.25">
      <c r="A721" s="91">
        <v>43977</v>
      </c>
      <c r="B721" s="92">
        <v>33.400002000000001</v>
      </c>
      <c r="C721" s="92">
        <v>37.200001</v>
      </c>
      <c r="D721" s="92">
        <v>33.400002000000001</v>
      </c>
      <c r="E721" s="92">
        <v>36.700001</v>
      </c>
      <c r="F721" s="92">
        <v>36.700001</v>
      </c>
      <c r="G721" s="92">
        <v>52480661</v>
      </c>
      <c r="H721" s="93">
        <f t="shared" si="22"/>
        <v>4.6152136207838791E-2</v>
      </c>
      <c r="I721" s="94">
        <f t="shared" si="23"/>
        <v>4.5358591980391487E-2</v>
      </c>
    </row>
    <row r="722" spans="1:9" ht="15.75" customHeight="1" x14ac:dyDescent="0.25">
      <c r="A722" s="87">
        <v>43978</v>
      </c>
      <c r="B722" s="88">
        <v>36.5</v>
      </c>
      <c r="C722" s="88">
        <v>38.25</v>
      </c>
      <c r="D722" s="88">
        <v>35.849997999999999</v>
      </c>
      <c r="E722" s="88">
        <v>37</v>
      </c>
      <c r="F722" s="88">
        <v>37</v>
      </c>
      <c r="G722" s="88">
        <v>35135518</v>
      </c>
      <c r="H722" s="95">
        <f t="shared" si="22"/>
        <v>3.5356479812686885E-3</v>
      </c>
      <c r="I722" s="96">
        <f t="shared" si="23"/>
        <v>2.7421037538213852E-3</v>
      </c>
    </row>
    <row r="723" spans="1:9" ht="15.75" customHeight="1" x14ac:dyDescent="0.25">
      <c r="A723" s="91">
        <v>43979</v>
      </c>
      <c r="B723" s="92">
        <v>37.799999</v>
      </c>
      <c r="C723" s="92">
        <v>38.099997999999999</v>
      </c>
      <c r="D723" s="92">
        <v>35.5</v>
      </c>
      <c r="E723" s="92">
        <v>36</v>
      </c>
      <c r="F723" s="92">
        <v>36</v>
      </c>
      <c r="G723" s="92">
        <v>26943076</v>
      </c>
      <c r="H723" s="93">
        <f t="shared" si="22"/>
        <v>-1.1899223299707707E-2</v>
      </c>
      <c r="I723" s="94">
        <f t="shared" si="23"/>
        <v>-1.2692767527155011E-2</v>
      </c>
    </row>
    <row r="724" spans="1:9" ht="15.75" customHeight="1" x14ac:dyDescent="0.25">
      <c r="A724" s="87">
        <v>43980</v>
      </c>
      <c r="B724" s="88">
        <v>36.150002000000001</v>
      </c>
      <c r="C724" s="88">
        <v>37.299999</v>
      </c>
      <c r="D724" s="88">
        <v>35.549999</v>
      </c>
      <c r="E724" s="88">
        <v>36.400002000000001</v>
      </c>
      <c r="F724" s="88">
        <v>36.400002000000001</v>
      </c>
      <c r="G724" s="88">
        <v>20283993</v>
      </c>
      <c r="H724" s="95">
        <f t="shared" si="22"/>
        <v>4.7989067441022906E-3</v>
      </c>
      <c r="I724" s="96">
        <f t="shared" si="23"/>
        <v>4.0053625166549872E-3</v>
      </c>
    </row>
    <row r="725" spans="1:9" ht="15.75" customHeight="1" x14ac:dyDescent="0.25">
      <c r="A725" s="91">
        <v>43983</v>
      </c>
      <c r="B725" s="92">
        <v>40</v>
      </c>
      <c r="C725" s="92">
        <v>40</v>
      </c>
      <c r="D725" s="92">
        <v>37.75</v>
      </c>
      <c r="E725" s="92">
        <v>39.549999</v>
      </c>
      <c r="F725" s="92">
        <v>39.549999</v>
      </c>
      <c r="G725" s="92">
        <v>55761866</v>
      </c>
      <c r="H725" s="93">
        <f t="shared" si="22"/>
        <v>3.6045069341408539E-2</v>
      </c>
      <c r="I725" s="94">
        <f t="shared" si="23"/>
        <v>3.5251525113961235E-2</v>
      </c>
    </row>
    <row r="726" spans="1:9" ht="15.75" customHeight="1" x14ac:dyDescent="0.25">
      <c r="A726" s="87">
        <v>43984</v>
      </c>
      <c r="B726" s="88">
        <v>39.549999</v>
      </c>
      <c r="C726" s="88">
        <v>40.5</v>
      </c>
      <c r="D726" s="88">
        <v>39.049999</v>
      </c>
      <c r="E726" s="88">
        <v>40.200001</v>
      </c>
      <c r="F726" s="88">
        <v>40.200001</v>
      </c>
      <c r="G726" s="88">
        <v>24601778</v>
      </c>
      <c r="H726" s="95">
        <f t="shared" si="22"/>
        <v>7.0795870350172244E-3</v>
      </c>
      <c r="I726" s="96">
        <f t="shared" si="23"/>
        <v>6.286042807569921E-3</v>
      </c>
    </row>
    <row r="727" spans="1:9" ht="15.75" customHeight="1" x14ac:dyDescent="0.25">
      <c r="A727" s="91">
        <v>43985</v>
      </c>
      <c r="B727" s="92">
        <v>41.900002000000001</v>
      </c>
      <c r="C727" s="92">
        <v>41.900002000000001</v>
      </c>
      <c r="D727" s="92">
        <v>37.099997999999999</v>
      </c>
      <c r="E727" s="92">
        <v>37.700001</v>
      </c>
      <c r="F727" s="92">
        <v>37.700001</v>
      </c>
      <c r="G727" s="92">
        <v>68611279</v>
      </c>
      <c r="H727" s="93">
        <f t="shared" si="22"/>
        <v>-2.7884702162275045E-2</v>
      </c>
      <c r="I727" s="94">
        <f t="shared" si="23"/>
        <v>-2.8678246389722349E-2</v>
      </c>
    </row>
    <row r="728" spans="1:9" ht="15.75" customHeight="1" x14ac:dyDescent="0.25">
      <c r="A728" s="87">
        <v>43986</v>
      </c>
      <c r="B728" s="88">
        <v>37.700001</v>
      </c>
      <c r="C728" s="88">
        <v>39.25</v>
      </c>
      <c r="D728" s="88">
        <v>37.25</v>
      </c>
      <c r="E728" s="88">
        <v>38.75</v>
      </c>
      <c r="F728" s="88">
        <v>38.75</v>
      </c>
      <c r="G728" s="88">
        <v>21811512</v>
      </c>
      <c r="H728" s="95">
        <f t="shared" si="22"/>
        <v>1.1930345116788888E-2</v>
      </c>
      <c r="I728" s="96">
        <f t="shared" si="23"/>
        <v>1.1136800889341585E-2</v>
      </c>
    </row>
    <row r="729" spans="1:9" ht="15.75" customHeight="1" x14ac:dyDescent="0.25">
      <c r="A729" s="91">
        <v>43987</v>
      </c>
      <c r="B729" s="92">
        <v>39</v>
      </c>
      <c r="C729" s="92">
        <v>39.400002000000001</v>
      </c>
      <c r="D729" s="92">
        <v>38.450001</v>
      </c>
      <c r="E729" s="92">
        <v>38.900002000000001</v>
      </c>
      <c r="F729" s="92">
        <v>38.900002000000001</v>
      </c>
      <c r="G729" s="92">
        <v>11140608</v>
      </c>
      <c r="H729" s="93">
        <f t="shared" si="22"/>
        <v>1.6779168121432439E-3</v>
      </c>
      <c r="I729" s="94">
        <f t="shared" si="23"/>
        <v>8.8437258469594056E-4</v>
      </c>
    </row>
    <row r="730" spans="1:9" ht="15.75" customHeight="1" x14ac:dyDescent="0.25">
      <c r="A730" s="87">
        <v>43990</v>
      </c>
      <c r="B730" s="88">
        <v>39.099997999999999</v>
      </c>
      <c r="C730" s="88">
        <v>40</v>
      </c>
      <c r="D730" s="88">
        <v>38.25</v>
      </c>
      <c r="E730" s="88">
        <v>38.549999</v>
      </c>
      <c r="F730" s="88">
        <v>38.549999</v>
      </c>
      <c r="G730" s="88">
        <v>12805480</v>
      </c>
      <c r="H730" s="95">
        <f t="shared" si="22"/>
        <v>-3.9252525332419798E-3</v>
      </c>
      <c r="I730" s="96">
        <f t="shared" si="23"/>
        <v>-4.7187967606892832E-3</v>
      </c>
    </row>
    <row r="731" spans="1:9" ht="15.75" customHeight="1" x14ac:dyDescent="0.25">
      <c r="A731" s="91">
        <v>43991</v>
      </c>
      <c r="B731" s="92">
        <v>38.900002000000001</v>
      </c>
      <c r="C731" s="92">
        <v>39.25</v>
      </c>
      <c r="D731" s="92">
        <v>38.049999</v>
      </c>
      <c r="E731" s="92">
        <v>38.349997999999999</v>
      </c>
      <c r="F731" s="92">
        <v>38.349997999999999</v>
      </c>
      <c r="G731" s="92">
        <v>8948433</v>
      </c>
      <c r="H731" s="93">
        <f t="shared" si="22"/>
        <v>-2.2590254852262784E-3</v>
      </c>
      <c r="I731" s="94">
        <f t="shared" si="23"/>
        <v>-3.0525697126735818E-3</v>
      </c>
    </row>
    <row r="732" spans="1:9" ht="15.75" customHeight="1" x14ac:dyDescent="0.25">
      <c r="A732" s="87">
        <v>43992</v>
      </c>
      <c r="B732" s="88">
        <v>38.700001</v>
      </c>
      <c r="C732" s="88">
        <v>39.099997999999999</v>
      </c>
      <c r="D732" s="88">
        <v>38.099997999999999</v>
      </c>
      <c r="E732" s="88">
        <v>38.799999</v>
      </c>
      <c r="F732" s="88">
        <v>38.799999</v>
      </c>
      <c r="G732" s="88">
        <v>10496465</v>
      </c>
      <c r="H732" s="95">
        <f t="shared" si="22"/>
        <v>5.0663687650463526E-3</v>
      </c>
      <c r="I732" s="96">
        <f t="shared" si="23"/>
        <v>4.2728245375990492E-3</v>
      </c>
    </row>
    <row r="733" spans="1:9" ht="15.75" customHeight="1" x14ac:dyDescent="0.25">
      <c r="A733" s="91">
        <v>43993</v>
      </c>
      <c r="B733" s="92">
        <v>38.849997999999999</v>
      </c>
      <c r="C733" s="92">
        <v>38.900002000000001</v>
      </c>
      <c r="D733" s="92">
        <v>37.650002000000001</v>
      </c>
      <c r="E733" s="92">
        <v>37.849997999999999</v>
      </c>
      <c r="F733" s="92">
        <v>37.849997999999999</v>
      </c>
      <c r="G733" s="92">
        <v>11303278</v>
      </c>
      <c r="H733" s="93">
        <f t="shared" si="22"/>
        <v>-1.0765853513148644E-2</v>
      </c>
      <c r="I733" s="94">
        <f t="shared" si="23"/>
        <v>-1.1559397740595948E-2</v>
      </c>
    </row>
    <row r="734" spans="1:9" ht="15.75" customHeight="1" x14ac:dyDescent="0.25">
      <c r="A734" s="87">
        <v>43994</v>
      </c>
      <c r="B734" s="88">
        <v>36.099997999999999</v>
      </c>
      <c r="C734" s="88">
        <v>38.25</v>
      </c>
      <c r="D734" s="88">
        <v>36.099997999999999</v>
      </c>
      <c r="E734" s="88">
        <v>38</v>
      </c>
      <c r="F734" s="88">
        <v>38</v>
      </c>
      <c r="G734" s="88">
        <v>13619065</v>
      </c>
      <c r="H734" s="95">
        <f t="shared" si="22"/>
        <v>1.7177357289084405E-3</v>
      </c>
      <c r="I734" s="96">
        <f t="shared" si="23"/>
        <v>9.2419150146113714E-4</v>
      </c>
    </row>
    <row r="735" spans="1:9" ht="15.75" customHeight="1" x14ac:dyDescent="0.25">
      <c r="A735" s="91">
        <v>43997</v>
      </c>
      <c r="B735" s="92">
        <v>37.900002000000001</v>
      </c>
      <c r="C735" s="92">
        <v>38.799999</v>
      </c>
      <c r="D735" s="92">
        <v>37.299999</v>
      </c>
      <c r="E735" s="92">
        <v>37.5</v>
      </c>
      <c r="F735" s="92">
        <v>37.5</v>
      </c>
      <c r="G735" s="92">
        <v>10877371</v>
      </c>
      <c r="H735" s="93">
        <f t="shared" si="22"/>
        <v>-5.7523288890913233E-3</v>
      </c>
      <c r="I735" s="94">
        <f t="shared" si="23"/>
        <v>-6.5458731165386266E-3</v>
      </c>
    </row>
    <row r="736" spans="1:9" ht="15.75" customHeight="1" x14ac:dyDescent="0.25">
      <c r="A736" s="87">
        <v>43998</v>
      </c>
      <c r="B736" s="88">
        <v>37.700001</v>
      </c>
      <c r="C736" s="88">
        <v>38.200001</v>
      </c>
      <c r="D736" s="88">
        <v>35.549999</v>
      </c>
      <c r="E736" s="88">
        <v>36.599997999999999</v>
      </c>
      <c r="F736" s="88">
        <v>36.599997999999999</v>
      </c>
      <c r="G736" s="88">
        <v>13319751</v>
      </c>
      <c r="H736" s="95">
        <f t="shared" si="22"/>
        <v>-1.0550206065247732E-2</v>
      </c>
      <c r="I736" s="96">
        <f t="shared" si="23"/>
        <v>-1.1343750292695035E-2</v>
      </c>
    </row>
    <row r="737" spans="1:9" ht="15.75" customHeight="1" x14ac:dyDescent="0.25">
      <c r="A737" s="91">
        <v>43999</v>
      </c>
      <c r="B737" s="92">
        <v>36.25</v>
      </c>
      <c r="C737" s="92">
        <v>37.299999</v>
      </c>
      <c r="D737" s="92">
        <v>35.799999</v>
      </c>
      <c r="E737" s="92">
        <v>36.799999</v>
      </c>
      <c r="F737" s="92">
        <v>36.799999</v>
      </c>
      <c r="G737" s="92">
        <v>12394097</v>
      </c>
      <c r="H737" s="93">
        <f t="shared" si="22"/>
        <v>2.3667452095659362E-3</v>
      </c>
      <c r="I737" s="94">
        <f t="shared" si="23"/>
        <v>1.5732009821186328E-3</v>
      </c>
    </row>
    <row r="738" spans="1:9" ht="15.75" customHeight="1" x14ac:dyDescent="0.25">
      <c r="A738" s="87">
        <v>44000</v>
      </c>
      <c r="B738" s="88">
        <v>37</v>
      </c>
      <c r="C738" s="88">
        <v>38.400002000000001</v>
      </c>
      <c r="D738" s="88">
        <v>36.700001</v>
      </c>
      <c r="E738" s="88">
        <v>37.599997999999999</v>
      </c>
      <c r="F738" s="88">
        <v>37.599997999999999</v>
      </c>
      <c r="G738" s="88">
        <v>9678732</v>
      </c>
      <c r="H738" s="95">
        <f t="shared" si="22"/>
        <v>9.3400149548531399E-3</v>
      </c>
      <c r="I738" s="96">
        <f t="shared" si="23"/>
        <v>8.5464707274058374E-3</v>
      </c>
    </row>
    <row r="739" spans="1:9" ht="15.75" customHeight="1" x14ac:dyDescent="0.25">
      <c r="A739" s="91">
        <v>44001</v>
      </c>
      <c r="B739" s="92">
        <v>37.650002000000001</v>
      </c>
      <c r="C739" s="92">
        <v>38.549999</v>
      </c>
      <c r="D739" s="92">
        <v>37.599997999999999</v>
      </c>
      <c r="E739" s="92">
        <v>38</v>
      </c>
      <c r="F739" s="92">
        <v>38</v>
      </c>
      <c r="G739" s="92">
        <v>10726819</v>
      </c>
      <c r="H739" s="93">
        <f t="shared" si="22"/>
        <v>4.5957747899200135E-3</v>
      </c>
      <c r="I739" s="94">
        <f t="shared" si="23"/>
        <v>3.8022305624727101E-3</v>
      </c>
    </row>
    <row r="740" spans="1:9" ht="15.75" customHeight="1" x14ac:dyDescent="0.25">
      <c r="A740" s="87">
        <v>44004</v>
      </c>
      <c r="B740" s="88">
        <v>38.549999</v>
      </c>
      <c r="C740" s="88">
        <v>38.599997999999999</v>
      </c>
      <c r="D740" s="88">
        <v>35.950001</v>
      </c>
      <c r="E740" s="88">
        <v>38.200001</v>
      </c>
      <c r="F740" s="88">
        <v>38.200001</v>
      </c>
      <c r="G740" s="88">
        <v>28616615</v>
      </c>
      <c r="H740" s="95">
        <f t="shared" si="22"/>
        <v>2.279777663863961E-3</v>
      </c>
      <c r="I740" s="96">
        <f t="shared" si="23"/>
        <v>1.4862334364166576E-3</v>
      </c>
    </row>
    <row r="741" spans="1:9" ht="15.75" customHeight="1" x14ac:dyDescent="0.25">
      <c r="A741" s="91">
        <v>44005</v>
      </c>
      <c r="B741" s="92">
        <v>38</v>
      </c>
      <c r="C741" s="92">
        <v>38.400002000000001</v>
      </c>
      <c r="D741" s="92">
        <v>37.200001</v>
      </c>
      <c r="E741" s="92">
        <v>37.900002000000001</v>
      </c>
      <c r="F741" s="92">
        <v>37.900002000000001</v>
      </c>
      <c r="G741" s="92">
        <v>11480974</v>
      </c>
      <c r="H741" s="93">
        <f t="shared" si="22"/>
        <v>-3.4241413946877199E-3</v>
      </c>
      <c r="I741" s="94">
        <f t="shared" si="23"/>
        <v>-4.2176856221350228E-3</v>
      </c>
    </row>
    <row r="742" spans="1:9" ht="15.75" customHeight="1" x14ac:dyDescent="0.25">
      <c r="A742" s="87">
        <v>44006</v>
      </c>
      <c r="B742" s="88">
        <v>38.299999</v>
      </c>
      <c r="C742" s="88">
        <v>39.099997999999999</v>
      </c>
      <c r="D742" s="88">
        <v>37</v>
      </c>
      <c r="E742" s="88">
        <v>37.75</v>
      </c>
      <c r="F742" s="88">
        <v>37.75</v>
      </c>
      <c r="G742" s="88">
        <v>20524680</v>
      </c>
      <c r="H742" s="95">
        <f t="shared" si="22"/>
        <v>-1.7222769207792983E-3</v>
      </c>
      <c r="I742" s="96">
        <f t="shared" si="23"/>
        <v>-2.5158211482266017E-3</v>
      </c>
    </row>
    <row r="743" spans="1:9" ht="15.75" customHeight="1" x14ac:dyDescent="0.25">
      <c r="A743" s="91">
        <v>44007</v>
      </c>
      <c r="B743" s="92">
        <v>37.849997999999999</v>
      </c>
      <c r="C743" s="92">
        <v>38.25</v>
      </c>
      <c r="D743" s="92">
        <v>36.5</v>
      </c>
      <c r="E743" s="92">
        <v>36.75</v>
      </c>
      <c r="F743" s="92">
        <v>36.75</v>
      </c>
      <c r="G743" s="92">
        <v>15974452</v>
      </c>
      <c r="H743" s="93">
        <f t="shared" si="22"/>
        <v>-1.1659612544993349E-2</v>
      </c>
      <c r="I743" s="94">
        <f t="shared" si="23"/>
        <v>-1.2453156772440653E-2</v>
      </c>
    </row>
    <row r="744" spans="1:9" ht="15.75" customHeight="1" x14ac:dyDescent="0.25">
      <c r="A744" s="87">
        <v>44008</v>
      </c>
      <c r="B744" s="88">
        <v>37.799999</v>
      </c>
      <c r="C744" s="88">
        <v>37.900002000000001</v>
      </c>
      <c r="D744" s="88">
        <v>36.400002000000001</v>
      </c>
      <c r="E744" s="88">
        <v>36.75</v>
      </c>
      <c r="F744" s="88">
        <v>36.75</v>
      </c>
      <c r="G744" s="88">
        <v>5533268</v>
      </c>
      <c r="H744" s="95">
        <f t="shared" si="22"/>
        <v>0</v>
      </c>
      <c r="I744" s="96">
        <f t="shared" si="23"/>
        <v>-7.9354422744730337E-4</v>
      </c>
    </row>
    <row r="745" spans="1:9" ht="15.75" customHeight="1" x14ac:dyDescent="0.25">
      <c r="A745" s="91">
        <v>44011</v>
      </c>
      <c r="B745" s="92">
        <v>36.950001</v>
      </c>
      <c r="C745" s="92">
        <v>37.25</v>
      </c>
      <c r="D745" s="92">
        <v>35.950001</v>
      </c>
      <c r="E745" s="92">
        <v>36.25</v>
      </c>
      <c r="F745" s="92">
        <v>36.25</v>
      </c>
      <c r="G745" s="92">
        <v>4370876</v>
      </c>
      <c r="H745" s="93">
        <f t="shared" si="22"/>
        <v>-5.9493325132012132E-3</v>
      </c>
      <c r="I745" s="94">
        <f t="shared" si="23"/>
        <v>-6.7428767406485166E-3</v>
      </c>
    </row>
    <row r="746" spans="1:9" ht="15.75" customHeight="1" x14ac:dyDescent="0.25">
      <c r="A746" s="87">
        <v>44012</v>
      </c>
      <c r="B746" s="88">
        <v>36.75</v>
      </c>
      <c r="C746" s="88">
        <v>36.75</v>
      </c>
      <c r="D746" s="88">
        <v>35.799999</v>
      </c>
      <c r="E746" s="88">
        <v>36</v>
      </c>
      <c r="F746" s="88">
        <v>36</v>
      </c>
      <c r="G746" s="88">
        <v>2777467</v>
      </c>
      <c r="H746" s="95">
        <f t="shared" si="22"/>
        <v>-3.0055101397252425E-3</v>
      </c>
      <c r="I746" s="96">
        <f t="shared" si="23"/>
        <v>-3.7990543671725459E-3</v>
      </c>
    </row>
    <row r="747" spans="1:9" ht="15.75" customHeight="1" x14ac:dyDescent="0.25">
      <c r="A747" s="91">
        <v>44013</v>
      </c>
      <c r="B747" s="92">
        <v>35.799999</v>
      </c>
      <c r="C747" s="92">
        <v>36.099997999999999</v>
      </c>
      <c r="D747" s="92">
        <v>35.75</v>
      </c>
      <c r="E747" s="92">
        <v>35.900002000000001</v>
      </c>
      <c r="F747" s="92">
        <v>35.900002000000001</v>
      </c>
      <c r="G747" s="92">
        <v>2451686</v>
      </c>
      <c r="H747" s="93">
        <f t="shared" si="22"/>
        <v>-1.2080279942901099E-3</v>
      </c>
      <c r="I747" s="94">
        <f t="shared" si="23"/>
        <v>-2.0015722217374132E-3</v>
      </c>
    </row>
    <row r="748" spans="1:9" ht="15.75" customHeight="1" x14ac:dyDescent="0.25">
      <c r="A748" s="87">
        <v>44014</v>
      </c>
      <c r="B748" s="88">
        <v>36.099997999999999</v>
      </c>
      <c r="C748" s="88">
        <v>36.25</v>
      </c>
      <c r="D748" s="88">
        <v>35.650002000000001</v>
      </c>
      <c r="E748" s="88">
        <v>35.799999</v>
      </c>
      <c r="F748" s="88">
        <v>35.799999</v>
      </c>
      <c r="G748" s="88">
        <v>2674918</v>
      </c>
      <c r="H748" s="95">
        <f t="shared" si="22"/>
        <v>-1.2114582602537327E-3</v>
      </c>
      <c r="I748" s="96">
        <f t="shared" si="23"/>
        <v>-2.0050024877010363E-3</v>
      </c>
    </row>
    <row r="749" spans="1:9" ht="15.75" customHeight="1" x14ac:dyDescent="0.25">
      <c r="A749" s="91">
        <v>44015</v>
      </c>
      <c r="B749" s="92">
        <v>35.900002000000001</v>
      </c>
      <c r="C749" s="92">
        <v>36.099997999999999</v>
      </c>
      <c r="D749" s="92">
        <v>35.799999</v>
      </c>
      <c r="E749" s="92">
        <v>35.900002000000001</v>
      </c>
      <c r="F749" s="92">
        <v>35.900002000000001</v>
      </c>
      <c r="G749" s="92">
        <v>2643200</v>
      </c>
      <c r="H749" s="93">
        <f t="shared" si="22"/>
        <v>1.2114582602537388E-3</v>
      </c>
      <c r="I749" s="94">
        <f t="shared" si="23"/>
        <v>4.1791403280643544E-4</v>
      </c>
    </row>
    <row r="750" spans="1:9" ht="15.75" customHeight="1" x14ac:dyDescent="0.25">
      <c r="A750" s="87">
        <v>44018</v>
      </c>
      <c r="B750" s="88">
        <v>35.900002000000001</v>
      </c>
      <c r="C750" s="88">
        <v>36.5</v>
      </c>
      <c r="D750" s="88">
        <v>35.799999</v>
      </c>
      <c r="E750" s="88">
        <v>35.900002000000001</v>
      </c>
      <c r="F750" s="88">
        <v>35.900002000000001</v>
      </c>
      <c r="G750" s="88">
        <v>4526336</v>
      </c>
      <c r="H750" s="95">
        <f t="shared" si="22"/>
        <v>0</v>
      </c>
      <c r="I750" s="96">
        <f t="shared" si="23"/>
        <v>-7.9354422744730337E-4</v>
      </c>
    </row>
    <row r="751" spans="1:9" ht="15.75" customHeight="1" x14ac:dyDescent="0.25">
      <c r="A751" s="91">
        <v>44019</v>
      </c>
      <c r="B751" s="92">
        <v>35.950001</v>
      </c>
      <c r="C751" s="92">
        <v>36.25</v>
      </c>
      <c r="D751" s="92">
        <v>35.700001</v>
      </c>
      <c r="E751" s="92">
        <v>35.950001</v>
      </c>
      <c r="F751" s="92">
        <v>35.950001</v>
      </c>
      <c r="G751" s="92">
        <v>3771396</v>
      </c>
      <c r="H751" s="93">
        <f t="shared" si="22"/>
        <v>6.044340264182215E-4</v>
      </c>
      <c r="I751" s="94">
        <f t="shared" si="23"/>
        <v>-1.8911020102908187E-4</v>
      </c>
    </row>
    <row r="752" spans="1:9" ht="15.75" customHeight="1" x14ac:dyDescent="0.25">
      <c r="A752" s="87">
        <v>44020</v>
      </c>
      <c r="B752" s="88">
        <v>36</v>
      </c>
      <c r="C752" s="88">
        <v>36.099997999999999</v>
      </c>
      <c r="D752" s="88">
        <v>35.599997999999999</v>
      </c>
      <c r="E752" s="88">
        <v>35.700001</v>
      </c>
      <c r="F752" s="88">
        <v>35.700001</v>
      </c>
      <c r="G752" s="88">
        <v>2636290</v>
      </c>
      <c r="H752" s="95">
        <f t="shared" si="22"/>
        <v>-3.0306785221107741E-3</v>
      </c>
      <c r="I752" s="96">
        <f t="shared" si="23"/>
        <v>-3.8242227495580774E-3</v>
      </c>
    </row>
    <row r="753" spans="1:9" ht="15.75" customHeight="1" x14ac:dyDescent="0.25">
      <c r="A753" s="91">
        <v>44021</v>
      </c>
      <c r="B753" s="92">
        <v>35.950001</v>
      </c>
      <c r="C753" s="92">
        <v>35.950001</v>
      </c>
      <c r="D753" s="92">
        <v>35.5</v>
      </c>
      <c r="E753" s="92">
        <v>35.549999</v>
      </c>
      <c r="F753" s="92">
        <v>35.549999</v>
      </c>
      <c r="G753" s="92">
        <v>2214256</v>
      </c>
      <c r="H753" s="93">
        <f t="shared" si="22"/>
        <v>-1.8286354279607629E-3</v>
      </c>
      <c r="I753" s="94">
        <f t="shared" si="23"/>
        <v>-2.622179655408066E-3</v>
      </c>
    </row>
    <row r="754" spans="1:9" ht="15.75" customHeight="1" x14ac:dyDescent="0.25">
      <c r="A754" s="87">
        <v>44022</v>
      </c>
      <c r="B754" s="88">
        <v>35.150002000000001</v>
      </c>
      <c r="C754" s="88">
        <v>35.400002000000001</v>
      </c>
      <c r="D754" s="88">
        <v>34.700001</v>
      </c>
      <c r="E754" s="88">
        <v>34.799999</v>
      </c>
      <c r="F754" s="88">
        <v>34.799999</v>
      </c>
      <c r="G754" s="88">
        <v>4439738</v>
      </c>
      <c r="H754" s="95">
        <f t="shared" si="22"/>
        <v>-9.2603613824895556E-3</v>
      </c>
      <c r="I754" s="96">
        <f t="shared" si="23"/>
        <v>-1.005390560993686E-2</v>
      </c>
    </row>
    <row r="755" spans="1:9" ht="15.75" customHeight="1" x14ac:dyDescent="0.25">
      <c r="A755" s="91">
        <v>44025</v>
      </c>
      <c r="B755" s="92">
        <v>34.900002000000001</v>
      </c>
      <c r="C755" s="92">
        <v>34.950001</v>
      </c>
      <c r="D755" s="92">
        <v>34.400002000000001</v>
      </c>
      <c r="E755" s="92">
        <v>34.700001</v>
      </c>
      <c r="F755" s="92">
        <v>34.700001</v>
      </c>
      <c r="G755" s="92">
        <v>3333128</v>
      </c>
      <c r="H755" s="93">
        <f t="shared" si="22"/>
        <v>-1.2497441602895988E-3</v>
      </c>
      <c r="I755" s="94">
        <f t="shared" si="23"/>
        <v>-2.0432883877369024E-3</v>
      </c>
    </row>
    <row r="756" spans="1:9" ht="15.75" customHeight="1" x14ac:dyDescent="0.25">
      <c r="A756" s="87">
        <v>44026</v>
      </c>
      <c r="B756" s="88">
        <v>34.700001</v>
      </c>
      <c r="C756" s="88">
        <v>36.150002000000001</v>
      </c>
      <c r="D756" s="88">
        <v>34.349997999999999</v>
      </c>
      <c r="E756" s="88">
        <v>35.700001</v>
      </c>
      <c r="F756" s="88">
        <v>35.700001</v>
      </c>
      <c r="G756" s="88">
        <v>6152175</v>
      </c>
      <c r="H756" s="95">
        <f t="shared" si="22"/>
        <v>1.2338740970739889E-2</v>
      </c>
      <c r="I756" s="96">
        <f t="shared" si="23"/>
        <v>1.1545196743292584E-2</v>
      </c>
    </row>
    <row r="757" spans="1:9" ht="15.75" customHeight="1" x14ac:dyDescent="0.25">
      <c r="A757" s="91">
        <v>44027</v>
      </c>
      <c r="B757" s="92">
        <v>35.849997999999999</v>
      </c>
      <c r="C757" s="92">
        <v>35.849997999999999</v>
      </c>
      <c r="D757" s="92">
        <v>34.549999</v>
      </c>
      <c r="E757" s="92">
        <v>34.700001</v>
      </c>
      <c r="F757" s="92">
        <v>34.700001</v>
      </c>
      <c r="G757" s="92">
        <v>2903281</v>
      </c>
      <c r="H757" s="93">
        <f t="shared" si="22"/>
        <v>-1.2338740970739896E-2</v>
      </c>
      <c r="I757" s="94">
        <f t="shared" si="23"/>
        <v>-1.31322851981872E-2</v>
      </c>
    </row>
    <row r="758" spans="1:9" ht="15.75" customHeight="1" x14ac:dyDescent="0.25">
      <c r="A758" s="87">
        <v>44028</v>
      </c>
      <c r="B758" s="88">
        <v>34.650002000000001</v>
      </c>
      <c r="C758" s="88">
        <v>34.950001</v>
      </c>
      <c r="D758" s="88">
        <v>34.549999</v>
      </c>
      <c r="E758" s="88">
        <v>34.700001</v>
      </c>
      <c r="F758" s="88">
        <v>34.700001</v>
      </c>
      <c r="G758" s="88">
        <v>1957257</v>
      </c>
      <c r="H758" s="95">
        <f t="shared" si="22"/>
        <v>0</v>
      </c>
      <c r="I758" s="96">
        <f t="shared" si="23"/>
        <v>-7.9354422744730337E-4</v>
      </c>
    </row>
    <row r="759" spans="1:9" ht="15.75" customHeight="1" x14ac:dyDescent="0.25">
      <c r="A759" s="91">
        <v>44029</v>
      </c>
      <c r="B759" s="92">
        <v>34.900002000000001</v>
      </c>
      <c r="C759" s="92">
        <v>36.150002000000001</v>
      </c>
      <c r="D759" s="92">
        <v>34.599997999999999</v>
      </c>
      <c r="E759" s="92">
        <v>35.5</v>
      </c>
      <c r="F759" s="92">
        <v>35.5</v>
      </c>
      <c r="G759" s="92">
        <v>5039258</v>
      </c>
      <c r="H759" s="93">
        <f t="shared" si="22"/>
        <v>9.8988657485294413E-3</v>
      </c>
      <c r="I759" s="94">
        <f t="shared" si="23"/>
        <v>9.1053215210821388E-3</v>
      </c>
    </row>
    <row r="760" spans="1:9" ht="15.75" customHeight="1" x14ac:dyDescent="0.25">
      <c r="A760" s="87">
        <v>44032</v>
      </c>
      <c r="B760" s="88">
        <v>35.549999</v>
      </c>
      <c r="C760" s="88">
        <v>36</v>
      </c>
      <c r="D760" s="88">
        <v>35.150002000000001</v>
      </c>
      <c r="E760" s="88">
        <v>35.349997999999999</v>
      </c>
      <c r="F760" s="88">
        <v>35.349997999999999</v>
      </c>
      <c r="G760" s="88">
        <v>1880915</v>
      </c>
      <c r="H760" s="95">
        <f t="shared" si="22"/>
        <v>-1.8389594932929794E-3</v>
      </c>
      <c r="I760" s="96">
        <f t="shared" si="23"/>
        <v>-2.632503720740283E-3</v>
      </c>
    </row>
    <row r="761" spans="1:9" ht="15.75" customHeight="1" x14ac:dyDescent="0.25">
      <c r="A761" s="91">
        <v>44033</v>
      </c>
      <c r="B761" s="92">
        <v>35.400002000000001</v>
      </c>
      <c r="C761" s="92">
        <v>35.700001</v>
      </c>
      <c r="D761" s="92">
        <v>35.099997999999999</v>
      </c>
      <c r="E761" s="92">
        <v>35.25</v>
      </c>
      <c r="F761" s="92">
        <v>35.25</v>
      </c>
      <c r="G761" s="92">
        <v>2626292</v>
      </c>
      <c r="H761" s="93">
        <f t="shared" si="22"/>
        <v>-1.2302722343836186E-3</v>
      </c>
      <c r="I761" s="94">
        <f t="shared" si="23"/>
        <v>-2.0238164618309219E-3</v>
      </c>
    </row>
    <row r="762" spans="1:9" ht="15.75" customHeight="1" x14ac:dyDescent="0.25">
      <c r="A762" s="87">
        <v>44034</v>
      </c>
      <c r="B762" s="88">
        <v>35.049999</v>
      </c>
      <c r="C762" s="88">
        <v>35.5</v>
      </c>
      <c r="D762" s="88">
        <v>34.849997999999999</v>
      </c>
      <c r="E762" s="88">
        <v>35.049999</v>
      </c>
      <c r="F762" s="88">
        <v>35.049999</v>
      </c>
      <c r="G762" s="88">
        <v>3255865</v>
      </c>
      <c r="H762" s="95">
        <f t="shared" si="22"/>
        <v>-2.4711114154529748E-3</v>
      </c>
      <c r="I762" s="96">
        <f t="shared" si="23"/>
        <v>-3.2646556429002781E-3</v>
      </c>
    </row>
    <row r="763" spans="1:9" ht="15.75" customHeight="1" x14ac:dyDescent="0.25">
      <c r="A763" s="91">
        <v>44035</v>
      </c>
      <c r="B763" s="92">
        <v>35.099997999999999</v>
      </c>
      <c r="C763" s="92">
        <v>35.400002000000001</v>
      </c>
      <c r="D763" s="92">
        <v>35.049999</v>
      </c>
      <c r="E763" s="92">
        <v>35.150002000000001</v>
      </c>
      <c r="F763" s="92">
        <v>35.150002000000001</v>
      </c>
      <c r="G763" s="92">
        <v>1820527</v>
      </c>
      <c r="H763" s="93">
        <f t="shared" si="22"/>
        <v>1.2373441548010967E-3</v>
      </c>
      <c r="I763" s="94">
        <f t="shared" si="23"/>
        <v>4.437999273537933E-4</v>
      </c>
    </row>
    <row r="764" spans="1:9" ht="15.75" customHeight="1" x14ac:dyDescent="0.25">
      <c r="A764" s="87">
        <v>44036</v>
      </c>
      <c r="B764" s="88">
        <v>35.099997999999999</v>
      </c>
      <c r="C764" s="88">
        <v>35.25</v>
      </c>
      <c r="D764" s="88">
        <v>34.900002000000001</v>
      </c>
      <c r="E764" s="88">
        <v>35</v>
      </c>
      <c r="F764" s="88">
        <v>35</v>
      </c>
      <c r="G764" s="88">
        <v>1749963</v>
      </c>
      <c r="H764" s="95">
        <f t="shared" si="22"/>
        <v>-1.8573097164900131E-3</v>
      </c>
      <c r="I764" s="96">
        <f t="shared" si="23"/>
        <v>-2.6508539439373162E-3</v>
      </c>
    </row>
    <row r="765" spans="1:9" ht="15.75" customHeight="1" x14ac:dyDescent="0.25">
      <c r="A765" s="91">
        <v>44039</v>
      </c>
      <c r="B765" s="92">
        <v>35</v>
      </c>
      <c r="C765" s="92">
        <v>35.700001</v>
      </c>
      <c r="D765" s="92">
        <v>35</v>
      </c>
      <c r="E765" s="92">
        <v>35.25</v>
      </c>
      <c r="F765" s="92">
        <v>35.25</v>
      </c>
      <c r="G765" s="92">
        <v>3375446</v>
      </c>
      <c r="H765" s="93">
        <f t="shared" si="22"/>
        <v>3.0910769771418647E-3</v>
      </c>
      <c r="I765" s="94">
        <f t="shared" si="23"/>
        <v>2.2975327496945613E-3</v>
      </c>
    </row>
    <row r="766" spans="1:9" ht="15.75" customHeight="1" x14ac:dyDescent="0.25">
      <c r="A766" s="87">
        <v>44040</v>
      </c>
      <c r="B766" s="88">
        <v>35.349997999999999</v>
      </c>
      <c r="C766" s="88">
        <v>35.700001</v>
      </c>
      <c r="D766" s="88">
        <v>35.099997999999999</v>
      </c>
      <c r="E766" s="88">
        <v>35.5</v>
      </c>
      <c r="F766" s="88">
        <v>35.5</v>
      </c>
      <c r="G766" s="88">
        <v>2364320</v>
      </c>
      <c r="H766" s="95">
        <f t="shared" si="22"/>
        <v>3.0692317276765362E-3</v>
      </c>
      <c r="I766" s="96">
        <f t="shared" si="23"/>
        <v>2.2756875002292328E-3</v>
      </c>
    </row>
    <row r="767" spans="1:9" ht="15.75" customHeight="1" x14ac:dyDescent="0.25">
      <c r="A767" s="91">
        <v>44041</v>
      </c>
      <c r="B767" s="92">
        <v>35.599997999999999</v>
      </c>
      <c r="C767" s="92">
        <v>36.450001</v>
      </c>
      <c r="D767" s="92">
        <v>35.400002000000001</v>
      </c>
      <c r="E767" s="92">
        <v>35.650002000000001</v>
      </c>
      <c r="F767" s="92">
        <v>35.650002000000001</v>
      </c>
      <c r="G767" s="92">
        <v>4205835</v>
      </c>
      <c r="H767" s="93">
        <f t="shared" si="22"/>
        <v>1.8312054971364293E-3</v>
      </c>
      <c r="I767" s="94">
        <f t="shared" si="23"/>
        <v>1.0376612696891259E-3</v>
      </c>
    </row>
    <row r="768" spans="1:9" ht="15.75" customHeight="1" x14ac:dyDescent="0.25">
      <c r="A768" s="87">
        <v>44042</v>
      </c>
      <c r="B768" s="88">
        <v>35.700001</v>
      </c>
      <c r="C768" s="88">
        <v>35.849997999999999</v>
      </c>
      <c r="D768" s="88">
        <v>35.400002000000001</v>
      </c>
      <c r="E768" s="88">
        <v>35.5</v>
      </c>
      <c r="F768" s="88">
        <v>35.5</v>
      </c>
      <c r="G768" s="88">
        <v>1467552</v>
      </c>
      <c r="H768" s="95">
        <f t="shared" si="22"/>
        <v>-1.8312054971364141E-3</v>
      </c>
      <c r="I768" s="96">
        <f t="shared" si="23"/>
        <v>-2.6247497245837177E-3</v>
      </c>
    </row>
    <row r="769" spans="1:9" ht="15.75" customHeight="1" x14ac:dyDescent="0.25">
      <c r="A769" s="91">
        <v>44043</v>
      </c>
      <c r="B769" s="92">
        <v>35.950001</v>
      </c>
      <c r="C769" s="92">
        <v>36.25</v>
      </c>
      <c r="D769" s="92">
        <v>35.099997999999999</v>
      </c>
      <c r="E769" s="92">
        <v>35.400002000000001</v>
      </c>
      <c r="F769" s="92">
        <v>35.400002000000001</v>
      </c>
      <c r="G769" s="92">
        <v>3254990</v>
      </c>
      <c r="H769" s="93">
        <f t="shared" si="22"/>
        <v>-1.2250664928955689E-3</v>
      </c>
      <c r="I769" s="94">
        <f t="shared" si="23"/>
        <v>-2.0186107203428723E-3</v>
      </c>
    </row>
    <row r="770" spans="1:9" ht="15.75" customHeight="1" x14ac:dyDescent="0.25">
      <c r="A770" s="87">
        <v>44046</v>
      </c>
      <c r="B770" s="88">
        <v>35.099997999999999</v>
      </c>
      <c r="C770" s="88">
        <v>35.400002000000001</v>
      </c>
      <c r="D770" s="88">
        <v>35.099997999999999</v>
      </c>
      <c r="E770" s="88">
        <v>35.150002000000001</v>
      </c>
      <c r="F770" s="88">
        <v>35.150002000000001</v>
      </c>
      <c r="G770" s="88">
        <v>1251317</v>
      </c>
      <c r="H770" s="95">
        <f t="shared" si="22"/>
        <v>-3.0779324954328755E-3</v>
      </c>
      <c r="I770" s="96">
        <f t="shared" si="23"/>
        <v>-3.8714767228801789E-3</v>
      </c>
    </row>
    <row r="771" spans="1:9" ht="15.75" customHeight="1" x14ac:dyDescent="0.25">
      <c r="A771" s="91">
        <v>44047</v>
      </c>
      <c r="B771" s="92">
        <v>35.200001</v>
      </c>
      <c r="C771" s="92">
        <v>36.150002000000001</v>
      </c>
      <c r="D771" s="92">
        <v>35.099997999999999</v>
      </c>
      <c r="E771" s="92">
        <v>35.950001</v>
      </c>
      <c r="F771" s="92">
        <v>35.950001</v>
      </c>
      <c r="G771" s="92">
        <v>4654226</v>
      </c>
      <c r="H771" s="93">
        <f t="shared" si="22"/>
        <v>9.7735527326496645E-3</v>
      </c>
      <c r="I771" s="94">
        <f t="shared" si="23"/>
        <v>8.9800085052023602E-3</v>
      </c>
    </row>
    <row r="772" spans="1:9" ht="15.75" customHeight="1" x14ac:dyDescent="0.25">
      <c r="A772" s="87">
        <v>44048</v>
      </c>
      <c r="B772" s="88">
        <v>36.099997999999999</v>
      </c>
      <c r="C772" s="88">
        <v>36.150002000000001</v>
      </c>
      <c r="D772" s="88">
        <v>35.150002000000001</v>
      </c>
      <c r="E772" s="88">
        <v>35.25</v>
      </c>
      <c r="F772" s="88">
        <v>35.25</v>
      </c>
      <c r="G772" s="88">
        <v>2642660</v>
      </c>
      <c r="H772" s="95">
        <f t="shared" ref="H772:H835" si="24">LOG(F772/F771)</f>
        <v>-8.5397854719978239E-3</v>
      </c>
      <c r="I772" s="96">
        <f t="shared" ref="I772:I835" si="25">H772-$H$1238</f>
        <v>-9.3333296994451281E-3</v>
      </c>
    </row>
    <row r="773" spans="1:9" ht="15.75" customHeight="1" x14ac:dyDescent="0.25">
      <c r="A773" s="91">
        <v>44049</v>
      </c>
      <c r="B773" s="92">
        <v>35.400002000000001</v>
      </c>
      <c r="C773" s="92">
        <v>35.799999</v>
      </c>
      <c r="D773" s="92">
        <v>35.150002000000001</v>
      </c>
      <c r="E773" s="92">
        <v>35.200001</v>
      </c>
      <c r="F773" s="92">
        <v>35.200001</v>
      </c>
      <c r="G773" s="92">
        <v>3362014</v>
      </c>
      <c r="H773" s="93">
        <f t="shared" si="24"/>
        <v>-6.1644551137525841E-4</v>
      </c>
      <c r="I773" s="94">
        <f t="shared" si="25"/>
        <v>-1.4099897388225617E-3</v>
      </c>
    </row>
    <row r="774" spans="1:9" ht="15.75" customHeight="1" x14ac:dyDescent="0.25">
      <c r="A774" s="87">
        <v>44050</v>
      </c>
      <c r="B774" s="88">
        <v>35.200001</v>
      </c>
      <c r="C774" s="88">
        <v>36.900002000000001</v>
      </c>
      <c r="D774" s="88">
        <v>35.200001</v>
      </c>
      <c r="E774" s="88">
        <v>36.650002000000001</v>
      </c>
      <c r="F774" s="88">
        <v>36.650002000000001</v>
      </c>
      <c r="G774" s="88">
        <v>8390356</v>
      </c>
      <c r="H774" s="95">
        <f t="shared" si="24"/>
        <v>1.7531326860666278E-2</v>
      </c>
      <c r="I774" s="96">
        <f t="shared" si="25"/>
        <v>1.6737782633218973E-2</v>
      </c>
    </row>
    <row r="775" spans="1:9" ht="15.75" customHeight="1" x14ac:dyDescent="0.25">
      <c r="A775" s="91">
        <v>44053</v>
      </c>
      <c r="B775" s="92">
        <v>36.650002000000001</v>
      </c>
      <c r="C775" s="92">
        <v>38.950001</v>
      </c>
      <c r="D775" s="92">
        <v>36.650002000000001</v>
      </c>
      <c r="E775" s="92">
        <v>37.650002000000001</v>
      </c>
      <c r="F775" s="92">
        <v>37.650002000000001</v>
      </c>
      <c r="G775" s="92">
        <v>10573130</v>
      </c>
      <c r="H775" s="93">
        <f t="shared" si="24"/>
        <v>1.1691000930102245E-2</v>
      </c>
      <c r="I775" s="94">
        <f t="shared" si="25"/>
        <v>1.0897456702654941E-2</v>
      </c>
    </row>
    <row r="776" spans="1:9" ht="15.75" customHeight="1" x14ac:dyDescent="0.25">
      <c r="A776" s="87">
        <v>44054</v>
      </c>
      <c r="B776" s="88">
        <v>38.25</v>
      </c>
      <c r="C776" s="88">
        <v>38.700001</v>
      </c>
      <c r="D776" s="88">
        <v>37.549999</v>
      </c>
      <c r="E776" s="88">
        <v>37.650002000000001</v>
      </c>
      <c r="F776" s="88">
        <v>37.650002000000001</v>
      </c>
      <c r="G776" s="88">
        <v>4917387</v>
      </c>
      <c r="H776" s="95">
        <f t="shared" si="24"/>
        <v>0</v>
      </c>
      <c r="I776" s="96">
        <f t="shared" si="25"/>
        <v>-7.9354422744730337E-4</v>
      </c>
    </row>
    <row r="777" spans="1:9" ht="15.75" customHeight="1" x14ac:dyDescent="0.25">
      <c r="A777" s="91">
        <v>44055</v>
      </c>
      <c r="B777" s="92">
        <v>37.5</v>
      </c>
      <c r="C777" s="92">
        <v>38.150002000000001</v>
      </c>
      <c r="D777" s="92">
        <v>37.25</v>
      </c>
      <c r="E777" s="92">
        <v>37.299999</v>
      </c>
      <c r="F777" s="92">
        <v>37.299999</v>
      </c>
      <c r="G777" s="92">
        <v>1947524</v>
      </c>
      <c r="H777" s="93">
        <f t="shared" si="24"/>
        <v>-4.0561834414070139E-3</v>
      </c>
      <c r="I777" s="94">
        <f t="shared" si="25"/>
        <v>-4.8497276688543173E-3</v>
      </c>
    </row>
    <row r="778" spans="1:9" ht="15.75" customHeight="1" x14ac:dyDescent="0.25">
      <c r="A778" s="87">
        <v>44056</v>
      </c>
      <c r="B778" s="88">
        <v>37.349997999999999</v>
      </c>
      <c r="C778" s="88">
        <v>37.950001</v>
      </c>
      <c r="D778" s="88">
        <v>37.150002000000001</v>
      </c>
      <c r="E778" s="88">
        <v>37.650002000000001</v>
      </c>
      <c r="F778" s="88">
        <v>37.650002000000001</v>
      </c>
      <c r="G778" s="88">
        <v>2346903</v>
      </c>
      <c r="H778" s="95">
        <f t="shared" si="24"/>
        <v>4.0561834414070312E-3</v>
      </c>
      <c r="I778" s="96">
        <f t="shared" si="25"/>
        <v>3.2626392139597279E-3</v>
      </c>
    </row>
    <row r="779" spans="1:9" ht="15.75" customHeight="1" x14ac:dyDescent="0.25">
      <c r="A779" s="91">
        <v>44057</v>
      </c>
      <c r="B779" s="92">
        <v>37.650002000000001</v>
      </c>
      <c r="C779" s="92">
        <v>37.849997999999999</v>
      </c>
      <c r="D779" s="92">
        <v>37.049999</v>
      </c>
      <c r="E779" s="92">
        <v>37.150002000000001</v>
      </c>
      <c r="F779" s="92">
        <v>37.150002000000001</v>
      </c>
      <c r="G779" s="92">
        <v>2003769</v>
      </c>
      <c r="H779" s="93">
        <f t="shared" si="24"/>
        <v>-5.8061621296260756E-3</v>
      </c>
      <c r="I779" s="94">
        <f t="shared" si="25"/>
        <v>-6.599706357073379E-3</v>
      </c>
    </row>
    <row r="780" spans="1:9" ht="15.75" customHeight="1" x14ac:dyDescent="0.25">
      <c r="A780" s="87">
        <v>44060</v>
      </c>
      <c r="B780" s="88">
        <v>37.200001</v>
      </c>
      <c r="C780" s="88">
        <v>37.549999</v>
      </c>
      <c r="D780" s="88">
        <v>36.700001</v>
      </c>
      <c r="E780" s="88">
        <v>37.049999</v>
      </c>
      <c r="F780" s="88">
        <v>37.049999</v>
      </c>
      <c r="G780" s="88">
        <v>1192671</v>
      </c>
      <c r="H780" s="95">
        <f t="shared" si="24"/>
        <v>-1.1706408836862593E-3</v>
      </c>
      <c r="I780" s="96">
        <f t="shared" si="25"/>
        <v>-1.9641851111335627E-3</v>
      </c>
    </row>
    <row r="781" spans="1:9" ht="15.75" customHeight="1" x14ac:dyDescent="0.25">
      <c r="A781" s="91">
        <v>44061</v>
      </c>
      <c r="B781" s="92">
        <v>37.200001</v>
      </c>
      <c r="C781" s="92">
        <v>37.299999</v>
      </c>
      <c r="D781" s="92">
        <v>36.75</v>
      </c>
      <c r="E781" s="92">
        <v>36.799999</v>
      </c>
      <c r="F781" s="92">
        <v>36.799999</v>
      </c>
      <c r="G781" s="92">
        <v>1510249</v>
      </c>
      <c r="H781" s="93">
        <f t="shared" si="24"/>
        <v>-2.9403937214614352E-3</v>
      </c>
      <c r="I781" s="94">
        <f t="shared" si="25"/>
        <v>-3.7339379489087386E-3</v>
      </c>
    </row>
    <row r="782" spans="1:9" ht="15.75" customHeight="1" x14ac:dyDescent="0.25">
      <c r="A782" s="87">
        <v>44062</v>
      </c>
      <c r="B782" s="88">
        <v>36.700001</v>
      </c>
      <c r="C782" s="88">
        <v>37.799999</v>
      </c>
      <c r="D782" s="88">
        <v>36.700001</v>
      </c>
      <c r="E782" s="88">
        <v>37.5</v>
      </c>
      <c r="F782" s="88">
        <v>37.5</v>
      </c>
      <c r="G782" s="88">
        <v>3794508</v>
      </c>
      <c r="H782" s="95">
        <f t="shared" si="24"/>
        <v>8.183460855681798E-3</v>
      </c>
      <c r="I782" s="96">
        <f t="shared" si="25"/>
        <v>7.3899166282344947E-3</v>
      </c>
    </row>
    <row r="783" spans="1:9" ht="15.75" customHeight="1" x14ac:dyDescent="0.25">
      <c r="A783" s="91">
        <v>44063</v>
      </c>
      <c r="B783" s="92">
        <v>37.400002000000001</v>
      </c>
      <c r="C783" s="92">
        <v>39.650002000000001</v>
      </c>
      <c r="D783" s="92">
        <v>37.099997999999999</v>
      </c>
      <c r="E783" s="92">
        <v>38.450001</v>
      </c>
      <c r="F783" s="92">
        <v>38.450001</v>
      </c>
      <c r="G783" s="92">
        <v>14349240</v>
      </c>
      <c r="H783" s="93">
        <f t="shared" si="24"/>
        <v>1.0865087704775924E-2</v>
      </c>
      <c r="I783" s="94">
        <f t="shared" si="25"/>
        <v>1.007154347732862E-2</v>
      </c>
    </row>
    <row r="784" spans="1:9" ht="15.75" customHeight="1" x14ac:dyDescent="0.25">
      <c r="A784" s="87">
        <v>44064</v>
      </c>
      <c r="B784" s="88">
        <v>38.799999</v>
      </c>
      <c r="C784" s="88">
        <v>39.950001</v>
      </c>
      <c r="D784" s="88">
        <v>38.400002000000001</v>
      </c>
      <c r="E784" s="88">
        <v>39.150002000000001</v>
      </c>
      <c r="F784" s="88">
        <v>39.150002000000001</v>
      </c>
      <c r="G784" s="88">
        <v>11862918</v>
      </c>
      <c r="H784" s="95">
        <f t="shared" si="24"/>
        <v>7.8354331476473502E-3</v>
      </c>
      <c r="I784" s="96">
        <f t="shared" si="25"/>
        <v>7.0418889202000469E-3</v>
      </c>
    </row>
    <row r="785" spans="1:9" ht="15.75" customHeight="1" x14ac:dyDescent="0.25">
      <c r="A785" s="91">
        <v>44067</v>
      </c>
      <c r="B785" s="92">
        <v>39.450001</v>
      </c>
      <c r="C785" s="92">
        <v>39.950001</v>
      </c>
      <c r="D785" s="92">
        <v>38.299999</v>
      </c>
      <c r="E785" s="92">
        <v>38.400002000000001</v>
      </c>
      <c r="F785" s="92">
        <v>38.400002000000001</v>
      </c>
      <c r="G785" s="92">
        <v>4747208</v>
      </c>
      <c r="H785" s="93">
        <f t="shared" si="24"/>
        <v>-8.4005415931075952E-3</v>
      </c>
      <c r="I785" s="94">
        <f t="shared" si="25"/>
        <v>-9.1940858205548995E-3</v>
      </c>
    </row>
    <row r="786" spans="1:9" ht="15.75" customHeight="1" x14ac:dyDescent="0.25">
      <c r="A786" s="87">
        <v>44068</v>
      </c>
      <c r="B786" s="88">
        <v>39.200001</v>
      </c>
      <c r="C786" s="88">
        <v>41.599997999999999</v>
      </c>
      <c r="D786" s="88">
        <v>39.049999</v>
      </c>
      <c r="E786" s="88">
        <v>40.950001</v>
      </c>
      <c r="F786" s="88">
        <v>40.950001</v>
      </c>
      <c r="G786" s="88">
        <v>29764467</v>
      </c>
      <c r="H786" s="95">
        <f t="shared" si="24"/>
        <v>2.7922669714884531E-2</v>
      </c>
      <c r="I786" s="96">
        <f t="shared" si="25"/>
        <v>2.7129125487437226E-2</v>
      </c>
    </row>
    <row r="787" spans="1:9" ht="15.75" customHeight="1" x14ac:dyDescent="0.25">
      <c r="A787" s="91">
        <v>44069</v>
      </c>
      <c r="B787" s="92">
        <v>40.900002000000001</v>
      </c>
      <c r="C787" s="92">
        <v>40.900002000000001</v>
      </c>
      <c r="D787" s="92">
        <v>39.650002000000001</v>
      </c>
      <c r="E787" s="92">
        <v>40.150002000000001</v>
      </c>
      <c r="F787" s="92">
        <v>40.150002000000001</v>
      </c>
      <c r="G787" s="92">
        <v>10039579</v>
      </c>
      <c r="H787" s="93">
        <f t="shared" si="24"/>
        <v>-8.5683454536216869E-3</v>
      </c>
      <c r="I787" s="94">
        <f t="shared" si="25"/>
        <v>-9.3618896810689911E-3</v>
      </c>
    </row>
    <row r="788" spans="1:9" ht="15.75" customHeight="1" x14ac:dyDescent="0.25">
      <c r="A788" s="87">
        <v>44070</v>
      </c>
      <c r="B788" s="88">
        <v>40.5</v>
      </c>
      <c r="C788" s="88">
        <v>40.599997999999999</v>
      </c>
      <c r="D788" s="88">
        <v>39.150002000000001</v>
      </c>
      <c r="E788" s="88">
        <v>39.450001</v>
      </c>
      <c r="F788" s="88">
        <v>39.450001</v>
      </c>
      <c r="G788" s="88">
        <v>4907127</v>
      </c>
      <c r="H788" s="95">
        <f t="shared" si="24"/>
        <v>-7.6385526941262077E-3</v>
      </c>
      <c r="I788" s="96">
        <f t="shared" si="25"/>
        <v>-8.432096921573512E-3</v>
      </c>
    </row>
    <row r="789" spans="1:9" ht="15.75" customHeight="1" x14ac:dyDescent="0.25">
      <c r="A789" s="91">
        <v>44071</v>
      </c>
      <c r="B789" s="92">
        <v>39.450001</v>
      </c>
      <c r="C789" s="92">
        <v>39.849997999999999</v>
      </c>
      <c r="D789" s="92">
        <v>39.099997999999999</v>
      </c>
      <c r="E789" s="92">
        <v>39.25</v>
      </c>
      <c r="F789" s="92">
        <v>39.25</v>
      </c>
      <c r="G789" s="92">
        <v>3835614</v>
      </c>
      <c r="H789" s="93">
        <f t="shared" si="24"/>
        <v>-2.2073574728997589E-3</v>
      </c>
      <c r="I789" s="94">
        <f t="shared" si="25"/>
        <v>-3.0009017003470623E-3</v>
      </c>
    </row>
    <row r="790" spans="1:9" ht="15.75" customHeight="1" x14ac:dyDescent="0.25">
      <c r="A790" s="87">
        <v>44074</v>
      </c>
      <c r="B790" s="88">
        <v>39.5</v>
      </c>
      <c r="C790" s="88">
        <v>41.150002000000001</v>
      </c>
      <c r="D790" s="88">
        <v>36.700001</v>
      </c>
      <c r="E790" s="88">
        <v>37.25</v>
      </c>
      <c r="F790" s="88">
        <v>37.25</v>
      </c>
      <c r="G790" s="88">
        <v>19719116</v>
      </c>
      <c r="H790" s="95">
        <f t="shared" si="24"/>
        <v>-2.2713383996959692E-2</v>
      </c>
      <c r="I790" s="96">
        <f t="shared" si="25"/>
        <v>-2.3506928224406996E-2</v>
      </c>
    </row>
    <row r="791" spans="1:9" ht="15.75" customHeight="1" x14ac:dyDescent="0.25">
      <c r="A791" s="91">
        <v>44075</v>
      </c>
      <c r="B791" s="92">
        <v>39</v>
      </c>
      <c r="C791" s="92">
        <v>39.450001</v>
      </c>
      <c r="D791" s="92">
        <v>37.299999</v>
      </c>
      <c r="E791" s="92">
        <v>38.799999</v>
      </c>
      <c r="F791" s="92">
        <v>38.799999</v>
      </c>
      <c r="G791" s="92">
        <v>14916451</v>
      </c>
      <c r="H791" s="93">
        <f t="shared" si="24"/>
        <v>1.7705437316738706E-2</v>
      </c>
      <c r="I791" s="94">
        <f t="shared" si="25"/>
        <v>1.6911893089291401E-2</v>
      </c>
    </row>
    <row r="792" spans="1:9" ht="15.75" customHeight="1" x14ac:dyDescent="0.25">
      <c r="A792" s="87">
        <v>44076</v>
      </c>
      <c r="B792" s="88">
        <v>39.200001</v>
      </c>
      <c r="C792" s="88">
        <v>39.450001</v>
      </c>
      <c r="D792" s="88">
        <v>38.349997999999999</v>
      </c>
      <c r="E792" s="88">
        <v>39.150002000000001</v>
      </c>
      <c r="F792" s="88">
        <v>39.150002000000001</v>
      </c>
      <c r="G792" s="88">
        <v>5713891</v>
      </c>
      <c r="H792" s="95">
        <f t="shared" si="24"/>
        <v>3.9000741790917361E-3</v>
      </c>
      <c r="I792" s="96">
        <f t="shared" si="25"/>
        <v>3.1065299516444328E-3</v>
      </c>
    </row>
    <row r="793" spans="1:9" ht="15.75" customHeight="1" x14ac:dyDescent="0.25">
      <c r="A793" s="91">
        <v>44077</v>
      </c>
      <c r="B793" s="92">
        <v>39</v>
      </c>
      <c r="C793" s="92">
        <v>39.200001</v>
      </c>
      <c r="D793" s="92">
        <v>38.549999</v>
      </c>
      <c r="E793" s="92">
        <v>38.650002000000001</v>
      </c>
      <c r="F793" s="92">
        <v>38.650002000000001</v>
      </c>
      <c r="G793" s="92">
        <v>2712160</v>
      </c>
      <c r="H793" s="93">
        <f t="shared" si="24"/>
        <v>-5.5822678526045496E-3</v>
      </c>
      <c r="I793" s="94">
        <f t="shared" si="25"/>
        <v>-6.375812080051853E-3</v>
      </c>
    </row>
    <row r="794" spans="1:9" ht="15.75" customHeight="1" x14ac:dyDescent="0.25">
      <c r="A794" s="87">
        <v>44078</v>
      </c>
      <c r="B794" s="88">
        <v>37.700001</v>
      </c>
      <c r="C794" s="88">
        <v>38.549999</v>
      </c>
      <c r="D794" s="88">
        <v>37.5</v>
      </c>
      <c r="E794" s="88">
        <v>37.599997999999999</v>
      </c>
      <c r="F794" s="88">
        <v>37.599997999999999</v>
      </c>
      <c r="G794" s="88">
        <v>3218545</v>
      </c>
      <c r="H794" s="95">
        <f t="shared" si="24"/>
        <v>-1.1961698900647449E-2</v>
      </c>
      <c r="I794" s="96">
        <f t="shared" si="25"/>
        <v>-1.2755243128094753E-2</v>
      </c>
    </row>
    <row r="795" spans="1:9" ht="15.75" customHeight="1" x14ac:dyDescent="0.25">
      <c r="A795" s="91">
        <v>44081</v>
      </c>
      <c r="B795" s="92">
        <v>37.900002000000001</v>
      </c>
      <c r="C795" s="92">
        <v>37.950001</v>
      </c>
      <c r="D795" s="92">
        <v>37.150002000000001</v>
      </c>
      <c r="E795" s="92">
        <v>37.200001</v>
      </c>
      <c r="F795" s="92">
        <v>37.200001</v>
      </c>
      <c r="G795" s="92">
        <v>2459307</v>
      </c>
      <c r="H795" s="93">
        <f t="shared" si="24"/>
        <v>-4.6448702704099051E-3</v>
      </c>
      <c r="I795" s="94">
        <f t="shared" si="25"/>
        <v>-5.4384144978572085E-3</v>
      </c>
    </row>
    <row r="796" spans="1:9" ht="15.75" customHeight="1" x14ac:dyDescent="0.25">
      <c r="A796" s="87">
        <v>44082</v>
      </c>
      <c r="B796" s="88">
        <v>37.200001</v>
      </c>
      <c r="C796" s="88">
        <v>37.799999</v>
      </c>
      <c r="D796" s="88">
        <v>37.099997999999999</v>
      </c>
      <c r="E796" s="88">
        <v>37.150002000000001</v>
      </c>
      <c r="F796" s="88">
        <v>37.150002000000001</v>
      </c>
      <c r="G796" s="88">
        <v>2594087</v>
      </c>
      <c r="H796" s="95">
        <f t="shared" si="24"/>
        <v>-5.8411007929550591E-4</v>
      </c>
      <c r="I796" s="96">
        <f t="shared" si="25"/>
        <v>-1.3776543067428094E-3</v>
      </c>
    </row>
    <row r="797" spans="1:9" ht="15.75" customHeight="1" x14ac:dyDescent="0.25">
      <c r="A797" s="91">
        <v>44083</v>
      </c>
      <c r="B797" s="92">
        <v>36.900002000000001</v>
      </c>
      <c r="C797" s="92">
        <v>37.200001</v>
      </c>
      <c r="D797" s="92">
        <v>36.700001</v>
      </c>
      <c r="E797" s="92">
        <v>37.099997999999999</v>
      </c>
      <c r="F797" s="92">
        <v>37.099997999999999</v>
      </c>
      <c r="G797" s="92">
        <v>1809897</v>
      </c>
      <c r="H797" s="93">
        <f t="shared" si="24"/>
        <v>-5.8495527424090306E-4</v>
      </c>
      <c r="I797" s="94">
        <f t="shared" si="25"/>
        <v>-1.3784995016882064E-3</v>
      </c>
    </row>
    <row r="798" spans="1:9" ht="15.75" customHeight="1" x14ac:dyDescent="0.25">
      <c r="A798" s="87">
        <v>44084</v>
      </c>
      <c r="B798" s="88">
        <v>37.5</v>
      </c>
      <c r="C798" s="88">
        <v>38.150002000000001</v>
      </c>
      <c r="D798" s="88">
        <v>37.25</v>
      </c>
      <c r="E798" s="88">
        <v>37.650002000000001</v>
      </c>
      <c r="F798" s="88">
        <v>37.650002000000001</v>
      </c>
      <c r="G798" s="88">
        <v>3316556</v>
      </c>
      <c r="H798" s="95">
        <f t="shared" si="24"/>
        <v>6.3911174038670214E-3</v>
      </c>
      <c r="I798" s="96">
        <f t="shared" si="25"/>
        <v>5.597573176419718E-3</v>
      </c>
    </row>
    <row r="799" spans="1:9" ht="15.75" customHeight="1" x14ac:dyDescent="0.25">
      <c r="A799" s="91">
        <v>44085</v>
      </c>
      <c r="B799" s="92">
        <v>37.900002000000001</v>
      </c>
      <c r="C799" s="92">
        <v>37.900002000000001</v>
      </c>
      <c r="D799" s="92">
        <v>37.200001</v>
      </c>
      <c r="E799" s="92">
        <v>37.400002000000001</v>
      </c>
      <c r="F799" s="92">
        <v>37.400002000000001</v>
      </c>
      <c r="G799" s="92">
        <v>1620853</v>
      </c>
      <c r="H799" s="93">
        <f t="shared" si="24"/>
        <v>-2.8933781820273774E-3</v>
      </c>
      <c r="I799" s="94">
        <f t="shared" si="25"/>
        <v>-3.6869224094746808E-3</v>
      </c>
    </row>
    <row r="800" spans="1:9" ht="15.75" customHeight="1" x14ac:dyDescent="0.25">
      <c r="A800" s="87">
        <v>44088</v>
      </c>
      <c r="B800" s="88">
        <v>37.700001</v>
      </c>
      <c r="C800" s="88">
        <v>37.799999</v>
      </c>
      <c r="D800" s="88">
        <v>37.099997999999999</v>
      </c>
      <c r="E800" s="88">
        <v>37.25</v>
      </c>
      <c r="F800" s="88">
        <v>37.25</v>
      </c>
      <c r="G800" s="88">
        <v>1414964</v>
      </c>
      <c r="H800" s="95">
        <f t="shared" si="24"/>
        <v>-1.7453483404717711E-3</v>
      </c>
      <c r="I800" s="96">
        <f t="shared" si="25"/>
        <v>-2.5388925679190747E-3</v>
      </c>
    </row>
    <row r="801" spans="1:9" ht="15.75" customHeight="1" x14ac:dyDescent="0.25">
      <c r="A801" s="91">
        <v>44089</v>
      </c>
      <c r="B801" s="92">
        <v>37.299999</v>
      </c>
      <c r="C801" s="92">
        <v>37.599997999999999</v>
      </c>
      <c r="D801" s="92">
        <v>37.099997999999999</v>
      </c>
      <c r="E801" s="92">
        <v>37.150002000000001</v>
      </c>
      <c r="F801" s="92">
        <v>37.150002000000001</v>
      </c>
      <c r="G801" s="92">
        <v>1486365</v>
      </c>
      <c r="H801" s="93">
        <f t="shared" si="24"/>
        <v>-1.167435607126972E-3</v>
      </c>
      <c r="I801" s="94">
        <f t="shared" si="25"/>
        <v>-1.9609798345742754E-3</v>
      </c>
    </row>
    <row r="802" spans="1:9" ht="15.75" customHeight="1" x14ac:dyDescent="0.25">
      <c r="A802" s="87">
        <v>44090</v>
      </c>
      <c r="B802" s="88">
        <v>37.200001</v>
      </c>
      <c r="C802" s="88">
        <v>37.400002000000001</v>
      </c>
      <c r="D802" s="88">
        <v>37.099997999999999</v>
      </c>
      <c r="E802" s="88">
        <v>37.150002000000001</v>
      </c>
      <c r="F802" s="88">
        <v>37.150002000000001</v>
      </c>
      <c r="G802" s="88">
        <v>3097266</v>
      </c>
      <c r="H802" s="95">
        <f t="shared" si="24"/>
        <v>0</v>
      </c>
      <c r="I802" s="96">
        <f t="shared" si="25"/>
        <v>-7.9354422744730337E-4</v>
      </c>
    </row>
    <row r="803" spans="1:9" ht="15.75" customHeight="1" x14ac:dyDescent="0.25">
      <c r="A803" s="91">
        <v>44091</v>
      </c>
      <c r="B803" s="92">
        <v>37.099997999999999</v>
      </c>
      <c r="C803" s="92">
        <v>37.299999</v>
      </c>
      <c r="D803" s="92">
        <v>36.849997999999999</v>
      </c>
      <c r="E803" s="92">
        <v>37</v>
      </c>
      <c r="F803" s="92">
        <v>37</v>
      </c>
      <c r="G803" s="92">
        <v>1987263</v>
      </c>
      <c r="H803" s="93">
        <f t="shared" si="24"/>
        <v>-1.7571174101896757E-3</v>
      </c>
      <c r="I803" s="94">
        <f t="shared" si="25"/>
        <v>-2.5506616376369789E-3</v>
      </c>
    </row>
    <row r="804" spans="1:9" ht="15.75" customHeight="1" x14ac:dyDescent="0.25">
      <c r="A804" s="87">
        <v>44092</v>
      </c>
      <c r="B804" s="88">
        <v>37</v>
      </c>
      <c r="C804" s="88">
        <v>37.75</v>
      </c>
      <c r="D804" s="88">
        <v>37</v>
      </c>
      <c r="E804" s="88">
        <v>37.400002000000001</v>
      </c>
      <c r="F804" s="88">
        <v>37.400002000000001</v>
      </c>
      <c r="G804" s="88">
        <v>2654769</v>
      </c>
      <c r="H804" s="95">
        <f t="shared" si="24"/>
        <v>4.6699013577883733E-3</v>
      </c>
      <c r="I804" s="96">
        <f t="shared" si="25"/>
        <v>3.8763571303410699E-3</v>
      </c>
    </row>
    <row r="805" spans="1:9" ht="15.75" customHeight="1" x14ac:dyDescent="0.25">
      <c r="A805" s="91">
        <v>44095</v>
      </c>
      <c r="B805" s="92">
        <v>37.450001</v>
      </c>
      <c r="C805" s="92">
        <v>37.799999</v>
      </c>
      <c r="D805" s="92">
        <v>36.799999</v>
      </c>
      <c r="E805" s="92">
        <v>37</v>
      </c>
      <c r="F805" s="92">
        <v>37</v>
      </c>
      <c r="G805" s="92">
        <v>2322633</v>
      </c>
      <c r="H805" s="93">
        <f t="shared" si="24"/>
        <v>-4.6699013577884071E-3</v>
      </c>
      <c r="I805" s="94">
        <f t="shared" si="25"/>
        <v>-5.4634455852357105E-3</v>
      </c>
    </row>
    <row r="806" spans="1:9" ht="15.75" customHeight="1" x14ac:dyDescent="0.25">
      <c r="A806" s="87">
        <v>44096</v>
      </c>
      <c r="B806" s="88">
        <v>36.950001</v>
      </c>
      <c r="C806" s="88">
        <v>37.099997999999999</v>
      </c>
      <c r="D806" s="88">
        <v>36.049999</v>
      </c>
      <c r="E806" s="88">
        <v>36.700001</v>
      </c>
      <c r="F806" s="88">
        <v>36.700001</v>
      </c>
      <c r="G806" s="88">
        <v>2482804</v>
      </c>
      <c r="H806" s="95">
        <f t="shared" si="24"/>
        <v>-3.5356479812687085E-3</v>
      </c>
      <c r="I806" s="96">
        <f t="shared" si="25"/>
        <v>-4.3291922087160123E-3</v>
      </c>
    </row>
    <row r="807" spans="1:9" ht="15.75" customHeight="1" x14ac:dyDescent="0.25">
      <c r="A807" s="91">
        <v>44097</v>
      </c>
      <c r="B807" s="92">
        <v>36.650002000000001</v>
      </c>
      <c r="C807" s="92">
        <v>37.400002000000001</v>
      </c>
      <c r="D807" s="92">
        <v>36.349997999999999</v>
      </c>
      <c r="E807" s="92">
        <v>36.650002000000001</v>
      </c>
      <c r="F807" s="92">
        <v>36.650002000000001</v>
      </c>
      <c r="G807" s="92">
        <v>2559441</v>
      </c>
      <c r="H807" s="93">
        <f t="shared" si="24"/>
        <v>-5.9207340901772717E-4</v>
      </c>
      <c r="I807" s="94">
        <f t="shared" si="25"/>
        <v>-1.3856176364650304E-3</v>
      </c>
    </row>
    <row r="808" spans="1:9" ht="15.75" customHeight="1" x14ac:dyDescent="0.25">
      <c r="A808" s="87">
        <v>44098</v>
      </c>
      <c r="B808" s="88">
        <v>36.400002000000001</v>
      </c>
      <c r="C808" s="88">
        <v>36.650002000000001</v>
      </c>
      <c r="D808" s="88">
        <v>36.150002000000001</v>
      </c>
      <c r="E808" s="88">
        <v>36.299999</v>
      </c>
      <c r="F808" s="88">
        <v>36.299999</v>
      </c>
      <c r="G808" s="88">
        <v>1781325</v>
      </c>
      <c r="H808" s="95">
        <f t="shared" si="24"/>
        <v>-4.1673896046315233E-3</v>
      </c>
      <c r="I808" s="96">
        <f t="shared" si="25"/>
        <v>-4.9609338320788267E-3</v>
      </c>
    </row>
    <row r="809" spans="1:9" ht="15.75" customHeight="1" x14ac:dyDescent="0.25">
      <c r="A809" s="91">
        <v>44099</v>
      </c>
      <c r="B809" s="92">
        <v>36.450001</v>
      </c>
      <c r="C809" s="92">
        <v>36.900002000000001</v>
      </c>
      <c r="D809" s="92">
        <v>36.299999</v>
      </c>
      <c r="E809" s="92">
        <v>36.599997999999999</v>
      </c>
      <c r="F809" s="92">
        <v>36.599997999999999</v>
      </c>
      <c r="G809" s="92">
        <v>1395295</v>
      </c>
      <c r="H809" s="93">
        <f t="shared" si="24"/>
        <v>3.5744485903940752E-3</v>
      </c>
      <c r="I809" s="94">
        <f t="shared" si="25"/>
        <v>2.7809043629467719E-3</v>
      </c>
    </row>
    <row r="810" spans="1:9" ht="15.75" customHeight="1" x14ac:dyDescent="0.25">
      <c r="A810" s="87">
        <v>44102</v>
      </c>
      <c r="B810" s="88">
        <v>36.900002000000001</v>
      </c>
      <c r="C810" s="88">
        <v>37.299999</v>
      </c>
      <c r="D810" s="88">
        <v>36.650002000000001</v>
      </c>
      <c r="E810" s="88">
        <v>37.150002000000001</v>
      </c>
      <c r="F810" s="88">
        <v>37.150002000000001</v>
      </c>
      <c r="G810" s="88">
        <v>1296200</v>
      </c>
      <c r="H810" s="95">
        <f t="shared" si="24"/>
        <v>6.4777798147135747E-3</v>
      </c>
      <c r="I810" s="96">
        <f t="shared" si="25"/>
        <v>5.6842355872662714E-3</v>
      </c>
    </row>
    <row r="811" spans="1:9" ht="15.75" customHeight="1" x14ac:dyDescent="0.25">
      <c r="A811" s="91">
        <v>44103</v>
      </c>
      <c r="B811" s="92">
        <v>37.299999</v>
      </c>
      <c r="C811" s="92">
        <v>37.549999</v>
      </c>
      <c r="D811" s="92">
        <v>37.099997999999999</v>
      </c>
      <c r="E811" s="92">
        <v>37.25</v>
      </c>
      <c r="F811" s="92">
        <v>37.25</v>
      </c>
      <c r="G811" s="92">
        <v>2207479</v>
      </c>
      <c r="H811" s="93">
        <f t="shared" si="24"/>
        <v>1.1674356071269831E-3</v>
      </c>
      <c r="I811" s="94">
        <f t="shared" si="25"/>
        <v>3.7389137967967973E-4</v>
      </c>
    </row>
    <row r="812" spans="1:9" ht="15.75" customHeight="1" x14ac:dyDescent="0.25">
      <c r="A812" s="87">
        <v>44104</v>
      </c>
      <c r="B812" s="88">
        <v>37.25</v>
      </c>
      <c r="C812" s="88">
        <v>37.299999</v>
      </c>
      <c r="D812" s="88">
        <v>36.799999</v>
      </c>
      <c r="E812" s="88">
        <v>36.900002000000001</v>
      </c>
      <c r="F812" s="88">
        <v>36.900002000000001</v>
      </c>
      <c r="G812" s="88">
        <v>749487</v>
      </c>
      <c r="H812" s="95">
        <f t="shared" si="24"/>
        <v>-4.0998873862556151E-3</v>
      </c>
      <c r="I812" s="96">
        <f t="shared" si="25"/>
        <v>-4.8934316137029185E-3</v>
      </c>
    </row>
    <row r="813" spans="1:9" ht="15.75" customHeight="1" x14ac:dyDescent="0.25">
      <c r="A813" s="91">
        <v>44105</v>
      </c>
      <c r="B813" s="92">
        <v>37</v>
      </c>
      <c r="C813" s="92">
        <v>37.349997999999999</v>
      </c>
      <c r="D813" s="92">
        <v>36.849997999999999</v>
      </c>
      <c r="E813" s="92">
        <v>37.049999</v>
      </c>
      <c r="F813" s="92">
        <v>37.049999</v>
      </c>
      <c r="G813" s="92">
        <v>733213</v>
      </c>
      <c r="H813" s="93">
        <f t="shared" si="24"/>
        <v>1.7618108954424142E-3</v>
      </c>
      <c r="I813" s="94">
        <f t="shared" si="25"/>
        <v>9.6826666799511079E-4</v>
      </c>
    </row>
    <row r="814" spans="1:9" ht="15.75" customHeight="1" x14ac:dyDescent="0.25">
      <c r="A814" s="87">
        <v>44109</v>
      </c>
      <c r="B814" s="88">
        <v>37.099997999999999</v>
      </c>
      <c r="C814" s="88">
        <v>37.299999</v>
      </c>
      <c r="D814" s="88">
        <v>36.849997999999999</v>
      </c>
      <c r="E814" s="88">
        <v>36.900002000000001</v>
      </c>
      <c r="F814" s="88">
        <v>36.900002000000001</v>
      </c>
      <c r="G814" s="88">
        <v>871863</v>
      </c>
      <c r="H814" s="95">
        <f t="shared" si="24"/>
        <v>-1.761810895442397E-3</v>
      </c>
      <c r="I814" s="96">
        <f t="shared" si="25"/>
        <v>-2.5553551228897006E-3</v>
      </c>
    </row>
    <row r="815" spans="1:9" ht="15.75" customHeight="1" x14ac:dyDescent="0.25">
      <c r="A815" s="91">
        <v>44110</v>
      </c>
      <c r="B815" s="92">
        <v>37</v>
      </c>
      <c r="C815" s="92">
        <v>37.150002000000001</v>
      </c>
      <c r="D815" s="92">
        <v>36.849997999999999</v>
      </c>
      <c r="E815" s="92">
        <v>36.849997999999999</v>
      </c>
      <c r="F815" s="92">
        <v>36.849997999999999</v>
      </c>
      <c r="G815" s="92">
        <v>518415</v>
      </c>
      <c r="H815" s="93">
        <f t="shared" si="24"/>
        <v>-5.8892107392165987E-4</v>
      </c>
      <c r="I815" s="94">
        <f t="shared" si="25"/>
        <v>-1.3824653013689632E-3</v>
      </c>
    </row>
    <row r="816" spans="1:9" ht="15.75" customHeight="1" x14ac:dyDescent="0.25">
      <c r="A816" s="87">
        <v>44111</v>
      </c>
      <c r="B816" s="88">
        <v>36.849997999999999</v>
      </c>
      <c r="C816" s="88">
        <v>37.299999</v>
      </c>
      <c r="D816" s="88">
        <v>36.400002000000001</v>
      </c>
      <c r="E816" s="88">
        <v>36.5</v>
      </c>
      <c r="F816" s="88">
        <v>36.5</v>
      </c>
      <c r="G816" s="88">
        <v>1076893</v>
      </c>
      <c r="H816" s="95">
        <f t="shared" si="24"/>
        <v>-4.1446041676596775E-3</v>
      </c>
      <c r="I816" s="96">
        <f t="shared" si="25"/>
        <v>-4.9381483951069808E-3</v>
      </c>
    </row>
    <row r="817" spans="1:9" ht="15.75" customHeight="1" x14ac:dyDescent="0.25">
      <c r="A817" s="91">
        <v>44112</v>
      </c>
      <c r="B817" s="92">
        <v>36.349997999999999</v>
      </c>
      <c r="C817" s="92">
        <v>36.799999</v>
      </c>
      <c r="D817" s="92">
        <v>36.25</v>
      </c>
      <c r="E817" s="92">
        <v>36.299999</v>
      </c>
      <c r="F817" s="92">
        <v>36.299999</v>
      </c>
      <c r="G817" s="92">
        <v>770454</v>
      </c>
      <c r="H817" s="93">
        <f t="shared" si="24"/>
        <v>-2.3862513843976889E-3</v>
      </c>
      <c r="I817" s="94">
        <f t="shared" si="25"/>
        <v>-3.1797956118449922E-3</v>
      </c>
    </row>
    <row r="818" spans="1:9" ht="15.75" customHeight="1" x14ac:dyDescent="0.25">
      <c r="A818" s="87">
        <v>44113</v>
      </c>
      <c r="B818" s="88">
        <v>36.299999</v>
      </c>
      <c r="C818" s="88">
        <v>36.700001</v>
      </c>
      <c r="D818" s="88">
        <v>36.049999</v>
      </c>
      <c r="E818" s="88">
        <v>36.599997999999999</v>
      </c>
      <c r="F818" s="88">
        <v>36.599997999999999</v>
      </c>
      <c r="G818" s="88">
        <v>701314</v>
      </c>
      <c r="H818" s="95">
        <f t="shared" si="24"/>
        <v>3.5744485903940752E-3</v>
      </c>
      <c r="I818" s="96">
        <f t="shared" si="25"/>
        <v>2.7809043629467719E-3</v>
      </c>
    </row>
    <row r="819" spans="1:9" ht="15.75" customHeight="1" x14ac:dyDescent="0.25">
      <c r="A819" s="91">
        <v>44116</v>
      </c>
      <c r="B819" s="92">
        <v>36.099997999999999</v>
      </c>
      <c r="C819" s="92">
        <v>36.900002000000001</v>
      </c>
      <c r="D819" s="92">
        <v>36.049999</v>
      </c>
      <c r="E819" s="92">
        <v>36.200001</v>
      </c>
      <c r="F819" s="92">
        <v>36.200001</v>
      </c>
      <c r="G819" s="92">
        <v>1823745</v>
      </c>
      <c r="H819" s="93">
        <f t="shared" si="24"/>
        <v>-4.7724791322204087E-3</v>
      </c>
      <c r="I819" s="94">
        <f t="shared" si="25"/>
        <v>-5.5660233596677121E-3</v>
      </c>
    </row>
    <row r="820" spans="1:9" ht="15.75" customHeight="1" x14ac:dyDescent="0.25">
      <c r="A820" s="87">
        <v>44117</v>
      </c>
      <c r="B820" s="88">
        <v>36.049999</v>
      </c>
      <c r="C820" s="88">
        <v>36.400002000000001</v>
      </c>
      <c r="D820" s="88">
        <v>36.049999</v>
      </c>
      <c r="E820" s="88">
        <v>36.200001</v>
      </c>
      <c r="F820" s="88">
        <v>36.200001</v>
      </c>
      <c r="G820" s="88">
        <v>733045</v>
      </c>
      <c r="H820" s="95">
        <f t="shared" si="24"/>
        <v>0</v>
      </c>
      <c r="I820" s="96">
        <f t="shared" si="25"/>
        <v>-7.9354422744730337E-4</v>
      </c>
    </row>
    <row r="821" spans="1:9" ht="15.75" customHeight="1" x14ac:dyDescent="0.25">
      <c r="A821" s="91">
        <v>44118</v>
      </c>
      <c r="B821" s="92">
        <v>36.150002000000001</v>
      </c>
      <c r="C821" s="92">
        <v>36.549999</v>
      </c>
      <c r="D821" s="92">
        <v>35.950001</v>
      </c>
      <c r="E821" s="92">
        <v>36.099997999999999</v>
      </c>
      <c r="F821" s="92">
        <v>36.099997999999999</v>
      </c>
      <c r="G821" s="92">
        <v>1180665</v>
      </c>
      <c r="H821" s="93">
        <f t="shared" si="24"/>
        <v>-1.2014046852295702E-3</v>
      </c>
      <c r="I821" s="94">
        <f t="shared" si="25"/>
        <v>-1.9949489126768736E-3</v>
      </c>
    </row>
    <row r="822" spans="1:9" ht="15.75" customHeight="1" x14ac:dyDescent="0.25">
      <c r="A822" s="87">
        <v>44119</v>
      </c>
      <c r="B822" s="88">
        <v>36.049999</v>
      </c>
      <c r="C822" s="88">
        <v>36.799999</v>
      </c>
      <c r="D822" s="88">
        <v>36.049999</v>
      </c>
      <c r="E822" s="88">
        <v>36.099997999999999</v>
      </c>
      <c r="F822" s="88">
        <v>36.099997999999999</v>
      </c>
      <c r="G822" s="88">
        <v>1100235</v>
      </c>
      <c r="H822" s="95">
        <f t="shared" si="24"/>
        <v>0</v>
      </c>
      <c r="I822" s="96">
        <f t="shared" si="25"/>
        <v>-7.9354422744730337E-4</v>
      </c>
    </row>
    <row r="823" spans="1:9" ht="15.75" customHeight="1" x14ac:dyDescent="0.25">
      <c r="A823" s="91">
        <v>44120</v>
      </c>
      <c r="B823" s="92">
        <v>36.200001</v>
      </c>
      <c r="C823" s="92">
        <v>36.349997999999999</v>
      </c>
      <c r="D823" s="92">
        <v>35.900002000000001</v>
      </c>
      <c r="E823" s="92">
        <v>36</v>
      </c>
      <c r="F823" s="92">
        <v>36</v>
      </c>
      <c r="G823" s="92">
        <v>440489</v>
      </c>
      <c r="H823" s="93">
        <f t="shared" si="24"/>
        <v>-1.2046770777338625E-3</v>
      </c>
      <c r="I823" s="94">
        <f t="shared" si="25"/>
        <v>-1.9982213051811656E-3</v>
      </c>
    </row>
    <row r="824" spans="1:9" ht="15.75" customHeight="1" x14ac:dyDescent="0.25">
      <c r="A824" s="87">
        <v>44123</v>
      </c>
      <c r="B824" s="88">
        <v>36.099997999999999</v>
      </c>
      <c r="C824" s="88">
        <v>36.349997999999999</v>
      </c>
      <c r="D824" s="88">
        <v>35.299999</v>
      </c>
      <c r="E824" s="88">
        <v>35.650002000000001</v>
      </c>
      <c r="F824" s="88">
        <v>35.650002000000001</v>
      </c>
      <c r="G824" s="88">
        <v>923879</v>
      </c>
      <c r="H824" s="95">
        <f t="shared" si="24"/>
        <v>-4.2429422150567879E-3</v>
      </c>
      <c r="I824" s="96">
        <f t="shared" si="25"/>
        <v>-5.0364864425040913E-3</v>
      </c>
    </row>
    <row r="825" spans="1:9" ht="15.75" customHeight="1" x14ac:dyDescent="0.25">
      <c r="A825" s="91">
        <v>44124</v>
      </c>
      <c r="B825" s="92">
        <v>35.349997999999999</v>
      </c>
      <c r="C825" s="92">
        <v>35.75</v>
      </c>
      <c r="D825" s="92">
        <v>35.349997999999999</v>
      </c>
      <c r="E825" s="92">
        <v>35.450001</v>
      </c>
      <c r="F825" s="92">
        <v>35.450001</v>
      </c>
      <c r="G825" s="92">
        <v>937214</v>
      </c>
      <c r="H825" s="93">
        <f t="shared" si="24"/>
        <v>-2.4433067822431662E-3</v>
      </c>
      <c r="I825" s="94">
        <f t="shared" si="25"/>
        <v>-3.2368510096904696E-3</v>
      </c>
    </row>
    <row r="826" spans="1:9" ht="15.75" customHeight="1" x14ac:dyDescent="0.25">
      <c r="A826" s="87">
        <v>44125</v>
      </c>
      <c r="B826" s="88">
        <v>35.5</v>
      </c>
      <c r="C826" s="88">
        <v>35.700001</v>
      </c>
      <c r="D826" s="88">
        <v>34.849997999999999</v>
      </c>
      <c r="E826" s="88">
        <v>35.099997999999999</v>
      </c>
      <c r="F826" s="88">
        <v>35.099997999999999</v>
      </c>
      <c r="G826" s="88">
        <v>983052</v>
      </c>
      <c r="H826" s="95">
        <f t="shared" si="24"/>
        <v>-4.3091600502883007E-3</v>
      </c>
      <c r="I826" s="96">
        <f t="shared" si="25"/>
        <v>-5.1027042777356041E-3</v>
      </c>
    </row>
    <row r="827" spans="1:9" ht="15.75" customHeight="1" x14ac:dyDescent="0.25">
      <c r="A827" s="91">
        <v>44126</v>
      </c>
      <c r="B827" s="92">
        <v>35.150002000000001</v>
      </c>
      <c r="C827" s="92">
        <v>35.400002000000001</v>
      </c>
      <c r="D827" s="92">
        <v>34.5</v>
      </c>
      <c r="E827" s="92">
        <v>35</v>
      </c>
      <c r="F827" s="92">
        <v>35</v>
      </c>
      <c r="G827" s="92">
        <v>1591798</v>
      </c>
      <c r="H827" s="93">
        <f t="shared" si="24"/>
        <v>-1.239047369423401E-3</v>
      </c>
      <c r="I827" s="94">
        <f t="shared" si="25"/>
        <v>-2.0325915968707042E-3</v>
      </c>
    </row>
    <row r="828" spans="1:9" ht="15.75" customHeight="1" x14ac:dyDescent="0.25">
      <c r="A828" s="87">
        <v>44127</v>
      </c>
      <c r="B828" s="88">
        <v>35.099997999999999</v>
      </c>
      <c r="C828" s="88">
        <v>35.549999</v>
      </c>
      <c r="D828" s="88">
        <v>35.099997999999999</v>
      </c>
      <c r="E828" s="88">
        <v>35.349997999999999</v>
      </c>
      <c r="F828" s="88">
        <v>35.349997999999999</v>
      </c>
      <c r="G828" s="88">
        <v>830409</v>
      </c>
      <c r="H828" s="95">
        <f t="shared" si="24"/>
        <v>4.3213492115255223E-3</v>
      </c>
      <c r="I828" s="96">
        <f t="shared" si="25"/>
        <v>3.5278049840782189E-3</v>
      </c>
    </row>
    <row r="829" spans="1:9" ht="15.75" customHeight="1" x14ac:dyDescent="0.25">
      <c r="A829" s="91">
        <v>44130</v>
      </c>
      <c r="B829" s="92">
        <v>35.349997999999999</v>
      </c>
      <c r="C829" s="92">
        <v>35.700001</v>
      </c>
      <c r="D829" s="92">
        <v>34.900002000000001</v>
      </c>
      <c r="E829" s="92">
        <v>35.150002000000001</v>
      </c>
      <c r="F829" s="92">
        <v>35.150002000000001</v>
      </c>
      <c r="G829" s="92">
        <v>870855</v>
      </c>
      <c r="H829" s="93">
        <f t="shared" si="24"/>
        <v>-2.4640394950354791E-3</v>
      </c>
      <c r="I829" s="94">
        <f t="shared" si="25"/>
        <v>-3.2575837224827825E-3</v>
      </c>
    </row>
    <row r="830" spans="1:9" ht="15.75" customHeight="1" x14ac:dyDescent="0.25">
      <c r="A830" s="87">
        <v>44131</v>
      </c>
      <c r="B830" s="88">
        <v>35.150002000000001</v>
      </c>
      <c r="C830" s="88">
        <v>35.549999</v>
      </c>
      <c r="D830" s="88">
        <v>34.849997999999999</v>
      </c>
      <c r="E830" s="88">
        <v>35.400002000000001</v>
      </c>
      <c r="F830" s="88">
        <v>35.400002000000001</v>
      </c>
      <c r="G830" s="88">
        <v>1159020</v>
      </c>
      <c r="H830" s="95">
        <f t="shared" si="24"/>
        <v>3.0779324954329345E-3</v>
      </c>
      <c r="I830" s="96">
        <f t="shared" si="25"/>
        <v>2.2843882679856311E-3</v>
      </c>
    </row>
    <row r="831" spans="1:9" ht="15.75" customHeight="1" x14ac:dyDescent="0.25">
      <c r="A831" s="91">
        <v>44132</v>
      </c>
      <c r="B831" s="92">
        <v>35.349997999999999</v>
      </c>
      <c r="C831" s="92">
        <v>35.650002000000001</v>
      </c>
      <c r="D831" s="92">
        <v>35.25</v>
      </c>
      <c r="E831" s="92">
        <v>35.299999</v>
      </c>
      <c r="F831" s="92">
        <v>35.299999</v>
      </c>
      <c r="G831" s="92">
        <v>801318</v>
      </c>
      <c r="H831" s="93">
        <f t="shared" si="24"/>
        <v>-1.2285934773359922E-3</v>
      </c>
      <c r="I831" s="94">
        <f t="shared" si="25"/>
        <v>-2.0221377047832953E-3</v>
      </c>
    </row>
    <row r="832" spans="1:9" ht="15.75" customHeight="1" x14ac:dyDescent="0.25">
      <c r="A832" s="87">
        <v>44133</v>
      </c>
      <c r="B832" s="88">
        <v>35.349997999999999</v>
      </c>
      <c r="C832" s="88">
        <v>35.900002000000001</v>
      </c>
      <c r="D832" s="88">
        <v>35.349997999999999</v>
      </c>
      <c r="E832" s="88">
        <v>35.650002000000001</v>
      </c>
      <c r="F832" s="88">
        <v>35.650002000000001</v>
      </c>
      <c r="G832" s="88">
        <v>1246950</v>
      </c>
      <c r="H832" s="95">
        <f t="shared" si="24"/>
        <v>4.2848654673679262E-3</v>
      </c>
      <c r="I832" s="96">
        <f t="shared" si="25"/>
        <v>3.4913212399206228E-3</v>
      </c>
    </row>
    <row r="833" spans="1:9" ht="15.75" customHeight="1" x14ac:dyDescent="0.25">
      <c r="A833" s="91">
        <v>44134</v>
      </c>
      <c r="B833" s="92">
        <v>35.650002000000001</v>
      </c>
      <c r="C833" s="92">
        <v>36.099997999999999</v>
      </c>
      <c r="D833" s="92">
        <v>35.599997999999999</v>
      </c>
      <c r="E833" s="92">
        <v>35.75</v>
      </c>
      <c r="F833" s="92">
        <v>35.75</v>
      </c>
      <c r="G833" s="92">
        <v>1320144</v>
      </c>
      <c r="H833" s="93">
        <f t="shared" si="24"/>
        <v>1.2164875848689396E-3</v>
      </c>
      <c r="I833" s="94">
        <f t="shared" si="25"/>
        <v>4.2294335742163618E-4</v>
      </c>
    </row>
    <row r="834" spans="1:9" ht="15.75" customHeight="1" x14ac:dyDescent="0.25">
      <c r="A834" s="87">
        <v>44137</v>
      </c>
      <c r="B834" s="88">
        <v>36</v>
      </c>
      <c r="C834" s="88">
        <v>36.5</v>
      </c>
      <c r="D834" s="88">
        <v>35.849997999999999</v>
      </c>
      <c r="E834" s="88">
        <v>35.950001</v>
      </c>
      <c r="F834" s="88">
        <v>35.950001</v>
      </c>
      <c r="G834" s="88">
        <v>1588332</v>
      </c>
      <c r="H834" s="95">
        <f t="shared" si="24"/>
        <v>2.4228606623159054E-3</v>
      </c>
      <c r="I834" s="96">
        <f t="shared" si="25"/>
        <v>1.6293164348686021E-3</v>
      </c>
    </row>
    <row r="835" spans="1:9" ht="15.75" customHeight="1" x14ac:dyDescent="0.25">
      <c r="A835" s="91">
        <v>44138</v>
      </c>
      <c r="B835" s="92">
        <v>35.599997999999999</v>
      </c>
      <c r="C835" s="92">
        <v>36.849997999999999</v>
      </c>
      <c r="D835" s="92">
        <v>35.599997999999999</v>
      </c>
      <c r="E835" s="92">
        <v>36.049999</v>
      </c>
      <c r="F835" s="92">
        <v>36.049999</v>
      </c>
      <c r="G835" s="92">
        <v>1449944</v>
      </c>
      <c r="H835" s="93">
        <f t="shared" si="24"/>
        <v>1.2063502090286491E-3</v>
      </c>
      <c r="I835" s="94">
        <f t="shared" si="25"/>
        <v>4.1280598158134575E-4</v>
      </c>
    </row>
    <row r="836" spans="1:9" ht="15.75" customHeight="1" x14ac:dyDescent="0.25">
      <c r="A836" s="87">
        <v>44139</v>
      </c>
      <c r="B836" s="88">
        <v>36.349997999999999</v>
      </c>
      <c r="C836" s="88">
        <v>36.599997999999999</v>
      </c>
      <c r="D836" s="88">
        <v>35.900002000000001</v>
      </c>
      <c r="E836" s="88">
        <v>36.150002000000001</v>
      </c>
      <c r="F836" s="88">
        <v>36.150002000000001</v>
      </c>
      <c r="G836" s="88">
        <v>1225162</v>
      </c>
      <c r="H836" s="95">
        <f t="shared" ref="H836:H899" si="26">LOG(F836/F835)</f>
        <v>1.2030686494621697E-3</v>
      </c>
      <c r="I836" s="96">
        <f t="shared" ref="I836:I899" si="27">H836-$H$1238</f>
        <v>4.0952442201486628E-4</v>
      </c>
    </row>
    <row r="837" spans="1:9" ht="15.75" customHeight="1" x14ac:dyDescent="0.25">
      <c r="A837" s="91">
        <v>44140</v>
      </c>
      <c r="B837" s="92">
        <v>36.799999</v>
      </c>
      <c r="C837" s="92">
        <v>36.799999</v>
      </c>
      <c r="D837" s="92">
        <v>36.200001</v>
      </c>
      <c r="E837" s="92">
        <v>36.400002000000001</v>
      </c>
      <c r="F837" s="92">
        <v>36.400002000000001</v>
      </c>
      <c r="G837" s="92">
        <v>1795868</v>
      </c>
      <c r="H837" s="93">
        <f t="shared" si="26"/>
        <v>2.9930818534833611E-3</v>
      </c>
      <c r="I837" s="94">
        <f t="shared" si="27"/>
        <v>2.1995376260360577E-3</v>
      </c>
    </row>
    <row r="838" spans="1:9" ht="15.75" customHeight="1" x14ac:dyDescent="0.25">
      <c r="A838" s="87">
        <v>44141</v>
      </c>
      <c r="B838" s="88">
        <v>38</v>
      </c>
      <c r="C838" s="88">
        <v>39.950001</v>
      </c>
      <c r="D838" s="88">
        <v>37.5</v>
      </c>
      <c r="E838" s="88">
        <v>37.700001</v>
      </c>
      <c r="F838" s="88">
        <v>37.700001</v>
      </c>
      <c r="G838" s="88">
        <v>22800047</v>
      </c>
      <c r="H838" s="95">
        <f t="shared" si="26"/>
        <v>1.5239954214150685E-2</v>
      </c>
      <c r="I838" s="96">
        <f t="shared" si="27"/>
        <v>1.4446409986703383E-2</v>
      </c>
    </row>
    <row r="839" spans="1:9" ht="15.75" customHeight="1" x14ac:dyDescent="0.25">
      <c r="A839" s="91">
        <v>44144</v>
      </c>
      <c r="B839" s="92">
        <v>38.200001</v>
      </c>
      <c r="C839" s="92">
        <v>38.200001</v>
      </c>
      <c r="D839" s="92">
        <v>36.900002000000001</v>
      </c>
      <c r="E839" s="92">
        <v>37.049999</v>
      </c>
      <c r="F839" s="92">
        <v>37.049999</v>
      </c>
      <c r="G839" s="92">
        <v>3145308</v>
      </c>
      <c r="H839" s="93">
        <f t="shared" si="26"/>
        <v>-7.553161132041796E-3</v>
      </c>
      <c r="I839" s="94">
        <f t="shared" si="27"/>
        <v>-8.3467053594890993E-3</v>
      </c>
    </row>
    <row r="840" spans="1:9" ht="15.75" customHeight="1" x14ac:dyDescent="0.25">
      <c r="A840" s="87">
        <v>44145</v>
      </c>
      <c r="B840" s="88">
        <v>37.150002000000001</v>
      </c>
      <c r="C840" s="88">
        <v>37.450001</v>
      </c>
      <c r="D840" s="88">
        <v>36.25</v>
      </c>
      <c r="E840" s="88">
        <v>36.349997999999999</v>
      </c>
      <c r="F840" s="88">
        <v>36.349997999999999</v>
      </c>
      <c r="G840" s="88">
        <v>2675677</v>
      </c>
      <c r="H840" s="95">
        <f t="shared" si="26"/>
        <v>-8.2838092935996685E-3</v>
      </c>
      <c r="I840" s="96">
        <f t="shared" si="27"/>
        <v>-9.0773535210469727E-3</v>
      </c>
    </row>
    <row r="841" spans="1:9" ht="15.75" customHeight="1" x14ac:dyDescent="0.25">
      <c r="A841" s="91">
        <v>44146</v>
      </c>
      <c r="B841" s="92">
        <v>36.549999</v>
      </c>
      <c r="C841" s="92">
        <v>36.849997999999999</v>
      </c>
      <c r="D841" s="92">
        <v>36.349997999999999</v>
      </c>
      <c r="E841" s="92">
        <v>36.450001</v>
      </c>
      <c r="F841" s="92">
        <v>36.450001</v>
      </c>
      <c r="G841" s="92">
        <v>1774356</v>
      </c>
      <c r="H841" s="93">
        <f t="shared" si="26"/>
        <v>1.1931532688950616E-3</v>
      </c>
      <c r="I841" s="94">
        <f t="shared" si="27"/>
        <v>3.9960904144775819E-4</v>
      </c>
    </row>
    <row r="842" spans="1:9" ht="15.75" customHeight="1" x14ac:dyDescent="0.25">
      <c r="A842" s="87">
        <v>44147</v>
      </c>
      <c r="B842" s="88">
        <v>36.5</v>
      </c>
      <c r="C842" s="88">
        <v>36.700001</v>
      </c>
      <c r="D842" s="88">
        <v>36</v>
      </c>
      <c r="E842" s="88">
        <v>36.049999</v>
      </c>
      <c r="F842" s="88">
        <v>36.049999</v>
      </c>
      <c r="G842" s="88">
        <v>2669097</v>
      </c>
      <c r="H842" s="95">
        <f t="shared" si="26"/>
        <v>-4.7922875603498786E-3</v>
      </c>
      <c r="I842" s="96">
        <f t="shared" si="27"/>
        <v>-5.585831787797182E-3</v>
      </c>
    </row>
    <row r="843" spans="1:9" ht="15.75" customHeight="1" x14ac:dyDescent="0.25">
      <c r="A843" s="91">
        <v>44148</v>
      </c>
      <c r="B843" s="92">
        <v>35.900002000000001</v>
      </c>
      <c r="C843" s="92">
        <v>36.25</v>
      </c>
      <c r="D843" s="92">
        <v>35.75</v>
      </c>
      <c r="E843" s="92">
        <v>36.150002000000001</v>
      </c>
      <c r="F843" s="92">
        <v>36.150002000000001</v>
      </c>
      <c r="G843" s="92">
        <v>1487194</v>
      </c>
      <c r="H843" s="93">
        <f t="shared" si="26"/>
        <v>1.2030686494621697E-3</v>
      </c>
      <c r="I843" s="94">
        <f t="shared" si="27"/>
        <v>4.0952442201486628E-4</v>
      </c>
    </row>
    <row r="844" spans="1:9" ht="15.75" customHeight="1" x14ac:dyDescent="0.25">
      <c r="A844" s="87">
        <v>44149</v>
      </c>
      <c r="B844" s="88">
        <v>36.299999</v>
      </c>
      <c r="C844" s="88">
        <v>36.650002000000001</v>
      </c>
      <c r="D844" s="88">
        <v>36.299999</v>
      </c>
      <c r="E844" s="88">
        <v>36.400002000000001</v>
      </c>
      <c r="F844" s="88">
        <v>36.400002000000001</v>
      </c>
      <c r="G844" s="88">
        <v>536355</v>
      </c>
      <c r="H844" s="95">
        <f t="shared" si="26"/>
        <v>2.9930818534833611E-3</v>
      </c>
      <c r="I844" s="96">
        <f t="shared" si="27"/>
        <v>2.1995376260360577E-3</v>
      </c>
    </row>
    <row r="845" spans="1:9" ht="15.75" customHeight="1" x14ac:dyDescent="0.25">
      <c r="A845" s="91">
        <v>44152</v>
      </c>
      <c r="B845" s="92">
        <v>36.900002000000001</v>
      </c>
      <c r="C845" s="92">
        <v>37.75</v>
      </c>
      <c r="D845" s="92">
        <v>36.400002000000001</v>
      </c>
      <c r="E845" s="92">
        <v>37.5</v>
      </c>
      <c r="F845" s="92">
        <v>37.5</v>
      </c>
      <c r="G845" s="92">
        <v>11199945</v>
      </c>
      <c r="H845" s="93">
        <f t="shared" si="26"/>
        <v>1.2929860216329355E-2</v>
      </c>
      <c r="I845" s="94">
        <f t="shared" si="27"/>
        <v>1.2136315988882051E-2</v>
      </c>
    </row>
    <row r="846" spans="1:9" ht="15.75" customHeight="1" x14ac:dyDescent="0.25">
      <c r="A846" s="87">
        <v>44153</v>
      </c>
      <c r="B846" s="88">
        <v>37.650002000000001</v>
      </c>
      <c r="C846" s="88">
        <v>39.950001</v>
      </c>
      <c r="D846" s="88">
        <v>37.5</v>
      </c>
      <c r="E846" s="88">
        <v>39.400002000000001</v>
      </c>
      <c r="F846" s="88">
        <v>39.400002000000001</v>
      </c>
      <c r="G846" s="88">
        <v>17709977</v>
      </c>
      <c r="H846" s="95">
        <f t="shared" si="26"/>
        <v>2.1464976143259859E-2</v>
      </c>
      <c r="I846" s="96">
        <f t="shared" si="27"/>
        <v>2.0671431915812555E-2</v>
      </c>
    </row>
    <row r="847" spans="1:9" ht="15.75" customHeight="1" x14ac:dyDescent="0.25">
      <c r="A847" s="91">
        <v>44154</v>
      </c>
      <c r="B847" s="92">
        <v>39.400002000000001</v>
      </c>
      <c r="C847" s="92">
        <v>40</v>
      </c>
      <c r="D847" s="92">
        <v>38.099997999999999</v>
      </c>
      <c r="E847" s="92">
        <v>38.299999</v>
      </c>
      <c r="F847" s="92">
        <v>38.299999</v>
      </c>
      <c r="G847" s="92">
        <v>10655687</v>
      </c>
      <c r="H847" s="93">
        <f t="shared" si="26"/>
        <v>-1.2297481241637662E-2</v>
      </c>
      <c r="I847" s="94">
        <f t="shared" si="27"/>
        <v>-1.3091025469084965E-2</v>
      </c>
    </row>
    <row r="848" spans="1:9" ht="15.75" customHeight="1" x14ac:dyDescent="0.25">
      <c r="A848" s="87">
        <v>44155</v>
      </c>
      <c r="B848" s="88">
        <v>38.299999</v>
      </c>
      <c r="C848" s="88">
        <v>38.799999</v>
      </c>
      <c r="D848" s="88">
        <v>37.75</v>
      </c>
      <c r="E848" s="88">
        <v>38</v>
      </c>
      <c r="F848" s="88">
        <v>38</v>
      </c>
      <c r="G848" s="88">
        <v>3490724</v>
      </c>
      <c r="H848" s="95">
        <f t="shared" si="26"/>
        <v>-3.415166012530902E-3</v>
      </c>
      <c r="I848" s="96">
        <f t="shared" si="27"/>
        <v>-4.2087102399782049E-3</v>
      </c>
    </row>
    <row r="849" spans="1:9" ht="15.75" customHeight="1" x14ac:dyDescent="0.25">
      <c r="A849" s="91">
        <v>44158</v>
      </c>
      <c r="B849" s="92">
        <v>38.450001</v>
      </c>
      <c r="C849" s="92">
        <v>39</v>
      </c>
      <c r="D849" s="92">
        <v>38.099997999999999</v>
      </c>
      <c r="E849" s="92">
        <v>38.400002000000001</v>
      </c>
      <c r="F849" s="92">
        <v>38.400002000000001</v>
      </c>
      <c r="G849" s="92">
        <v>3848826</v>
      </c>
      <c r="H849" s="93">
        <f t="shared" si="26"/>
        <v>4.5476503702243055E-3</v>
      </c>
      <c r="I849" s="94">
        <f t="shared" si="27"/>
        <v>3.7541061427770021E-3</v>
      </c>
    </row>
    <row r="850" spans="1:9" ht="15.75" customHeight="1" x14ac:dyDescent="0.25">
      <c r="A850" s="87">
        <v>44159</v>
      </c>
      <c r="B850" s="88">
        <v>39</v>
      </c>
      <c r="C850" s="88">
        <v>39.299999</v>
      </c>
      <c r="D850" s="88">
        <v>38.599997999999999</v>
      </c>
      <c r="E850" s="88">
        <v>38.700001</v>
      </c>
      <c r="F850" s="88">
        <v>38.700001</v>
      </c>
      <c r="G850" s="88">
        <v>5374263</v>
      </c>
      <c r="H850" s="95">
        <f t="shared" si="26"/>
        <v>3.3797292539563609E-3</v>
      </c>
      <c r="I850" s="96">
        <f t="shared" si="27"/>
        <v>2.5861850265090575E-3</v>
      </c>
    </row>
    <row r="851" spans="1:9" ht="15.75" customHeight="1" x14ac:dyDescent="0.25">
      <c r="A851" s="91">
        <v>44160</v>
      </c>
      <c r="B851" s="92">
        <v>39.049999</v>
      </c>
      <c r="C851" s="92">
        <v>39.25</v>
      </c>
      <c r="D851" s="92">
        <v>38.049999</v>
      </c>
      <c r="E851" s="92">
        <v>38.25</v>
      </c>
      <c r="F851" s="92">
        <v>38.25</v>
      </c>
      <c r="G851" s="92">
        <v>5863289</v>
      </c>
      <c r="H851" s="93">
        <f t="shared" si="26"/>
        <v>-5.0795367513544725E-3</v>
      </c>
      <c r="I851" s="94">
        <f t="shared" si="27"/>
        <v>-5.8730809788017759E-3</v>
      </c>
    </row>
    <row r="852" spans="1:9" ht="15.75" customHeight="1" x14ac:dyDescent="0.25">
      <c r="A852" s="87">
        <v>44161</v>
      </c>
      <c r="B852" s="88">
        <v>38.549999</v>
      </c>
      <c r="C852" s="88">
        <v>38.599997999999999</v>
      </c>
      <c r="D852" s="88">
        <v>38.099997999999999</v>
      </c>
      <c r="E852" s="88">
        <v>38.25</v>
      </c>
      <c r="F852" s="88">
        <v>38.25</v>
      </c>
      <c r="G852" s="88">
        <v>2099846</v>
      </c>
      <c r="H852" s="95">
        <f t="shared" si="26"/>
        <v>0</v>
      </c>
      <c r="I852" s="96">
        <f t="shared" si="27"/>
        <v>-7.9354422744730337E-4</v>
      </c>
    </row>
    <row r="853" spans="1:9" ht="15.75" customHeight="1" x14ac:dyDescent="0.25">
      <c r="A853" s="91">
        <v>44162</v>
      </c>
      <c r="B853" s="92">
        <v>38.450001</v>
      </c>
      <c r="C853" s="92">
        <v>38.900002000000001</v>
      </c>
      <c r="D853" s="92">
        <v>38.25</v>
      </c>
      <c r="E853" s="92">
        <v>38.5</v>
      </c>
      <c r="F853" s="92">
        <v>38.5</v>
      </c>
      <c r="G853" s="92">
        <v>5039982</v>
      </c>
      <c r="H853" s="93">
        <f t="shared" si="26"/>
        <v>2.8292900188642534E-3</v>
      </c>
      <c r="I853" s="94">
        <f t="shared" si="27"/>
        <v>2.03574579141695E-3</v>
      </c>
    </row>
    <row r="854" spans="1:9" ht="15.75" customHeight="1" x14ac:dyDescent="0.25">
      <c r="A854" s="87">
        <v>44166</v>
      </c>
      <c r="B854" s="88">
        <v>38.75</v>
      </c>
      <c r="C854" s="88">
        <v>41.799999</v>
      </c>
      <c r="D854" s="88">
        <v>38.650002000000001</v>
      </c>
      <c r="E854" s="88">
        <v>41.049999</v>
      </c>
      <c r="F854" s="88">
        <v>41.049999</v>
      </c>
      <c r="G854" s="88">
        <v>27763237</v>
      </c>
      <c r="H854" s="95">
        <f t="shared" si="26"/>
        <v>2.7852421367312398E-2</v>
      </c>
      <c r="I854" s="96">
        <f t="shared" si="27"/>
        <v>2.7058877139865094E-2</v>
      </c>
    </row>
    <row r="855" spans="1:9" ht="15.75" customHeight="1" x14ac:dyDescent="0.25">
      <c r="A855" s="91">
        <v>44167</v>
      </c>
      <c r="B855" s="92">
        <v>41.900002000000001</v>
      </c>
      <c r="C855" s="92">
        <v>45.700001</v>
      </c>
      <c r="D855" s="92">
        <v>41.599997999999999</v>
      </c>
      <c r="E855" s="92">
        <v>45.150002000000001</v>
      </c>
      <c r="F855" s="92">
        <v>45.150002000000001</v>
      </c>
      <c r="G855" s="92">
        <v>38840737</v>
      </c>
      <c r="H855" s="93">
        <f t="shared" si="26"/>
        <v>4.134462301156188E-2</v>
      </c>
      <c r="I855" s="94">
        <f t="shared" si="27"/>
        <v>4.0551078784114576E-2</v>
      </c>
    </row>
    <row r="856" spans="1:9" ht="15.75" customHeight="1" x14ac:dyDescent="0.25">
      <c r="A856" s="87">
        <v>44168</v>
      </c>
      <c r="B856" s="88">
        <v>46.400002000000001</v>
      </c>
      <c r="C856" s="88">
        <v>54.150002000000001</v>
      </c>
      <c r="D856" s="88">
        <v>46</v>
      </c>
      <c r="E856" s="88">
        <v>54.150002000000001</v>
      </c>
      <c r="F856" s="88">
        <v>54.150002000000001</v>
      </c>
      <c r="G856" s="88">
        <v>64633212</v>
      </c>
      <c r="H856" s="95">
        <f t="shared" si="26"/>
        <v>7.8940703114388E-2</v>
      </c>
      <c r="I856" s="96">
        <f t="shared" si="27"/>
        <v>7.8147158886940696E-2</v>
      </c>
    </row>
    <row r="857" spans="1:9" ht="15.75" customHeight="1" x14ac:dyDescent="0.25">
      <c r="A857" s="91">
        <v>44169</v>
      </c>
      <c r="B857" s="92">
        <v>58</v>
      </c>
      <c r="C857" s="92">
        <v>63.950001</v>
      </c>
      <c r="D857" s="92">
        <v>56.299999</v>
      </c>
      <c r="E857" s="92">
        <v>59.599997999999999</v>
      </c>
      <c r="F857" s="92">
        <v>59.599997999999999</v>
      </c>
      <c r="G857" s="92">
        <v>131879335</v>
      </c>
      <c r="H857" s="93">
        <f t="shared" si="26"/>
        <v>4.164776816483292E-2</v>
      </c>
      <c r="I857" s="94">
        <f t="shared" si="27"/>
        <v>4.0854223937385616E-2</v>
      </c>
    </row>
    <row r="858" spans="1:9" ht="15.75" customHeight="1" x14ac:dyDescent="0.25">
      <c r="A858" s="87">
        <v>44172</v>
      </c>
      <c r="B858" s="88">
        <v>60.5</v>
      </c>
      <c r="C858" s="88">
        <v>61.5</v>
      </c>
      <c r="D858" s="88">
        <v>54.25</v>
      </c>
      <c r="E858" s="88">
        <v>56.799999</v>
      </c>
      <c r="F858" s="88">
        <v>56.799999</v>
      </c>
      <c r="G858" s="88">
        <v>43452265</v>
      </c>
      <c r="H858" s="95">
        <f t="shared" si="26"/>
        <v>-2.0897917101606635E-2</v>
      </c>
      <c r="I858" s="96">
        <f t="shared" si="27"/>
        <v>-2.1691461329053939E-2</v>
      </c>
    </row>
    <row r="859" spans="1:9" ht="15.75" customHeight="1" x14ac:dyDescent="0.25">
      <c r="A859" s="91">
        <v>44173</v>
      </c>
      <c r="B859" s="92">
        <v>57.049999</v>
      </c>
      <c r="C859" s="92">
        <v>57.849997999999999</v>
      </c>
      <c r="D859" s="92">
        <v>52</v>
      </c>
      <c r="E859" s="92">
        <v>52.400002000000001</v>
      </c>
      <c r="F859" s="92">
        <v>52.400002000000001</v>
      </c>
      <c r="G859" s="92">
        <v>33820042</v>
      </c>
      <c r="H859" s="93">
        <f t="shared" si="26"/>
        <v>-3.5017024505137564E-2</v>
      </c>
      <c r="I859" s="94">
        <f t="shared" si="27"/>
        <v>-3.5810568732584869E-2</v>
      </c>
    </row>
    <row r="860" spans="1:9" ht="15.75" customHeight="1" x14ac:dyDescent="0.25">
      <c r="A860" s="87">
        <v>44174</v>
      </c>
      <c r="B860" s="88">
        <v>53.049999</v>
      </c>
      <c r="C860" s="88">
        <v>54.200001</v>
      </c>
      <c r="D860" s="88">
        <v>48.650002000000001</v>
      </c>
      <c r="E860" s="88">
        <v>49.25</v>
      </c>
      <c r="F860" s="88">
        <v>49.25</v>
      </c>
      <c r="G860" s="88">
        <v>47961895</v>
      </c>
      <c r="H860" s="95">
        <f t="shared" si="26"/>
        <v>-2.6925068726221087E-2</v>
      </c>
      <c r="I860" s="96">
        <f t="shared" si="27"/>
        <v>-2.7718612953668391E-2</v>
      </c>
    </row>
    <row r="861" spans="1:9" ht="15.75" customHeight="1" x14ac:dyDescent="0.25">
      <c r="A861" s="91">
        <v>44175</v>
      </c>
      <c r="B861" s="92">
        <v>49.700001</v>
      </c>
      <c r="C861" s="92">
        <v>51.400002000000001</v>
      </c>
      <c r="D861" s="92">
        <v>45.950001</v>
      </c>
      <c r="E861" s="92">
        <v>46.75</v>
      </c>
      <c r="F861" s="92">
        <v>46.75</v>
      </c>
      <c r="G861" s="92">
        <v>38777345</v>
      </c>
      <c r="H861" s="93">
        <f t="shared" si="26"/>
        <v>-2.2624619625093975E-2</v>
      </c>
      <c r="I861" s="94">
        <f t="shared" si="27"/>
        <v>-2.3418163852541279E-2</v>
      </c>
    </row>
    <row r="862" spans="1:9" ht="15.75" customHeight="1" x14ac:dyDescent="0.25">
      <c r="A862" s="87">
        <v>44176</v>
      </c>
      <c r="B862" s="88">
        <v>46.650002000000001</v>
      </c>
      <c r="C862" s="88">
        <v>47.349997999999999</v>
      </c>
      <c r="D862" s="88">
        <v>44.450001</v>
      </c>
      <c r="E862" s="88">
        <v>44.450001</v>
      </c>
      <c r="F862" s="88">
        <v>44.450001</v>
      </c>
      <c r="G862" s="88">
        <v>28668119</v>
      </c>
      <c r="H862" s="95">
        <f t="shared" si="26"/>
        <v>-2.1909840131899633E-2</v>
      </c>
      <c r="I862" s="96">
        <f t="shared" si="27"/>
        <v>-2.2703384359346938E-2</v>
      </c>
    </row>
    <row r="863" spans="1:9" ht="15.75" customHeight="1" x14ac:dyDescent="0.25">
      <c r="A863" s="91">
        <v>44179</v>
      </c>
      <c r="B863" s="92">
        <v>44.950001</v>
      </c>
      <c r="C863" s="92">
        <v>46.650002000000001</v>
      </c>
      <c r="D863" s="92">
        <v>44.5</v>
      </c>
      <c r="E863" s="92">
        <v>46.650002000000001</v>
      </c>
      <c r="F863" s="92">
        <v>46.650002000000001</v>
      </c>
      <c r="G863" s="92">
        <v>20526342</v>
      </c>
      <c r="H863" s="93">
        <f t="shared" si="26"/>
        <v>2.0979891625151809E-2</v>
      </c>
      <c r="I863" s="94">
        <f t="shared" si="27"/>
        <v>2.0186347397704505E-2</v>
      </c>
    </row>
    <row r="864" spans="1:9" ht="15.75" customHeight="1" x14ac:dyDescent="0.25">
      <c r="A864" s="87">
        <v>44180</v>
      </c>
      <c r="B864" s="88">
        <v>48.950001</v>
      </c>
      <c r="C864" s="88">
        <v>48.950001</v>
      </c>
      <c r="D864" s="88">
        <v>47.299999</v>
      </c>
      <c r="E864" s="88">
        <v>48.049999</v>
      </c>
      <c r="F864" s="88">
        <v>48.049999</v>
      </c>
      <c r="G864" s="88">
        <v>35000800</v>
      </c>
      <c r="H864" s="95">
        <f t="shared" si="26"/>
        <v>1.284171626438858E-2</v>
      </c>
      <c r="I864" s="96">
        <f t="shared" si="27"/>
        <v>1.2048172036941276E-2</v>
      </c>
    </row>
    <row r="865" spans="1:9" ht="15.75" customHeight="1" x14ac:dyDescent="0.25">
      <c r="A865" s="91">
        <v>44181</v>
      </c>
      <c r="B865" s="92">
        <v>48.5</v>
      </c>
      <c r="C865" s="92">
        <v>48.700001</v>
      </c>
      <c r="D865" s="92">
        <v>46</v>
      </c>
      <c r="E865" s="92">
        <v>46.900002000000001</v>
      </c>
      <c r="F865" s="92">
        <v>46.900002000000001</v>
      </c>
      <c r="G865" s="92">
        <v>10394329</v>
      </c>
      <c r="H865" s="93">
        <f t="shared" si="26"/>
        <v>-1.0520521731073941E-2</v>
      </c>
      <c r="I865" s="94">
        <f t="shared" si="27"/>
        <v>-1.1314065958521243E-2</v>
      </c>
    </row>
    <row r="866" spans="1:9" ht="15.75" customHeight="1" x14ac:dyDescent="0.25">
      <c r="A866" s="87">
        <v>44182</v>
      </c>
      <c r="B866" s="88">
        <v>46.549999</v>
      </c>
      <c r="C866" s="88">
        <v>47.799999</v>
      </c>
      <c r="D866" s="88">
        <v>46.200001</v>
      </c>
      <c r="E866" s="88">
        <v>47.200001</v>
      </c>
      <c r="F866" s="88">
        <v>47.200001</v>
      </c>
      <c r="G866" s="88">
        <v>10991099</v>
      </c>
      <c r="H866" s="95">
        <f t="shared" si="26"/>
        <v>2.7691466001385076E-3</v>
      </c>
      <c r="I866" s="96">
        <f t="shared" si="27"/>
        <v>1.9756023726912042E-3</v>
      </c>
    </row>
    <row r="867" spans="1:9" ht="15.75" customHeight="1" x14ac:dyDescent="0.25">
      <c r="A867" s="91">
        <v>44183</v>
      </c>
      <c r="B867" s="92">
        <v>47.25</v>
      </c>
      <c r="C867" s="92">
        <v>47.75</v>
      </c>
      <c r="D867" s="92">
        <v>45.049999</v>
      </c>
      <c r="E867" s="92">
        <v>47.349997999999999</v>
      </c>
      <c r="F867" s="92">
        <v>47.349997999999999</v>
      </c>
      <c r="G867" s="92">
        <v>8642882</v>
      </c>
      <c r="H867" s="93">
        <f t="shared" si="26"/>
        <v>1.3779571600379813E-3</v>
      </c>
      <c r="I867" s="94">
        <f t="shared" si="27"/>
        <v>5.8441293259067794E-4</v>
      </c>
    </row>
    <row r="868" spans="1:9" ht="15.75" customHeight="1" x14ac:dyDescent="0.25">
      <c r="A868" s="87">
        <v>44186</v>
      </c>
      <c r="B868" s="88">
        <v>47.349997999999999</v>
      </c>
      <c r="C868" s="88">
        <v>47.5</v>
      </c>
      <c r="D868" s="88">
        <v>45</v>
      </c>
      <c r="E868" s="88">
        <v>45</v>
      </c>
      <c r="F868" s="88">
        <v>45</v>
      </c>
      <c r="G868" s="88">
        <v>8292272</v>
      </c>
      <c r="H868" s="95">
        <f t="shared" si="26"/>
        <v>-2.2107451219936264E-2</v>
      </c>
      <c r="I868" s="96">
        <f t="shared" si="27"/>
        <v>-2.2900995447383568E-2</v>
      </c>
    </row>
    <row r="869" spans="1:9" ht="15.75" customHeight="1" x14ac:dyDescent="0.25">
      <c r="A869" s="91">
        <v>44187</v>
      </c>
      <c r="B869" s="92">
        <v>43.5</v>
      </c>
      <c r="C869" s="92">
        <v>45.450001</v>
      </c>
      <c r="D869" s="92">
        <v>42.75</v>
      </c>
      <c r="E869" s="92">
        <v>44.799999</v>
      </c>
      <c r="F869" s="92">
        <v>44.799999</v>
      </c>
      <c r="G869" s="92">
        <v>14291418</v>
      </c>
      <c r="H869" s="93">
        <f t="shared" si="26"/>
        <v>-1.9345094712730337E-3</v>
      </c>
      <c r="I869" s="94">
        <f t="shared" si="27"/>
        <v>-2.728053698720337E-3</v>
      </c>
    </row>
    <row r="870" spans="1:9" ht="15.75" customHeight="1" x14ac:dyDescent="0.25">
      <c r="A870" s="87">
        <v>44188</v>
      </c>
      <c r="B870" s="88">
        <v>45.150002000000001</v>
      </c>
      <c r="C870" s="88">
        <v>47</v>
      </c>
      <c r="D870" s="88">
        <v>45.150002000000001</v>
      </c>
      <c r="E870" s="88">
        <v>47</v>
      </c>
      <c r="F870" s="88">
        <v>47</v>
      </c>
      <c r="G870" s="88">
        <v>11381766</v>
      </c>
      <c r="H870" s="95">
        <f t="shared" si="26"/>
        <v>2.0819853631646842E-2</v>
      </c>
      <c r="I870" s="96">
        <f t="shared" si="27"/>
        <v>2.0026309404199538E-2</v>
      </c>
    </row>
    <row r="871" spans="1:9" ht="15.75" customHeight="1" x14ac:dyDescent="0.25">
      <c r="A871" s="91">
        <v>44189</v>
      </c>
      <c r="B871" s="92">
        <v>47.599997999999999</v>
      </c>
      <c r="C871" s="92">
        <v>48.650002000000001</v>
      </c>
      <c r="D871" s="92">
        <v>47.299999</v>
      </c>
      <c r="E871" s="92">
        <v>47.900002000000001</v>
      </c>
      <c r="F871" s="92">
        <v>47.900002000000001</v>
      </c>
      <c r="G871" s="92">
        <v>9978164</v>
      </c>
      <c r="H871" s="93">
        <f t="shared" si="26"/>
        <v>8.2376736122266713E-3</v>
      </c>
      <c r="I871" s="94">
        <f t="shared" si="27"/>
        <v>7.4441293847793679E-3</v>
      </c>
    </row>
    <row r="872" spans="1:9" ht="15.75" customHeight="1" x14ac:dyDescent="0.25">
      <c r="A872" s="87">
        <v>44193</v>
      </c>
      <c r="B872" s="88">
        <v>48.25</v>
      </c>
      <c r="C872" s="88">
        <v>50.25</v>
      </c>
      <c r="D872" s="88">
        <v>47.799999</v>
      </c>
      <c r="E872" s="88">
        <v>50.25</v>
      </c>
      <c r="F872" s="88">
        <v>50.25</v>
      </c>
      <c r="G872" s="88">
        <v>15969591</v>
      </c>
      <c r="H872" s="95">
        <f t="shared" si="26"/>
        <v>2.0800534544582333E-2</v>
      </c>
      <c r="I872" s="96">
        <f t="shared" si="27"/>
        <v>2.0006990317135029E-2</v>
      </c>
    </row>
    <row r="873" spans="1:9" ht="15.75" customHeight="1" x14ac:dyDescent="0.25">
      <c r="A873" s="91">
        <v>44194</v>
      </c>
      <c r="B873" s="92">
        <v>50.849997999999999</v>
      </c>
      <c r="C873" s="92">
        <v>51.799999</v>
      </c>
      <c r="D873" s="92">
        <v>47.75</v>
      </c>
      <c r="E873" s="92">
        <v>50.450001</v>
      </c>
      <c r="F873" s="92">
        <v>50.450001</v>
      </c>
      <c r="G873" s="92">
        <v>13785576</v>
      </c>
      <c r="H873" s="93">
        <f t="shared" si="26"/>
        <v>1.7251130888167054E-3</v>
      </c>
      <c r="I873" s="94">
        <f t="shared" si="27"/>
        <v>9.3156886136940204E-4</v>
      </c>
    </row>
    <row r="874" spans="1:9" ht="15.75" customHeight="1" x14ac:dyDescent="0.25">
      <c r="A874" s="87">
        <v>44195</v>
      </c>
      <c r="B874" s="88">
        <v>50.700001</v>
      </c>
      <c r="C874" s="88">
        <v>51.099997999999999</v>
      </c>
      <c r="D874" s="88">
        <v>49.25</v>
      </c>
      <c r="E874" s="88">
        <v>50.049999</v>
      </c>
      <c r="F874" s="88">
        <v>50.049999</v>
      </c>
      <c r="G874" s="88">
        <v>6146258</v>
      </c>
      <c r="H874" s="95">
        <f t="shared" si="26"/>
        <v>-3.4571060432182338E-3</v>
      </c>
      <c r="I874" s="96">
        <f t="shared" si="27"/>
        <v>-4.2506502706655368E-3</v>
      </c>
    </row>
    <row r="875" spans="1:9" ht="15.75" customHeight="1" x14ac:dyDescent="0.25">
      <c r="A875" s="91">
        <v>44196</v>
      </c>
      <c r="B875" s="92">
        <v>50.5</v>
      </c>
      <c r="C875" s="92">
        <v>50.75</v>
      </c>
      <c r="D875" s="92">
        <v>49.5</v>
      </c>
      <c r="E875" s="92">
        <v>49.799999</v>
      </c>
      <c r="F875" s="92">
        <v>49.799999</v>
      </c>
      <c r="G875" s="92">
        <v>5143041</v>
      </c>
      <c r="H875" s="93">
        <f t="shared" si="26"/>
        <v>-2.1747390991802267E-3</v>
      </c>
      <c r="I875" s="94">
        <f t="shared" si="27"/>
        <v>-2.9682833266275301E-3</v>
      </c>
    </row>
    <row r="876" spans="1:9" ht="15.75" customHeight="1" x14ac:dyDescent="0.25">
      <c r="A876" s="87">
        <v>44197</v>
      </c>
      <c r="B876" s="88">
        <v>49.799999</v>
      </c>
      <c r="C876" s="88">
        <v>50.5</v>
      </c>
      <c r="D876" s="88">
        <v>49.799999</v>
      </c>
      <c r="E876" s="88">
        <v>50.150002000000001</v>
      </c>
      <c r="F876" s="88">
        <v>50.150002000000001</v>
      </c>
      <c r="G876" s="88">
        <v>4126797</v>
      </c>
      <c r="H876" s="95">
        <f t="shared" si="26"/>
        <v>3.0416206373116901E-3</v>
      </c>
      <c r="I876" s="96">
        <f t="shared" si="27"/>
        <v>2.2480764098643867E-3</v>
      </c>
    </row>
    <row r="877" spans="1:9" ht="15.75" customHeight="1" x14ac:dyDescent="0.25">
      <c r="A877" s="91">
        <v>44200</v>
      </c>
      <c r="B877" s="92">
        <v>50.700001</v>
      </c>
      <c r="C877" s="92">
        <v>50.900002000000001</v>
      </c>
      <c r="D877" s="92">
        <v>49.900002000000001</v>
      </c>
      <c r="E877" s="92">
        <v>50.200001</v>
      </c>
      <c r="F877" s="92">
        <v>50.200001</v>
      </c>
      <c r="G877" s="92">
        <v>6557749</v>
      </c>
      <c r="H877" s="93">
        <f t="shared" si="26"/>
        <v>4.3277112004731777E-4</v>
      </c>
      <c r="I877" s="94">
        <f t="shared" si="27"/>
        <v>-3.607731073999856E-4</v>
      </c>
    </row>
    <row r="878" spans="1:9" ht="15.75" customHeight="1" x14ac:dyDescent="0.25">
      <c r="A878" s="87">
        <v>44201</v>
      </c>
      <c r="B878" s="88">
        <v>49.900002000000001</v>
      </c>
      <c r="C878" s="88">
        <v>50.25</v>
      </c>
      <c r="D878" s="88">
        <v>49</v>
      </c>
      <c r="E878" s="88">
        <v>49.799999</v>
      </c>
      <c r="F878" s="88">
        <v>49.799999</v>
      </c>
      <c r="G878" s="88">
        <v>5864260</v>
      </c>
      <c r="H878" s="95">
        <f t="shared" si="26"/>
        <v>-3.4743917573590568E-3</v>
      </c>
      <c r="I878" s="96">
        <f t="shared" si="27"/>
        <v>-4.2679359848063602E-3</v>
      </c>
    </row>
    <row r="879" spans="1:9" ht="15.75" customHeight="1" x14ac:dyDescent="0.25">
      <c r="A879" s="91">
        <v>44202</v>
      </c>
      <c r="B879" s="92">
        <v>50</v>
      </c>
      <c r="C879" s="92">
        <v>51.849997999999999</v>
      </c>
      <c r="D879" s="92">
        <v>49</v>
      </c>
      <c r="E879" s="92">
        <v>50.700001</v>
      </c>
      <c r="F879" s="92">
        <v>50.700001</v>
      </c>
      <c r="G879" s="92">
        <v>10891911</v>
      </c>
      <c r="H879" s="93">
        <f t="shared" si="26"/>
        <v>7.7786338603572803E-3</v>
      </c>
      <c r="I879" s="94">
        <f t="shared" si="27"/>
        <v>6.9850896329099769E-3</v>
      </c>
    </row>
    <row r="880" spans="1:9" ht="15.75" customHeight="1" x14ac:dyDescent="0.25">
      <c r="A880" s="87">
        <v>44203</v>
      </c>
      <c r="B880" s="88">
        <v>51.200001</v>
      </c>
      <c r="C880" s="88">
        <v>51.75</v>
      </c>
      <c r="D880" s="88">
        <v>50.700001</v>
      </c>
      <c r="E880" s="88">
        <v>51</v>
      </c>
      <c r="F880" s="88">
        <v>51</v>
      </c>
      <c r="G880" s="88">
        <v>7211639</v>
      </c>
      <c r="H880" s="95">
        <f t="shared" si="26"/>
        <v>2.5622081986343809E-3</v>
      </c>
      <c r="I880" s="96">
        <f t="shared" si="27"/>
        <v>1.7686639711870776E-3</v>
      </c>
    </row>
    <row r="881" spans="1:9" ht="15.75" customHeight="1" x14ac:dyDescent="0.25">
      <c r="A881" s="91">
        <v>44204</v>
      </c>
      <c r="B881" s="92">
        <v>51.5</v>
      </c>
      <c r="C881" s="92">
        <v>53.549999</v>
      </c>
      <c r="D881" s="92">
        <v>51.200001</v>
      </c>
      <c r="E881" s="92">
        <v>53.450001</v>
      </c>
      <c r="F881" s="92">
        <v>53.450001</v>
      </c>
      <c r="G881" s="92">
        <v>18350326</v>
      </c>
      <c r="H881" s="93">
        <f t="shared" si="26"/>
        <v>2.0377541572107954E-2</v>
      </c>
      <c r="I881" s="94">
        <f t="shared" si="27"/>
        <v>1.958399734466065E-2</v>
      </c>
    </row>
    <row r="882" spans="1:9" ht="15.75" customHeight="1" x14ac:dyDescent="0.25">
      <c r="A882" s="87">
        <v>44207</v>
      </c>
      <c r="B882" s="88">
        <v>54.400002000000001</v>
      </c>
      <c r="C882" s="88">
        <v>56.099997999999999</v>
      </c>
      <c r="D882" s="88">
        <v>53.599997999999999</v>
      </c>
      <c r="E882" s="88">
        <v>56.099997999999999</v>
      </c>
      <c r="F882" s="88">
        <v>56.099997999999999</v>
      </c>
      <c r="G882" s="88">
        <v>16938082</v>
      </c>
      <c r="H882" s="95">
        <f t="shared" si="26"/>
        <v>2.101512810324755E-2</v>
      </c>
      <c r="I882" s="96">
        <f t="shared" si="27"/>
        <v>2.0221583875800246E-2</v>
      </c>
    </row>
    <row r="883" spans="1:9" ht="15.75" customHeight="1" x14ac:dyDescent="0.25">
      <c r="A883" s="91">
        <v>44208</v>
      </c>
      <c r="B883" s="92">
        <v>56.75</v>
      </c>
      <c r="C883" s="92">
        <v>57.400002000000001</v>
      </c>
      <c r="D883" s="92">
        <v>55</v>
      </c>
      <c r="E883" s="92">
        <v>55.700001</v>
      </c>
      <c r="F883" s="92">
        <v>55.700001</v>
      </c>
      <c r="G883" s="92">
        <v>13272571</v>
      </c>
      <c r="H883" s="93">
        <f t="shared" si="26"/>
        <v>-3.1076428025346432E-3</v>
      </c>
      <c r="I883" s="94">
        <f t="shared" si="27"/>
        <v>-3.9011870299819466E-3</v>
      </c>
    </row>
    <row r="884" spans="1:9" ht="15.75" customHeight="1" x14ac:dyDescent="0.25">
      <c r="A884" s="87">
        <v>44209</v>
      </c>
      <c r="B884" s="88">
        <v>56.299999</v>
      </c>
      <c r="C884" s="88">
        <v>56.75</v>
      </c>
      <c r="D884" s="88">
        <v>52.950001</v>
      </c>
      <c r="E884" s="88">
        <v>53.650002000000001</v>
      </c>
      <c r="F884" s="88">
        <v>53.650002000000001</v>
      </c>
      <c r="G884" s="88">
        <v>9072086</v>
      </c>
      <c r="H884" s="95">
        <f t="shared" si="26"/>
        <v>-1.6285460478872204E-2</v>
      </c>
      <c r="I884" s="96">
        <f t="shared" si="27"/>
        <v>-1.7079004706319508E-2</v>
      </c>
    </row>
    <row r="885" spans="1:9" ht="15.75" customHeight="1" x14ac:dyDescent="0.25">
      <c r="A885" s="91">
        <v>44210</v>
      </c>
      <c r="B885" s="92">
        <v>52.75</v>
      </c>
      <c r="C885" s="92">
        <v>54.799999</v>
      </c>
      <c r="D885" s="92">
        <v>52.75</v>
      </c>
      <c r="E885" s="92">
        <v>53.950001</v>
      </c>
      <c r="F885" s="92">
        <v>53.950001</v>
      </c>
      <c r="G885" s="92">
        <v>4383524</v>
      </c>
      <c r="H885" s="93">
        <f t="shared" si="26"/>
        <v>2.4217145769883826E-3</v>
      </c>
      <c r="I885" s="94">
        <f t="shared" si="27"/>
        <v>1.6281703495410792E-3</v>
      </c>
    </row>
    <row r="886" spans="1:9" ht="15.75" customHeight="1" x14ac:dyDescent="0.25">
      <c r="A886" s="87">
        <v>44211</v>
      </c>
      <c r="B886" s="88">
        <v>54.099997999999999</v>
      </c>
      <c r="C886" s="88">
        <v>54.950001</v>
      </c>
      <c r="D886" s="88">
        <v>52.75</v>
      </c>
      <c r="E886" s="88">
        <v>54.099997999999999</v>
      </c>
      <c r="F886" s="88">
        <v>54.099997999999999</v>
      </c>
      <c r="G886" s="88">
        <v>5449209</v>
      </c>
      <c r="H886" s="95">
        <f t="shared" si="26"/>
        <v>1.2057919824467619E-3</v>
      </c>
      <c r="I886" s="96">
        <f t="shared" si="27"/>
        <v>4.1224775499945849E-4</v>
      </c>
    </row>
    <row r="887" spans="1:9" ht="15.75" customHeight="1" x14ac:dyDescent="0.25">
      <c r="A887" s="91">
        <v>44214</v>
      </c>
      <c r="B887" s="92">
        <v>54.200001</v>
      </c>
      <c r="C887" s="92">
        <v>54.900002000000001</v>
      </c>
      <c r="D887" s="92">
        <v>52.599997999999999</v>
      </c>
      <c r="E887" s="92">
        <v>53.549999</v>
      </c>
      <c r="F887" s="92">
        <v>53.549999</v>
      </c>
      <c r="G887" s="92">
        <v>6751449</v>
      </c>
      <c r="H887" s="93">
        <f t="shared" si="26"/>
        <v>-4.4377819935202418E-3</v>
      </c>
      <c r="I887" s="94">
        <f t="shared" si="27"/>
        <v>-5.2313262209675452E-3</v>
      </c>
    </row>
    <row r="888" spans="1:9" ht="15.75" customHeight="1" x14ac:dyDescent="0.25">
      <c r="A888" s="87">
        <v>44215</v>
      </c>
      <c r="B888" s="88">
        <v>54</v>
      </c>
      <c r="C888" s="88">
        <v>55.849997999999999</v>
      </c>
      <c r="D888" s="88">
        <v>54</v>
      </c>
      <c r="E888" s="88">
        <v>55.299999</v>
      </c>
      <c r="F888" s="88">
        <v>55.299999</v>
      </c>
      <c r="G888" s="88">
        <v>7141815</v>
      </c>
      <c r="H888" s="95">
        <f t="shared" si="26"/>
        <v>1.3965656393471764E-2</v>
      </c>
      <c r="I888" s="96">
        <f t="shared" si="27"/>
        <v>1.3172112166024461E-2</v>
      </c>
    </row>
    <row r="889" spans="1:9" ht="15.75" customHeight="1" x14ac:dyDescent="0.25">
      <c r="A889" s="91">
        <v>44216</v>
      </c>
      <c r="B889" s="92">
        <v>55.5</v>
      </c>
      <c r="C889" s="92">
        <v>56.049999</v>
      </c>
      <c r="D889" s="92">
        <v>55.049999</v>
      </c>
      <c r="E889" s="92">
        <v>55.549999</v>
      </c>
      <c r="F889" s="92">
        <v>55.549999</v>
      </c>
      <c r="G889" s="92">
        <v>4572267</v>
      </c>
      <c r="H889" s="93">
        <f t="shared" si="26"/>
        <v>1.9589320075321156E-3</v>
      </c>
      <c r="I889" s="94">
        <f t="shared" si="27"/>
        <v>1.1653877800848122E-3</v>
      </c>
    </row>
    <row r="890" spans="1:9" ht="15.75" customHeight="1" x14ac:dyDescent="0.25">
      <c r="A890" s="87">
        <v>44217</v>
      </c>
      <c r="B890" s="88">
        <v>56</v>
      </c>
      <c r="C890" s="88">
        <v>56.299999</v>
      </c>
      <c r="D890" s="88">
        <v>53.099997999999999</v>
      </c>
      <c r="E890" s="88">
        <v>53.75</v>
      </c>
      <c r="F890" s="88">
        <v>53.75</v>
      </c>
      <c r="G890" s="88">
        <v>5170279</v>
      </c>
      <c r="H890" s="95">
        <f t="shared" si="26"/>
        <v>-1.4305586871160911E-2</v>
      </c>
      <c r="I890" s="96">
        <f t="shared" si="27"/>
        <v>-1.5099131098608214E-2</v>
      </c>
    </row>
    <row r="891" spans="1:9" ht="15.75" customHeight="1" x14ac:dyDescent="0.25">
      <c r="A891" s="91">
        <v>44218</v>
      </c>
      <c r="B891" s="92">
        <v>53.799999</v>
      </c>
      <c r="C891" s="92">
        <v>54.599997999999999</v>
      </c>
      <c r="D891" s="92">
        <v>52.599997999999999</v>
      </c>
      <c r="E891" s="92">
        <v>52.849997999999999</v>
      </c>
      <c r="F891" s="92">
        <v>52.849997999999999</v>
      </c>
      <c r="G891" s="92">
        <v>4805723</v>
      </c>
      <c r="H891" s="93">
        <f t="shared" si="26"/>
        <v>-7.3334933791832924E-3</v>
      </c>
      <c r="I891" s="94">
        <f t="shared" si="27"/>
        <v>-8.1270376066305966E-3</v>
      </c>
    </row>
    <row r="892" spans="1:9" ht="15.75" customHeight="1" x14ac:dyDescent="0.25">
      <c r="A892" s="87">
        <v>44221</v>
      </c>
      <c r="B892" s="88">
        <v>53.349997999999999</v>
      </c>
      <c r="C892" s="88">
        <v>53.849997999999999</v>
      </c>
      <c r="D892" s="88">
        <v>50.549999</v>
      </c>
      <c r="E892" s="88">
        <v>51.200001</v>
      </c>
      <c r="F892" s="88">
        <v>51.200001</v>
      </c>
      <c r="G892" s="88">
        <v>3944411</v>
      </c>
      <c r="H892" s="95">
        <f t="shared" si="26"/>
        <v>-1.3775005750314845E-2</v>
      </c>
      <c r="I892" s="96">
        <f t="shared" si="27"/>
        <v>-1.4568549977762149E-2</v>
      </c>
    </row>
    <row r="893" spans="1:9" ht="15.75" customHeight="1" x14ac:dyDescent="0.25">
      <c r="A893" s="91">
        <v>44223</v>
      </c>
      <c r="B893" s="92">
        <v>50.950001</v>
      </c>
      <c r="C893" s="92">
        <v>51.150002000000001</v>
      </c>
      <c r="D893" s="92">
        <v>49.400002000000001</v>
      </c>
      <c r="E893" s="92">
        <v>49.599997999999999</v>
      </c>
      <c r="F893" s="92">
        <v>49.599997999999999</v>
      </c>
      <c r="G893" s="92">
        <v>4252119</v>
      </c>
      <c r="H893" s="93">
        <f t="shared" si="26"/>
        <v>-1.3788310479821937E-2</v>
      </c>
      <c r="I893" s="94">
        <f t="shared" si="27"/>
        <v>-1.4581854707269241E-2</v>
      </c>
    </row>
    <row r="894" spans="1:9" ht="15.75" customHeight="1" x14ac:dyDescent="0.25">
      <c r="A894" s="87">
        <v>44224</v>
      </c>
      <c r="B894" s="88">
        <v>48.900002000000001</v>
      </c>
      <c r="C894" s="88">
        <v>49.849997999999999</v>
      </c>
      <c r="D894" s="88">
        <v>48.5</v>
      </c>
      <c r="E894" s="88">
        <v>49</v>
      </c>
      <c r="F894" s="88">
        <v>49</v>
      </c>
      <c r="G894" s="88">
        <v>2826359</v>
      </c>
      <c r="H894" s="95">
        <f t="shared" si="26"/>
        <v>-5.2855789498091627E-3</v>
      </c>
      <c r="I894" s="96">
        <f t="shared" si="27"/>
        <v>-6.0791231772564661E-3</v>
      </c>
    </row>
    <row r="895" spans="1:9" ht="15.75" customHeight="1" x14ac:dyDescent="0.25">
      <c r="A895" s="91">
        <v>44225</v>
      </c>
      <c r="B895" s="92">
        <v>49.950001</v>
      </c>
      <c r="C895" s="92">
        <v>51.450001</v>
      </c>
      <c r="D895" s="92">
        <v>49.5</v>
      </c>
      <c r="E895" s="92">
        <v>51.299999</v>
      </c>
      <c r="F895" s="92">
        <v>51.299999</v>
      </c>
      <c r="G895" s="92">
        <v>5298883</v>
      </c>
      <c r="H895" s="93">
        <f t="shared" si="26"/>
        <v>1.9921276617523156E-2</v>
      </c>
      <c r="I895" s="94">
        <f t="shared" si="27"/>
        <v>1.9127732390075852E-2</v>
      </c>
    </row>
    <row r="896" spans="1:9" ht="15.75" customHeight="1" x14ac:dyDescent="0.25">
      <c r="A896" s="87">
        <v>44228</v>
      </c>
      <c r="B896" s="88">
        <v>52</v>
      </c>
      <c r="C896" s="88">
        <v>52.950001</v>
      </c>
      <c r="D896" s="88">
        <v>51</v>
      </c>
      <c r="E896" s="88">
        <v>52.349997999999999</v>
      </c>
      <c r="F896" s="88">
        <v>52.349997999999999</v>
      </c>
      <c r="G896" s="88">
        <v>5059097</v>
      </c>
      <c r="H896" s="95">
        <f t="shared" si="26"/>
        <v>8.7993127768667481E-3</v>
      </c>
      <c r="I896" s="96">
        <f t="shared" si="27"/>
        <v>8.0057685494194439E-3</v>
      </c>
    </row>
    <row r="897" spans="1:9" ht="15.75" customHeight="1" x14ac:dyDescent="0.25">
      <c r="A897" s="91">
        <v>44229</v>
      </c>
      <c r="B897" s="92">
        <v>53</v>
      </c>
      <c r="C897" s="92">
        <v>53.849997999999999</v>
      </c>
      <c r="D897" s="92">
        <v>51.400002000000001</v>
      </c>
      <c r="E897" s="92">
        <v>52.5</v>
      </c>
      <c r="F897" s="92">
        <v>52.5</v>
      </c>
      <c r="G897" s="92">
        <v>4066305</v>
      </c>
      <c r="H897" s="93">
        <f t="shared" si="26"/>
        <v>1.242633983053358E-3</v>
      </c>
      <c r="I897" s="94">
        <f t="shared" si="27"/>
        <v>4.4908975560605468E-4</v>
      </c>
    </row>
    <row r="898" spans="1:9" ht="15.75" customHeight="1" x14ac:dyDescent="0.25">
      <c r="A898" s="87">
        <v>44230</v>
      </c>
      <c r="B898" s="88">
        <v>52.900002000000001</v>
      </c>
      <c r="C898" s="88">
        <v>53.200001</v>
      </c>
      <c r="D898" s="88">
        <v>52.200001</v>
      </c>
      <c r="E898" s="88">
        <v>52.5</v>
      </c>
      <c r="F898" s="88">
        <v>52.5</v>
      </c>
      <c r="G898" s="88">
        <v>3936262</v>
      </c>
      <c r="H898" s="95">
        <f t="shared" si="26"/>
        <v>0</v>
      </c>
      <c r="I898" s="96">
        <f t="shared" si="27"/>
        <v>-7.9354422744730337E-4</v>
      </c>
    </row>
    <row r="899" spans="1:9" ht="15.75" customHeight="1" x14ac:dyDescent="0.25">
      <c r="A899" s="91">
        <v>44231</v>
      </c>
      <c r="B899" s="92">
        <v>52.700001</v>
      </c>
      <c r="C899" s="92">
        <v>54.849997999999999</v>
      </c>
      <c r="D899" s="92">
        <v>52.549999</v>
      </c>
      <c r="E899" s="92">
        <v>53.25</v>
      </c>
      <c r="F899" s="92">
        <v>53.25</v>
      </c>
      <c r="G899" s="92">
        <v>9754786</v>
      </c>
      <c r="H899" s="93">
        <f t="shared" si="26"/>
        <v>6.1603087048184334E-3</v>
      </c>
      <c r="I899" s="94">
        <f t="shared" si="27"/>
        <v>5.36676447737113E-3</v>
      </c>
    </row>
    <row r="900" spans="1:9" ht="15.75" customHeight="1" x14ac:dyDescent="0.25">
      <c r="A900" s="87">
        <v>44232</v>
      </c>
      <c r="B900" s="88">
        <v>53</v>
      </c>
      <c r="C900" s="88">
        <v>53.900002000000001</v>
      </c>
      <c r="D900" s="88">
        <v>52.049999</v>
      </c>
      <c r="E900" s="88">
        <v>52.299999</v>
      </c>
      <c r="F900" s="88">
        <v>52.299999</v>
      </c>
      <c r="G900" s="88">
        <v>5894618</v>
      </c>
      <c r="H900" s="95">
        <f t="shared" ref="H900:H963" si="28">LOG(F900/F899)</f>
        <v>-7.8179315474109778E-3</v>
      </c>
      <c r="I900" s="96">
        <f t="shared" ref="I900:I963" si="29">H900-$H$1238</f>
        <v>-8.6114757748582821E-3</v>
      </c>
    </row>
    <row r="901" spans="1:9" ht="15.75" customHeight="1" x14ac:dyDescent="0.25">
      <c r="A901" s="91">
        <v>44235</v>
      </c>
      <c r="B901" s="92">
        <v>52.849997999999999</v>
      </c>
      <c r="C901" s="92">
        <v>54.5</v>
      </c>
      <c r="D901" s="92">
        <v>52.599997999999999</v>
      </c>
      <c r="E901" s="92">
        <v>53.049999</v>
      </c>
      <c r="F901" s="92">
        <v>53.049999</v>
      </c>
      <c r="G901" s="92">
        <v>4410119</v>
      </c>
      <c r="H901" s="93">
        <f t="shared" si="28"/>
        <v>6.1836994874825994E-3</v>
      </c>
      <c r="I901" s="94">
        <f t="shared" si="29"/>
        <v>5.390155260035296E-3</v>
      </c>
    </row>
    <row r="902" spans="1:9" ht="15.75" customHeight="1" x14ac:dyDescent="0.25">
      <c r="A902" s="87">
        <v>44236</v>
      </c>
      <c r="B902" s="88">
        <v>53.349997999999999</v>
      </c>
      <c r="C902" s="88">
        <v>53.5</v>
      </c>
      <c r="D902" s="88">
        <v>52.400002000000001</v>
      </c>
      <c r="E902" s="88">
        <v>52.700001</v>
      </c>
      <c r="F902" s="88">
        <v>52.700001</v>
      </c>
      <c r="G902" s="88">
        <v>3897198</v>
      </c>
      <c r="H902" s="95">
        <f t="shared" si="28"/>
        <v>-2.8747565974184515E-3</v>
      </c>
      <c r="I902" s="96">
        <f t="shared" si="29"/>
        <v>-3.6683008248657549E-3</v>
      </c>
    </row>
    <row r="903" spans="1:9" ht="15.75" customHeight="1" x14ac:dyDescent="0.25">
      <c r="A903" s="91">
        <v>44237</v>
      </c>
      <c r="B903" s="92">
        <v>53</v>
      </c>
      <c r="C903" s="92">
        <v>53.099997999999999</v>
      </c>
      <c r="D903" s="92">
        <v>52</v>
      </c>
      <c r="E903" s="92">
        <v>52.099997999999999</v>
      </c>
      <c r="F903" s="92">
        <v>52.099997999999999</v>
      </c>
      <c r="G903" s="92">
        <v>4263047</v>
      </c>
      <c r="H903" s="93">
        <f t="shared" si="28"/>
        <v>-4.9729168254776151E-3</v>
      </c>
      <c r="I903" s="94">
        <f t="shared" si="29"/>
        <v>-5.7664610529249184E-3</v>
      </c>
    </row>
    <row r="904" spans="1:9" ht="15.75" customHeight="1" x14ac:dyDescent="0.25">
      <c r="A904" s="87">
        <v>44238</v>
      </c>
      <c r="B904" s="88">
        <v>52.150002000000001</v>
      </c>
      <c r="C904" s="88">
        <v>55.200001</v>
      </c>
      <c r="D904" s="88">
        <v>52.099997999999999</v>
      </c>
      <c r="E904" s="88">
        <v>53.799999</v>
      </c>
      <c r="F904" s="88">
        <v>53.799999</v>
      </c>
      <c r="G904" s="88">
        <v>9731753</v>
      </c>
      <c r="H904" s="95">
        <f t="shared" si="28"/>
        <v>1.3944560966050023E-2</v>
      </c>
      <c r="I904" s="96">
        <f t="shared" si="29"/>
        <v>1.3151016738602719E-2</v>
      </c>
    </row>
    <row r="905" spans="1:9" ht="15.75" customHeight="1" x14ac:dyDescent="0.25">
      <c r="A905" s="91">
        <v>44239</v>
      </c>
      <c r="B905" s="92">
        <v>54</v>
      </c>
      <c r="C905" s="92">
        <v>58.5</v>
      </c>
      <c r="D905" s="92">
        <v>53.299999</v>
      </c>
      <c r="E905" s="92">
        <v>57.25</v>
      </c>
      <c r="F905" s="92">
        <v>57.25</v>
      </c>
      <c r="G905" s="92">
        <v>36327365</v>
      </c>
      <c r="H905" s="93">
        <f t="shared" si="28"/>
        <v>2.6993223417924643E-2</v>
      </c>
      <c r="I905" s="94">
        <f t="shared" si="29"/>
        <v>2.6199679190477339E-2</v>
      </c>
    </row>
    <row r="906" spans="1:9" ht="15.75" customHeight="1" x14ac:dyDescent="0.25">
      <c r="A906" s="87">
        <v>44242</v>
      </c>
      <c r="B906" s="88">
        <v>57.549999</v>
      </c>
      <c r="C906" s="88">
        <v>59.099997999999999</v>
      </c>
      <c r="D906" s="88">
        <v>56.099997999999999</v>
      </c>
      <c r="E906" s="88">
        <v>56.900002000000001</v>
      </c>
      <c r="F906" s="88">
        <v>56.900002000000001</v>
      </c>
      <c r="G906" s="88">
        <v>27142746</v>
      </c>
      <c r="H906" s="95">
        <f t="shared" si="28"/>
        <v>-2.6632093516708029E-3</v>
      </c>
      <c r="I906" s="96">
        <f t="shared" si="29"/>
        <v>-3.4567535791181062E-3</v>
      </c>
    </row>
    <row r="907" spans="1:9" ht="15.75" customHeight="1" x14ac:dyDescent="0.25">
      <c r="A907" s="91">
        <v>44243</v>
      </c>
      <c r="B907" s="92">
        <v>57.150002000000001</v>
      </c>
      <c r="C907" s="92">
        <v>58.900002000000001</v>
      </c>
      <c r="D907" s="92">
        <v>54.450001</v>
      </c>
      <c r="E907" s="92">
        <v>55.200001</v>
      </c>
      <c r="F907" s="92">
        <v>55.200001</v>
      </c>
      <c r="G907" s="92">
        <v>30672656</v>
      </c>
      <c r="H907" s="93">
        <f t="shared" si="28"/>
        <v>-1.3173196063402328E-2</v>
      </c>
      <c r="I907" s="94">
        <f t="shared" si="29"/>
        <v>-1.3966740290849631E-2</v>
      </c>
    </row>
    <row r="908" spans="1:9" ht="15.75" customHeight="1" x14ac:dyDescent="0.25">
      <c r="A908" s="87">
        <v>44244</v>
      </c>
      <c r="B908" s="88">
        <v>55.299999</v>
      </c>
      <c r="C908" s="88">
        <v>55.400002000000001</v>
      </c>
      <c r="D908" s="88">
        <v>52.799999</v>
      </c>
      <c r="E908" s="88">
        <v>54.25</v>
      </c>
      <c r="F908" s="88">
        <v>54.25</v>
      </c>
      <c r="G908" s="88">
        <v>13374028</v>
      </c>
      <c r="H908" s="95">
        <f t="shared" si="28"/>
        <v>-7.5393430762853691E-3</v>
      </c>
      <c r="I908" s="96">
        <f t="shared" si="29"/>
        <v>-8.3328873037326716E-3</v>
      </c>
    </row>
    <row r="909" spans="1:9" ht="15.75" customHeight="1" x14ac:dyDescent="0.25">
      <c r="A909" s="91">
        <v>44245</v>
      </c>
      <c r="B909" s="92">
        <v>54.349997999999999</v>
      </c>
      <c r="C909" s="92">
        <v>56.799999</v>
      </c>
      <c r="D909" s="92">
        <v>54.349997999999999</v>
      </c>
      <c r="E909" s="92">
        <v>55.700001</v>
      </c>
      <c r="F909" s="92">
        <v>55.700001</v>
      </c>
      <c r="G909" s="92">
        <v>12151778</v>
      </c>
      <c r="H909" s="93">
        <f t="shared" si="28"/>
        <v>1.1455460450190115E-2</v>
      </c>
      <c r="I909" s="94">
        <f t="shared" si="29"/>
        <v>1.0661916222742811E-2</v>
      </c>
    </row>
    <row r="910" spans="1:9" ht="15.75" customHeight="1" x14ac:dyDescent="0.25">
      <c r="A910" s="87">
        <v>44246</v>
      </c>
      <c r="B910" s="88">
        <v>56</v>
      </c>
      <c r="C910" s="88">
        <v>58.599997999999999</v>
      </c>
      <c r="D910" s="88">
        <v>54.450001</v>
      </c>
      <c r="E910" s="88">
        <v>55.849997999999999</v>
      </c>
      <c r="F910" s="88">
        <v>55.849997999999999</v>
      </c>
      <c r="G910" s="88">
        <v>18821118</v>
      </c>
      <c r="H910" s="95">
        <f t="shared" si="28"/>
        <v>1.1679589286954799E-3</v>
      </c>
      <c r="I910" s="96">
        <f t="shared" si="29"/>
        <v>3.7441470124817649E-4</v>
      </c>
    </row>
    <row r="911" spans="1:9" ht="15.75" customHeight="1" x14ac:dyDescent="0.25">
      <c r="A911" s="91">
        <v>44249</v>
      </c>
      <c r="B911" s="92">
        <v>56</v>
      </c>
      <c r="C911" s="92">
        <v>57.349997999999999</v>
      </c>
      <c r="D911" s="92">
        <v>54.849997999999999</v>
      </c>
      <c r="E911" s="92">
        <v>55.5</v>
      </c>
      <c r="F911" s="92">
        <v>55.5</v>
      </c>
      <c r="G911" s="92">
        <v>8075120</v>
      </c>
      <c r="H911" s="93">
        <f t="shared" si="28"/>
        <v>-2.7301787767765365E-3</v>
      </c>
      <c r="I911" s="94">
        <f t="shared" si="29"/>
        <v>-3.5237230042238399E-3</v>
      </c>
    </row>
    <row r="912" spans="1:9" ht="15.75" customHeight="1" x14ac:dyDescent="0.25">
      <c r="A912" s="87">
        <v>44250</v>
      </c>
      <c r="B912" s="88">
        <v>55.900002000000001</v>
      </c>
      <c r="C912" s="88">
        <v>56.650002000000001</v>
      </c>
      <c r="D912" s="88">
        <v>54.950001</v>
      </c>
      <c r="E912" s="88">
        <v>55.299999</v>
      </c>
      <c r="F912" s="88">
        <v>55.299999</v>
      </c>
      <c r="G912" s="88">
        <v>5327401</v>
      </c>
      <c r="H912" s="95">
        <f t="shared" si="28"/>
        <v>-1.5678596714044969E-3</v>
      </c>
      <c r="I912" s="96">
        <f t="shared" si="29"/>
        <v>-2.3614038988518E-3</v>
      </c>
    </row>
    <row r="913" spans="1:9" ht="15.75" customHeight="1" x14ac:dyDescent="0.25">
      <c r="A913" s="91">
        <v>44251</v>
      </c>
      <c r="B913" s="92">
        <v>55.700001</v>
      </c>
      <c r="C913" s="92">
        <v>56.25</v>
      </c>
      <c r="D913" s="92">
        <v>55.049999</v>
      </c>
      <c r="E913" s="92">
        <v>55.25</v>
      </c>
      <c r="F913" s="92">
        <v>55.25</v>
      </c>
      <c r="G913" s="92">
        <v>2874207</v>
      </c>
      <c r="H913" s="93">
        <f t="shared" si="28"/>
        <v>-3.9284109412344201E-4</v>
      </c>
      <c r="I913" s="94">
        <f t="shared" si="29"/>
        <v>-1.1863853215707454E-3</v>
      </c>
    </row>
    <row r="914" spans="1:9" ht="15.75" customHeight="1" x14ac:dyDescent="0.25">
      <c r="A914" s="87">
        <v>44252</v>
      </c>
      <c r="B914" s="88">
        <v>55.799999</v>
      </c>
      <c r="C914" s="88">
        <v>57.25</v>
      </c>
      <c r="D914" s="88">
        <v>55.5</v>
      </c>
      <c r="E914" s="88">
        <v>56.5</v>
      </c>
      <c r="F914" s="88">
        <v>56.5</v>
      </c>
      <c r="G914" s="88">
        <v>9600214</v>
      </c>
      <c r="H914" s="95">
        <f t="shared" si="28"/>
        <v>9.7161654622901859E-3</v>
      </c>
      <c r="I914" s="96">
        <f t="shared" si="29"/>
        <v>8.9226212348428834E-3</v>
      </c>
    </row>
    <row r="915" spans="1:9" ht="15.75" customHeight="1" x14ac:dyDescent="0.25">
      <c r="A915" s="91">
        <v>44253</v>
      </c>
      <c r="B915" s="92">
        <v>55.900002000000001</v>
      </c>
      <c r="C915" s="92">
        <v>56.25</v>
      </c>
      <c r="D915" s="92">
        <v>55.049999</v>
      </c>
      <c r="E915" s="92">
        <v>55.200001</v>
      </c>
      <c r="F915" s="92">
        <v>55.200001</v>
      </c>
      <c r="G915" s="92">
        <v>5637928</v>
      </c>
      <c r="H915" s="93">
        <f t="shared" si="28"/>
        <v>-1.0109362222586037E-2</v>
      </c>
      <c r="I915" s="94">
        <f t="shared" si="29"/>
        <v>-1.0902906450033341E-2</v>
      </c>
    </row>
    <row r="916" spans="1:9" ht="15.75" customHeight="1" x14ac:dyDescent="0.25">
      <c r="A916" s="87">
        <v>44256</v>
      </c>
      <c r="B916" s="88">
        <v>55.849997999999999</v>
      </c>
      <c r="C916" s="88">
        <v>56.5</v>
      </c>
      <c r="D916" s="88">
        <v>55.400002000000001</v>
      </c>
      <c r="E916" s="88">
        <v>55.75</v>
      </c>
      <c r="F916" s="88">
        <v>55.75</v>
      </c>
      <c r="G916" s="88">
        <v>4632559</v>
      </c>
      <c r="H916" s="95">
        <f t="shared" si="28"/>
        <v>4.3057861233458117E-3</v>
      </c>
      <c r="I916" s="96">
        <f t="shared" si="29"/>
        <v>3.5122418958985083E-3</v>
      </c>
    </row>
    <row r="917" spans="1:9" ht="15.75" customHeight="1" x14ac:dyDescent="0.25">
      <c r="A917" s="91">
        <v>44257</v>
      </c>
      <c r="B917" s="92">
        <v>56.25</v>
      </c>
      <c r="C917" s="92">
        <v>61.299999</v>
      </c>
      <c r="D917" s="92">
        <v>56.099997999999999</v>
      </c>
      <c r="E917" s="92">
        <v>61.299999</v>
      </c>
      <c r="F917" s="92">
        <v>61.299999</v>
      </c>
      <c r="G917" s="92">
        <v>33280011</v>
      </c>
      <c r="H917" s="93">
        <f t="shared" si="28"/>
        <v>4.1215595713477986E-2</v>
      </c>
      <c r="I917" s="94">
        <f t="shared" si="29"/>
        <v>4.0422051486030681E-2</v>
      </c>
    </row>
    <row r="918" spans="1:9" ht="15.75" customHeight="1" x14ac:dyDescent="0.25">
      <c r="A918" s="87">
        <v>44258</v>
      </c>
      <c r="B918" s="88">
        <v>64</v>
      </c>
      <c r="C918" s="88">
        <v>66.650002000000001</v>
      </c>
      <c r="D918" s="88">
        <v>63.25</v>
      </c>
      <c r="E918" s="88">
        <v>64.900002000000001</v>
      </c>
      <c r="F918" s="88">
        <v>64.900002000000001</v>
      </c>
      <c r="G918" s="88">
        <v>37166788</v>
      </c>
      <c r="H918" s="95">
        <f t="shared" si="28"/>
        <v>2.4784242750189856E-2</v>
      </c>
      <c r="I918" s="96">
        <f t="shared" si="29"/>
        <v>2.3990698522742552E-2</v>
      </c>
    </row>
    <row r="919" spans="1:9" ht="15.75" customHeight="1" x14ac:dyDescent="0.25">
      <c r="A919" s="91">
        <v>44259</v>
      </c>
      <c r="B919" s="92">
        <v>63.700001</v>
      </c>
      <c r="C919" s="92">
        <v>71.349997999999999</v>
      </c>
      <c r="D919" s="92">
        <v>63.200001</v>
      </c>
      <c r="E919" s="92">
        <v>71.349997999999999</v>
      </c>
      <c r="F919" s="92">
        <v>71.349997999999999</v>
      </c>
      <c r="G919" s="92">
        <v>29096275</v>
      </c>
      <c r="H919" s="93">
        <f t="shared" si="28"/>
        <v>4.1149255093162966E-2</v>
      </c>
      <c r="I919" s="94">
        <f t="shared" si="29"/>
        <v>4.0355710865715662E-2</v>
      </c>
    </row>
    <row r="920" spans="1:9" ht="15.75" customHeight="1" x14ac:dyDescent="0.25">
      <c r="A920" s="87">
        <v>44260</v>
      </c>
      <c r="B920" s="88">
        <v>73</v>
      </c>
      <c r="C920" s="88">
        <v>74.900002000000001</v>
      </c>
      <c r="D920" s="88">
        <v>68.25</v>
      </c>
      <c r="E920" s="88">
        <v>74.349997999999999</v>
      </c>
      <c r="F920" s="88">
        <v>74.349997999999999</v>
      </c>
      <c r="G920" s="88">
        <v>52415895</v>
      </c>
      <c r="H920" s="95">
        <f t="shared" si="28"/>
        <v>1.7886995898509808E-2</v>
      </c>
      <c r="I920" s="96">
        <f t="shared" si="29"/>
        <v>1.7093451671062503E-2</v>
      </c>
    </row>
    <row r="921" spans="1:9" ht="15.75" customHeight="1" x14ac:dyDescent="0.25">
      <c r="A921" s="91">
        <v>44263</v>
      </c>
      <c r="B921" s="92">
        <v>76.349997999999999</v>
      </c>
      <c r="C921" s="92">
        <v>78.050003000000004</v>
      </c>
      <c r="D921" s="92">
        <v>76</v>
      </c>
      <c r="E921" s="92">
        <v>78.050003000000004</v>
      </c>
      <c r="F921" s="92">
        <v>78.050003000000004</v>
      </c>
      <c r="G921" s="92">
        <v>8994128</v>
      </c>
      <c r="H921" s="93">
        <f t="shared" si="28"/>
        <v>2.1091962915830403E-2</v>
      </c>
      <c r="I921" s="94">
        <f t="shared" si="29"/>
        <v>2.0298418688383099E-2</v>
      </c>
    </row>
    <row r="922" spans="1:9" ht="15.75" customHeight="1" x14ac:dyDescent="0.25">
      <c r="A922" s="87">
        <v>44264</v>
      </c>
      <c r="B922" s="88">
        <v>81.800003000000004</v>
      </c>
      <c r="C922" s="88">
        <v>81.949996999999996</v>
      </c>
      <c r="D922" s="88">
        <v>76.099997999999999</v>
      </c>
      <c r="E922" s="88">
        <v>81.849997999999999</v>
      </c>
      <c r="F922" s="88">
        <v>81.849997999999999</v>
      </c>
      <c r="G922" s="88">
        <v>55769672</v>
      </c>
      <c r="H922" s="95">
        <f t="shared" si="28"/>
        <v>2.0645749044630284E-2</v>
      </c>
      <c r="I922" s="96">
        <f t="shared" si="29"/>
        <v>1.9852204817182979E-2</v>
      </c>
    </row>
    <row r="923" spans="1:9" ht="15.75" customHeight="1" x14ac:dyDescent="0.25">
      <c r="A923" s="91">
        <v>44265</v>
      </c>
      <c r="B923" s="92">
        <v>83</v>
      </c>
      <c r="C923" s="92">
        <v>84.349997999999999</v>
      </c>
      <c r="D923" s="92">
        <v>77.800003000000004</v>
      </c>
      <c r="E923" s="92">
        <v>77.800003000000004</v>
      </c>
      <c r="F923" s="92">
        <v>77.800003000000004</v>
      </c>
      <c r="G923" s="92">
        <v>32046833</v>
      </c>
      <c r="H923" s="93">
        <f t="shared" si="28"/>
        <v>-2.2039059399737191E-2</v>
      </c>
      <c r="I923" s="94">
        <f t="shared" si="29"/>
        <v>-2.2832603627184495E-2</v>
      </c>
    </row>
    <row r="924" spans="1:9" ht="15.75" customHeight="1" x14ac:dyDescent="0.25">
      <c r="A924" s="87">
        <v>44267</v>
      </c>
      <c r="B924" s="88">
        <v>75.5</v>
      </c>
      <c r="C924" s="88">
        <v>79.300003000000004</v>
      </c>
      <c r="D924" s="88">
        <v>73.949996999999996</v>
      </c>
      <c r="E924" s="88">
        <v>75.550003000000004</v>
      </c>
      <c r="F924" s="88">
        <v>75.550003000000004</v>
      </c>
      <c r="G924" s="88">
        <v>38391001</v>
      </c>
      <c r="H924" s="95">
        <f t="shared" si="28"/>
        <v>-1.2745127815905002E-2</v>
      </c>
      <c r="I924" s="96">
        <f t="shared" si="29"/>
        <v>-1.3538672043352306E-2</v>
      </c>
    </row>
    <row r="925" spans="1:9" ht="15.75" customHeight="1" x14ac:dyDescent="0.25">
      <c r="A925" s="91">
        <v>44270</v>
      </c>
      <c r="B925" s="92">
        <v>77</v>
      </c>
      <c r="C925" s="92">
        <v>79.300003000000004</v>
      </c>
      <c r="D925" s="92">
        <v>74.099997999999999</v>
      </c>
      <c r="E925" s="92">
        <v>79.300003000000004</v>
      </c>
      <c r="F925" s="92">
        <v>79.300003000000004</v>
      </c>
      <c r="G925" s="92">
        <v>24477484</v>
      </c>
      <c r="H925" s="93">
        <f t="shared" si="28"/>
        <v>2.1038717827049844E-2</v>
      </c>
      <c r="I925" s="94">
        <f t="shared" si="29"/>
        <v>2.0245173599602539E-2</v>
      </c>
    </row>
    <row r="926" spans="1:9" ht="15.75" customHeight="1" x14ac:dyDescent="0.25">
      <c r="A926" s="87">
        <v>44271</v>
      </c>
      <c r="B926" s="88">
        <v>81.5</v>
      </c>
      <c r="C926" s="88">
        <v>83.25</v>
      </c>
      <c r="D926" s="88">
        <v>80</v>
      </c>
      <c r="E926" s="88">
        <v>83.099997999999999</v>
      </c>
      <c r="F926" s="88">
        <v>83.099997999999999</v>
      </c>
      <c r="G926" s="88">
        <v>33636791</v>
      </c>
      <c r="H926" s="95">
        <f t="shared" si="28"/>
        <v>2.0327809584369437E-2</v>
      </c>
      <c r="I926" s="96">
        <f t="shared" si="29"/>
        <v>1.9534265356922133E-2</v>
      </c>
    </row>
    <row r="927" spans="1:9" ht="15.75" customHeight="1" x14ac:dyDescent="0.25">
      <c r="A927" s="91">
        <v>44272</v>
      </c>
      <c r="B927" s="92">
        <v>84.400002000000001</v>
      </c>
      <c r="C927" s="92">
        <v>87.25</v>
      </c>
      <c r="D927" s="92">
        <v>84.050003000000004</v>
      </c>
      <c r="E927" s="92">
        <v>87.199996999999996</v>
      </c>
      <c r="F927" s="92">
        <v>87.199996999999996</v>
      </c>
      <c r="G927" s="92">
        <v>39254374</v>
      </c>
      <c r="H927" s="93">
        <f t="shared" si="28"/>
        <v>2.0915456659466227E-2</v>
      </c>
      <c r="I927" s="94">
        <f t="shared" si="29"/>
        <v>2.0121912432018923E-2</v>
      </c>
    </row>
    <row r="928" spans="1:9" ht="15.75" customHeight="1" x14ac:dyDescent="0.25">
      <c r="A928" s="87">
        <v>44273</v>
      </c>
      <c r="B928" s="88">
        <v>90.349997999999999</v>
      </c>
      <c r="C928" s="88">
        <v>91.400002000000001</v>
      </c>
      <c r="D928" s="88">
        <v>85.5</v>
      </c>
      <c r="E928" s="88">
        <v>89.25</v>
      </c>
      <c r="F928" s="88">
        <v>89.25</v>
      </c>
      <c r="G928" s="88">
        <v>49924318</v>
      </c>
      <c r="H928" s="95">
        <f t="shared" si="28"/>
        <v>1.0091754792987752E-2</v>
      </c>
      <c r="I928" s="96">
        <f t="shared" si="29"/>
        <v>9.298210565540449E-3</v>
      </c>
    </row>
    <row r="929" spans="1:9" ht="15.75" customHeight="1" x14ac:dyDescent="0.25">
      <c r="A929" s="91">
        <v>44274</v>
      </c>
      <c r="B929" s="92">
        <v>88</v>
      </c>
      <c r="C929" s="92">
        <v>93</v>
      </c>
      <c r="D929" s="92">
        <v>84.800003000000004</v>
      </c>
      <c r="E929" s="92">
        <v>92.199996999999996</v>
      </c>
      <c r="F929" s="92">
        <v>92.199996999999996</v>
      </c>
      <c r="G929" s="92">
        <v>40856831</v>
      </c>
      <c r="H929" s="93">
        <f t="shared" si="28"/>
        <v>1.4122682138341367E-2</v>
      </c>
      <c r="I929" s="94">
        <f t="shared" si="29"/>
        <v>1.3329137910894063E-2</v>
      </c>
    </row>
    <row r="930" spans="1:9" ht="15.75" customHeight="1" x14ac:dyDescent="0.25">
      <c r="A930" s="87">
        <v>44277</v>
      </c>
      <c r="B930" s="88">
        <v>93.5</v>
      </c>
      <c r="C930" s="88">
        <v>96.800003000000004</v>
      </c>
      <c r="D930" s="88">
        <v>93.5</v>
      </c>
      <c r="E930" s="88">
        <v>96.800003000000004</v>
      </c>
      <c r="F930" s="88">
        <v>96.800003000000004</v>
      </c>
      <c r="G930" s="88">
        <v>26846097</v>
      </c>
      <c r="H930" s="95">
        <f t="shared" si="28"/>
        <v>2.114446384536103E-2</v>
      </c>
      <c r="I930" s="96">
        <f t="shared" si="29"/>
        <v>2.0350919617913726E-2</v>
      </c>
    </row>
    <row r="931" spans="1:9" ht="15.75" customHeight="1" x14ac:dyDescent="0.25">
      <c r="A931" s="91">
        <v>44278</v>
      </c>
      <c r="B931" s="92">
        <v>101.599998</v>
      </c>
      <c r="C931" s="92">
        <v>101.599998</v>
      </c>
      <c r="D931" s="92">
        <v>100</v>
      </c>
      <c r="E931" s="92">
        <v>101.599998</v>
      </c>
      <c r="F931" s="92">
        <v>101.599998</v>
      </c>
      <c r="G931" s="92">
        <v>10903571</v>
      </c>
      <c r="H931" s="93">
        <f t="shared" si="28"/>
        <v>2.1018328630863167E-2</v>
      </c>
      <c r="I931" s="94">
        <f t="shared" si="29"/>
        <v>2.0224784403415862E-2</v>
      </c>
    </row>
    <row r="932" spans="1:9" ht="15.75" customHeight="1" x14ac:dyDescent="0.25">
      <c r="A932" s="87">
        <v>44279</v>
      </c>
      <c r="B932" s="88">
        <v>105.900002</v>
      </c>
      <c r="C932" s="88">
        <v>106.650002</v>
      </c>
      <c r="D932" s="88">
        <v>99.550003000000004</v>
      </c>
      <c r="E932" s="88">
        <v>104.349998</v>
      </c>
      <c r="F932" s="88">
        <v>104.349998</v>
      </c>
      <c r="G932" s="88">
        <v>23899912</v>
      </c>
      <c r="H932" s="95">
        <f t="shared" si="28"/>
        <v>1.1598745678872233E-2</v>
      </c>
      <c r="I932" s="96">
        <f t="shared" si="29"/>
        <v>1.0805201451424929E-2</v>
      </c>
    </row>
    <row r="933" spans="1:9" ht="15.75" customHeight="1" x14ac:dyDescent="0.25">
      <c r="A933" s="91">
        <v>44280</v>
      </c>
      <c r="B933" s="92">
        <v>105.400002</v>
      </c>
      <c r="C933" s="92">
        <v>108.699997</v>
      </c>
      <c r="D933" s="92">
        <v>99.150002000000001</v>
      </c>
      <c r="E933" s="92">
        <v>99.150002000000001</v>
      </c>
      <c r="F933" s="92">
        <v>99.150002000000001</v>
      </c>
      <c r="G933" s="92">
        <v>48575495</v>
      </c>
      <c r="H933" s="93">
        <f t="shared" si="28"/>
        <v>-2.2199717775994558E-2</v>
      </c>
      <c r="I933" s="94">
        <f t="shared" si="29"/>
        <v>-2.2993262003441862E-2</v>
      </c>
    </row>
    <row r="934" spans="1:9" ht="15.75" customHeight="1" x14ac:dyDescent="0.25">
      <c r="A934" s="87">
        <v>44281</v>
      </c>
      <c r="B934" s="88">
        <v>99.199996999999996</v>
      </c>
      <c r="C934" s="88">
        <v>103</v>
      </c>
      <c r="D934" s="88">
        <v>94.199996999999996</v>
      </c>
      <c r="E934" s="88">
        <v>94.199996999999996</v>
      </c>
      <c r="F934" s="88">
        <v>94.199996999999996</v>
      </c>
      <c r="G934" s="88">
        <v>28056328</v>
      </c>
      <c r="H934" s="95">
        <f t="shared" si="28"/>
        <v>-2.2241838339831375E-2</v>
      </c>
      <c r="I934" s="96">
        <f t="shared" si="29"/>
        <v>-2.3035382567278679E-2</v>
      </c>
    </row>
    <row r="935" spans="1:9" ht="15.75" customHeight="1" x14ac:dyDescent="0.25">
      <c r="A935" s="91">
        <v>44285</v>
      </c>
      <c r="B935" s="92">
        <v>95</v>
      </c>
      <c r="C935" s="92">
        <v>95.550003000000004</v>
      </c>
      <c r="D935" s="92">
        <v>89.5</v>
      </c>
      <c r="E935" s="92">
        <v>89.5</v>
      </c>
      <c r="F935" s="92">
        <v>89.5</v>
      </c>
      <c r="G935" s="92">
        <v>22499341</v>
      </c>
      <c r="H935" s="93">
        <f t="shared" si="28"/>
        <v>-2.22278536459307E-2</v>
      </c>
      <c r="I935" s="94">
        <f t="shared" si="29"/>
        <v>-2.3021397873378004E-2</v>
      </c>
    </row>
    <row r="936" spans="1:9" ht="15.75" customHeight="1" x14ac:dyDescent="0.25">
      <c r="A936" s="87">
        <v>44286</v>
      </c>
      <c r="B936" s="88">
        <v>86.150002000000001</v>
      </c>
      <c r="C936" s="88">
        <v>87.699996999999996</v>
      </c>
      <c r="D936" s="88">
        <v>85.050003000000004</v>
      </c>
      <c r="E936" s="88">
        <v>85.050003000000004</v>
      </c>
      <c r="F936" s="88">
        <v>85.050003000000004</v>
      </c>
      <c r="G936" s="88">
        <v>15893871</v>
      </c>
      <c r="H936" s="95">
        <f t="shared" si="28"/>
        <v>-2.2148702048295041E-2</v>
      </c>
      <c r="I936" s="96">
        <f t="shared" si="29"/>
        <v>-2.2942246275742345E-2</v>
      </c>
    </row>
    <row r="937" spans="1:9" ht="15.75" customHeight="1" x14ac:dyDescent="0.25">
      <c r="A937" s="91">
        <v>44287</v>
      </c>
      <c r="B937" s="92">
        <v>83.199996999999996</v>
      </c>
      <c r="C937" s="92">
        <v>89.300003000000004</v>
      </c>
      <c r="D937" s="92">
        <v>81.349997999999999</v>
      </c>
      <c r="E937" s="92">
        <v>89.300003000000004</v>
      </c>
      <c r="F937" s="92">
        <v>89.300003000000004</v>
      </c>
      <c r="G937" s="92">
        <v>43478357</v>
      </c>
      <c r="H937" s="93">
        <f t="shared" si="28"/>
        <v>2.1177140210889445E-2</v>
      </c>
      <c r="I937" s="94">
        <f t="shared" si="29"/>
        <v>2.0383595983442141E-2</v>
      </c>
    </row>
    <row r="938" spans="1:9" ht="15.75" customHeight="1" x14ac:dyDescent="0.25">
      <c r="A938" s="87">
        <v>44291</v>
      </c>
      <c r="B938" s="88">
        <v>92.400002000000001</v>
      </c>
      <c r="C938" s="88">
        <v>93.75</v>
      </c>
      <c r="D938" s="88">
        <v>89.199996999999996</v>
      </c>
      <c r="E938" s="88">
        <v>93.75</v>
      </c>
      <c r="F938" s="88">
        <v>93.75</v>
      </c>
      <c r="G938" s="88">
        <v>26119543</v>
      </c>
      <c r="H938" s="95">
        <f t="shared" si="28"/>
        <v>2.1119802921250021E-2</v>
      </c>
      <c r="I938" s="96">
        <f t="shared" si="29"/>
        <v>2.0326258693802716E-2</v>
      </c>
    </row>
    <row r="939" spans="1:9" ht="15.75" customHeight="1" x14ac:dyDescent="0.25">
      <c r="A939" s="91">
        <v>44292</v>
      </c>
      <c r="B939" s="92">
        <v>97.900002000000001</v>
      </c>
      <c r="C939" s="92">
        <v>98.400002000000001</v>
      </c>
      <c r="D939" s="92">
        <v>97.5</v>
      </c>
      <c r="E939" s="92">
        <v>98.400002000000001</v>
      </c>
      <c r="F939" s="92">
        <v>98.400002000000001</v>
      </c>
      <c r="G939" s="92">
        <v>3367192</v>
      </c>
      <c r="H939" s="93">
        <f t="shared" si="28"/>
        <v>2.1023830858708615E-2</v>
      </c>
      <c r="I939" s="94">
        <f t="shared" si="29"/>
        <v>2.0230286631261311E-2</v>
      </c>
    </row>
    <row r="940" spans="1:9" ht="15.75" customHeight="1" x14ac:dyDescent="0.25">
      <c r="A940" s="87">
        <v>44293</v>
      </c>
      <c r="B940" s="88">
        <v>103.300003</v>
      </c>
      <c r="C940" s="88">
        <v>103.300003</v>
      </c>
      <c r="D940" s="88">
        <v>95.5</v>
      </c>
      <c r="E940" s="88">
        <v>99.949996999999996</v>
      </c>
      <c r="F940" s="88">
        <v>99.949996999999996</v>
      </c>
      <c r="G940" s="88">
        <v>60992792</v>
      </c>
      <c r="H940" s="95">
        <f t="shared" si="28"/>
        <v>6.7876781603183178E-3</v>
      </c>
      <c r="I940" s="96">
        <f t="shared" si="29"/>
        <v>5.9941339328710144E-3</v>
      </c>
    </row>
    <row r="941" spans="1:9" ht="15.75" customHeight="1" x14ac:dyDescent="0.25">
      <c r="A941" s="91">
        <v>44294</v>
      </c>
      <c r="B941" s="92">
        <v>100.599998</v>
      </c>
      <c r="C941" s="92">
        <v>102</v>
      </c>
      <c r="D941" s="92">
        <v>96.800003000000004</v>
      </c>
      <c r="E941" s="92">
        <v>97.400002000000001</v>
      </c>
      <c r="F941" s="92">
        <v>97.400002000000001</v>
      </c>
      <c r="G941" s="92">
        <v>19905893</v>
      </c>
      <c r="H941" s="93">
        <f t="shared" si="28"/>
        <v>-1.1223819622416776E-2</v>
      </c>
      <c r="I941" s="94">
        <f t="shared" si="29"/>
        <v>-1.2017363849864078E-2</v>
      </c>
    </row>
    <row r="942" spans="1:9" ht="15.75" customHeight="1" x14ac:dyDescent="0.25">
      <c r="A942" s="87">
        <v>44295</v>
      </c>
      <c r="B942" s="88">
        <v>97.400002000000001</v>
      </c>
      <c r="C942" s="88">
        <v>99.800003000000004</v>
      </c>
      <c r="D942" s="88">
        <v>94.599997999999999</v>
      </c>
      <c r="E942" s="88">
        <v>97.650002000000001</v>
      </c>
      <c r="F942" s="88">
        <v>97.650002000000001</v>
      </c>
      <c r="G942" s="88">
        <v>18604791</v>
      </c>
      <c r="H942" s="95">
        <f t="shared" si="28"/>
        <v>1.1132907224268038E-3</v>
      </c>
      <c r="I942" s="96">
        <f t="shared" si="29"/>
        <v>3.1974649497950041E-4</v>
      </c>
    </row>
    <row r="943" spans="1:9" ht="15.75" customHeight="1" x14ac:dyDescent="0.25">
      <c r="A943" s="91">
        <v>44298</v>
      </c>
      <c r="B943" s="92">
        <v>94.400002000000001</v>
      </c>
      <c r="C943" s="92">
        <v>94.400002000000001</v>
      </c>
      <c r="D943" s="92">
        <v>92.800003000000004</v>
      </c>
      <c r="E943" s="92">
        <v>92.800003000000004</v>
      </c>
      <c r="F943" s="92">
        <v>92.800003000000004</v>
      </c>
      <c r="G943" s="92">
        <v>15853703</v>
      </c>
      <c r="H943" s="93">
        <f t="shared" si="28"/>
        <v>-2.2124266260239219E-2</v>
      </c>
      <c r="I943" s="94">
        <f t="shared" si="29"/>
        <v>-2.2917810487686523E-2</v>
      </c>
    </row>
    <row r="944" spans="1:9" ht="15.75" customHeight="1" x14ac:dyDescent="0.25">
      <c r="A944" s="87">
        <v>44299</v>
      </c>
      <c r="B944" s="88">
        <v>89.550003000000004</v>
      </c>
      <c r="C944" s="88">
        <v>95</v>
      </c>
      <c r="D944" s="88">
        <v>88.300003000000004</v>
      </c>
      <c r="E944" s="88">
        <v>90.599997999999999</v>
      </c>
      <c r="F944" s="88">
        <v>90.599997999999999</v>
      </c>
      <c r="G944" s="88">
        <v>28128438</v>
      </c>
      <c r="H944" s="95">
        <f t="shared" si="28"/>
        <v>-1.0419802168815837E-2</v>
      </c>
      <c r="I944" s="96">
        <f t="shared" si="29"/>
        <v>-1.1213346396263139E-2</v>
      </c>
    </row>
    <row r="945" spans="1:9" ht="15.75" customHeight="1" x14ac:dyDescent="0.25">
      <c r="A945" s="91">
        <v>44301</v>
      </c>
      <c r="B945" s="92">
        <v>88.550003000000004</v>
      </c>
      <c r="C945" s="92">
        <v>92.400002000000001</v>
      </c>
      <c r="D945" s="92">
        <v>88.5</v>
      </c>
      <c r="E945" s="92">
        <v>90.75</v>
      </c>
      <c r="F945" s="92">
        <v>90.75</v>
      </c>
      <c r="G945" s="92">
        <v>21099016</v>
      </c>
      <c r="H945" s="93">
        <f t="shared" si="28"/>
        <v>7.1844561841184382E-4</v>
      </c>
      <c r="I945" s="94">
        <f t="shared" si="29"/>
        <v>-7.5098609035459548E-5</v>
      </c>
    </row>
    <row r="946" spans="1:9" ht="15.75" customHeight="1" x14ac:dyDescent="0.25">
      <c r="A946" s="87">
        <v>44302</v>
      </c>
      <c r="B946" s="88">
        <v>91.699996999999996</v>
      </c>
      <c r="C946" s="88">
        <v>94.599997999999999</v>
      </c>
      <c r="D946" s="88">
        <v>90.800003000000004</v>
      </c>
      <c r="E946" s="88">
        <v>91.75</v>
      </c>
      <c r="F946" s="88">
        <v>91.75</v>
      </c>
      <c r="G946" s="88">
        <v>16439433</v>
      </c>
      <c r="H946" s="95">
        <f t="shared" si="28"/>
        <v>4.7594392159767719E-3</v>
      </c>
      <c r="I946" s="96">
        <f t="shared" si="29"/>
        <v>3.9658949885294685E-3</v>
      </c>
    </row>
    <row r="947" spans="1:9" ht="15.75" customHeight="1" x14ac:dyDescent="0.25">
      <c r="A947" s="91">
        <v>44305</v>
      </c>
      <c r="B947" s="92">
        <v>88</v>
      </c>
      <c r="C947" s="92">
        <v>89.949996999999996</v>
      </c>
      <c r="D947" s="92">
        <v>87.199996999999996</v>
      </c>
      <c r="E947" s="92">
        <v>87.449996999999996</v>
      </c>
      <c r="F947" s="92">
        <v>87.449996999999996</v>
      </c>
      <c r="G947" s="92">
        <v>15381214</v>
      </c>
      <c r="H947" s="93">
        <f t="shared" si="28"/>
        <v>-2.0846274008041895E-2</v>
      </c>
      <c r="I947" s="94">
        <f t="shared" si="29"/>
        <v>-2.1639818235489199E-2</v>
      </c>
    </row>
    <row r="948" spans="1:9" ht="15.75" customHeight="1" x14ac:dyDescent="0.25">
      <c r="A948" s="87">
        <v>44306</v>
      </c>
      <c r="B948" s="88">
        <v>89.949996999999996</v>
      </c>
      <c r="C948" s="88">
        <v>90.650002000000001</v>
      </c>
      <c r="D948" s="88">
        <v>85</v>
      </c>
      <c r="E948" s="88">
        <v>87.150002000000001</v>
      </c>
      <c r="F948" s="88">
        <v>87.150002000000001</v>
      </c>
      <c r="G948" s="88">
        <v>11873826</v>
      </c>
      <c r="H948" s="95">
        <f t="shared" si="28"/>
        <v>-1.492397503475776E-3</v>
      </c>
      <c r="I948" s="96">
        <f t="shared" si="29"/>
        <v>-2.2859417309230795E-3</v>
      </c>
    </row>
    <row r="949" spans="1:9" ht="15.75" customHeight="1" x14ac:dyDescent="0.25">
      <c r="A949" s="91">
        <v>44308</v>
      </c>
      <c r="B949" s="92">
        <v>86.099997999999999</v>
      </c>
      <c r="C949" s="92">
        <v>88.300003000000004</v>
      </c>
      <c r="D949" s="92">
        <v>85.199996999999996</v>
      </c>
      <c r="E949" s="92">
        <v>87.199996999999996</v>
      </c>
      <c r="F949" s="92">
        <v>87.199996999999996</v>
      </c>
      <c r="G949" s="92">
        <v>12818441</v>
      </c>
      <c r="H949" s="93">
        <f t="shared" si="28"/>
        <v>2.4906857863377097E-4</v>
      </c>
      <c r="I949" s="94">
        <f t="shared" si="29"/>
        <v>-5.4447564881353241E-4</v>
      </c>
    </row>
    <row r="950" spans="1:9" ht="15.75" customHeight="1" x14ac:dyDescent="0.25">
      <c r="A950" s="87">
        <v>44309</v>
      </c>
      <c r="B950" s="88">
        <v>86.800003000000004</v>
      </c>
      <c r="C950" s="88">
        <v>90.75</v>
      </c>
      <c r="D950" s="88">
        <v>86.449996999999996</v>
      </c>
      <c r="E950" s="88">
        <v>87.800003000000004</v>
      </c>
      <c r="F950" s="88">
        <v>87.800003000000004</v>
      </c>
      <c r="G950" s="88">
        <v>11125028</v>
      </c>
      <c r="H950" s="95">
        <f t="shared" si="28"/>
        <v>2.9780607540785342E-3</v>
      </c>
      <c r="I950" s="96">
        <f t="shared" si="29"/>
        <v>2.1845165266312309E-3</v>
      </c>
    </row>
    <row r="951" spans="1:9" ht="15.75" customHeight="1" x14ac:dyDescent="0.25">
      <c r="A951" s="91">
        <v>44312</v>
      </c>
      <c r="B951" s="92">
        <v>88.599997999999999</v>
      </c>
      <c r="C951" s="92">
        <v>89.699996999999996</v>
      </c>
      <c r="D951" s="92">
        <v>87</v>
      </c>
      <c r="E951" s="92">
        <v>87.75</v>
      </c>
      <c r="F951" s="92">
        <v>87.75</v>
      </c>
      <c r="G951" s="92">
        <v>7052722</v>
      </c>
      <c r="H951" s="93">
        <f t="shared" si="28"/>
        <v>-2.4740560745984417E-4</v>
      </c>
      <c r="I951" s="94">
        <f t="shared" si="29"/>
        <v>-1.0409498349071475E-3</v>
      </c>
    </row>
    <row r="952" spans="1:9" ht="15.75" customHeight="1" x14ac:dyDescent="0.25">
      <c r="A952" s="87">
        <v>44313</v>
      </c>
      <c r="B952" s="88">
        <v>88.300003000000004</v>
      </c>
      <c r="C952" s="88">
        <v>90.75</v>
      </c>
      <c r="D952" s="88">
        <v>87.75</v>
      </c>
      <c r="E952" s="88">
        <v>90</v>
      </c>
      <c r="F952" s="88">
        <v>90</v>
      </c>
      <c r="G952" s="88">
        <v>8916372</v>
      </c>
      <c r="H952" s="95">
        <f t="shared" si="28"/>
        <v>1.0995384301463145E-2</v>
      </c>
      <c r="I952" s="96">
        <f t="shared" si="29"/>
        <v>1.0201840074015842E-2</v>
      </c>
    </row>
    <row r="953" spans="1:9" ht="15.75" customHeight="1" x14ac:dyDescent="0.25">
      <c r="A953" s="91">
        <v>44314</v>
      </c>
      <c r="B953" s="92">
        <v>91.199996999999996</v>
      </c>
      <c r="C953" s="92">
        <v>94.5</v>
      </c>
      <c r="D953" s="92">
        <v>90.300003000000004</v>
      </c>
      <c r="E953" s="92">
        <v>94.5</v>
      </c>
      <c r="F953" s="92">
        <v>94.5</v>
      </c>
      <c r="G953" s="92">
        <v>11998231</v>
      </c>
      <c r="H953" s="93">
        <f t="shared" si="28"/>
        <v>2.1189299069938092E-2</v>
      </c>
      <c r="I953" s="94">
        <f t="shared" si="29"/>
        <v>2.0395754842490788E-2</v>
      </c>
    </row>
    <row r="954" spans="1:9" ht="15.75" customHeight="1" x14ac:dyDescent="0.25">
      <c r="A954" s="87">
        <v>44315</v>
      </c>
      <c r="B954" s="88">
        <v>96.900002000000001</v>
      </c>
      <c r="C954" s="88">
        <v>99.199996999999996</v>
      </c>
      <c r="D954" s="88">
        <v>95.699996999999996</v>
      </c>
      <c r="E954" s="88">
        <v>97</v>
      </c>
      <c r="F954" s="88">
        <v>97</v>
      </c>
      <c r="G954" s="88">
        <v>41341948</v>
      </c>
      <c r="H954" s="95">
        <f t="shared" si="28"/>
        <v>1.1339925756981927E-2</v>
      </c>
      <c r="I954" s="96">
        <f t="shared" si="29"/>
        <v>1.0546381529534625E-2</v>
      </c>
    </row>
    <row r="955" spans="1:9" ht="15.75" customHeight="1" x14ac:dyDescent="0.25">
      <c r="A955" s="91">
        <v>44316</v>
      </c>
      <c r="B955" s="92">
        <v>95.099997999999999</v>
      </c>
      <c r="C955" s="92">
        <v>98.300003000000004</v>
      </c>
      <c r="D955" s="92">
        <v>94.449996999999996</v>
      </c>
      <c r="E955" s="92">
        <v>94.75</v>
      </c>
      <c r="F955" s="92">
        <v>94.75</v>
      </c>
      <c r="G955" s="92">
        <v>17345279</v>
      </c>
      <c r="H955" s="93">
        <f t="shared" si="28"/>
        <v>-1.0192515626134912E-2</v>
      </c>
      <c r="I955" s="94">
        <f t="shared" si="29"/>
        <v>-1.0986059853582215E-2</v>
      </c>
    </row>
    <row r="956" spans="1:9" ht="15.75" customHeight="1" x14ac:dyDescent="0.25">
      <c r="A956" s="87">
        <v>44319</v>
      </c>
      <c r="B956" s="88">
        <v>94</v>
      </c>
      <c r="C956" s="88">
        <v>97.650002000000001</v>
      </c>
      <c r="D956" s="88">
        <v>92.050003000000004</v>
      </c>
      <c r="E956" s="88">
        <v>95.550003000000004</v>
      </c>
      <c r="F956" s="88">
        <v>95.550003000000004</v>
      </c>
      <c r="G956" s="88">
        <v>13412752</v>
      </c>
      <c r="H956" s="95">
        <f t="shared" si="28"/>
        <v>3.6514863865410793E-3</v>
      </c>
      <c r="I956" s="96">
        <f t="shared" si="29"/>
        <v>2.8579421590937759E-3</v>
      </c>
    </row>
    <row r="957" spans="1:9" ht="15.75" customHeight="1" x14ac:dyDescent="0.25">
      <c r="A957" s="91">
        <v>44320</v>
      </c>
      <c r="B957" s="92">
        <v>96.699996999999996</v>
      </c>
      <c r="C957" s="92">
        <v>99</v>
      </c>
      <c r="D957" s="92">
        <v>94.349997999999999</v>
      </c>
      <c r="E957" s="92">
        <v>95.699996999999996</v>
      </c>
      <c r="F957" s="92">
        <v>95.699996999999996</v>
      </c>
      <c r="G957" s="92">
        <v>21392613</v>
      </c>
      <c r="H957" s="93">
        <f t="shared" si="28"/>
        <v>6.8121913594525695E-4</v>
      </c>
      <c r="I957" s="94">
        <f t="shared" si="29"/>
        <v>-1.1232509150204642E-4</v>
      </c>
    </row>
    <row r="958" spans="1:9" ht="15.75" customHeight="1" x14ac:dyDescent="0.25">
      <c r="A958" s="87">
        <v>44321</v>
      </c>
      <c r="B958" s="88">
        <v>96.75</v>
      </c>
      <c r="C958" s="88">
        <v>98.800003000000004</v>
      </c>
      <c r="D958" s="88">
        <v>96.099997999999999</v>
      </c>
      <c r="E958" s="88">
        <v>97.050003000000004</v>
      </c>
      <c r="F958" s="88">
        <v>97.050003000000004</v>
      </c>
      <c r="G958" s="88">
        <v>19274515</v>
      </c>
      <c r="H958" s="95">
        <f t="shared" si="28"/>
        <v>6.0836289866532233E-3</v>
      </c>
      <c r="I958" s="96">
        <f t="shared" si="29"/>
        <v>5.2900847592059199E-3</v>
      </c>
    </row>
    <row r="959" spans="1:9" ht="15.75" customHeight="1" x14ac:dyDescent="0.25">
      <c r="A959" s="91">
        <v>44322</v>
      </c>
      <c r="B959" s="92">
        <v>98</v>
      </c>
      <c r="C959" s="92">
        <v>98.900002000000001</v>
      </c>
      <c r="D959" s="92">
        <v>96</v>
      </c>
      <c r="E959" s="92">
        <v>96.849997999999999</v>
      </c>
      <c r="F959" s="92">
        <v>96.849997999999999</v>
      </c>
      <c r="G959" s="92">
        <v>8217422</v>
      </c>
      <c r="H959" s="93">
        <f t="shared" si="28"/>
        <v>-8.9593706251402854E-4</v>
      </c>
      <c r="I959" s="94">
        <f t="shared" si="29"/>
        <v>-1.6894812899613319E-3</v>
      </c>
    </row>
    <row r="960" spans="1:9" ht="15.75" customHeight="1" x14ac:dyDescent="0.25">
      <c r="A960" s="87">
        <v>44323</v>
      </c>
      <c r="B960" s="88">
        <v>99</v>
      </c>
      <c r="C960" s="88">
        <v>100</v>
      </c>
      <c r="D960" s="88">
        <v>96.699996999999996</v>
      </c>
      <c r="E960" s="88">
        <v>97.050003000000004</v>
      </c>
      <c r="F960" s="88">
        <v>97.050003000000004</v>
      </c>
      <c r="G960" s="88">
        <v>12929540</v>
      </c>
      <c r="H960" s="95">
        <f t="shared" si="28"/>
        <v>8.9593706251406844E-4</v>
      </c>
      <c r="I960" s="96">
        <f t="shared" si="29"/>
        <v>1.0239283506676506E-4</v>
      </c>
    </row>
    <row r="961" spans="1:9" ht="15.75" customHeight="1" x14ac:dyDescent="0.25">
      <c r="A961" s="91">
        <v>44326</v>
      </c>
      <c r="B961" s="92">
        <v>98</v>
      </c>
      <c r="C961" s="92">
        <v>99.800003000000004</v>
      </c>
      <c r="D961" s="92">
        <v>97.050003000000004</v>
      </c>
      <c r="E961" s="92">
        <v>98.5</v>
      </c>
      <c r="F961" s="92">
        <v>98.5</v>
      </c>
      <c r="G961" s="92">
        <v>13916610</v>
      </c>
      <c r="H961" s="93">
        <f t="shared" si="28"/>
        <v>6.4406773483622597E-3</v>
      </c>
      <c r="I961" s="94">
        <f t="shared" si="29"/>
        <v>5.6471331209149564E-3</v>
      </c>
    </row>
    <row r="962" spans="1:9" ht="15.75" customHeight="1" x14ac:dyDescent="0.25">
      <c r="A962" s="87">
        <v>44327</v>
      </c>
      <c r="B962" s="88">
        <v>97.949996999999996</v>
      </c>
      <c r="C962" s="88">
        <v>101</v>
      </c>
      <c r="D962" s="88">
        <v>97.349997999999999</v>
      </c>
      <c r="E962" s="88">
        <v>99</v>
      </c>
      <c r="F962" s="88">
        <v>99</v>
      </c>
      <c r="G962" s="88">
        <v>13877015</v>
      </c>
      <c r="H962" s="95">
        <f t="shared" si="28"/>
        <v>2.1989640999381418E-3</v>
      </c>
      <c r="I962" s="96">
        <f t="shared" si="29"/>
        <v>1.4054198724908385E-3</v>
      </c>
    </row>
    <row r="963" spans="1:9" ht="15.75" customHeight="1" x14ac:dyDescent="0.25">
      <c r="A963" s="91">
        <v>44328</v>
      </c>
      <c r="B963" s="92">
        <v>99.949996999999996</v>
      </c>
      <c r="C963" s="92">
        <v>100.800003</v>
      </c>
      <c r="D963" s="92">
        <v>97</v>
      </c>
      <c r="E963" s="92">
        <v>97.449996999999996</v>
      </c>
      <c r="F963" s="92">
        <v>97.449996999999996</v>
      </c>
      <c r="G963" s="92">
        <v>9154563</v>
      </c>
      <c r="H963" s="93">
        <f t="shared" si="28"/>
        <v>-6.8533645136733276E-3</v>
      </c>
      <c r="I963" s="94">
        <f t="shared" si="29"/>
        <v>-7.646908741120631E-3</v>
      </c>
    </row>
    <row r="964" spans="1:9" ht="15.75" customHeight="1" x14ac:dyDescent="0.25">
      <c r="A964" s="87">
        <v>44330</v>
      </c>
      <c r="B964" s="88">
        <v>98.400002000000001</v>
      </c>
      <c r="C964" s="88">
        <v>98.400002000000001</v>
      </c>
      <c r="D964" s="88">
        <v>94</v>
      </c>
      <c r="E964" s="88">
        <v>95.800003000000004</v>
      </c>
      <c r="F964" s="88">
        <v>95.800003000000004</v>
      </c>
      <c r="G964" s="88">
        <v>11732901</v>
      </c>
      <c r="H964" s="95">
        <f t="shared" ref="H964:H1027" si="30">LOG(F964/F963)</f>
        <v>-7.4163074052963907E-3</v>
      </c>
      <c r="I964" s="96">
        <f t="shared" ref="I964:I1027" si="31">H964-$H$1238</f>
        <v>-8.2098516327436949E-3</v>
      </c>
    </row>
    <row r="965" spans="1:9" ht="15.75" customHeight="1" x14ac:dyDescent="0.25">
      <c r="A965" s="91">
        <v>44333</v>
      </c>
      <c r="B965" s="92">
        <v>96.300003000000004</v>
      </c>
      <c r="C965" s="92">
        <v>98.400002000000001</v>
      </c>
      <c r="D965" s="92">
        <v>96.25</v>
      </c>
      <c r="E965" s="92">
        <v>97.050003000000004</v>
      </c>
      <c r="F965" s="92">
        <v>97.050003000000004</v>
      </c>
      <c r="G965" s="92">
        <v>7355491</v>
      </c>
      <c r="H965" s="93">
        <f t="shared" si="30"/>
        <v>5.6300304706693406E-3</v>
      </c>
      <c r="I965" s="94">
        <f t="shared" si="31"/>
        <v>4.8364862432220372E-3</v>
      </c>
    </row>
    <row r="966" spans="1:9" ht="15.75" customHeight="1" x14ac:dyDescent="0.25">
      <c r="A966" s="87">
        <v>44334</v>
      </c>
      <c r="B966" s="88">
        <v>97.900002000000001</v>
      </c>
      <c r="C966" s="88">
        <v>101.900002</v>
      </c>
      <c r="D966" s="88">
        <v>97.099997999999999</v>
      </c>
      <c r="E966" s="88">
        <v>101.900002</v>
      </c>
      <c r="F966" s="88">
        <v>101.900002</v>
      </c>
      <c r="G966" s="88">
        <v>24442247</v>
      </c>
      <c r="H966" s="95">
        <f t="shared" si="30"/>
        <v>2.1178639381111728E-2</v>
      </c>
      <c r="I966" s="96">
        <f t="shared" si="31"/>
        <v>2.0385095153664424E-2</v>
      </c>
    </row>
    <row r="967" spans="1:9" ht="15.75" customHeight="1" x14ac:dyDescent="0.25">
      <c r="A967" s="91">
        <v>44335</v>
      </c>
      <c r="B967" s="92">
        <v>103.699997</v>
      </c>
      <c r="C967" s="92">
        <v>106.949997</v>
      </c>
      <c r="D967" s="92">
        <v>101.300003</v>
      </c>
      <c r="E967" s="92">
        <v>102.400002</v>
      </c>
      <c r="F967" s="92">
        <v>102.400002</v>
      </c>
      <c r="G967" s="92">
        <v>39269687</v>
      </c>
      <c r="H967" s="93">
        <f t="shared" si="30"/>
        <v>2.125772591764745E-3</v>
      </c>
      <c r="I967" s="94">
        <f t="shared" si="31"/>
        <v>1.3322283643174416E-3</v>
      </c>
    </row>
    <row r="968" spans="1:9" ht="15.75" customHeight="1" x14ac:dyDescent="0.25">
      <c r="A968" s="87">
        <v>44336</v>
      </c>
      <c r="B968" s="88">
        <v>103</v>
      </c>
      <c r="C968" s="88">
        <v>103.949997</v>
      </c>
      <c r="D968" s="88">
        <v>98.949996999999996</v>
      </c>
      <c r="E968" s="88">
        <v>100.099998</v>
      </c>
      <c r="F968" s="88">
        <v>100.099998</v>
      </c>
      <c r="G968" s="88">
        <v>19130202</v>
      </c>
      <c r="H968" s="95">
        <f t="shared" si="30"/>
        <v>-9.8658963200198325E-3</v>
      </c>
      <c r="I968" s="96">
        <f t="shared" si="31"/>
        <v>-1.0659440547467137E-2</v>
      </c>
    </row>
    <row r="969" spans="1:9" ht="15.75" customHeight="1" x14ac:dyDescent="0.25">
      <c r="A969" s="91">
        <v>44337</v>
      </c>
      <c r="B969" s="92">
        <v>101</v>
      </c>
      <c r="C969" s="92">
        <v>102.75</v>
      </c>
      <c r="D969" s="92">
        <v>100.5</v>
      </c>
      <c r="E969" s="92">
        <v>101.099998</v>
      </c>
      <c r="F969" s="92">
        <v>101.099998</v>
      </c>
      <c r="G969" s="92">
        <v>12929388</v>
      </c>
      <c r="H969" s="93">
        <f t="shared" si="30"/>
        <v>4.3170781975104666E-3</v>
      </c>
      <c r="I969" s="94">
        <f t="shared" si="31"/>
        <v>3.5235339700631632E-3</v>
      </c>
    </row>
    <row r="970" spans="1:9" ht="15.75" customHeight="1" x14ac:dyDescent="0.25">
      <c r="A970" s="87">
        <v>44340</v>
      </c>
      <c r="B970" s="88">
        <v>101.699997</v>
      </c>
      <c r="C970" s="88">
        <v>103</v>
      </c>
      <c r="D970" s="88">
        <v>101</v>
      </c>
      <c r="E970" s="88">
        <v>101.050003</v>
      </c>
      <c r="F970" s="88">
        <v>101.050003</v>
      </c>
      <c r="G970" s="88">
        <v>9135891</v>
      </c>
      <c r="H970" s="95">
        <f t="shared" si="30"/>
        <v>-2.1481625484076435E-4</v>
      </c>
      <c r="I970" s="96">
        <f t="shared" si="31"/>
        <v>-1.0083604822880678E-3</v>
      </c>
    </row>
    <row r="971" spans="1:9" ht="15.75" customHeight="1" x14ac:dyDescent="0.25">
      <c r="A971" s="91">
        <v>44341</v>
      </c>
      <c r="B971" s="92">
        <v>102</v>
      </c>
      <c r="C971" s="92">
        <v>102.5</v>
      </c>
      <c r="D971" s="92">
        <v>100</v>
      </c>
      <c r="E971" s="92">
        <v>100.400002</v>
      </c>
      <c r="F971" s="92">
        <v>100.400002</v>
      </c>
      <c r="G971" s="92">
        <v>8580609</v>
      </c>
      <c r="H971" s="93">
        <f t="shared" si="30"/>
        <v>-2.8026092844908616E-3</v>
      </c>
      <c r="I971" s="94">
        <f t="shared" si="31"/>
        <v>-3.596153511938165E-3</v>
      </c>
    </row>
    <row r="972" spans="1:9" ht="15.75" customHeight="1" x14ac:dyDescent="0.25">
      <c r="A972" s="87">
        <v>44342</v>
      </c>
      <c r="B972" s="88">
        <v>101.25</v>
      </c>
      <c r="C972" s="88">
        <v>101.349998</v>
      </c>
      <c r="D972" s="88">
        <v>99.050003000000004</v>
      </c>
      <c r="E972" s="88">
        <v>99.25</v>
      </c>
      <c r="F972" s="88">
        <v>99.25</v>
      </c>
      <c r="G972" s="88">
        <v>6353977</v>
      </c>
      <c r="H972" s="95">
        <f t="shared" si="30"/>
        <v>-5.0032060251322666E-3</v>
      </c>
      <c r="I972" s="96">
        <f t="shared" si="31"/>
        <v>-5.7967502525795699E-3</v>
      </c>
    </row>
    <row r="973" spans="1:9" ht="15.75" customHeight="1" x14ac:dyDescent="0.25">
      <c r="A973" s="91">
        <v>44343</v>
      </c>
      <c r="B973" s="92">
        <v>100</v>
      </c>
      <c r="C973" s="92">
        <v>100</v>
      </c>
      <c r="D973" s="92">
        <v>94.300003000000004</v>
      </c>
      <c r="E973" s="92">
        <v>95.150002000000001</v>
      </c>
      <c r="F973" s="92">
        <v>95.150002000000001</v>
      </c>
      <c r="G973" s="92">
        <v>34549950</v>
      </c>
      <c r="H973" s="93">
        <f t="shared" si="30"/>
        <v>-1.8321713683485386E-2</v>
      </c>
      <c r="I973" s="94">
        <f t="shared" si="31"/>
        <v>-1.911525791093269E-2</v>
      </c>
    </row>
    <row r="974" spans="1:9" ht="15.75" customHeight="1" x14ac:dyDescent="0.25">
      <c r="A974" s="87">
        <v>44344</v>
      </c>
      <c r="B974" s="88">
        <v>95.900002000000001</v>
      </c>
      <c r="C974" s="88">
        <v>97</v>
      </c>
      <c r="D974" s="88">
        <v>90.75</v>
      </c>
      <c r="E974" s="88">
        <v>91.949996999999996</v>
      </c>
      <c r="F974" s="88">
        <v>91.949996999999996</v>
      </c>
      <c r="G974" s="88">
        <v>26184911</v>
      </c>
      <c r="H974" s="95">
        <f t="shared" si="30"/>
        <v>-1.4857082347048649E-2</v>
      </c>
      <c r="I974" s="96">
        <f t="shared" si="31"/>
        <v>-1.5650626574495952E-2</v>
      </c>
    </row>
    <row r="975" spans="1:9" ht="15.75" customHeight="1" x14ac:dyDescent="0.25">
      <c r="A975" s="91">
        <v>44347</v>
      </c>
      <c r="B975" s="92">
        <v>92.650002000000001</v>
      </c>
      <c r="C975" s="92">
        <v>94.25</v>
      </c>
      <c r="D975" s="92">
        <v>92.25</v>
      </c>
      <c r="E975" s="92">
        <v>92.5</v>
      </c>
      <c r="F975" s="92">
        <v>92.5</v>
      </c>
      <c r="G975" s="92">
        <v>9824879</v>
      </c>
      <c r="H975" s="93">
        <f t="shared" si="30"/>
        <v>2.5900133344139184E-3</v>
      </c>
      <c r="I975" s="94">
        <f t="shared" si="31"/>
        <v>1.796469106966615E-3</v>
      </c>
    </row>
    <row r="976" spans="1:9" ht="15.75" customHeight="1" x14ac:dyDescent="0.25">
      <c r="A976" s="87">
        <v>44348</v>
      </c>
      <c r="B976" s="88">
        <v>94</v>
      </c>
      <c r="C976" s="88">
        <v>97.099997999999999</v>
      </c>
      <c r="D976" s="88">
        <v>91.800003000000004</v>
      </c>
      <c r="E976" s="88">
        <v>95.349997999999999</v>
      </c>
      <c r="F976" s="88">
        <v>95.349997999999999</v>
      </c>
      <c r="G976" s="88">
        <v>31744300</v>
      </c>
      <c r="H976" s="95">
        <f t="shared" si="30"/>
        <v>1.3178955533511214E-2</v>
      </c>
      <c r="I976" s="96">
        <f t="shared" si="31"/>
        <v>1.2385411306063909E-2</v>
      </c>
    </row>
    <row r="977" spans="1:9" ht="15.75" customHeight="1" x14ac:dyDescent="0.25">
      <c r="A977" s="91">
        <v>44349</v>
      </c>
      <c r="B977" s="92">
        <v>95.949996999999996</v>
      </c>
      <c r="C977" s="92">
        <v>99.400002000000001</v>
      </c>
      <c r="D977" s="92">
        <v>95.5</v>
      </c>
      <c r="E977" s="92">
        <v>96.400002000000001</v>
      </c>
      <c r="F977" s="92">
        <v>96.400002000000001</v>
      </c>
      <c r="G977" s="92">
        <v>30757739</v>
      </c>
      <c r="H977" s="93">
        <f t="shared" si="30"/>
        <v>4.7563546405458368E-3</v>
      </c>
      <c r="I977" s="94">
        <f t="shared" si="31"/>
        <v>3.9628104130985334E-3</v>
      </c>
    </row>
    <row r="978" spans="1:9" ht="15.75" customHeight="1" x14ac:dyDescent="0.25">
      <c r="A978" s="87">
        <v>44350</v>
      </c>
      <c r="B978" s="88">
        <v>97.5</v>
      </c>
      <c r="C978" s="88">
        <v>101.199997</v>
      </c>
      <c r="D978" s="88">
        <v>97</v>
      </c>
      <c r="E978" s="88">
        <v>100.75</v>
      </c>
      <c r="F978" s="88">
        <v>100.75</v>
      </c>
      <c r="G978" s="88">
        <v>50469406</v>
      </c>
      <c r="H978" s="95">
        <f t="shared" si="30"/>
        <v>1.9168011900057381E-2</v>
      </c>
      <c r="I978" s="96">
        <f t="shared" si="31"/>
        <v>1.8374467672610077E-2</v>
      </c>
    </row>
    <row r="979" spans="1:9" ht="15.75" customHeight="1" x14ac:dyDescent="0.25">
      <c r="A979" s="91">
        <v>44351</v>
      </c>
      <c r="B979" s="92">
        <v>101.400002</v>
      </c>
      <c r="C979" s="92">
        <v>105.75</v>
      </c>
      <c r="D979" s="92">
        <v>99.349997999999999</v>
      </c>
      <c r="E979" s="92">
        <v>105.75</v>
      </c>
      <c r="F979" s="92">
        <v>105.75</v>
      </c>
      <c r="G979" s="92">
        <v>56499148</v>
      </c>
      <c r="H979" s="93">
        <f t="shared" si="30"/>
        <v>2.10353212339329E-2</v>
      </c>
      <c r="I979" s="94">
        <f t="shared" si="31"/>
        <v>2.0241777006485596E-2</v>
      </c>
    </row>
    <row r="980" spans="1:9" ht="15.75" customHeight="1" x14ac:dyDescent="0.25">
      <c r="A980" s="87">
        <v>44354</v>
      </c>
      <c r="B980" s="88">
        <v>112.550003</v>
      </c>
      <c r="C980" s="88">
        <v>126.900002</v>
      </c>
      <c r="D980" s="88">
        <v>111.25</v>
      </c>
      <c r="E980" s="88">
        <v>126.900002</v>
      </c>
      <c r="F980" s="88">
        <v>126.900002</v>
      </c>
      <c r="G980" s="88">
        <v>115150200</v>
      </c>
      <c r="H980" s="95">
        <f t="shared" si="30"/>
        <v>7.9181252892297438E-2</v>
      </c>
      <c r="I980" s="96">
        <f t="shared" si="31"/>
        <v>7.8387708664850134E-2</v>
      </c>
    </row>
    <row r="981" spans="1:9" ht="15.75" customHeight="1" x14ac:dyDescent="0.25">
      <c r="A981" s="91">
        <v>44355</v>
      </c>
      <c r="B981" s="92">
        <v>134</v>
      </c>
      <c r="C981" s="92">
        <v>152.25</v>
      </c>
      <c r="D981" s="92">
        <v>131.60000600000001</v>
      </c>
      <c r="E981" s="92">
        <v>151.75</v>
      </c>
      <c r="F981" s="92">
        <v>151.75</v>
      </c>
      <c r="G981" s="92">
        <v>221394940</v>
      </c>
      <c r="H981" s="93">
        <f t="shared" si="30"/>
        <v>7.7667070807917779E-2</v>
      </c>
      <c r="I981" s="94">
        <f t="shared" si="31"/>
        <v>7.6873526580470475E-2</v>
      </c>
    </row>
    <row r="982" spans="1:9" ht="15.75" customHeight="1" x14ac:dyDescent="0.25">
      <c r="A982" s="87">
        <v>44356</v>
      </c>
      <c r="B982" s="88">
        <v>156</v>
      </c>
      <c r="C982" s="88">
        <v>166.89999399999999</v>
      </c>
      <c r="D982" s="88">
        <v>138.5</v>
      </c>
      <c r="E982" s="88">
        <v>152.35000600000001</v>
      </c>
      <c r="F982" s="88">
        <v>152.35000600000001</v>
      </c>
      <c r="G982" s="88">
        <v>192437396</v>
      </c>
      <c r="H982" s="95">
        <f t="shared" si="30"/>
        <v>1.7137759152162902E-3</v>
      </c>
      <c r="I982" s="96">
        <f t="shared" si="31"/>
        <v>9.2023168776898681E-4</v>
      </c>
    </row>
    <row r="983" spans="1:9" ht="15.75" customHeight="1" x14ac:dyDescent="0.25">
      <c r="A983" s="91">
        <v>44357</v>
      </c>
      <c r="B983" s="92">
        <v>157.35000600000001</v>
      </c>
      <c r="C983" s="92">
        <v>164</v>
      </c>
      <c r="D983" s="92">
        <v>153</v>
      </c>
      <c r="E983" s="92">
        <v>154.10000600000001</v>
      </c>
      <c r="F983" s="92">
        <v>154.10000600000001</v>
      </c>
      <c r="G983" s="92">
        <v>57693663</v>
      </c>
      <c r="H983" s="93">
        <f t="shared" si="30"/>
        <v>4.9601799654915108E-3</v>
      </c>
      <c r="I983" s="94">
        <f t="shared" si="31"/>
        <v>4.1666357380442075E-3</v>
      </c>
    </row>
    <row r="984" spans="1:9" ht="15.75" customHeight="1" x14ac:dyDescent="0.25">
      <c r="A984" s="87">
        <v>44358</v>
      </c>
      <c r="B984" s="88">
        <v>159</v>
      </c>
      <c r="C984" s="88">
        <v>159.5</v>
      </c>
      <c r="D984" s="88">
        <v>147</v>
      </c>
      <c r="E984" s="88">
        <v>148.300003</v>
      </c>
      <c r="F984" s="88">
        <v>148.300003</v>
      </c>
      <c r="G984" s="88">
        <v>34259683</v>
      </c>
      <c r="H984" s="95">
        <f t="shared" si="30"/>
        <v>-1.6661495814162892E-2</v>
      </c>
      <c r="I984" s="96">
        <f t="shared" si="31"/>
        <v>-1.7455040041610196E-2</v>
      </c>
    </row>
    <row r="985" spans="1:9" ht="15.75" customHeight="1" x14ac:dyDescent="0.25">
      <c r="A985" s="91">
        <v>44361</v>
      </c>
      <c r="B985" s="92">
        <v>140.89999399999999</v>
      </c>
      <c r="C985" s="92">
        <v>140.89999399999999</v>
      </c>
      <c r="D985" s="92">
        <v>140.89999399999999</v>
      </c>
      <c r="E985" s="92">
        <v>140.89999399999999</v>
      </c>
      <c r="F985" s="92">
        <v>140.89999399999999</v>
      </c>
      <c r="G985" s="92">
        <v>2129919</v>
      </c>
      <c r="H985" s="93">
        <f t="shared" si="30"/>
        <v>-2.2230185198216502E-2</v>
      </c>
      <c r="I985" s="94">
        <f t="shared" si="31"/>
        <v>-2.3023729425663806E-2</v>
      </c>
    </row>
    <row r="986" spans="1:9" ht="15.75" customHeight="1" x14ac:dyDescent="0.25">
      <c r="A986" s="87">
        <v>44362</v>
      </c>
      <c r="B986" s="88">
        <v>133.89999399999999</v>
      </c>
      <c r="C986" s="88">
        <v>138</v>
      </c>
      <c r="D986" s="88">
        <v>133.89999399999999</v>
      </c>
      <c r="E986" s="88">
        <v>133.89999399999999</v>
      </c>
      <c r="F986" s="88">
        <v>133.89999399999999</v>
      </c>
      <c r="G986" s="88">
        <v>5925109</v>
      </c>
      <c r="H986" s="95">
        <f t="shared" si="30"/>
        <v>-2.2130417064159476E-2</v>
      </c>
      <c r="I986" s="96">
        <f t="shared" si="31"/>
        <v>-2.292396129160678E-2</v>
      </c>
    </row>
    <row r="987" spans="1:9" ht="15.75" customHeight="1" x14ac:dyDescent="0.25">
      <c r="A987" s="91">
        <v>44363</v>
      </c>
      <c r="B987" s="92">
        <v>127.25</v>
      </c>
      <c r="C987" s="92">
        <v>127.25</v>
      </c>
      <c r="D987" s="92">
        <v>127.25</v>
      </c>
      <c r="E987" s="92">
        <v>127.25</v>
      </c>
      <c r="F987" s="92">
        <v>127.25</v>
      </c>
      <c r="G987" s="92">
        <v>803896</v>
      </c>
      <c r="H987" s="93">
        <f t="shared" si="30"/>
        <v>-2.2122766542667809E-2</v>
      </c>
      <c r="I987" s="94">
        <f t="shared" si="31"/>
        <v>-2.2916310770115113E-2</v>
      </c>
    </row>
    <row r="988" spans="1:9" ht="15.75" customHeight="1" x14ac:dyDescent="0.25">
      <c r="A988" s="87">
        <v>44364</v>
      </c>
      <c r="B988" s="88">
        <v>120.900002</v>
      </c>
      <c r="C988" s="88">
        <v>120.900002</v>
      </c>
      <c r="D988" s="88">
        <v>120.900002</v>
      </c>
      <c r="E988" s="88">
        <v>120.900002</v>
      </c>
      <c r="F988" s="88">
        <v>120.900002</v>
      </c>
      <c r="G988" s="88">
        <v>619476</v>
      </c>
      <c r="H988" s="95">
        <f t="shared" si="30"/>
        <v>-2.2231482963665838E-2</v>
      </c>
      <c r="I988" s="96">
        <f t="shared" si="31"/>
        <v>-2.3025027191113143E-2</v>
      </c>
    </row>
    <row r="989" spans="1:9" ht="15.75" customHeight="1" x14ac:dyDescent="0.25">
      <c r="A989" s="91">
        <v>44365</v>
      </c>
      <c r="B989" s="92">
        <v>114.900002</v>
      </c>
      <c r="C989" s="92">
        <v>114.900002</v>
      </c>
      <c r="D989" s="92">
        <v>114.900002</v>
      </c>
      <c r="E989" s="92">
        <v>114.900002</v>
      </c>
      <c r="F989" s="92">
        <v>114.900002</v>
      </c>
      <c r="G989" s="92">
        <v>1711957</v>
      </c>
      <c r="H989" s="93">
        <f t="shared" si="30"/>
        <v>-2.210627179732436E-2</v>
      </c>
      <c r="I989" s="94">
        <f t="shared" si="31"/>
        <v>-2.2899816024771664E-2</v>
      </c>
    </row>
    <row r="990" spans="1:9" ht="15.75" customHeight="1" x14ac:dyDescent="0.25">
      <c r="A990" s="87">
        <v>44368</v>
      </c>
      <c r="B990" s="88">
        <v>109.199997</v>
      </c>
      <c r="C990" s="88">
        <v>120.599998</v>
      </c>
      <c r="D990" s="88">
        <v>109.199997</v>
      </c>
      <c r="E990" s="88">
        <v>120.599998</v>
      </c>
      <c r="F990" s="88">
        <v>120.599998</v>
      </c>
      <c r="G990" s="88">
        <v>12143239</v>
      </c>
      <c r="H990" s="95">
        <f t="shared" si="30"/>
        <v>2.10272643540961E-2</v>
      </c>
      <c r="I990" s="96">
        <f t="shared" si="31"/>
        <v>2.0233720126648796E-2</v>
      </c>
    </row>
    <row r="991" spans="1:9" ht="15.75" customHeight="1" x14ac:dyDescent="0.25">
      <c r="A991" s="91">
        <v>44369</v>
      </c>
      <c r="B991" s="92">
        <v>125.75</v>
      </c>
      <c r="C991" s="92">
        <v>126.599998</v>
      </c>
      <c r="D991" s="92">
        <v>124</v>
      </c>
      <c r="E991" s="92">
        <v>126.599998</v>
      </c>
      <c r="F991" s="92">
        <v>126.599998</v>
      </c>
      <c r="G991" s="92">
        <v>4083674</v>
      </c>
      <c r="H991" s="93">
        <f t="shared" si="30"/>
        <v>2.1086398218541687E-2</v>
      </c>
      <c r="I991" s="94">
        <f t="shared" si="31"/>
        <v>2.0292853991094383E-2</v>
      </c>
    </row>
    <row r="992" spans="1:9" ht="15.75" customHeight="1" x14ac:dyDescent="0.25">
      <c r="A992" s="87">
        <v>44370</v>
      </c>
      <c r="B992" s="88">
        <v>132.89999399999999</v>
      </c>
      <c r="C992" s="88">
        <v>132.89999399999999</v>
      </c>
      <c r="D992" s="88">
        <v>120.300003</v>
      </c>
      <c r="E992" s="88">
        <v>125.949997</v>
      </c>
      <c r="F992" s="88">
        <v>125.949997</v>
      </c>
      <c r="G992" s="88">
        <v>15105797</v>
      </c>
      <c r="H992" s="95">
        <f t="shared" si="30"/>
        <v>-2.235537330762003E-3</v>
      </c>
      <c r="I992" s="96">
        <f t="shared" si="31"/>
        <v>-3.0290815582093063E-3</v>
      </c>
    </row>
    <row r="993" spans="1:9" ht="15.75" customHeight="1" x14ac:dyDescent="0.25">
      <c r="A993" s="91">
        <v>44371</v>
      </c>
      <c r="B993" s="92">
        <v>125.949997</v>
      </c>
      <c r="C993" s="92">
        <v>126</v>
      </c>
      <c r="D993" s="92">
        <v>119.699997</v>
      </c>
      <c r="E993" s="92">
        <v>119.699997</v>
      </c>
      <c r="F993" s="92">
        <v>119.699997</v>
      </c>
      <c r="G993" s="92">
        <v>6320082</v>
      </c>
      <c r="H993" s="93">
        <f t="shared" si="30"/>
        <v>-2.2104021967844927E-2</v>
      </c>
      <c r="I993" s="94">
        <f t="shared" si="31"/>
        <v>-2.2897566195292231E-2</v>
      </c>
    </row>
    <row r="994" spans="1:9" ht="15.75" customHeight="1" x14ac:dyDescent="0.25">
      <c r="A994" s="87">
        <v>44372</v>
      </c>
      <c r="B994" s="88">
        <v>115.050003</v>
      </c>
      <c r="C994" s="88">
        <v>121.400002</v>
      </c>
      <c r="D994" s="88">
        <v>114</v>
      </c>
      <c r="E994" s="88">
        <v>116.75</v>
      </c>
      <c r="F994" s="88">
        <v>116.75</v>
      </c>
      <c r="G994" s="88">
        <v>4588667</v>
      </c>
      <c r="H994" s="95">
        <f t="shared" si="30"/>
        <v>-1.0837250283687249E-2</v>
      </c>
      <c r="I994" s="96">
        <f t="shared" si="31"/>
        <v>-1.1630794511134551E-2</v>
      </c>
    </row>
    <row r="995" spans="1:9" ht="15.75" customHeight="1" x14ac:dyDescent="0.25">
      <c r="A995" s="91">
        <v>44375</v>
      </c>
      <c r="B995" s="92">
        <v>113.5</v>
      </c>
      <c r="C995" s="92">
        <v>121</v>
      </c>
      <c r="D995" s="92">
        <v>111.199997</v>
      </c>
      <c r="E995" s="92">
        <v>118.199997</v>
      </c>
      <c r="F995" s="92">
        <v>118.199997</v>
      </c>
      <c r="G995" s="92">
        <v>5385825</v>
      </c>
      <c r="H995" s="93">
        <f t="shared" si="30"/>
        <v>5.3605762843840464E-3</v>
      </c>
      <c r="I995" s="94">
        <f t="shared" si="31"/>
        <v>4.567032056936743E-3</v>
      </c>
    </row>
    <row r="996" spans="1:9" ht="15.75" customHeight="1" x14ac:dyDescent="0.25">
      <c r="A996" s="87">
        <v>44376</v>
      </c>
      <c r="B996" s="88">
        <v>119.400002</v>
      </c>
      <c r="C996" s="88">
        <v>119.800003</v>
      </c>
      <c r="D996" s="88">
        <v>116</v>
      </c>
      <c r="E996" s="88">
        <v>116.300003</v>
      </c>
      <c r="F996" s="88">
        <v>116.300003</v>
      </c>
      <c r="G996" s="88">
        <v>2687722</v>
      </c>
      <c r="H996" s="95">
        <f t="shared" si="30"/>
        <v>-7.0377395913043947E-3</v>
      </c>
      <c r="I996" s="96">
        <f t="shared" si="31"/>
        <v>-7.831283818751698E-3</v>
      </c>
    </row>
    <row r="997" spans="1:9" ht="15.75" customHeight="1" x14ac:dyDescent="0.25">
      <c r="A997" s="91">
        <v>44377</v>
      </c>
      <c r="B997" s="92">
        <v>116.5</v>
      </c>
      <c r="C997" s="92">
        <v>117.900002</v>
      </c>
      <c r="D997" s="92">
        <v>112.5</v>
      </c>
      <c r="E997" s="92">
        <v>113.449997</v>
      </c>
      <c r="F997" s="92">
        <v>113.449997</v>
      </c>
      <c r="G997" s="92">
        <v>3724046</v>
      </c>
      <c r="H997" s="93">
        <f t="shared" si="30"/>
        <v>-1.0775237194483204E-2</v>
      </c>
      <c r="I997" s="94">
        <f t="shared" si="31"/>
        <v>-1.1568781421930508E-2</v>
      </c>
    </row>
    <row r="998" spans="1:9" ht="15.75" customHeight="1" x14ac:dyDescent="0.25">
      <c r="A998" s="87">
        <v>44378</v>
      </c>
      <c r="B998" s="88">
        <v>113.449997</v>
      </c>
      <c r="C998" s="88">
        <v>115</v>
      </c>
      <c r="D998" s="88">
        <v>107.800003</v>
      </c>
      <c r="E998" s="88">
        <v>107.800003</v>
      </c>
      <c r="F998" s="88">
        <v>107.800003</v>
      </c>
      <c r="G998" s="88">
        <v>6780446</v>
      </c>
      <c r="H998" s="95">
        <f t="shared" si="30"/>
        <v>-2.2185715799909154E-2</v>
      </c>
      <c r="I998" s="96">
        <f t="shared" si="31"/>
        <v>-2.2979260027356459E-2</v>
      </c>
    </row>
    <row r="999" spans="1:9" ht="15.75" customHeight="1" x14ac:dyDescent="0.25">
      <c r="A999" s="91">
        <v>44379</v>
      </c>
      <c r="B999" s="92">
        <v>102.449997</v>
      </c>
      <c r="C999" s="92">
        <v>111.949997</v>
      </c>
      <c r="D999" s="92">
        <v>102.449997</v>
      </c>
      <c r="E999" s="92">
        <v>109.400002</v>
      </c>
      <c r="F999" s="92">
        <v>109.400002</v>
      </c>
      <c r="G999" s="92">
        <v>6817595</v>
      </c>
      <c r="H999" s="93">
        <f t="shared" si="30"/>
        <v>6.3985570001448633E-3</v>
      </c>
      <c r="I999" s="94">
        <f t="shared" si="31"/>
        <v>5.6050127726975599E-3</v>
      </c>
    </row>
    <row r="1000" spans="1:9" ht="15.75" customHeight="1" x14ac:dyDescent="0.25">
      <c r="A1000" s="87">
        <v>44382</v>
      </c>
      <c r="B1000" s="88">
        <v>110</v>
      </c>
      <c r="C1000" s="88">
        <v>111.400002</v>
      </c>
      <c r="D1000" s="88">
        <v>105</v>
      </c>
      <c r="E1000" s="88">
        <v>106.800003</v>
      </c>
      <c r="F1000" s="88">
        <v>106.800003</v>
      </c>
      <c r="G1000" s="88">
        <v>4543973</v>
      </c>
      <c r="H1000" s="95">
        <f t="shared" si="30"/>
        <v>-1.0446065045161315E-2</v>
      </c>
      <c r="I1000" s="96">
        <f t="shared" si="31"/>
        <v>-1.1239609272608617E-2</v>
      </c>
    </row>
    <row r="1001" spans="1:9" ht="15.75" customHeight="1" x14ac:dyDescent="0.25">
      <c r="A1001" s="91">
        <v>44383</v>
      </c>
      <c r="B1001" s="92">
        <v>105.5</v>
      </c>
      <c r="C1001" s="92">
        <v>112.099998</v>
      </c>
      <c r="D1001" s="92">
        <v>103.199997</v>
      </c>
      <c r="E1001" s="92">
        <v>111.900002</v>
      </c>
      <c r="F1001" s="92">
        <v>111.900002</v>
      </c>
      <c r="G1001" s="92">
        <v>6847388</v>
      </c>
      <c r="H1001" s="93">
        <f t="shared" si="30"/>
        <v>2.0258829398718405E-2</v>
      </c>
      <c r="I1001" s="94">
        <f t="shared" si="31"/>
        <v>1.94652851712711E-2</v>
      </c>
    </row>
    <row r="1002" spans="1:9" ht="15.75" customHeight="1" x14ac:dyDescent="0.25">
      <c r="A1002" s="87">
        <v>44384</v>
      </c>
      <c r="B1002" s="88">
        <v>110.650002</v>
      </c>
      <c r="C1002" s="88">
        <v>110.900002</v>
      </c>
      <c r="D1002" s="88">
        <v>107</v>
      </c>
      <c r="E1002" s="88">
        <v>109.800003</v>
      </c>
      <c r="F1002" s="88">
        <v>109.800003</v>
      </c>
      <c r="G1002" s="88">
        <v>3037009</v>
      </c>
      <c r="H1002" s="95">
        <f t="shared" si="30"/>
        <v>-8.2277423104966853E-3</v>
      </c>
      <c r="I1002" s="96">
        <f t="shared" si="31"/>
        <v>-9.0212865379439879E-3</v>
      </c>
    </row>
    <row r="1003" spans="1:9" ht="15.75" customHeight="1" x14ac:dyDescent="0.25">
      <c r="A1003" s="91">
        <v>44385</v>
      </c>
      <c r="B1003" s="92">
        <v>109.800003</v>
      </c>
      <c r="C1003" s="92">
        <v>110.599998</v>
      </c>
      <c r="D1003" s="92">
        <v>107.099998</v>
      </c>
      <c r="E1003" s="92">
        <v>108.75</v>
      </c>
      <c r="F1003" s="92">
        <v>108.75</v>
      </c>
      <c r="G1003" s="92">
        <v>2375171</v>
      </c>
      <c r="H1003" s="93">
        <f t="shared" si="30"/>
        <v>-4.1730863533674728E-3</v>
      </c>
      <c r="I1003" s="94">
        <f t="shared" si="31"/>
        <v>-4.9666305808147761E-3</v>
      </c>
    </row>
    <row r="1004" spans="1:9" ht="15.75" customHeight="1" x14ac:dyDescent="0.25">
      <c r="A1004" s="87">
        <v>44386</v>
      </c>
      <c r="B1004" s="88">
        <v>108.849998</v>
      </c>
      <c r="C1004" s="88">
        <v>110.949997</v>
      </c>
      <c r="D1004" s="88">
        <v>107</v>
      </c>
      <c r="E1004" s="88">
        <v>109.550003</v>
      </c>
      <c r="F1004" s="88">
        <v>109.550003</v>
      </c>
      <c r="G1004" s="88">
        <v>2249268</v>
      </c>
      <c r="H1004" s="95">
        <f t="shared" si="30"/>
        <v>3.1831281630973303E-3</v>
      </c>
      <c r="I1004" s="96">
        <f t="shared" si="31"/>
        <v>2.3895839356500269E-3</v>
      </c>
    </row>
    <row r="1005" spans="1:9" ht="15.75" customHeight="1" x14ac:dyDescent="0.25">
      <c r="A1005" s="91">
        <v>44389</v>
      </c>
      <c r="B1005" s="92">
        <v>110.650002</v>
      </c>
      <c r="C1005" s="92">
        <v>110.949997</v>
      </c>
      <c r="D1005" s="92">
        <v>108</v>
      </c>
      <c r="E1005" s="92">
        <v>108.199997</v>
      </c>
      <c r="F1005" s="92">
        <v>108.199997</v>
      </c>
      <c r="G1005" s="92">
        <v>1987553</v>
      </c>
      <c r="H1005" s="93">
        <f t="shared" si="30"/>
        <v>-5.3851450606585069E-3</v>
      </c>
      <c r="I1005" s="94">
        <f t="shared" si="31"/>
        <v>-6.1786892881058103E-3</v>
      </c>
    </row>
    <row r="1006" spans="1:9" ht="15.75" customHeight="1" x14ac:dyDescent="0.25">
      <c r="A1006" s="87">
        <v>44390</v>
      </c>
      <c r="B1006" s="88">
        <v>109</v>
      </c>
      <c r="C1006" s="88">
        <v>109.800003</v>
      </c>
      <c r="D1006" s="88">
        <v>106.050003</v>
      </c>
      <c r="E1006" s="88">
        <v>106.75</v>
      </c>
      <c r="F1006" s="88">
        <v>106.75</v>
      </c>
      <c r="G1006" s="88">
        <v>2049450</v>
      </c>
      <c r="H1006" s="95">
        <f t="shared" si="30"/>
        <v>-5.8593650320523296E-3</v>
      </c>
      <c r="I1006" s="96">
        <f t="shared" si="31"/>
        <v>-6.652909259499633E-3</v>
      </c>
    </row>
    <row r="1007" spans="1:9" ht="15.75" customHeight="1" x14ac:dyDescent="0.25">
      <c r="A1007" s="91">
        <v>44391</v>
      </c>
      <c r="B1007" s="92">
        <v>107.800003</v>
      </c>
      <c r="C1007" s="92">
        <v>108.5</v>
      </c>
      <c r="D1007" s="92">
        <v>104.800003</v>
      </c>
      <c r="E1007" s="92">
        <v>105.050003</v>
      </c>
      <c r="F1007" s="92">
        <v>105.050003</v>
      </c>
      <c r="G1007" s="92">
        <v>2239191</v>
      </c>
      <c r="H1007" s="93">
        <f t="shared" si="30"/>
        <v>-6.9718145525824457E-3</v>
      </c>
      <c r="I1007" s="94">
        <f t="shared" si="31"/>
        <v>-7.7653587800297491E-3</v>
      </c>
    </row>
    <row r="1008" spans="1:9" ht="15.75" customHeight="1" x14ac:dyDescent="0.25">
      <c r="A1008" s="87">
        <v>44392</v>
      </c>
      <c r="B1008" s="88">
        <v>105.050003</v>
      </c>
      <c r="C1008" s="88">
        <v>106</v>
      </c>
      <c r="D1008" s="88">
        <v>103.25</v>
      </c>
      <c r="E1008" s="88">
        <v>104.099998</v>
      </c>
      <c r="F1008" s="88">
        <v>104.099998</v>
      </c>
      <c r="G1008" s="88">
        <v>2351596</v>
      </c>
      <c r="H1008" s="95">
        <f t="shared" si="30"/>
        <v>-3.9453479777370598E-3</v>
      </c>
      <c r="I1008" s="96">
        <f t="shared" si="31"/>
        <v>-4.7388922051843632E-3</v>
      </c>
    </row>
    <row r="1009" spans="1:9" ht="15.75" customHeight="1" x14ac:dyDescent="0.25">
      <c r="A1009" s="91">
        <v>44393</v>
      </c>
      <c r="B1009" s="92">
        <v>104.099998</v>
      </c>
      <c r="C1009" s="92">
        <v>107.900002</v>
      </c>
      <c r="D1009" s="92">
        <v>102</v>
      </c>
      <c r="E1009" s="92">
        <v>105.650002</v>
      </c>
      <c r="F1009" s="92">
        <v>105.650002</v>
      </c>
      <c r="G1009" s="92">
        <v>3420046</v>
      </c>
      <c r="H1009" s="93">
        <f t="shared" si="30"/>
        <v>6.4187884429716515E-3</v>
      </c>
      <c r="I1009" s="94">
        <f t="shared" si="31"/>
        <v>5.6252442155243481E-3</v>
      </c>
    </row>
    <row r="1010" spans="1:9" ht="15.75" customHeight="1" x14ac:dyDescent="0.25">
      <c r="A1010" s="87">
        <v>44396</v>
      </c>
      <c r="B1010" s="88">
        <v>105.650002</v>
      </c>
      <c r="C1010" s="88">
        <v>107.75</v>
      </c>
      <c r="D1010" s="88">
        <v>100.449997</v>
      </c>
      <c r="E1010" s="88">
        <v>102.150002</v>
      </c>
      <c r="F1010" s="88">
        <v>102.150002</v>
      </c>
      <c r="G1010" s="88">
        <v>5073034</v>
      </c>
      <c r="H1010" s="95">
        <f t="shared" si="30"/>
        <v>-1.4631130138173791E-2</v>
      </c>
      <c r="I1010" s="96">
        <f t="shared" si="31"/>
        <v>-1.5424674365621095E-2</v>
      </c>
    </row>
    <row r="1011" spans="1:9" ht="15.75" customHeight="1" x14ac:dyDescent="0.25">
      <c r="A1011" s="91">
        <v>44397</v>
      </c>
      <c r="B1011" s="92">
        <v>97.050003000000004</v>
      </c>
      <c r="C1011" s="92">
        <v>98.800003000000004</v>
      </c>
      <c r="D1011" s="92">
        <v>97.050003000000004</v>
      </c>
      <c r="E1011" s="92">
        <v>97.050003000000004</v>
      </c>
      <c r="F1011" s="92">
        <v>97.050003000000004</v>
      </c>
      <c r="G1011" s="92">
        <v>4880468</v>
      </c>
      <c r="H1011" s="93">
        <f t="shared" si="30"/>
        <v>-2.2242826322290396E-2</v>
      </c>
      <c r="I1011" s="94">
        <f t="shared" si="31"/>
        <v>-2.30363705497377E-2</v>
      </c>
    </row>
    <row r="1012" spans="1:9" ht="15.75" customHeight="1" x14ac:dyDescent="0.25">
      <c r="A1012" s="87">
        <v>44399</v>
      </c>
      <c r="B1012" s="88">
        <v>92.199996999999996</v>
      </c>
      <c r="C1012" s="88">
        <v>101.900002</v>
      </c>
      <c r="D1012" s="88">
        <v>92.199996999999996</v>
      </c>
      <c r="E1012" s="88">
        <v>101.800003</v>
      </c>
      <c r="F1012" s="88">
        <v>101.800003</v>
      </c>
      <c r="G1012" s="88">
        <v>6077944</v>
      </c>
      <c r="H1012" s="95">
        <f t="shared" si="30"/>
        <v>2.0752237649952432E-2</v>
      </c>
      <c r="I1012" s="96">
        <f t="shared" si="31"/>
        <v>1.9958693422505128E-2</v>
      </c>
    </row>
    <row r="1013" spans="1:9" ht="15.75" customHeight="1" x14ac:dyDescent="0.25">
      <c r="A1013" s="91">
        <v>44400</v>
      </c>
      <c r="B1013" s="92">
        <v>101.449997</v>
      </c>
      <c r="C1013" s="92">
        <v>104.599998</v>
      </c>
      <c r="D1013" s="92">
        <v>97.199996999999996</v>
      </c>
      <c r="E1013" s="92">
        <v>100.449997</v>
      </c>
      <c r="F1013" s="92">
        <v>100.449997</v>
      </c>
      <c r="G1013" s="92">
        <v>3575596</v>
      </c>
      <c r="H1013" s="93">
        <f t="shared" si="30"/>
        <v>-5.797862685401522E-3</v>
      </c>
      <c r="I1013" s="94">
        <f t="shared" si="31"/>
        <v>-6.5914069128488254E-3</v>
      </c>
    </row>
    <row r="1014" spans="1:9" ht="15.75" customHeight="1" x14ac:dyDescent="0.25">
      <c r="A1014" s="87">
        <v>44403</v>
      </c>
      <c r="B1014" s="88">
        <v>100.449997</v>
      </c>
      <c r="C1014" s="88">
        <v>100.5</v>
      </c>
      <c r="D1014" s="88">
        <v>97.550003000000004</v>
      </c>
      <c r="E1014" s="88">
        <v>97.949996999999996</v>
      </c>
      <c r="F1014" s="88">
        <v>97.949996999999996</v>
      </c>
      <c r="G1014" s="88">
        <v>1603624</v>
      </c>
      <c r="H1014" s="95">
        <f t="shared" si="30"/>
        <v>-1.0945501084561E-2</v>
      </c>
      <c r="I1014" s="96">
        <f t="shared" si="31"/>
        <v>-1.1739045312008305E-2</v>
      </c>
    </row>
    <row r="1015" spans="1:9" ht="15.75" customHeight="1" x14ac:dyDescent="0.25">
      <c r="A1015" s="91">
        <v>44404</v>
      </c>
      <c r="B1015" s="92">
        <v>97</v>
      </c>
      <c r="C1015" s="92">
        <v>97.650002000000001</v>
      </c>
      <c r="D1015" s="92">
        <v>94.050003000000004</v>
      </c>
      <c r="E1015" s="92">
        <v>94.75</v>
      </c>
      <c r="F1015" s="92">
        <v>94.75</v>
      </c>
      <c r="G1015" s="92">
        <v>2641412</v>
      </c>
      <c r="H1015" s="93">
        <f t="shared" si="30"/>
        <v>-1.4425208389129453E-2</v>
      </c>
      <c r="I1015" s="94">
        <f t="shared" si="31"/>
        <v>-1.5218752616576757E-2</v>
      </c>
    </row>
    <row r="1016" spans="1:9" ht="15.75" customHeight="1" x14ac:dyDescent="0.25">
      <c r="A1016" s="87">
        <v>44405</v>
      </c>
      <c r="B1016" s="88">
        <v>94.75</v>
      </c>
      <c r="C1016" s="88">
        <v>98.900002000000001</v>
      </c>
      <c r="D1016" s="88">
        <v>91.5</v>
      </c>
      <c r="E1016" s="88">
        <v>97.050003000000004</v>
      </c>
      <c r="F1016" s="88">
        <v>97.050003000000004</v>
      </c>
      <c r="G1016" s="88">
        <v>2816313</v>
      </c>
      <c r="H1016" s="95">
        <f t="shared" si="30"/>
        <v>1.0416334509139579E-2</v>
      </c>
      <c r="I1016" s="96">
        <f t="shared" si="31"/>
        <v>9.6227902816922763E-3</v>
      </c>
    </row>
    <row r="1017" spans="1:9" ht="15.75" customHeight="1" x14ac:dyDescent="0.25">
      <c r="A1017" s="91">
        <v>44406</v>
      </c>
      <c r="B1017" s="92">
        <v>98.449996999999996</v>
      </c>
      <c r="C1017" s="92">
        <v>98.5</v>
      </c>
      <c r="D1017" s="92">
        <v>95.050003000000004</v>
      </c>
      <c r="E1017" s="92">
        <v>95.400002000000001</v>
      </c>
      <c r="F1017" s="92">
        <v>95.400002000000001</v>
      </c>
      <c r="G1017" s="92">
        <v>1394213</v>
      </c>
      <c r="H1017" s="93">
        <f t="shared" si="30"/>
        <v>-7.4471693404483822E-3</v>
      </c>
      <c r="I1017" s="94">
        <f t="shared" si="31"/>
        <v>-8.2407135678956855E-3</v>
      </c>
    </row>
    <row r="1018" spans="1:9" ht="15.75" customHeight="1" x14ac:dyDescent="0.25">
      <c r="A1018" s="87">
        <v>44407</v>
      </c>
      <c r="B1018" s="88">
        <v>95.199996999999996</v>
      </c>
      <c r="C1018" s="88">
        <v>97</v>
      </c>
      <c r="D1018" s="88">
        <v>94</v>
      </c>
      <c r="E1018" s="88">
        <v>95.849997999999999</v>
      </c>
      <c r="F1018" s="88">
        <v>95.849997999999999</v>
      </c>
      <c r="G1018" s="88">
        <v>1305492</v>
      </c>
      <c r="H1018" s="95">
        <f t="shared" si="30"/>
        <v>2.0437243433191017E-3</v>
      </c>
      <c r="I1018" s="96">
        <f t="shared" si="31"/>
        <v>1.2501801158717983E-3</v>
      </c>
    </row>
    <row r="1019" spans="1:9" ht="15.75" customHeight="1" x14ac:dyDescent="0.25">
      <c r="A1019" s="91">
        <v>44410</v>
      </c>
      <c r="B1019" s="92">
        <v>96.5</v>
      </c>
      <c r="C1019" s="92">
        <v>97.849997999999999</v>
      </c>
      <c r="D1019" s="92">
        <v>91.900002000000001</v>
      </c>
      <c r="E1019" s="92">
        <v>92.849997999999999</v>
      </c>
      <c r="F1019" s="92">
        <v>92.849997999999999</v>
      </c>
      <c r="G1019" s="92">
        <v>6512680</v>
      </c>
      <c r="H1019" s="93">
        <f t="shared" si="30"/>
        <v>-1.3810209431075747E-2</v>
      </c>
      <c r="I1019" s="94">
        <f t="shared" si="31"/>
        <v>-1.4603753658523049E-2</v>
      </c>
    </row>
    <row r="1020" spans="1:9" ht="15.75" customHeight="1" x14ac:dyDescent="0.25">
      <c r="A1020" s="87">
        <v>44411</v>
      </c>
      <c r="B1020" s="88">
        <v>94.5</v>
      </c>
      <c r="C1020" s="88">
        <v>96.300003000000004</v>
      </c>
      <c r="D1020" s="88">
        <v>91.300003000000004</v>
      </c>
      <c r="E1020" s="88">
        <v>91.849997999999999</v>
      </c>
      <c r="F1020" s="88">
        <v>91.849997999999999</v>
      </c>
      <c r="G1020" s="88">
        <v>6522676</v>
      </c>
      <c r="H1020" s="95">
        <f t="shared" si="30"/>
        <v>-4.7027475358202581E-3</v>
      </c>
      <c r="I1020" s="96">
        <f t="shared" si="31"/>
        <v>-5.4962917632675615E-3</v>
      </c>
    </row>
    <row r="1021" spans="1:9" ht="15.75" customHeight="1" x14ac:dyDescent="0.25">
      <c r="A1021" s="91">
        <v>44412</v>
      </c>
      <c r="B1021" s="92">
        <v>93.599997999999999</v>
      </c>
      <c r="C1021" s="92">
        <v>94</v>
      </c>
      <c r="D1021" s="92">
        <v>90</v>
      </c>
      <c r="E1021" s="92">
        <v>90.25</v>
      </c>
      <c r="F1021" s="92">
        <v>90.25</v>
      </c>
      <c r="G1021" s="92">
        <v>5287541</v>
      </c>
      <c r="H1021" s="93">
        <f t="shared" si="30"/>
        <v>-7.6319406075287073E-3</v>
      </c>
      <c r="I1021" s="94">
        <f t="shared" si="31"/>
        <v>-8.4254848349760107E-3</v>
      </c>
    </row>
    <row r="1022" spans="1:9" ht="15.75" customHeight="1" x14ac:dyDescent="0.25">
      <c r="A1022" s="87">
        <v>44413</v>
      </c>
      <c r="B1022" s="88">
        <v>92</v>
      </c>
      <c r="C1022" s="88">
        <v>92.949996999999996</v>
      </c>
      <c r="D1022" s="88">
        <v>87</v>
      </c>
      <c r="E1022" s="88">
        <v>88.150002000000001</v>
      </c>
      <c r="F1022" s="88">
        <v>88.150002000000001</v>
      </c>
      <c r="G1022" s="88">
        <v>4137929</v>
      </c>
      <c r="H1022" s="95">
        <f t="shared" si="30"/>
        <v>-1.0224884088821492E-2</v>
      </c>
      <c r="I1022" s="96">
        <f t="shared" si="31"/>
        <v>-1.1018428316268796E-2</v>
      </c>
    </row>
    <row r="1023" spans="1:9" ht="15.75" customHeight="1" x14ac:dyDescent="0.25">
      <c r="A1023" s="91">
        <v>44414</v>
      </c>
      <c r="B1023" s="92">
        <v>92.199996999999996</v>
      </c>
      <c r="C1023" s="92">
        <v>92.550003000000004</v>
      </c>
      <c r="D1023" s="92">
        <v>89.099997999999999</v>
      </c>
      <c r="E1023" s="92">
        <v>92.550003000000004</v>
      </c>
      <c r="F1023" s="92">
        <v>92.550003000000004</v>
      </c>
      <c r="G1023" s="92">
        <v>4321632</v>
      </c>
      <c r="H1023" s="93">
        <f t="shared" si="30"/>
        <v>2.1154110677665539E-2</v>
      </c>
      <c r="I1023" s="94">
        <f t="shared" si="31"/>
        <v>2.0360566450218234E-2</v>
      </c>
    </row>
    <row r="1024" spans="1:9" ht="15.75" customHeight="1" x14ac:dyDescent="0.25">
      <c r="A1024" s="87">
        <v>44417</v>
      </c>
      <c r="B1024" s="88">
        <v>94.699996999999996</v>
      </c>
      <c r="C1024" s="88">
        <v>95.5</v>
      </c>
      <c r="D1024" s="88">
        <v>89.550003000000004</v>
      </c>
      <c r="E1024" s="88">
        <v>90.349997999999999</v>
      </c>
      <c r="F1024" s="88">
        <v>90.349997999999999</v>
      </c>
      <c r="G1024" s="88">
        <v>3385305</v>
      </c>
      <c r="H1024" s="95">
        <f t="shared" si="30"/>
        <v>-1.0448289883191349E-2</v>
      </c>
      <c r="I1024" s="96">
        <f t="shared" si="31"/>
        <v>-1.1241834110638654E-2</v>
      </c>
    </row>
    <row r="1025" spans="1:9" ht="15.75" customHeight="1" x14ac:dyDescent="0.25">
      <c r="A1025" s="91">
        <v>44418</v>
      </c>
      <c r="B1025" s="92">
        <v>91</v>
      </c>
      <c r="C1025" s="92">
        <v>91.349997999999999</v>
      </c>
      <c r="D1025" s="92">
        <v>85.849997999999999</v>
      </c>
      <c r="E1025" s="92">
        <v>85.849997999999999</v>
      </c>
      <c r="F1025" s="92">
        <v>85.849997999999999</v>
      </c>
      <c r="G1025" s="92">
        <v>3720177</v>
      </c>
      <c r="H1025" s="93">
        <f t="shared" si="30"/>
        <v>-2.2187857903931588E-2</v>
      </c>
      <c r="I1025" s="94">
        <f t="shared" si="31"/>
        <v>-2.2981402131378892E-2</v>
      </c>
    </row>
    <row r="1026" spans="1:9" ht="15.75" customHeight="1" x14ac:dyDescent="0.25">
      <c r="A1026" s="87">
        <v>44419</v>
      </c>
      <c r="B1026" s="88">
        <v>81.800003000000004</v>
      </c>
      <c r="C1026" s="88">
        <v>85</v>
      </c>
      <c r="D1026" s="88">
        <v>81.599997999999999</v>
      </c>
      <c r="E1026" s="88">
        <v>83.400002000000001</v>
      </c>
      <c r="F1026" s="88">
        <v>83.400002000000001</v>
      </c>
      <c r="G1026" s="88">
        <v>5352153</v>
      </c>
      <c r="H1026" s="95">
        <f t="shared" si="30"/>
        <v>-1.257422832694232E-2</v>
      </c>
      <c r="I1026" s="96">
        <f t="shared" si="31"/>
        <v>-1.3367772554389624E-2</v>
      </c>
    </row>
    <row r="1027" spans="1:9" ht="15.75" customHeight="1" x14ac:dyDescent="0.25">
      <c r="A1027" s="91">
        <v>44420</v>
      </c>
      <c r="B1027" s="92">
        <v>81.900002000000001</v>
      </c>
      <c r="C1027" s="92">
        <v>86.800003000000004</v>
      </c>
      <c r="D1027" s="92">
        <v>81.099997999999999</v>
      </c>
      <c r="E1027" s="92">
        <v>85</v>
      </c>
      <c r="F1027" s="92">
        <v>85</v>
      </c>
      <c r="G1027" s="92">
        <v>3362033</v>
      </c>
      <c r="H1027" s="93">
        <f t="shared" si="30"/>
        <v>8.2528646618183835E-3</v>
      </c>
      <c r="I1027" s="94">
        <f t="shared" si="31"/>
        <v>7.4593204343710801E-3</v>
      </c>
    </row>
    <row r="1028" spans="1:9" ht="15.75" customHeight="1" x14ac:dyDescent="0.25">
      <c r="A1028" s="87">
        <v>44421</v>
      </c>
      <c r="B1028" s="88">
        <v>86.449996999999996</v>
      </c>
      <c r="C1028" s="88">
        <v>86.599997999999999</v>
      </c>
      <c r="D1028" s="88">
        <v>84.599997999999999</v>
      </c>
      <c r="E1028" s="88">
        <v>84.949996999999996</v>
      </c>
      <c r="F1028" s="88">
        <v>84.949996999999996</v>
      </c>
      <c r="G1028" s="88">
        <v>1778246</v>
      </c>
      <c r="H1028" s="95">
        <f t="shared" ref="H1028:H1091" si="32">LOG(F1028/F1027)</f>
        <v>-2.5555784629093133E-4</v>
      </c>
      <c r="I1028" s="96">
        <f t="shared" ref="I1028:I1091" si="33">H1028-$H$1238</f>
        <v>-1.0491020737382348E-3</v>
      </c>
    </row>
    <row r="1029" spans="1:9" ht="15.75" customHeight="1" x14ac:dyDescent="0.25">
      <c r="A1029" s="91">
        <v>44424</v>
      </c>
      <c r="B1029" s="92">
        <v>84.900002000000001</v>
      </c>
      <c r="C1029" s="92">
        <v>84.949996999999996</v>
      </c>
      <c r="D1029" s="92">
        <v>82.199996999999996</v>
      </c>
      <c r="E1029" s="92">
        <v>83.050003000000004</v>
      </c>
      <c r="F1029" s="92">
        <v>83.050003000000004</v>
      </c>
      <c r="G1029" s="92">
        <v>1696098</v>
      </c>
      <c r="H1029" s="93">
        <f t="shared" si="32"/>
        <v>-9.8237153926484262E-3</v>
      </c>
      <c r="I1029" s="94">
        <f t="shared" si="33"/>
        <v>-1.0617259620095729E-2</v>
      </c>
    </row>
    <row r="1030" spans="1:9" ht="15.75" customHeight="1" x14ac:dyDescent="0.25">
      <c r="A1030" s="87">
        <v>44425</v>
      </c>
      <c r="B1030" s="88">
        <v>83</v>
      </c>
      <c r="C1030" s="88">
        <v>83.300003000000004</v>
      </c>
      <c r="D1030" s="88">
        <v>78.949996999999996</v>
      </c>
      <c r="E1030" s="88">
        <v>79.949996999999996</v>
      </c>
      <c r="F1030" s="88">
        <v>79.949996999999996</v>
      </c>
      <c r="G1030" s="88">
        <v>4691295</v>
      </c>
      <c r="H1030" s="95">
        <f t="shared" si="32"/>
        <v>-1.6521200689328417E-2</v>
      </c>
      <c r="I1030" s="96">
        <f t="shared" si="33"/>
        <v>-1.7314744916775721E-2</v>
      </c>
    </row>
    <row r="1031" spans="1:9" ht="15.75" customHeight="1" x14ac:dyDescent="0.25">
      <c r="A1031" s="91">
        <v>44426</v>
      </c>
      <c r="B1031" s="92">
        <v>79.949996999999996</v>
      </c>
      <c r="C1031" s="92">
        <v>80</v>
      </c>
      <c r="D1031" s="92">
        <v>76.5</v>
      </c>
      <c r="E1031" s="92">
        <v>77.300003000000004</v>
      </c>
      <c r="F1031" s="92">
        <v>77.300003000000004</v>
      </c>
      <c r="G1031" s="92">
        <v>5336843</v>
      </c>
      <c r="H1031" s="93">
        <f t="shared" si="32"/>
        <v>-1.4638941012804571E-2</v>
      </c>
      <c r="I1031" s="94">
        <f t="shared" si="33"/>
        <v>-1.5432485240251873E-2</v>
      </c>
    </row>
    <row r="1032" spans="1:9" ht="15.75" customHeight="1" x14ac:dyDescent="0.25">
      <c r="A1032" s="87">
        <v>44428</v>
      </c>
      <c r="B1032" s="88">
        <v>75.25</v>
      </c>
      <c r="C1032" s="88">
        <v>79.699996999999996</v>
      </c>
      <c r="D1032" s="88">
        <v>74.150002000000001</v>
      </c>
      <c r="E1032" s="88">
        <v>77.449996999999996</v>
      </c>
      <c r="F1032" s="88">
        <v>77.449996999999996</v>
      </c>
      <c r="G1032" s="88">
        <v>3749024</v>
      </c>
      <c r="H1032" s="95">
        <f t="shared" si="32"/>
        <v>8.4189449975169027E-4</v>
      </c>
      <c r="I1032" s="96">
        <f t="shared" si="33"/>
        <v>4.8350272304386894E-5</v>
      </c>
    </row>
    <row r="1033" spans="1:9" ht="15.75" customHeight="1" x14ac:dyDescent="0.25">
      <c r="A1033" s="91">
        <v>44431</v>
      </c>
      <c r="B1033" s="92">
        <v>77.449996999999996</v>
      </c>
      <c r="C1033" s="92">
        <v>78</v>
      </c>
      <c r="D1033" s="92">
        <v>73.599997999999999</v>
      </c>
      <c r="E1033" s="92">
        <v>73.599997999999999</v>
      </c>
      <c r="F1033" s="92">
        <v>73.599997999999999</v>
      </c>
      <c r="G1033" s="92">
        <v>3332697</v>
      </c>
      <c r="H1033" s="93">
        <f t="shared" si="32"/>
        <v>-2.2143602736953885E-2</v>
      </c>
      <c r="I1033" s="94">
        <f t="shared" si="33"/>
        <v>-2.2937146964401189E-2</v>
      </c>
    </row>
    <row r="1034" spans="1:9" ht="15.75" customHeight="1" x14ac:dyDescent="0.25">
      <c r="A1034" s="87">
        <v>44432</v>
      </c>
      <c r="B1034" s="88">
        <v>72</v>
      </c>
      <c r="C1034" s="88">
        <v>77.25</v>
      </c>
      <c r="D1034" s="88">
        <v>70.349997999999999</v>
      </c>
      <c r="E1034" s="88">
        <v>77.25</v>
      </c>
      <c r="F1034" s="88">
        <v>77.25</v>
      </c>
      <c r="G1034" s="88">
        <v>3646028</v>
      </c>
      <c r="H1034" s="95">
        <f t="shared" si="32"/>
        <v>2.1020685560854065E-2</v>
      </c>
      <c r="I1034" s="96">
        <f t="shared" si="33"/>
        <v>2.0227141333406761E-2</v>
      </c>
    </row>
    <row r="1035" spans="1:9" ht="15.75" customHeight="1" x14ac:dyDescent="0.25">
      <c r="A1035" s="91">
        <v>44433</v>
      </c>
      <c r="B1035" s="92">
        <v>81.099997999999999</v>
      </c>
      <c r="C1035" s="92">
        <v>81.099997999999999</v>
      </c>
      <c r="D1035" s="92">
        <v>79</v>
      </c>
      <c r="E1035" s="92">
        <v>81.099997999999999</v>
      </c>
      <c r="F1035" s="92">
        <v>81.099997999999999</v>
      </c>
      <c r="G1035" s="92">
        <v>1798861</v>
      </c>
      <c r="H1035" s="93">
        <f t="shared" si="32"/>
        <v>2.112235540418549E-2</v>
      </c>
      <c r="I1035" s="94">
        <f t="shared" si="33"/>
        <v>2.0328811176738185E-2</v>
      </c>
    </row>
    <row r="1036" spans="1:9" ht="15.75" customHeight="1" x14ac:dyDescent="0.25">
      <c r="A1036" s="87">
        <v>44434</v>
      </c>
      <c r="B1036" s="88">
        <v>85.150002000000001</v>
      </c>
      <c r="C1036" s="88">
        <v>85.150002000000001</v>
      </c>
      <c r="D1036" s="88">
        <v>85.150002000000001</v>
      </c>
      <c r="E1036" s="88">
        <v>85.150002000000001</v>
      </c>
      <c r="F1036" s="88">
        <v>85.150002000000001</v>
      </c>
      <c r="G1036" s="88">
        <v>817482</v>
      </c>
      <c r="H1036" s="95">
        <f t="shared" si="32"/>
        <v>2.1163818998254504E-2</v>
      </c>
      <c r="I1036" s="96">
        <f t="shared" si="33"/>
        <v>2.03702747708072E-2</v>
      </c>
    </row>
    <row r="1037" spans="1:9" ht="15.75" customHeight="1" x14ac:dyDescent="0.25">
      <c r="A1037" s="91">
        <v>44435</v>
      </c>
      <c r="B1037" s="92">
        <v>89.400002000000001</v>
      </c>
      <c r="C1037" s="92">
        <v>89.400002000000001</v>
      </c>
      <c r="D1037" s="92">
        <v>85.150002000000001</v>
      </c>
      <c r="E1037" s="92">
        <v>89.400002000000001</v>
      </c>
      <c r="F1037" s="92">
        <v>89.400002000000001</v>
      </c>
      <c r="G1037" s="92">
        <v>8789561</v>
      </c>
      <c r="H1037" s="93">
        <f t="shared" si="32"/>
        <v>2.1152866012365636E-2</v>
      </c>
      <c r="I1037" s="94">
        <f t="shared" si="33"/>
        <v>2.0359321784918331E-2</v>
      </c>
    </row>
    <row r="1038" spans="1:9" ht="15.75" customHeight="1" x14ac:dyDescent="0.25">
      <c r="A1038" s="87">
        <v>44438</v>
      </c>
      <c r="B1038" s="88">
        <v>91.300003000000004</v>
      </c>
      <c r="C1038" s="88">
        <v>93.849997999999999</v>
      </c>
      <c r="D1038" s="88">
        <v>90</v>
      </c>
      <c r="E1038" s="88">
        <v>93.849997999999999</v>
      </c>
      <c r="F1038" s="88">
        <v>93.849997999999999</v>
      </c>
      <c r="G1038" s="88">
        <v>5143549</v>
      </c>
      <c r="H1038" s="95">
        <f t="shared" si="32"/>
        <v>2.109673919061035E-2</v>
      </c>
      <c r="I1038" s="96">
        <f t="shared" si="33"/>
        <v>2.0303194963163046E-2</v>
      </c>
    </row>
    <row r="1039" spans="1:9" ht="15.75" customHeight="1" x14ac:dyDescent="0.25">
      <c r="A1039" s="91">
        <v>44439</v>
      </c>
      <c r="B1039" s="92">
        <v>98</v>
      </c>
      <c r="C1039" s="92">
        <v>98.5</v>
      </c>
      <c r="D1039" s="92">
        <v>96</v>
      </c>
      <c r="E1039" s="92">
        <v>98.5</v>
      </c>
      <c r="F1039" s="92">
        <v>98.5</v>
      </c>
      <c r="G1039" s="92">
        <v>8076627</v>
      </c>
      <c r="H1039" s="93">
        <f t="shared" si="32"/>
        <v>2.1001962795323556E-2</v>
      </c>
      <c r="I1039" s="94">
        <f t="shared" si="33"/>
        <v>2.0208418567876252E-2</v>
      </c>
    </row>
    <row r="1040" spans="1:9" ht="15.75" customHeight="1" x14ac:dyDescent="0.25">
      <c r="A1040" s="87">
        <v>44440</v>
      </c>
      <c r="B1040" s="88">
        <v>102</v>
      </c>
      <c r="C1040" s="88">
        <v>103.400002</v>
      </c>
      <c r="D1040" s="88">
        <v>101.050003</v>
      </c>
      <c r="E1040" s="88">
        <v>103.400002</v>
      </c>
      <c r="F1040" s="88">
        <v>103.400002</v>
      </c>
      <c r="G1040" s="88">
        <v>3851699</v>
      </c>
      <c r="H1040" s="95">
        <f t="shared" si="32"/>
        <v>2.108431666059201E-2</v>
      </c>
      <c r="I1040" s="96">
        <f t="shared" si="33"/>
        <v>2.0290772433144706E-2</v>
      </c>
    </row>
    <row r="1041" spans="1:9" ht="15.75" customHeight="1" x14ac:dyDescent="0.25">
      <c r="A1041" s="91">
        <v>44441</v>
      </c>
      <c r="B1041" s="92">
        <v>108.550003</v>
      </c>
      <c r="C1041" s="92">
        <v>108.550003</v>
      </c>
      <c r="D1041" s="92">
        <v>106.5</v>
      </c>
      <c r="E1041" s="92">
        <v>108.550003</v>
      </c>
      <c r="F1041" s="92">
        <v>108.550003</v>
      </c>
      <c r="G1041" s="92">
        <v>6101614</v>
      </c>
      <c r="H1041" s="93">
        <f t="shared" si="32"/>
        <v>2.1109292634846181E-2</v>
      </c>
      <c r="I1041" s="94">
        <f t="shared" si="33"/>
        <v>2.0315748407398877E-2</v>
      </c>
    </row>
    <row r="1042" spans="1:9" ht="15.75" customHeight="1" x14ac:dyDescent="0.25">
      <c r="A1042" s="87">
        <v>44442</v>
      </c>
      <c r="B1042" s="88">
        <v>113.25</v>
      </c>
      <c r="C1042" s="88">
        <v>113.25</v>
      </c>
      <c r="D1042" s="88">
        <v>103.150002</v>
      </c>
      <c r="E1042" s="88">
        <v>103.150002</v>
      </c>
      <c r="F1042" s="88">
        <v>103.150002</v>
      </c>
      <c r="G1042" s="88">
        <v>11600826</v>
      </c>
      <c r="H1042" s="95">
        <f t="shared" si="32"/>
        <v>-2.2160599063240131E-2</v>
      </c>
      <c r="I1042" s="96">
        <f t="shared" si="33"/>
        <v>-2.2954143290687436E-2</v>
      </c>
    </row>
    <row r="1043" spans="1:9" ht="15.75" customHeight="1" x14ac:dyDescent="0.25">
      <c r="A1043" s="91">
        <v>44445</v>
      </c>
      <c r="B1043" s="92">
        <v>98</v>
      </c>
      <c r="C1043" s="92">
        <v>102.150002</v>
      </c>
      <c r="D1043" s="92">
        <v>98</v>
      </c>
      <c r="E1043" s="92">
        <v>98</v>
      </c>
      <c r="F1043" s="92">
        <v>98</v>
      </c>
      <c r="G1043" s="92">
        <v>4785158</v>
      </c>
      <c r="H1043" s="93">
        <f t="shared" si="32"/>
        <v>-2.2243165037314914E-2</v>
      </c>
      <c r="I1043" s="94">
        <f t="shared" si="33"/>
        <v>-2.3036709264762218E-2</v>
      </c>
    </row>
    <row r="1044" spans="1:9" ht="15.75" customHeight="1" x14ac:dyDescent="0.25">
      <c r="A1044" s="87">
        <v>44446</v>
      </c>
      <c r="B1044" s="88">
        <v>95.300003000000004</v>
      </c>
      <c r="C1044" s="88">
        <v>96</v>
      </c>
      <c r="D1044" s="88">
        <v>93.099997999999999</v>
      </c>
      <c r="E1044" s="88">
        <v>93.099997999999999</v>
      </c>
      <c r="F1044" s="88">
        <v>93.099997999999999</v>
      </c>
      <c r="G1044" s="88">
        <v>2760591</v>
      </c>
      <c r="H1044" s="95">
        <f t="shared" si="32"/>
        <v>-2.2276404040786769E-2</v>
      </c>
      <c r="I1044" s="96">
        <f t="shared" si="33"/>
        <v>-2.3069948268234074E-2</v>
      </c>
    </row>
    <row r="1045" spans="1:9" ht="15.75" customHeight="1" x14ac:dyDescent="0.25">
      <c r="A1045" s="91">
        <v>44447</v>
      </c>
      <c r="B1045" s="92">
        <v>90</v>
      </c>
      <c r="C1045" s="92">
        <v>97.75</v>
      </c>
      <c r="D1045" s="92">
        <v>89.199996999999996</v>
      </c>
      <c r="E1045" s="92">
        <v>97.75</v>
      </c>
      <c r="F1045" s="92">
        <v>97.75</v>
      </c>
      <c r="G1045" s="92">
        <v>3440441</v>
      </c>
      <c r="H1045" s="93">
        <f t="shared" si="32"/>
        <v>2.1167094416196321E-2</v>
      </c>
      <c r="I1045" s="94">
        <f t="shared" si="33"/>
        <v>2.0373550188749017E-2</v>
      </c>
    </row>
    <row r="1046" spans="1:9" ht="15.75" customHeight="1" x14ac:dyDescent="0.25">
      <c r="A1046" s="87">
        <v>44448</v>
      </c>
      <c r="B1046" s="88">
        <v>100</v>
      </c>
      <c r="C1046" s="88">
        <v>102.599998</v>
      </c>
      <c r="D1046" s="88">
        <v>95.550003000000004</v>
      </c>
      <c r="E1046" s="88">
        <v>102.550003</v>
      </c>
      <c r="F1046" s="88">
        <v>102.550003</v>
      </c>
      <c r="G1046" s="88">
        <v>6156828</v>
      </c>
      <c r="H1046" s="95">
        <f t="shared" si="32"/>
        <v>2.0818911341341024E-2</v>
      </c>
      <c r="I1046" s="96">
        <f t="shared" si="33"/>
        <v>2.002536711389372E-2</v>
      </c>
    </row>
    <row r="1047" spans="1:9" ht="15.75" customHeight="1" x14ac:dyDescent="0.25">
      <c r="A1047" s="91">
        <v>44452</v>
      </c>
      <c r="B1047" s="92">
        <v>100</v>
      </c>
      <c r="C1047" s="92">
        <v>101.900002</v>
      </c>
      <c r="D1047" s="92">
        <v>98.300003000000004</v>
      </c>
      <c r="E1047" s="92">
        <v>100.550003</v>
      </c>
      <c r="F1047" s="92">
        <v>100.550003</v>
      </c>
      <c r="G1047" s="92">
        <v>3776218</v>
      </c>
      <c r="H1047" s="93">
        <f t="shared" si="32"/>
        <v>-8.5535895189170538E-3</v>
      </c>
      <c r="I1047" s="94">
        <f t="shared" si="33"/>
        <v>-9.3471337463643563E-3</v>
      </c>
    </row>
    <row r="1048" spans="1:9" ht="15.75" customHeight="1" x14ac:dyDescent="0.25">
      <c r="A1048" s="87">
        <v>44453</v>
      </c>
      <c r="B1048" s="88">
        <v>99</v>
      </c>
      <c r="C1048" s="88">
        <v>102</v>
      </c>
      <c r="D1048" s="88">
        <v>97.849997999999999</v>
      </c>
      <c r="E1048" s="88">
        <v>99.199996999999996</v>
      </c>
      <c r="F1048" s="88">
        <v>99.199996999999996</v>
      </c>
      <c r="G1048" s="88">
        <v>2729725</v>
      </c>
      <c r="H1048" s="95">
        <f t="shared" si="32"/>
        <v>-5.870428870055659E-3</v>
      </c>
      <c r="I1048" s="96">
        <f t="shared" si="33"/>
        <v>-6.6639730975029624E-3</v>
      </c>
    </row>
    <row r="1049" spans="1:9" ht="15.75" customHeight="1" x14ac:dyDescent="0.25">
      <c r="A1049" s="91">
        <v>44454</v>
      </c>
      <c r="B1049" s="92">
        <v>99.900002000000001</v>
      </c>
      <c r="C1049" s="92">
        <v>101.5</v>
      </c>
      <c r="D1049" s="92">
        <v>98</v>
      </c>
      <c r="E1049" s="92">
        <v>99.5</v>
      </c>
      <c r="F1049" s="92">
        <v>99.5</v>
      </c>
      <c r="G1049" s="92">
        <v>3005710</v>
      </c>
      <c r="H1049" s="93">
        <f t="shared" si="32"/>
        <v>1.3114217254527288E-3</v>
      </c>
      <c r="I1049" s="94">
        <f t="shared" si="33"/>
        <v>5.1787749800542545E-4</v>
      </c>
    </row>
    <row r="1050" spans="1:9" ht="15.75" customHeight="1" x14ac:dyDescent="0.25">
      <c r="A1050" s="87">
        <v>44455</v>
      </c>
      <c r="B1050" s="88">
        <v>100.349998</v>
      </c>
      <c r="C1050" s="88">
        <v>100.400002</v>
      </c>
      <c r="D1050" s="88">
        <v>98.199996999999996</v>
      </c>
      <c r="E1050" s="88">
        <v>98.550003000000004</v>
      </c>
      <c r="F1050" s="88">
        <v>98.550003000000004</v>
      </c>
      <c r="G1050" s="88">
        <v>1989457</v>
      </c>
      <c r="H1050" s="95">
        <f t="shared" si="32"/>
        <v>-4.1664389097314722E-3</v>
      </c>
      <c r="I1050" s="96">
        <f t="shared" si="33"/>
        <v>-4.9599831371787756E-3</v>
      </c>
    </row>
    <row r="1051" spans="1:9" ht="15.75" customHeight="1" x14ac:dyDescent="0.25">
      <c r="A1051" s="91">
        <v>44456</v>
      </c>
      <c r="B1051" s="92">
        <v>99.400002000000001</v>
      </c>
      <c r="C1051" s="92">
        <v>101</v>
      </c>
      <c r="D1051" s="92">
        <v>95.75</v>
      </c>
      <c r="E1051" s="92">
        <v>100.449997</v>
      </c>
      <c r="F1051" s="92">
        <v>100.449997</v>
      </c>
      <c r="G1051" s="92">
        <v>4712250</v>
      </c>
      <c r="H1051" s="93">
        <f t="shared" si="32"/>
        <v>8.293286277806379E-3</v>
      </c>
      <c r="I1051" s="94">
        <f t="shared" si="33"/>
        <v>7.4997420503590756E-3</v>
      </c>
    </row>
    <row r="1052" spans="1:9" ht="15.75" customHeight="1" x14ac:dyDescent="0.25">
      <c r="A1052" s="87">
        <v>44459</v>
      </c>
      <c r="B1052" s="88">
        <v>96.050003000000004</v>
      </c>
      <c r="C1052" s="88">
        <v>98.550003000000004</v>
      </c>
      <c r="D1052" s="88">
        <v>95.449996999999996</v>
      </c>
      <c r="E1052" s="88">
        <v>95.449996999999996</v>
      </c>
      <c r="F1052" s="88">
        <v>95.449996999999996</v>
      </c>
      <c r="G1052" s="88">
        <v>5452646</v>
      </c>
      <c r="H1052" s="95">
        <f t="shared" si="32"/>
        <v>-2.2174009034020177E-2</v>
      </c>
      <c r="I1052" s="96">
        <f t="shared" si="33"/>
        <v>-2.2967553261467481E-2</v>
      </c>
    </row>
    <row r="1053" spans="1:9" ht="15.75" customHeight="1" x14ac:dyDescent="0.25">
      <c r="A1053" s="91">
        <v>44460</v>
      </c>
      <c r="B1053" s="92">
        <v>93.599997999999999</v>
      </c>
      <c r="C1053" s="92">
        <v>96.400002000000001</v>
      </c>
      <c r="D1053" s="92">
        <v>91.050003000000004</v>
      </c>
      <c r="E1053" s="92">
        <v>94.550003000000004</v>
      </c>
      <c r="F1053" s="92">
        <v>94.550003000000004</v>
      </c>
      <c r="G1053" s="92">
        <v>3703371</v>
      </c>
      <c r="H1053" s="93">
        <f t="shared" si="32"/>
        <v>-4.1143721188864222E-3</v>
      </c>
      <c r="I1053" s="94">
        <f t="shared" si="33"/>
        <v>-4.9079163463337256E-3</v>
      </c>
    </row>
    <row r="1054" spans="1:9" ht="15.75" customHeight="1" x14ac:dyDescent="0.25">
      <c r="A1054" s="87">
        <v>44461</v>
      </c>
      <c r="B1054" s="88">
        <v>95</v>
      </c>
      <c r="C1054" s="88">
        <v>97.5</v>
      </c>
      <c r="D1054" s="88">
        <v>94.849997999999999</v>
      </c>
      <c r="E1054" s="88">
        <v>95.900002000000001</v>
      </c>
      <c r="F1054" s="88">
        <v>95.900002000000001</v>
      </c>
      <c r="G1054" s="88">
        <v>2908802</v>
      </c>
      <c r="H1054" s="95">
        <f t="shared" si="32"/>
        <v>6.157069267005981E-3</v>
      </c>
      <c r="I1054" s="96">
        <f t="shared" si="33"/>
        <v>5.3635250395586776E-3</v>
      </c>
    </row>
    <row r="1055" spans="1:9" ht="15.75" customHeight="1" x14ac:dyDescent="0.25">
      <c r="A1055" s="91">
        <v>44462</v>
      </c>
      <c r="B1055" s="92">
        <v>96.900002000000001</v>
      </c>
      <c r="C1055" s="92">
        <v>98.75</v>
      </c>
      <c r="D1055" s="92">
        <v>95.699996999999996</v>
      </c>
      <c r="E1055" s="92">
        <v>97.050003000000004</v>
      </c>
      <c r="F1055" s="92">
        <v>97.050003000000004</v>
      </c>
      <c r="G1055" s="92">
        <v>4723835</v>
      </c>
      <c r="H1055" s="93">
        <f t="shared" si="32"/>
        <v>5.1769369213496346E-3</v>
      </c>
      <c r="I1055" s="94">
        <f t="shared" si="33"/>
        <v>4.3833926939023313E-3</v>
      </c>
    </row>
    <row r="1056" spans="1:9" ht="15.75" customHeight="1" x14ac:dyDescent="0.25">
      <c r="A1056" s="87">
        <v>44463</v>
      </c>
      <c r="B1056" s="88">
        <v>98</v>
      </c>
      <c r="C1056" s="88">
        <v>98.400002000000001</v>
      </c>
      <c r="D1056" s="88">
        <v>95.5</v>
      </c>
      <c r="E1056" s="88">
        <v>95.849997999999999</v>
      </c>
      <c r="F1056" s="88">
        <v>95.849997999999999</v>
      </c>
      <c r="G1056" s="88">
        <v>3425363</v>
      </c>
      <c r="H1056" s="95">
        <f t="shared" si="32"/>
        <v>-5.403444997129205E-3</v>
      </c>
      <c r="I1056" s="96">
        <f t="shared" si="33"/>
        <v>-6.1969892245765084E-3</v>
      </c>
    </row>
    <row r="1057" spans="1:9" ht="15.75" customHeight="1" x14ac:dyDescent="0.25">
      <c r="A1057" s="91">
        <v>44466</v>
      </c>
      <c r="B1057" s="92">
        <v>96</v>
      </c>
      <c r="C1057" s="92">
        <v>98.5</v>
      </c>
      <c r="D1057" s="92">
        <v>95</v>
      </c>
      <c r="E1057" s="92">
        <v>97</v>
      </c>
      <c r="F1057" s="92">
        <v>97</v>
      </c>
      <c r="G1057" s="92">
        <v>4218958</v>
      </c>
      <c r="H1057" s="93">
        <f t="shared" si="32"/>
        <v>5.1796261141245758E-3</v>
      </c>
      <c r="I1057" s="94">
        <f t="shared" si="33"/>
        <v>4.3860818866772724E-3</v>
      </c>
    </row>
    <row r="1058" spans="1:9" ht="15.75" customHeight="1" x14ac:dyDescent="0.25">
      <c r="A1058" s="87">
        <v>44467</v>
      </c>
      <c r="B1058" s="88">
        <v>97.449996999999996</v>
      </c>
      <c r="C1058" s="88">
        <v>97.75</v>
      </c>
      <c r="D1058" s="88">
        <v>95.150002000000001</v>
      </c>
      <c r="E1058" s="88">
        <v>96</v>
      </c>
      <c r="F1058" s="88">
        <v>96</v>
      </c>
      <c r="G1058" s="88">
        <v>3445198</v>
      </c>
      <c r="H1058" s="95">
        <f t="shared" si="32"/>
        <v>-4.5005012266764221E-3</v>
      </c>
      <c r="I1058" s="96">
        <f t="shared" si="33"/>
        <v>-5.2940454541237254E-3</v>
      </c>
    </row>
    <row r="1059" spans="1:9" ht="15.75" customHeight="1" x14ac:dyDescent="0.25">
      <c r="A1059" s="91">
        <v>44468</v>
      </c>
      <c r="B1059" s="92">
        <v>95.699996999999996</v>
      </c>
      <c r="C1059" s="92">
        <v>100.800003</v>
      </c>
      <c r="D1059" s="92">
        <v>94.400002000000001</v>
      </c>
      <c r="E1059" s="92">
        <v>98.300003000000004</v>
      </c>
      <c r="F1059" s="92">
        <v>98.300003000000004</v>
      </c>
      <c r="G1059" s="92">
        <v>12121578</v>
      </c>
      <c r="H1059" s="93">
        <f t="shared" si="32"/>
        <v>1.0282298046722149E-2</v>
      </c>
      <c r="I1059" s="94">
        <f t="shared" si="33"/>
        <v>9.488753819274845E-3</v>
      </c>
    </row>
    <row r="1060" spans="1:9" ht="15.75" customHeight="1" x14ac:dyDescent="0.25">
      <c r="A1060" s="87">
        <v>44469</v>
      </c>
      <c r="B1060" s="88">
        <v>99.25</v>
      </c>
      <c r="C1060" s="88">
        <v>99.400002000000001</v>
      </c>
      <c r="D1060" s="88">
        <v>96.900002000000001</v>
      </c>
      <c r="E1060" s="88">
        <v>97.099997999999999</v>
      </c>
      <c r="F1060" s="88">
        <v>97.099997999999999</v>
      </c>
      <c r="G1060" s="88">
        <v>5402480</v>
      </c>
      <c r="H1060" s="95">
        <f t="shared" si="32"/>
        <v>-5.3343101235892119E-3</v>
      </c>
      <c r="I1060" s="96">
        <f t="shared" si="33"/>
        <v>-6.1278543510365152E-3</v>
      </c>
    </row>
    <row r="1061" spans="1:9" ht="15.75" customHeight="1" x14ac:dyDescent="0.25">
      <c r="A1061" s="91">
        <v>44470</v>
      </c>
      <c r="B1061" s="92">
        <v>96</v>
      </c>
      <c r="C1061" s="92">
        <v>99</v>
      </c>
      <c r="D1061" s="92">
        <v>95</v>
      </c>
      <c r="E1061" s="92">
        <v>96.949996999999996</v>
      </c>
      <c r="F1061" s="92">
        <v>96.949996999999996</v>
      </c>
      <c r="G1061" s="92">
        <v>3799113</v>
      </c>
      <c r="H1061" s="93">
        <f t="shared" si="32"/>
        <v>-6.714209866926147E-4</v>
      </c>
      <c r="I1061" s="94">
        <f t="shared" si="33"/>
        <v>-1.464965214139918E-3</v>
      </c>
    </row>
    <row r="1062" spans="1:9" ht="15.75" customHeight="1" x14ac:dyDescent="0.25">
      <c r="A1062" s="87">
        <v>44473</v>
      </c>
      <c r="B1062" s="88">
        <v>97.849997999999999</v>
      </c>
      <c r="C1062" s="88">
        <v>101.75</v>
      </c>
      <c r="D1062" s="88">
        <v>97.5</v>
      </c>
      <c r="E1062" s="88">
        <v>101.75</v>
      </c>
      <c r="F1062" s="88">
        <v>101.75</v>
      </c>
      <c r="G1062" s="88">
        <v>16213791</v>
      </c>
      <c r="H1062" s="95">
        <f t="shared" si="32"/>
        <v>2.0986617921248975E-2</v>
      </c>
      <c r="I1062" s="96">
        <f t="shared" si="33"/>
        <v>2.0193073693801671E-2</v>
      </c>
    </row>
    <row r="1063" spans="1:9" ht="15.75" customHeight="1" x14ac:dyDescent="0.25">
      <c r="A1063" s="91">
        <v>44474</v>
      </c>
      <c r="B1063" s="92">
        <v>102.800003</v>
      </c>
      <c r="C1063" s="92">
        <v>106.800003</v>
      </c>
      <c r="D1063" s="92">
        <v>101.75</v>
      </c>
      <c r="E1063" s="92">
        <v>106.5</v>
      </c>
      <c r="F1063" s="92">
        <v>106.5</v>
      </c>
      <c r="G1063" s="92">
        <v>18388056</v>
      </c>
      <c r="H1063" s="93">
        <f t="shared" si="32"/>
        <v>1.9815189877498925E-2</v>
      </c>
      <c r="I1063" s="94">
        <f t="shared" si="33"/>
        <v>1.902164565005162E-2</v>
      </c>
    </row>
    <row r="1064" spans="1:9" ht="15.75" customHeight="1" x14ac:dyDescent="0.25">
      <c r="A1064" s="87">
        <v>44475</v>
      </c>
      <c r="B1064" s="88">
        <v>107.300003</v>
      </c>
      <c r="C1064" s="88">
        <v>108.900002</v>
      </c>
      <c r="D1064" s="88">
        <v>101.199997</v>
      </c>
      <c r="E1064" s="88">
        <v>101.550003</v>
      </c>
      <c r="F1064" s="88">
        <v>101.550003</v>
      </c>
      <c r="G1064" s="88">
        <v>12067633</v>
      </c>
      <c r="H1064" s="95">
        <f t="shared" si="32"/>
        <v>-2.0669667203961243E-2</v>
      </c>
      <c r="I1064" s="96">
        <f t="shared" si="33"/>
        <v>-2.1463211431408547E-2</v>
      </c>
    </row>
    <row r="1065" spans="1:9" ht="15.75" customHeight="1" x14ac:dyDescent="0.25">
      <c r="A1065" s="91">
        <v>44476</v>
      </c>
      <c r="B1065" s="92">
        <v>102.300003</v>
      </c>
      <c r="C1065" s="92">
        <v>104.800003</v>
      </c>
      <c r="D1065" s="92">
        <v>101.550003</v>
      </c>
      <c r="E1065" s="92">
        <v>101.949997</v>
      </c>
      <c r="F1065" s="92">
        <v>101.949997</v>
      </c>
      <c r="G1065" s="92">
        <v>5122515</v>
      </c>
      <c r="H1065" s="93">
        <f t="shared" si="32"/>
        <v>1.7072767637316571E-3</v>
      </c>
      <c r="I1065" s="94">
        <f t="shared" si="33"/>
        <v>9.1373253628435373E-4</v>
      </c>
    </row>
    <row r="1066" spans="1:9" ht="15.75" customHeight="1" x14ac:dyDescent="0.25">
      <c r="A1066" s="87">
        <v>44477</v>
      </c>
      <c r="B1066" s="88">
        <v>102.900002</v>
      </c>
      <c r="C1066" s="88">
        <v>103.449997</v>
      </c>
      <c r="D1066" s="88">
        <v>101</v>
      </c>
      <c r="E1066" s="88">
        <v>101.599998</v>
      </c>
      <c r="F1066" s="88">
        <v>101.599998</v>
      </c>
      <c r="G1066" s="88">
        <v>4269144</v>
      </c>
      <c r="H1066" s="95">
        <f t="shared" si="32"/>
        <v>-1.4935179357305711E-3</v>
      </c>
      <c r="I1066" s="96">
        <f t="shared" si="33"/>
        <v>-2.2870621631778743E-3</v>
      </c>
    </row>
    <row r="1067" spans="1:9" ht="15.75" customHeight="1" x14ac:dyDescent="0.25">
      <c r="A1067" s="91">
        <v>44480</v>
      </c>
      <c r="B1067" s="92">
        <v>103</v>
      </c>
      <c r="C1067" s="92">
        <v>104.75</v>
      </c>
      <c r="D1067" s="92">
        <v>101</v>
      </c>
      <c r="E1067" s="92">
        <v>101.849998</v>
      </c>
      <c r="F1067" s="92">
        <v>101.849998</v>
      </c>
      <c r="G1067" s="92">
        <v>6211799</v>
      </c>
      <c r="H1067" s="93">
        <f t="shared" si="32"/>
        <v>1.0673254092670144E-3</v>
      </c>
      <c r="I1067" s="94">
        <f t="shared" si="33"/>
        <v>2.7378118181971105E-4</v>
      </c>
    </row>
    <row r="1068" spans="1:9" ht="15.75" customHeight="1" x14ac:dyDescent="0.25">
      <c r="A1068" s="87">
        <v>44481</v>
      </c>
      <c r="B1068" s="88">
        <v>102.900002</v>
      </c>
      <c r="C1068" s="88">
        <v>103.400002</v>
      </c>
      <c r="D1068" s="88">
        <v>101.199997</v>
      </c>
      <c r="E1068" s="88">
        <v>101.650002</v>
      </c>
      <c r="F1068" s="88">
        <v>101.650002</v>
      </c>
      <c r="G1068" s="88">
        <v>4336792</v>
      </c>
      <c r="H1068" s="95">
        <f t="shared" si="32"/>
        <v>-8.5363328910728522E-4</v>
      </c>
      <c r="I1068" s="96">
        <f t="shared" si="33"/>
        <v>-1.6471775165545887E-3</v>
      </c>
    </row>
    <row r="1069" spans="1:9" ht="15.75" customHeight="1" x14ac:dyDescent="0.25">
      <c r="A1069" s="91">
        <v>44482</v>
      </c>
      <c r="B1069" s="92">
        <v>102.400002</v>
      </c>
      <c r="C1069" s="92">
        <v>106.699997</v>
      </c>
      <c r="D1069" s="92">
        <v>101.800003</v>
      </c>
      <c r="E1069" s="92">
        <v>106.699997</v>
      </c>
      <c r="F1069" s="92">
        <v>106.699997</v>
      </c>
      <c r="G1069" s="92">
        <v>10940656</v>
      </c>
      <c r="H1069" s="93">
        <f t="shared" si="32"/>
        <v>2.1057015694797104E-2</v>
      </c>
      <c r="I1069" s="94">
        <f t="shared" si="33"/>
        <v>2.0263471467349799E-2</v>
      </c>
    </row>
    <row r="1070" spans="1:9" ht="15.75" customHeight="1" x14ac:dyDescent="0.25">
      <c r="A1070" s="87">
        <v>44483</v>
      </c>
      <c r="B1070" s="88">
        <v>108.449997</v>
      </c>
      <c r="C1070" s="88">
        <v>112</v>
      </c>
      <c r="D1070" s="88">
        <v>107.5</v>
      </c>
      <c r="E1070" s="88">
        <v>112</v>
      </c>
      <c r="F1070" s="88">
        <v>112</v>
      </c>
      <c r="G1070" s="88">
        <v>11126786</v>
      </c>
      <c r="H1070" s="95">
        <f t="shared" si="32"/>
        <v>2.1053615456428362E-2</v>
      </c>
      <c r="I1070" s="96">
        <f t="shared" si="33"/>
        <v>2.0260071228981057E-2</v>
      </c>
    </row>
    <row r="1071" spans="1:9" ht="15.75" customHeight="1" x14ac:dyDescent="0.25">
      <c r="A1071" s="91">
        <v>44487</v>
      </c>
      <c r="B1071" s="92">
        <v>118.449997</v>
      </c>
      <c r="C1071" s="92">
        <v>123.199997</v>
      </c>
      <c r="D1071" s="92">
        <v>117.150002</v>
      </c>
      <c r="E1071" s="92">
        <v>123.199997</v>
      </c>
      <c r="F1071" s="92">
        <v>123.199997</v>
      </c>
      <c r="G1071" s="92">
        <v>7932757</v>
      </c>
      <c r="H1071" s="93">
        <f t="shared" si="32"/>
        <v>4.1392674582872289E-2</v>
      </c>
      <c r="I1071" s="94">
        <f t="shared" si="33"/>
        <v>4.0599130355424985E-2</v>
      </c>
    </row>
    <row r="1072" spans="1:9" ht="15.75" customHeight="1" x14ac:dyDescent="0.25">
      <c r="A1072" s="87">
        <v>44488</v>
      </c>
      <c r="B1072" s="88">
        <v>133.449997</v>
      </c>
      <c r="C1072" s="88">
        <v>135.5</v>
      </c>
      <c r="D1072" s="88">
        <v>115.099998</v>
      </c>
      <c r="E1072" s="88">
        <v>124.849998</v>
      </c>
      <c r="F1072" s="88">
        <v>124.849998</v>
      </c>
      <c r="G1072" s="88">
        <v>71805365</v>
      </c>
      <c r="H1072" s="95">
        <f t="shared" si="32"/>
        <v>5.7778424772524659E-3</v>
      </c>
      <c r="I1072" s="96">
        <f t="shared" si="33"/>
        <v>4.9842982498051625E-3</v>
      </c>
    </row>
    <row r="1073" spans="1:9" ht="15.75" customHeight="1" x14ac:dyDescent="0.25">
      <c r="A1073" s="91">
        <v>44489</v>
      </c>
      <c r="B1073" s="92">
        <v>122.199997</v>
      </c>
      <c r="C1073" s="92">
        <v>128</v>
      </c>
      <c r="D1073" s="92">
        <v>115</v>
      </c>
      <c r="E1073" s="92">
        <v>120.900002</v>
      </c>
      <c r="F1073" s="92">
        <v>120.900002</v>
      </c>
      <c r="G1073" s="92">
        <v>20580766</v>
      </c>
      <c r="H1073" s="93">
        <f t="shared" si="32"/>
        <v>-1.3962231685175831E-2</v>
      </c>
      <c r="I1073" s="94">
        <f t="shared" si="33"/>
        <v>-1.4755775912623136E-2</v>
      </c>
    </row>
    <row r="1074" spans="1:9" ht="15.75" customHeight="1" x14ac:dyDescent="0.25">
      <c r="A1074" s="87">
        <v>44490</v>
      </c>
      <c r="B1074" s="88">
        <v>122.949997</v>
      </c>
      <c r="C1074" s="88">
        <v>126.5</v>
      </c>
      <c r="D1074" s="88">
        <v>120</v>
      </c>
      <c r="E1074" s="88">
        <v>123.199997</v>
      </c>
      <c r="F1074" s="88">
        <v>123.199997</v>
      </c>
      <c r="G1074" s="88">
        <v>10458639</v>
      </c>
      <c r="H1074" s="95">
        <f t="shared" si="32"/>
        <v>8.1843892079233801E-3</v>
      </c>
      <c r="I1074" s="96">
        <f t="shared" si="33"/>
        <v>7.3908449804760768E-3</v>
      </c>
    </row>
    <row r="1075" spans="1:9" ht="15.75" customHeight="1" x14ac:dyDescent="0.25">
      <c r="A1075" s="91">
        <v>44491</v>
      </c>
      <c r="B1075" s="92">
        <v>120</v>
      </c>
      <c r="C1075" s="92">
        <v>123</v>
      </c>
      <c r="D1075" s="92">
        <v>117.050003</v>
      </c>
      <c r="E1075" s="92">
        <v>117.050003</v>
      </c>
      <c r="F1075" s="92">
        <v>117.050003</v>
      </c>
      <c r="G1075" s="92">
        <v>3651239</v>
      </c>
      <c r="H1075" s="93">
        <f t="shared" si="32"/>
        <v>-2.2239268089411741E-2</v>
      </c>
      <c r="I1075" s="94">
        <f t="shared" si="33"/>
        <v>-2.3032812316859046E-2</v>
      </c>
    </row>
    <row r="1076" spans="1:9" ht="15.75" customHeight="1" x14ac:dyDescent="0.25">
      <c r="A1076" s="87">
        <v>44494</v>
      </c>
      <c r="B1076" s="88">
        <v>113.75</v>
      </c>
      <c r="C1076" s="88">
        <v>113.75</v>
      </c>
      <c r="D1076" s="88">
        <v>111.199997</v>
      </c>
      <c r="E1076" s="88">
        <v>111.199997</v>
      </c>
      <c r="F1076" s="88">
        <v>111.199997</v>
      </c>
      <c r="G1076" s="88">
        <v>1191842</v>
      </c>
      <c r="H1076" s="95">
        <f t="shared" si="32"/>
        <v>-2.2266653634181413E-2</v>
      </c>
      <c r="I1076" s="96">
        <f t="shared" si="33"/>
        <v>-2.3060197861628717E-2</v>
      </c>
    </row>
    <row r="1077" spans="1:9" ht="15.75" customHeight="1" x14ac:dyDescent="0.25">
      <c r="A1077" s="91">
        <v>44495</v>
      </c>
      <c r="B1077" s="92">
        <v>107.5</v>
      </c>
      <c r="C1077" s="92">
        <v>116.400002</v>
      </c>
      <c r="D1077" s="92">
        <v>105.650002</v>
      </c>
      <c r="E1077" s="92">
        <v>112.199997</v>
      </c>
      <c r="F1077" s="92">
        <v>112.199997</v>
      </c>
      <c r="G1077" s="92">
        <v>4052277</v>
      </c>
      <c r="H1077" s="93">
        <f t="shared" si="32"/>
        <v>3.8880697785297564E-3</v>
      </c>
      <c r="I1077" s="94">
        <f t="shared" si="33"/>
        <v>3.094525551082453E-3</v>
      </c>
    </row>
    <row r="1078" spans="1:9" ht="15.75" customHeight="1" x14ac:dyDescent="0.25">
      <c r="A1078" s="87">
        <v>44496</v>
      </c>
      <c r="B1078" s="88">
        <v>112</v>
      </c>
      <c r="C1078" s="88">
        <v>113.849998</v>
      </c>
      <c r="D1078" s="88">
        <v>107.699997</v>
      </c>
      <c r="E1078" s="88">
        <v>108.75</v>
      </c>
      <c r="F1078" s="88">
        <v>108.75</v>
      </c>
      <c r="G1078" s="88">
        <v>2487138</v>
      </c>
      <c r="H1078" s="95">
        <f t="shared" si="32"/>
        <v>-1.3563579681315595E-2</v>
      </c>
      <c r="I1078" s="96">
        <f t="shared" si="33"/>
        <v>-1.4357123908762898E-2</v>
      </c>
    </row>
    <row r="1079" spans="1:9" ht="15.75" customHeight="1" x14ac:dyDescent="0.25">
      <c r="A1079" s="91">
        <v>44497</v>
      </c>
      <c r="B1079" s="92">
        <v>109</v>
      </c>
      <c r="C1079" s="92">
        <v>109.949997</v>
      </c>
      <c r="D1079" s="92">
        <v>103.349998</v>
      </c>
      <c r="E1079" s="92">
        <v>103.449997</v>
      </c>
      <c r="F1079" s="92">
        <v>103.449997</v>
      </c>
      <c r="G1079" s="92">
        <v>5060983</v>
      </c>
      <c r="H1079" s="93">
        <f t="shared" si="32"/>
        <v>-2.1698783219251803E-2</v>
      </c>
      <c r="I1079" s="94">
        <f t="shared" si="33"/>
        <v>-2.2492327446699108E-2</v>
      </c>
    </row>
    <row r="1080" spans="1:9" ht="15.75" customHeight="1" x14ac:dyDescent="0.25">
      <c r="A1080" s="87">
        <v>44498</v>
      </c>
      <c r="B1080" s="88">
        <v>103.449997</v>
      </c>
      <c r="C1080" s="88">
        <v>106.800003</v>
      </c>
      <c r="D1080" s="88">
        <v>99</v>
      </c>
      <c r="E1080" s="88">
        <v>100.5</v>
      </c>
      <c r="F1080" s="88">
        <v>100.5</v>
      </c>
      <c r="G1080" s="88">
        <v>3679241</v>
      </c>
      <c r="H1080" s="95">
        <f t="shared" si="32"/>
        <v>-1.2564420650915465E-2</v>
      </c>
      <c r="I1080" s="96">
        <f t="shared" si="33"/>
        <v>-1.3357964878362768E-2</v>
      </c>
    </row>
    <row r="1081" spans="1:9" ht="15.75" customHeight="1" x14ac:dyDescent="0.25">
      <c r="A1081" s="91">
        <v>44501</v>
      </c>
      <c r="B1081" s="92">
        <v>98.150002000000001</v>
      </c>
      <c r="C1081" s="92">
        <v>104.400002</v>
      </c>
      <c r="D1081" s="92">
        <v>98</v>
      </c>
      <c r="E1081" s="92">
        <v>102.849998</v>
      </c>
      <c r="F1081" s="92">
        <v>102.849998</v>
      </c>
      <c r="G1081" s="92">
        <v>4693977</v>
      </c>
      <c r="H1081" s="93">
        <f t="shared" si="32"/>
        <v>1.0038225829033645E-2</v>
      </c>
      <c r="I1081" s="94">
        <f t="shared" si="33"/>
        <v>9.2446816015863409E-3</v>
      </c>
    </row>
    <row r="1082" spans="1:9" ht="15.75" customHeight="1" x14ac:dyDescent="0.25">
      <c r="A1082" s="87">
        <v>44502</v>
      </c>
      <c r="B1082" s="88">
        <v>104.699997</v>
      </c>
      <c r="C1082" s="88">
        <v>105.199997</v>
      </c>
      <c r="D1082" s="88">
        <v>102.099998</v>
      </c>
      <c r="E1082" s="88">
        <v>104.099998</v>
      </c>
      <c r="F1082" s="88">
        <v>104.099998</v>
      </c>
      <c r="G1082" s="88">
        <v>3240056</v>
      </c>
      <c r="H1082" s="95">
        <f t="shared" si="32"/>
        <v>5.2464335812006675E-3</v>
      </c>
      <c r="I1082" s="96">
        <f t="shared" si="33"/>
        <v>4.4528893537533641E-3</v>
      </c>
    </row>
    <row r="1083" spans="1:9" ht="15.75" customHeight="1" x14ac:dyDescent="0.25">
      <c r="A1083" s="91">
        <v>44503</v>
      </c>
      <c r="B1083" s="92">
        <v>104.900002</v>
      </c>
      <c r="C1083" s="92">
        <v>104.900002</v>
      </c>
      <c r="D1083" s="92">
        <v>101.300003</v>
      </c>
      <c r="E1083" s="92">
        <v>103.25</v>
      </c>
      <c r="F1083" s="92">
        <v>103.25</v>
      </c>
      <c r="G1083" s="92">
        <v>2976676</v>
      </c>
      <c r="H1083" s="93">
        <f t="shared" si="32"/>
        <v>-3.560660838303364E-3</v>
      </c>
      <c r="I1083" s="94">
        <f t="shared" si="33"/>
        <v>-4.3542050657506669E-3</v>
      </c>
    </row>
    <row r="1084" spans="1:9" ht="15.75" customHeight="1" x14ac:dyDescent="0.25">
      <c r="A1084" s="87">
        <v>44504</v>
      </c>
      <c r="B1084" s="88">
        <v>105.199997</v>
      </c>
      <c r="C1084" s="88">
        <v>106.5</v>
      </c>
      <c r="D1084" s="88">
        <v>104.75</v>
      </c>
      <c r="E1084" s="88">
        <v>105.400002</v>
      </c>
      <c r="F1084" s="88">
        <v>105.400002</v>
      </c>
      <c r="G1084" s="88">
        <v>1680073</v>
      </c>
      <c r="H1084" s="95">
        <f t="shared" si="32"/>
        <v>8.9505587889710785E-3</v>
      </c>
      <c r="I1084" s="96">
        <f t="shared" si="33"/>
        <v>8.157014561523776E-3</v>
      </c>
    </row>
    <row r="1085" spans="1:9" ht="15.75" customHeight="1" x14ac:dyDescent="0.25">
      <c r="A1085" s="91">
        <v>44508</v>
      </c>
      <c r="B1085" s="92">
        <v>106.199997</v>
      </c>
      <c r="C1085" s="92">
        <v>106.199997</v>
      </c>
      <c r="D1085" s="92">
        <v>103</v>
      </c>
      <c r="E1085" s="92">
        <v>104.5</v>
      </c>
      <c r="F1085" s="92">
        <v>104.5</v>
      </c>
      <c r="G1085" s="92">
        <v>3433737</v>
      </c>
      <c r="H1085" s="93">
        <f t="shared" si="32"/>
        <v>-3.7243286703369256E-3</v>
      </c>
      <c r="I1085" s="94">
        <f t="shared" si="33"/>
        <v>-4.5178728977842289E-3</v>
      </c>
    </row>
    <row r="1086" spans="1:9" ht="15.75" customHeight="1" x14ac:dyDescent="0.25">
      <c r="A1086" s="87">
        <v>44509</v>
      </c>
      <c r="B1086" s="88">
        <v>104.400002</v>
      </c>
      <c r="C1086" s="88">
        <v>109.699997</v>
      </c>
      <c r="D1086" s="88">
        <v>104.150002</v>
      </c>
      <c r="E1086" s="88">
        <v>109.699997</v>
      </c>
      <c r="F1086" s="88">
        <v>109.699997</v>
      </c>
      <c r="G1086" s="88">
        <v>8696567</v>
      </c>
      <c r="H1086" s="95">
        <f t="shared" si="32"/>
        <v>2.1090325250851912E-2</v>
      </c>
      <c r="I1086" s="96">
        <f t="shared" si="33"/>
        <v>2.0296781023404608E-2</v>
      </c>
    </row>
    <row r="1087" spans="1:9" ht="15.75" customHeight="1" x14ac:dyDescent="0.25">
      <c r="A1087" s="91">
        <v>44510</v>
      </c>
      <c r="B1087" s="92">
        <v>111</v>
      </c>
      <c r="C1087" s="92">
        <v>113.699997</v>
      </c>
      <c r="D1087" s="92">
        <v>109.050003</v>
      </c>
      <c r="E1087" s="92">
        <v>110.150002</v>
      </c>
      <c r="F1087" s="92">
        <v>110.150002</v>
      </c>
      <c r="G1087" s="92">
        <v>7831137</v>
      </c>
      <c r="H1087" s="93">
        <f t="shared" si="32"/>
        <v>1.7778936743719513E-3</v>
      </c>
      <c r="I1087" s="94">
        <f t="shared" si="33"/>
        <v>9.8434944692464793E-4</v>
      </c>
    </row>
    <row r="1088" spans="1:9" ht="15.75" customHeight="1" x14ac:dyDescent="0.25">
      <c r="A1088" s="87">
        <v>44511</v>
      </c>
      <c r="B1088" s="88">
        <v>110.800003</v>
      </c>
      <c r="C1088" s="88">
        <v>111.599998</v>
      </c>
      <c r="D1088" s="88">
        <v>107.349998</v>
      </c>
      <c r="E1088" s="88">
        <v>108.099998</v>
      </c>
      <c r="F1088" s="88">
        <v>108.099998</v>
      </c>
      <c r="G1088" s="88">
        <v>3830677</v>
      </c>
      <c r="H1088" s="95">
        <f t="shared" si="32"/>
        <v>-8.1588234540369495E-3</v>
      </c>
      <c r="I1088" s="96">
        <f t="shared" si="33"/>
        <v>-8.9523676814842537E-3</v>
      </c>
    </row>
    <row r="1089" spans="1:9" ht="15.75" customHeight="1" x14ac:dyDescent="0.25">
      <c r="A1089" s="91">
        <v>44512</v>
      </c>
      <c r="B1089" s="92">
        <v>109.199997</v>
      </c>
      <c r="C1089" s="92">
        <v>110.699997</v>
      </c>
      <c r="D1089" s="92">
        <v>107</v>
      </c>
      <c r="E1089" s="92">
        <v>108.449997</v>
      </c>
      <c r="F1089" s="92">
        <v>108.449997</v>
      </c>
      <c r="G1089" s="92">
        <v>5006556</v>
      </c>
      <c r="H1089" s="93">
        <f t="shared" si="32"/>
        <v>1.4038584182735163E-3</v>
      </c>
      <c r="I1089" s="94">
        <f t="shared" si="33"/>
        <v>6.1031419082621294E-4</v>
      </c>
    </row>
    <row r="1090" spans="1:9" ht="15.75" customHeight="1" x14ac:dyDescent="0.25">
      <c r="A1090" s="87">
        <v>44515</v>
      </c>
      <c r="B1090" s="88">
        <v>110.25</v>
      </c>
      <c r="C1090" s="88">
        <v>110.25</v>
      </c>
      <c r="D1090" s="88">
        <v>104.75</v>
      </c>
      <c r="E1090" s="88">
        <v>107.150002</v>
      </c>
      <c r="F1090" s="88">
        <v>107.150002</v>
      </c>
      <c r="G1090" s="88">
        <v>3084563</v>
      </c>
      <c r="H1090" s="95">
        <f t="shared" si="32"/>
        <v>-5.2373608523959749E-3</v>
      </c>
      <c r="I1090" s="96">
        <f t="shared" si="33"/>
        <v>-6.0309050798432783E-3</v>
      </c>
    </row>
    <row r="1091" spans="1:9" ht="15.75" customHeight="1" x14ac:dyDescent="0.25">
      <c r="A1091" s="91">
        <v>44516</v>
      </c>
      <c r="B1091" s="92">
        <v>107.599998</v>
      </c>
      <c r="C1091" s="92">
        <v>109.800003</v>
      </c>
      <c r="D1091" s="92">
        <v>106.25</v>
      </c>
      <c r="E1091" s="92">
        <v>106.75</v>
      </c>
      <c r="F1091" s="92">
        <v>106.75</v>
      </c>
      <c r="G1091" s="92">
        <v>2919587</v>
      </c>
      <c r="H1091" s="93">
        <f t="shared" si="32"/>
        <v>-1.6242997870758477E-3</v>
      </c>
      <c r="I1091" s="94">
        <f t="shared" si="33"/>
        <v>-2.4178440145231511E-3</v>
      </c>
    </row>
    <row r="1092" spans="1:9" ht="15.75" customHeight="1" x14ac:dyDescent="0.25">
      <c r="A1092" s="87">
        <v>44517</v>
      </c>
      <c r="B1092" s="88">
        <v>106.5</v>
      </c>
      <c r="C1092" s="88">
        <v>107.699997</v>
      </c>
      <c r="D1092" s="88">
        <v>104</v>
      </c>
      <c r="E1092" s="88">
        <v>104.300003</v>
      </c>
      <c r="F1092" s="88">
        <v>104.300003</v>
      </c>
      <c r="G1092" s="88">
        <v>4122988</v>
      </c>
      <c r="H1092" s="95">
        <f t="shared" ref="H1092:H1155" si="34">LOG(F1092/F1091)</f>
        <v>-1.0083562778839065E-2</v>
      </c>
      <c r="I1092" s="96">
        <f t="shared" ref="I1092:I1155" si="35">H1092-$H$1238</f>
        <v>-1.0877107006286368E-2</v>
      </c>
    </row>
    <row r="1093" spans="1:9" ht="15.75" customHeight="1" x14ac:dyDescent="0.25">
      <c r="A1093" s="91">
        <v>44518</v>
      </c>
      <c r="B1093" s="92">
        <v>105</v>
      </c>
      <c r="C1093" s="92">
        <v>105.800003</v>
      </c>
      <c r="D1093" s="92">
        <v>101.400002</v>
      </c>
      <c r="E1093" s="92">
        <v>102.900002</v>
      </c>
      <c r="F1093" s="92">
        <v>102.900002</v>
      </c>
      <c r="G1093" s="92">
        <v>3970297</v>
      </c>
      <c r="H1093" s="93">
        <f t="shared" si="34"/>
        <v>-5.8689377146917436E-3</v>
      </c>
      <c r="I1093" s="94">
        <f t="shared" si="35"/>
        <v>-6.6624819421390469E-3</v>
      </c>
    </row>
    <row r="1094" spans="1:9" ht="15.75" customHeight="1" x14ac:dyDescent="0.25">
      <c r="A1094" s="87">
        <v>44522</v>
      </c>
      <c r="B1094" s="88">
        <v>102.900002</v>
      </c>
      <c r="C1094" s="88">
        <v>103.25</v>
      </c>
      <c r="D1094" s="88">
        <v>98.800003000000004</v>
      </c>
      <c r="E1094" s="88">
        <v>100.949997</v>
      </c>
      <c r="F1094" s="88">
        <v>100.949997</v>
      </c>
      <c r="G1094" s="88">
        <v>3723327</v>
      </c>
      <c r="H1094" s="95">
        <f t="shared" si="34"/>
        <v>-8.3090728300980656E-3</v>
      </c>
      <c r="I1094" s="96">
        <f t="shared" si="35"/>
        <v>-9.1026170575453681E-3</v>
      </c>
    </row>
    <row r="1095" spans="1:9" ht="15.75" customHeight="1" x14ac:dyDescent="0.25">
      <c r="A1095" s="91">
        <v>44523</v>
      </c>
      <c r="B1095" s="92">
        <v>100.599998</v>
      </c>
      <c r="C1095" s="92">
        <v>105.949997</v>
      </c>
      <c r="D1095" s="92">
        <v>98.650002000000001</v>
      </c>
      <c r="E1095" s="92">
        <v>105.949997</v>
      </c>
      <c r="F1095" s="92">
        <v>105.949997</v>
      </c>
      <c r="G1095" s="92">
        <v>3987471</v>
      </c>
      <c r="H1095" s="93">
        <f t="shared" si="34"/>
        <v>2.0994638376226823E-2</v>
      </c>
      <c r="I1095" s="94">
        <f t="shared" si="35"/>
        <v>2.0201094148779519E-2</v>
      </c>
    </row>
    <row r="1096" spans="1:9" ht="15.75" customHeight="1" x14ac:dyDescent="0.25">
      <c r="A1096" s="87">
        <v>44524</v>
      </c>
      <c r="B1096" s="88">
        <v>107</v>
      </c>
      <c r="C1096" s="88">
        <v>109.699997</v>
      </c>
      <c r="D1096" s="88">
        <v>105.400002</v>
      </c>
      <c r="E1096" s="88">
        <v>105.900002</v>
      </c>
      <c r="F1096" s="88">
        <v>105.900002</v>
      </c>
      <c r="G1096" s="88">
        <v>6009879</v>
      </c>
      <c r="H1096" s="95">
        <f t="shared" si="34"/>
        <v>-2.0498044020122314E-4</v>
      </c>
      <c r="I1096" s="96">
        <f t="shared" si="35"/>
        <v>-9.9852466764852651E-4</v>
      </c>
    </row>
    <row r="1097" spans="1:9" ht="15.75" customHeight="1" x14ac:dyDescent="0.25">
      <c r="A1097" s="91">
        <v>44525</v>
      </c>
      <c r="B1097" s="92">
        <v>106.449997</v>
      </c>
      <c r="C1097" s="92">
        <v>107</v>
      </c>
      <c r="D1097" s="92">
        <v>103.599998</v>
      </c>
      <c r="E1097" s="92">
        <v>105.050003</v>
      </c>
      <c r="F1097" s="92">
        <v>105.050003</v>
      </c>
      <c r="G1097" s="92">
        <v>3974953</v>
      </c>
      <c r="H1097" s="93">
        <f t="shared" si="34"/>
        <v>-3.4998991649791184E-3</v>
      </c>
      <c r="I1097" s="94">
        <f t="shared" si="35"/>
        <v>-4.2934433924264222E-3</v>
      </c>
    </row>
    <row r="1098" spans="1:9" ht="15.75" customHeight="1" x14ac:dyDescent="0.25">
      <c r="A1098" s="87">
        <v>44526</v>
      </c>
      <c r="B1098" s="88">
        <v>104.050003</v>
      </c>
      <c r="C1098" s="88">
        <v>104.300003</v>
      </c>
      <c r="D1098" s="88">
        <v>101</v>
      </c>
      <c r="E1098" s="88">
        <v>101.25</v>
      </c>
      <c r="F1098" s="88">
        <v>101.25</v>
      </c>
      <c r="G1098" s="88">
        <v>4336484</v>
      </c>
      <c r="H1098" s="95">
        <f t="shared" si="34"/>
        <v>-1.6001037257772854E-2</v>
      </c>
      <c r="I1098" s="96">
        <f t="shared" si="35"/>
        <v>-1.6794581485220159E-2</v>
      </c>
    </row>
    <row r="1099" spans="1:9" ht="15.75" customHeight="1" x14ac:dyDescent="0.25">
      <c r="A1099" s="91">
        <v>44529</v>
      </c>
      <c r="B1099" s="92">
        <v>100</v>
      </c>
      <c r="C1099" s="92">
        <v>101</v>
      </c>
      <c r="D1099" s="92">
        <v>93.599997999999999</v>
      </c>
      <c r="E1099" s="92">
        <v>98.400002000000001</v>
      </c>
      <c r="F1099" s="92">
        <v>98.400002000000001</v>
      </c>
      <c r="G1099" s="92">
        <v>4625241</v>
      </c>
      <c r="H1099" s="93">
        <f t="shared" si="34"/>
        <v>-1.2399924628241132E-2</v>
      </c>
      <c r="I1099" s="94">
        <f t="shared" si="35"/>
        <v>-1.3193468855688437E-2</v>
      </c>
    </row>
    <row r="1100" spans="1:9" ht="15.75" customHeight="1" x14ac:dyDescent="0.25">
      <c r="A1100" s="87">
        <v>44530</v>
      </c>
      <c r="B1100" s="88">
        <v>100.5</v>
      </c>
      <c r="C1100" s="88">
        <v>103.199997</v>
      </c>
      <c r="D1100" s="88">
        <v>99</v>
      </c>
      <c r="E1100" s="88">
        <v>99.349997999999999</v>
      </c>
      <c r="F1100" s="88">
        <v>99.349997999999999</v>
      </c>
      <c r="G1100" s="88">
        <v>3469788</v>
      </c>
      <c r="H1100" s="95">
        <f t="shared" si="34"/>
        <v>4.1727554446514842E-3</v>
      </c>
      <c r="I1100" s="96">
        <f t="shared" si="35"/>
        <v>3.3792112172041809E-3</v>
      </c>
    </row>
    <row r="1101" spans="1:9" ht="15.75" customHeight="1" x14ac:dyDescent="0.25">
      <c r="A1101" s="91">
        <v>44531</v>
      </c>
      <c r="B1101" s="92">
        <v>102</v>
      </c>
      <c r="C1101" s="92">
        <v>102</v>
      </c>
      <c r="D1101" s="92">
        <v>99.699996999999996</v>
      </c>
      <c r="E1101" s="92">
        <v>101.25</v>
      </c>
      <c r="F1101" s="92">
        <v>101.25</v>
      </c>
      <c r="G1101" s="92">
        <v>2428583</v>
      </c>
      <c r="H1101" s="93">
        <f t="shared" si="34"/>
        <v>8.2271691835895978E-3</v>
      </c>
      <c r="I1101" s="94">
        <f t="shared" si="35"/>
        <v>7.4336249561422945E-3</v>
      </c>
    </row>
    <row r="1102" spans="1:9" ht="15.75" customHeight="1" x14ac:dyDescent="0.25">
      <c r="A1102" s="87">
        <v>44532</v>
      </c>
      <c r="B1102" s="88">
        <v>100.800003</v>
      </c>
      <c r="C1102" s="88">
        <v>102</v>
      </c>
      <c r="D1102" s="88">
        <v>100.400002</v>
      </c>
      <c r="E1102" s="88">
        <v>101.75</v>
      </c>
      <c r="F1102" s="88">
        <v>101.75</v>
      </c>
      <c r="G1102" s="88">
        <v>2745370</v>
      </c>
      <c r="H1102" s="95">
        <f t="shared" si="34"/>
        <v>2.1393860105514547E-3</v>
      </c>
      <c r="I1102" s="96">
        <f t="shared" si="35"/>
        <v>1.3458417831041514E-3</v>
      </c>
    </row>
    <row r="1103" spans="1:9" ht="15.75" customHeight="1" x14ac:dyDescent="0.25">
      <c r="A1103" s="91">
        <v>44533</v>
      </c>
      <c r="B1103" s="92">
        <v>101.900002</v>
      </c>
      <c r="C1103" s="92">
        <v>102.599998</v>
      </c>
      <c r="D1103" s="92">
        <v>100.5</v>
      </c>
      <c r="E1103" s="92">
        <v>100.800003</v>
      </c>
      <c r="F1103" s="92">
        <v>100.800003</v>
      </c>
      <c r="G1103" s="92">
        <v>2919273</v>
      </c>
      <c r="H1103" s="93">
        <f t="shared" si="34"/>
        <v>-4.0738728623203437E-3</v>
      </c>
      <c r="I1103" s="94">
        <f t="shared" si="35"/>
        <v>-4.8674170897676471E-3</v>
      </c>
    </row>
    <row r="1104" spans="1:9" ht="15.75" customHeight="1" x14ac:dyDescent="0.25">
      <c r="A1104" s="87">
        <v>44536</v>
      </c>
      <c r="B1104" s="88">
        <v>100.800003</v>
      </c>
      <c r="C1104" s="88">
        <v>101</v>
      </c>
      <c r="D1104" s="88">
        <v>99</v>
      </c>
      <c r="E1104" s="88">
        <v>99.5</v>
      </c>
      <c r="F1104" s="88">
        <v>99.5</v>
      </c>
      <c r="G1104" s="88">
        <v>2366475</v>
      </c>
      <c r="H1104" s="95">
        <f t="shared" si="34"/>
        <v>-5.6374642892118576E-3</v>
      </c>
      <c r="I1104" s="96">
        <f t="shared" si="35"/>
        <v>-6.431008516659161E-3</v>
      </c>
    </row>
    <row r="1105" spans="1:9" ht="15.75" customHeight="1" x14ac:dyDescent="0.25">
      <c r="A1105" s="91">
        <v>44537</v>
      </c>
      <c r="B1105" s="92">
        <v>100.599998</v>
      </c>
      <c r="C1105" s="92">
        <v>100.949997</v>
      </c>
      <c r="D1105" s="92">
        <v>99</v>
      </c>
      <c r="E1105" s="92">
        <v>100.349998</v>
      </c>
      <c r="F1105" s="92">
        <v>100.349998</v>
      </c>
      <c r="G1105" s="92">
        <v>2690187</v>
      </c>
      <c r="H1105" s="93">
        <f t="shared" si="34"/>
        <v>3.6942874221837698E-3</v>
      </c>
      <c r="I1105" s="94">
        <f t="shared" si="35"/>
        <v>2.9007431947364664E-3</v>
      </c>
    </row>
    <row r="1106" spans="1:9" ht="15.75" customHeight="1" x14ac:dyDescent="0.25">
      <c r="A1106" s="87">
        <v>44538</v>
      </c>
      <c r="B1106" s="88">
        <v>101</v>
      </c>
      <c r="C1106" s="88">
        <v>107.5</v>
      </c>
      <c r="D1106" s="88">
        <v>101</v>
      </c>
      <c r="E1106" s="88">
        <v>103.949997</v>
      </c>
      <c r="F1106" s="88">
        <v>103.949997</v>
      </c>
      <c r="G1106" s="88">
        <v>7100221</v>
      </c>
      <c r="H1106" s="95">
        <f t="shared" si="34"/>
        <v>1.5307112965827329E-2</v>
      </c>
      <c r="I1106" s="96">
        <f t="shared" si="35"/>
        <v>1.4513568738380025E-2</v>
      </c>
    </row>
    <row r="1107" spans="1:9" ht="15.75" customHeight="1" x14ac:dyDescent="0.25">
      <c r="A1107" s="91">
        <v>44539</v>
      </c>
      <c r="B1107" s="92">
        <v>105.349998</v>
      </c>
      <c r="C1107" s="92">
        <v>105.349998</v>
      </c>
      <c r="D1107" s="92">
        <v>102.699997</v>
      </c>
      <c r="E1107" s="92">
        <v>103.550003</v>
      </c>
      <c r="F1107" s="92">
        <v>103.550003</v>
      </c>
      <c r="G1107" s="92">
        <v>3013021</v>
      </c>
      <c r="H1107" s="93">
        <f t="shared" si="34"/>
        <v>-1.6743653220977527E-3</v>
      </c>
      <c r="I1107" s="94">
        <f t="shared" si="35"/>
        <v>-2.4679095495450561E-3</v>
      </c>
    </row>
    <row r="1108" spans="1:9" ht="15.75" customHeight="1" x14ac:dyDescent="0.25">
      <c r="A1108" s="87">
        <v>44540</v>
      </c>
      <c r="B1108" s="88">
        <v>103.800003</v>
      </c>
      <c r="C1108" s="88">
        <v>106.449997</v>
      </c>
      <c r="D1108" s="88">
        <v>103.5</v>
      </c>
      <c r="E1108" s="88">
        <v>104.050003</v>
      </c>
      <c r="F1108" s="88">
        <v>104.050003</v>
      </c>
      <c r="G1108" s="88">
        <v>4922750</v>
      </c>
      <c r="H1108" s="95">
        <f t="shared" si="34"/>
        <v>2.091981257712261E-3</v>
      </c>
      <c r="I1108" s="96">
        <f t="shared" si="35"/>
        <v>1.2984370302649576E-3</v>
      </c>
    </row>
    <row r="1109" spans="1:9" ht="15.75" customHeight="1" x14ac:dyDescent="0.25">
      <c r="A1109" s="91">
        <v>44543</v>
      </c>
      <c r="B1109" s="92">
        <v>105.599998</v>
      </c>
      <c r="C1109" s="92">
        <v>107.400002</v>
      </c>
      <c r="D1109" s="92">
        <v>103.5</v>
      </c>
      <c r="E1109" s="92">
        <v>103.75</v>
      </c>
      <c r="F1109" s="92">
        <v>103.75</v>
      </c>
      <c r="G1109" s="92">
        <v>4673258</v>
      </c>
      <c r="H1109" s="93">
        <f t="shared" si="34"/>
        <v>-1.2539916852206279E-3</v>
      </c>
      <c r="I1109" s="94">
        <f t="shared" si="35"/>
        <v>-2.0475359126679313E-3</v>
      </c>
    </row>
    <row r="1110" spans="1:9" ht="15.75" customHeight="1" x14ac:dyDescent="0.25">
      <c r="A1110" s="87">
        <v>44544</v>
      </c>
      <c r="B1110" s="88">
        <v>103.400002</v>
      </c>
      <c r="C1110" s="88">
        <v>104.849998</v>
      </c>
      <c r="D1110" s="88">
        <v>102.5</v>
      </c>
      <c r="E1110" s="88">
        <v>103.349998</v>
      </c>
      <c r="F1110" s="88">
        <v>103.349998</v>
      </c>
      <c r="G1110" s="88">
        <v>2603876</v>
      </c>
      <c r="H1110" s="95">
        <f t="shared" si="34"/>
        <v>-1.6776328251674798E-3</v>
      </c>
      <c r="I1110" s="96">
        <f t="shared" si="35"/>
        <v>-2.4711770526147829E-3</v>
      </c>
    </row>
    <row r="1111" spans="1:9" ht="15.75" customHeight="1" x14ac:dyDescent="0.25">
      <c r="A1111" s="91">
        <v>44545</v>
      </c>
      <c r="B1111" s="92">
        <v>103.5</v>
      </c>
      <c r="C1111" s="92">
        <v>104.699997</v>
      </c>
      <c r="D1111" s="92">
        <v>101.550003</v>
      </c>
      <c r="E1111" s="92">
        <v>102.199997</v>
      </c>
      <c r="F1111" s="92">
        <v>102.199997</v>
      </c>
      <c r="G1111" s="92">
        <v>2600789</v>
      </c>
      <c r="H1111" s="93">
        <f t="shared" si="34"/>
        <v>-4.8595895086394536E-3</v>
      </c>
      <c r="I1111" s="94">
        <f t="shared" si="35"/>
        <v>-5.6531337360867569E-3</v>
      </c>
    </row>
    <row r="1112" spans="1:9" ht="15.75" customHeight="1" x14ac:dyDescent="0.25">
      <c r="A1112" s="87">
        <v>44546</v>
      </c>
      <c r="B1112" s="88">
        <v>103.699997</v>
      </c>
      <c r="C1112" s="88">
        <v>103.949997</v>
      </c>
      <c r="D1112" s="88">
        <v>100.800003</v>
      </c>
      <c r="E1112" s="88">
        <v>101.300003</v>
      </c>
      <c r="F1112" s="88">
        <v>101.300003</v>
      </c>
      <c r="G1112" s="88">
        <v>2336205</v>
      </c>
      <c r="H1112" s="95">
        <f t="shared" si="34"/>
        <v>-3.8414248284099296E-3</v>
      </c>
      <c r="I1112" s="96">
        <f t="shared" si="35"/>
        <v>-4.634969055857233E-3</v>
      </c>
    </row>
    <row r="1113" spans="1:9" ht="15.75" customHeight="1" x14ac:dyDescent="0.25">
      <c r="A1113" s="91">
        <v>44547</v>
      </c>
      <c r="B1113" s="92">
        <v>101</v>
      </c>
      <c r="C1113" s="92">
        <v>101.300003</v>
      </c>
      <c r="D1113" s="92">
        <v>99</v>
      </c>
      <c r="E1113" s="92">
        <v>100.099998</v>
      </c>
      <c r="F1113" s="92">
        <v>100.099998</v>
      </c>
      <c r="G1113" s="92">
        <v>3357266</v>
      </c>
      <c r="H1113" s="93">
        <f t="shared" si="34"/>
        <v>-5.1753894198073632E-3</v>
      </c>
      <c r="I1113" s="94">
        <f t="shared" si="35"/>
        <v>-5.9689336472546666E-3</v>
      </c>
    </row>
    <row r="1114" spans="1:9" ht="15.75" customHeight="1" x14ac:dyDescent="0.25">
      <c r="A1114" s="87">
        <v>44550</v>
      </c>
      <c r="B1114" s="88">
        <v>98.800003000000004</v>
      </c>
      <c r="C1114" s="88">
        <v>98.800003000000004</v>
      </c>
      <c r="D1114" s="88">
        <v>95.099997999999999</v>
      </c>
      <c r="E1114" s="88">
        <v>97.099997999999999</v>
      </c>
      <c r="F1114" s="88">
        <v>97.099997999999999</v>
      </c>
      <c r="G1114" s="88">
        <v>4106643</v>
      </c>
      <c r="H1114" s="95">
        <f t="shared" si="34"/>
        <v>-1.3214847839404778E-2</v>
      </c>
      <c r="I1114" s="96">
        <f t="shared" si="35"/>
        <v>-1.4008392066852081E-2</v>
      </c>
    </row>
    <row r="1115" spans="1:9" ht="15.75" customHeight="1" x14ac:dyDescent="0.25">
      <c r="A1115" s="91">
        <v>44551</v>
      </c>
      <c r="B1115" s="92">
        <v>97.150002000000001</v>
      </c>
      <c r="C1115" s="92">
        <v>99.900002000000001</v>
      </c>
      <c r="D1115" s="92">
        <v>97.150002000000001</v>
      </c>
      <c r="E1115" s="92">
        <v>98.849997999999999</v>
      </c>
      <c r="F1115" s="92">
        <v>98.849997999999999</v>
      </c>
      <c r="G1115" s="92">
        <v>2857892</v>
      </c>
      <c r="H1115" s="93">
        <f t="shared" si="34"/>
        <v>7.7574439000502177E-3</v>
      </c>
      <c r="I1115" s="94">
        <f t="shared" si="35"/>
        <v>6.9638996726029143E-3</v>
      </c>
    </row>
    <row r="1116" spans="1:9" ht="15.75" customHeight="1" x14ac:dyDescent="0.25">
      <c r="A1116" s="87">
        <v>44552</v>
      </c>
      <c r="B1116" s="88">
        <v>99.900002000000001</v>
      </c>
      <c r="C1116" s="88">
        <v>100.949997</v>
      </c>
      <c r="D1116" s="88">
        <v>99</v>
      </c>
      <c r="E1116" s="88">
        <v>99.650002000000001</v>
      </c>
      <c r="F1116" s="88">
        <v>99.650002000000001</v>
      </c>
      <c r="G1116" s="88">
        <v>2158306</v>
      </c>
      <c r="H1116" s="95">
        <f t="shared" si="34"/>
        <v>3.5006468901518017E-3</v>
      </c>
      <c r="I1116" s="96">
        <f t="shared" si="35"/>
        <v>2.7071026627044983E-3</v>
      </c>
    </row>
    <row r="1117" spans="1:9" ht="15.75" customHeight="1" x14ac:dyDescent="0.25">
      <c r="A1117" s="91">
        <v>44553</v>
      </c>
      <c r="B1117" s="92">
        <v>100.449997</v>
      </c>
      <c r="C1117" s="92">
        <v>100.949997</v>
      </c>
      <c r="D1117" s="92">
        <v>99.099997999999999</v>
      </c>
      <c r="E1117" s="92">
        <v>99.300003000000004</v>
      </c>
      <c r="F1117" s="92">
        <v>99.300003000000004</v>
      </c>
      <c r="G1117" s="92">
        <v>2235524</v>
      </c>
      <c r="H1117" s="93">
        <f t="shared" si="34"/>
        <v>-1.5280501368431306E-3</v>
      </c>
      <c r="I1117" s="94">
        <f t="shared" si="35"/>
        <v>-2.3215943642904339E-3</v>
      </c>
    </row>
    <row r="1118" spans="1:9" ht="15.75" customHeight="1" x14ac:dyDescent="0.25">
      <c r="A1118" s="87">
        <v>44554</v>
      </c>
      <c r="B1118" s="88">
        <v>99.949996999999996</v>
      </c>
      <c r="C1118" s="88">
        <v>99.949996999999996</v>
      </c>
      <c r="D1118" s="88">
        <v>98.099997999999999</v>
      </c>
      <c r="E1118" s="88">
        <v>98.650002000000001</v>
      </c>
      <c r="F1118" s="88">
        <v>98.650002000000001</v>
      </c>
      <c r="G1118" s="88">
        <v>2572160</v>
      </c>
      <c r="H1118" s="95">
        <f t="shared" si="34"/>
        <v>-2.8521632230964892E-3</v>
      </c>
      <c r="I1118" s="96">
        <f t="shared" si="35"/>
        <v>-3.6457074505437926E-3</v>
      </c>
    </row>
    <row r="1119" spans="1:9" ht="15.75" customHeight="1" x14ac:dyDescent="0.25">
      <c r="A1119" s="91">
        <v>44557</v>
      </c>
      <c r="B1119" s="92">
        <v>98.800003000000004</v>
      </c>
      <c r="C1119" s="92">
        <v>100.699997</v>
      </c>
      <c r="D1119" s="92">
        <v>97.300003000000004</v>
      </c>
      <c r="E1119" s="92">
        <v>99.449996999999996</v>
      </c>
      <c r="F1119" s="92">
        <v>99.449996999999996</v>
      </c>
      <c r="G1119" s="92">
        <v>4643998</v>
      </c>
      <c r="H1119" s="93">
        <f t="shared" si="34"/>
        <v>3.5076759666010557E-3</v>
      </c>
      <c r="I1119" s="94">
        <f t="shared" si="35"/>
        <v>2.7141317391537524E-3</v>
      </c>
    </row>
    <row r="1120" spans="1:9" ht="15.75" customHeight="1" x14ac:dyDescent="0.25">
      <c r="A1120" s="87">
        <v>44558</v>
      </c>
      <c r="B1120" s="88">
        <v>100.300003</v>
      </c>
      <c r="C1120" s="88">
        <v>104</v>
      </c>
      <c r="D1120" s="88">
        <v>99.199996999999996</v>
      </c>
      <c r="E1120" s="88">
        <v>101</v>
      </c>
      <c r="F1120" s="88">
        <v>101</v>
      </c>
      <c r="G1120" s="88">
        <v>7055795</v>
      </c>
      <c r="H1120" s="95">
        <f t="shared" si="34"/>
        <v>6.7165994230777449E-3</v>
      </c>
      <c r="I1120" s="96">
        <f t="shared" si="35"/>
        <v>5.9230551956304415E-3</v>
      </c>
    </row>
    <row r="1121" spans="1:9" ht="15.75" customHeight="1" x14ac:dyDescent="0.25">
      <c r="A1121" s="91">
        <v>44559</v>
      </c>
      <c r="B1121" s="92">
        <v>101.199997</v>
      </c>
      <c r="C1121" s="92">
        <v>102.400002</v>
      </c>
      <c r="D1121" s="92">
        <v>99.699996999999996</v>
      </c>
      <c r="E1121" s="92">
        <v>99.849997999999999</v>
      </c>
      <c r="F1121" s="92">
        <v>99.849997999999999</v>
      </c>
      <c r="G1121" s="92">
        <v>3075259</v>
      </c>
      <c r="H1121" s="93">
        <f t="shared" si="34"/>
        <v>-4.9733132748593228E-3</v>
      </c>
      <c r="I1121" s="94">
        <f t="shared" si="35"/>
        <v>-5.7668575023066262E-3</v>
      </c>
    </row>
    <row r="1122" spans="1:9" ht="15.75" customHeight="1" x14ac:dyDescent="0.25">
      <c r="A1122" s="87">
        <v>44560</v>
      </c>
      <c r="B1122" s="88">
        <v>100</v>
      </c>
      <c r="C1122" s="88">
        <v>100.400002</v>
      </c>
      <c r="D1122" s="88">
        <v>99.099997999999999</v>
      </c>
      <c r="E1122" s="88">
        <v>99.449996999999996</v>
      </c>
      <c r="F1122" s="88">
        <v>99.449996999999996</v>
      </c>
      <c r="G1122" s="88">
        <v>2092134</v>
      </c>
      <c r="H1122" s="95">
        <f t="shared" si="34"/>
        <v>-1.7432861482184387E-3</v>
      </c>
      <c r="I1122" s="96">
        <f t="shared" si="35"/>
        <v>-2.5368303756657419E-3</v>
      </c>
    </row>
    <row r="1123" spans="1:9" ht="15.75" customHeight="1" x14ac:dyDescent="0.25">
      <c r="A1123" s="91">
        <v>44561</v>
      </c>
      <c r="B1123" s="92">
        <v>99.900002000000001</v>
      </c>
      <c r="C1123" s="92">
        <v>101.5</v>
      </c>
      <c r="D1123" s="92">
        <v>99.5</v>
      </c>
      <c r="E1123" s="92">
        <v>99.699996999999996</v>
      </c>
      <c r="F1123" s="92">
        <v>99.699996999999996</v>
      </c>
      <c r="G1123" s="92">
        <v>3351858</v>
      </c>
      <c r="H1123" s="93">
        <f t="shared" si="34"/>
        <v>1.0903708840520837E-3</v>
      </c>
      <c r="I1123" s="94">
        <f t="shared" si="35"/>
        <v>2.9682665660478035E-4</v>
      </c>
    </row>
    <row r="1124" spans="1:9" ht="15.75" customHeight="1" x14ac:dyDescent="0.25">
      <c r="A1124" s="87">
        <v>44564</v>
      </c>
      <c r="B1124" s="88">
        <v>100.150002</v>
      </c>
      <c r="C1124" s="88">
        <v>103.900002</v>
      </c>
      <c r="D1124" s="88">
        <v>100.099998</v>
      </c>
      <c r="E1124" s="88">
        <v>101.300003</v>
      </c>
      <c r="F1124" s="88">
        <v>101.300003</v>
      </c>
      <c r="G1124" s="88">
        <v>7352927</v>
      </c>
      <c r="H1124" s="95">
        <f t="shared" si="34"/>
        <v>6.914312978296591E-3</v>
      </c>
      <c r="I1124" s="96">
        <f t="shared" si="35"/>
        <v>6.1207687508492876E-3</v>
      </c>
    </row>
    <row r="1125" spans="1:9" ht="15.75" customHeight="1" x14ac:dyDescent="0.25">
      <c r="A1125" s="91">
        <v>44565</v>
      </c>
      <c r="B1125" s="92">
        <v>102.5</v>
      </c>
      <c r="C1125" s="92">
        <v>103.550003</v>
      </c>
      <c r="D1125" s="92">
        <v>100.099998</v>
      </c>
      <c r="E1125" s="92">
        <v>100.550003</v>
      </c>
      <c r="F1125" s="92">
        <v>100.550003</v>
      </c>
      <c r="G1125" s="92">
        <v>5914012</v>
      </c>
      <c r="H1125" s="93">
        <f t="shared" si="34"/>
        <v>-3.227370331585057E-3</v>
      </c>
      <c r="I1125" s="94">
        <f t="shared" si="35"/>
        <v>-4.0209145590323608E-3</v>
      </c>
    </row>
    <row r="1126" spans="1:9" ht="15.75" customHeight="1" x14ac:dyDescent="0.25">
      <c r="A1126" s="87">
        <v>44566</v>
      </c>
      <c r="B1126" s="88">
        <v>100.650002</v>
      </c>
      <c r="C1126" s="88">
        <v>101.599998</v>
      </c>
      <c r="D1126" s="88">
        <v>99.599997999999999</v>
      </c>
      <c r="E1126" s="88">
        <v>99.849997999999999</v>
      </c>
      <c r="F1126" s="88">
        <v>99.849997999999999</v>
      </c>
      <c r="G1126" s="88">
        <v>4250315</v>
      </c>
      <c r="H1126" s="95">
        <f t="shared" si="34"/>
        <v>-3.0340273825451665E-3</v>
      </c>
      <c r="I1126" s="96">
        <f t="shared" si="35"/>
        <v>-3.8275716099924698E-3</v>
      </c>
    </row>
    <row r="1127" spans="1:9" ht="15.75" customHeight="1" x14ac:dyDescent="0.25">
      <c r="A1127" s="91">
        <v>44567</v>
      </c>
      <c r="B1127" s="92">
        <v>99.5</v>
      </c>
      <c r="C1127" s="92">
        <v>100.400002</v>
      </c>
      <c r="D1127" s="92">
        <v>98.650002000000001</v>
      </c>
      <c r="E1127" s="92">
        <v>99.849997999999999</v>
      </c>
      <c r="F1127" s="92">
        <v>99.849997999999999</v>
      </c>
      <c r="G1127" s="92">
        <v>4373449</v>
      </c>
      <c r="H1127" s="93">
        <f t="shared" si="34"/>
        <v>0</v>
      </c>
      <c r="I1127" s="94">
        <f t="shared" si="35"/>
        <v>-7.9354422744730337E-4</v>
      </c>
    </row>
    <row r="1128" spans="1:9" ht="15.75" customHeight="1" x14ac:dyDescent="0.25">
      <c r="A1128" s="87">
        <v>44568</v>
      </c>
      <c r="B1128" s="88">
        <v>101.400002</v>
      </c>
      <c r="C1128" s="88">
        <v>102.449997</v>
      </c>
      <c r="D1128" s="88">
        <v>99.5</v>
      </c>
      <c r="E1128" s="88">
        <v>100.199997</v>
      </c>
      <c r="F1128" s="88">
        <v>100.199997</v>
      </c>
      <c r="G1128" s="88">
        <v>4759250</v>
      </c>
      <c r="H1128" s="95">
        <f t="shared" si="34"/>
        <v>1.5196480206146376E-3</v>
      </c>
      <c r="I1128" s="96">
        <f t="shared" si="35"/>
        <v>7.2610379316733419E-4</v>
      </c>
    </row>
    <row r="1129" spans="1:9" ht="15.75" customHeight="1" x14ac:dyDescent="0.25">
      <c r="A1129" s="91">
        <v>44571</v>
      </c>
      <c r="B1129" s="92">
        <v>101</v>
      </c>
      <c r="C1129" s="92">
        <v>110.199997</v>
      </c>
      <c r="D1129" s="92">
        <v>99.25</v>
      </c>
      <c r="E1129" s="92">
        <v>108.699997</v>
      </c>
      <c r="F1129" s="92">
        <v>108.699997</v>
      </c>
      <c r="G1129" s="92">
        <v>37472714</v>
      </c>
      <c r="H1129" s="93">
        <f t="shared" si="34"/>
        <v>3.5361823571848243E-2</v>
      </c>
      <c r="I1129" s="94">
        <f t="shared" si="35"/>
        <v>3.4568279344400939E-2</v>
      </c>
    </row>
    <row r="1130" spans="1:9" ht="15.75" customHeight="1" x14ac:dyDescent="0.25">
      <c r="A1130" s="87">
        <v>44572</v>
      </c>
      <c r="B1130" s="88">
        <v>109</v>
      </c>
      <c r="C1130" s="88">
        <v>111.5</v>
      </c>
      <c r="D1130" s="88">
        <v>105.400002</v>
      </c>
      <c r="E1130" s="88">
        <v>108.550003</v>
      </c>
      <c r="F1130" s="88">
        <v>108.550003</v>
      </c>
      <c r="G1130" s="88">
        <v>21242976</v>
      </c>
      <c r="H1130" s="95">
        <f t="shared" si="34"/>
        <v>-5.9969230719617538E-4</v>
      </c>
      <c r="I1130" s="96">
        <f t="shared" si="35"/>
        <v>-1.3932365346434787E-3</v>
      </c>
    </row>
    <row r="1131" spans="1:9" ht="15.75" customHeight="1" x14ac:dyDescent="0.25">
      <c r="A1131" s="91">
        <v>44573</v>
      </c>
      <c r="B1131" s="92">
        <v>111.349998</v>
      </c>
      <c r="C1131" s="92">
        <v>119.400002</v>
      </c>
      <c r="D1131" s="92">
        <v>111.349998</v>
      </c>
      <c r="E1131" s="92">
        <v>119.400002</v>
      </c>
      <c r="F1131" s="92">
        <v>119.400002</v>
      </c>
      <c r="G1131" s="92">
        <v>39885648</v>
      </c>
      <c r="H1131" s="93">
        <f t="shared" si="34"/>
        <v>4.1374494274914721E-2</v>
      </c>
      <c r="I1131" s="94">
        <f t="shared" si="35"/>
        <v>4.0580950047467416E-2</v>
      </c>
    </row>
    <row r="1132" spans="1:9" ht="15.75" customHeight="1" x14ac:dyDescent="0.25">
      <c r="A1132" s="87">
        <v>44574</v>
      </c>
      <c r="B1132" s="88">
        <v>122.699997</v>
      </c>
      <c r="C1132" s="88">
        <v>124.400002</v>
      </c>
      <c r="D1132" s="88">
        <v>115</v>
      </c>
      <c r="E1132" s="88">
        <v>116.449997</v>
      </c>
      <c r="F1132" s="88">
        <v>116.449997</v>
      </c>
      <c r="G1132" s="88">
        <v>32879276</v>
      </c>
      <c r="H1132" s="95">
        <f t="shared" si="34"/>
        <v>-1.0864852385616059E-2</v>
      </c>
      <c r="I1132" s="96">
        <f t="shared" si="35"/>
        <v>-1.1658396613063362E-2</v>
      </c>
    </row>
    <row r="1133" spans="1:9" ht="15.75" customHeight="1" x14ac:dyDescent="0.25">
      <c r="A1133" s="91">
        <v>44575</v>
      </c>
      <c r="B1133" s="92">
        <v>116</v>
      </c>
      <c r="C1133" s="92">
        <v>119.699997</v>
      </c>
      <c r="D1133" s="92">
        <v>115</v>
      </c>
      <c r="E1133" s="92">
        <v>117.150002</v>
      </c>
      <c r="F1133" s="92">
        <v>117.150002</v>
      </c>
      <c r="G1133" s="92">
        <v>15228552</v>
      </c>
      <c r="H1133" s="93">
        <f t="shared" si="34"/>
        <v>2.6028186649646387E-3</v>
      </c>
      <c r="I1133" s="94">
        <f t="shared" si="35"/>
        <v>1.8092744375173353E-3</v>
      </c>
    </row>
    <row r="1134" spans="1:9" ht="15.75" customHeight="1" x14ac:dyDescent="0.25">
      <c r="A1134" s="87">
        <v>44578</v>
      </c>
      <c r="B1134" s="88">
        <v>118</v>
      </c>
      <c r="C1134" s="88">
        <v>121</v>
      </c>
      <c r="D1134" s="88">
        <v>115</v>
      </c>
      <c r="E1134" s="88">
        <v>116.050003</v>
      </c>
      <c r="F1134" s="88">
        <v>116.050003</v>
      </c>
      <c r="G1134" s="88">
        <v>11036495</v>
      </c>
      <c r="H1134" s="95">
        <f t="shared" si="34"/>
        <v>-4.0971443284621946E-3</v>
      </c>
      <c r="I1134" s="96">
        <f t="shared" si="35"/>
        <v>-4.8906885559094979E-3</v>
      </c>
    </row>
    <row r="1135" spans="1:9" ht="15.75" customHeight="1" x14ac:dyDescent="0.25">
      <c r="A1135" s="91">
        <v>44579</v>
      </c>
      <c r="B1135" s="92">
        <v>116.900002</v>
      </c>
      <c r="C1135" s="92">
        <v>117.75</v>
      </c>
      <c r="D1135" s="92">
        <v>109</v>
      </c>
      <c r="E1135" s="92">
        <v>109.75</v>
      </c>
      <c r="F1135" s="92">
        <v>109.75</v>
      </c>
      <c r="G1135" s="92">
        <v>12785308</v>
      </c>
      <c r="H1135" s="93">
        <f t="shared" si="34"/>
        <v>-2.4240627104692068E-2</v>
      </c>
      <c r="I1135" s="94">
        <f t="shared" si="35"/>
        <v>-2.5034171332139372E-2</v>
      </c>
    </row>
    <row r="1136" spans="1:9" ht="15.75" customHeight="1" x14ac:dyDescent="0.25">
      <c r="A1136" s="87">
        <v>44580</v>
      </c>
      <c r="B1136" s="88">
        <v>110.699997</v>
      </c>
      <c r="C1136" s="88">
        <v>115.25</v>
      </c>
      <c r="D1136" s="88">
        <v>108</v>
      </c>
      <c r="E1136" s="88">
        <v>113.900002</v>
      </c>
      <c r="F1136" s="88">
        <v>113.900002</v>
      </c>
      <c r="G1136" s="88">
        <v>13729230</v>
      </c>
      <c r="H1136" s="95">
        <f t="shared" si="34"/>
        <v>1.6119202790832135E-2</v>
      </c>
      <c r="I1136" s="96">
        <f t="shared" si="35"/>
        <v>1.5325658563384831E-2</v>
      </c>
    </row>
    <row r="1137" spans="1:9" ht="15.75" customHeight="1" x14ac:dyDescent="0.25">
      <c r="A1137" s="91">
        <v>44581</v>
      </c>
      <c r="B1137" s="92">
        <v>114.5</v>
      </c>
      <c r="C1137" s="92">
        <v>116</v>
      </c>
      <c r="D1137" s="92">
        <v>112.650002</v>
      </c>
      <c r="E1137" s="92">
        <v>113.75</v>
      </c>
      <c r="F1137" s="92">
        <v>113.75</v>
      </c>
      <c r="G1137" s="92">
        <v>10573412</v>
      </c>
      <c r="H1137" s="93">
        <f t="shared" si="34"/>
        <v>-5.7232637584111556E-4</v>
      </c>
      <c r="I1137" s="94">
        <f t="shared" si="35"/>
        <v>-1.3658706032884189E-3</v>
      </c>
    </row>
    <row r="1138" spans="1:9" ht="15.75" customHeight="1" x14ac:dyDescent="0.25">
      <c r="A1138" s="87">
        <v>44582</v>
      </c>
      <c r="B1138" s="88">
        <v>112.400002</v>
      </c>
      <c r="C1138" s="88">
        <v>114.050003</v>
      </c>
      <c r="D1138" s="88">
        <v>108.650002</v>
      </c>
      <c r="E1138" s="88">
        <v>109.949997</v>
      </c>
      <c r="F1138" s="88">
        <v>109.949997</v>
      </c>
      <c r="G1138" s="88">
        <v>7538938</v>
      </c>
      <c r="H1138" s="95">
        <f t="shared" si="34"/>
        <v>-1.4756183482122251E-2</v>
      </c>
      <c r="I1138" s="96">
        <f t="shared" si="35"/>
        <v>-1.5549727709569555E-2</v>
      </c>
    </row>
    <row r="1139" spans="1:9" ht="15.75" customHeight="1" x14ac:dyDescent="0.25">
      <c r="A1139" s="91">
        <v>44585</v>
      </c>
      <c r="B1139" s="92">
        <v>110</v>
      </c>
      <c r="C1139" s="92">
        <v>110</v>
      </c>
      <c r="D1139" s="92">
        <v>102</v>
      </c>
      <c r="E1139" s="92">
        <v>102.800003</v>
      </c>
      <c r="F1139" s="92">
        <v>102.800003</v>
      </c>
      <c r="G1139" s="92">
        <v>9542881</v>
      </c>
      <c r="H1139" s="93">
        <f t="shared" si="34"/>
        <v>-2.920209451380756E-2</v>
      </c>
      <c r="I1139" s="94">
        <f t="shared" si="35"/>
        <v>-2.9995638741254865E-2</v>
      </c>
    </row>
    <row r="1140" spans="1:9" ht="15.75" customHeight="1" x14ac:dyDescent="0.25">
      <c r="A1140" s="87">
        <v>44586</v>
      </c>
      <c r="B1140" s="88">
        <v>102.199997</v>
      </c>
      <c r="C1140" s="88">
        <v>108.75</v>
      </c>
      <c r="D1140" s="88">
        <v>98</v>
      </c>
      <c r="E1140" s="88">
        <v>107.150002</v>
      </c>
      <c r="F1140" s="88">
        <v>107.150002</v>
      </c>
      <c r="G1140" s="88">
        <v>9094276</v>
      </c>
      <c r="H1140" s="95">
        <f t="shared" si="34"/>
        <v>1.799905615091707E-2</v>
      </c>
      <c r="I1140" s="96">
        <f t="shared" si="35"/>
        <v>1.7205511923469766E-2</v>
      </c>
    </row>
    <row r="1141" spans="1:9" ht="15.75" customHeight="1" x14ac:dyDescent="0.25">
      <c r="A1141" s="91">
        <v>44588</v>
      </c>
      <c r="B1141" s="92">
        <v>103</v>
      </c>
      <c r="C1141" s="92">
        <v>106.949997</v>
      </c>
      <c r="D1141" s="92">
        <v>102.800003</v>
      </c>
      <c r="E1141" s="92">
        <v>105.650002</v>
      </c>
      <c r="F1141" s="92">
        <v>105.650002</v>
      </c>
      <c r="G1141" s="92">
        <v>5889375</v>
      </c>
      <c r="H1141" s="93">
        <f t="shared" si="34"/>
        <v>-6.1226738744236597E-3</v>
      </c>
      <c r="I1141" s="94">
        <f t="shared" si="35"/>
        <v>-6.9162181018709631E-3</v>
      </c>
    </row>
    <row r="1142" spans="1:9" ht="15.75" customHeight="1" x14ac:dyDescent="0.25">
      <c r="A1142" s="87">
        <v>44589</v>
      </c>
      <c r="B1142" s="88">
        <v>106.699997</v>
      </c>
      <c r="C1142" s="88">
        <v>109.300003</v>
      </c>
      <c r="D1142" s="88">
        <v>105</v>
      </c>
      <c r="E1142" s="88">
        <v>105.75</v>
      </c>
      <c r="F1142" s="88">
        <v>105.75</v>
      </c>
      <c r="G1142" s="88">
        <v>5158004</v>
      </c>
      <c r="H1142" s="95">
        <f t="shared" si="34"/>
        <v>4.1086643736631468E-4</v>
      </c>
      <c r="I1142" s="96">
        <f t="shared" si="35"/>
        <v>-3.8267779008098869E-4</v>
      </c>
    </row>
    <row r="1143" spans="1:9" ht="15.75" customHeight="1" x14ac:dyDescent="0.25">
      <c r="A1143" s="91">
        <v>44592</v>
      </c>
      <c r="B1143" s="92">
        <v>106.949997</v>
      </c>
      <c r="C1143" s="92">
        <v>108.300003</v>
      </c>
      <c r="D1143" s="92">
        <v>105.650002</v>
      </c>
      <c r="E1143" s="92">
        <v>106.25</v>
      </c>
      <c r="F1143" s="92">
        <v>106.25</v>
      </c>
      <c r="G1143" s="92">
        <v>4010368</v>
      </c>
      <c r="H1143" s="93">
        <f t="shared" si="34"/>
        <v>2.048562675269202E-3</v>
      </c>
      <c r="I1143" s="94">
        <f t="shared" si="35"/>
        <v>1.2550184478218986E-3</v>
      </c>
    </row>
    <row r="1144" spans="1:9" ht="15.75" customHeight="1" x14ac:dyDescent="0.25">
      <c r="A1144" s="87">
        <v>44593</v>
      </c>
      <c r="B1144" s="88">
        <v>107.949997</v>
      </c>
      <c r="C1144" s="88">
        <v>110.550003</v>
      </c>
      <c r="D1144" s="88">
        <v>106</v>
      </c>
      <c r="E1144" s="88">
        <v>108</v>
      </c>
      <c r="F1144" s="88">
        <v>108</v>
      </c>
      <c r="G1144" s="88">
        <v>9155535</v>
      </c>
      <c r="H1144" s="95">
        <f t="shared" si="34"/>
        <v>7.0948167646005108E-3</v>
      </c>
      <c r="I1144" s="96">
        <f t="shared" si="35"/>
        <v>6.3012725371532075E-3</v>
      </c>
    </row>
    <row r="1145" spans="1:9" ht="15.75" customHeight="1" x14ac:dyDescent="0.25">
      <c r="A1145" s="91">
        <v>44594</v>
      </c>
      <c r="B1145" s="92">
        <v>109</v>
      </c>
      <c r="C1145" s="92">
        <v>109.800003</v>
      </c>
      <c r="D1145" s="92">
        <v>107.75</v>
      </c>
      <c r="E1145" s="92">
        <v>108.349998</v>
      </c>
      <c r="F1145" s="92">
        <v>108.349998</v>
      </c>
      <c r="G1145" s="92">
        <v>3804770</v>
      </c>
      <c r="H1145" s="93">
        <f t="shared" si="34"/>
        <v>1.4051521523759972E-3</v>
      </c>
      <c r="I1145" s="94">
        <f t="shared" si="35"/>
        <v>6.1160792492869387E-4</v>
      </c>
    </row>
    <row r="1146" spans="1:9" ht="15.75" customHeight="1" x14ac:dyDescent="0.25">
      <c r="A1146" s="87">
        <v>44595</v>
      </c>
      <c r="B1146" s="88">
        <v>108.599998</v>
      </c>
      <c r="C1146" s="88">
        <v>109.099998</v>
      </c>
      <c r="D1146" s="88">
        <v>107</v>
      </c>
      <c r="E1146" s="88">
        <v>107.599998</v>
      </c>
      <c r="F1146" s="88">
        <v>107.599998</v>
      </c>
      <c r="G1146" s="88">
        <v>3127342</v>
      </c>
      <c r="H1146" s="95">
        <f t="shared" si="34"/>
        <v>-3.0166443813435724E-3</v>
      </c>
      <c r="I1146" s="96">
        <f t="shared" si="35"/>
        <v>-3.8101886087908757E-3</v>
      </c>
    </row>
    <row r="1147" spans="1:9" ht="15.75" customHeight="1" x14ac:dyDescent="0.25">
      <c r="A1147" s="91">
        <v>44596</v>
      </c>
      <c r="B1147" s="92">
        <v>108.699997</v>
      </c>
      <c r="C1147" s="92">
        <v>112.400002</v>
      </c>
      <c r="D1147" s="92">
        <v>107.5</v>
      </c>
      <c r="E1147" s="92">
        <v>108.550003</v>
      </c>
      <c r="F1147" s="92">
        <v>108.550003</v>
      </c>
      <c r="G1147" s="92">
        <v>9181079</v>
      </c>
      <c r="H1147" s="93">
        <f t="shared" si="34"/>
        <v>3.8175765350677193E-3</v>
      </c>
      <c r="I1147" s="94">
        <f t="shared" si="35"/>
        <v>3.024032307620416E-3</v>
      </c>
    </row>
    <row r="1148" spans="1:9" ht="15.75" customHeight="1" x14ac:dyDescent="0.25">
      <c r="A1148" s="87">
        <v>44599</v>
      </c>
      <c r="B1148" s="88">
        <v>109.900002</v>
      </c>
      <c r="C1148" s="88">
        <v>115</v>
      </c>
      <c r="D1148" s="88">
        <v>109.349998</v>
      </c>
      <c r="E1148" s="88">
        <v>111.699997</v>
      </c>
      <c r="F1148" s="88">
        <v>111.699997</v>
      </c>
      <c r="G1148" s="88">
        <v>18041803</v>
      </c>
      <c r="H1148" s="95">
        <f t="shared" si="34"/>
        <v>1.2423321658427825E-2</v>
      </c>
      <c r="I1148" s="96">
        <f t="shared" si="35"/>
        <v>1.1629777430980523E-2</v>
      </c>
    </row>
    <row r="1149" spans="1:9" ht="15.75" customHeight="1" x14ac:dyDescent="0.25">
      <c r="A1149" s="91">
        <v>44600</v>
      </c>
      <c r="B1149" s="92">
        <v>112.699997</v>
      </c>
      <c r="C1149" s="92">
        <v>113.650002</v>
      </c>
      <c r="D1149" s="92">
        <v>106.800003</v>
      </c>
      <c r="E1149" s="92">
        <v>108.150002</v>
      </c>
      <c r="F1149" s="92">
        <v>108.150002</v>
      </c>
      <c r="G1149" s="92">
        <v>10657420</v>
      </c>
      <c r="H1149" s="93">
        <f t="shared" si="34"/>
        <v>-1.4026629645031811E-2</v>
      </c>
      <c r="I1149" s="94">
        <f t="shared" si="35"/>
        <v>-1.4820173872479116E-2</v>
      </c>
    </row>
    <row r="1150" spans="1:9" ht="15.75" customHeight="1" x14ac:dyDescent="0.25">
      <c r="A1150" s="87">
        <v>44601</v>
      </c>
      <c r="B1150" s="88">
        <v>109.199997</v>
      </c>
      <c r="C1150" s="88">
        <v>109.849998</v>
      </c>
      <c r="D1150" s="88">
        <v>106.5</v>
      </c>
      <c r="E1150" s="88">
        <v>107.599998</v>
      </c>
      <c r="F1150" s="88">
        <v>107.599998</v>
      </c>
      <c r="G1150" s="88">
        <v>7927714</v>
      </c>
      <c r="H1150" s="95">
        <f t="shared" si="34"/>
        <v>-2.2142685484638418E-3</v>
      </c>
      <c r="I1150" s="96">
        <f t="shared" si="35"/>
        <v>-3.0078127759111451E-3</v>
      </c>
    </row>
    <row r="1151" spans="1:9" ht="15.75" customHeight="1" x14ac:dyDescent="0.25">
      <c r="A1151" s="91">
        <v>44602</v>
      </c>
      <c r="B1151" s="92">
        <v>108.150002</v>
      </c>
      <c r="C1151" s="92">
        <v>129.10000600000001</v>
      </c>
      <c r="D1151" s="92">
        <v>106.099998</v>
      </c>
      <c r="E1151" s="92">
        <v>122.75</v>
      </c>
      <c r="F1151" s="92">
        <v>122.75</v>
      </c>
      <c r="G1151" s="92">
        <v>118621529</v>
      </c>
      <c r="H1151" s="93">
        <f t="shared" si="34"/>
        <v>5.7209237537023928E-2</v>
      </c>
      <c r="I1151" s="94">
        <f t="shared" si="35"/>
        <v>5.6415693309576624E-2</v>
      </c>
    </row>
    <row r="1152" spans="1:9" ht="15.75" customHeight="1" x14ac:dyDescent="0.25">
      <c r="A1152" s="87">
        <v>44603</v>
      </c>
      <c r="B1152" s="88">
        <v>122.699997</v>
      </c>
      <c r="C1152" s="88">
        <v>131.800003</v>
      </c>
      <c r="D1152" s="88">
        <v>120.099998</v>
      </c>
      <c r="E1152" s="88">
        <v>125</v>
      </c>
      <c r="F1152" s="88">
        <v>125</v>
      </c>
      <c r="G1152" s="88">
        <v>107886260</v>
      </c>
      <c r="H1152" s="95">
        <f t="shared" si="34"/>
        <v>7.8885122130503138E-3</v>
      </c>
      <c r="I1152" s="96">
        <f t="shared" si="35"/>
        <v>7.0949679856030104E-3</v>
      </c>
    </row>
    <row r="1153" spans="1:9" ht="15.75" customHeight="1" x14ac:dyDescent="0.25">
      <c r="A1153" s="91">
        <v>44606</v>
      </c>
      <c r="B1153" s="92">
        <v>122</v>
      </c>
      <c r="C1153" s="92">
        <v>124.5</v>
      </c>
      <c r="D1153" s="92">
        <v>111</v>
      </c>
      <c r="E1153" s="92">
        <v>113.349998</v>
      </c>
      <c r="F1153" s="92">
        <v>113.349998</v>
      </c>
      <c r="G1153" s="92">
        <v>55057371</v>
      </c>
      <c r="H1153" s="93">
        <f t="shared" si="34"/>
        <v>-4.248849620841369E-2</v>
      </c>
      <c r="I1153" s="94">
        <f t="shared" si="35"/>
        <v>-4.3282040435860994E-2</v>
      </c>
    </row>
    <row r="1154" spans="1:9" ht="15.75" customHeight="1" x14ac:dyDescent="0.25">
      <c r="A1154" s="87">
        <v>44607</v>
      </c>
      <c r="B1154" s="88">
        <v>115.400002</v>
      </c>
      <c r="C1154" s="88">
        <v>119.800003</v>
      </c>
      <c r="D1154" s="88">
        <v>112.300003</v>
      </c>
      <c r="E1154" s="88">
        <v>117.949997</v>
      </c>
      <c r="F1154" s="88">
        <v>117.949997</v>
      </c>
      <c r="G1154" s="88">
        <v>49640106</v>
      </c>
      <c r="H1154" s="95">
        <f t="shared" si="34"/>
        <v>1.7276417375905687E-2</v>
      </c>
      <c r="I1154" s="96">
        <f t="shared" si="35"/>
        <v>1.6482873148458383E-2</v>
      </c>
    </row>
    <row r="1155" spans="1:9" ht="15.75" customHeight="1" x14ac:dyDescent="0.25">
      <c r="A1155" s="91">
        <v>44608</v>
      </c>
      <c r="B1155" s="92">
        <v>120.199997</v>
      </c>
      <c r="C1155" s="92">
        <v>135.5</v>
      </c>
      <c r="D1155" s="92">
        <v>119.599998</v>
      </c>
      <c r="E1155" s="92">
        <v>126.75</v>
      </c>
      <c r="F1155" s="92">
        <v>126.75</v>
      </c>
      <c r="G1155" s="92">
        <v>137678036</v>
      </c>
      <c r="H1155" s="93">
        <f t="shared" si="34"/>
        <v>3.125003382982515E-2</v>
      </c>
      <c r="I1155" s="94">
        <f t="shared" si="35"/>
        <v>3.0456489602377845E-2</v>
      </c>
    </row>
    <row r="1156" spans="1:9" ht="15.75" customHeight="1" x14ac:dyDescent="0.25">
      <c r="A1156" s="87">
        <v>44609</v>
      </c>
      <c r="B1156" s="88">
        <v>129.449997</v>
      </c>
      <c r="C1156" s="88">
        <v>137.699997</v>
      </c>
      <c r="D1156" s="88">
        <v>128.75</v>
      </c>
      <c r="E1156" s="88">
        <v>132</v>
      </c>
      <c r="F1156" s="88">
        <v>132</v>
      </c>
      <c r="G1156" s="88">
        <v>124908183</v>
      </c>
      <c r="H1156" s="95">
        <f t="shared" ref="H1156:H1219" si="36">LOG(F1156/F1155)</f>
        <v>1.7625963200476279E-2</v>
      </c>
      <c r="I1156" s="96">
        <f t="shared" ref="I1156:I1219" si="37">H1156-$H$1238</f>
        <v>1.6832418973028975E-2</v>
      </c>
    </row>
    <row r="1157" spans="1:9" ht="15.75" customHeight="1" x14ac:dyDescent="0.25">
      <c r="A1157" s="91">
        <v>44610</v>
      </c>
      <c r="B1157" s="92">
        <v>132</v>
      </c>
      <c r="C1157" s="92">
        <v>136.5</v>
      </c>
      <c r="D1157" s="92">
        <v>130.10000600000001</v>
      </c>
      <c r="E1157" s="92">
        <v>131.60000600000001</v>
      </c>
      <c r="F1157" s="92">
        <v>131.60000600000001</v>
      </c>
      <c r="G1157" s="92">
        <v>84048571</v>
      </c>
      <c r="H1157" s="93">
        <f t="shared" si="36"/>
        <v>-1.3180221272533225E-3</v>
      </c>
      <c r="I1157" s="94">
        <f t="shared" si="37"/>
        <v>-2.1115663547006261E-3</v>
      </c>
    </row>
    <row r="1158" spans="1:9" ht="15.75" customHeight="1" x14ac:dyDescent="0.25">
      <c r="A1158" s="87">
        <v>44613</v>
      </c>
      <c r="B1158" s="88">
        <v>132</v>
      </c>
      <c r="C1158" s="88">
        <v>134.64999399999999</v>
      </c>
      <c r="D1158" s="88">
        <v>117.849998</v>
      </c>
      <c r="E1158" s="88">
        <v>120.150002</v>
      </c>
      <c r="F1158" s="88">
        <v>120.150002</v>
      </c>
      <c r="G1158" s="88">
        <v>77582256</v>
      </c>
      <c r="H1158" s="95">
        <f t="shared" si="36"/>
        <v>-3.9532126709472801E-2</v>
      </c>
      <c r="I1158" s="96">
        <f t="shared" si="37"/>
        <v>-4.0325670936920105E-2</v>
      </c>
    </row>
    <row r="1159" spans="1:9" ht="15.75" customHeight="1" x14ac:dyDescent="0.25">
      <c r="A1159" s="91">
        <v>44614</v>
      </c>
      <c r="B1159" s="92">
        <v>113.650002</v>
      </c>
      <c r="C1159" s="92">
        <v>124.400002</v>
      </c>
      <c r="D1159" s="92">
        <v>111.050003</v>
      </c>
      <c r="E1159" s="92">
        <v>120.550003</v>
      </c>
      <c r="F1159" s="92">
        <v>120.550003</v>
      </c>
      <c r="G1159" s="92">
        <v>70848294</v>
      </c>
      <c r="H1159" s="93">
        <f t="shared" si="36"/>
        <v>1.4434431521747849E-3</v>
      </c>
      <c r="I1159" s="94">
        <f t="shared" si="37"/>
        <v>6.4989892472748154E-4</v>
      </c>
    </row>
    <row r="1160" spans="1:9" ht="15.75" customHeight="1" x14ac:dyDescent="0.25">
      <c r="A1160" s="87">
        <v>44615</v>
      </c>
      <c r="B1160" s="88">
        <v>125.900002</v>
      </c>
      <c r="C1160" s="88">
        <v>129.449997</v>
      </c>
      <c r="D1160" s="88">
        <v>124.150002</v>
      </c>
      <c r="E1160" s="88">
        <v>125.550003</v>
      </c>
      <c r="F1160" s="88">
        <v>125.550003</v>
      </c>
      <c r="G1160" s="88">
        <v>65007796</v>
      </c>
      <c r="H1160" s="95">
        <f t="shared" si="36"/>
        <v>1.7649501905049561E-2</v>
      </c>
      <c r="I1160" s="96">
        <f t="shared" si="37"/>
        <v>1.6855957677602257E-2</v>
      </c>
    </row>
    <row r="1161" spans="1:9" ht="15.75" customHeight="1" x14ac:dyDescent="0.25">
      <c r="A1161" s="91">
        <v>44616</v>
      </c>
      <c r="B1161" s="92">
        <v>112.550003</v>
      </c>
      <c r="C1161" s="92">
        <v>120.400002</v>
      </c>
      <c r="D1161" s="92">
        <v>108.699997</v>
      </c>
      <c r="E1161" s="92">
        <v>111.150002</v>
      </c>
      <c r="F1161" s="92">
        <v>111.150002</v>
      </c>
      <c r="G1161" s="92">
        <v>76143909</v>
      </c>
      <c r="H1161" s="93">
        <f t="shared" si="36"/>
        <v>-5.2907252576773194E-2</v>
      </c>
      <c r="I1161" s="94">
        <f t="shared" si="37"/>
        <v>-5.3700796804220498E-2</v>
      </c>
    </row>
    <row r="1162" spans="1:9" ht="15.75" customHeight="1" x14ac:dyDescent="0.25">
      <c r="A1162" s="87">
        <v>44617</v>
      </c>
      <c r="B1162" s="88">
        <v>120</v>
      </c>
      <c r="C1162" s="88">
        <v>127.800003</v>
      </c>
      <c r="D1162" s="88">
        <v>117.25</v>
      </c>
      <c r="E1162" s="88">
        <v>124.050003</v>
      </c>
      <c r="F1162" s="88">
        <v>124.050003</v>
      </c>
      <c r="G1162" s="88">
        <v>109027166</v>
      </c>
      <c r="H1162" s="95">
        <f t="shared" si="36"/>
        <v>4.7687304261542399E-2</v>
      </c>
      <c r="I1162" s="96">
        <f t="shared" si="37"/>
        <v>4.6893760034095094E-2</v>
      </c>
    </row>
    <row r="1163" spans="1:9" ht="15.75" customHeight="1" x14ac:dyDescent="0.25">
      <c r="A1163" s="91">
        <v>44620</v>
      </c>
      <c r="B1163" s="92">
        <v>122</v>
      </c>
      <c r="C1163" s="92">
        <v>126.75</v>
      </c>
      <c r="D1163" s="92">
        <v>119.050003</v>
      </c>
      <c r="E1163" s="92">
        <v>123.75</v>
      </c>
      <c r="F1163" s="92">
        <v>123.75</v>
      </c>
      <c r="G1163" s="92">
        <v>63056418</v>
      </c>
      <c r="H1163" s="93">
        <f t="shared" si="36"/>
        <v>-1.0515715055109723E-3</v>
      </c>
      <c r="I1163" s="94">
        <f t="shared" si="37"/>
        <v>-1.8451157329582757E-3</v>
      </c>
    </row>
    <row r="1164" spans="1:9" ht="15.75" customHeight="1" x14ac:dyDescent="0.25">
      <c r="A1164" s="87">
        <v>44622</v>
      </c>
      <c r="B1164" s="88">
        <v>123.349998</v>
      </c>
      <c r="C1164" s="88">
        <v>125.449997</v>
      </c>
      <c r="D1164" s="88">
        <v>121.550003</v>
      </c>
      <c r="E1164" s="88">
        <v>123.099998</v>
      </c>
      <c r="F1164" s="88">
        <v>123.099998</v>
      </c>
      <c r="G1164" s="88">
        <v>37990829</v>
      </c>
      <c r="H1164" s="95">
        <f t="shared" si="36"/>
        <v>-2.2871617302524295E-3</v>
      </c>
      <c r="I1164" s="96">
        <f t="shared" si="37"/>
        <v>-3.0807059576997329E-3</v>
      </c>
    </row>
    <row r="1165" spans="1:9" ht="15.75" customHeight="1" x14ac:dyDescent="0.25">
      <c r="A1165" s="91">
        <v>44623</v>
      </c>
      <c r="B1165" s="92">
        <v>125.25</v>
      </c>
      <c r="C1165" s="92">
        <v>127.25</v>
      </c>
      <c r="D1165" s="92">
        <v>121.800003</v>
      </c>
      <c r="E1165" s="92">
        <v>122.699997</v>
      </c>
      <c r="F1165" s="92">
        <v>122.699997</v>
      </c>
      <c r="G1165" s="92">
        <v>29879343</v>
      </c>
      <c r="H1165" s="93">
        <f t="shared" si="36"/>
        <v>-1.4134937667968155E-3</v>
      </c>
      <c r="I1165" s="94">
        <f t="shared" si="37"/>
        <v>-2.2070379942441187E-3</v>
      </c>
    </row>
    <row r="1166" spans="1:9" ht="15.75" customHeight="1" x14ac:dyDescent="0.25">
      <c r="A1166" s="87">
        <v>44624</v>
      </c>
      <c r="B1166" s="88">
        <v>122</v>
      </c>
      <c r="C1166" s="88">
        <v>122.650002</v>
      </c>
      <c r="D1166" s="88">
        <v>117.199997</v>
      </c>
      <c r="E1166" s="88">
        <v>119.75</v>
      </c>
      <c r="F1166" s="88">
        <v>119.75</v>
      </c>
      <c r="G1166" s="88">
        <v>37730845</v>
      </c>
      <c r="H1166" s="95">
        <f t="shared" si="36"/>
        <v>-1.0569030021956289E-2</v>
      </c>
      <c r="I1166" s="96">
        <f t="shared" si="37"/>
        <v>-1.1362574249403592E-2</v>
      </c>
    </row>
    <row r="1167" spans="1:9" ht="15.75" customHeight="1" x14ac:dyDescent="0.25">
      <c r="A1167" s="91">
        <v>44627</v>
      </c>
      <c r="B1167" s="92">
        <v>116</v>
      </c>
      <c r="C1167" s="92">
        <v>118.449997</v>
      </c>
      <c r="D1167" s="92">
        <v>115.349998</v>
      </c>
      <c r="E1167" s="92">
        <v>116.449997</v>
      </c>
      <c r="F1167" s="92">
        <v>116.449997</v>
      </c>
      <c r="G1167" s="92">
        <v>22319366</v>
      </c>
      <c r="H1167" s="93">
        <f t="shared" si="36"/>
        <v>-1.2136040404252244E-2</v>
      </c>
      <c r="I1167" s="94">
        <f t="shared" si="37"/>
        <v>-1.2929584631699548E-2</v>
      </c>
    </row>
    <row r="1168" spans="1:9" ht="15.75" customHeight="1" x14ac:dyDescent="0.25">
      <c r="A1168" s="87">
        <v>44628</v>
      </c>
      <c r="B1168" s="88">
        <v>118.400002</v>
      </c>
      <c r="C1168" s="88">
        <v>121.449997</v>
      </c>
      <c r="D1168" s="88">
        <v>117.349998</v>
      </c>
      <c r="E1168" s="88">
        <v>118.699997</v>
      </c>
      <c r="F1168" s="88">
        <v>118.699997</v>
      </c>
      <c r="G1168" s="88">
        <v>27745685</v>
      </c>
      <c r="H1168" s="95">
        <f t="shared" si="36"/>
        <v>8.3112262959707823E-3</v>
      </c>
      <c r="I1168" s="96">
        <f t="shared" si="37"/>
        <v>7.5176820685234789E-3</v>
      </c>
    </row>
    <row r="1169" spans="1:9" ht="15.75" customHeight="1" x14ac:dyDescent="0.25">
      <c r="A1169" s="91">
        <v>44629</v>
      </c>
      <c r="B1169" s="92">
        <v>121.300003</v>
      </c>
      <c r="C1169" s="92">
        <v>122.699997</v>
      </c>
      <c r="D1169" s="92">
        <v>119.599998</v>
      </c>
      <c r="E1169" s="92">
        <v>121.300003</v>
      </c>
      <c r="F1169" s="92">
        <v>121.300003</v>
      </c>
      <c r="G1169" s="92">
        <v>21234389</v>
      </c>
      <c r="H1169" s="93">
        <f t="shared" si="36"/>
        <v>9.410103629254641E-3</v>
      </c>
      <c r="I1169" s="94">
        <f t="shared" si="37"/>
        <v>8.6165594018073367E-3</v>
      </c>
    </row>
    <row r="1170" spans="1:9" ht="15.75" customHeight="1" x14ac:dyDescent="0.25">
      <c r="A1170" s="87">
        <v>44630</v>
      </c>
      <c r="B1170" s="88">
        <v>125</v>
      </c>
      <c r="C1170" s="88">
        <v>125.699997</v>
      </c>
      <c r="D1170" s="88">
        <v>121.349998</v>
      </c>
      <c r="E1170" s="88">
        <v>122.5</v>
      </c>
      <c r="F1170" s="88">
        <v>122.5</v>
      </c>
      <c r="G1170" s="88">
        <v>20823339</v>
      </c>
      <c r="H1170" s="95">
        <f t="shared" si="36"/>
        <v>4.2752770929772284E-3</v>
      </c>
      <c r="I1170" s="96">
        <f t="shared" si="37"/>
        <v>3.481732865529925E-3</v>
      </c>
    </row>
    <row r="1171" spans="1:9" ht="15.75" customHeight="1" x14ac:dyDescent="0.25">
      <c r="A1171" s="91">
        <v>44631</v>
      </c>
      <c r="B1171" s="92">
        <v>122</v>
      </c>
      <c r="C1171" s="92">
        <v>123.5</v>
      </c>
      <c r="D1171" s="92">
        <v>121.099998</v>
      </c>
      <c r="E1171" s="92">
        <v>121.800003</v>
      </c>
      <c r="F1171" s="92">
        <v>121.800003</v>
      </c>
      <c r="G1171" s="92">
        <v>14362421</v>
      </c>
      <c r="H1171" s="93">
        <f t="shared" si="36"/>
        <v>-2.4887897067864388E-3</v>
      </c>
      <c r="I1171" s="94">
        <f t="shared" si="37"/>
        <v>-3.2823339342337421E-3</v>
      </c>
    </row>
    <row r="1172" spans="1:9" ht="15.75" customHeight="1" x14ac:dyDescent="0.25">
      <c r="A1172" s="87">
        <v>44634</v>
      </c>
      <c r="B1172" s="88">
        <v>122.550003</v>
      </c>
      <c r="C1172" s="88">
        <v>123.099998</v>
      </c>
      <c r="D1172" s="88">
        <v>120.5</v>
      </c>
      <c r="E1172" s="88">
        <v>122.150002</v>
      </c>
      <c r="F1172" s="88">
        <v>122.150002</v>
      </c>
      <c r="G1172" s="88">
        <v>14143340</v>
      </c>
      <c r="H1172" s="95">
        <f t="shared" si="36"/>
        <v>1.2461794265294934E-3</v>
      </c>
      <c r="I1172" s="96">
        <f t="shared" si="37"/>
        <v>4.5263519908219003E-4</v>
      </c>
    </row>
    <row r="1173" spans="1:9" ht="15.75" customHeight="1" x14ac:dyDescent="0.25">
      <c r="A1173" s="91">
        <v>44635</v>
      </c>
      <c r="B1173" s="92">
        <v>122.900002</v>
      </c>
      <c r="C1173" s="92">
        <v>127.199997</v>
      </c>
      <c r="D1173" s="92">
        <v>121.5</v>
      </c>
      <c r="E1173" s="92">
        <v>122.300003</v>
      </c>
      <c r="F1173" s="92">
        <v>122.300003</v>
      </c>
      <c r="G1173" s="92">
        <v>27067023</v>
      </c>
      <c r="H1173" s="93">
        <f t="shared" si="36"/>
        <v>5.3298926916719156E-4</v>
      </c>
      <c r="I1173" s="94">
        <f t="shared" si="37"/>
        <v>-2.6055495828011181E-4</v>
      </c>
    </row>
    <row r="1174" spans="1:9" ht="15.75" customHeight="1" x14ac:dyDescent="0.25">
      <c r="A1174" s="87">
        <v>44636</v>
      </c>
      <c r="B1174" s="88">
        <v>124.300003</v>
      </c>
      <c r="C1174" s="88">
        <v>125</v>
      </c>
      <c r="D1174" s="88">
        <v>122.300003</v>
      </c>
      <c r="E1174" s="88">
        <v>122.900002</v>
      </c>
      <c r="F1174" s="88">
        <v>122.900002</v>
      </c>
      <c r="G1174" s="88">
        <v>10882357</v>
      </c>
      <c r="H1174" s="95">
        <f t="shared" si="36"/>
        <v>2.125422264437335E-3</v>
      </c>
      <c r="I1174" s="96">
        <f t="shared" si="37"/>
        <v>1.3318780369900316E-3</v>
      </c>
    </row>
    <row r="1175" spans="1:9" ht="15.75" customHeight="1" x14ac:dyDescent="0.25">
      <c r="A1175" s="91">
        <v>44637</v>
      </c>
      <c r="B1175" s="92">
        <v>125.300003</v>
      </c>
      <c r="C1175" s="92">
        <v>127.650002</v>
      </c>
      <c r="D1175" s="92">
        <v>123.699997</v>
      </c>
      <c r="E1175" s="92">
        <v>125.099998</v>
      </c>
      <c r="F1175" s="92">
        <v>125.099998</v>
      </c>
      <c r="G1175" s="92">
        <v>28165037</v>
      </c>
      <c r="H1175" s="93">
        <f t="shared" si="36"/>
        <v>7.7054127963639306E-3</v>
      </c>
      <c r="I1175" s="94">
        <f t="shared" si="37"/>
        <v>6.9118685689166272E-3</v>
      </c>
    </row>
    <row r="1176" spans="1:9" ht="15.75" customHeight="1" x14ac:dyDescent="0.25">
      <c r="A1176" s="87">
        <v>44641</v>
      </c>
      <c r="B1176" s="88">
        <v>125.849998</v>
      </c>
      <c r="C1176" s="88">
        <v>126.900002</v>
      </c>
      <c r="D1176" s="88">
        <v>124.099998</v>
      </c>
      <c r="E1176" s="88">
        <v>124.550003</v>
      </c>
      <c r="F1176" s="88">
        <v>124.550003</v>
      </c>
      <c r="G1176" s="88">
        <v>14158100</v>
      </c>
      <c r="H1176" s="95">
        <f t="shared" si="36"/>
        <v>-1.9135604170113416E-3</v>
      </c>
      <c r="I1176" s="96">
        <f t="shared" si="37"/>
        <v>-2.707104644458645E-3</v>
      </c>
    </row>
    <row r="1177" spans="1:9" ht="15.75" customHeight="1" x14ac:dyDescent="0.25">
      <c r="A1177" s="91">
        <v>44642</v>
      </c>
      <c r="B1177" s="92">
        <v>124.5</v>
      </c>
      <c r="C1177" s="92">
        <v>124.75</v>
      </c>
      <c r="D1177" s="92">
        <v>122.300003</v>
      </c>
      <c r="E1177" s="92">
        <v>123.75</v>
      </c>
      <c r="F1177" s="92">
        <v>123.75</v>
      </c>
      <c r="G1177" s="92">
        <v>11802958</v>
      </c>
      <c r="H1177" s="93">
        <f t="shared" si="36"/>
        <v>-2.7985347276450524E-3</v>
      </c>
      <c r="I1177" s="94">
        <f t="shared" si="37"/>
        <v>-3.5920789550923557E-3</v>
      </c>
    </row>
    <row r="1178" spans="1:9" ht="15.75" customHeight="1" x14ac:dyDescent="0.25">
      <c r="A1178" s="87">
        <v>44643</v>
      </c>
      <c r="B1178" s="88">
        <v>124.699997</v>
      </c>
      <c r="C1178" s="88">
        <v>134.39999399999999</v>
      </c>
      <c r="D1178" s="88">
        <v>124.25</v>
      </c>
      <c r="E1178" s="88">
        <v>130.199997</v>
      </c>
      <c r="F1178" s="88">
        <v>130.199997</v>
      </c>
      <c r="G1178" s="88">
        <v>66120008</v>
      </c>
      <c r="H1178" s="95">
        <f t="shared" si="36"/>
        <v>2.2065766619781428E-2</v>
      </c>
      <c r="I1178" s="96">
        <f t="shared" si="37"/>
        <v>2.1272222392334124E-2</v>
      </c>
    </row>
    <row r="1179" spans="1:9" ht="15.75" customHeight="1" x14ac:dyDescent="0.25">
      <c r="A1179" s="91">
        <v>44644</v>
      </c>
      <c r="B1179" s="92">
        <v>130.699997</v>
      </c>
      <c r="C1179" s="92">
        <v>134.85000600000001</v>
      </c>
      <c r="D1179" s="92">
        <v>130.199997</v>
      </c>
      <c r="E1179" s="92">
        <v>132.14999399999999</v>
      </c>
      <c r="F1179" s="92">
        <v>132.14999399999999</v>
      </c>
      <c r="G1179" s="92">
        <v>25846110</v>
      </c>
      <c r="H1179" s="93">
        <f t="shared" si="36"/>
        <v>6.4561735240897611E-3</v>
      </c>
      <c r="I1179" s="94">
        <f t="shared" si="37"/>
        <v>5.6626292966424577E-3</v>
      </c>
    </row>
    <row r="1180" spans="1:9" ht="15.75" customHeight="1" x14ac:dyDescent="0.25">
      <c r="A1180" s="87">
        <v>44645</v>
      </c>
      <c r="B1180" s="88">
        <v>133.449997</v>
      </c>
      <c r="C1180" s="88">
        <v>144.89999399999999</v>
      </c>
      <c r="D1180" s="88">
        <v>132.60000600000001</v>
      </c>
      <c r="E1180" s="88">
        <v>143.199997</v>
      </c>
      <c r="F1180" s="88">
        <v>143.199997</v>
      </c>
      <c r="G1180" s="88">
        <v>102500073</v>
      </c>
      <c r="H1180" s="95">
        <f t="shared" si="36"/>
        <v>3.487586112401108E-2</v>
      </c>
      <c r="I1180" s="96">
        <f t="shared" si="37"/>
        <v>3.4082316896563776E-2</v>
      </c>
    </row>
    <row r="1181" spans="1:9" ht="15.75" customHeight="1" x14ac:dyDescent="0.25">
      <c r="A1181" s="91">
        <v>44648</v>
      </c>
      <c r="B1181" s="92">
        <v>146</v>
      </c>
      <c r="C1181" s="92">
        <v>153.25</v>
      </c>
      <c r="D1181" s="92">
        <v>145.050003</v>
      </c>
      <c r="E1181" s="92">
        <v>152.25</v>
      </c>
      <c r="F1181" s="92">
        <v>152.25</v>
      </c>
      <c r="G1181" s="92">
        <v>90954944</v>
      </c>
      <c r="H1181" s="93">
        <f t="shared" si="36"/>
        <v>2.6614292431424418E-2</v>
      </c>
      <c r="I1181" s="94">
        <f t="shared" si="37"/>
        <v>2.5820748203977114E-2</v>
      </c>
    </row>
    <row r="1182" spans="1:9" ht="15.75" customHeight="1" x14ac:dyDescent="0.25">
      <c r="A1182" s="87">
        <v>44649</v>
      </c>
      <c r="B1182" s="88">
        <v>154.64999399999999</v>
      </c>
      <c r="C1182" s="88">
        <v>181.39999399999999</v>
      </c>
      <c r="D1182" s="88">
        <v>154</v>
      </c>
      <c r="E1182" s="88">
        <v>173.550003</v>
      </c>
      <c r="F1182" s="88">
        <v>173.550003</v>
      </c>
      <c r="G1182" s="88">
        <v>242199873</v>
      </c>
      <c r="H1182" s="95">
        <f t="shared" si="36"/>
        <v>5.6867324209769005E-2</v>
      </c>
      <c r="I1182" s="96">
        <f t="shared" si="37"/>
        <v>5.60737799823217E-2</v>
      </c>
    </row>
    <row r="1183" spans="1:9" ht="15.75" customHeight="1" x14ac:dyDescent="0.25">
      <c r="A1183" s="91">
        <v>44650</v>
      </c>
      <c r="B1183" s="92">
        <v>177</v>
      </c>
      <c r="C1183" s="92">
        <v>178.89999399999999</v>
      </c>
      <c r="D1183" s="92">
        <v>164</v>
      </c>
      <c r="E1183" s="92">
        <v>171.5</v>
      </c>
      <c r="F1183" s="92">
        <v>171.5</v>
      </c>
      <c r="G1183" s="92">
        <v>132769353</v>
      </c>
      <c r="H1183" s="93">
        <f t="shared" si="36"/>
        <v>-5.1605011358926197E-3</v>
      </c>
      <c r="I1183" s="94">
        <f t="shared" si="37"/>
        <v>-5.9540453633399231E-3</v>
      </c>
    </row>
    <row r="1184" spans="1:9" ht="15.75" customHeight="1" x14ac:dyDescent="0.25">
      <c r="A1184" s="87">
        <v>44651</v>
      </c>
      <c r="B1184" s="88">
        <v>169.89999399999999</v>
      </c>
      <c r="C1184" s="88">
        <v>187.5</v>
      </c>
      <c r="D1184" s="88">
        <v>167.199997</v>
      </c>
      <c r="E1184" s="88">
        <v>185.10000600000001</v>
      </c>
      <c r="F1184" s="88">
        <v>185.10000600000001</v>
      </c>
      <c r="G1184" s="88">
        <v>138311563</v>
      </c>
      <c r="H1184" s="95">
        <f t="shared" si="36"/>
        <v>3.3142308451731516E-2</v>
      </c>
      <c r="I1184" s="96">
        <f t="shared" si="37"/>
        <v>3.2348764224284211E-2</v>
      </c>
    </row>
    <row r="1185" spans="1:9" ht="15.75" customHeight="1" x14ac:dyDescent="0.25">
      <c r="A1185" s="91">
        <v>44652</v>
      </c>
      <c r="B1185" s="92">
        <v>187.699997</v>
      </c>
      <c r="C1185" s="92">
        <v>203.60000600000001</v>
      </c>
      <c r="D1185" s="92">
        <v>187.699997</v>
      </c>
      <c r="E1185" s="92">
        <v>203.449997</v>
      </c>
      <c r="F1185" s="92">
        <v>203.449997</v>
      </c>
      <c r="G1185" s="92">
        <v>142017760</v>
      </c>
      <c r="H1185" s="93">
        <f t="shared" si="36"/>
        <v>4.1051254954834041E-2</v>
      </c>
      <c r="I1185" s="94">
        <f t="shared" si="37"/>
        <v>4.0257710727386736E-2</v>
      </c>
    </row>
    <row r="1186" spans="1:9" ht="15.75" customHeight="1" x14ac:dyDescent="0.25">
      <c r="A1186" s="87">
        <v>44655</v>
      </c>
      <c r="B1186" s="88">
        <v>207</v>
      </c>
      <c r="C1186" s="88">
        <v>220.800003</v>
      </c>
      <c r="D1186" s="88">
        <v>199.35000600000001</v>
      </c>
      <c r="E1186" s="88">
        <v>211.949997</v>
      </c>
      <c r="F1186" s="88">
        <v>211.949997</v>
      </c>
      <c r="G1186" s="88">
        <v>168426403</v>
      </c>
      <c r="H1186" s="95">
        <f t="shared" si="36"/>
        <v>1.7775726971758499E-2</v>
      </c>
      <c r="I1186" s="96">
        <f t="shared" si="37"/>
        <v>1.6982182744311194E-2</v>
      </c>
    </row>
    <row r="1187" spans="1:9" ht="15.75" customHeight="1" x14ac:dyDescent="0.25">
      <c r="A1187" s="91">
        <v>44656</v>
      </c>
      <c r="B1187" s="92">
        <v>215</v>
      </c>
      <c r="C1187" s="92">
        <v>233.10000600000001</v>
      </c>
      <c r="D1187" s="92">
        <v>211.800003</v>
      </c>
      <c r="E1187" s="92">
        <v>233.10000600000001</v>
      </c>
      <c r="F1187" s="92">
        <v>233.10000600000001</v>
      </c>
      <c r="G1187" s="92">
        <v>96357690</v>
      </c>
      <c r="H1187" s="93">
        <f t="shared" si="36"/>
        <v>4.1308869942214353E-2</v>
      </c>
      <c r="I1187" s="94">
        <f t="shared" si="37"/>
        <v>4.0515325714767049E-2</v>
      </c>
    </row>
    <row r="1188" spans="1:9" ht="15.75" customHeight="1" x14ac:dyDescent="0.25">
      <c r="A1188" s="87">
        <v>44657</v>
      </c>
      <c r="B1188" s="88">
        <v>237.5</v>
      </c>
      <c r="C1188" s="88">
        <v>244.75</v>
      </c>
      <c r="D1188" s="88">
        <v>234</v>
      </c>
      <c r="E1188" s="88">
        <v>244.75</v>
      </c>
      <c r="F1188" s="88">
        <v>244.75</v>
      </c>
      <c r="G1188" s="88">
        <v>54655056</v>
      </c>
      <c r="H1188" s="95">
        <f t="shared" si="36"/>
        <v>2.1180415775847714E-2</v>
      </c>
      <c r="I1188" s="96">
        <f t="shared" si="37"/>
        <v>2.0386871548400409E-2</v>
      </c>
    </row>
    <row r="1189" spans="1:9" ht="15.75" customHeight="1" x14ac:dyDescent="0.25">
      <c r="A1189" s="91">
        <v>44658</v>
      </c>
      <c r="B1189" s="92">
        <v>256.95001200000002</v>
      </c>
      <c r="C1189" s="92">
        <v>256.95001200000002</v>
      </c>
      <c r="D1189" s="92">
        <v>232.550003</v>
      </c>
      <c r="E1189" s="92">
        <v>232.550003</v>
      </c>
      <c r="F1189" s="92">
        <v>232.550003</v>
      </c>
      <c r="G1189" s="92">
        <v>29413380</v>
      </c>
      <c r="H1189" s="93">
        <f t="shared" si="36"/>
        <v>-2.2206351025045284E-2</v>
      </c>
      <c r="I1189" s="94">
        <f t="shared" si="37"/>
        <v>-2.2999895252492589E-2</v>
      </c>
    </row>
    <row r="1190" spans="1:9" ht="15.75" customHeight="1" x14ac:dyDescent="0.25">
      <c r="A1190" s="87">
        <v>44659</v>
      </c>
      <c r="B1190" s="88">
        <v>220.949997</v>
      </c>
      <c r="C1190" s="88">
        <v>220.949997</v>
      </c>
      <c r="D1190" s="88">
        <v>220.949997</v>
      </c>
      <c r="E1190" s="88">
        <v>220.949997</v>
      </c>
      <c r="F1190" s="88">
        <v>220.949997</v>
      </c>
      <c r="G1190" s="88">
        <v>2736278</v>
      </c>
      <c r="H1190" s="95">
        <f t="shared" si="36"/>
        <v>-2.2222349448552385E-2</v>
      </c>
      <c r="I1190" s="96">
        <f t="shared" si="37"/>
        <v>-2.3015893675999689E-2</v>
      </c>
    </row>
    <row r="1191" spans="1:9" ht="15.75" customHeight="1" x14ac:dyDescent="0.25">
      <c r="A1191" s="91">
        <v>44662</v>
      </c>
      <c r="B1191" s="92">
        <v>218.949997</v>
      </c>
      <c r="C1191" s="92">
        <v>231.949997</v>
      </c>
      <c r="D1191" s="92">
        <v>216.10000600000001</v>
      </c>
      <c r="E1191" s="92">
        <v>231.60000600000001</v>
      </c>
      <c r="F1191" s="92">
        <v>231.60000600000001</v>
      </c>
      <c r="G1191" s="92">
        <v>61868038</v>
      </c>
      <c r="H1191" s="93">
        <f t="shared" si="36"/>
        <v>2.0444566304973055E-2</v>
      </c>
      <c r="I1191" s="94">
        <f t="shared" si="37"/>
        <v>1.965102207752575E-2</v>
      </c>
    </row>
    <row r="1192" spans="1:9" ht="15.75" customHeight="1" x14ac:dyDescent="0.25">
      <c r="A1192" s="87">
        <v>44663</v>
      </c>
      <c r="B1192" s="88">
        <v>234</v>
      </c>
      <c r="C1192" s="88">
        <v>239.89999399999999</v>
      </c>
      <c r="D1192" s="88">
        <v>224.64999399999999</v>
      </c>
      <c r="E1192" s="88">
        <v>230.800003</v>
      </c>
      <c r="F1192" s="88">
        <v>230.800003</v>
      </c>
      <c r="G1192" s="88">
        <v>42554718</v>
      </c>
      <c r="H1192" s="95">
        <f t="shared" si="36"/>
        <v>-1.5027561777814515E-3</v>
      </c>
      <c r="I1192" s="96">
        <f t="shared" si="37"/>
        <v>-2.2963004052287549E-3</v>
      </c>
    </row>
    <row r="1193" spans="1:9" ht="15.75" customHeight="1" x14ac:dyDescent="0.25">
      <c r="A1193" s="91">
        <v>44664</v>
      </c>
      <c r="B1193" s="92">
        <v>232.39999399999999</v>
      </c>
      <c r="C1193" s="92">
        <v>236.25</v>
      </c>
      <c r="D1193" s="92">
        <v>219.300003</v>
      </c>
      <c r="E1193" s="92">
        <v>223.25</v>
      </c>
      <c r="F1193" s="92">
        <v>223.25</v>
      </c>
      <c r="G1193" s="92">
        <v>27425466</v>
      </c>
      <c r="H1193" s="93">
        <f t="shared" si="36"/>
        <v>-1.4444342568185343E-2</v>
      </c>
      <c r="I1193" s="94">
        <f t="shared" si="37"/>
        <v>-1.5237886795632646E-2</v>
      </c>
    </row>
    <row r="1194" spans="1:9" ht="15.75" customHeight="1" x14ac:dyDescent="0.25">
      <c r="A1194" s="87">
        <v>44669</v>
      </c>
      <c r="B1194" s="88">
        <v>221</v>
      </c>
      <c r="C1194" s="88">
        <v>234.39999399999999</v>
      </c>
      <c r="D1194" s="88">
        <v>214</v>
      </c>
      <c r="E1194" s="88">
        <v>234.39999399999999</v>
      </c>
      <c r="F1194" s="88">
        <v>234.39999399999999</v>
      </c>
      <c r="G1194" s="88">
        <v>30703759</v>
      </c>
      <c r="H1194" s="95">
        <f t="shared" si="36"/>
        <v>2.1166128668715881E-2</v>
      </c>
      <c r="I1194" s="96">
        <f t="shared" si="37"/>
        <v>2.0372584441268576E-2</v>
      </c>
    </row>
    <row r="1195" spans="1:9" ht="15.75" customHeight="1" x14ac:dyDescent="0.25">
      <c r="A1195" s="91">
        <v>44670</v>
      </c>
      <c r="B1195" s="92">
        <v>240</v>
      </c>
      <c r="C1195" s="92">
        <v>246.10000600000001</v>
      </c>
      <c r="D1195" s="92">
        <v>225.050003</v>
      </c>
      <c r="E1195" s="92">
        <v>232.449997</v>
      </c>
      <c r="F1195" s="92">
        <v>232.449997</v>
      </c>
      <c r="G1195" s="92">
        <v>43663282</v>
      </c>
      <c r="H1195" s="93">
        <f t="shared" si="36"/>
        <v>-3.6280513151992298E-3</v>
      </c>
      <c r="I1195" s="94">
        <f t="shared" si="37"/>
        <v>-4.4215955426465331E-3</v>
      </c>
    </row>
    <row r="1196" spans="1:9" ht="15.75" customHeight="1" x14ac:dyDescent="0.25">
      <c r="A1196" s="87">
        <v>44671</v>
      </c>
      <c r="B1196" s="88">
        <v>238.949997</v>
      </c>
      <c r="C1196" s="88">
        <v>243.5</v>
      </c>
      <c r="D1196" s="88">
        <v>232</v>
      </c>
      <c r="E1196" s="88">
        <v>235.050003</v>
      </c>
      <c r="F1196" s="88">
        <v>235.050003</v>
      </c>
      <c r="G1196" s="88">
        <v>26049922</v>
      </c>
      <c r="H1196" s="95">
        <f t="shared" si="36"/>
        <v>4.8307161531761884E-3</v>
      </c>
      <c r="I1196" s="96">
        <f t="shared" si="37"/>
        <v>4.037171925728885E-3</v>
      </c>
    </row>
    <row r="1197" spans="1:9" ht="15.75" customHeight="1" x14ac:dyDescent="0.25">
      <c r="A1197" s="91">
        <v>44672</v>
      </c>
      <c r="B1197" s="92">
        <v>239.300003</v>
      </c>
      <c r="C1197" s="92">
        <v>246.800003</v>
      </c>
      <c r="D1197" s="92">
        <v>238.199997</v>
      </c>
      <c r="E1197" s="92">
        <v>246.800003</v>
      </c>
      <c r="F1197" s="92">
        <v>246.800003</v>
      </c>
      <c r="G1197" s="92">
        <v>30361095</v>
      </c>
      <c r="H1197" s="93">
        <f t="shared" si="36"/>
        <v>2.1184899573033492E-2</v>
      </c>
      <c r="I1197" s="94">
        <f t="shared" si="37"/>
        <v>2.0391355345586188E-2</v>
      </c>
    </row>
    <row r="1198" spans="1:9" ht="15.75" customHeight="1" x14ac:dyDescent="0.25">
      <c r="A1198" s="87">
        <v>44673</v>
      </c>
      <c r="B1198" s="88">
        <v>249.800003</v>
      </c>
      <c r="C1198" s="88">
        <v>259.10000600000001</v>
      </c>
      <c r="D1198" s="88">
        <v>248.699997</v>
      </c>
      <c r="E1198" s="88">
        <v>259.10000600000001</v>
      </c>
      <c r="F1198" s="88">
        <v>259.10000600000001</v>
      </c>
      <c r="G1198" s="88">
        <v>34601657</v>
      </c>
      <c r="H1198" s="95">
        <f t="shared" si="36"/>
        <v>2.1122262402507381E-2</v>
      </c>
      <c r="I1198" s="96">
        <f t="shared" si="37"/>
        <v>2.0328718175060077E-2</v>
      </c>
    </row>
    <row r="1199" spans="1:9" ht="15.75" customHeight="1" x14ac:dyDescent="0.25">
      <c r="A1199" s="91">
        <v>44676</v>
      </c>
      <c r="B1199" s="92">
        <v>263.39999399999999</v>
      </c>
      <c r="C1199" s="92">
        <v>272.04998799999998</v>
      </c>
      <c r="D1199" s="92">
        <v>262.10000600000001</v>
      </c>
      <c r="E1199" s="92">
        <v>272.04998799999998</v>
      </c>
      <c r="F1199" s="92">
        <v>272.04998799999998</v>
      </c>
      <c r="G1199" s="92">
        <v>25909476</v>
      </c>
      <c r="H1199" s="93">
        <f t="shared" si="36"/>
        <v>2.1181288042575921E-2</v>
      </c>
      <c r="I1199" s="94">
        <f t="shared" si="37"/>
        <v>2.0387743815128617E-2</v>
      </c>
    </row>
    <row r="1200" spans="1:9" ht="15.75" customHeight="1" x14ac:dyDescent="0.25">
      <c r="A1200" s="87">
        <v>44677</v>
      </c>
      <c r="B1200" s="88">
        <v>285.60000600000001</v>
      </c>
      <c r="C1200" s="88">
        <v>285.64999399999999</v>
      </c>
      <c r="D1200" s="88">
        <v>283</v>
      </c>
      <c r="E1200" s="88">
        <v>285.64999399999999</v>
      </c>
      <c r="F1200" s="88">
        <v>285.64999399999999</v>
      </c>
      <c r="G1200" s="88">
        <v>5864099</v>
      </c>
      <c r="H1200" s="95">
        <f t="shared" si="36"/>
        <v>2.1185508188937441E-2</v>
      </c>
      <c r="I1200" s="96">
        <f t="shared" si="37"/>
        <v>2.0391963961490137E-2</v>
      </c>
    </row>
    <row r="1201" spans="1:9" ht="15.75" customHeight="1" x14ac:dyDescent="0.25">
      <c r="A1201" s="91">
        <v>44678</v>
      </c>
      <c r="B1201" s="92">
        <v>298</v>
      </c>
      <c r="C1201" s="92">
        <v>299.89999399999999</v>
      </c>
      <c r="D1201" s="92">
        <v>276.64999399999999</v>
      </c>
      <c r="E1201" s="92">
        <v>299.20001200000002</v>
      </c>
      <c r="F1201" s="92">
        <v>299.20001200000002</v>
      </c>
      <c r="G1201" s="92">
        <v>44895283</v>
      </c>
      <c r="H1201" s="93">
        <f t="shared" si="36"/>
        <v>2.0127387336320177E-2</v>
      </c>
      <c r="I1201" s="94">
        <f t="shared" si="37"/>
        <v>1.9333843108872872E-2</v>
      </c>
    </row>
    <row r="1202" spans="1:9" ht="15.75" customHeight="1" x14ac:dyDescent="0.25">
      <c r="A1202" s="87">
        <v>44679</v>
      </c>
      <c r="B1202" s="88">
        <v>305.20001200000002</v>
      </c>
      <c r="C1202" s="88">
        <v>312</v>
      </c>
      <c r="D1202" s="88">
        <v>284.25</v>
      </c>
      <c r="E1202" s="88">
        <v>284.25</v>
      </c>
      <c r="F1202" s="88">
        <v>284.25</v>
      </c>
      <c r="G1202" s="88">
        <v>48465993</v>
      </c>
      <c r="H1202" s="95">
        <f t="shared" si="36"/>
        <v>-2.2261133250878942E-2</v>
      </c>
      <c r="I1202" s="96">
        <f t="shared" si="37"/>
        <v>-2.3054677478326246E-2</v>
      </c>
    </row>
    <row r="1203" spans="1:9" ht="15.75" customHeight="1" x14ac:dyDescent="0.25">
      <c r="A1203" s="91">
        <v>44680</v>
      </c>
      <c r="B1203" s="92">
        <v>278</v>
      </c>
      <c r="C1203" s="92">
        <v>296</v>
      </c>
      <c r="D1203" s="92">
        <v>270.04998799999998</v>
      </c>
      <c r="E1203" s="92">
        <v>280.35000600000001</v>
      </c>
      <c r="F1203" s="92">
        <v>280.35000600000001</v>
      </c>
      <c r="G1203" s="92">
        <v>45385821</v>
      </c>
      <c r="H1203" s="93">
        <f t="shared" si="36"/>
        <v>-5.9999036305672061E-3</v>
      </c>
      <c r="I1203" s="94">
        <f t="shared" si="37"/>
        <v>-6.7934478580145095E-3</v>
      </c>
    </row>
    <row r="1204" spans="1:9" ht="15.75" customHeight="1" x14ac:dyDescent="0.25">
      <c r="A1204" s="87">
        <v>44683</v>
      </c>
      <c r="B1204" s="88">
        <v>280</v>
      </c>
      <c r="C1204" s="88">
        <v>288.85000600000001</v>
      </c>
      <c r="D1204" s="88">
        <v>273</v>
      </c>
      <c r="E1204" s="88">
        <v>280.35000600000001</v>
      </c>
      <c r="F1204" s="88">
        <v>280.35000600000001</v>
      </c>
      <c r="G1204" s="88">
        <v>17953004</v>
      </c>
      <c r="H1204" s="95">
        <f t="shared" si="36"/>
        <v>0</v>
      </c>
      <c r="I1204" s="96">
        <f t="shared" si="37"/>
        <v>-7.9354422744730337E-4</v>
      </c>
    </row>
    <row r="1205" spans="1:9" ht="15.75" customHeight="1" x14ac:dyDescent="0.25">
      <c r="A1205" s="91">
        <v>44685</v>
      </c>
      <c r="B1205" s="92">
        <v>288</v>
      </c>
      <c r="C1205" s="92">
        <v>289</v>
      </c>
      <c r="D1205" s="92">
        <v>266.35000600000001</v>
      </c>
      <c r="E1205" s="92">
        <v>266.35000600000001</v>
      </c>
      <c r="F1205" s="92">
        <v>266.35000600000001</v>
      </c>
      <c r="G1205" s="92">
        <v>17652624</v>
      </c>
      <c r="H1205" s="93">
        <f t="shared" si="36"/>
        <v>-2.2247858825113372E-2</v>
      </c>
      <c r="I1205" s="94">
        <f t="shared" si="37"/>
        <v>-2.3041403052560677E-2</v>
      </c>
    </row>
    <row r="1206" spans="1:9" ht="15.75" customHeight="1" x14ac:dyDescent="0.25">
      <c r="A1206" s="87">
        <v>44686</v>
      </c>
      <c r="B1206" s="88">
        <v>260</v>
      </c>
      <c r="C1206" s="88">
        <v>279.64999399999999</v>
      </c>
      <c r="D1206" s="88">
        <v>253.050003</v>
      </c>
      <c r="E1206" s="88">
        <v>278.14999399999999</v>
      </c>
      <c r="F1206" s="88">
        <v>278.14999399999999</v>
      </c>
      <c r="G1206" s="88">
        <v>39813793</v>
      </c>
      <c r="H1206" s="95">
        <f t="shared" si="36"/>
        <v>1.8826344004547496E-2</v>
      </c>
      <c r="I1206" s="96">
        <f t="shared" si="37"/>
        <v>1.8032799777100192E-2</v>
      </c>
    </row>
    <row r="1207" spans="1:9" ht="15.75" customHeight="1" x14ac:dyDescent="0.25">
      <c r="A1207" s="91">
        <v>44687</v>
      </c>
      <c r="B1207" s="92">
        <v>283.95001200000002</v>
      </c>
      <c r="C1207" s="92">
        <v>292.04998799999998</v>
      </c>
      <c r="D1207" s="92">
        <v>271.5</v>
      </c>
      <c r="E1207" s="92">
        <v>292.04998799999998</v>
      </c>
      <c r="F1207" s="92">
        <v>292.04998799999998</v>
      </c>
      <c r="G1207" s="92">
        <v>45678881</v>
      </c>
      <c r="H1207" s="93">
        <f t="shared" si="36"/>
        <v>2.1178137822410466E-2</v>
      </c>
      <c r="I1207" s="94">
        <f t="shared" si="37"/>
        <v>2.0384593594963162E-2</v>
      </c>
    </row>
    <row r="1208" spans="1:9" ht="15.75" customHeight="1" x14ac:dyDescent="0.25">
      <c r="A1208" s="87">
        <v>44690</v>
      </c>
      <c r="B1208" s="88">
        <v>295.64999399999999</v>
      </c>
      <c r="C1208" s="88">
        <v>298</v>
      </c>
      <c r="D1208" s="88">
        <v>277.45001200000002</v>
      </c>
      <c r="E1208" s="88">
        <v>281.60000600000001</v>
      </c>
      <c r="F1208" s="88">
        <v>281.60000600000001</v>
      </c>
      <c r="G1208" s="88">
        <v>40481648</v>
      </c>
      <c r="H1208" s="95">
        <f t="shared" si="36"/>
        <v>-1.5824533007541611E-2</v>
      </c>
      <c r="I1208" s="96">
        <f t="shared" si="37"/>
        <v>-1.6618077234988916E-2</v>
      </c>
    </row>
    <row r="1209" spans="1:9" ht="15.75" customHeight="1" x14ac:dyDescent="0.25">
      <c r="A1209" s="91">
        <v>44691</v>
      </c>
      <c r="B1209" s="92">
        <v>272.45001200000002</v>
      </c>
      <c r="C1209" s="92">
        <v>281.60000600000001</v>
      </c>
      <c r="D1209" s="92">
        <v>267.54998799999998</v>
      </c>
      <c r="E1209" s="92">
        <v>267.54998799999998</v>
      </c>
      <c r="F1209" s="92">
        <v>267.54998799999998</v>
      </c>
      <c r="G1209" s="92">
        <v>13908532</v>
      </c>
      <c r="H1209" s="93">
        <f t="shared" si="36"/>
        <v>-2.2227723891963369E-2</v>
      </c>
      <c r="I1209" s="94">
        <f t="shared" si="37"/>
        <v>-2.3021268119410673E-2</v>
      </c>
    </row>
    <row r="1210" spans="1:9" ht="15.75" customHeight="1" x14ac:dyDescent="0.25">
      <c r="A1210" s="87">
        <v>44692</v>
      </c>
      <c r="B1210" s="88">
        <v>257.29998799999998</v>
      </c>
      <c r="C1210" s="88">
        <v>278</v>
      </c>
      <c r="D1210" s="88">
        <v>254.199997</v>
      </c>
      <c r="E1210" s="88">
        <v>255.300003</v>
      </c>
      <c r="F1210" s="88">
        <v>255.300003</v>
      </c>
      <c r="G1210" s="88">
        <v>34477812</v>
      </c>
      <c r="H1210" s="95">
        <f t="shared" si="36"/>
        <v>-2.0354115923951532E-2</v>
      </c>
      <c r="I1210" s="96">
        <f t="shared" si="37"/>
        <v>-2.1147660151398837E-2</v>
      </c>
    </row>
    <row r="1211" spans="1:9" ht="15.75" customHeight="1" x14ac:dyDescent="0.25">
      <c r="A1211" s="91">
        <v>44693</v>
      </c>
      <c r="B1211" s="92">
        <v>250</v>
      </c>
      <c r="C1211" s="92">
        <v>254.60000600000001</v>
      </c>
      <c r="D1211" s="92">
        <v>242.550003</v>
      </c>
      <c r="E1211" s="92">
        <v>242.550003</v>
      </c>
      <c r="F1211" s="92">
        <v>242.550003</v>
      </c>
      <c r="G1211" s="92">
        <v>11068771</v>
      </c>
      <c r="H1211" s="93">
        <f t="shared" si="36"/>
        <v>-2.2249535573903138E-2</v>
      </c>
      <c r="I1211" s="94">
        <f t="shared" si="37"/>
        <v>-2.3043079801350442E-2</v>
      </c>
    </row>
    <row r="1212" spans="1:9" ht="15.75" customHeight="1" x14ac:dyDescent="0.25">
      <c r="A1212" s="87">
        <v>44694</v>
      </c>
      <c r="B1212" s="88">
        <v>250</v>
      </c>
      <c r="C1212" s="88">
        <v>254.64999399999999</v>
      </c>
      <c r="D1212" s="88">
        <v>245.60000600000001</v>
      </c>
      <c r="E1212" s="88">
        <v>254.64999399999999</v>
      </c>
      <c r="F1212" s="88">
        <v>254.64999399999999</v>
      </c>
      <c r="G1212" s="88">
        <v>7976144</v>
      </c>
      <c r="H1212" s="95">
        <f t="shared" si="36"/>
        <v>2.1142385945768182E-2</v>
      </c>
      <c r="I1212" s="96">
        <f t="shared" si="37"/>
        <v>2.0348841718320878E-2</v>
      </c>
    </row>
    <row r="1213" spans="1:9" ht="15.75" customHeight="1" x14ac:dyDescent="0.25">
      <c r="A1213" s="91">
        <v>44697</v>
      </c>
      <c r="B1213" s="92">
        <v>267.35000600000001</v>
      </c>
      <c r="C1213" s="92">
        <v>267.35000600000001</v>
      </c>
      <c r="D1213" s="92">
        <v>267.35000600000001</v>
      </c>
      <c r="E1213" s="92">
        <v>267.35000600000001</v>
      </c>
      <c r="F1213" s="92">
        <v>267.35000600000001</v>
      </c>
      <c r="G1213" s="92">
        <v>3138052</v>
      </c>
      <c r="H1213" s="93">
        <f t="shared" si="36"/>
        <v>2.1136527903551132E-2</v>
      </c>
      <c r="I1213" s="94">
        <f t="shared" si="37"/>
        <v>2.0342983676103828E-2</v>
      </c>
    </row>
    <row r="1214" spans="1:9" ht="15.75" customHeight="1" x14ac:dyDescent="0.25">
      <c r="A1214" s="87">
        <v>44698</v>
      </c>
      <c r="B1214" s="88">
        <v>280.70001200000002</v>
      </c>
      <c r="C1214" s="88">
        <v>280.70001200000002</v>
      </c>
      <c r="D1214" s="88">
        <v>280.70001200000002</v>
      </c>
      <c r="E1214" s="88">
        <v>280.70001200000002</v>
      </c>
      <c r="F1214" s="88">
        <v>280.70001200000002</v>
      </c>
      <c r="G1214" s="88">
        <v>1419672</v>
      </c>
      <c r="H1214" s="95">
        <f t="shared" si="36"/>
        <v>2.1162233017634542E-2</v>
      </c>
      <c r="I1214" s="96">
        <f t="shared" si="37"/>
        <v>2.0368688790187238E-2</v>
      </c>
    </row>
    <row r="1215" spans="1:9" ht="15.75" customHeight="1" x14ac:dyDescent="0.25">
      <c r="A1215" s="91">
        <v>44699</v>
      </c>
      <c r="B1215" s="92">
        <v>294.70001200000002</v>
      </c>
      <c r="C1215" s="92">
        <v>294.70001200000002</v>
      </c>
      <c r="D1215" s="92">
        <v>283.60000600000001</v>
      </c>
      <c r="E1215" s="92">
        <v>294.70001200000002</v>
      </c>
      <c r="F1215" s="92">
        <v>294.70001200000002</v>
      </c>
      <c r="G1215" s="92">
        <v>36111034</v>
      </c>
      <c r="H1215" s="93">
        <f t="shared" si="36"/>
        <v>2.1137722333481018E-2</v>
      </c>
      <c r="I1215" s="94">
        <f t="shared" si="37"/>
        <v>2.0344178106033714E-2</v>
      </c>
    </row>
    <row r="1216" spans="1:9" ht="15.75" customHeight="1" x14ac:dyDescent="0.25">
      <c r="A1216" s="87">
        <v>44700</v>
      </c>
      <c r="B1216" s="88">
        <v>286.95001200000002</v>
      </c>
      <c r="C1216" s="88">
        <v>303.95001200000002</v>
      </c>
      <c r="D1216" s="88">
        <v>284.64999399999999</v>
      </c>
      <c r="E1216" s="88">
        <v>297.39999399999999</v>
      </c>
      <c r="F1216" s="88">
        <v>297.39999399999999</v>
      </c>
      <c r="G1216" s="88">
        <v>31377678</v>
      </c>
      <c r="H1216" s="95">
        <f t="shared" si="36"/>
        <v>3.9608018899849381E-3</v>
      </c>
      <c r="I1216" s="96">
        <f t="shared" si="37"/>
        <v>3.1672576625376347E-3</v>
      </c>
    </row>
    <row r="1217" spans="1:9" ht="15.75" customHeight="1" x14ac:dyDescent="0.25">
      <c r="A1217" s="91">
        <v>44701</v>
      </c>
      <c r="B1217" s="92">
        <v>307</v>
      </c>
      <c r="C1217" s="92">
        <v>312.25</v>
      </c>
      <c r="D1217" s="92">
        <v>305.10000600000001</v>
      </c>
      <c r="E1217" s="92">
        <v>312.25</v>
      </c>
      <c r="F1217" s="92">
        <v>312.25</v>
      </c>
      <c r="G1217" s="92">
        <v>22456814</v>
      </c>
      <c r="H1217" s="93">
        <f t="shared" si="36"/>
        <v>2.1161491622063267E-2</v>
      </c>
      <c r="I1217" s="94">
        <f t="shared" si="37"/>
        <v>2.0367947394615962E-2</v>
      </c>
    </row>
    <row r="1218" spans="1:9" ht="15.75" customHeight="1" x14ac:dyDescent="0.25">
      <c r="A1218" s="87">
        <v>44704</v>
      </c>
      <c r="B1218" s="88">
        <v>321.64999399999999</v>
      </c>
      <c r="C1218" s="88">
        <v>327.85000600000001</v>
      </c>
      <c r="D1218" s="88">
        <v>318.35000600000001</v>
      </c>
      <c r="E1218" s="88">
        <v>327.85000600000001</v>
      </c>
      <c r="F1218" s="88">
        <v>327.85000600000001</v>
      </c>
      <c r="G1218" s="88">
        <v>12991259</v>
      </c>
      <c r="H1218" s="95">
        <f t="shared" si="36"/>
        <v>2.1172748904406978E-2</v>
      </c>
      <c r="I1218" s="96">
        <f t="shared" si="37"/>
        <v>2.0379204676959674E-2</v>
      </c>
    </row>
    <row r="1219" spans="1:9" ht="15.75" customHeight="1" x14ac:dyDescent="0.25">
      <c r="A1219" s="91">
        <v>44705</v>
      </c>
      <c r="B1219" s="92">
        <v>340.95001200000002</v>
      </c>
      <c r="C1219" s="92">
        <v>343.89999399999999</v>
      </c>
      <c r="D1219" s="92">
        <v>311.5</v>
      </c>
      <c r="E1219" s="92">
        <v>311.5</v>
      </c>
      <c r="F1219" s="92">
        <v>311.5</v>
      </c>
      <c r="G1219" s="92">
        <v>39427567</v>
      </c>
      <c r="H1219" s="93">
        <f t="shared" si="36"/>
        <v>-2.2217144955391673E-2</v>
      </c>
      <c r="I1219" s="94">
        <f t="shared" si="37"/>
        <v>-2.3010689182838977E-2</v>
      </c>
    </row>
    <row r="1220" spans="1:9" ht="15.75" customHeight="1" x14ac:dyDescent="0.25">
      <c r="A1220" s="87">
        <v>44706</v>
      </c>
      <c r="B1220" s="88">
        <v>309.10000600000001</v>
      </c>
      <c r="C1220" s="88">
        <v>318.79998799999998</v>
      </c>
      <c r="D1220" s="88">
        <v>295.95001200000002</v>
      </c>
      <c r="E1220" s="88">
        <v>299.35000600000001</v>
      </c>
      <c r="F1220" s="88">
        <v>299.35000600000001</v>
      </c>
      <c r="G1220" s="88">
        <v>31601250</v>
      </c>
      <c r="H1220" s="95">
        <f t="shared" ref="H1220:H1236" si="38">LOG(F1220/F1219)</f>
        <v>-1.7278779808734903E-2</v>
      </c>
      <c r="I1220" s="96">
        <f t="shared" ref="I1220:I1236" si="39">H1220-$H$1238</f>
        <v>-1.8072324036182207E-2</v>
      </c>
    </row>
    <row r="1221" spans="1:9" ht="15.75" customHeight="1" x14ac:dyDescent="0.25">
      <c r="A1221" s="91">
        <v>44707</v>
      </c>
      <c r="B1221" s="92">
        <v>308.89999399999999</v>
      </c>
      <c r="C1221" s="92">
        <v>314.29998799999998</v>
      </c>
      <c r="D1221" s="92">
        <v>286.10000600000001</v>
      </c>
      <c r="E1221" s="92">
        <v>314.29998799999998</v>
      </c>
      <c r="F1221" s="92">
        <v>314.29998799999998</v>
      </c>
      <c r="G1221" s="92">
        <v>30333101</v>
      </c>
      <c r="H1221" s="93">
        <f t="shared" si="38"/>
        <v>2.1165093249726916E-2</v>
      </c>
      <c r="I1221" s="94">
        <f t="shared" si="39"/>
        <v>2.0371549022279611E-2</v>
      </c>
    </row>
    <row r="1222" spans="1:9" ht="15.75" customHeight="1" x14ac:dyDescent="0.25">
      <c r="A1222" s="87">
        <v>44708</v>
      </c>
      <c r="B1222" s="88">
        <v>325.29998799999998</v>
      </c>
      <c r="C1222" s="88">
        <v>330</v>
      </c>
      <c r="D1222" s="88">
        <v>315</v>
      </c>
      <c r="E1222" s="88">
        <v>328.10000600000001</v>
      </c>
      <c r="F1222" s="88">
        <v>328.10000600000001</v>
      </c>
      <c r="G1222" s="88">
        <v>25197002</v>
      </c>
      <c r="H1222" s="95">
        <f t="shared" si="38"/>
        <v>1.8661873891857077E-2</v>
      </c>
      <c r="I1222" s="96">
        <f t="shared" si="39"/>
        <v>1.7868329664409772E-2</v>
      </c>
    </row>
    <row r="1223" spans="1:9" ht="15.75" customHeight="1" x14ac:dyDescent="0.25">
      <c r="A1223" s="91">
        <v>44711</v>
      </c>
      <c r="B1223" s="92">
        <v>338.70001200000002</v>
      </c>
      <c r="C1223" s="92">
        <v>344.5</v>
      </c>
      <c r="D1223" s="92">
        <v>326</v>
      </c>
      <c r="E1223" s="92">
        <v>340.25</v>
      </c>
      <c r="F1223" s="92">
        <v>340.25</v>
      </c>
      <c r="G1223" s="92">
        <v>39394054</v>
      </c>
      <c r="H1223" s="93">
        <f t="shared" si="38"/>
        <v>1.5791895547334796E-2</v>
      </c>
      <c r="I1223" s="94">
        <f t="shared" si="39"/>
        <v>1.4998351319887492E-2</v>
      </c>
    </row>
    <row r="1224" spans="1:9" ht="15.75" customHeight="1" x14ac:dyDescent="0.25">
      <c r="A1224" s="87">
        <v>44712</v>
      </c>
      <c r="B1224" s="88">
        <v>323.25</v>
      </c>
      <c r="C1224" s="88">
        <v>323.25</v>
      </c>
      <c r="D1224" s="88">
        <v>323.25</v>
      </c>
      <c r="E1224" s="88">
        <v>323.25</v>
      </c>
      <c r="F1224" s="88">
        <v>323.25</v>
      </c>
      <c r="G1224" s="88">
        <v>64390369</v>
      </c>
      <c r="H1224" s="95">
        <f t="shared" si="38"/>
        <v>-2.2259600322940651E-2</v>
      </c>
      <c r="I1224" s="96">
        <f t="shared" si="39"/>
        <v>-2.3053144550387955E-2</v>
      </c>
    </row>
    <row r="1225" spans="1:9" ht="15.75" customHeight="1" x14ac:dyDescent="0.25">
      <c r="A1225" s="91">
        <v>44713</v>
      </c>
      <c r="B1225" s="92">
        <v>310.5</v>
      </c>
      <c r="C1225" s="92">
        <v>316.70001200000002</v>
      </c>
      <c r="D1225" s="92">
        <v>307.10000600000001</v>
      </c>
      <c r="E1225" s="92">
        <v>307.10000600000001</v>
      </c>
      <c r="F1225" s="92">
        <v>307.10000600000001</v>
      </c>
      <c r="G1225" s="92">
        <v>12531939</v>
      </c>
      <c r="H1225" s="93">
        <f t="shared" si="38"/>
        <v>-2.2258708624286645E-2</v>
      </c>
      <c r="I1225" s="94">
        <f t="shared" si="39"/>
        <v>-2.305225285173395E-2</v>
      </c>
    </row>
    <row r="1226" spans="1:9" ht="15.75" customHeight="1" x14ac:dyDescent="0.25">
      <c r="A1226" s="87">
        <v>44714</v>
      </c>
      <c r="B1226" s="88">
        <v>291.75</v>
      </c>
      <c r="C1226" s="88">
        <v>313</v>
      </c>
      <c r="D1226" s="88">
        <v>291.75</v>
      </c>
      <c r="E1226" s="88">
        <v>295.35000600000001</v>
      </c>
      <c r="F1226" s="88">
        <v>295.35000600000001</v>
      </c>
      <c r="G1226" s="88">
        <v>53627093</v>
      </c>
      <c r="H1226" s="95">
        <f t="shared" si="38"/>
        <v>-1.694284091170508E-2</v>
      </c>
      <c r="I1226" s="96">
        <f t="shared" si="39"/>
        <v>-1.7736385139152384E-2</v>
      </c>
    </row>
    <row r="1227" spans="1:9" ht="15.75" customHeight="1" x14ac:dyDescent="0.25">
      <c r="A1227" s="91">
        <v>44715</v>
      </c>
      <c r="B1227" s="92">
        <v>301</v>
      </c>
      <c r="C1227" s="92">
        <v>302.79998799999998</v>
      </c>
      <c r="D1227" s="92">
        <v>282</v>
      </c>
      <c r="E1227" s="92">
        <v>284.10000600000001</v>
      </c>
      <c r="F1227" s="92">
        <v>284.10000600000001</v>
      </c>
      <c r="G1227" s="92">
        <v>20811415</v>
      </c>
      <c r="H1227" s="93">
        <f t="shared" si="38"/>
        <v>-1.6865741121498232E-2</v>
      </c>
      <c r="I1227" s="94">
        <f t="shared" si="39"/>
        <v>-1.7659285348945536E-2</v>
      </c>
    </row>
    <row r="1228" spans="1:9" ht="15.75" customHeight="1" x14ac:dyDescent="0.25">
      <c r="A1228" s="87">
        <v>44718</v>
      </c>
      <c r="B1228" s="88">
        <v>285</v>
      </c>
      <c r="C1228" s="88">
        <v>298.29998799999998</v>
      </c>
      <c r="D1228" s="88">
        <v>277.10000600000001</v>
      </c>
      <c r="E1228" s="88">
        <v>298.29998799999998</v>
      </c>
      <c r="F1228" s="88">
        <v>298.29998799999998</v>
      </c>
      <c r="G1228" s="88">
        <v>12813174</v>
      </c>
      <c r="H1228" s="95">
        <f t="shared" si="38"/>
        <v>2.1181992996340205E-2</v>
      </c>
      <c r="I1228" s="96">
        <f t="shared" si="39"/>
        <v>2.0388448768892901E-2</v>
      </c>
    </row>
    <row r="1229" spans="1:9" ht="15.75" customHeight="1" x14ac:dyDescent="0.25">
      <c r="A1229" s="91">
        <v>44719</v>
      </c>
      <c r="B1229" s="92">
        <v>299.95001200000002</v>
      </c>
      <c r="C1229" s="92">
        <v>302.79998799999998</v>
      </c>
      <c r="D1229" s="92">
        <v>288.39999399999999</v>
      </c>
      <c r="E1229" s="92">
        <v>291.39999399999999</v>
      </c>
      <c r="F1229" s="92">
        <v>291.39999399999999</v>
      </c>
      <c r="G1229" s="92">
        <v>15824786</v>
      </c>
      <c r="H1229" s="93">
        <f t="shared" si="38"/>
        <v>-1.0163697399544383E-2</v>
      </c>
      <c r="I1229" s="94">
        <f t="shared" si="39"/>
        <v>-1.0957241626991687E-2</v>
      </c>
    </row>
    <row r="1230" spans="1:9" ht="15.75" customHeight="1" x14ac:dyDescent="0.25">
      <c r="A1230" s="87">
        <v>44720</v>
      </c>
      <c r="B1230" s="88">
        <v>295.54998799999998</v>
      </c>
      <c r="C1230" s="88">
        <v>296.79998799999998</v>
      </c>
      <c r="D1230" s="88">
        <v>282.20001200000002</v>
      </c>
      <c r="E1230" s="88">
        <v>284.5</v>
      </c>
      <c r="F1230" s="88">
        <v>284.5</v>
      </c>
      <c r="G1230" s="88">
        <v>9228822</v>
      </c>
      <c r="H1230" s="95">
        <f t="shared" si="38"/>
        <v>-1.0407267760647586E-2</v>
      </c>
      <c r="I1230" s="96">
        <f t="shared" si="39"/>
        <v>-1.1200811988094889E-2</v>
      </c>
    </row>
    <row r="1231" spans="1:9" ht="15.75" customHeight="1" x14ac:dyDescent="0.25">
      <c r="A1231" s="91">
        <v>44721</v>
      </c>
      <c r="B1231" s="92">
        <v>284.45001200000002</v>
      </c>
      <c r="C1231" s="92">
        <v>290.5</v>
      </c>
      <c r="D1231" s="92">
        <v>277.10000600000001</v>
      </c>
      <c r="E1231" s="92">
        <v>287.75</v>
      </c>
      <c r="F1231" s="92">
        <v>287.75</v>
      </c>
      <c r="G1231" s="92">
        <v>9514178</v>
      </c>
      <c r="H1231" s="93">
        <f t="shared" si="38"/>
        <v>4.9330615707394226E-3</v>
      </c>
      <c r="I1231" s="94">
        <f t="shared" si="39"/>
        <v>4.1395173432921192E-3</v>
      </c>
    </row>
    <row r="1232" spans="1:9" ht="15.75" customHeight="1" x14ac:dyDescent="0.25">
      <c r="A1232" s="87">
        <v>44722</v>
      </c>
      <c r="B1232" s="88">
        <v>282.79998799999998</v>
      </c>
      <c r="C1232" s="88">
        <v>285.35000600000001</v>
      </c>
      <c r="D1232" s="88">
        <v>279</v>
      </c>
      <c r="E1232" s="88">
        <v>280.10000600000001</v>
      </c>
      <c r="F1232" s="88">
        <v>280.10000600000001</v>
      </c>
      <c r="G1232" s="88">
        <v>7245446</v>
      </c>
      <c r="H1232" s="95">
        <f t="shared" si="38"/>
        <v>-1.1702214175273468E-2</v>
      </c>
      <c r="I1232" s="96">
        <f t="shared" si="39"/>
        <v>-1.2495758402720773E-2</v>
      </c>
    </row>
    <row r="1233" spans="1:9" ht="15.75" customHeight="1" x14ac:dyDescent="0.25">
      <c r="A1233" s="91">
        <v>44725</v>
      </c>
      <c r="B1233" s="92">
        <v>269.5</v>
      </c>
      <c r="C1233" s="92">
        <v>275.5</v>
      </c>
      <c r="D1233" s="92">
        <v>266.10000600000001</v>
      </c>
      <c r="E1233" s="92">
        <v>266.20001200000002</v>
      </c>
      <c r="F1233" s="92">
        <v>266.20001200000002</v>
      </c>
      <c r="G1233" s="92">
        <v>11186749</v>
      </c>
      <c r="H1233" s="93">
        <f t="shared" si="38"/>
        <v>-2.2105047410387706E-2</v>
      </c>
      <c r="I1233" s="94">
        <f t="shared" si="39"/>
        <v>-2.289859163783501E-2</v>
      </c>
    </row>
    <row r="1234" spans="1:9" ht="15.75" customHeight="1" x14ac:dyDescent="0.25">
      <c r="A1234" s="87">
        <v>44726</v>
      </c>
      <c r="B1234" s="88">
        <v>261.60000600000001</v>
      </c>
      <c r="C1234" s="88">
        <v>279.5</v>
      </c>
      <c r="D1234" s="88">
        <v>261.60000600000001</v>
      </c>
      <c r="E1234" s="88">
        <v>266.64999399999999</v>
      </c>
      <c r="F1234" s="88">
        <v>266.64999399999999</v>
      </c>
      <c r="G1234" s="88">
        <v>16393298</v>
      </c>
      <c r="H1234" s="95">
        <f t="shared" si="38"/>
        <v>7.3350753049046644E-4</v>
      </c>
      <c r="I1234" s="96">
        <f t="shared" si="39"/>
        <v>-6.0036696956836935E-5</v>
      </c>
    </row>
    <row r="1235" spans="1:9" ht="15.75" customHeight="1" x14ac:dyDescent="0.25">
      <c r="A1235" s="91">
        <v>44727</v>
      </c>
      <c r="B1235" s="92">
        <v>270</v>
      </c>
      <c r="C1235" s="92">
        <v>275.70001200000002</v>
      </c>
      <c r="D1235" s="92">
        <v>270</v>
      </c>
      <c r="E1235" s="92">
        <v>272.04998799999998</v>
      </c>
      <c r="F1235" s="92">
        <v>272.04998799999998</v>
      </c>
      <c r="G1235" s="92">
        <v>7446565</v>
      </c>
      <c r="H1235" s="93">
        <f t="shared" si="38"/>
        <v>8.7071328387349992E-3</v>
      </c>
      <c r="I1235" s="94">
        <f t="shared" si="39"/>
        <v>7.9135886112876967E-3</v>
      </c>
    </row>
    <row r="1236" spans="1:9" ht="15.75" customHeight="1" x14ac:dyDescent="0.25">
      <c r="A1236" s="97">
        <v>44728</v>
      </c>
      <c r="B1236" s="98">
        <v>280</v>
      </c>
      <c r="C1236" s="98">
        <v>282.54998799999998</v>
      </c>
      <c r="D1236" s="98">
        <v>258.45001200000002</v>
      </c>
      <c r="E1236" s="98">
        <v>259.29998799999998</v>
      </c>
      <c r="F1236" s="98">
        <v>259.29998799999998</v>
      </c>
      <c r="G1236" s="98">
        <v>11754891</v>
      </c>
      <c r="H1236" s="99">
        <f t="shared" si="38"/>
        <v>-2.0846214414514629E-2</v>
      </c>
      <c r="I1236" s="100">
        <f t="shared" si="39"/>
        <v>-2.1639758641961934E-2</v>
      </c>
    </row>
    <row r="1238" spans="1:9" ht="15.75" customHeight="1" x14ac:dyDescent="0.25">
      <c r="G1238" t="s">
        <v>26</v>
      </c>
      <c r="H1238" s="19">
        <f>AVERAGE(H3:H1236)</f>
        <v>7.9354422744730337E-4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O1238"/>
  <sheetViews>
    <sheetView workbookViewId="0">
      <selection activeCell="K7" sqref="K7"/>
    </sheetView>
  </sheetViews>
  <sheetFormatPr defaultColWidth="12.6640625" defaultRowHeight="15.75" customHeight="1" x14ac:dyDescent="0.25"/>
  <cols>
    <col min="7" max="7" width="13.6640625" bestFit="1" customWidth="1"/>
    <col min="9" max="9" width="13.88671875" bestFit="1" customWidth="1"/>
  </cols>
  <sheetData>
    <row r="1" spans="1:15" ht="15.75" customHeight="1" thickBot="1" x14ac:dyDescent="0.3">
      <c r="A1" s="83" t="s">
        <v>19</v>
      </c>
      <c r="B1" s="84" t="s">
        <v>20</v>
      </c>
      <c r="C1" s="84" t="s">
        <v>21</v>
      </c>
      <c r="D1" s="84" t="s">
        <v>22</v>
      </c>
      <c r="E1" s="84" t="s">
        <v>23</v>
      </c>
      <c r="F1" s="84" t="s">
        <v>24</v>
      </c>
      <c r="G1" s="84" t="s">
        <v>25</v>
      </c>
      <c r="H1" s="85" t="s">
        <v>18</v>
      </c>
      <c r="I1" s="86" t="s">
        <v>28</v>
      </c>
      <c r="J1" s="1"/>
      <c r="K1" s="1"/>
      <c r="L1" s="1"/>
      <c r="M1" s="1"/>
      <c r="N1" s="1"/>
      <c r="O1" s="1"/>
    </row>
    <row r="2" spans="1:15" ht="15.75" customHeight="1" thickTop="1" x14ac:dyDescent="0.25">
      <c r="A2" s="87">
        <v>42905</v>
      </c>
      <c r="B2" s="88">
        <v>195.60000600000001</v>
      </c>
      <c r="C2" s="88">
        <v>199.89999399999999</v>
      </c>
      <c r="D2" s="88">
        <v>193.85000600000001</v>
      </c>
      <c r="E2" s="88">
        <v>199.25</v>
      </c>
      <c r="F2" s="88">
        <v>181.66729699999999</v>
      </c>
      <c r="G2" s="88">
        <v>5481847</v>
      </c>
      <c r="H2" s="89"/>
      <c r="I2" s="90"/>
      <c r="J2" s="1"/>
      <c r="K2" s="1"/>
      <c r="L2" s="1"/>
      <c r="M2" s="9"/>
      <c r="N2" s="1"/>
      <c r="O2" s="3"/>
    </row>
    <row r="3" spans="1:15" ht="15.75" customHeight="1" x14ac:dyDescent="0.25">
      <c r="A3" s="91">
        <v>42906</v>
      </c>
      <c r="B3" s="92">
        <v>200.39999399999999</v>
      </c>
      <c r="C3" s="92">
        <v>201.5</v>
      </c>
      <c r="D3" s="92">
        <v>198.199997</v>
      </c>
      <c r="E3" s="92">
        <v>199.75</v>
      </c>
      <c r="F3" s="92">
        <v>182.12316899999999</v>
      </c>
      <c r="G3" s="92">
        <v>4917462</v>
      </c>
      <c r="H3" s="93">
        <f>LOG(F3/F2)</f>
        <v>1.0884441247846354E-3</v>
      </c>
      <c r="I3" s="94">
        <f>H3-$H$1238</f>
        <v>7.0125081756412008E-4</v>
      </c>
      <c r="J3" s="1"/>
      <c r="K3" s="1"/>
      <c r="L3" s="1"/>
      <c r="M3" s="9"/>
      <c r="N3" s="1"/>
      <c r="O3" s="3"/>
    </row>
    <row r="4" spans="1:15" ht="15.75" customHeight="1" x14ac:dyDescent="0.25">
      <c r="A4" s="87">
        <v>42907</v>
      </c>
      <c r="B4" s="88">
        <v>199.39999399999999</v>
      </c>
      <c r="C4" s="88">
        <v>203.85000600000001</v>
      </c>
      <c r="D4" s="88">
        <v>197.14999399999999</v>
      </c>
      <c r="E4" s="88">
        <v>200.14999399999999</v>
      </c>
      <c r="F4" s="88">
        <v>182.48786899999999</v>
      </c>
      <c r="G4" s="88">
        <v>5932691</v>
      </c>
      <c r="H4" s="95">
        <f t="shared" ref="H4:H67" si="0">LOG(F4/F3)</f>
        <v>8.6880118188662695E-4</v>
      </c>
      <c r="I4" s="96">
        <f t="shared" ref="I4:I67" si="1">H4-$H$1238</f>
        <v>4.8160787466611167E-4</v>
      </c>
      <c r="J4" s="1"/>
      <c r="K4" s="1"/>
      <c r="L4" s="1"/>
      <c r="M4" s="9"/>
      <c r="N4" s="1"/>
      <c r="O4" s="3"/>
    </row>
    <row r="5" spans="1:15" ht="15.75" customHeight="1" x14ac:dyDescent="0.25">
      <c r="A5" s="91">
        <v>42908</v>
      </c>
      <c r="B5" s="92">
        <v>200.300003</v>
      </c>
      <c r="C5" s="92">
        <v>203.949997</v>
      </c>
      <c r="D5" s="92">
        <v>196.14999399999999</v>
      </c>
      <c r="E5" s="92">
        <v>197.64999399999999</v>
      </c>
      <c r="F5" s="92">
        <v>180.208496</v>
      </c>
      <c r="G5" s="92">
        <v>5970858</v>
      </c>
      <c r="H5" s="93">
        <f t="shared" si="0"/>
        <v>-5.4587376345032936E-3</v>
      </c>
      <c r="I5" s="94">
        <f t="shared" si="1"/>
        <v>-5.8459309417238092E-3</v>
      </c>
      <c r="J5" s="1"/>
      <c r="K5" s="1"/>
      <c r="L5" s="1"/>
      <c r="M5" s="9"/>
      <c r="N5" s="1"/>
      <c r="O5" s="3"/>
    </row>
    <row r="6" spans="1:15" ht="15.75" customHeight="1" x14ac:dyDescent="0.25">
      <c r="A6" s="87">
        <v>42909</v>
      </c>
      <c r="B6" s="88">
        <v>197.75</v>
      </c>
      <c r="C6" s="88">
        <v>198.39999399999999</v>
      </c>
      <c r="D6" s="88">
        <v>192.60000600000001</v>
      </c>
      <c r="E6" s="88">
        <v>195.699997</v>
      </c>
      <c r="F6" s="88">
        <v>178.43057300000001</v>
      </c>
      <c r="G6" s="88">
        <v>4144287</v>
      </c>
      <c r="H6" s="95">
        <f t="shared" si="0"/>
        <v>-4.3059919588590871E-3</v>
      </c>
      <c r="I6" s="96">
        <f t="shared" si="1"/>
        <v>-4.6931852660796027E-3</v>
      </c>
      <c r="J6" s="1"/>
      <c r="K6" s="1"/>
      <c r="L6" s="1"/>
      <c r="M6" s="9"/>
      <c r="N6" s="1"/>
      <c r="O6" s="3"/>
    </row>
    <row r="7" spans="1:15" ht="15.75" customHeight="1" x14ac:dyDescent="0.25">
      <c r="A7" s="91">
        <v>42913</v>
      </c>
      <c r="B7" s="92">
        <v>196.800003</v>
      </c>
      <c r="C7" s="92">
        <v>197.64999399999999</v>
      </c>
      <c r="D7" s="92">
        <v>192.5</v>
      </c>
      <c r="E7" s="92">
        <v>194.050003</v>
      </c>
      <c r="F7" s="92">
        <v>176.92617799999999</v>
      </c>
      <c r="G7" s="92">
        <v>3228380</v>
      </c>
      <c r="H7" s="93">
        <f t="shared" si="0"/>
        <v>-3.677174267802963E-3</v>
      </c>
      <c r="I7" s="94">
        <f t="shared" si="1"/>
        <v>-4.0643675750234786E-3</v>
      </c>
      <c r="J7" s="1"/>
      <c r="K7" s="1"/>
      <c r="L7" s="1"/>
      <c r="M7" s="9"/>
      <c r="N7" s="1"/>
      <c r="O7" s="3"/>
    </row>
    <row r="8" spans="1:15" ht="15.75" customHeight="1" x14ac:dyDescent="0.25">
      <c r="A8" s="87">
        <v>42914</v>
      </c>
      <c r="B8" s="88">
        <v>194.25</v>
      </c>
      <c r="C8" s="88">
        <v>198.5</v>
      </c>
      <c r="D8" s="88">
        <v>192.800003</v>
      </c>
      <c r="E8" s="88">
        <v>197.550003</v>
      </c>
      <c r="F8" s="88">
        <v>180.11731</v>
      </c>
      <c r="G8" s="88">
        <v>4779335</v>
      </c>
      <c r="H8" s="95">
        <f t="shared" si="0"/>
        <v>7.7633563944891435E-3</v>
      </c>
      <c r="I8" s="96">
        <f t="shared" si="1"/>
        <v>7.3761630872686279E-3</v>
      </c>
      <c r="J8" s="1"/>
      <c r="K8" s="1"/>
      <c r="L8" s="1"/>
      <c r="M8" s="9"/>
      <c r="N8" s="1"/>
      <c r="O8" s="3"/>
    </row>
    <row r="9" spans="1:15" ht="15.75" customHeight="1" x14ac:dyDescent="0.25">
      <c r="A9" s="91">
        <v>42915</v>
      </c>
      <c r="B9" s="92">
        <v>199</v>
      </c>
      <c r="C9" s="92">
        <v>206</v>
      </c>
      <c r="D9" s="92">
        <v>198.550003</v>
      </c>
      <c r="E9" s="92">
        <v>205.35000600000001</v>
      </c>
      <c r="F9" s="92">
        <v>187.22901899999999</v>
      </c>
      <c r="G9" s="92">
        <v>9184678</v>
      </c>
      <c r="H9" s="93">
        <f t="shared" si="0"/>
        <v>1.6817709512444452E-2</v>
      </c>
      <c r="I9" s="94">
        <f t="shared" si="1"/>
        <v>1.6430516205223938E-2</v>
      </c>
      <c r="J9" s="1"/>
      <c r="K9" s="1"/>
      <c r="L9" s="1"/>
      <c r="M9" s="9"/>
      <c r="N9" s="1"/>
      <c r="O9" s="3"/>
    </row>
    <row r="10" spans="1:15" ht="15.75" customHeight="1" x14ac:dyDescent="0.25">
      <c r="A10" s="87">
        <v>42916</v>
      </c>
      <c r="B10" s="88">
        <v>205.35000600000001</v>
      </c>
      <c r="C10" s="88">
        <v>208.800003</v>
      </c>
      <c r="D10" s="88">
        <v>202.199997</v>
      </c>
      <c r="E10" s="88">
        <v>203.39999399999999</v>
      </c>
      <c r="F10" s="88">
        <v>185.451065</v>
      </c>
      <c r="G10" s="88">
        <v>6431412</v>
      </c>
      <c r="H10" s="95">
        <f t="shared" si="0"/>
        <v>-4.1438300706011233E-3</v>
      </c>
      <c r="I10" s="96">
        <f t="shared" si="1"/>
        <v>-4.5310233778216389E-3</v>
      </c>
      <c r="J10" s="1"/>
      <c r="K10" s="1"/>
      <c r="L10" s="1"/>
      <c r="M10" s="9"/>
      <c r="N10" s="1"/>
      <c r="O10" s="3"/>
    </row>
    <row r="11" spans="1:15" ht="15.75" customHeight="1" x14ac:dyDescent="0.25">
      <c r="A11" s="91">
        <v>42919</v>
      </c>
      <c r="B11" s="92">
        <v>203.64999399999999</v>
      </c>
      <c r="C11" s="92">
        <v>206.5</v>
      </c>
      <c r="D11" s="92">
        <v>203.5</v>
      </c>
      <c r="E11" s="92">
        <v>205.050003</v>
      </c>
      <c r="F11" s="92">
        <v>186.95550499999999</v>
      </c>
      <c r="G11" s="92">
        <v>4041802</v>
      </c>
      <c r="H11" s="93">
        <f t="shared" si="0"/>
        <v>3.5089259820550796E-3</v>
      </c>
      <c r="I11" s="94">
        <f t="shared" si="1"/>
        <v>3.1217326748345644E-3</v>
      </c>
      <c r="J11" s="1"/>
      <c r="K11" s="1"/>
      <c r="L11" s="1"/>
      <c r="M11" s="9"/>
      <c r="N11" s="1"/>
      <c r="O11" s="3"/>
    </row>
    <row r="12" spans="1:15" ht="15.75" customHeight="1" x14ac:dyDescent="0.25">
      <c r="A12" s="87">
        <v>42920</v>
      </c>
      <c r="B12" s="88">
        <v>205.89999399999999</v>
      </c>
      <c r="C12" s="88">
        <v>209.300003</v>
      </c>
      <c r="D12" s="88">
        <v>205.10000600000001</v>
      </c>
      <c r="E12" s="88">
        <v>208.35000600000001</v>
      </c>
      <c r="F12" s="88">
        <v>189.964294</v>
      </c>
      <c r="G12" s="88">
        <v>5697836</v>
      </c>
      <c r="H12" s="95">
        <f t="shared" si="0"/>
        <v>6.9337202204983643E-3</v>
      </c>
      <c r="I12" s="96">
        <f t="shared" si="1"/>
        <v>6.5465269132778487E-3</v>
      </c>
      <c r="J12" s="1"/>
      <c r="K12" s="1"/>
      <c r="L12" s="1"/>
      <c r="M12" s="9"/>
      <c r="N12" s="1"/>
      <c r="O12" s="3"/>
    </row>
    <row r="13" spans="1:15" ht="15.75" customHeight="1" x14ac:dyDescent="0.25">
      <c r="A13" s="91">
        <v>42921</v>
      </c>
      <c r="B13" s="92">
        <v>209.25</v>
      </c>
      <c r="C13" s="92">
        <v>212.949997</v>
      </c>
      <c r="D13" s="92">
        <v>208</v>
      </c>
      <c r="E13" s="92">
        <v>212.300003</v>
      </c>
      <c r="F13" s="92">
        <v>193.56572</v>
      </c>
      <c r="G13" s="92">
        <v>6906867</v>
      </c>
      <c r="H13" s="93">
        <f t="shared" si="0"/>
        <v>8.1564694054212013E-3</v>
      </c>
      <c r="I13" s="94">
        <f t="shared" si="1"/>
        <v>7.7692760982006857E-3</v>
      </c>
      <c r="J13" s="1"/>
      <c r="K13" s="1"/>
      <c r="L13" s="1"/>
      <c r="M13" s="9"/>
      <c r="N13" s="1"/>
      <c r="O13" s="3"/>
    </row>
    <row r="14" spans="1:15" ht="15.75" customHeight="1" x14ac:dyDescent="0.25">
      <c r="A14" s="87">
        <v>42922</v>
      </c>
      <c r="B14" s="88">
        <v>212.699997</v>
      </c>
      <c r="C14" s="88">
        <v>214.14999399999999</v>
      </c>
      <c r="D14" s="88">
        <v>210.89999399999999</v>
      </c>
      <c r="E14" s="88">
        <v>212.449997</v>
      </c>
      <c r="F14" s="88">
        <v>193.70249899999999</v>
      </c>
      <c r="G14" s="88">
        <v>6685243</v>
      </c>
      <c r="H14" s="95">
        <f t="shared" si="0"/>
        <v>3.0677636065068079E-4</v>
      </c>
      <c r="I14" s="96">
        <f t="shared" si="1"/>
        <v>-8.0416946569834488E-5</v>
      </c>
      <c r="J14" s="1"/>
      <c r="K14" s="1"/>
      <c r="L14" s="1"/>
      <c r="M14" s="9"/>
      <c r="N14" s="1"/>
      <c r="O14" s="3"/>
    </row>
    <row r="15" spans="1:15" ht="15.75" customHeight="1" x14ac:dyDescent="0.25">
      <c r="A15" s="91">
        <v>42923</v>
      </c>
      <c r="B15" s="92">
        <v>212</v>
      </c>
      <c r="C15" s="92">
        <v>217</v>
      </c>
      <c r="D15" s="92">
        <v>210.35000600000001</v>
      </c>
      <c r="E15" s="92">
        <v>216.10000600000001</v>
      </c>
      <c r="F15" s="92">
        <v>197.03038000000001</v>
      </c>
      <c r="G15" s="92">
        <v>6452705</v>
      </c>
      <c r="H15" s="93">
        <f t="shared" si="0"/>
        <v>7.3979712517548675E-3</v>
      </c>
      <c r="I15" s="94">
        <f t="shared" si="1"/>
        <v>7.0107779445343519E-3</v>
      </c>
      <c r="J15" s="1"/>
      <c r="K15" s="1"/>
      <c r="L15" s="1"/>
      <c r="M15" s="9"/>
      <c r="N15" s="1"/>
      <c r="O15" s="3"/>
    </row>
    <row r="16" spans="1:15" ht="15.75" customHeight="1" x14ac:dyDescent="0.25">
      <c r="A16" s="87">
        <v>42926</v>
      </c>
      <c r="B16" s="88">
        <v>216.5</v>
      </c>
      <c r="C16" s="88">
        <v>220.550003</v>
      </c>
      <c r="D16" s="88">
        <v>216</v>
      </c>
      <c r="E16" s="88">
        <v>218.050003</v>
      </c>
      <c r="F16" s="88">
        <v>198.80831900000001</v>
      </c>
      <c r="G16" s="88">
        <v>1192167</v>
      </c>
      <c r="H16" s="95">
        <f t="shared" si="0"/>
        <v>3.9013582622493994E-3</v>
      </c>
      <c r="I16" s="96">
        <f t="shared" si="1"/>
        <v>3.5141649550288843E-3</v>
      </c>
      <c r="J16" s="1"/>
      <c r="K16" s="1"/>
      <c r="L16" s="1"/>
      <c r="M16" s="9"/>
      <c r="N16" s="1"/>
      <c r="O16" s="3"/>
    </row>
    <row r="17" spans="1:15" ht="15.75" customHeight="1" x14ac:dyDescent="0.25">
      <c r="A17" s="91">
        <v>42927</v>
      </c>
      <c r="B17" s="92">
        <v>219.89999399999999</v>
      </c>
      <c r="C17" s="92">
        <v>219.89999399999999</v>
      </c>
      <c r="D17" s="92">
        <v>213.050003</v>
      </c>
      <c r="E17" s="92">
        <v>213.60000600000001</v>
      </c>
      <c r="F17" s="92">
        <v>194.750992</v>
      </c>
      <c r="G17" s="92">
        <v>3660000</v>
      </c>
      <c r="H17" s="93">
        <f t="shared" si="0"/>
        <v>-8.9548746920919825E-3</v>
      </c>
      <c r="I17" s="94">
        <f t="shared" si="1"/>
        <v>-9.3420679993124981E-3</v>
      </c>
      <c r="J17" s="1"/>
      <c r="K17" s="1"/>
      <c r="L17" s="1"/>
      <c r="M17" s="9"/>
      <c r="N17" s="1"/>
      <c r="O17" s="3"/>
    </row>
    <row r="18" spans="1:15" ht="15.75" customHeight="1" x14ac:dyDescent="0.25">
      <c r="A18" s="87">
        <v>42928</v>
      </c>
      <c r="B18" s="88">
        <v>214.050003</v>
      </c>
      <c r="C18" s="88">
        <v>215.10000600000001</v>
      </c>
      <c r="D18" s="88">
        <v>210.5</v>
      </c>
      <c r="E18" s="88">
        <v>213.89999399999999</v>
      </c>
      <c r="F18" s="88">
        <v>195.024506</v>
      </c>
      <c r="G18" s="88">
        <v>4864490</v>
      </c>
      <c r="H18" s="95">
        <f t="shared" si="0"/>
        <v>6.0950799129250665E-4</v>
      </c>
      <c r="I18" s="96">
        <f t="shared" si="1"/>
        <v>2.2231468407199137E-4</v>
      </c>
      <c r="J18" s="1"/>
      <c r="K18" s="1"/>
      <c r="L18" s="1"/>
      <c r="M18" s="9"/>
      <c r="N18" s="1"/>
      <c r="O18" s="3"/>
    </row>
    <row r="19" spans="1:15" ht="15.75" customHeight="1" x14ac:dyDescent="0.25">
      <c r="A19" s="91">
        <v>42929</v>
      </c>
      <c r="B19" s="92">
        <v>215</v>
      </c>
      <c r="C19" s="92">
        <v>217</v>
      </c>
      <c r="D19" s="92">
        <v>211.64999399999999</v>
      </c>
      <c r="E19" s="92">
        <v>213.449997</v>
      </c>
      <c r="F19" s="92">
        <v>194.61425800000001</v>
      </c>
      <c r="G19" s="92">
        <v>2485968</v>
      </c>
      <c r="H19" s="93">
        <f t="shared" si="0"/>
        <v>-9.1453174022549549E-4</v>
      </c>
      <c r="I19" s="94">
        <f t="shared" si="1"/>
        <v>-1.3017250474460108E-3</v>
      </c>
      <c r="J19" s="1"/>
      <c r="K19" s="1"/>
      <c r="L19" s="1"/>
      <c r="M19" s="9"/>
      <c r="N19" s="1"/>
      <c r="O19" s="3"/>
    </row>
    <row r="20" spans="1:15" ht="15.75" customHeight="1" x14ac:dyDescent="0.25">
      <c r="A20" s="87">
        <v>42930</v>
      </c>
      <c r="B20" s="88">
        <v>213.550003</v>
      </c>
      <c r="C20" s="88">
        <v>216.199997</v>
      </c>
      <c r="D20" s="88">
        <v>212.10000600000001</v>
      </c>
      <c r="E20" s="88">
        <v>215.14999399999999</v>
      </c>
      <c r="F20" s="88">
        <v>196.16419999999999</v>
      </c>
      <c r="G20" s="88">
        <v>3484855</v>
      </c>
      <c r="H20" s="95">
        <f t="shared" si="0"/>
        <v>3.4450966981793138E-3</v>
      </c>
      <c r="I20" s="96">
        <f t="shared" si="1"/>
        <v>3.0579033909587986E-3</v>
      </c>
      <c r="J20" s="1"/>
      <c r="K20" s="1"/>
      <c r="L20" s="1"/>
      <c r="M20" s="9"/>
      <c r="N20" s="1"/>
      <c r="O20" s="3"/>
    </row>
    <row r="21" spans="1:15" ht="15.75" customHeight="1" x14ac:dyDescent="0.25">
      <c r="A21" s="91">
        <v>42933</v>
      </c>
      <c r="B21" s="92">
        <v>216.39999399999999</v>
      </c>
      <c r="C21" s="92">
        <v>218.550003</v>
      </c>
      <c r="D21" s="92">
        <v>215.550003</v>
      </c>
      <c r="E21" s="92">
        <v>218.050003</v>
      </c>
      <c r="F21" s="92">
        <v>198.80831900000001</v>
      </c>
      <c r="G21" s="92">
        <v>3303597</v>
      </c>
      <c r="H21" s="93">
        <f t="shared" si="0"/>
        <v>5.8148017428456111E-3</v>
      </c>
      <c r="I21" s="94">
        <f t="shared" si="1"/>
        <v>5.4276084356250955E-3</v>
      </c>
      <c r="J21" s="1"/>
      <c r="K21" s="1"/>
      <c r="L21" s="1"/>
      <c r="M21" s="9"/>
      <c r="N21" s="1"/>
      <c r="O21" s="3"/>
    </row>
    <row r="22" spans="1:15" ht="15.75" customHeight="1" x14ac:dyDescent="0.25">
      <c r="A22" s="87">
        <v>42934</v>
      </c>
      <c r="B22" s="88">
        <v>217.449997</v>
      </c>
      <c r="C22" s="88">
        <v>219.699997</v>
      </c>
      <c r="D22" s="88">
        <v>214</v>
      </c>
      <c r="E22" s="88">
        <v>216.14999399999999</v>
      </c>
      <c r="F22" s="88">
        <v>197.075974</v>
      </c>
      <c r="G22" s="88">
        <v>3631182</v>
      </c>
      <c r="H22" s="95">
        <f t="shared" si="0"/>
        <v>-3.8008715662331345E-3</v>
      </c>
      <c r="I22" s="96">
        <f t="shared" si="1"/>
        <v>-4.1880648734536497E-3</v>
      </c>
      <c r="J22" s="1"/>
      <c r="K22" s="1"/>
      <c r="L22" s="1"/>
      <c r="M22" s="9"/>
      <c r="N22" s="1"/>
      <c r="O22" s="3"/>
    </row>
    <row r="23" spans="1:15" ht="15.75" customHeight="1" x14ac:dyDescent="0.25">
      <c r="A23" s="91">
        <v>42935</v>
      </c>
      <c r="B23" s="92">
        <v>216.5</v>
      </c>
      <c r="C23" s="92">
        <v>220.25</v>
      </c>
      <c r="D23" s="92">
        <v>215.949997</v>
      </c>
      <c r="E23" s="92">
        <v>219.64999399999999</v>
      </c>
      <c r="F23" s="92">
        <v>200.26710499999999</v>
      </c>
      <c r="G23" s="92">
        <v>3115273</v>
      </c>
      <c r="H23" s="93">
        <f t="shared" si="0"/>
        <v>6.9759382018115771E-3</v>
      </c>
      <c r="I23" s="94">
        <f t="shared" si="1"/>
        <v>6.5887448945910615E-3</v>
      </c>
      <c r="J23" s="1"/>
      <c r="K23" s="1"/>
      <c r="L23" s="1"/>
      <c r="M23" s="9"/>
      <c r="N23" s="1"/>
      <c r="O23" s="3"/>
    </row>
    <row r="24" spans="1:15" ht="15.75" customHeight="1" x14ac:dyDescent="0.25">
      <c r="A24" s="87">
        <v>42936</v>
      </c>
      <c r="B24" s="88">
        <v>219.64999399999999</v>
      </c>
      <c r="C24" s="88">
        <v>220.300003</v>
      </c>
      <c r="D24" s="88">
        <v>214</v>
      </c>
      <c r="E24" s="88">
        <v>214.60000600000001</v>
      </c>
      <c r="F24" s="88">
        <v>195.66274999999999</v>
      </c>
      <c r="G24" s="88">
        <v>3219939</v>
      </c>
      <c r="H24" s="95">
        <f t="shared" si="0"/>
        <v>-1.0101466683970908E-2</v>
      </c>
      <c r="I24" s="96">
        <f t="shared" si="1"/>
        <v>-1.0488659991191423E-2</v>
      </c>
      <c r="J24" s="1"/>
      <c r="K24" s="1"/>
      <c r="L24" s="1"/>
      <c r="M24" s="9"/>
      <c r="N24" s="1"/>
      <c r="O24" s="3"/>
    </row>
    <row r="25" spans="1:15" ht="15.75" customHeight="1" x14ac:dyDescent="0.25">
      <c r="A25" s="91">
        <v>42937</v>
      </c>
      <c r="B25" s="92">
        <v>215.550003</v>
      </c>
      <c r="C25" s="92">
        <v>216.14999399999999</v>
      </c>
      <c r="D25" s="92">
        <v>212</v>
      </c>
      <c r="E25" s="92">
        <v>214.75</v>
      </c>
      <c r="F25" s="92">
        <v>195.79949999999999</v>
      </c>
      <c r="G25" s="92">
        <v>4633423</v>
      </c>
      <c r="H25" s="93">
        <f t="shared" si="0"/>
        <v>3.0342528719480555E-4</v>
      </c>
      <c r="I25" s="94">
        <f t="shared" si="1"/>
        <v>-8.376802002570973E-5</v>
      </c>
      <c r="J25" s="1"/>
      <c r="K25" s="1"/>
      <c r="L25" s="1"/>
      <c r="M25" s="9"/>
      <c r="N25" s="1"/>
      <c r="O25" s="3"/>
    </row>
    <row r="26" spans="1:15" ht="15.75" customHeight="1" x14ac:dyDescent="0.25">
      <c r="A26" s="87">
        <v>42940</v>
      </c>
      <c r="B26" s="88">
        <v>214</v>
      </c>
      <c r="C26" s="88">
        <v>217.5</v>
      </c>
      <c r="D26" s="88">
        <v>212</v>
      </c>
      <c r="E26" s="88">
        <v>213.75</v>
      </c>
      <c r="F26" s="88">
        <v>194.887756</v>
      </c>
      <c r="G26" s="88">
        <v>2889831</v>
      </c>
      <c r="H26" s="95">
        <f t="shared" si="0"/>
        <v>-2.0270234099264896E-3</v>
      </c>
      <c r="I26" s="96">
        <f t="shared" si="1"/>
        <v>-2.4142167171470048E-3</v>
      </c>
      <c r="J26" s="1"/>
      <c r="K26" s="1"/>
      <c r="L26" s="1"/>
      <c r="M26" s="9"/>
      <c r="N26" s="1"/>
      <c r="O26" s="3"/>
    </row>
    <row r="27" spans="1:15" ht="15.75" customHeight="1" x14ac:dyDescent="0.25">
      <c r="A27" s="91">
        <v>42941</v>
      </c>
      <c r="B27" s="92">
        <v>213.699997</v>
      </c>
      <c r="C27" s="92">
        <v>215.85000600000001</v>
      </c>
      <c r="D27" s="92">
        <v>213</v>
      </c>
      <c r="E27" s="92">
        <v>215.10000600000001</v>
      </c>
      <c r="F27" s="92">
        <v>196.11863700000001</v>
      </c>
      <c r="G27" s="92">
        <v>2231494</v>
      </c>
      <c r="H27" s="93">
        <f t="shared" si="0"/>
        <v>2.7343112622627876E-3</v>
      </c>
      <c r="I27" s="94">
        <f t="shared" si="1"/>
        <v>2.3471179550422724E-3</v>
      </c>
      <c r="J27" s="1"/>
      <c r="K27" s="1"/>
      <c r="L27" s="1"/>
      <c r="M27" s="9"/>
      <c r="N27" s="1"/>
      <c r="O27" s="3"/>
    </row>
    <row r="28" spans="1:15" ht="15.75" customHeight="1" x14ac:dyDescent="0.25">
      <c r="A28" s="87">
        <v>42942</v>
      </c>
      <c r="B28" s="88">
        <v>216</v>
      </c>
      <c r="C28" s="88">
        <v>221.949997</v>
      </c>
      <c r="D28" s="88">
        <v>215.60000600000001</v>
      </c>
      <c r="E28" s="88">
        <v>219.14999399999999</v>
      </c>
      <c r="F28" s="88">
        <v>199.811218</v>
      </c>
      <c r="G28" s="88">
        <v>4579840</v>
      </c>
      <c r="H28" s="95">
        <f t="shared" si="0"/>
        <v>8.1010008746139704E-3</v>
      </c>
      <c r="I28" s="96">
        <f t="shared" si="1"/>
        <v>7.7138075673934547E-3</v>
      </c>
      <c r="J28" s="1"/>
      <c r="K28" s="1"/>
      <c r="L28" s="1"/>
      <c r="M28" s="9"/>
      <c r="N28" s="1"/>
      <c r="O28" s="3"/>
    </row>
    <row r="29" spans="1:15" ht="15.75" customHeight="1" x14ac:dyDescent="0.25">
      <c r="A29" s="91">
        <v>42943</v>
      </c>
      <c r="B29" s="92">
        <v>218.10000600000001</v>
      </c>
      <c r="C29" s="92">
        <v>220.60000600000001</v>
      </c>
      <c r="D29" s="92">
        <v>212</v>
      </c>
      <c r="E29" s="92">
        <v>214.800003</v>
      </c>
      <c r="F29" s="92">
        <v>195.84510800000001</v>
      </c>
      <c r="G29" s="92">
        <v>10574422</v>
      </c>
      <c r="H29" s="93">
        <f t="shared" si="0"/>
        <v>-8.7071393562422397E-3</v>
      </c>
      <c r="I29" s="94">
        <f t="shared" si="1"/>
        <v>-9.0943326634627553E-3</v>
      </c>
      <c r="J29" s="1"/>
      <c r="K29" s="1"/>
      <c r="L29" s="1"/>
      <c r="M29" s="9"/>
      <c r="N29" s="1"/>
      <c r="O29" s="3"/>
    </row>
    <row r="30" spans="1:15" ht="15.75" customHeight="1" x14ac:dyDescent="0.25">
      <c r="A30" s="87">
        <v>42944</v>
      </c>
      <c r="B30" s="88">
        <v>212.39999399999999</v>
      </c>
      <c r="C30" s="88">
        <v>216.699997</v>
      </c>
      <c r="D30" s="88">
        <v>211</v>
      </c>
      <c r="E30" s="88">
        <v>215.800003</v>
      </c>
      <c r="F30" s="88">
        <v>196.75685100000001</v>
      </c>
      <c r="G30" s="88">
        <v>2601142</v>
      </c>
      <c r="H30" s="95">
        <f t="shared" si="0"/>
        <v>2.0171354552249638E-3</v>
      </c>
      <c r="I30" s="96">
        <f t="shared" si="1"/>
        <v>1.6299421480044487E-3</v>
      </c>
      <c r="J30" s="1"/>
      <c r="K30" s="1"/>
      <c r="L30" s="1"/>
      <c r="M30" s="9"/>
      <c r="N30" s="1"/>
      <c r="O30" s="3"/>
    </row>
    <row r="31" spans="1:15" ht="15.75" customHeight="1" x14ac:dyDescent="0.25">
      <c r="A31" s="91">
        <v>42947</v>
      </c>
      <c r="B31" s="92">
        <v>216.800003</v>
      </c>
      <c r="C31" s="92">
        <v>221.89999399999999</v>
      </c>
      <c r="D31" s="92">
        <v>215.800003</v>
      </c>
      <c r="E31" s="92">
        <v>221.25</v>
      </c>
      <c r="F31" s="92">
        <v>201.725922</v>
      </c>
      <c r="G31" s="92">
        <v>5160277</v>
      </c>
      <c r="H31" s="93">
        <f t="shared" si="0"/>
        <v>1.0831845845290093E-2</v>
      </c>
      <c r="I31" s="94">
        <f t="shared" si="1"/>
        <v>1.0444652538069577E-2</v>
      </c>
      <c r="J31" s="1"/>
      <c r="K31" s="1"/>
      <c r="L31" s="1"/>
      <c r="M31" s="9"/>
      <c r="N31" s="1"/>
      <c r="O31" s="3"/>
    </row>
    <row r="32" spans="1:15" ht="15.75" customHeight="1" x14ac:dyDescent="0.25">
      <c r="A32" s="87">
        <v>42948</v>
      </c>
      <c r="B32" s="88">
        <v>222.10000600000001</v>
      </c>
      <c r="C32" s="88">
        <v>225.35000600000001</v>
      </c>
      <c r="D32" s="88">
        <v>220.199997</v>
      </c>
      <c r="E32" s="88">
        <v>223.14999399999999</v>
      </c>
      <c r="F32" s="88">
        <v>203.458282</v>
      </c>
      <c r="G32" s="88">
        <v>5408688</v>
      </c>
      <c r="H32" s="95">
        <f t="shared" si="0"/>
        <v>3.7136638871265023E-3</v>
      </c>
      <c r="I32" s="96">
        <f t="shared" si="1"/>
        <v>3.3264705799059872E-3</v>
      </c>
      <c r="J32" s="1"/>
      <c r="K32" s="1"/>
      <c r="L32" s="1"/>
      <c r="M32" s="9"/>
      <c r="N32" s="1"/>
      <c r="O32" s="3"/>
    </row>
    <row r="33" spans="1:15" ht="15.75" customHeight="1" x14ac:dyDescent="0.25">
      <c r="A33" s="91">
        <v>42949</v>
      </c>
      <c r="B33" s="92">
        <v>223.89999399999999</v>
      </c>
      <c r="C33" s="92">
        <v>223.89999399999999</v>
      </c>
      <c r="D33" s="92">
        <v>215.199997</v>
      </c>
      <c r="E33" s="92">
        <v>219.75</v>
      </c>
      <c r="F33" s="92">
        <v>200.35827599999999</v>
      </c>
      <c r="G33" s="92">
        <v>7699742</v>
      </c>
      <c r="H33" s="93">
        <f t="shared" si="0"/>
        <v>-6.6680868889359137E-3</v>
      </c>
      <c r="I33" s="94">
        <f t="shared" si="1"/>
        <v>-7.0552801961564294E-3</v>
      </c>
      <c r="J33" s="1"/>
      <c r="K33" s="1"/>
      <c r="L33" s="1"/>
      <c r="M33" s="9"/>
      <c r="N33" s="1"/>
      <c r="O33" s="3"/>
    </row>
    <row r="34" spans="1:15" ht="15.75" customHeight="1" x14ac:dyDescent="0.25">
      <c r="A34" s="87">
        <v>42950</v>
      </c>
      <c r="B34" s="88">
        <v>219.75</v>
      </c>
      <c r="C34" s="88">
        <v>225</v>
      </c>
      <c r="D34" s="88">
        <v>216.10000600000001</v>
      </c>
      <c r="E34" s="88">
        <v>223.35000600000001</v>
      </c>
      <c r="F34" s="88">
        <v>203.640625</v>
      </c>
      <c r="G34" s="88">
        <v>6614853</v>
      </c>
      <c r="H34" s="95">
        <f t="shared" si="0"/>
        <v>7.0571351651548464E-3</v>
      </c>
      <c r="I34" s="96">
        <f t="shared" si="1"/>
        <v>6.6699418579343308E-3</v>
      </c>
      <c r="J34" s="1"/>
      <c r="K34" s="1"/>
      <c r="L34" s="1"/>
      <c r="M34" s="9"/>
      <c r="N34" s="1"/>
      <c r="O34" s="3"/>
    </row>
    <row r="35" spans="1:15" ht="15.75" customHeight="1" x14ac:dyDescent="0.25">
      <c r="A35" s="91">
        <v>42951</v>
      </c>
      <c r="B35" s="92">
        <v>222</v>
      </c>
      <c r="C35" s="92">
        <v>229.050003</v>
      </c>
      <c r="D35" s="92">
        <v>222</v>
      </c>
      <c r="E35" s="92">
        <v>228.25</v>
      </c>
      <c r="F35" s="92">
        <v>208.10820000000001</v>
      </c>
      <c r="G35" s="92">
        <v>5030815</v>
      </c>
      <c r="H35" s="93">
        <f t="shared" si="0"/>
        <v>9.4247715973131731E-3</v>
      </c>
      <c r="I35" s="94">
        <f t="shared" si="1"/>
        <v>9.0375782900926575E-3</v>
      </c>
      <c r="J35" s="1"/>
      <c r="K35" s="1"/>
      <c r="L35" s="1"/>
      <c r="M35" s="9"/>
      <c r="N35" s="1"/>
      <c r="O35" s="3"/>
    </row>
    <row r="36" spans="1:15" ht="15.75" customHeight="1" x14ac:dyDescent="0.25">
      <c r="A36" s="87">
        <v>42954</v>
      </c>
      <c r="B36" s="88">
        <v>228.60000600000001</v>
      </c>
      <c r="C36" s="88">
        <v>232</v>
      </c>
      <c r="D36" s="88">
        <v>227.85000600000001</v>
      </c>
      <c r="E36" s="88">
        <v>229.050003</v>
      </c>
      <c r="F36" s="88">
        <v>208.837616</v>
      </c>
      <c r="G36" s="88">
        <v>3218107</v>
      </c>
      <c r="H36" s="95">
        <f t="shared" si="0"/>
        <v>1.5195339769592845E-3</v>
      </c>
      <c r="I36" s="96">
        <f t="shared" si="1"/>
        <v>1.1323406697387691E-3</v>
      </c>
      <c r="J36" s="1"/>
      <c r="K36" s="1"/>
      <c r="L36" s="1"/>
      <c r="M36" s="9"/>
      <c r="N36" s="1"/>
      <c r="O36" s="3"/>
    </row>
    <row r="37" spans="1:15" ht="13.2" x14ac:dyDescent="0.25">
      <c r="A37" s="91">
        <v>42955</v>
      </c>
      <c r="B37" s="92">
        <v>229.35000600000001</v>
      </c>
      <c r="C37" s="92">
        <v>232.949997</v>
      </c>
      <c r="D37" s="92">
        <v>225.050003</v>
      </c>
      <c r="E37" s="92">
        <v>230.85000600000001</v>
      </c>
      <c r="F37" s="92">
        <v>210.47877500000001</v>
      </c>
      <c r="G37" s="92">
        <v>4253146</v>
      </c>
      <c r="H37" s="93">
        <f t="shared" si="0"/>
        <v>3.3995806144025416E-3</v>
      </c>
      <c r="I37" s="94">
        <f t="shared" si="1"/>
        <v>3.0123873071820264E-3</v>
      </c>
      <c r="J37" s="1"/>
      <c r="K37" s="1"/>
      <c r="L37" s="1"/>
      <c r="M37" s="9"/>
      <c r="N37" s="1"/>
      <c r="O37" s="3"/>
    </row>
    <row r="38" spans="1:15" ht="13.2" x14ac:dyDescent="0.25">
      <c r="A38" s="87">
        <v>42956</v>
      </c>
      <c r="B38" s="88">
        <v>230.800003</v>
      </c>
      <c r="C38" s="88">
        <v>233.5</v>
      </c>
      <c r="D38" s="88">
        <v>228.199997</v>
      </c>
      <c r="E38" s="88">
        <v>230.449997</v>
      </c>
      <c r="F38" s="88">
        <v>210.114059</v>
      </c>
      <c r="G38" s="88">
        <v>3591242</v>
      </c>
      <c r="H38" s="95">
        <f t="shared" si="0"/>
        <v>-7.5319488663978318E-4</v>
      </c>
      <c r="I38" s="96">
        <f t="shared" si="1"/>
        <v>-1.1403881938602985E-3</v>
      </c>
      <c r="J38" s="1"/>
      <c r="K38" s="1"/>
      <c r="L38" s="1"/>
      <c r="M38" s="9"/>
      <c r="N38" s="1"/>
      <c r="O38" s="3"/>
    </row>
    <row r="39" spans="1:15" ht="13.2" x14ac:dyDescent="0.25">
      <c r="A39" s="91">
        <v>42957</v>
      </c>
      <c r="B39" s="92">
        <v>229</v>
      </c>
      <c r="C39" s="92">
        <v>229.449997</v>
      </c>
      <c r="D39" s="92">
        <v>218.449997</v>
      </c>
      <c r="E39" s="92">
        <v>222.75</v>
      </c>
      <c r="F39" s="92">
        <v>203.093536</v>
      </c>
      <c r="G39" s="92">
        <v>5725478</v>
      </c>
      <c r="H39" s="93">
        <f t="shared" si="0"/>
        <v>-1.475901154597989E-2</v>
      </c>
      <c r="I39" s="94">
        <f t="shared" si="1"/>
        <v>-1.5146204853200406E-2</v>
      </c>
      <c r="J39" s="1"/>
      <c r="K39" s="1"/>
      <c r="L39" s="1"/>
      <c r="M39" s="9"/>
      <c r="N39" s="1"/>
      <c r="O39" s="3"/>
    </row>
    <row r="40" spans="1:15" ht="13.2" x14ac:dyDescent="0.25">
      <c r="A40" s="87">
        <v>42958</v>
      </c>
      <c r="B40" s="88">
        <v>220</v>
      </c>
      <c r="C40" s="88">
        <v>226.14999399999999</v>
      </c>
      <c r="D40" s="88">
        <v>217.550003</v>
      </c>
      <c r="E40" s="88">
        <v>223.5</v>
      </c>
      <c r="F40" s="88">
        <v>203.77737400000001</v>
      </c>
      <c r="G40" s="88">
        <v>4613140</v>
      </c>
      <c r="H40" s="95">
        <f t="shared" si="0"/>
        <v>1.459860325540548E-3</v>
      </c>
      <c r="I40" s="96">
        <f t="shared" si="1"/>
        <v>1.0726670183200328E-3</v>
      </c>
      <c r="J40" s="1"/>
      <c r="K40" s="1"/>
      <c r="L40" s="1"/>
      <c r="M40" s="9"/>
      <c r="N40" s="1"/>
      <c r="O40" s="3"/>
    </row>
    <row r="41" spans="1:15" ht="13.2" x14ac:dyDescent="0.25">
      <c r="A41" s="91">
        <v>42961</v>
      </c>
      <c r="B41" s="92">
        <v>225.85000600000001</v>
      </c>
      <c r="C41" s="92">
        <v>234.39999399999999</v>
      </c>
      <c r="D41" s="92">
        <v>225.550003</v>
      </c>
      <c r="E41" s="92">
        <v>232.35000600000001</v>
      </c>
      <c r="F41" s="92">
        <v>211.84641999999999</v>
      </c>
      <c r="G41" s="92">
        <v>3508678</v>
      </c>
      <c r="H41" s="93">
        <f t="shared" si="0"/>
        <v>1.6865167885383867E-2</v>
      </c>
      <c r="I41" s="94">
        <f t="shared" si="1"/>
        <v>1.6477974578163353E-2</v>
      </c>
      <c r="J41" s="1"/>
      <c r="K41" s="1"/>
      <c r="L41" s="1"/>
      <c r="M41" s="9"/>
      <c r="N41" s="1"/>
      <c r="O41" s="3"/>
    </row>
    <row r="42" spans="1:15" ht="13.2" x14ac:dyDescent="0.25">
      <c r="A42" s="87">
        <v>42963</v>
      </c>
      <c r="B42" s="88">
        <v>233.300003</v>
      </c>
      <c r="C42" s="88">
        <v>238.85000600000001</v>
      </c>
      <c r="D42" s="88">
        <v>231.199997</v>
      </c>
      <c r="E42" s="88">
        <v>237.75</v>
      </c>
      <c r="F42" s="88">
        <v>216.769882</v>
      </c>
      <c r="G42" s="88">
        <v>4106721</v>
      </c>
      <c r="H42" s="95">
        <f t="shared" si="0"/>
        <v>9.9778119558541472E-3</v>
      </c>
      <c r="I42" s="96">
        <f t="shared" si="1"/>
        <v>9.5906186486336316E-3</v>
      </c>
      <c r="J42" s="1"/>
      <c r="K42" s="1"/>
      <c r="L42" s="1"/>
      <c r="M42" s="9"/>
      <c r="N42" s="1"/>
      <c r="O42" s="3"/>
    </row>
    <row r="43" spans="1:15" ht="13.2" x14ac:dyDescent="0.25">
      <c r="A43" s="91">
        <v>42964</v>
      </c>
      <c r="B43" s="92">
        <v>237</v>
      </c>
      <c r="C43" s="92">
        <v>239.300003</v>
      </c>
      <c r="D43" s="92">
        <v>233.449997</v>
      </c>
      <c r="E43" s="92">
        <v>234.60000600000001</v>
      </c>
      <c r="F43" s="92">
        <v>213.897873</v>
      </c>
      <c r="G43" s="92">
        <v>2586445</v>
      </c>
      <c r="H43" s="93">
        <f t="shared" si="0"/>
        <v>-5.7924752277760654E-3</v>
      </c>
      <c r="I43" s="94">
        <f t="shared" si="1"/>
        <v>-6.179668534996581E-3</v>
      </c>
      <c r="J43" s="1"/>
      <c r="K43" s="1"/>
      <c r="L43" s="1"/>
      <c r="M43" s="9"/>
      <c r="N43" s="1"/>
      <c r="O43" s="3"/>
    </row>
    <row r="44" spans="1:15" ht="13.2" x14ac:dyDescent="0.25">
      <c r="A44" s="87">
        <v>42965</v>
      </c>
      <c r="B44" s="88">
        <v>233.199997</v>
      </c>
      <c r="C44" s="88">
        <v>238.5</v>
      </c>
      <c r="D44" s="88">
        <v>232</v>
      </c>
      <c r="E44" s="88">
        <v>237.050003</v>
      </c>
      <c r="F44" s="88">
        <v>216.13166799999999</v>
      </c>
      <c r="G44" s="88">
        <v>3477346</v>
      </c>
      <c r="H44" s="95">
        <f t="shared" si="0"/>
        <v>4.5119391831121508E-3</v>
      </c>
      <c r="I44" s="96">
        <f t="shared" si="1"/>
        <v>4.1247458758916352E-3</v>
      </c>
      <c r="J44" s="1"/>
      <c r="K44" s="1"/>
      <c r="L44" s="1"/>
      <c r="M44" s="9"/>
      <c r="N44" s="1"/>
      <c r="O44" s="3"/>
    </row>
    <row r="45" spans="1:15" ht="13.2" x14ac:dyDescent="0.25">
      <c r="A45" s="91">
        <v>42968</v>
      </c>
      <c r="B45" s="92">
        <v>238.25</v>
      </c>
      <c r="C45" s="92">
        <v>242.699997</v>
      </c>
      <c r="D45" s="92">
        <v>232</v>
      </c>
      <c r="E45" s="92">
        <v>233.699997</v>
      </c>
      <c r="F45" s="92">
        <v>213.07725500000001</v>
      </c>
      <c r="G45" s="92">
        <v>3182064</v>
      </c>
      <c r="H45" s="93">
        <f t="shared" si="0"/>
        <v>-6.1813118682864541E-3</v>
      </c>
      <c r="I45" s="94">
        <f t="shared" si="1"/>
        <v>-6.5685051755069697E-3</v>
      </c>
      <c r="J45" s="1"/>
      <c r="K45" s="1"/>
      <c r="L45" s="1"/>
      <c r="M45" s="9"/>
      <c r="N45" s="1"/>
      <c r="O45" s="3"/>
    </row>
    <row r="46" spans="1:15" ht="13.2" x14ac:dyDescent="0.25">
      <c r="A46" s="87">
        <v>42969</v>
      </c>
      <c r="B46" s="88">
        <v>236</v>
      </c>
      <c r="C46" s="88">
        <v>237.35000600000001</v>
      </c>
      <c r="D46" s="88">
        <v>228.25</v>
      </c>
      <c r="E46" s="88">
        <v>231.949997</v>
      </c>
      <c r="F46" s="88">
        <v>211.48170500000001</v>
      </c>
      <c r="G46" s="88">
        <v>4446520</v>
      </c>
      <c r="H46" s="95">
        <f t="shared" si="0"/>
        <v>-3.2642901842715355E-3</v>
      </c>
      <c r="I46" s="96">
        <f t="shared" si="1"/>
        <v>-3.6514834914920507E-3</v>
      </c>
      <c r="J46" s="1"/>
      <c r="K46" s="1"/>
      <c r="L46" s="1"/>
      <c r="M46" s="9"/>
      <c r="N46" s="1"/>
      <c r="O46" s="3"/>
    </row>
    <row r="47" spans="1:15" ht="13.2" x14ac:dyDescent="0.25">
      <c r="A47" s="91">
        <v>42970</v>
      </c>
      <c r="B47" s="92">
        <v>233.39999399999999</v>
      </c>
      <c r="C47" s="92">
        <v>240.39999399999999</v>
      </c>
      <c r="D47" s="92">
        <v>230.699997</v>
      </c>
      <c r="E47" s="92">
        <v>239.75</v>
      </c>
      <c r="F47" s="92">
        <v>218.59339900000001</v>
      </c>
      <c r="G47" s="92">
        <v>4271359</v>
      </c>
      <c r="H47" s="93">
        <f t="shared" si="0"/>
        <v>1.4364240052614887E-2</v>
      </c>
      <c r="I47" s="94">
        <f t="shared" si="1"/>
        <v>1.3977046745394371E-2</v>
      </c>
      <c r="J47" s="1"/>
      <c r="K47" s="1"/>
      <c r="L47" s="1"/>
      <c r="M47" s="9"/>
      <c r="N47" s="1"/>
      <c r="O47" s="3"/>
    </row>
    <row r="48" spans="1:15" ht="13.2" x14ac:dyDescent="0.25">
      <c r="A48" s="87">
        <v>42971</v>
      </c>
      <c r="B48" s="88">
        <v>239.10000600000001</v>
      </c>
      <c r="C48" s="88">
        <v>248.300003</v>
      </c>
      <c r="D48" s="88">
        <v>238.550003</v>
      </c>
      <c r="E48" s="88">
        <v>246.050003</v>
      </c>
      <c r="F48" s="88">
        <v>224.33746300000001</v>
      </c>
      <c r="G48" s="88">
        <v>4460587</v>
      </c>
      <c r="H48" s="95">
        <f t="shared" si="0"/>
        <v>1.126476103924855E-2</v>
      </c>
      <c r="I48" s="96">
        <f t="shared" si="1"/>
        <v>1.0877567732028035E-2</v>
      </c>
      <c r="J48" s="1"/>
      <c r="K48" s="1"/>
      <c r="L48" s="1"/>
      <c r="M48" s="9"/>
      <c r="N48" s="1"/>
      <c r="O48" s="3"/>
    </row>
    <row r="49" spans="1:15" ht="13.2" x14ac:dyDescent="0.25">
      <c r="A49" s="91">
        <v>42975</v>
      </c>
      <c r="B49" s="92">
        <v>246</v>
      </c>
      <c r="C49" s="92">
        <v>247.699997</v>
      </c>
      <c r="D49" s="92">
        <v>243</v>
      </c>
      <c r="E49" s="92">
        <v>244.5</v>
      </c>
      <c r="F49" s="92">
        <v>222.92424</v>
      </c>
      <c r="G49" s="92">
        <v>3526749</v>
      </c>
      <c r="H49" s="93">
        <f t="shared" si="0"/>
        <v>-2.7445094853400295E-3</v>
      </c>
      <c r="I49" s="94">
        <f t="shared" si="1"/>
        <v>-3.1317027925605446E-3</v>
      </c>
      <c r="J49" s="1"/>
      <c r="K49" s="1"/>
      <c r="L49" s="1"/>
      <c r="M49" s="9"/>
      <c r="N49" s="1"/>
      <c r="O49" s="3"/>
    </row>
    <row r="50" spans="1:15" ht="13.2" x14ac:dyDescent="0.25">
      <c r="A50" s="87">
        <v>42976</v>
      </c>
      <c r="B50" s="88">
        <v>245</v>
      </c>
      <c r="C50" s="88">
        <v>249.199997</v>
      </c>
      <c r="D50" s="88">
        <v>242.14999399999999</v>
      </c>
      <c r="E50" s="88">
        <v>246.89999399999999</v>
      </c>
      <c r="F50" s="88">
        <v>225.11244199999999</v>
      </c>
      <c r="G50" s="88">
        <v>3793852</v>
      </c>
      <c r="H50" s="95">
        <f t="shared" si="0"/>
        <v>4.2422044813981421E-3</v>
      </c>
      <c r="I50" s="96">
        <f t="shared" si="1"/>
        <v>3.855011174177627E-3</v>
      </c>
      <c r="J50" s="1"/>
      <c r="K50" s="1"/>
      <c r="L50" s="1"/>
      <c r="M50" s="9"/>
      <c r="N50" s="1"/>
      <c r="O50" s="3"/>
    </row>
    <row r="51" spans="1:15" ht="13.2" x14ac:dyDescent="0.25">
      <c r="A51" s="91">
        <v>42977</v>
      </c>
      <c r="B51" s="92">
        <v>249.89999399999999</v>
      </c>
      <c r="C51" s="92">
        <v>260</v>
      </c>
      <c r="D51" s="92">
        <v>248.5</v>
      </c>
      <c r="E51" s="92">
        <v>259.04998799999998</v>
      </c>
      <c r="F51" s="92">
        <v>236.190292</v>
      </c>
      <c r="G51" s="92">
        <v>6400191</v>
      </c>
      <c r="H51" s="93">
        <f t="shared" si="0"/>
        <v>2.0862543888438192E-2</v>
      </c>
      <c r="I51" s="94">
        <f t="shared" si="1"/>
        <v>2.0475350581217678E-2</v>
      </c>
      <c r="J51" s="1"/>
      <c r="K51" s="1"/>
      <c r="L51" s="1"/>
      <c r="M51" s="9"/>
      <c r="N51" s="1"/>
      <c r="O51" s="3"/>
    </row>
    <row r="52" spans="1:15" ht="13.2" x14ac:dyDescent="0.25">
      <c r="A52" s="87">
        <v>42978</v>
      </c>
      <c r="B52" s="88">
        <v>259.20001200000002</v>
      </c>
      <c r="C52" s="88">
        <v>260.29998799999998</v>
      </c>
      <c r="D52" s="88">
        <v>253.14999399999999</v>
      </c>
      <c r="E52" s="88">
        <v>254.39999399999999</v>
      </c>
      <c r="F52" s="88">
        <v>231.95060699999999</v>
      </c>
      <c r="G52" s="88">
        <v>7429622</v>
      </c>
      <c r="H52" s="95">
        <f t="shared" si="0"/>
        <v>-7.8665296991688987E-3</v>
      </c>
      <c r="I52" s="96">
        <f t="shared" si="1"/>
        <v>-8.2537230063894143E-3</v>
      </c>
      <c r="J52" s="1"/>
      <c r="K52" s="1"/>
      <c r="L52" s="1"/>
      <c r="M52" s="9"/>
      <c r="N52" s="1"/>
      <c r="O52" s="3"/>
    </row>
    <row r="53" spans="1:15" ht="13.2" x14ac:dyDescent="0.25">
      <c r="A53" s="91">
        <v>42979</v>
      </c>
      <c r="B53" s="92">
        <v>255.5</v>
      </c>
      <c r="C53" s="92">
        <v>259.89999399999999</v>
      </c>
      <c r="D53" s="92">
        <v>252.39999399999999</v>
      </c>
      <c r="E53" s="92">
        <v>256.64999399999999</v>
      </c>
      <c r="F53" s="92">
        <v>234.00206</v>
      </c>
      <c r="G53" s="92">
        <v>4090265</v>
      </c>
      <c r="H53" s="93">
        <f t="shared" si="0"/>
        <v>3.8241672921933505E-3</v>
      </c>
      <c r="I53" s="94">
        <f t="shared" si="1"/>
        <v>3.4369739849728353E-3</v>
      </c>
      <c r="J53" s="1"/>
      <c r="K53" s="1"/>
      <c r="L53" s="1"/>
      <c r="M53" s="9"/>
      <c r="N53" s="1"/>
      <c r="O53" s="3"/>
    </row>
    <row r="54" spans="1:15" ht="13.2" x14ac:dyDescent="0.25">
      <c r="A54" s="87">
        <v>42982</v>
      </c>
      <c r="B54" s="88">
        <v>257.35000600000001</v>
      </c>
      <c r="C54" s="88">
        <v>257.89999399999999</v>
      </c>
      <c r="D54" s="88">
        <v>248.800003</v>
      </c>
      <c r="E54" s="88">
        <v>254.800003</v>
      </c>
      <c r="F54" s="88">
        <v>232.31530799999999</v>
      </c>
      <c r="G54" s="88">
        <v>2406774</v>
      </c>
      <c r="H54" s="95">
        <f t="shared" si="0"/>
        <v>-3.1418528714855262E-3</v>
      </c>
      <c r="I54" s="96">
        <f t="shared" si="1"/>
        <v>-3.5290461787060414E-3</v>
      </c>
      <c r="J54" s="1"/>
      <c r="K54" s="1"/>
      <c r="L54" s="1"/>
      <c r="M54" s="9"/>
      <c r="N54" s="1"/>
      <c r="O54" s="3"/>
    </row>
    <row r="55" spans="1:15" ht="13.2" x14ac:dyDescent="0.25">
      <c r="A55" s="91">
        <v>42983</v>
      </c>
      <c r="B55" s="92">
        <v>255.14999399999999</v>
      </c>
      <c r="C55" s="92">
        <v>258</v>
      </c>
      <c r="D55" s="92">
        <v>253.699997</v>
      </c>
      <c r="E55" s="92">
        <v>256.25</v>
      </c>
      <c r="F55" s="92">
        <v>233.63736</v>
      </c>
      <c r="G55" s="92">
        <v>2047693</v>
      </c>
      <c r="H55" s="93">
        <f t="shared" si="0"/>
        <v>2.4644624596134547E-3</v>
      </c>
      <c r="I55" s="94">
        <f t="shared" si="1"/>
        <v>2.0772691523929395E-3</v>
      </c>
      <c r="J55" s="1"/>
      <c r="K55" s="1"/>
      <c r="L55" s="1"/>
      <c r="M55" s="9"/>
      <c r="N55" s="1"/>
      <c r="O55" s="3"/>
    </row>
    <row r="56" spans="1:15" ht="13.2" x14ac:dyDescent="0.25">
      <c r="A56" s="87">
        <v>42984</v>
      </c>
      <c r="B56" s="88">
        <v>255</v>
      </c>
      <c r="C56" s="88">
        <v>264.25</v>
      </c>
      <c r="D56" s="88">
        <v>253.25</v>
      </c>
      <c r="E56" s="88">
        <v>263.10000600000001</v>
      </c>
      <c r="F56" s="88">
        <v>239.88288900000001</v>
      </c>
      <c r="G56" s="88">
        <v>5586361</v>
      </c>
      <c r="H56" s="95">
        <f t="shared" si="0"/>
        <v>1.1456980311638873E-2</v>
      </c>
      <c r="I56" s="96">
        <f t="shared" si="1"/>
        <v>1.1069787004418357E-2</v>
      </c>
      <c r="J56" s="1"/>
      <c r="K56" s="1"/>
      <c r="L56" s="1"/>
      <c r="M56" s="9"/>
      <c r="N56" s="1"/>
      <c r="O56" s="3"/>
    </row>
    <row r="57" spans="1:15" ht="13.2" x14ac:dyDescent="0.25">
      <c r="A57" s="91">
        <v>42985</v>
      </c>
      <c r="B57" s="92">
        <v>263.70001200000002</v>
      </c>
      <c r="C57" s="92">
        <v>266.89999399999999</v>
      </c>
      <c r="D57" s="92">
        <v>261.29998799999998</v>
      </c>
      <c r="E57" s="92">
        <v>264.10000600000001</v>
      </c>
      <c r="F57" s="92">
        <v>240.794647</v>
      </c>
      <c r="G57" s="92">
        <v>4400492</v>
      </c>
      <c r="H57" s="93">
        <f t="shared" si="0"/>
        <v>1.6475575139979397E-3</v>
      </c>
      <c r="I57" s="94">
        <f t="shared" si="1"/>
        <v>1.2603642067774245E-3</v>
      </c>
      <c r="J57" s="1"/>
      <c r="K57" s="1"/>
      <c r="L57" s="1"/>
      <c r="M57" s="9"/>
      <c r="N57" s="1"/>
      <c r="O57" s="3"/>
    </row>
    <row r="58" spans="1:15" ht="13.2" x14ac:dyDescent="0.25">
      <c r="A58" s="87">
        <v>42986</v>
      </c>
      <c r="B58" s="88">
        <v>263</v>
      </c>
      <c r="C58" s="88">
        <v>270.10000600000001</v>
      </c>
      <c r="D58" s="88">
        <v>261.60000600000001</v>
      </c>
      <c r="E58" s="88">
        <v>263.45001200000002</v>
      </c>
      <c r="F58" s="88">
        <v>240.20199600000001</v>
      </c>
      <c r="G58" s="88">
        <v>6474499</v>
      </c>
      <c r="H58" s="95">
        <f t="shared" si="0"/>
        <v>-1.070216156348718E-3</v>
      </c>
      <c r="I58" s="96">
        <f t="shared" si="1"/>
        <v>-1.4574094635692331E-3</v>
      </c>
      <c r="J58" s="1"/>
      <c r="K58" s="1"/>
      <c r="L58" s="1"/>
      <c r="M58" s="9"/>
      <c r="N58" s="1"/>
      <c r="O58" s="3"/>
    </row>
    <row r="59" spans="1:15" ht="13.2" x14ac:dyDescent="0.25">
      <c r="A59" s="91">
        <v>42989</v>
      </c>
      <c r="B59" s="92">
        <v>263.45001200000002</v>
      </c>
      <c r="C59" s="92">
        <v>268.64999399999999</v>
      </c>
      <c r="D59" s="92">
        <v>263.45001200000002</v>
      </c>
      <c r="E59" s="92">
        <v>265.89999399999999</v>
      </c>
      <c r="F59" s="92">
        <v>242.435776</v>
      </c>
      <c r="G59" s="92">
        <v>3388131</v>
      </c>
      <c r="H59" s="93">
        <f t="shared" si="0"/>
        <v>4.0200966898969815E-3</v>
      </c>
      <c r="I59" s="94">
        <f t="shared" si="1"/>
        <v>3.6329033826764663E-3</v>
      </c>
      <c r="J59" s="1"/>
      <c r="K59" s="1"/>
      <c r="L59" s="1"/>
      <c r="M59" s="9"/>
      <c r="N59" s="1"/>
      <c r="O59" s="3"/>
    </row>
    <row r="60" spans="1:15" ht="13.2" x14ac:dyDescent="0.25">
      <c r="A60" s="87">
        <v>42990</v>
      </c>
      <c r="B60" s="88">
        <v>266.89999399999999</v>
      </c>
      <c r="C60" s="88">
        <v>271.70001200000002</v>
      </c>
      <c r="D60" s="88">
        <v>266.64999399999999</v>
      </c>
      <c r="E60" s="88">
        <v>269.70001200000002</v>
      </c>
      <c r="F60" s="88">
        <v>245.900497</v>
      </c>
      <c r="G60" s="88">
        <v>3850430</v>
      </c>
      <c r="H60" s="95">
        <f t="shared" si="0"/>
        <v>6.1626978939005404E-3</v>
      </c>
      <c r="I60" s="96">
        <f t="shared" si="1"/>
        <v>5.7755045866800248E-3</v>
      </c>
      <c r="J60" s="1"/>
      <c r="K60" s="1"/>
      <c r="L60" s="1"/>
      <c r="M60" s="9"/>
      <c r="N60" s="1"/>
      <c r="O60" s="3"/>
    </row>
    <row r="61" spans="1:15" ht="13.2" x14ac:dyDescent="0.25">
      <c r="A61" s="91">
        <v>42991</v>
      </c>
      <c r="B61" s="92">
        <v>269.70001200000002</v>
      </c>
      <c r="C61" s="92">
        <v>271.79998799999998</v>
      </c>
      <c r="D61" s="92">
        <v>263.04998799999998</v>
      </c>
      <c r="E61" s="92">
        <v>264.14999399999999</v>
      </c>
      <c r="F61" s="92">
        <v>240.84023999999999</v>
      </c>
      <c r="G61" s="92">
        <v>3488892</v>
      </c>
      <c r="H61" s="93">
        <f t="shared" si="0"/>
        <v>-9.0303551960883056E-3</v>
      </c>
      <c r="I61" s="94">
        <f t="shared" si="1"/>
        <v>-9.4175485033088212E-3</v>
      </c>
      <c r="J61" s="1"/>
      <c r="K61" s="1"/>
      <c r="L61" s="1"/>
      <c r="M61" s="9"/>
      <c r="N61" s="1"/>
      <c r="O61" s="3"/>
    </row>
    <row r="62" spans="1:15" ht="13.2" x14ac:dyDescent="0.25">
      <c r="A62" s="87">
        <v>42992</v>
      </c>
      <c r="B62" s="88">
        <v>265</v>
      </c>
      <c r="C62" s="88">
        <v>269</v>
      </c>
      <c r="D62" s="88">
        <v>262.64999399999999</v>
      </c>
      <c r="E62" s="88">
        <v>265.70001200000002</v>
      </c>
      <c r="F62" s="88">
        <v>242.25344799999999</v>
      </c>
      <c r="G62" s="88">
        <v>3046811</v>
      </c>
      <c r="H62" s="95">
        <f t="shared" si="0"/>
        <v>2.5409157774719964E-3</v>
      </c>
      <c r="I62" s="96">
        <f t="shared" si="1"/>
        <v>2.1537224702514813E-3</v>
      </c>
      <c r="J62" s="1"/>
      <c r="K62" s="1"/>
      <c r="L62" s="1"/>
      <c r="M62" s="9"/>
      <c r="N62" s="1"/>
      <c r="O62" s="3"/>
    </row>
    <row r="63" spans="1:15" ht="13.2" x14ac:dyDescent="0.25">
      <c r="A63" s="91">
        <v>42993</v>
      </c>
      <c r="B63" s="92">
        <v>264.79998799999998</v>
      </c>
      <c r="C63" s="92">
        <v>269.14999399999999</v>
      </c>
      <c r="D63" s="92">
        <v>260.5</v>
      </c>
      <c r="E63" s="92">
        <v>267.54998799999998</v>
      </c>
      <c r="F63" s="92">
        <v>243.94018600000001</v>
      </c>
      <c r="G63" s="92">
        <v>7157745</v>
      </c>
      <c r="H63" s="93">
        <f t="shared" si="0"/>
        <v>3.0133835308726303E-3</v>
      </c>
      <c r="I63" s="94">
        <f t="shared" si="1"/>
        <v>2.6261902236521151E-3</v>
      </c>
      <c r="J63" s="1"/>
      <c r="K63" s="1"/>
      <c r="L63" s="1"/>
      <c r="M63" s="9"/>
      <c r="N63" s="1"/>
      <c r="O63" s="3"/>
    </row>
    <row r="64" spans="1:15" ht="13.2" x14ac:dyDescent="0.25">
      <c r="A64" s="87">
        <v>42996</v>
      </c>
      <c r="B64" s="88">
        <v>268.14999399999999</v>
      </c>
      <c r="C64" s="88">
        <v>268.14999399999999</v>
      </c>
      <c r="D64" s="88">
        <v>261.39999399999999</v>
      </c>
      <c r="E64" s="88">
        <v>262.54998799999998</v>
      </c>
      <c r="F64" s="88">
        <v>239.381393</v>
      </c>
      <c r="G64" s="88">
        <v>3405906</v>
      </c>
      <c r="H64" s="95">
        <f t="shared" si="0"/>
        <v>-8.1929607409024358E-3</v>
      </c>
      <c r="I64" s="96">
        <f t="shared" si="1"/>
        <v>-8.5801540481229514E-3</v>
      </c>
      <c r="J64" s="1"/>
      <c r="K64" s="1"/>
      <c r="L64" s="1"/>
      <c r="M64" s="9"/>
      <c r="N64" s="1"/>
      <c r="O64" s="3"/>
    </row>
    <row r="65" spans="1:15" ht="13.2" x14ac:dyDescent="0.25">
      <c r="A65" s="91">
        <v>42997</v>
      </c>
      <c r="B65" s="92">
        <v>262</v>
      </c>
      <c r="C65" s="92">
        <v>265.79998799999998</v>
      </c>
      <c r="D65" s="92">
        <v>261.10000600000001</v>
      </c>
      <c r="E65" s="92">
        <v>261.64999399999999</v>
      </c>
      <c r="F65" s="92">
        <v>238.560867</v>
      </c>
      <c r="G65" s="92">
        <v>3736290</v>
      </c>
      <c r="H65" s="93">
        <f t="shared" si="0"/>
        <v>-1.49118541706879E-3</v>
      </c>
      <c r="I65" s="94">
        <f t="shared" si="1"/>
        <v>-1.8783787242893052E-3</v>
      </c>
      <c r="J65" s="1"/>
      <c r="K65" s="1"/>
      <c r="L65" s="1"/>
      <c r="M65" s="9"/>
      <c r="N65" s="1"/>
      <c r="O65" s="3"/>
    </row>
    <row r="66" spans="1:15" ht="13.2" x14ac:dyDescent="0.25">
      <c r="A66" s="87">
        <v>42998</v>
      </c>
      <c r="B66" s="88">
        <v>262</v>
      </c>
      <c r="C66" s="88">
        <v>264.85000600000001</v>
      </c>
      <c r="D66" s="88">
        <v>258.20001200000002</v>
      </c>
      <c r="E66" s="88">
        <v>259.14999399999999</v>
      </c>
      <c r="F66" s="88">
        <v>236.28144800000001</v>
      </c>
      <c r="G66" s="88">
        <v>4209554</v>
      </c>
      <c r="H66" s="95">
        <f t="shared" si="0"/>
        <v>-4.1695807908621015E-3</v>
      </c>
      <c r="I66" s="96">
        <f t="shared" si="1"/>
        <v>-4.5567740980826171E-3</v>
      </c>
      <c r="J66" s="1"/>
      <c r="K66" s="1"/>
      <c r="L66" s="1"/>
      <c r="M66" s="9"/>
      <c r="N66" s="1"/>
      <c r="O66" s="3"/>
    </row>
    <row r="67" spans="1:15" ht="13.2" x14ac:dyDescent="0.25">
      <c r="A67" s="91">
        <v>42999</v>
      </c>
      <c r="B67" s="92">
        <v>258.60000600000001</v>
      </c>
      <c r="C67" s="92">
        <v>260.60000600000001</v>
      </c>
      <c r="D67" s="92">
        <v>251.89999399999999</v>
      </c>
      <c r="E67" s="92">
        <v>254.5</v>
      </c>
      <c r="F67" s="92">
        <v>232.04179400000001</v>
      </c>
      <c r="G67" s="92">
        <v>3827420</v>
      </c>
      <c r="H67" s="93">
        <f t="shared" si="0"/>
        <v>-7.8634091760968732E-3</v>
      </c>
      <c r="I67" s="94">
        <f t="shared" si="1"/>
        <v>-8.2506024833173888E-3</v>
      </c>
      <c r="J67" s="1"/>
      <c r="K67" s="1"/>
      <c r="L67" s="1"/>
      <c r="M67" s="9"/>
      <c r="N67" s="1"/>
      <c r="O67" s="3"/>
    </row>
    <row r="68" spans="1:15" ht="13.2" x14ac:dyDescent="0.25">
      <c r="A68" s="87">
        <v>43000</v>
      </c>
      <c r="B68" s="88">
        <v>253.550003</v>
      </c>
      <c r="C68" s="88">
        <v>256.20001200000002</v>
      </c>
      <c r="D68" s="88">
        <v>246.050003</v>
      </c>
      <c r="E68" s="88">
        <v>246.949997</v>
      </c>
      <c r="F68" s="88">
        <v>225.15803500000001</v>
      </c>
      <c r="G68" s="88">
        <v>4786338</v>
      </c>
      <c r="H68" s="95">
        <f t="shared" ref="H68:H131" si="2">LOG(F68/F67)</f>
        <v>-1.3078764669698262E-2</v>
      </c>
      <c r="I68" s="96">
        <f t="shared" ref="I68:I131" si="3">H68-$H$1238</f>
        <v>-1.3465957976918777E-2</v>
      </c>
      <c r="J68" s="1"/>
      <c r="K68" s="1"/>
      <c r="L68" s="1"/>
      <c r="M68" s="9"/>
      <c r="N68" s="1"/>
      <c r="O68" s="3"/>
    </row>
    <row r="69" spans="1:15" ht="13.2" x14ac:dyDescent="0.25">
      <c r="A69" s="91">
        <v>43003</v>
      </c>
      <c r="B69" s="92">
        <v>246</v>
      </c>
      <c r="C69" s="92">
        <v>247.10000600000001</v>
      </c>
      <c r="D69" s="92">
        <v>229.5</v>
      </c>
      <c r="E69" s="92">
        <v>236.85000600000001</v>
      </c>
      <c r="F69" s="92">
        <v>215.94932600000001</v>
      </c>
      <c r="G69" s="92">
        <v>8013361</v>
      </c>
      <c r="H69" s="93">
        <f t="shared" si="2"/>
        <v>-1.8135596920361947E-2</v>
      </c>
      <c r="I69" s="94">
        <f t="shared" si="3"/>
        <v>-1.8522790227582461E-2</v>
      </c>
      <c r="J69" s="1"/>
      <c r="K69" s="1"/>
      <c r="L69" s="1"/>
      <c r="M69" s="9"/>
      <c r="N69" s="1"/>
      <c r="O69" s="3"/>
    </row>
    <row r="70" spans="1:15" ht="13.2" x14ac:dyDescent="0.25">
      <c r="A70" s="87">
        <v>43004</v>
      </c>
      <c r="B70" s="88">
        <v>237.25</v>
      </c>
      <c r="C70" s="88">
        <v>245.449997</v>
      </c>
      <c r="D70" s="88">
        <v>235.35000600000001</v>
      </c>
      <c r="E70" s="88">
        <v>242.35000600000001</v>
      </c>
      <c r="F70" s="88">
        <v>220.96397400000001</v>
      </c>
      <c r="G70" s="88">
        <v>4724429</v>
      </c>
      <c r="H70" s="95">
        <f t="shared" si="2"/>
        <v>9.969619110185346E-3</v>
      </c>
      <c r="I70" s="96">
        <f t="shared" si="3"/>
        <v>9.5824258029648304E-3</v>
      </c>
      <c r="J70" s="1"/>
      <c r="K70" s="1"/>
      <c r="L70" s="1"/>
      <c r="M70" s="9"/>
      <c r="N70" s="1"/>
      <c r="O70" s="3"/>
    </row>
    <row r="71" spans="1:15" ht="13.2" x14ac:dyDescent="0.25">
      <c r="A71" s="91">
        <v>43005</v>
      </c>
      <c r="B71" s="92">
        <v>245.699997</v>
      </c>
      <c r="C71" s="92">
        <v>245.800003</v>
      </c>
      <c r="D71" s="92">
        <v>234.300003</v>
      </c>
      <c r="E71" s="92">
        <v>236.64999399999999</v>
      </c>
      <c r="F71" s="92">
        <v>215.766953</v>
      </c>
      <c r="G71" s="92">
        <v>4227130</v>
      </c>
      <c r="H71" s="93">
        <f t="shared" si="2"/>
        <v>-1.033654338945038E-2</v>
      </c>
      <c r="I71" s="94">
        <f t="shared" si="3"/>
        <v>-1.0723736696670896E-2</v>
      </c>
      <c r="J71" s="1"/>
      <c r="K71" s="1"/>
      <c r="L71" s="1"/>
      <c r="M71" s="9"/>
      <c r="N71" s="1"/>
      <c r="O71" s="3"/>
    </row>
    <row r="72" spans="1:15" ht="13.2" x14ac:dyDescent="0.25">
      <c r="A72" s="87">
        <v>43006</v>
      </c>
      <c r="B72" s="88">
        <v>238</v>
      </c>
      <c r="C72" s="88">
        <v>241</v>
      </c>
      <c r="D72" s="88">
        <v>233.10000600000001</v>
      </c>
      <c r="E72" s="88">
        <v>238.89999399999999</v>
      </c>
      <c r="F72" s="88">
        <v>217.81838999999999</v>
      </c>
      <c r="G72" s="88">
        <v>4241681</v>
      </c>
      <c r="H72" s="95">
        <f t="shared" si="2"/>
        <v>4.1096150112336187E-3</v>
      </c>
      <c r="I72" s="96">
        <f t="shared" si="3"/>
        <v>3.7224217040131035E-3</v>
      </c>
      <c r="J72" s="1"/>
      <c r="K72" s="1"/>
      <c r="L72" s="1"/>
      <c r="M72" s="9"/>
      <c r="N72" s="1"/>
      <c r="O72" s="3"/>
    </row>
    <row r="73" spans="1:15" ht="13.2" x14ac:dyDescent="0.25">
      <c r="A73" s="91">
        <v>43007</v>
      </c>
      <c r="B73" s="92">
        <v>241</v>
      </c>
      <c r="C73" s="92">
        <v>249.85000600000001</v>
      </c>
      <c r="D73" s="92">
        <v>240.85000600000001</v>
      </c>
      <c r="E73" s="92">
        <v>248.449997</v>
      </c>
      <c r="F73" s="92">
        <v>226.52568099999999</v>
      </c>
      <c r="G73" s="92">
        <v>4037110</v>
      </c>
      <c r="H73" s="93">
        <f t="shared" si="2"/>
        <v>1.7022901050411359E-2</v>
      </c>
      <c r="I73" s="94">
        <f t="shared" si="3"/>
        <v>1.6635707743190845E-2</v>
      </c>
      <c r="J73" s="1"/>
      <c r="K73" s="1"/>
      <c r="L73" s="1"/>
      <c r="M73" s="9"/>
      <c r="N73" s="1"/>
      <c r="O73" s="3"/>
    </row>
    <row r="74" spans="1:15" ht="13.2" x14ac:dyDescent="0.25">
      <c r="A74" s="87">
        <v>43011</v>
      </c>
      <c r="B74" s="88">
        <v>252</v>
      </c>
      <c r="C74" s="88">
        <v>253.699997</v>
      </c>
      <c r="D74" s="88">
        <v>244.25</v>
      </c>
      <c r="E74" s="88">
        <v>249.949997</v>
      </c>
      <c r="F74" s="88">
        <v>227.89331100000001</v>
      </c>
      <c r="G74" s="88">
        <v>3190108</v>
      </c>
      <c r="H74" s="95">
        <f t="shared" si="2"/>
        <v>2.6141335026224261E-3</v>
      </c>
      <c r="I74" s="96">
        <f t="shared" si="3"/>
        <v>2.226940195401911E-3</v>
      </c>
      <c r="J74" s="1"/>
      <c r="K74" s="1"/>
      <c r="L74" s="1"/>
      <c r="M74" s="9"/>
      <c r="N74" s="1"/>
      <c r="O74" s="3"/>
    </row>
    <row r="75" spans="1:15" ht="13.2" x14ac:dyDescent="0.25">
      <c r="A75" s="91">
        <v>43012</v>
      </c>
      <c r="B75" s="92">
        <v>247</v>
      </c>
      <c r="C75" s="92">
        <v>250.39999399999999</v>
      </c>
      <c r="D75" s="92">
        <v>246</v>
      </c>
      <c r="E75" s="92">
        <v>248.25</v>
      </c>
      <c r="F75" s="92">
        <v>226.343323</v>
      </c>
      <c r="G75" s="92">
        <v>2911505</v>
      </c>
      <c r="H75" s="93">
        <f t="shared" si="2"/>
        <v>-2.9638906143340869E-3</v>
      </c>
      <c r="I75" s="94">
        <f t="shared" si="3"/>
        <v>-3.3510839215546021E-3</v>
      </c>
      <c r="J75" s="1"/>
      <c r="K75" s="1"/>
      <c r="L75" s="1"/>
      <c r="M75" s="9"/>
      <c r="N75" s="1"/>
      <c r="O75" s="3"/>
    </row>
    <row r="76" spans="1:15" ht="13.2" x14ac:dyDescent="0.25">
      <c r="A76" s="87">
        <v>43013</v>
      </c>
      <c r="B76" s="88">
        <v>250.10000600000001</v>
      </c>
      <c r="C76" s="88">
        <v>251.800003</v>
      </c>
      <c r="D76" s="88">
        <v>247.699997</v>
      </c>
      <c r="E76" s="88">
        <v>249.050003</v>
      </c>
      <c r="F76" s="88">
        <v>227.072723</v>
      </c>
      <c r="G76" s="88">
        <v>1613225</v>
      </c>
      <c r="H76" s="95">
        <f t="shared" si="2"/>
        <v>1.3972803615983347E-3</v>
      </c>
      <c r="I76" s="96">
        <f t="shared" si="3"/>
        <v>1.0100870543778193E-3</v>
      </c>
      <c r="J76" s="1"/>
      <c r="K76" s="1"/>
      <c r="L76" s="1"/>
      <c r="M76" s="9"/>
      <c r="N76" s="1"/>
      <c r="O76" s="3"/>
    </row>
    <row r="77" spans="1:15" ht="13.2" x14ac:dyDescent="0.25">
      <c r="A77" s="91">
        <v>43014</v>
      </c>
      <c r="B77" s="92">
        <v>249</v>
      </c>
      <c r="C77" s="92">
        <v>258.54998799999998</v>
      </c>
      <c r="D77" s="92">
        <v>248.949997</v>
      </c>
      <c r="E77" s="92">
        <v>257.70001200000002</v>
      </c>
      <c r="F77" s="92">
        <v>234.95942700000001</v>
      </c>
      <c r="G77" s="92">
        <v>3541234</v>
      </c>
      <c r="H77" s="93">
        <f t="shared" si="2"/>
        <v>1.4827906453597198E-2</v>
      </c>
      <c r="I77" s="94">
        <f t="shared" si="3"/>
        <v>1.4440713146376682E-2</v>
      </c>
      <c r="J77" s="1"/>
      <c r="K77" s="1"/>
      <c r="L77" s="1"/>
      <c r="M77" s="9"/>
      <c r="N77" s="1"/>
      <c r="O77" s="3"/>
    </row>
    <row r="78" spans="1:15" ht="13.2" x14ac:dyDescent="0.25">
      <c r="A78" s="87">
        <v>43017</v>
      </c>
      <c r="B78" s="88">
        <v>257.39999399999999</v>
      </c>
      <c r="C78" s="88">
        <v>260.45001200000002</v>
      </c>
      <c r="D78" s="88">
        <v>253.10000600000001</v>
      </c>
      <c r="E78" s="88">
        <v>257.39999399999999</v>
      </c>
      <c r="F78" s="88">
        <v>234.68588299999999</v>
      </c>
      <c r="G78" s="88">
        <v>2708053</v>
      </c>
      <c r="H78" s="95">
        <f t="shared" si="2"/>
        <v>-5.059080146748784E-4</v>
      </c>
      <c r="I78" s="96">
        <f t="shared" si="3"/>
        <v>-8.9310132189539368E-4</v>
      </c>
      <c r="J78" s="1"/>
      <c r="K78" s="1"/>
      <c r="L78" s="1"/>
      <c r="M78" s="9"/>
      <c r="N78" s="1"/>
      <c r="O78" s="3"/>
    </row>
    <row r="79" spans="1:15" ht="13.2" x14ac:dyDescent="0.25">
      <c r="A79" s="91">
        <v>43018</v>
      </c>
      <c r="B79" s="92">
        <v>261.04998799999998</v>
      </c>
      <c r="C79" s="92">
        <v>264.04998799999998</v>
      </c>
      <c r="D79" s="92">
        <v>256.64999399999999</v>
      </c>
      <c r="E79" s="92">
        <v>259.95001200000002</v>
      </c>
      <c r="F79" s="92">
        <v>237.010864</v>
      </c>
      <c r="G79" s="92">
        <v>3075575</v>
      </c>
      <c r="H79" s="93">
        <f t="shared" si="2"/>
        <v>4.2812870870943308E-3</v>
      </c>
      <c r="I79" s="94">
        <f t="shared" si="3"/>
        <v>3.8940937798738156E-3</v>
      </c>
      <c r="J79" s="1"/>
      <c r="K79" s="1"/>
      <c r="L79" s="1"/>
      <c r="M79" s="9"/>
      <c r="N79" s="1"/>
      <c r="O79" s="3"/>
    </row>
    <row r="80" spans="1:15" ht="13.2" x14ac:dyDescent="0.25">
      <c r="A80" s="87">
        <v>43019</v>
      </c>
      <c r="B80" s="88">
        <v>261.29998799999998</v>
      </c>
      <c r="C80" s="88">
        <v>262.85000600000001</v>
      </c>
      <c r="D80" s="88">
        <v>252.5</v>
      </c>
      <c r="E80" s="88">
        <v>256.45001200000002</v>
      </c>
      <c r="F80" s="88">
        <v>233.819717</v>
      </c>
      <c r="G80" s="88">
        <v>2958994</v>
      </c>
      <c r="H80" s="95">
        <f t="shared" si="2"/>
        <v>-5.8871229310970084E-3</v>
      </c>
      <c r="I80" s="96">
        <f t="shared" si="3"/>
        <v>-6.274316238317524E-3</v>
      </c>
      <c r="J80" s="1"/>
      <c r="K80" s="1"/>
      <c r="L80" s="1"/>
      <c r="M80" s="9"/>
      <c r="N80" s="1"/>
      <c r="O80" s="3"/>
    </row>
    <row r="81" spans="1:15" ht="13.2" x14ac:dyDescent="0.25">
      <c r="A81" s="91">
        <v>43020</v>
      </c>
      <c r="B81" s="92">
        <v>256.29998799999998</v>
      </c>
      <c r="C81" s="92">
        <v>259.79998799999998</v>
      </c>
      <c r="D81" s="92">
        <v>252.10000600000001</v>
      </c>
      <c r="E81" s="92">
        <v>256.14999399999999</v>
      </c>
      <c r="F81" s="92">
        <v>233.54617300000001</v>
      </c>
      <c r="G81" s="92">
        <v>2653904</v>
      </c>
      <c r="H81" s="93">
        <f t="shared" si="2"/>
        <v>-5.0837541149216156E-4</v>
      </c>
      <c r="I81" s="94">
        <f t="shared" si="3"/>
        <v>-8.9556871871267684E-4</v>
      </c>
      <c r="J81" s="1"/>
      <c r="K81" s="1"/>
      <c r="L81" s="1"/>
      <c r="M81" s="9"/>
      <c r="N81" s="1"/>
      <c r="O81" s="3"/>
    </row>
    <row r="82" spans="1:15" ht="13.2" x14ac:dyDescent="0.25">
      <c r="A82" s="87">
        <v>43021</v>
      </c>
      <c r="B82" s="88">
        <v>259.60000600000001</v>
      </c>
      <c r="C82" s="88">
        <v>259.60000600000001</v>
      </c>
      <c r="D82" s="88">
        <v>252.60000600000001</v>
      </c>
      <c r="E82" s="88">
        <v>254.050003</v>
      </c>
      <c r="F82" s="88">
        <v>231.63149999999999</v>
      </c>
      <c r="G82" s="88">
        <v>2598847</v>
      </c>
      <c r="H82" s="95">
        <f t="shared" si="2"/>
        <v>-3.5751355349006777E-3</v>
      </c>
      <c r="I82" s="96">
        <f t="shared" si="3"/>
        <v>-3.9623288421211933E-3</v>
      </c>
      <c r="J82" s="1"/>
      <c r="K82" s="1"/>
      <c r="L82" s="1"/>
      <c r="M82" s="9"/>
      <c r="N82" s="1"/>
      <c r="O82" s="3"/>
    </row>
    <row r="83" spans="1:15" ht="13.2" x14ac:dyDescent="0.25">
      <c r="A83" s="91">
        <v>43024</v>
      </c>
      <c r="B83" s="92">
        <v>255.89999399999999</v>
      </c>
      <c r="C83" s="92">
        <v>261.95001200000002</v>
      </c>
      <c r="D83" s="92">
        <v>255.449997</v>
      </c>
      <c r="E83" s="92">
        <v>260.39999399999999</v>
      </c>
      <c r="F83" s="92">
        <v>237.42115799999999</v>
      </c>
      <c r="G83" s="92">
        <v>3726642</v>
      </c>
      <c r="H83" s="93">
        <f t="shared" si="2"/>
        <v>1.0721799297686942E-2</v>
      </c>
      <c r="I83" s="94">
        <f t="shared" si="3"/>
        <v>1.0334605990466426E-2</v>
      </c>
      <c r="J83" s="1"/>
      <c r="K83" s="1"/>
      <c r="L83" s="1"/>
      <c r="M83" s="9"/>
      <c r="N83" s="1"/>
      <c r="O83" s="3"/>
    </row>
    <row r="84" spans="1:15" ht="13.2" x14ac:dyDescent="0.25">
      <c r="A84" s="87">
        <v>43025</v>
      </c>
      <c r="B84" s="88">
        <v>261</v>
      </c>
      <c r="C84" s="88">
        <v>262.85000600000001</v>
      </c>
      <c r="D84" s="88">
        <v>258.20001200000002</v>
      </c>
      <c r="E84" s="88">
        <v>260.25</v>
      </c>
      <c r="F84" s="88">
        <v>237.28440900000001</v>
      </c>
      <c r="G84" s="88">
        <v>3326442</v>
      </c>
      <c r="H84" s="95">
        <f t="shared" si="2"/>
        <v>-2.5021546776418863E-4</v>
      </c>
      <c r="I84" s="96">
        <f t="shared" si="3"/>
        <v>-6.3740877498470391E-4</v>
      </c>
      <c r="J84" s="1"/>
      <c r="K84" s="1"/>
      <c r="L84" s="1"/>
      <c r="M84" s="9"/>
      <c r="N84" s="1"/>
      <c r="O84" s="3"/>
    </row>
    <row r="85" spans="1:15" ht="13.2" x14ac:dyDescent="0.25">
      <c r="A85" s="91">
        <v>43026</v>
      </c>
      <c r="B85" s="92">
        <v>262.95001200000002</v>
      </c>
      <c r="C85" s="92">
        <v>262.95001200000002</v>
      </c>
      <c r="D85" s="92">
        <v>257.64999399999999</v>
      </c>
      <c r="E85" s="92">
        <v>258.75</v>
      </c>
      <c r="F85" s="92">
        <v>235.91674800000001</v>
      </c>
      <c r="G85" s="92">
        <v>3020838</v>
      </c>
      <c r="H85" s="93">
        <f t="shared" si="2"/>
        <v>-2.5104303762868603E-3</v>
      </c>
      <c r="I85" s="94">
        <f t="shared" si="3"/>
        <v>-2.8976236835073755E-3</v>
      </c>
      <c r="J85" s="1"/>
      <c r="K85" s="1"/>
      <c r="L85" s="1"/>
      <c r="M85" s="9"/>
      <c r="N85" s="1"/>
      <c r="O85" s="3"/>
    </row>
    <row r="86" spans="1:15" ht="13.2" x14ac:dyDescent="0.25">
      <c r="A86" s="87">
        <v>43027</v>
      </c>
      <c r="B86" s="88">
        <v>259</v>
      </c>
      <c r="C86" s="88">
        <v>259.45001200000002</v>
      </c>
      <c r="D86" s="88">
        <v>251.39999399999999</v>
      </c>
      <c r="E86" s="88">
        <v>253.699997</v>
      </c>
      <c r="F86" s="88">
        <v>231.31239299999999</v>
      </c>
      <c r="G86" s="88">
        <v>934388</v>
      </c>
      <c r="H86" s="95">
        <f t="shared" si="2"/>
        <v>-8.5598714982250499E-3</v>
      </c>
      <c r="I86" s="96">
        <f t="shared" si="3"/>
        <v>-8.9470648054455655E-3</v>
      </c>
      <c r="J86" s="1"/>
      <c r="K86" s="1"/>
      <c r="L86" s="1"/>
      <c r="M86" s="9"/>
      <c r="N86" s="1"/>
      <c r="O86" s="3"/>
    </row>
    <row r="87" spans="1:15" ht="13.2" x14ac:dyDescent="0.25">
      <c r="A87" s="91">
        <v>43031</v>
      </c>
      <c r="B87" s="92">
        <v>254.60000600000001</v>
      </c>
      <c r="C87" s="92">
        <v>261.45001200000002</v>
      </c>
      <c r="D87" s="92">
        <v>253.35000600000001</v>
      </c>
      <c r="E87" s="92">
        <v>260.39999399999999</v>
      </c>
      <c r="F87" s="92">
        <v>237.42115799999999</v>
      </c>
      <c r="G87" s="92">
        <v>3983111</v>
      </c>
      <c r="H87" s="93">
        <f t="shared" si="2"/>
        <v>1.1320517342276133E-2</v>
      </c>
      <c r="I87" s="94">
        <f t="shared" si="3"/>
        <v>1.0933324035055618E-2</v>
      </c>
      <c r="J87" s="1"/>
      <c r="K87" s="1"/>
      <c r="L87" s="1"/>
      <c r="M87" s="9"/>
      <c r="N87" s="1"/>
      <c r="O87" s="3"/>
    </row>
    <row r="88" spans="1:15" ht="13.2" x14ac:dyDescent="0.25">
      <c r="A88" s="87">
        <v>43032</v>
      </c>
      <c r="B88" s="88">
        <v>261</v>
      </c>
      <c r="C88" s="88">
        <v>265.35000600000001</v>
      </c>
      <c r="D88" s="88">
        <v>257.89999399999999</v>
      </c>
      <c r="E88" s="88">
        <v>259.45001200000002</v>
      </c>
      <c r="F88" s="88">
        <v>236.554993</v>
      </c>
      <c r="G88" s="88">
        <v>3594675</v>
      </c>
      <c r="H88" s="95">
        <f t="shared" si="2"/>
        <v>-1.5872996895399416E-3</v>
      </c>
      <c r="I88" s="96">
        <f t="shared" si="3"/>
        <v>-1.9744929967604567E-3</v>
      </c>
      <c r="J88" s="1"/>
      <c r="K88" s="1"/>
      <c r="L88" s="1"/>
      <c r="M88" s="9"/>
      <c r="N88" s="1"/>
      <c r="O88" s="3"/>
    </row>
    <row r="89" spans="1:15" ht="13.2" x14ac:dyDescent="0.25">
      <c r="A89" s="91">
        <v>43033</v>
      </c>
      <c r="B89" s="92">
        <v>261.95001200000002</v>
      </c>
      <c r="C89" s="92">
        <v>263</v>
      </c>
      <c r="D89" s="92">
        <v>255.550003</v>
      </c>
      <c r="E89" s="92">
        <v>259.64999399999999</v>
      </c>
      <c r="F89" s="92">
        <v>236.737335</v>
      </c>
      <c r="G89" s="92">
        <v>4232416</v>
      </c>
      <c r="H89" s="93">
        <f t="shared" si="2"/>
        <v>3.346351658470336E-4</v>
      </c>
      <c r="I89" s="94">
        <f t="shared" si="3"/>
        <v>-5.2558141373481681E-5</v>
      </c>
      <c r="J89" s="1"/>
      <c r="K89" s="1"/>
      <c r="L89" s="1"/>
      <c r="M89" s="9"/>
      <c r="N89" s="1"/>
      <c r="O89" s="3"/>
    </row>
    <row r="90" spans="1:15" ht="13.2" x14ac:dyDescent="0.25">
      <c r="A90" s="87">
        <v>43034</v>
      </c>
      <c r="B90" s="88">
        <v>259.64999399999999</v>
      </c>
      <c r="C90" s="88">
        <v>265</v>
      </c>
      <c r="D90" s="88">
        <v>255</v>
      </c>
      <c r="E90" s="88">
        <v>259.95001200000002</v>
      </c>
      <c r="F90" s="88">
        <v>237.010864</v>
      </c>
      <c r="G90" s="88">
        <v>4756796</v>
      </c>
      <c r="H90" s="95">
        <f t="shared" si="2"/>
        <v>5.0149910349587699E-4</v>
      </c>
      <c r="I90" s="96">
        <f t="shared" si="3"/>
        <v>1.1430579627536171E-4</v>
      </c>
      <c r="J90" s="1"/>
      <c r="K90" s="1"/>
      <c r="L90" s="1"/>
      <c r="M90" s="9"/>
      <c r="N90" s="1"/>
      <c r="O90" s="3"/>
    </row>
    <row r="91" spans="1:15" ht="13.2" x14ac:dyDescent="0.25">
      <c r="A91" s="91">
        <v>43035</v>
      </c>
      <c r="B91" s="92">
        <v>261.25</v>
      </c>
      <c r="C91" s="92">
        <v>269.35000600000001</v>
      </c>
      <c r="D91" s="92">
        <v>260.54998799999998</v>
      </c>
      <c r="E91" s="92">
        <v>265.29998799999998</v>
      </c>
      <c r="F91" s="92">
        <v>241.88874799999999</v>
      </c>
      <c r="G91" s="92">
        <v>3095908</v>
      </c>
      <c r="H91" s="93">
        <f t="shared" si="2"/>
        <v>8.8474131793230219E-3</v>
      </c>
      <c r="I91" s="94">
        <f t="shared" si="3"/>
        <v>8.4602198721025063E-3</v>
      </c>
      <c r="J91" s="1"/>
      <c r="K91" s="1"/>
      <c r="L91" s="1"/>
      <c r="M91" s="9"/>
      <c r="N91" s="1"/>
      <c r="O91" s="3"/>
    </row>
    <row r="92" spans="1:15" ht="13.2" x14ac:dyDescent="0.25">
      <c r="A92" s="87">
        <v>43038</v>
      </c>
      <c r="B92" s="88">
        <v>265.95001200000002</v>
      </c>
      <c r="C92" s="88">
        <v>269.64999399999999</v>
      </c>
      <c r="D92" s="88">
        <v>261.79998799999998</v>
      </c>
      <c r="E92" s="88">
        <v>263.85000600000001</v>
      </c>
      <c r="F92" s="88">
        <v>240.56669600000001</v>
      </c>
      <c r="G92" s="88">
        <v>4390979</v>
      </c>
      <c r="H92" s="95">
        <f t="shared" si="2"/>
        <v>-2.3801631120971868E-3</v>
      </c>
      <c r="I92" s="96">
        <f t="shared" si="3"/>
        <v>-2.767356419317702E-3</v>
      </c>
      <c r="J92" s="1"/>
      <c r="K92" s="1"/>
      <c r="L92" s="1"/>
      <c r="M92" s="9"/>
      <c r="N92" s="1"/>
      <c r="O92" s="3"/>
    </row>
    <row r="93" spans="1:15" ht="13.2" x14ac:dyDescent="0.25">
      <c r="A93" s="91">
        <v>43039</v>
      </c>
      <c r="B93" s="92">
        <v>261.89999399999999</v>
      </c>
      <c r="C93" s="92">
        <v>262.5</v>
      </c>
      <c r="D93" s="92">
        <v>254.75</v>
      </c>
      <c r="E93" s="92">
        <v>258.45001200000002</v>
      </c>
      <c r="F93" s="92">
        <v>235.64321899999999</v>
      </c>
      <c r="G93" s="92">
        <v>6701163</v>
      </c>
      <c r="H93" s="93">
        <f t="shared" si="2"/>
        <v>-8.9805567569912238E-3</v>
      </c>
      <c r="I93" s="94">
        <f t="shared" si="3"/>
        <v>-9.3677500642117394E-3</v>
      </c>
      <c r="J93" s="1"/>
      <c r="K93" s="1"/>
      <c r="L93" s="1"/>
      <c r="M93" s="9"/>
      <c r="N93" s="1"/>
      <c r="O93" s="3"/>
    </row>
    <row r="94" spans="1:15" ht="13.2" x14ac:dyDescent="0.25">
      <c r="A94" s="87">
        <v>43040</v>
      </c>
      <c r="B94" s="88">
        <v>265</v>
      </c>
      <c r="C94" s="88">
        <v>266.85000600000001</v>
      </c>
      <c r="D94" s="88">
        <v>260.95001200000002</v>
      </c>
      <c r="E94" s="88">
        <v>264.75</v>
      </c>
      <c r="F94" s="88">
        <v>241.387283</v>
      </c>
      <c r="G94" s="88">
        <v>4308393</v>
      </c>
      <c r="H94" s="95">
        <f t="shared" si="2"/>
        <v>1.0459439662500075E-2</v>
      </c>
      <c r="I94" s="96">
        <f t="shared" si="3"/>
        <v>1.0072246355279559E-2</v>
      </c>
      <c r="J94" s="1"/>
      <c r="K94" s="1"/>
      <c r="L94" s="1"/>
      <c r="M94" s="9"/>
      <c r="N94" s="1"/>
      <c r="O94" s="3"/>
    </row>
    <row r="95" spans="1:15" ht="13.2" x14ac:dyDescent="0.25">
      <c r="A95" s="91">
        <v>43041</v>
      </c>
      <c r="B95" s="92">
        <v>264.75</v>
      </c>
      <c r="C95" s="92">
        <v>268.64999399999999</v>
      </c>
      <c r="D95" s="92">
        <v>262</v>
      </c>
      <c r="E95" s="92">
        <v>266.20001200000002</v>
      </c>
      <c r="F95" s="92">
        <v>242.709351</v>
      </c>
      <c r="G95" s="92">
        <v>1850517</v>
      </c>
      <c r="H95" s="93">
        <f t="shared" si="2"/>
        <v>2.3721225236005674E-3</v>
      </c>
      <c r="I95" s="94">
        <f t="shared" si="3"/>
        <v>1.9849292163800522E-3</v>
      </c>
      <c r="J95" s="1"/>
      <c r="K95" s="1"/>
      <c r="L95" s="1"/>
      <c r="M95" s="9"/>
      <c r="N95" s="1"/>
      <c r="O95" s="3"/>
    </row>
    <row r="96" spans="1:15" ht="13.2" x14ac:dyDescent="0.25">
      <c r="A96" s="87">
        <v>43042</v>
      </c>
      <c r="B96" s="88">
        <v>267</v>
      </c>
      <c r="C96" s="88">
        <v>268.5</v>
      </c>
      <c r="D96" s="88">
        <v>263.54998799999998</v>
      </c>
      <c r="E96" s="88">
        <v>266.60000600000001</v>
      </c>
      <c r="F96" s="88">
        <v>243.074051</v>
      </c>
      <c r="G96" s="88">
        <v>1805553</v>
      </c>
      <c r="H96" s="95">
        <f t="shared" si="2"/>
        <v>6.5208990943187281E-4</v>
      </c>
      <c r="I96" s="96">
        <f t="shared" si="3"/>
        <v>2.6489660221135753E-4</v>
      </c>
      <c r="J96" s="1"/>
      <c r="K96" s="1"/>
      <c r="L96" s="1"/>
      <c r="M96" s="9"/>
      <c r="N96" s="1"/>
      <c r="O96" s="3"/>
    </row>
    <row r="97" spans="1:15" ht="13.2" x14ac:dyDescent="0.25">
      <c r="A97" s="91">
        <v>43045</v>
      </c>
      <c r="B97" s="92">
        <v>264.39999399999999</v>
      </c>
      <c r="C97" s="92">
        <v>272</v>
      </c>
      <c r="D97" s="92">
        <v>262.04998799999998</v>
      </c>
      <c r="E97" s="92">
        <v>268</v>
      </c>
      <c r="F97" s="92">
        <v>244.350494</v>
      </c>
      <c r="G97" s="92">
        <v>2518798</v>
      </c>
      <c r="H97" s="93">
        <f t="shared" si="2"/>
        <v>2.2746225001483624E-3</v>
      </c>
      <c r="I97" s="94">
        <f t="shared" si="3"/>
        <v>1.8874291929278472E-3</v>
      </c>
      <c r="J97" s="1"/>
      <c r="K97" s="1"/>
      <c r="L97" s="1"/>
      <c r="M97" s="9"/>
      <c r="N97" s="1"/>
      <c r="O97" s="3"/>
    </row>
    <row r="98" spans="1:15" ht="13.2" x14ac:dyDescent="0.25">
      <c r="A98" s="87">
        <v>43046</v>
      </c>
      <c r="B98" s="88">
        <v>269.04998799999998</v>
      </c>
      <c r="C98" s="88">
        <v>270.64999399999999</v>
      </c>
      <c r="D98" s="88">
        <v>260.5</v>
      </c>
      <c r="E98" s="88">
        <v>264.04998799999998</v>
      </c>
      <c r="F98" s="88">
        <v>240.74903900000001</v>
      </c>
      <c r="G98" s="88">
        <v>2538762</v>
      </c>
      <c r="H98" s="95">
        <f t="shared" si="2"/>
        <v>-6.448659149169686E-3</v>
      </c>
      <c r="I98" s="96">
        <f t="shared" si="3"/>
        <v>-6.8358524563902016E-3</v>
      </c>
      <c r="J98" s="1"/>
      <c r="K98" s="1"/>
      <c r="L98" s="1"/>
      <c r="M98" s="9"/>
      <c r="N98" s="1"/>
      <c r="O98" s="3"/>
    </row>
    <row r="99" spans="1:15" ht="13.2" x14ac:dyDescent="0.25">
      <c r="A99" s="91">
        <v>43047</v>
      </c>
      <c r="B99" s="92">
        <v>265.35000600000001</v>
      </c>
      <c r="C99" s="92">
        <v>266.95001200000002</v>
      </c>
      <c r="D99" s="92">
        <v>260.14999399999999</v>
      </c>
      <c r="E99" s="92">
        <v>262.45001200000002</v>
      </c>
      <c r="F99" s="92">
        <v>239.290268</v>
      </c>
      <c r="G99" s="92">
        <v>2332066</v>
      </c>
      <c r="H99" s="93">
        <f t="shared" si="2"/>
        <v>-2.6395261246133224E-3</v>
      </c>
      <c r="I99" s="94">
        <f t="shared" si="3"/>
        <v>-3.0267194318338375E-3</v>
      </c>
      <c r="J99" s="1"/>
      <c r="K99" s="1"/>
      <c r="L99" s="1"/>
      <c r="M99" s="9"/>
      <c r="N99" s="1"/>
      <c r="O99" s="3"/>
    </row>
    <row r="100" spans="1:15" ht="13.2" x14ac:dyDescent="0.25">
      <c r="A100" s="87">
        <v>43048</v>
      </c>
      <c r="B100" s="88">
        <v>265</v>
      </c>
      <c r="C100" s="88">
        <v>265</v>
      </c>
      <c r="D100" s="88">
        <v>259.10000600000001</v>
      </c>
      <c r="E100" s="88">
        <v>264</v>
      </c>
      <c r="F100" s="88">
        <v>240.703461</v>
      </c>
      <c r="G100" s="88">
        <v>2293798</v>
      </c>
      <c r="H100" s="95">
        <f t="shared" si="2"/>
        <v>2.5572988064237715E-3</v>
      </c>
      <c r="I100" s="96">
        <f t="shared" si="3"/>
        <v>2.1701054992032563E-3</v>
      </c>
      <c r="J100" s="1"/>
      <c r="K100" s="1"/>
      <c r="L100" s="1"/>
      <c r="M100" s="9"/>
      <c r="N100" s="1"/>
      <c r="O100" s="3"/>
    </row>
    <row r="101" spans="1:15" ht="13.2" x14ac:dyDescent="0.25">
      <c r="A101" s="91">
        <v>43049</v>
      </c>
      <c r="B101" s="92">
        <v>262.89999399999999</v>
      </c>
      <c r="C101" s="92">
        <v>274.5</v>
      </c>
      <c r="D101" s="92">
        <v>260.10000600000001</v>
      </c>
      <c r="E101" s="92">
        <v>270.79998799999998</v>
      </c>
      <c r="F101" s="92">
        <v>246.90339700000001</v>
      </c>
      <c r="G101" s="92">
        <v>3062537</v>
      </c>
      <c r="H101" s="93">
        <f t="shared" si="2"/>
        <v>1.1044730272964307E-2</v>
      </c>
      <c r="I101" s="94">
        <f t="shared" si="3"/>
        <v>1.0657536965743791E-2</v>
      </c>
      <c r="J101" s="1"/>
      <c r="K101" s="1"/>
      <c r="L101" s="1"/>
      <c r="M101" s="9"/>
      <c r="N101" s="1"/>
      <c r="O101" s="3"/>
    </row>
    <row r="102" spans="1:15" ht="13.2" x14ac:dyDescent="0.25">
      <c r="A102" s="87">
        <v>43052</v>
      </c>
      <c r="B102" s="88">
        <v>270.79998799999998</v>
      </c>
      <c r="C102" s="88">
        <v>271.95001200000002</v>
      </c>
      <c r="D102" s="88">
        <v>262.04998799999998</v>
      </c>
      <c r="E102" s="88">
        <v>263.85000600000001</v>
      </c>
      <c r="F102" s="88">
        <v>240.56669600000001</v>
      </c>
      <c r="G102" s="88">
        <v>2186042</v>
      </c>
      <c r="H102" s="95">
        <f t="shared" si="2"/>
        <v>-1.129156164429468E-2</v>
      </c>
      <c r="I102" s="96">
        <f t="shared" si="3"/>
        <v>-1.1678754951515196E-2</v>
      </c>
      <c r="J102" s="1"/>
      <c r="K102" s="1"/>
      <c r="L102" s="1"/>
      <c r="M102" s="9"/>
      <c r="N102" s="1"/>
      <c r="O102" s="3"/>
    </row>
    <row r="103" spans="1:15" ht="13.2" x14ac:dyDescent="0.25">
      <c r="A103" s="91">
        <v>43053</v>
      </c>
      <c r="B103" s="92">
        <v>263.39999399999999</v>
      </c>
      <c r="C103" s="92">
        <v>267.25</v>
      </c>
      <c r="D103" s="92">
        <v>263.14999399999999</v>
      </c>
      <c r="E103" s="92">
        <v>266.54998799999998</v>
      </c>
      <c r="F103" s="92">
        <v>243.02842699999999</v>
      </c>
      <c r="G103" s="92">
        <v>1464097</v>
      </c>
      <c r="H103" s="93">
        <f t="shared" si="2"/>
        <v>4.4215723988431689E-3</v>
      </c>
      <c r="I103" s="94">
        <f t="shared" si="3"/>
        <v>4.0343790916226533E-3</v>
      </c>
      <c r="J103" s="1"/>
      <c r="K103" s="1"/>
      <c r="L103" s="1"/>
      <c r="M103" s="9"/>
      <c r="N103" s="1"/>
      <c r="O103" s="3"/>
    </row>
    <row r="104" spans="1:15" ht="13.2" x14ac:dyDescent="0.25">
      <c r="A104" s="87">
        <v>43054</v>
      </c>
      <c r="B104" s="88">
        <v>264.10000600000001</v>
      </c>
      <c r="C104" s="88">
        <v>264.70001200000002</v>
      </c>
      <c r="D104" s="88">
        <v>253.75</v>
      </c>
      <c r="E104" s="88">
        <v>255.449997</v>
      </c>
      <c r="F104" s="88">
        <v>232.90795900000001</v>
      </c>
      <c r="G104" s="88">
        <v>3199737</v>
      </c>
      <c r="H104" s="95">
        <f t="shared" si="2"/>
        <v>-1.8472746303977831E-2</v>
      </c>
      <c r="I104" s="96">
        <f t="shared" si="3"/>
        <v>-1.8859939611198345E-2</v>
      </c>
      <c r="J104" s="1"/>
      <c r="K104" s="1"/>
      <c r="L104" s="1"/>
      <c r="M104" s="9"/>
      <c r="N104" s="1"/>
      <c r="O104" s="3"/>
    </row>
    <row r="105" spans="1:15" ht="13.2" x14ac:dyDescent="0.25">
      <c r="A105" s="91">
        <v>43055</v>
      </c>
      <c r="B105" s="92">
        <v>258</v>
      </c>
      <c r="C105" s="92">
        <v>259.75</v>
      </c>
      <c r="D105" s="92">
        <v>253.10000600000001</v>
      </c>
      <c r="E105" s="92">
        <v>258.64999399999999</v>
      </c>
      <c r="F105" s="92">
        <v>235.82557700000001</v>
      </c>
      <c r="G105" s="92">
        <v>1768063</v>
      </c>
      <c r="H105" s="93">
        <f t="shared" si="2"/>
        <v>5.4065760822330604E-3</v>
      </c>
      <c r="I105" s="94">
        <f t="shared" si="3"/>
        <v>5.0193827750125448E-3</v>
      </c>
      <c r="J105" s="1"/>
      <c r="K105" s="1"/>
      <c r="L105" s="1"/>
      <c r="M105" s="9"/>
      <c r="N105" s="1"/>
      <c r="O105" s="3"/>
    </row>
    <row r="106" spans="1:15" ht="13.2" x14ac:dyDescent="0.25">
      <c r="A106" s="87">
        <v>43056</v>
      </c>
      <c r="B106" s="88">
        <v>260.35000600000001</v>
      </c>
      <c r="C106" s="88">
        <v>267.79998799999998</v>
      </c>
      <c r="D106" s="88">
        <v>260.10000600000001</v>
      </c>
      <c r="E106" s="88">
        <v>266.60000600000001</v>
      </c>
      <c r="F106" s="88">
        <v>243.074051</v>
      </c>
      <c r="G106" s="88">
        <v>2241746</v>
      </c>
      <c r="H106" s="95">
        <f t="shared" si="2"/>
        <v>1.3147693161442937E-2</v>
      </c>
      <c r="I106" s="96">
        <f t="shared" si="3"/>
        <v>1.2760499854222422E-2</v>
      </c>
      <c r="J106" s="1"/>
      <c r="K106" s="1"/>
      <c r="L106" s="1"/>
      <c r="M106" s="9"/>
      <c r="N106" s="1"/>
      <c r="O106" s="3"/>
    </row>
    <row r="107" spans="1:15" ht="13.2" x14ac:dyDescent="0.25">
      <c r="A107" s="91">
        <v>43059</v>
      </c>
      <c r="B107" s="92">
        <v>267.95001200000002</v>
      </c>
      <c r="C107" s="92">
        <v>267.95001200000002</v>
      </c>
      <c r="D107" s="92">
        <v>262.54998799999998</v>
      </c>
      <c r="E107" s="92">
        <v>265.95001200000002</v>
      </c>
      <c r="F107" s="92">
        <v>242.48142999999999</v>
      </c>
      <c r="G107" s="92">
        <v>1589735</v>
      </c>
      <c r="H107" s="93">
        <f t="shared" si="2"/>
        <v>-1.0601143145405512E-3</v>
      </c>
      <c r="I107" s="94">
        <f t="shared" si="3"/>
        <v>-1.4473076217610664E-3</v>
      </c>
      <c r="J107" s="1"/>
      <c r="K107" s="1"/>
      <c r="L107" s="1"/>
      <c r="M107" s="9"/>
      <c r="N107" s="1"/>
      <c r="O107" s="3"/>
    </row>
    <row r="108" spans="1:15" ht="13.2" x14ac:dyDescent="0.25">
      <c r="A108" s="87">
        <v>43060</v>
      </c>
      <c r="B108" s="88">
        <v>266.95001200000002</v>
      </c>
      <c r="C108" s="88">
        <v>270</v>
      </c>
      <c r="D108" s="88">
        <v>265.79998799999998</v>
      </c>
      <c r="E108" s="88">
        <v>268.85000600000001</v>
      </c>
      <c r="F108" s="88">
        <v>245.12550400000001</v>
      </c>
      <c r="G108" s="88">
        <v>1814757</v>
      </c>
      <c r="H108" s="95">
        <f t="shared" si="2"/>
        <v>4.710015067615511E-3</v>
      </c>
      <c r="I108" s="96">
        <f t="shared" si="3"/>
        <v>4.3228217603949954E-3</v>
      </c>
      <c r="J108" s="1"/>
      <c r="K108" s="1"/>
      <c r="L108" s="1"/>
      <c r="M108" s="9"/>
      <c r="N108" s="1"/>
      <c r="O108" s="3"/>
    </row>
    <row r="109" spans="1:15" ht="13.2" x14ac:dyDescent="0.25">
      <c r="A109" s="91">
        <v>43061</v>
      </c>
      <c r="B109" s="92">
        <v>270.20001200000002</v>
      </c>
      <c r="C109" s="92">
        <v>270.29998799999998</v>
      </c>
      <c r="D109" s="92">
        <v>265</v>
      </c>
      <c r="E109" s="92">
        <v>268.54998799999998</v>
      </c>
      <c r="F109" s="92">
        <v>244.851944</v>
      </c>
      <c r="G109" s="92">
        <v>1320466</v>
      </c>
      <c r="H109" s="93">
        <f t="shared" si="2"/>
        <v>-4.8494317972697581E-4</v>
      </c>
      <c r="I109" s="94">
        <f t="shared" si="3"/>
        <v>-8.7213648694749115E-4</v>
      </c>
      <c r="J109" s="1"/>
      <c r="K109" s="1"/>
      <c r="L109" s="1"/>
      <c r="M109" s="9"/>
      <c r="N109" s="1"/>
      <c r="O109" s="3"/>
    </row>
    <row r="110" spans="1:15" ht="13.2" x14ac:dyDescent="0.25">
      <c r="A110" s="87">
        <v>43062</v>
      </c>
      <c r="B110" s="88">
        <v>269.29998799999998</v>
      </c>
      <c r="C110" s="88">
        <v>273.29998799999998</v>
      </c>
      <c r="D110" s="88">
        <v>265.54998799999998</v>
      </c>
      <c r="E110" s="88">
        <v>266.85000600000001</v>
      </c>
      <c r="F110" s="88">
        <v>243.30200199999999</v>
      </c>
      <c r="G110" s="88">
        <v>2649055</v>
      </c>
      <c r="H110" s="95">
        <f t="shared" si="2"/>
        <v>-2.7578739265189849E-3</v>
      </c>
      <c r="I110" s="96">
        <f t="shared" si="3"/>
        <v>-3.1450672337395001E-3</v>
      </c>
      <c r="J110" s="1"/>
      <c r="K110" s="1"/>
      <c r="L110" s="1"/>
      <c r="M110" s="9"/>
      <c r="N110" s="1"/>
      <c r="O110" s="3"/>
    </row>
    <row r="111" spans="1:15" ht="13.2" x14ac:dyDescent="0.25">
      <c r="A111" s="91">
        <v>43063</v>
      </c>
      <c r="B111" s="92">
        <v>267.89999399999999</v>
      </c>
      <c r="C111" s="92">
        <v>267.89999399999999</v>
      </c>
      <c r="D111" s="92">
        <v>263.29998799999998</v>
      </c>
      <c r="E111" s="92">
        <v>265.20001200000002</v>
      </c>
      <c r="F111" s="92">
        <v>241.797562</v>
      </c>
      <c r="G111" s="92">
        <v>1325725</v>
      </c>
      <c r="H111" s="93">
        <f t="shared" si="2"/>
        <v>-2.6937648828158898E-3</v>
      </c>
      <c r="I111" s="94">
        <f t="shared" si="3"/>
        <v>-3.080958190036405E-3</v>
      </c>
      <c r="J111" s="1"/>
      <c r="K111" s="1"/>
      <c r="L111" s="1"/>
      <c r="M111" s="9"/>
      <c r="N111" s="1"/>
      <c r="O111" s="3"/>
    </row>
    <row r="112" spans="1:15" ht="13.2" x14ac:dyDescent="0.25">
      <c r="A112" s="87">
        <v>43066</v>
      </c>
      <c r="B112" s="88">
        <v>263.5</v>
      </c>
      <c r="C112" s="88">
        <v>265.39999399999999</v>
      </c>
      <c r="D112" s="88">
        <v>258.29998799999998</v>
      </c>
      <c r="E112" s="88">
        <v>258.89999399999999</v>
      </c>
      <c r="F112" s="88">
        <v>236.05351300000001</v>
      </c>
      <c r="G112" s="88">
        <v>3340622</v>
      </c>
      <c r="H112" s="95">
        <f t="shared" si="2"/>
        <v>-1.0441449555247003E-2</v>
      </c>
      <c r="I112" s="96">
        <f t="shared" si="3"/>
        <v>-1.0828642862467519E-2</v>
      </c>
      <c r="J112" s="1"/>
      <c r="K112" s="1"/>
      <c r="L112" s="1"/>
      <c r="M112" s="9"/>
      <c r="N112" s="1"/>
      <c r="O112" s="3"/>
    </row>
    <row r="113" spans="1:15" ht="13.2" x14ac:dyDescent="0.25">
      <c r="A113" s="91">
        <v>43067</v>
      </c>
      <c r="B113" s="92">
        <v>259</v>
      </c>
      <c r="C113" s="92">
        <v>261.29998799999998</v>
      </c>
      <c r="D113" s="92">
        <v>254.5</v>
      </c>
      <c r="E113" s="92">
        <v>255.64999399999999</v>
      </c>
      <c r="F113" s="92">
        <v>233.09030200000001</v>
      </c>
      <c r="G113" s="92">
        <v>3948068</v>
      </c>
      <c r="H113" s="93">
        <f t="shared" si="2"/>
        <v>-5.4862635242160871E-3</v>
      </c>
      <c r="I113" s="94">
        <f t="shared" si="3"/>
        <v>-5.8734568314366027E-3</v>
      </c>
      <c r="J113" s="1"/>
      <c r="K113" s="1"/>
      <c r="L113" s="1"/>
      <c r="M113" s="9"/>
      <c r="N113" s="1"/>
      <c r="O113" s="3"/>
    </row>
    <row r="114" spans="1:15" ht="13.2" x14ac:dyDescent="0.25">
      <c r="A114" s="87">
        <v>43068</v>
      </c>
      <c r="B114" s="88">
        <v>256.5</v>
      </c>
      <c r="C114" s="88">
        <v>257.95001200000002</v>
      </c>
      <c r="D114" s="88">
        <v>254.5</v>
      </c>
      <c r="E114" s="88">
        <v>255.25</v>
      </c>
      <c r="F114" s="88">
        <v>232.72558599999999</v>
      </c>
      <c r="G114" s="88">
        <v>1852596</v>
      </c>
      <c r="H114" s="95">
        <f t="shared" si="2"/>
        <v>-6.8007203150004464E-4</v>
      </c>
      <c r="I114" s="96">
        <f t="shared" si="3"/>
        <v>-1.0672653387205598E-3</v>
      </c>
      <c r="J114" s="1"/>
      <c r="K114" s="1"/>
      <c r="L114" s="1"/>
      <c r="M114" s="9"/>
      <c r="N114" s="1"/>
      <c r="O114" s="3"/>
    </row>
    <row r="115" spans="1:15" ht="13.2" x14ac:dyDescent="0.25">
      <c r="A115" s="91">
        <v>43069</v>
      </c>
      <c r="B115" s="92">
        <v>254.300003</v>
      </c>
      <c r="C115" s="92">
        <v>257.35000600000001</v>
      </c>
      <c r="D115" s="92">
        <v>254</v>
      </c>
      <c r="E115" s="92">
        <v>254.85000600000001</v>
      </c>
      <c r="F115" s="92">
        <v>232.36090100000001</v>
      </c>
      <c r="G115" s="92">
        <v>4677214</v>
      </c>
      <c r="H115" s="93">
        <f t="shared" si="2"/>
        <v>-6.8108070227785613E-4</v>
      </c>
      <c r="I115" s="94">
        <f t="shared" si="3"/>
        <v>-1.0682740094983714E-3</v>
      </c>
      <c r="J115" s="1"/>
      <c r="K115" s="1"/>
      <c r="L115" s="1"/>
      <c r="M115" s="9"/>
      <c r="N115" s="1"/>
      <c r="O115" s="3"/>
    </row>
    <row r="116" spans="1:15" ht="13.2" x14ac:dyDescent="0.25">
      <c r="A116" s="87">
        <v>43070</v>
      </c>
      <c r="B116" s="88">
        <v>257.70001200000002</v>
      </c>
      <c r="C116" s="88">
        <v>257.70001200000002</v>
      </c>
      <c r="D116" s="88">
        <v>249</v>
      </c>
      <c r="E116" s="88">
        <v>252.050003</v>
      </c>
      <c r="F116" s="88">
        <v>229.80796799999999</v>
      </c>
      <c r="G116" s="88">
        <v>3410360</v>
      </c>
      <c r="H116" s="95">
        <f t="shared" si="2"/>
        <v>-4.7979691657715241E-3</v>
      </c>
      <c r="I116" s="96">
        <f t="shared" si="3"/>
        <v>-5.1851624729920397E-3</v>
      </c>
      <c r="J116" s="1"/>
      <c r="K116" s="1"/>
      <c r="L116" s="1"/>
      <c r="M116" s="9"/>
      <c r="N116" s="1"/>
      <c r="O116" s="3"/>
    </row>
    <row r="117" spans="1:15" ht="13.2" x14ac:dyDescent="0.25">
      <c r="A117" s="91">
        <v>43073</v>
      </c>
      <c r="B117" s="92">
        <v>253.5</v>
      </c>
      <c r="C117" s="92">
        <v>254.449997</v>
      </c>
      <c r="D117" s="92">
        <v>249.60000600000001</v>
      </c>
      <c r="E117" s="92">
        <v>251.85000600000001</v>
      </c>
      <c r="F117" s="92">
        <v>229.625641</v>
      </c>
      <c r="G117" s="92">
        <v>1309523</v>
      </c>
      <c r="H117" s="93">
        <f t="shared" si="2"/>
        <v>-3.4470100840566477E-4</v>
      </c>
      <c r="I117" s="94">
        <f t="shared" si="3"/>
        <v>-7.3189431562618E-4</v>
      </c>
      <c r="J117" s="1"/>
      <c r="K117" s="1"/>
      <c r="L117" s="1"/>
      <c r="M117" s="9"/>
      <c r="N117" s="1"/>
      <c r="O117" s="3"/>
    </row>
    <row r="118" spans="1:15" ht="13.2" x14ac:dyDescent="0.25">
      <c r="A118" s="87">
        <v>43074</v>
      </c>
      <c r="B118" s="88">
        <v>250.800003</v>
      </c>
      <c r="C118" s="88">
        <v>251.35000600000001</v>
      </c>
      <c r="D118" s="88">
        <v>244.5</v>
      </c>
      <c r="E118" s="88">
        <v>247.699997</v>
      </c>
      <c r="F118" s="88">
        <v>225.841858</v>
      </c>
      <c r="G118" s="88">
        <v>2253438</v>
      </c>
      <c r="H118" s="95">
        <f t="shared" si="2"/>
        <v>-7.2159435562411415E-3</v>
      </c>
      <c r="I118" s="96">
        <f t="shared" si="3"/>
        <v>-7.6031368634616571E-3</v>
      </c>
      <c r="J118" s="1"/>
      <c r="K118" s="1"/>
      <c r="L118" s="1"/>
      <c r="M118" s="9"/>
      <c r="N118" s="1"/>
      <c r="O118" s="3"/>
    </row>
    <row r="119" spans="1:15" ht="13.2" x14ac:dyDescent="0.25">
      <c r="A119" s="91">
        <v>43075</v>
      </c>
      <c r="B119" s="92">
        <v>246</v>
      </c>
      <c r="C119" s="92">
        <v>246.85000600000001</v>
      </c>
      <c r="D119" s="92">
        <v>241.14999399999999</v>
      </c>
      <c r="E119" s="92">
        <v>242.14999399999999</v>
      </c>
      <c r="F119" s="92">
        <v>220.781631</v>
      </c>
      <c r="G119" s="92">
        <v>3872984</v>
      </c>
      <c r="H119" s="93">
        <f t="shared" si="2"/>
        <v>-9.8415007707272437E-3</v>
      </c>
      <c r="I119" s="94">
        <f t="shared" si="3"/>
        <v>-1.0228694077947759E-2</v>
      </c>
      <c r="J119" s="1"/>
      <c r="K119" s="1"/>
      <c r="L119" s="1"/>
      <c r="M119" s="9"/>
      <c r="N119" s="1"/>
      <c r="O119" s="3"/>
    </row>
    <row r="120" spans="1:15" ht="13.2" x14ac:dyDescent="0.25">
      <c r="A120" s="87">
        <v>43076</v>
      </c>
      <c r="B120" s="88">
        <v>243</v>
      </c>
      <c r="C120" s="88">
        <v>252</v>
      </c>
      <c r="D120" s="88">
        <v>242.800003</v>
      </c>
      <c r="E120" s="88">
        <v>250.85000600000001</v>
      </c>
      <c r="F120" s="88">
        <v>228.713898</v>
      </c>
      <c r="G120" s="88">
        <v>1934627</v>
      </c>
      <c r="H120" s="95">
        <f t="shared" si="2"/>
        <v>1.5329618370857938E-2</v>
      </c>
      <c r="I120" s="96">
        <f t="shared" si="3"/>
        <v>1.4942425063637422E-2</v>
      </c>
      <c r="J120" s="1"/>
      <c r="K120" s="1"/>
      <c r="L120" s="1"/>
      <c r="M120" s="9"/>
      <c r="N120" s="1"/>
      <c r="O120" s="3"/>
    </row>
    <row r="121" spans="1:15" ht="13.2" x14ac:dyDescent="0.25">
      <c r="A121" s="91">
        <v>43077</v>
      </c>
      <c r="B121" s="92">
        <v>252.5</v>
      </c>
      <c r="C121" s="92">
        <v>257.35000600000001</v>
      </c>
      <c r="D121" s="92">
        <v>249.199997</v>
      </c>
      <c r="E121" s="92">
        <v>252.449997</v>
      </c>
      <c r="F121" s="92">
        <v>230.17266799999999</v>
      </c>
      <c r="G121" s="92">
        <v>2869536</v>
      </c>
      <c r="H121" s="93">
        <f t="shared" si="2"/>
        <v>2.7611960881394407E-3</v>
      </c>
      <c r="I121" s="94">
        <f t="shared" si="3"/>
        <v>2.3740027809189255E-3</v>
      </c>
      <c r="J121" s="1"/>
      <c r="K121" s="1"/>
      <c r="L121" s="1"/>
      <c r="M121" s="9"/>
      <c r="N121" s="1"/>
      <c r="O121" s="3"/>
    </row>
    <row r="122" spans="1:15" ht="13.2" x14ac:dyDescent="0.25">
      <c r="A122" s="87">
        <v>43080</v>
      </c>
      <c r="B122" s="88">
        <v>253.39999399999999</v>
      </c>
      <c r="C122" s="88">
        <v>253.5</v>
      </c>
      <c r="D122" s="88">
        <v>248.64999399999999</v>
      </c>
      <c r="E122" s="88">
        <v>251.5</v>
      </c>
      <c r="F122" s="88">
        <v>229.30651900000001</v>
      </c>
      <c r="G122" s="88">
        <v>2248099</v>
      </c>
      <c r="H122" s="95">
        <f t="shared" si="2"/>
        <v>-1.6373502322316693E-3</v>
      </c>
      <c r="I122" s="96">
        <f t="shared" si="3"/>
        <v>-2.0245435394521845E-3</v>
      </c>
      <c r="J122" s="1"/>
      <c r="K122" s="1"/>
      <c r="L122" s="1"/>
      <c r="M122" s="9"/>
      <c r="N122" s="1"/>
      <c r="O122" s="3"/>
    </row>
    <row r="123" spans="1:15" ht="13.2" x14ac:dyDescent="0.25">
      <c r="A123" s="91">
        <v>43081</v>
      </c>
      <c r="B123" s="92">
        <v>250.949997</v>
      </c>
      <c r="C123" s="92">
        <v>254.85000600000001</v>
      </c>
      <c r="D123" s="92">
        <v>249</v>
      </c>
      <c r="E123" s="92">
        <v>249.949997</v>
      </c>
      <c r="F123" s="92">
        <v>227.89331100000001</v>
      </c>
      <c r="G123" s="92">
        <v>2208589</v>
      </c>
      <c r="H123" s="93">
        <f t="shared" si="2"/>
        <v>-2.6848233554400323E-3</v>
      </c>
      <c r="I123" s="94">
        <f t="shared" si="3"/>
        <v>-3.0720166626605474E-3</v>
      </c>
      <c r="J123" s="1"/>
      <c r="K123" s="1"/>
      <c r="L123" s="1"/>
      <c r="M123" s="9"/>
      <c r="N123" s="1"/>
      <c r="O123" s="3"/>
    </row>
    <row r="124" spans="1:15" ht="13.2" x14ac:dyDescent="0.25">
      <c r="A124" s="87">
        <v>43082</v>
      </c>
      <c r="B124" s="88">
        <v>252</v>
      </c>
      <c r="C124" s="88">
        <v>253.199997</v>
      </c>
      <c r="D124" s="88">
        <v>240.10000600000001</v>
      </c>
      <c r="E124" s="88">
        <v>244</v>
      </c>
      <c r="F124" s="88">
        <v>222.46835300000001</v>
      </c>
      <c r="G124" s="88">
        <v>2393737</v>
      </c>
      <c r="H124" s="95">
        <f t="shared" si="2"/>
        <v>-1.0463338583918326E-2</v>
      </c>
      <c r="I124" s="96">
        <f t="shared" si="3"/>
        <v>-1.0850531891138842E-2</v>
      </c>
      <c r="J124" s="1"/>
      <c r="K124" s="1"/>
      <c r="L124" s="1"/>
      <c r="M124" s="9"/>
      <c r="N124" s="1"/>
      <c r="O124" s="3"/>
    </row>
    <row r="125" spans="1:15" ht="13.2" x14ac:dyDescent="0.25">
      <c r="A125" s="91">
        <v>43083</v>
      </c>
      <c r="B125" s="92">
        <v>245</v>
      </c>
      <c r="C125" s="92">
        <v>247.800003</v>
      </c>
      <c r="D125" s="92">
        <v>237.60000600000001</v>
      </c>
      <c r="E125" s="92">
        <v>242.449997</v>
      </c>
      <c r="F125" s="92">
        <v>221.05514500000001</v>
      </c>
      <c r="G125" s="92">
        <v>3263839</v>
      </c>
      <c r="H125" s="93">
        <f t="shared" si="2"/>
        <v>-2.7676121604246684E-3</v>
      </c>
      <c r="I125" s="94">
        <f t="shared" si="3"/>
        <v>-3.1548054676451835E-3</v>
      </c>
      <c r="J125" s="1"/>
      <c r="K125" s="1"/>
      <c r="L125" s="1"/>
      <c r="M125" s="9"/>
      <c r="N125" s="1"/>
      <c r="O125" s="3"/>
    </row>
    <row r="126" spans="1:15" ht="13.2" x14ac:dyDescent="0.25">
      <c r="A126" s="87">
        <v>43084</v>
      </c>
      <c r="B126" s="88">
        <v>248</v>
      </c>
      <c r="C126" s="88">
        <v>252.35000600000001</v>
      </c>
      <c r="D126" s="88">
        <v>247.14999399999999</v>
      </c>
      <c r="E126" s="88">
        <v>250.89999399999999</v>
      </c>
      <c r="F126" s="88">
        <v>228.75945999999999</v>
      </c>
      <c r="G126" s="88">
        <v>3492426</v>
      </c>
      <c r="H126" s="95">
        <f t="shared" si="2"/>
        <v>1.4878435249819447E-2</v>
      </c>
      <c r="I126" s="96">
        <f t="shared" si="3"/>
        <v>1.4491241942598931E-2</v>
      </c>
      <c r="J126" s="1"/>
      <c r="K126" s="1"/>
      <c r="L126" s="1"/>
      <c r="M126" s="9"/>
      <c r="N126" s="1"/>
      <c r="O126" s="3"/>
    </row>
    <row r="127" spans="1:15" ht="13.2" x14ac:dyDescent="0.25">
      <c r="A127" s="91">
        <v>43087</v>
      </c>
      <c r="B127" s="92">
        <v>248</v>
      </c>
      <c r="C127" s="92">
        <v>258.70001200000002</v>
      </c>
      <c r="D127" s="92">
        <v>243.39999399999999</v>
      </c>
      <c r="E127" s="92">
        <v>253.949997</v>
      </c>
      <c r="F127" s="92">
        <v>231.540314</v>
      </c>
      <c r="G127" s="92">
        <v>2938065</v>
      </c>
      <c r="H127" s="93">
        <f t="shared" si="2"/>
        <v>5.2475552190493508E-3</v>
      </c>
      <c r="I127" s="94">
        <f t="shared" si="3"/>
        <v>4.8603619118288352E-3</v>
      </c>
      <c r="J127" s="1"/>
      <c r="K127" s="1"/>
      <c r="L127" s="1"/>
      <c r="M127" s="9"/>
      <c r="N127" s="1"/>
      <c r="O127" s="3"/>
    </row>
    <row r="128" spans="1:15" ht="13.2" x14ac:dyDescent="0.25">
      <c r="A128" s="87">
        <v>43088</v>
      </c>
      <c r="B128" s="88">
        <v>254.25</v>
      </c>
      <c r="C128" s="88">
        <v>259</v>
      </c>
      <c r="D128" s="88">
        <v>253</v>
      </c>
      <c r="E128" s="88">
        <v>256.39999399999999</v>
      </c>
      <c r="F128" s="88">
        <v>233.774124</v>
      </c>
      <c r="G128" s="88">
        <v>2145809</v>
      </c>
      <c r="H128" s="95">
        <f t="shared" si="2"/>
        <v>4.1698203627993716E-3</v>
      </c>
      <c r="I128" s="96">
        <f t="shared" si="3"/>
        <v>3.7826270555788564E-3</v>
      </c>
      <c r="J128" s="1"/>
      <c r="K128" s="1"/>
      <c r="L128" s="1"/>
      <c r="M128" s="9"/>
      <c r="N128" s="1"/>
      <c r="O128" s="3"/>
    </row>
    <row r="129" spans="1:15" ht="13.2" x14ac:dyDescent="0.25">
      <c r="A129" s="91">
        <v>43089</v>
      </c>
      <c r="B129" s="92">
        <v>259.20001200000002</v>
      </c>
      <c r="C129" s="92">
        <v>264.5</v>
      </c>
      <c r="D129" s="92">
        <v>256.64999399999999</v>
      </c>
      <c r="E129" s="92">
        <v>262.10000600000001</v>
      </c>
      <c r="F129" s="92">
        <v>238.971146</v>
      </c>
      <c r="G129" s="92">
        <v>2462944</v>
      </c>
      <c r="H129" s="93">
        <f t="shared" si="2"/>
        <v>9.5490279838283502E-3</v>
      </c>
      <c r="I129" s="94">
        <f t="shared" si="3"/>
        <v>9.1618346766078346E-3</v>
      </c>
      <c r="J129" s="1"/>
      <c r="K129" s="1"/>
      <c r="L129" s="1"/>
      <c r="M129" s="9"/>
      <c r="N129" s="1"/>
      <c r="O129" s="3"/>
    </row>
    <row r="130" spans="1:15" ht="13.2" x14ac:dyDescent="0.25">
      <c r="A130" s="87">
        <v>43090</v>
      </c>
      <c r="B130" s="88">
        <v>262.25</v>
      </c>
      <c r="C130" s="88">
        <v>266</v>
      </c>
      <c r="D130" s="88">
        <v>261.10000600000001</v>
      </c>
      <c r="E130" s="88">
        <v>265.29998799999998</v>
      </c>
      <c r="F130" s="88">
        <v>241.88874799999999</v>
      </c>
      <c r="G130" s="88">
        <v>1328407</v>
      </c>
      <c r="H130" s="95">
        <f t="shared" si="2"/>
        <v>5.2702003814504052E-3</v>
      </c>
      <c r="I130" s="96">
        <f t="shared" si="3"/>
        <v>4.8830070742298896E-3</v>
      </c>
      <c r="J130" s="1"/>
      <c r="K130" s="1"/>
      <c r="L130" s="1"/>
      <c r="M130" s="9"/>
      <c r="N130" s="1"/>
      <c r="O130" s="3"/>
    </row>
    <row r="131" spans="1:15" ht="13.2" x14ac:dyDescent="0.25">
      <c r="A131" s="91">
        <v>43091</v>
      </c>
      <c r="B131" s="92">
        <v>265.5</v>
      </c>
      <c r="C131" s="92">
        <v>266.5</v>
      </c>
      <c r="D131" s="92">
        <v>262.75</v>
      </c>
      <c r="E131" s="92">
        <v>264.5</v>
      </c>
      <c r="F131" s="92">
        <v>241.15934799999999</v>
      </c>
      <c r="G131" s="92">
        <v>1765864</v>
      </c>
      <c r="H131" s="93">
        <f t="shared" si="2"/>
        <v>-1.3115656121245806E-3</v>
      </c>
      <c r="I131" s="94">
        <f t="shared" si="3"/>
        <v>-1.698758919345096E-3</v>
      </c>
      <c r="J131" s="1"/>
      <c r="K131" s="1"/>
      <c r="L131" s="1"/>
      <c r="M131" s="9"/>
      <c r="N131" s="1"/>
      <c r="O131" s="3"/>
    </row>
    <row r="132" spans="1:15" ht="13.2" x14ac:dyDescent="0.25">
      <c r="A132" s="87">
        <v>43095</v>
      </c>
      <c r="B132" s="88">
        <v>264</v>
      </c>
      <c r="C132" s="88">
        <v>268.60000600000001</v>
      </c>
      <c r="D132" s="88">
        <v>264</v>
      </c>
      <c r="E132" s="88">
        <v>267.39999399999999</v>
      </c>
      <c r="F132" s="88">
        <v>243.80345199999999</v>
      </c>
      <c r="G132" s="88">
        <v>2428477</v>
      </c>
      <c r="H132" s="95">
        <f t="shared" ref="H132:H195" si="4">LOG(F132/F131)</f>
        <v>4.735749444687863E-3</v>
      </c>
      <c r="I132" s="96">
        <f t="shared" ref="I132:I195" si="5">H132-$H$1238</f>
        <v>4.3485561374673474E-3</v>
      </c>
      <c r="J132" s="1"/>
      <c r="K132" s="1"/>
      <c r="L132" s="1"/>
      <c r="M132" s="9"/>
      <c r="N132" s="1"/>
      <c r="O132" s="3"/>
    </row>
    <row r="133" spans="1:15" ht="13.2" x14ac:dyDescent="0.25">
      <c r="A133" s="91">
        <v>43096</v>
      </c>
      <c r="B133" s="92">
        <v>266.89999399999999</v>
      </c>
      <c r="C133" s="92">
        <v>269.39999399999999</v>
      </c>
      <c r="D133" s="92">
        <v>263.39999399999999</v>
      </c>
      <c r="E133" s="92">
        <v>265.45001200000002</v>
      </c>
      <c r="F133" s="92">
        <v>242.02551299999999</v>
      </c>
      <c r="G133" s="92">
        <v>1503466</v>
      </c>
      <c r="H133" s="93">
        <f t="shared" si="4"/>
        <v>-3.1787011461213415E-3</v>
      </c>
      <c r="I133" s="94">
        <f t="shared" si="5"/>
        <v>-3.5658944533418567E-3</v>
      </c>
      <c r="J133" s="1"/>
      <c r="K133" s="1"/>
      <c r="L133" s="1"/>
      <c r="M133" s="9"/>
      <c r="N133" s="1"/>
      <c r="O133" s="3"/>
    </row>
    <row r="134" spans="1:15" ht="13.2" x14ac:dyDescent="0.25">
      <c r="A134" s="87">
        <v>43097</v>
      </c>
      <c r="B134" s="88">
        <v>266.70001200000002</v>
      </c>
      <c r="C134" s="88">
        <v>275.60000600000001</v>
      </c>
      <c r="D134" s="88">
        <v>266.14999399999999</v>
      </c>
      <c r="E134" s="88">
        <v>271.29998799999998</v>
      </c>
      <c r="F134" s="88">
        <v>247.35926799999999</v>
      </c>
      <c r="G134" s="88">
        <v>4716301</v>
      </c>
      <c r="H134" s="95">
        <f t="shared" si="4"/>
        <v>9.4670377184741424E-3</v>
      </c>
      <c r="I134" s="96">
        <f t="shared" si="5"/>
        <v>9.0798444112536267E-3</v>
      </c>
      <c r="J134" s="1"/>
      <c r="K134" s="1"/>
      <c r="L134" s="1"/>
      <c r="M134" s="9"/>
      <c r="N134" s="1"/>
      <c r="O134" s="3"/>
    </row>
    <row r="135" spans="1:15" ht="13.2" x14ac:dyDescent="0.25">
      <c r="A135" s="91">
        <v>43098</v>
      </c>
      <c r="B135" s="92">
        <v>271.39999399999999</v>
      </c>
      <c r="C135" s="92">
        <v>273.79998799999998</v>
      </c>
      <c r="D135" s="92">
        <v>266</v>
      </c>
      <c r="E135" s="92">
        <v>269.79998799999998</v>
      </c>
      <c r="F135" s="92">
        <v>245.99165300000001</v>
      </c>
      <c r="G135" s="92">
        <v>2003783</v>
      </c>
      <c r="H135" s="93">
        <f t="shared" si="4"/>
        <v>-2.4078161973179E-3</v>
      </c>
      <c r="I135" s="94">
        <f t="shared" si="5"/>
        <v>-2.7950095045384152E-3</v>
      </c>
      <c r="J135" s="1"/>
      <c r="K135" s="1"/>
      <c r="L135" s="1"/>
      <c r="M135" s="9"/>
      <c r="N135" s="1"/>
      <c r="O135" s="3"/>
    </row>
    <row r="136" spans="1:15" ht="13.2" x14ac:dyDescent="0.25">
      <c r="A136" s="87">
        <v>43101</v>
      </c>
      <c r="B136" s="88">
        <v>269.5</v>
      </c>
      <c r="C136" s="88">
        <v>271.70001200000002</v>
      </c>
      <c r="D136" s="88">
        <v>264.35000600000001</v>
      </c>
      <c r="E136" s="88">
        <v>265.79998799999998</v>
      </c>
      <c r="F136" s="88">
        <v>242.34461999999999</v>
      </c>
      <c r="G136" s="88">
        <v>1261616</v>
      </c>
      <c r="H136" s="95">
        <f t="shared" si="4"/>
        <v>-6.4869879342978332E-3</v>
      </c>
      <c r="I136" s="96">
        <f t="shared" si="5"/>
        <v>-6.8741812415183488E-3</v>
      </c>
      <c r="J136" s="1"/>
      <c r="K136" s="1"/>
      <c r="L136" s="1"/>
      <c r="M136" s="9"/>
      <c r="N136" s="1"/>
      <c r="O136" s="3"/>
    </row>
    <row r="137" spans="1:15" ht="13.2" x14ac:dyDescent="0.25">
      <c r="A137" s="91">
        <v>43102</v>
      </c>
      <c r="B137" s="92">
        <v>267</v>
      </c>
      <c r="C137" s="92">
        <v>268</v>
      </c>
      <c r="D137" s="92">
        <v>261.70001200000002</v>
      </c>
      <c r="E137" s="92">
        <v>264.54998799999998</v>
      </c>
      <c r="F137" s="92">
        <v>241.204926</v>
      </c>
      <c r="G137" s="92">
        <v>2277139</v>
      </c>
      <c r="H137" s="93">
        <f t="shared" si="4"/>
        <v>-2.047209994855863E-3</v>
      </c>
      <c r="I137" s="94">
        <f t="shared" si="5"/>
        <v>-2.4344033020763781E-3</v>
      </c>
      <c r="J137" s="1"/>
      <c r="K137" s="1"/>
      <c r="L137" s="1"/>
      <c r="M137" s="9"/>
      <c r="N137" s="1"/>
      <c r="O137" s="3"/>
    </row>
    <row r="138" spans="1:15" ht="13.2" x14ac:dyDescent="0.25">
      <c r="A138" s="87">
        <v>43103</v>
      </c>
      <c r="B138" s="88">
        <v>267.85000600000001</v>
      </c>
      <c r="C138" s="88">
        <v>272.25</v>
      </c>
      <c r="D138" s="88">
        <v>266.35000600000001</v>
      </c>
      <c r="E138" s="88">
        <v>268.70001200000002</v>
      </c>
      <c r="F138" s="88">
        <v>244.98872399999999</v>
      </c>
      <c r="G138" s="88">
        <v>3279293</v>
      </c>
      <c r="H138" s="95">
        <f t="shared" si="4"/>
        <v>6.7599227985420058E-3</v>
      </c>
      <c r="I138" s="96">
        <f t="shared" si="5"/>
        <v>6.3727294913214902E-3</v>
      </c>
      <c r="J138" s="1"/>
      <c r="K138" s="1"/>
      <c r="L138" s="1"/>
      <c r="M138" s="9"/>
      <c r="N138" s="1"/>
      <c r="O138" s="3"/>
    </row>
    <row r="139" spans="1:15" ht="13.2" x14ac:dyDescent="0.25">
      <c r="A139" s="91">
        <v>43104</v>
      </c>
      <c r="B139" s="92">
        <v>270.75</v>
      </c>
      <c r="C139" s="92">
        <v>281.89999399999999</v>
      </c>
      <c r="D139" s="92">
        <v>269.5</v>
      </c>
      <c r="E139" s="92">
        <v>277.14999399999999</v>
      </c>
      <c r="F139" s="92">
        <v>252.693039</v>
      </c>
      <c r="G139" s="92">
        <v>6281682</v>
      </c>
      <c r="H139" s="93">
        <f t="shared" si="4"/>
        <v>1.344718274054316E-2</v>
      </c>
      <c r="I139" s="94">
        <f t="shared" si="5"/>
        <v>1.3059989433322644E-2</v>
      </c>
      <c r="J139" s="1"/>
      <c r="K139" s="1"/>
      <c r="L139" s="1"/>
      <c r="M139" s="9"/>
      <c r="N139" s="1"/>
      <c r="O139" s="3"/>
    </row>
    <row r="140" spans="1:15" ht="13.2" x14ac:dyDescent="0.25">
      <c r="A140" s="87">
        <v>43105</v>
      </c>
      <c r="B140" s="88">
        <v>279.25</v>
      </c>
      <c r="C140" s="88">
        <v>289.89999399999999</v>
      </c>
      <c r="D140" s="88">
        <v>278.64999399999999</v>
      </c>
      <c r="E140" s="88">
        <v>285.10000600000001</v>
      </c>
      <c r="F140" s="88">
        <v>259.94149800000002</v>
      </c>
      <c r="G140" s="88">
        <v>8325201</v>
      </c>
      <c r="H140" s="95">
        <f t="shared" si="4"/>
        <v>1.2282338913044968E-2</v>
      </c>
      <c r="I140" s="96">
        <f t="shared" si="5"/>
        <v>1.1895145605824452E-2</v>
      </c>
      <c r="J140" s="1"/>
      <c r="K140" s="1"/>
      <c r="L140" s="1"/>
      <c r="M140" s="9"/>
      <c r="N140" s="1"/>
      <c r="O140" s="3"/>
    </row>
    <row r="141" spans="1:15" ht="13.2" x14ac:dyDescent="0.25">
      <c r="A141" s="91">
        <v>43108</v>
      </c>
      <c r="B141" s="92">
        <v>286.10000600000001</v>
      </c>
      <c r="C141" s="92">
        <v>289.5</v>
      </c>
      <c r="D141" s="92">
        <v>283.10000600000001</v>
      </c>
      <c r="E141" s="92">
        <v>286</v>
      </c>
      <c r="F141" s="92">
        <v>260.76211499999999</v>
      </c>
      <c r="G141" s="92">
        <v>2686737</v>
      </c>
      <c r="H141" s="93">
        <f t="shared" si="4"/>
        <v>1.3688774996524261E-3</v>
      </c>
      <c r="I141" s="94">
        <f t="shared" si="5"/>
        <v>9.8168419243191071E-4</v>
      </c>
      <c r="J141" s="1"/>
      <c r="K141" s="1"/>
      <c r="L141" s="1"/>
      <c r="M141" s="9"/>
      <c r="N141" s="1"/>
      <c r="O141" s="3"/>
    </row>
    <row r="142" spans="1:15" ht="13.2" x14ac:dyDescent="0.25">
      <c r="A142" s="87">
        <v>43109</v>
      </c>
      <c r="B142" s="88">
        <v>286.25</v>
      </c>
      <c r="C142" s="88">
        <v>289.5</v>
      </c>
      <c r="D142" s="88">
        <v>281</v>
      </c>
      <c r="E142" s="88">
        <v>284</v>
      </c>
      <c r="F142" s="88">
        <v>258.93862899999999</v>
      </c>
      <c r="G142" s="88">
        <v>2281715</v>
      </c>
      <c r="H142" s="95">
        <f t="shared" si="4"/>
        <v>-3.0476506591437694E-3</v>
      </c>
      <c r="I142" s="96">
        <f t="shared" si="5"/>
        <v>-3.4348439663642845E-3</v>
      </c>
      <c r="J142" s="1"/>
      <c r="K142" s="1"/>
      <c r="L142" s="1"/>
      <c r="M142" s="9"/>
      <c r="N142" s="1"/>
      <c r="O142" s="3"/>
    </row>
    <row r="143" spans="1:15" ht="13.2" x14ac:dyDescent="0.25">
      <c r="A143" s="91">
        <v>43110</v>
      </c>
      <c r="B143" s="92">
        <v>283.20001200000002</v>
      </c>
      <c r="C143" s="92">
        <v>285</v>
      </c>
      <c r="D143" s="92">
        <v>278.45001200000002</v>
      </c>
      <c r="E143" s="92">
        <v>282.79998799999998</v>
      </c>
      <c r="F143" s="92">
        <v>257.84445199999999</v>
      </c>
      <c r="G143" s="92">
        <v>2748652</v>
      </c>
      <c r="H143" s="93">
        <f t="shared" si="4"/>
        <v>-1.8390530219798426E-3</v>
      </c>
      <c r="I143" s="94">
        <f t="shared" si="5"/>
        <v>-2.2262463292003578E-3</v>
      </c>
      <c r="J143" s="1"/>
      <c r="K143" s="1"/>
      <c r="L143" s="1"/>
      <c r="M143" s="9"/>
      <c r="N143" s="1"/>
      <c r="O143" s="3"/>
    </row>
    <row r="144" spans="1:15" ht="13.2" x14ac:dyDescent="0.25">
      <c r="A144" s="87">
        <v>43111</v>
      </c>
      <c r="B144" s="88">
        <v>283.70001200000002</v>
      </c>
      <c r="C144" s="88">
        <v>285.75</v>
      </c>
      <c r="D144" s="88">
        <v>282</v>
      </c>
      <c r="E144" s="88">
        <v>282.54998799999998</v>
      </c>
      <c r="F144" s="88">
        <v>257.61651599999999</v>
      </c>
      <c r="G144" s="88">
        <v>1757575</v>
      </c>
      <c r="H144" s="95">
        <f t="shared" si="4"/>
        <v>-3.8408864928582512E-4</v>
      </c>
      <c r="I144" s="96">
        <f t="shared" si="5"/>
        <v>-7.7128195650634046E-4</v>
      </c>
      <c r="J144" s="1"/>
      <c r="K144" s="1"/>
      <c r="L144" s="1"/>
      <c r="M144" s="9"/>
      <c r="N144" s="1"/>
      <c r="O144" s="3"/>
    </row>
    <row r="145" spans="1:15" ht="13.2" x14ac:dyDescent="0.25">
      <c r="A145" s="91">
        <v>43112</v>
      </c>
      <c r="B145" s="92">
        <v>283.10000600000001</v>
      </c>
      <c r="C145" s="92">
        <v>289.75</v>
      </c>
      <c r="D145" s="92">
        <v>282.75</v>
      </c>
      <c r="E145" s="92">
        <v>286.79998799999998</v>
      </c>
      <c r="F145" s="92">
        <v>261.49148600000001</v>
      </c>
      <c r="G145" s="92">
        <v>5118636</v>
      </c>
      <c r="H145" s="93">
        <f t="shared" si="4"/>
        <v>6.4838505300899097E-3</v>
      </c>
      <c r="I145" s="94">
        <f t="shared" si="5"/>
        <v>6.0966572228693941E-3</v>
      </c>
      <c r="J145" s="1"/>
      <c r="K145" s="1"/>
      <c r="L145" s="1"/>
      <c r="M145" s="9"/>
      <c r="N145" s="1"/>
      <c r="O145" s="3"/>
    </row>
    <row r="146" spans="1:15" ht="13.2" x14ac:dyDescent="0.25">
      <c r="A146" s="87">
        <v>43115</v>
      </c>
      <c r="B146" s="88">
        <v>287.60000600000001</v>
      </c>
      <c r="C146" s="88">
        <v>292.89999399999999</v>
      </c>
      <c r="D146" s="88">
        <v>283.75</v>
      </c>
      <c r="E146" s="88">
        <v>285</v>
      </c>
      <c r="F146" s="88">
        <v>259.85037199999999</v>
      </c>
      <c r="G146" s="88">
        <v>3602106</v>
      </c>
      <c r="H146" s="95">
        <f t="shared" si="4"/>
        <v>-2.734210183208022E-3</v>
      </c>
      <c r="I146" s="96">
        <f t="shared" si="5"/>
        <v>-3.1214034904285372E-3</v>
      </c>
      <c r="J146" s="1"/>
      <c r="K146" s="1"/>
      <c r="L146" s="1"/>
      <c r="M146" s="9"/>
      <c r="N146" s="1"/>
      <c r="O146" s="3"/>
    </row>
    <row r="147" spans="1:15" ht="13.2" x14ac:dyDescent="0.25">
      <c r="A147" s="91">
        <v>43116</v>
      </c>
      <c r="B147" s="92">
        <v>286.39999399999999</v>
      </c>
      <c r="C147" s="92">
        <v>287.39999399999999</v>
      </c>
      <c r="D147" s="92">
        <v>276.29998799999998</v>
      </c>
      <c r="E147" s="92">
        <v>281.20001200000002</v>
      </c>
      <c r="F147" s="92">
        <v>256.38568099999998</v>
      </c>
      <c r="G147" s="92">
        <v>3107547</v>
      </c>
      <c r="H147" s="93">
        <f t="shared" si="4"/>
        <v>-5.8295764774217891E-3</v>
      </c>
      <c r="I147" s="94">
        <f t="shared" si="5"/>
        <v>-6.2167697846423047E-3</v>
      </c>
      <c r="J147" s="1"/>
      <c r="K147" s="1"/>
      <c r="L147" s="1"/>
      <c r="M147" s="9"/>
      <c r="N147" s="1"/>
      <c r="O147" s="3"/>
    </row>
    <row r="148" spans="1:15" ht="13.2" x14ac:dyDescent="0.25">
      <c r="A148" s="87">
        <v>43117</v>
      </c>
      <c r="B148" s="88">
        <v>282.10000600000001</v>
      </c>
      <c r="C148" s="88">
        <v>287</v>
      </c>
      <c r="D148" s="88">
        <v>279.5</v>
      </c>
      <c r="E148" s="88">
        <v>285.04998799999998</v>
      </c>
      <c r="F148" s="88">
        <v>259.89596599999999</v>
      </c>
      <c r="G148" s="88">
        <v>3574084</v>
      </c>
      <c r="H148" s="95">
        <f t="shared" si="4"/>
        <v>5.9057721952594129E-3</v>
      </c>
      <c r="I148" s="96">
        <f t="shared" si="5"/>
        <v>5.5185788880388973E-3</v>
      </c>
      <c r="J148" s="1"/>
      <c r="K148" s="1"/>
      <c r="L148" s="1"/>
      <c r="M148" s="9"/>
      <c r="N148" s="1"/>
      <c r="O148" s="3"/>
    </row>
    <row r="149" spans="1:15" ht="13.2" x14ac:dyDescent="0.25">
      <c r="A149" s="91">
        <v>43118</v>
      </c>
      <c r="B149" s="92">
        <v>285.79998799999998</v>
      </c>
      <c r="C149" s="92">
        <v>289</v>
      </c>
      <c r="D149" s="92">
        <v>275.35000600000001</v>
      </c>
      <c r="E149" s="92">
        <v>279.79998799999998</v>
      </c>
      <c r="F149" s="92">
        <v>255.109161</v>
      </c>
      <c r="G149" s="92">
        <v>8128594</v>
      </c>
      <c r="H149" s="93">
        <f t="shared" si="4"/>
        <v>-8.0734841543640117E-3</v>
      </c>
      <c r="I149" s="94">
        <f t="shared" si="5"/>
        <v>-8.4606774615845273E-3</v>
      </c>
      <c r="J149" s="1"/>
      <c r="K149" s="1"/>
      <c r="L149" s="1"/>
      <c r="M149" s="9"/>
      <c r="N149" s="1"/>
      <c r="O149" s="3"/>
    </row>
    <row r="150" spans="1:15" ht="13.2" x14ac:dyDescent="0.25">
      <c r="A150" s="87">
        <v>43119</v>
      </c>
      <c r="B150" s="88">
        <v>281.10000600000001</v>
      </c>
      <c r="C150" s="88">
        <v>283.10000600000001</v>
      </c>
      <c r="D150" s="88">
        <v>273.04998799999998</v>
      </c>
      <c r="E150" s="88">
        <v>282.10000600000001</v>
      </c>
      <c r="F150" s="88">
        <v>257.20626800000002</v>
      </c>
      <c r="G150" s="88">
        <v>3291487</v>
      </c>
      <c r="H150" s="95">
        <f t="shared" si="4"/>
        <v>3.5554934847524585E-3</v>
      </c>
      <c r="I150" s="96">
        <f t="shared" si="5"/>
        <v>3.1683001775319433E-3</v>
      </c>
      <c r="J150" s="1"/>
      <c r="K150" s="1"/>
      <c r="L150" s="1"/>
      <c r="M150" s="9"/>
      <c r="N150" s="1"/>
      <c r="O150" s="3"/>
    </row>
    <row r="151" spans="1:15" ht="13.2" x14ac:dyDescent="0.25">
      <c r="A151" s="91">
        <v>43122</v>
      </c>
      <c r="B151" s="92">
        <v>283</v>
      </c>
      <c r="C151" s="92">
        <v>283.5</v>
      </c>
      <c r="D151" s="92">
        <v>276.60000600000001</v>
      </c>
      <c r="E151" s="92">
        <v>278.64999399999999</v>
      </c>
      <c r="F151" s="92">
        <v>254.06071499999999</v>
      </c>
      <c r="G151" s="92">
        <v>2143377</v>
      </c>
      <c r="H151" s="93">
        <f t="shared" si="4"/>
        <v>-5.3440319564024927E-3</v>
      </c>
      <c r="I151" s="94">
        <f t="shared" si="5"/>
        <v>-5.7312252636230084E-3</v>
      </c>
      <c r="J151" s="1"/>
      <c r="K151" s="1"/>
      <c r="L151" s="1"/>
      <c r="M151" s="9"/>
      <c r="N151" s="1"/>
      <c r="O151" s="3"/>
    </row>
    <row r="152" spans="1:15" ht="13.2" x14ac:dyDescent="0.25">
      <c r="A152" s="87">
        <v>43123</v>
      </c>
      <c r="B152" s="88">
        <v>279.35000600000001</v>
      </c>
      <c r="C152" s="88">
        <v>299.29998799999998</v>
      </c>
      <c r="D152" s="88">
        <v>277.04998799999998</v>
      </c>
      <c r="E152" s="88">
        <v>294.04998799999998</v>
      </c>
      <c r="F152" s="88">
        <v>268.10168499999997</v>
      </c>
      <c r="G152" s="88">
        <v>8672380</v>
      </c>
      <c r="H152" s="95">
        <f t="shared" si="4"/>
        <v>2.3362027517220413E-2</v>
      </c>
      <c r="I152" s="96">
        <f t="shared" si="5"/>
        <v>2.2974834209999899E-2</v>
      </c>
      <c r="J152" s="1"/>
      <c r="K152" s="1"/>
      <c r="L152" s="1"/>
      <c r="M152" s="9"/>
      <c r="N152" s="1"/>
      <c r="O152" s="3"/>
    </row>
    <row r="153" spans="1:15" ht="13.2" x14ac:dyDescent="0.25">
      <c r="A153" s="91">
        <v>43124</v>
      </c>
      <c r="B153" s="92">
        <v>292.35000600000001</v>
      </c>
      <c r="C153" s="92">
        <v>296</v>
      </c>
      <c r="D153" s="92">
        <v>287.04998799999998</v>
      </c>
      <c r="E153" s="92">
        <v>288.64999399999999</v>
      </c>
      <c r="F153" s="92">
        <v>263.178223</v>
      </c>
      <c r="G153" s="92">
        <v>4037279</v>
      </c>
      <c r="H153" s="93">
        <f t="shared" si="4"/>
        <v>-8.0495932942862593E-3</v>
      </c>
      <c r="I153" s="94">
        <f t="shared" si="5"/>
        <v>-8.4367866015067749E-3</v>
      </c>
      <c r="J153" s="1"/>
      <c r="K153" s="1"/>
      <c r="L153" s="1"/>
      <c r="M153" s="9"/>
      <c r="N153" s="1"/>
      <c r="O153" s="3"/>
    </row>
    <row r="154" spans="1:15" ht="13.2" x14ac:dyDescent="0.25">
      <c r="A154" s="87">
        <v>43125</v>
      </c>
      <c r="B154" s="88">
        <v>292.35000600000001</v>
      </c>
      <c r="C154" s="88">
        <v>297</v>
      </c>
      <c r="D154" s="88">
        <v>288.10000600000001</v>
      </c>
      <c r="E154" s="88">
        <v>290.79998799999998</v>
      </c>
      <c r="F154" s="88">
        <v>265.13848899999999</v>
      </c>
      <c r="G154" s="88">
        <v>7330584</v>
      </c>
      <c r="H154" s="95">
        <f t="shared" si="4"/>
        <v>3.2228267413908838E-3</v>
      </c>
      <c r="I154" s="96">
        <f t="shared" si="5"/>
        <v>2.8356334341703687E-3</v>
      </c>
      <c r="J154" s="1"/>
      <c r="K154" s="1"/>
      <c r="L154" s="1"/>
      <c r="M154" s="9"/>
      <c r="N154" s="1"/>
      <c r="O154" s="3"/>
    </row>
    <row r="155" spans="1:15" ht="13.2" x14ac:dyDescent="0.25">
      <c r="A155" s="91">
        <v>43129</v>
      </c>
      <c r="B155" s="92">
        <v>291</v>
      </c>
      <c r="C155" s="92">
        <v>300.45001200000002</v>
      </c>
      <c r="D155" s="92">
        <v>291</v>
      </c>
      <c r="E155" s="92">
        <v>293.45001200000002</v>
      </c>
      <c r="F155" s="92">
        <v>267.554688</v>
      </c>
      <c r="G155" s="92">
        <v>4673841</v>
      </c>
      <c r="H155" s="93">
        <f t="shared" si="4"/>
        <v>3.9397879850438036E-3</v>
      </c>
      <c r="I155" s="94">
        <f t="shared" si="5"/>
        <v>3.5525946778232884E-3</v>
      </c>
      <c r="J155" s="1"/>
      <c r="K155" s="1"/>
      <c r="L155" s="1"/>
      <c r="M155" s="9"/>
      <c r="N155" s="1"/>
      <c r="O155" s="3"/>
    </row>
    <row r="156" spans="1:15" ht="13.2" x14ac:dyDescent="0.25">
      <c r="A156" s="87">
        <v>43130</v>
      </c>
      <c r="B156" s="88">
        <v>292.89999399999999</v>
      </c>
      <c r="C156" s="88">
        <v>292.89999399999999</v>
      </c>
      <c r="D156" s="88">
        <v>287.75</v>
      </c>
      <c r="E156" s="88">
        <v>289.10000600000001</v>
      </c>
      <c r="F156" s="88">
        <v>263.58850100000001</v>
      </c>
      <c r="G156" s="88">
        <v>2152791</v>
      </c>
      <c r="H156" s="95">
        <f t="shared" si="4"/>
        <v>-6.4861046153819558E-3</v>
      </c>
      <c r="I156" s="96">
        <f t="shared" si="5"/>
        <v>-6.8732979226024714E-3</v>
      </c>
      <c r="J156" s="1"/>
      <c r="K156" s="1"/>
      <c r="L156" s="1"/>
      <c r="M156" s="9"/>
      <c r="N156" s="1"/>
      <c r="O156" s="3"/>
    </row>
    <row r="157" spans="1:15" ht="13.2" x14ac:dyDescent="0.25">
      <c r="A157" s="91">
        <v>43131</v>
      </c>
      <c r="B157" s="92">
        <v>289</v>
      </c>
      <c r="C157" s="92">
        <v>294</v>
      </c>
      <c r="D157" s="92">
        <v>281.10000600000001</v>
      </c>
      <c r="E157" s="92">
        <v>289.95001200000002</v>
      </c>
      <c r="F157" s="92">
        <v>264.36355600000002</v>
      </c>
      <c r="G157" s="92">
        <v>6604621</v>
      </c>
      <c r="H157" s="93">
        <f t="shared" si="4"/>
        <v>1.2751246898934907E-3</v>
      </c>
      <c r="I157" s="94">
        <f t="shared" si="5"/>
        <v>8.8793138267297545E-4</v>
      </c>
      <c r="J157" s="1"/>
      <c r="K157" s="1"/>
      <c r="L157" s="1"/>
      <c r="M157" s="9"/>
      <c r="N157" s="1"/>
      <c r="O157" s="3"/>
    </row>
    <row r="158" spans="1:15" ht="13.2" x14ac:dyDescent="0.25">
      <c r="A158" s="87">
        <v>43132</v>
      </c>
      <c r="B158" s="88">
        <v>296</v>
      </c>
      <c r="C158" s="88">
        <v>306.79998799999998</v>
      </c>
      <c r="D158" s="88">
        <v>285.39999399999999</v>
      </c>
      <c r="E158" s="88">
        <v>302.64999399999999</v>
      </c>
      <c r="F158" s="88">
        <v>275.94284099999999</v>
      </c>
      <c r="G158" s="88">
        <v>8031105</v>
      </c>
      <c r="H158" s="95">
        <f t="shared" si="4"/>
        <v>1.8617546299497557E-2</v>
      </c>
      <c r="I158" s="96">
        <f t="shared" si="5"/>
        <v>1.8230352992277044E-2</v>
      </c>
      <c r="J158" s="1"/>
      <c r="K158" s="1"/>
      <c r="L158" s="1"/>
      <c r="M158" s="9"/>
      <c r="N158" s="1"/>
      <c r="O158" s="3"/>
    </row>
    <row r="159" spans="1:15" ht="13.2" x14ac:dyDescent="0.25">
      <c r="A159" s="91">
        <v>43133</v>
      </c>
      <c r="B159" s="92">
        <v>298.75</v>
      </c>
      <c r="C159" s="92">
        <v>314.35000600000001</v>
      </c>
      <c r="D159" s="92">
        <v>293.25</v>
      </c>
      <c r="E159" s="92">
        <v>299</v>
      </c>
      <c r="F159" s="92">
        <v>272.61489899999998</v>
      </c>
      <c r="G159" s="92">
        <v>12354843</v>
      </c>
      <c r="H159" s="93">
        <f t="shared" si="4"/>
        <v>-5.2695440177037232E-3</v>
      </c>
      <c r="I159" s="94">
        <f t="shared" si="5"/>
        <v>-5.6567373249242388E-3</v>
      </c>
      <c r="J159" s="1"/>
      <c r="K159" s="1"/>
      <c r="L159" s="1"/>
      <c r="M159" s="9"/>
      <c r="N159" s="1"/>
      <c r="O159" s="3"/>
    </row>
    <row r="160" spans="1:15" ht="13.2" x14ac:dyDescent="0.25">
      <c r="A160" s="87">
        <v>43136</v>
      </c>
      <c r="B160" s="88">
        <v>295</v>
      </c>
      <c r="C160" s="88">
        <v>299.95001200000002</v>
      </c>
      <c r="D160" s="88">
        <v>282.85000600000001</v>
      </c>
      <c r="E160" s="88">
        <v>291.25</v>
      </c>
      <c r="F160" s="88">
        <v>265.54879799999998</v>
      </c>
      <c r="G160" s="88">
        <v>6863987</v>
      </c>
      <c r="H160" s="95">
        <f t="shared" si="4"/>
        <v>-1.1405247353322892E-2</v>
      </c>
      <c r="I160" s="96">
        <f t="shared" si="5"/>
        <v>-1.1792440660543408E-2</v>
      </c>
      <c r="J160" s="1"/>
      <c r="K160" s="1"/>
      <c r="L160" s="1"/>
      <c r="M160" s="9"/>
      <c r="N160" s="1"/>
      <c r="O160" s="3"/>
    </row>
    <row r="161" spans="1:15" ht="13.2" x14ac:dyDescent="0.25">
      <c r="A161" s="91">
        <v>43137</v>
      </c>
      <c r="B161" s="92">
        <v>278.85000600000001</v>
      </c>
      <c r="C161" s="92">
        <v>289.29998799999998</v>
      </c>
      <c r="D161" s="92">
        <v>265.60000600000001</v>
      </c>
      <c r="E161" s="92">
        <v>283.20001200000002</v>
      </c>
      <c r="F161" s="92">
        <v>258.20919800000001</v>
      </c>
      <c r="G161" s="92">
        <v>8006195</v>
      </c>
      <c r="H161" s="93">
        <f t="shared" si="4"/>
        <v>-1.217263117147767E-2</v>
      </c>
      <c r="I161" s="94">
        <f t="shared" si="5"/>
        <v>-1.2559824478698186E-2</v>
      </c>
      <c r="J161" s="1"/>
      <c r="K161" s="1"/>
      <c r="L161" s="1"/>
      <c r="M161" s="9"/>
      <c r="N161" s="1"/>
      <c r="O161" s="3"/>
    </row>
    <row r="162" spans="1:15" ht="13.2" x14ac:dyDescent="0.25">
      <c r="A162" s="87">
        <v>43138</v>
      </c>
      <c r="B162" s="88">
        <v>287.89999399999999</v>
      </c>
      <c r="C162" s="88">
        <v>294.39999399999999</v>
      </c>
      <c r="D162" s="88">
        <v>284.35000600000001</v>
      </c>
      <c r="E162" s="88">
        <v>290</v>
      </c>
      <c r="F162" s="88">
        <v>264.40911899999998</v>
      </c>
      <c r="G162" s="88">
        <v>9691897</v>
      </c>
      <c r="H162" s="95">
        <f t="shared" si="4"/>
        <v>1.0304720350743233E-2</v>
      </c>
      <c r="I162" s="96">
        <f t="shared" si="5"/>
        <v>9.9175270435227173E-3</v>
      </c>
      <c r="J162" s="1"/>
      <c r="K162" s="1"/>
      <c r="L162" s="1"/>
      <c r="M162" s="9"/>
      <c r="N162" s="1"/>
      <c r="O162" s="3"/>
    </row>
    <row r="163" spans="1:15" ht="13.2" x14ac:dyDescent="0.25">
      <c r="A163" s="91">
        <v>43139</v>
      </c>
      <c r="B163" s="92">
        <v>290</v>
      </c>
      <c r="C163" s="92">
        <v>308.39999399999999</v>
      </c>
      <c r="D163" s="92">
        <v>290</v>
      </c>
      <c r="E163" s="92">
        <v>304.20001200000002</v>
      </c>
      <c r="F163" s="92">
        <v>277.35601800000001</v>
      </c>
      <c r="G163" s="92">
        <v>8028713</v>
      </c>
      <c r="H163" s="93">
        <f t="shared" si="4"/>
        <v>2.0761164412022807E-2</v>
      </c>
      <c r="I163" s="94">
        <f t="shared" si="5"/>
        <v>2.0373971104802293E-2</v>
      </c>
      <c r="J163" s="1"/>
      <c r="K163" s="1"/>
      <c r="L163" s="1"/>
      <c r="M163" s="9"/>
      <c r="N163" s="1"/>
      <c r="O163" s="3"/>
    </row>
    <row r="164" spans="1:15" ht="13.2" x14ac:dyDescent="0.25">
      <c r="A164" s="87">
        <v>43140</v>
      </c>
      <c r="B164" s="88">
        <v>295.75</v>
      </c>
      <c r="C164" s="88">
        <v>311.85000600000001</v>
      </c>
      <c r="D164" s="88">
        <v>295.14999399999999</v>
      </c>
      <c r="E164" s="88">
        <v>309.35000600000001</v>
      </c>
      <c r="F164" s="88">
        <v>282.05157500000001</v>
      </c>
      <c r="G164" s="88">
        <v>6726146</v>
      </c>
      <c r="H164" s="95">
        <f t="shared" si="4"/>
        <v>7.2909356777620601E-3</v>
      </c>
      <c r="I164" s="96">
        <f t="shared" si="5"/>
        <v>6.9037423705415445E-3</v>
      </c>
      <c r="J164" s="1"/>
      <c r="K164" s="1"/>
      <c r="L164" s="1"/>
      <c r="M164" s="9"/>
      <c r="N164" s="1"/>
      <c r="O164" s="3"/>
    </row>
    <row r="165" spans="1:15" ht="13.2" x14ac:dyDescent="0.25">
      <c r="A165" s="91">
        <v>43143</v>
      </c>
      <c r="B165" s="92">
        <v>312</v>
      </c>
      <c r="C165" s="92">
        <v>315.70001200000002</v>
      </c>
      <c r="D165" s="92">
        <v>309.25</v>
      </c>
      <c r="E165" s="92">
        <v>310.75</v>
      </c>
      <c r="F165" s="92">
        <v>283.32800300000002</v>
      </c>
      <c r="G165" s="92">
        <v>4120075</v>
      </c>
      <c r="H165" s="93">
        <f t="shared" si="4"/>
        <v>1.9609713557008318E-3</v>
      </c>
      <c r="I165" s="94">
        <f t="shared" si="5"/>
        <v>1.5737780484803166E-3</v>
      </c>
      <c r="J165" s="1"/>
      <c r="K165" s="1"/>
      <c r="L165" s="1"/>
      <c r="M165" s="9"/>
      <c r="N165" s="1"/>
      <c r="O165" s="3"/>
    </row>
    <row r="166" spans="1:15" ht="13.2" x14ac:dyDescent="0.25">
      <c r="A166" s="87">
        <v>43145</v>
      </c>
      <c r="B166" s="88">
        <v>313.79998799999998</v>
      </c>
      <c r="C166" s="88">
        <v>314.45001200000002</v>
      </c>
      <c r="D166" s="88">
        <v>308.14999399999999</v>
      </c>
      <c r="E166" s="88">
        <v>309.54998799999998</v>
      </c>
      <c r="F166" s="88">
        <v>282.23391700000002</v>
      </c>
      <c r="G166" s="88">
        <v>3992497</v>
      </c>
      <c r="H166" s="95">
        <f t="shared" si="4"/>
        <v>-1.6802973766664488E-3</v>
      </c>
      <c r="I166" s="96">
        <f t="shared" si="5"/>
        <v>-2.0674906838869639E-3</v>
      </c>
      <c r="J166" s="1"/>
      <c r="K166" s="1"/>
      <c r="L166" s="1"/>
      <c r="M166" s="9"/>
      <c r="N166" s="1"/>
      <c r="O166" s="3"/>
    </row>
    <row r="167" spans="1:15" ht="13.2" x14ac:dyDescent="0.25">
      <c r="A167" s="91">
        <v>43146</v>
      </c>
      <c r="B167" s="92">
        <v>311.25</v>
      </c>
      <c r="C167" s="92">
        <v>314.25</v>
      </c>
      <c r="D167" s="92">
        <v>305.54998799999998</v>
      </c>
      <c r="E167" s="92">
        <v>307.79998799999998</v>
      </c>
      <c r="F167" s="92">
        <v>280.63833599999998</v>
      </c>
      <c r="G167" s="92">
        <v>3695342</v>
      </c>
      <c r="H167" s="93">
        <f t="shared" si="4"/>
        <v>-2.4622065704579619E-3</v>
      </c>
      <c r="I167" s="94">
        <f t="shared" si="5"/>
        <v>-2.8493998776784771E-3</v>
      </c>
      <c r="J167" s="1"/>
      <c r="K167" s="1"/>
      <c r="L167" s="1"/>
      <c r="M167" s="9"/>
      <c r="N167" s="1"/>
      <c r="O167" s="3"/>
    </row>
    <row r="168" spans="1:15" ht="13.2" x14ac:dyDescent="0.25">
      <c r="A168" s="87">
        <v>43147</v>
      </c>
      <c r="B168" s="88">
        <v>310.10000600000001</v>
      </c>
      <c r="C168" s="88">
        <v>313.75</v>
      </c>
      <c r="D168" s="88">
        <v>306.35000600000001</v>
      </c>
      <c r="E168" s="88">
        <v>312.39999399999999</v>
      </c>
      <c r="F168" s="88">
        <v>284.83242799999999</v>
      </c>
      <c r="G168" s="88">
        <v>5742059</v>
      </c>
      <c r="H168" s="95">
        <f t="shared" si="4"/>
        <v>6.4424353301371267E-3</v>
      </c>
      <c r="I168" s="96">
        <f t="shared" si="5"/>
        <v>6.0552420229166111E-3</v>
      </c>
      <c r="J168" s="1"/>
      <c r="K168" s="1"/>
      <c r="L168" s="1"/>
      <c r="M168" s="9"/>
      <c r="N168" s="1"/>
      <c r="O168" s="3"/>
    </row>
    <row r="169" spans="1:15" ht="13.2" x14ac:dyDescent="0.25">
      <c r="A169" s="91">
        <v>43150</v>
      </c>
      <c r="B169" s="92">
        <v>313.79998799999998</v>
      </c>
      <c r="C169" s="92">
        <v>313.79998799999998</v>
      </c>
      <c r="D169" s="92">
        <v>293.04998799999998</v>
      </c>
      <c r="E169" s="92">
        <v>302.70001200000002</v>
      </c>
      <c r="F169" s="92">
        <v>275.98843399999998</v>
      </c>
      <c r="G169" s="92">
        <v>6238413</v>
      </c>
      <c r="H169" s="93">
        <f t="shared" si="4"/>
        <v>-1.3698549716811857E-2</v>
      </c>
      <c r="I169" s="94">
        <f t="shared" si="5"/>
        <v>-1.4085743024032373E-2</v>
      </c>
      <c r="J169" s="1"/>
      <c r="K169" s="1"/>
      <c r="L169" s="1"/>
      <c r="M169" s="9"/>
      <c r="N169" s="1"/>
      <c r="O169" s="3"/>
    </row>
    <row r="170" spans="1:15" ht="13.2" x14ac:dyDescent="0.25">
      <c r="A170" s="87">
        <v>43151</v>
      </c>
      <c r="B170" s="88">
        <v>303.20001200000002</v>
      </c>
      <c r="C170" s="88">
        <v>309.45001200000002</v>
      </c>
      <c r="D170" s="88">
        <v>300.5</v>
      </c>
      <c r="E170" s="88">
        <v>305.60000600000001</v>
      </c>
      <c r="F170" s="88">
        <v>278.63247699999999</v>
      </c>
      <c r="G170" s="88">
        <v>4940505</v>
      </c>
      <c r="H170" s="95">
        <f t="shared" si="4"/>
        <v>4.1408535498564823E-3</v>
      </c>
      <c r="I170" s="96">
        <f t="shared" si="5"/>
        <v>3.7536602426359671E-3</v>
      </c>
      <c r="J170" s="1"/>
      <c r="K170" s="1"/>
      <c r="L170" s="1"/>
      <c r="M170" s="9"/>
      <c r="N170" s="1"/>
      <c r="O170" s="3"/>
    </row>
    <row r="171" spans="1:15" ht="13.2" x14ac:dyDescent="0.25">
      <c r="A171" s="91">
        <v>43152</v>
      </c>
      <c r="B171" s="92">
        <v>307.20001200000002</v>
      </c>
      <c r="C171" s="92">
        <v>308.14999399999999</v>
      </c>
      <c r="D171" s="92">
        <v>295</v>
      </c>
      <c r="E171" s="92">
        <v>298.29998799999998</v>
      </c>
      <c r="F171" s="92">
        <v>271.976654</v>
      </c>
      <c r="G171" s="92">
        <v>5947856</v>
      </c>
      <c r="H171" s="93">
        <f t="shared" si="4"/>
        <v>-1.0500109221477628E-2</v>
      </c>
      <c r="I171" s="94">
        <f t="shared" si="5"/>
        <v>-1.0887302528698144E-2</v>
      </c>
      <c r="J171" s="1"/>
      <c r="K171" s="1"/>
      <c r="L171" s="1"/>
      <c r="M171" s="9"/>
      <c r="N171" s="1"/>
      <c r="O171" s="3"/>
    </row>
    <row r="172" spans="1:15" ht="13.2" x14ac:dyDescent="0.25">
      <c r="A172" s="87">
        <v>43153</v>
      </c>
      <c r="B172" s="88">
        <v>299.29998799999998</v>
      </c>
      <c r="C172" s="88">
        <v>301.75</v>
      </c>
      <c r="D172" s="88">
        <v>295</v>
      </c>
      <c r="E172" s="88">
        <v>297.70001200000002</v>
      </c>
      <c r="F172" s="88">
        <v>271.429596</v>
      </c>
      <c r="G172" s="88">
        <v>11882391</v>
      </c>
      <c r="H172" s="95">
        <f t="shared" si="4"/>
        <v>-8.7442627295437263E-4</v>
      </c>
      <c r="I172" s="96">
        <f t="shared" si="5"/>
        <v>-1.261619580174888E-3</v>
      </c>
      <c r="J172" s="1"/>
      <c r="K172" s="1"/>
      <c r="L172" s="1"/>
      <c r="M172" s="9"/>
      <c r="N172" s="1"/>
      <c r="O172" s="3"/>
    </row>
    <row r="173" spans="1:15" ht="13.2" x14ac:dyDescent="0.25">
      <c r="A173" s="91">
        <v>43154</v>
      </c>
      <c r="B173" s="92">
        <v>299</v>
      </c>
      <c r="C173" s="92">
        <v>307.79998799999998</v>
      </c>
      <c r="D173" s="92">
        <v>298.54998799999998</v>
      </c>
      <c r="E173" s="92">
        <v>306.95001200000002</v>
      </c>
      <c r="F173" s="92">
        <v>279.86337300000002</v>
      </c>
      <c r="G173" s="92">
        <v>4641724</v>
      </c>
      <c r="H173" s="93">
        <f t="shared" si="4"/>
        <v>1.3288863796565303E-2</v>
      </c>
      <c r="I173" s="94">
        <f t="shared" si="5"/>
        <v>1.2901670489344787E-2</v>
      </c>
      <c r="J173" s="1"/>
      <c r="K173" s="1"/>
      <c r="L173" s="1"/>
      <c r="M173" s="9"/>
      <c r="N173" s="1"/>
      <c r="O173" s="3"/>
    </row>
    <row r="174" spans="1:15" ht="13.2" x14ac:dyDescent="0.25">
      <c r="A174" s="87">
        <v>43157</v>
      </c>
      <c r="B174" s="88">
        <v>310.75</v>
      </c>
      <c r="C174" s="88">
        <v>316.89999399999999</v>
      </c>
      <c r="D174" s="88">
        <v>308.45001200000002</v>
      </c>
      <c r="E174" s="88">
        <v>316.10000600000001</v>
      </c>
      <c r="F174" s="88">
        <v>288.20593300000002</v>
      </c>
      <c r="G174" s="88">
        <v>5314911</v>
      </c>
      <c r="H174" s="95">
        <f t="shared" si="4"/>
        <v>1.2756852865719155E-2</v>
      </c>
      <c r="I174" s="96">
        <f t="shared" si="5"/>
        <v>1.236965955849864E-2</v>
      </c>
      <c r="J174" s="1"/>
      <c r="K174" s="1"/>
      <c r="L174" s="1"/>
      <c r="M174" s="9"/>
      <c r="N174" s="1"/>
      <c r="O174" s="3"/>
    </row>
    <row r="175" spans="1:15" ht="13.2" x14ac:dyDescent="0.25">
      <c r="A175" s="91">
        <v>43158</v>
      </c>
      <c r="B175" s="92">
        <v>319</v>
      </c>
      <c r="C175" s="92">
        <v>320.45001200000002</v>
      </c>
      <c r="D175" s="92">
        <v>314.25</v>
      </c>
      <c r="E175" s="92">
        <v>318.10000600000001</v>
      </c>
      <c r="F175" s="92">
        <v>290.02947999999998</v>
      </c>
      <c r="G175" s="92">
        <v>6081243</v>
      </c>
      <c r="H175" s="93">
        <f t="shared" si="4"/>
        <v>2.7392269904500783E-3</v>
      </c>
      <c r="I175" s="94">
        <f t="shared" si="5"/>
        <v>2.3520336832295631E-3</v>
      </c>
      <c r="J175" s="1"/>
      <c r="K175" s="1"/>
      <c r="L175" s="1"/>
      <c r="M175" s="9"/>
      <c r="N175" s="1"/>
      <c r="O175" s="3"/>
    </row>
    <row r="176" spans="1:15" ht="13.2" x14ac:dyDescent="0.25">
      <c r="A176" s="87">
        <v>43159</v>
      </c>
      <c r="B176" s="88">
        <v>313.29998799999998</v>
      </c>
      <c r="C176" s="88">
        <v>315.5</v>
      </c>
      <c r="D176" s="88">
        <v>310.35000600000001</v>
      </c>
      <c r="E176" s="88">
        <v>312.20001200000002</v>
      </c>
      <c r="F176" s="88">
        <v>284.65008499999999</v>
      </c>
      <c r="G176" s="88">
        <v>6391843</v>
      </c>
      <c r="H176" s="95">
        <f t="shared" si="4"/>
        <v>-8.130826102359278E-3</v>
      </c>
      <c r="I176" s="96">
        <f t="shared" si="5"/>
        <v>-8.5180194095797936E-3</v>
      </c>
      <c r="J176" s="1"/>
      <c r="K176" s="1"/>
      <c r="L176" s="1"/>
      <c r="M176" s="9"/>
      <c r="N176" s="1"/>
      <c r="O176" s="3"/>
    </row>
    <row r="177" spans="1:15" ht="13.2" x14ac:dyDescent="0.25">
      <c r="A177" s="91">
        <v>43160</v>
      </c>
      <c r="B177" s="92">
        <v>315</v>
      </c>
      <c r="C177" s="92">
        <v>317.79998799999998</v>
      </c>
      <c r="D177" s="92">
        <v>303</v>
      </c>
      <c r="E177" s="92">
        <v>305.5</v>
      </c>
      <c r="F177" s="92">
        <v>278.54132099999998</v>
      </c>
      <c r="G177" s="92">
        <v>6417443</v>
      </c>
      <c r="H177" s="93">
        <f t="shared" si="4"/>
        <v>-9.4216869011018254E-3</v>
      </c>
      <c r="I177" s="94">
        <f t="shared" si="5"/>
        <v>-9.808880208322341E-3</v>
      </c>
      <c r="J177" s="1"/>
      <c r="K177" s="1"/>
      <c r="L177" s="1"/>
      <c r="M177" s="9"/>
      <c r="N177" s="1"/>
      <c r="O177" s="3"/>
    </row>
    <row r="178" spans="1:15" ht="13.2" x14ac:dyDescent="0.25">
      <c r="A178" s="87">
        <v>43164</v>
      </c>
      <c r="B178" s="88">
        <v>299.39999399999999</v>
      </c>
      <c r="C178" s="88">
        <v>300.10000600000001</v>
      </c>
      <c r="D178" s="88">
        <v>289</v>
      </c>
      <c r="E178" s="88">
        <v>291.64999399999999</v>
      </c>
      <c r="F178" s="88">
        <v>265.91351300000002</v>
      </c>
      <c r="G178" s="88">
        <v>9282086</v>
      </c>
      <c r="H178" s="95">
        <f t="shared" si="4"/>
        <v>-2.0149223377858773E-2</v>
      </c>
      <c r="I178" s="96">
        <f t="shared" si="5"/>
        <v>-2.0536416685079287E-2</v>
      </c>
      <c r="J178" s="1"/>
      <c r="K178" s="1"/>
      <c r="L178" s="1"/>
      <c r="M178" s="9"/>
      <c r="N178" s="1"/>
      <c r="O178" s="3"/>
    </row>
    <row r="179" spans="1:15" ht="13.2" x14ac:dyDescent="0.25">
      <c r="A179" s="91">
        <v>43165</v>
      </c>
      <c r="B179" s="92">
        <v>298.70001200000002</v>
      </c>
      <c r="C179" s="92">
        <v>301.89999399999999</v>
      </c>
      <c r="D179" s="92">
        <v>292.10000600000001</v>
      </c>
      <c r="E179" s="92">
        <v>293.5</v>
      </c>
      <c r="F179" s="92">
        <v>267.60021999999998</v>
      </c>
      <c r="G179" s="92">
        <v>9755916</v>
      </c>
      <c r="H179" s="93">
        <f t="shared" si="4"/>
        <v>2.7460585846607283E-3</v>
      </c>
      <c r="I179" s="94">
        <f t="shared" si="5"/>
        <v>2.3588652774402131E-3</v>
      </c>
      <c r="J179" s="1"/>
      <c r="K179" s="1"/>
      <c r="L179" s="1"/>
      <c r="M179" s="9"/>
      <c r="N179" s="1"/>
      <c r="O179" s="3"/>
    </row>
    <row r="180" spans="1:15" ht="13.2" x14ac:dyDescent="0.25">
      <c r="A180" s="87">
        <v>43166</v>
      </c>
      <c r="B180" s="88">
        <v>293</v>
      </c>
      <c r="C180" s="88">
        <v>293.79998799999998</v>
      </c>
      <c r="D180" s="88">
        <v>286.14999399999999</v>
      </c>
      <c r="E180" s="88">
        <v>289.5</v>
      </c>
      <c r="F180" s="88">
        <v>263.953217</v>
      </c>
      <c r="G180" s="88">
        <v>7208335</v>
      </c>
      <c r="H180" s="95">
        <f t="shared" si="4"/>
        <v>-5.9595066902532554E-3</v>
      </c>
      <c r="I180" s="96">
        <f t="shared" si="5"/>
        <v>-6.346699997473771E-3</v>
      </c>
      <c r="J180" s="1"/>
      <c r="K180" s="1"/>
      <c r="L180" s="1"/>
      <c r="M180" s="9"/>
      <c r="N180" s="1"/>
      <c r="O180" s="3"/>
    </row>
    <row r="181" spans="1:15" ht="13.2" x14ac:dyDescent="0.25">
      <c r="A181" s="91">
        <v>43167</v>
      </c>
      <c r="B181" s="92">
        <v>294</v>
      </c>
      <c r="C181" s="92">
        <v>296.29998799999998</v>
      </c>
      <c r="D181" s="92">
        <v>284.20001200000002</v>
      </c>
      <c r="E181" s="92">
        <v>289.25</v>
      </c>
      <c r="F181" s="92">
        <v>263.725281</v>
      </c>
      <c r="G181" s="92">
        <v>5748695</v>
      </c>
      <c r="H181" s="93">
        <f t="shared" si="4"/>
        <v>-3.7519570556394927E-4</v>
      </c>
      <c r="I181" s="94">
        <f t="shared" si="5"/>
        <v>-7.6238901278446449E-4</v>
      </c>
      <c r="J181" s="1"/>
      <c r="K181" s="1"/>
      <c r="L181" s="1"/>
      <c r="M181" s="9"/>
      <c r="N181" s="1"/>
      <c r="O181" s="3"/>
    </row>
    <row r="182" spans="1:15" ht="13.2" x14ac:dyDescent="0.25">
      <c r="A182" s="87">
        <v>43168</v>
      </c>
      <c r="B182" s="88">
        <v>291</v>
      </c>
      <c r="C182" s="88">
        <v>294.20001200000002</v>
      </c>
      <c r="D182" s="88">
        <v>284.70001200000002</v>
      </c>
      <c r="E182" s="88">
        <v>291.95001200000002</v>
      </c>
      <c r="F182" s="88">
        <v>266.187073</v>
      </c>
      <c r="G182" s="88">
        <v>8084115</v>
      </c>
      <c r="H182" s="95">
        <f t="shared" si="4"/>
        <v>4.035197008287179E-3</v>
      </c>
      <c r="I182" s="96">
        <f t="shared" si="5"/>
        <v>3.6480037010666638E-3</v>
      </c>
      <c r="J182" s="1"/>
      <c r="K182" s="1"/>
      <c r="L182" s="1"/>
      <c r="M182" s="9"/>
      <c r="N182" s="1"/>
      <c r="O182" s="3"/>
    </row>
    <row r="183" spans="1:15" ht="13.2" x14ac:dyDescent="0.25">
      <c r="A183" s="91">
        <v>43171</v>
      </c>
      <c r="B183" s="92">
        <v>295.20001200000002</v>
      </c>
      <c r="C183" s="92">
        <v>299.89999399999999</v>
      </c>
      <c r="D183" s="92">
        <v>291.79998799999998</v>
      </c>
      <c r="E183" s="92">
        <v>297.85000600000001</v>
      </c>
      <c r="F183" s="92">
        <v>271.56640599999997</v>
      </c>
      <c r="G183" s="92">
        <v>4186325</v>
      </c>
      <c r="H183" s="93">
        <f t="shared" si="4"/>
        <v>8.6890839763771148E-3</v>
      </c>
      <c r="I183" s="94">
        <f t="shared" si="5"/>
        <v>8.3018906691565992E-3</v>
      </c>
      <c r="J183" s="1"/>
      <c r="K183" s="1"/>
      <c r="L183" s="1"/>
      <c r="M183" s="9"/>
      <c r="N183" s="1"/>
      <c r="O183" s="3"/>
    </row>
    <row r="184" spans="1:15" ht="13.2" x14ac:dyDescent="0.25">
      <c r="A184" s="87">
        <v>43172</v>
      </c>
      <c r="B184" s="88">
        <v>298.79998799999998</v>
      </c>
      <c r="C184" s="88">
        <v>304.60000600000001</v>
      </c>
      <c r="D184" s="88">
        <v>295.79998799999998</v>
      </c>
      <c r="E184" s="88">
        <v>303.5</v>
      </c>
      <c r="F184" s="88">
        <v>276.71783399999998</v>
      </c>
      <c r="G184" s="88">
        <v>4161207</v>
      </c>
      <c r="H184" s="95">
        <f t="shared" si="4"/>
        <v>8.1611048656532702E-3</v>
      </c>
      <c r="I184" s="96">
        <f t="shared" si="5"/>
        <v>7.7739115584327546E-3</v>
      </c>
      <c r="J184" s="1"/>
      <c r="K184" s="1"/>
      <c r="L184" s="1"/>
      <c r="M184" s="9"/>
      <c r="N184" s="1"/>
      <c r="O184" s="3"/>
    </row>
    <row r="185" spans="1:15" ht="13.2" x14ac:dyDescent="0.25">
      <c r="A185" s="91">
        <v>43173</v>
      </c>
      <c r="B185" s="92">
        <v>300.20001200000002</v>
      </c>
      <c r="C185" s="92">
        <v>303.79998799999998</v>
      </c>
      <c r="D185" s="92">
        <v>298.20001200000002</v>
      </c>
      <c r="E185" s="92">
        <v>300.45001200000002</v>
      </c>
      <c r="F185" s="92">
        <v>273.93701199999998</v>
      </c>
      <c r="G185" s="92">
        <v>3032723</v>
      </c>
      <c r="H185" s="93">
        <f t="shared" si="4"/>
        <v>-4.3864352605467232E-3</v>
      </c>
      <c r="I185" s="94">
        <f t="shared" si="5"/>
        <v>-4.7736285677672389E-3</v>
      </c>
      <c r="J185" s="1"/>
      <c r="K185" s="1"/>
      <c r="L185" s="1"/>
      <c r="M185" s="9"/>
      <c r="N185" s="1"/>
      <c r="O185" s="3"/>
    </row>
    <row r="186" spans="1:15" ht="13.2" x14ac:dyDescent="0.25">
      <c r="A186" s="87">
        <v>43174</v>
      </c>
      <c r="B186" s="88">
        <v>299.79998799999998</v>
      </c>
      <c r="C186" s="88">
        <v>300.95001200000002</v>
      </c>
      <c r="D186" s="88">
        <v>294.10000600000001</v>
      </c>
      <c r="E186" s="88">
        <v>295.14999399999999</v>
      </c>
      <c r="F186" s="88">
        <v>269.10467499999999</v>
      </c>
      <c r="G186" s="88">
        <v>3721114</v>
      </c>
      <c r="H186" s="95">
        <f t="shared" si="4"/>
        <v>-7.7294717565476621E-3</v>
      </c>
      <c r="I186" s="96">
        <f t="shared" si="5"/>
        <v>-8.1166650637681768E-3</v>
      </c>
      <c r="J186" s="1"/>
      <c r="K186" s="1"/>
      <c r="L186" s="1"/>
      <c r="M186" s="9"/>
      <c r="N186" s="1"/>
      <c r="O186" s="3"/>
    </row>
    <row r="187" spans="1:15" ht="13.2" x14ac:dyDescent="0.25">
      <c r="A187" s="91">
        <v>43175</v>
      </c>
      <c r="B187" s="92">
        <v>295</v>
      </c>
      <c r="C187" s="92">
        <v>295</v>
      </c>
      <c r="D187" s="92">
        <v>288.79998799999998</v>
      </c>
      <c r="E187" s="92">
        <v>290.25</v>
      </c>
      <c r="F187" s="92">
        <v>264.637024</v>
      </c>
      <c r="G187" s="92">
        <v>7106321</v>
      </c>
      <c r="H187" s="93">
        <f t="shared" si="4"/>
        <v>-7.2706385749784445E-3</v>
      </c>
      <c r="I187" s="94">
        <f t="shared" si="5"/>
        <v>-7.6578318821989601E-3</v>
      </c>
      <c r="J187" s="1"/>
      <c r="K187" s="1"/>
      <c r="L187" s="1"/>
      <c r="M187" s="9"/>
      <c r="N187" s="1"/>
      <c r="O187" s="3"/>
    </row>
    <row r="188" spans="1:15" ht="13.2" x14ac:dyDescent="0.25">
      <c r="A188" s="87">
        <v>43178</v>
      </c>
      <c r="B188" s="88">
        <v>290.25</v>
      </c>
      <c r="C188" s="88">
        <v>290.25</v>
      </c>
      <c r="D188" s="88">
        <v>280.04998799999998</v>
      </c>
      <c r="E188" s="88">
        <v>283.60000600000001</v>
      </c>
      <c r="F188" s="88">
        <v>258.57385299999999</v>
      </c>
      <c r="G188" s="88">
        <v>3716523</v>
      </c>
      <c r="H188" s="95">
        <f t="shared" si="4"/>
        <v>-1.0065997114888082E-2</v>
      </c>
      <c r="I188" s="96">
        <f t="shared" si="5"/>
        <v>-1.0453190422108597E-2</v>
      </c>
      <c r="J188" s="1"/>
      <c r="K188" s="1"/>
      <c r="L188" s="1"/>
      <c r="M188" s="9"/>
      <c r="N188" s="1"/>
      <c r="O188" s="3"/>
    </row>
    <row r="189" spans="1:15" ht="13.2" x14ac:dyDescent="0.25">
      <c r="A189" s="91">
        <v>43179</v>
      </c>
      <c r="B189" s="92">
        <v>280.10000600000001</v>
      </c>
      <c r="C189" s="92">
        <v>288.75</v>
      </c>
      <c r="D189" s="92">
        <v>279.64999399999999</v>
      </c>
      <c r="E189" s="92">
        <v>285.5</v>
      </c>
      <c r="F189" s="92">
        <v>260.30618299999998</v>
      </c>
      <c r="G189" s="92">
        <v>5586853</v>
      </c>
      <c r="H189" s="93">
        <f t="shared" si="4"/>
        <v>2.8998770540728026E-3</v>
      </c>
      <c r="I189" s="94">
        <f t="shared" si="5"/>
        <v>2.5126837468522874E-3</v>
      </c>
      <c r="J189" s="1"/>
      <c r="K189" s="1"/>
      <c r="L189" s="1"/>
      <c r="M189" s="9"/>
      <c r="N189" s="1"/>
      <c r="O189" s="3"/>
    </row>
    <row r="190" spans="1:15" ht="13.2" x14ac:dyDescent="0.25">
      <c r="A190" s="87">
        <v>43180</v>
      </c>
      <c r="B190" s="88">
        <v>288.75</v>
      </c>
      <c r="C190" s="88">
        <v>291.29998799999998</v>
      </c>
      <c r="D190" s="88">
        <v>285.25</v>
      </c>
      <c r="E190" s="88">
        <v>288.39999399999999</v>
      </c>
      <c r="F190" s="88">
        <v>262.950287</v>
      </c>
      <c r="G190" s="88">
        <v>3943743</v>
      </c>
      <c r="H190" s="95">
        <f t="shared" si="4"/>
        <v>4.3891652247051117E-3</v>
      </c>
      <c r="I190" s="96">
        <f t="shared" si="5"/>
        <v>4.0019719174845961E-3</v>
      </c>
      <c r="J190" s="1"/>
      <c r="K190" s="1"/>
      <c r="L190" s="1"/>
      <c r="M190" s="9"/>
      <c r="N190" s="1"/>
      <c r="O190" s="3"/>
    </row>
    <row r="191" spans="1:15" ht="13.2" x14ac:dyDescent="0.25">
      <c r="A191" s="91">
        <v>43181</v>
      </c>
      <c r="B191" s="92">
        <v>288</v>
      </c>
      <c r="C191" s="92">
        <v>290.89999399999999</v>
      </c>
      <c r="D191" s="92">
        <v>284.85000600000001</v>
      </c>
      <c r="E191" s="92">
        <v>286</v>
      </c>
      <c r="F191" s="92">
        <v>260.76211499999999</v>
      </c>
      <c r="G191" s="92">
        <v>3731255</v>
      </c>
      <c r="H191" s="93">
        <f t="shared" si="4"/>
        <v>-3.6291542894168662E-3</v>
      </c>
      <c r="I191" s="94">
        <f t="shared" si="5"/>
        <v>-4.0163475966373818E-3</v>
      </c>
      <c r="J191" s="1"/>
      <c r="K191" s="1"/>
      <c r="L191" s="1"/>
      <c r="M191" s="9"/>
      <c r="N191" s="1"/>
      <c r="O191" s="3"/>
    </row>
    <row r="192" spans="1:15" ht="13.2" x14ac:dyDescent="0.25">
      <c r="A192" s="87">
        <v>43182</v>
      </c>
      <c r="B192" s="88">
        <v>279.89999399999999</v>
      </c>
      <c r="C192" s="88">
        <v>288.10000600000001</v>
      </c>
      <c r="D192" s="88">
        <v>276.35000600000001</v>
      </c>
      <c r="E192" s="88">
        <v>286</v>
      </c>
      <c r="F192" s="88">
        <v>260.76211499999999</v>
      </c>
      <c r="G192" s="88">
        <v>6571245</v>
      </c>
      <c r="H192" s="95">
        <f t="shared" si="4"/>
        <v>0</v>
      </c>
      <c r="I192" s="96">
        <f t="shared" si="5"/>
        <v>-3.8719330722051528E-4</v>
      </c>
      <c r="J192" s="1"/>
      <c r="K192" s="1"/>
      <c r="L192" s="1"/>
      <c r="M192" s="9"/>
      <c r="N192" s="1"/>
      <c r="O192" s="3"/>
    </row>
    <row r="193" spans="1:15" ht="13.2" x14ac:dyDescent="0.25">
      <c r="A193" s="91">
        <v>43185</v>
      </c>
      <c r="B193" s="92">
        <v>286</v>
      </c>
      <c r="C193" s="92">
        <v>296</v>
      </c>
      <c r="D193" s="92">
        <v>285</v>
      </c>
      <c r="E193" s="92">
        <v>293.89999399999999</v>
      </c>
      <c r="F193" s="92">
        <v>267.96493500000003</v>
      </c>
      <c r="G193" s="92">
        <v>3302313</v>
      </c>
      <c r="H193" s="93">
        <f t="shared" si="4"/>
        <v>1.1833472539736175E-2</v>
      </c>
      <c r="I193" s="94">
        <f t="shared" si="5"/>
        <v>1.144627923251566E-2</v>
      </c>
      <c r="J193" s="1"/>
      <c r="K193" s="1"/>
      <c r="L193" s="1"/>
      <c r="M193" s="9"/>
      <c r="N193" s="1"/>
      <c r="O193" s="3"/>
    </row>
    <row r="194" spans="1:15" ht="13.2" x14ac:dyDescent="0.25">
      <c r="A194" s="87">
        <v>43186</v>
      </c>
      <c r="B194" s="88">
        <v>299.45001200000002</v>
      </c>
      <c r="C194" s="88">
        <v>300</v>
      </c>
      <c r="D194" s="88">
        <v>295.10000600000001</v>
      </c>
      <c r="E194" s="88">
        <v>298.85000600000001</v>
      </c>
      <c r="F194" s="88">
        <v>272.47814899999997</v>
      </c>
      <c r="G194" s="88">
        <v>4209223</v>
      </c>
      <c r="H194" s="95">
        <f t="shared" si="4"/>
        <v>7.253712961408274E-3</v>
      </c>
      <c r="I194" s="96">
        <f t="shared" si="5"/>
        <v>6.8665196541877584E-3</v>
      </c>
      <c r="J194" s="1"/>
      <c r="K194" s="1"/>
      <c r="L194" s="1"/>
      <c r="M194" s="9"/>
      <c r="N194" s="1"/>
      <c r="O194" s="3"/>
    </row>
    <row r="195" spans="1:15" ht="13.2" x14ac:dyDescent="0.25">
      <c r="A195" s="91">
        <v>43187</v>
      </c>
      <c r="B195" s="92">
        <v>296.89999399999999</v>
      </c>
      <c r="C195" s="92">
        <v>298.20001200000002</v>
      </c>
      <c r="D195" s="92">
        <v>286.39999399999999</v>
      </c>
      <c r="E195" s="92">
        <v>288.14999399999999</v>
      </c>
      <c r="F195" s="92">
        <v>262.722351</v>
      </c>
      <c r="G195" s="92">
        <v>5122171</v>
      </c>
      <c r="H195" s="93">
        <f t="shared" si="4"/>
        <v>-1.583465858806481E-2</v>
      </c>
      <c r="I195" s="94">
        <f t="shared" si="5"/>
        <v>-1.6221851895285324E-2</v>
      </c>
      <c r="J195" s="1"/>
      <c r="K195" s="1"/>
      <c r="L195" s="1"/>
      <c r="M195" s="9"/>
      <c r="N195" s="1"/>
      <c r="O195" s="3"/>
    </row>
    <row r="196" spans="1:15" ht="13.2" x14ac:dyDescent="0.25">
      <c r="A196" s="87">
        <v>43192</v>
      </c>
      <c r="B196" s="88">
        <v>290</v>
      </c>
      <c r="C196" s="88">
        <v>297.45001200000002</v>
      </c>
      <c r="D196" s="88">
        <v>288.25</v>
      </c>
      <c r="E196" s="88">
        <v>296.54998799999998</v>
      </c>
      <c r="F196" s="88">
        <v>270.38110399999999</v>
      </c>
      <c r="G196" s="88">
        <v>2582307</v>
      </c>
      <c r="H196" s="95">
        <f t="shared" ref="H196:H259" si="6">LOG(F196/F195)</f>
        <v>1.2479315202270575E-2</v>
      </c>
      <c r="I196" s="96">
        <f t="shared" ref="I196:I259" si="7">H196-$H$1238</f>
        <v>1.2092121895050059E-2</v>
      </c>
      <c r="J196" s="1"/>
      <c r="K196" s="1"/>
      <c r="L196" s="1"/>
      <c r="M196" s="9"/>
      <c r="N196" s="1"/>
      <c r="O196" s="3"/>
    </row>
    <row r="197" spans="1:15" ht="13.2" x14ac:dyDescent="0.25">
      <c r="A197" s="91">
        <v>43193</v>
      </c>
      <c r="B197" s="92">
        <v>294.95001200000002</v>
      </c>
      <c r="C197" s="92">
        <v>304.54998799999998</v>
      </c>
      <c r="D197" s="92">
        <v>292.29998799999998</v>
      </c>
      <c r="E197" s="92">
        <v>303.04998799999998</v>
      </c>
      <c r="F197" s="92">
        <v>276.307526</v>
      </c>
      <c r="G197" s="92">
        <v>5214588</v>
      </c>
      <c r="H197" s="93">
        <f t="shared" si="6"/>
        <v>9.4163772983156119E-3</v>
      </c>
      <c r="I197" s="94">
        <f t="shared" si="7"/>
        <v>9.0291839910950963E-3</v>
      </c>
      <c r="J197" s="1"/>
      <c r="K197" s="1"/>
      <c r="L197" s="1"/>
      <c r="M197" s="9"/>
      <c r="N197" s="1"/>
      <c r="O197" s="3"/>
    </row>
    <row r="198" spans="1:15" ht="13.2" x14ac:dyDescent="0.25">
      <c r="A198" s="87">
        <v>43194</v>
      </c>
      <c r="B198" s="88">
        <v>304.5</v>
      </c>
      <c r="C198" s="88">
        <v>307.25</v>
      </c>
      <c r="D198" s="88">
        <v>293.64999399999999</v>
      </c>
      <c r="E198" s="88">
        <v>295.85000600000001</v>
      </c>
      <c r="F198" s="88">
        <v>269.74285900000001</v>
      </c>
      <c r="G198" s="88">
        <v>5561514</v>
      </c>
      <c r="H198" s="95">
        <f t="shared" si="6"/>
        <v>-1.0442758016835625E-2</v>
      </c>
      <c r="I198" s="96">
        <f t="shared" si="7"/>
        <v>-1.082995132405614E-2</v>
      </c>
      <c r="J198" s="1"/>
      <c r="K198" s="1"/>
      <c r="L198" s="1"/>
      <c r="M198" s="9"/>
      <c r="N198" s="1"/>
      <c r="O198" s="3"/>
    </row>
    <row r="199" spans="1:15" ht="13.2" x14ac:dyDescent="0.25">
      <c r="A199" s="91">
        <v>43195</v>
      </c>
      <c r="B199" s="92">
        <v>301.04998799999998</v>
      </c>
      <c r="C199" s="92">
        <v>309.35000600000001</v>
      </c>
      <c r="D199" s="92">
        <v>300.60000600000001</v>
      </c>
      <c r="E199" s="92">
        <v>308.39999399999999</v>
      </c>
      <c r="F199" s="92">
        <v>281.18539399999997</v>
      </c>
      <c r="G199" s="92">
        <v>4210195</v>
      </c>
      <c r="H199" s="93">
        <f t="shared" si="6"/>
        <v>1.8042801504888392E-2</v>
      </c>
      <c r="I199" s="94">
        <f t="shared" si="7"/>
        <v>1.7655608197667878E-2</v>
      </c>
      <c r="J199" s="1"/>
      <c r="K199" s="1"/>
      <c r="L199" s="1"/>
      <c r="M199" s="9"/>
      <c r="N199" s="1"/>
      <c r="O199" s="3"/>
    </row>
    <row r="200" spans="1:15" ht="13.2" x14ac:dyDescent="0.25">
      <c r="A200" s="87">
        <v>43196</v>
      </c>
      <c r="B200" s="88">
        <v>305.5</v>
      </c>
      <c r="C200" s="88">
        <v>309.29998799999998</v>
      </c>
      <c r="D200" s="88">
        <v>304.5</v>
      </c>
      <c r="E200" s="88">
        <v>308.20001200000002</v>
      </c>
      <c r="F200" s="88">
        <v>281.00308200000001</v>
      </c>
      <c r="G200" s="88">
        <v>2787944</v>
      </c>
      <c r="H200" s="95">
        <f t="shared" si="6"/>
        <v>-2.8167456908260459E-4</v>
      </c>
      <c r="I200" s="96">
        <f t="shared" si="7"/>
        <v>-6.6886787630311988E-4</v>
      </c>
      <c r="J200" s="1"/>
      <c r="K200" s="1"/>
      <c r="L200" s="1"/>
      <c r="M200" s="9"/>
      <c r="N200" s="1"/>
      <c r="O200" s="3"/>
    </row>
    <row r="201" spans="1:15" ht="13.2" x14ac:dyDescent="0.25">
      <c r="A201" s="91">
        <v>43199</v>
      </c>
      <c r="B201" s="92">
        <v>308</v>
      </c>
      <c r="C201" s="92">
        <v>313</v>
      </c>
      <c r="D201" s="92">
        <v>306.70001200000002</v>
      </c>
      <c r="E201" s="92">
        <v>309.39999399999999</v>
      </c>
      <c r="F201" s="92">
        <v>282.09716800000001</v>
      </c>
      <c r="G201" s="92">
        <v>3191991</v>
      </c>
      <c r="H201" s="93">
        <f t="shared" si="6"/>
        <v>1.6876430456316681E-3</v>
      </c>
      <c r="I201" s="94">
        <f t="shared" si="7"/>
        <v>1.3004497384111529E-3</v>
      </c>
      <c r="J201" s="1"/>
      <c r="K201" s="1"/>
      <c r="L201" s="1"/>
      <c r="M201" s="9"/>
      <c r="N201" s="1"/>
      <c r="O201" s="3"/>
    </row>
    <row r="202" spans="1:15" ht="13.2" x14ac:dyDescent="0.25">
      <c r="A202" s="87">
        <v>43200</v>
      </c>
      <c r="B202" s="88">
        <v>312.89999399999999</v>
      </c>
      <c r="C202" s="88">
        <v>314.75</v>
      </c>
      <c r="D202" s="88">
        <v>307.04998799999998</v>
      </c>
      <c r="E202" s="88">
        <v>311.35000600000001</v>
      </c>
      <c r="F202" s="88">
        <v>283.87515300000001</v>
      </c>
      <c r="G202" s="88">
        <v>3478934</v>
      </c>
      <c r="H202" s="95">
        <f t="shared" si="6"/>
        <v>2.7286550451561288E-3</v>
      </c>
      <c r="I202" s="96">
        <f t="shared" si="7"/>
        <v>2.3414617379356136E-3</v>
      </c>
      <c r="J202" s="1"/>
      <c r="K202" s="1"/>
      <c r="L202" s="1"/>
      <c r="M202" s="9"/>
      <c r="N202" s="1"/>
      <c r="O202" s="3"/>
    </row>
    <row r="203" spans="1:15" ht="13.2" x14ac:dyDescent="0.25">
      <c r="A203" s="91">
        <v>43201</v>
      </c>
      <c r="B203" s="92">
        <v>315.95001200000002</v>
      </c>
      <c r="C203" s="92">
        <v>318.39999399999999</v>
      </c>
      <c r="D203" s="92">
        <v>310.54998799999998</v>
      </c>
      <c r="E203" s="92">
        <v>312.20001200000002</v>
      </c>
      <c r="F203" s="92">
        <v>284.65008499999999</v>
      </c>
      <c r="G203" s="92">
        <v>6847386</v>
      </c>
      <c r="H203" s="93">
        <f t="shared" si="6"/>
        <v>1.1839365339754923E-3</v>
      </c>
      <c r="I203" s="94">
        <f t="shared" si="7"/>
        <v>7.9674322675497703E-4</v>
      </c>
      <c r="J203" s="1"/>
      <c r="K203" s="1"/>
      <c r="L203" s="1"/>
      <c r="M203" s="9"/>
      <c r="N203" s="1"/>
      <c r="O203" s="3"/>
    </row>
    <row r="204" spans="1:15" ht="13.2" x14ac:dyDescent="0.25">
      <c r="A204" s="87">
        <v>43202</v>
      </c>
      <c r="B204" s="88">
        <v>312</v>
      </c>
      <c r="C204" s="88">
        <v>312.85000600000001</v>
      </c>
      <c r="D204" s="88">
        <v>306.75</v>
      </c>
      <c r="E204" s="88">
        <v>308.25</v>
      </c>
      <c r="F204" s="88">
        <v>281.04864500000002</v>
      </c>
      <c r="G204" s="88">
        <v>2993563</v>
      </c>
      <c r="H204" s="95">
        <f t="shared" si="6"/>
        <v>-5.529822032570254E-3</v>
      </c>
      <c r="I204" s="96">
        <f t="shared" si="7"/>
        <v>-5.9170153397907696E-3</v>
      </c>
      <c r="J204" s="1"/>
      <c r="K204" s="1"/>
      <c r="L204" s="1"/>
      <c r="M204" s="9"/>
      <c r="N204" s="1"/>
      <c r="O204" s="3"/>
    </row>
    <row r="205" spans="1:15" ht="13.2" x14ac:dyDescent="0.25">
      <c r="A205" s="91">
        <v>43203</v>
      </c>
      <c r="B205" s="92">
        <v>309.5</v>
      </c>
      <c r="C205" s="92">
        <v>312.29998799999998</v>
      </c>
      <c r="D205" s="92">
        <v>305.5</v>
      </c>
      <c r="E205" s="92">
        <v>308.5</v>
      </c>
      <c r="F205" s="92">
        <v>281.27658100000002</v>
      </c>
      <c r="G205" s="92">
        <v>4046812</v>
      </c>
      <c r="H205" s="93">
        <f t="shared" si="6"/>
        <v>3.5207864727262929E-4</v>
      </c>
      <c r="I205" s="94">
        <f t="shared" si="7"/>
        <v>-3.5114659947885988E-5</v>
      </c>
      <c r="J205" s="1"/>
      <c r="K205" s="1"/>
      <c r="L205" s="1"/>
      <c r="M205" s="9"/>
      <c r="N205" s="1"/>
      <c r="O205" s="3"/>
    </row>
    <row r="206" spans="1:15" ht="13.2" x14ac:dyDescent="0.25">
      <c r="A206" s="87">
        <v>43206</v>
      </c>
      <c r="B206" s="88">
        <v>307.39999399999999</v>
      </c>
      <c r="C206" s="88">
        <v>310</v>
      </c>
      <c r="D206" s="88">
        <v>306</v>
      </c>
      <c r="E206" s="88">
        <v>308.89999399999999</v>
      </c>
      <c r="F206" s="88">
        <v>281.64126599999997</v>
      </c>
      <c r="G206" s="88">
        <v>2741849</v>
      </c>
      <c r="H206" s="95">
        <f t="shared" si="6"/>
        <v>5.6271339107386627E-4</v>
      </c>
      <c r="I206" s="96">
        <f t="shared" si="7"/>
        <v>1.7552008385335099E-4</v>
      </c>
      <c r="J206" s="1"/>
      <c r="K206" s="1"/>
      <c r="L206" s="1"/>
      <c r="M206" s="9"/>
      <c r="N206" s="1"/>
      <c r="O206" s="3"/>
    </row>
    <row r="207" spans="1:15" ht="13.2" x14ac:dyDescent="0.25">
      <c r="A207" s="91">
        <v>43207</v>
      </c>
      <c r="B207" s="92">
        <v>309.5</v>
      </c>
      <c r="C207" s="92">
        <v>311.29998799999998</v>
      </c>
      <c r="D207" s="92">
        <v>307.20001200000002</v>
      </c>
      <c r="E207" s="92">
        <v>309.14999399999999</v>
      </c>
      <c r="F207" s="92">
        <v>281.86923200000001</v>
      </c>
      <c r="G207" s="92">
        <v>2788017</v>
      </c>
      <c r="H207" s="93">
        <f t="shared" si="6"/>
        <v>3.5138433663223559E-4</v>
      </c>
      <c r="I207" s="94">
        <f t="shared" si="7"/>
        <v>-3.580897058827969E-5</v>
      </c>
      <c r="J207" s="1"/>
      <c r="K207" s="1"/>
      <c r="L207" s="1"/>
      <c r="M207" s="9"/>
      <c r="N207" s="1"/>
      <c r="O207" s="3"/>
    </row>
    <row r="208" spans="1:15" ht="13.2" x14ac:dyDescent="0.25">
      <c r="A208" s="87">
        <v>43208</v>
      </c>
      <c r="B208" s="88">
        <v>307</v>
      </c>
      <c r="C208" s="88">
        <v>312</v>
      </c>
      <c r="D208" s="88">
        <v>307</v>
      </c>
      <c r="E208" s="88">
        <v>309.95001200000002</v>
      </c>
      <c r="F208" s="88">
        <v>282.59860200000003</v>
      </c>
      <c r="G208" s="88">
        <v>3234140</v>
      </c>
      <c r="H208" s="95">
        <f t="shared" si="6"/>
        <v>1.1223369108973196E-3</v>
      </c>
      <c r="I208" s="96">
        <f t="shared" si="7"/>
        <v>7.3514360367680435E-4</v>
      </c>
      <c r="J208" s="1"/>
      <c r="K208" s="1"/>
      <c r="L208" s="1"/>
      <c r="M208" s="9"/>
      <c r="N208" s="1"/>
      <c r="O208" s="3"/>
    </row>
    <row r="209" spans="1:15" ht="13.2" x14ac:dyDescent="0.25">
      <c r="A209" s="91">
        <v>43209</v>
      </c>
      <c r="B209" s="92">
        <v>311.25</v>
      </c>
      <c r="C209" s="92">
        <v>327.79998799999998</v>
      </c>
      <c r="D209" s="92">
        <v>311.25</v>
      </c>
      <c r="E209" s="92">
        <v>322.85000600000001</v>
      </c>
      <c r="F209" s="92">
        <v>294.36029100000002</v>
      </c>
      <c r="G209" s="92">
        <v>8395329</v>
      </c>
      <c r="H209" s="93">
        <f t="shared" si="6"/>
        <v>1.770921450444455E-2</v>
      </c>
      <c r="I209" s="94">
        <f t="shared" si="7"/>
        <v>1.7322021197224036E-2</v>
      </c>
      <c r="J209" s="1"/>
      <c r="K209" s="1"/>
      <c r="L209" s="1"/>
      <c r="M209" s="9"/>
      <c r="N209" s="1"/>
      <c r="O209" s="3"/>
    </row>
    <row r="210" spans="1:15" ht="13.2" x14ac:dyDescent="0.25">
      <c r="A210" s="87">
        <v>43210</v>
      </c>
      <c r="B210" s="88">
        <v>318.85000600000001</v>
      </c>
      <c r="C210" s="88">
        <v>326.20001200000002</v>
      </c>
      <c r="D210" s="88">
        <v>317.89999399999999</v>
      </c>
      <c r="E210" s="88">
        <v>322.85000600000001</v>
      </c>
      <c r="F210" s="88">
        <v>294.36029100000002</v>
      </c>
      <c r="G210" s="88">
        <v>5243673</v>
      </c>
      <c r="H210" s="95">
        <f t="shared" si="6"/>
        <v>0</v>
      </c>
      <c r="I210" s="96">
        <f t="shared" si="7"/>
        <v>-3.8719330722051528E-4</v>
      </c>
      <c r="J210" s="1"/>
      <c r="K210" s="1"/>
      <c r="L210" s="1"/>
      <c r="M210" s="9"/>
      <c r="N210" s="1"/>
      <c r="O210" s="3"/>
    </row>
    <row r="211" spans="1:15" ht="13.2" x14ac:dyDescent="0.25">
      <c r="A211" s="91">
        <v>43213</v>
      </c>
      <c r="B211" s="92">
        <v>321.95001200000002</v>
      </c>
      <c r="C211" s="92">
        <v>327.45001200000002</v>
      </c>
      <c r="D211" s="92">
        <v>319.5</v>
      </c>
      <c r="E211" s="92">
        <v>321.79998799999998</v>
      </c>
      <c r="F211" s="92">
        <v>293.40292399999998</v>
      </c>
      <c r="G211" s="92">
        <v>3113729</v>
      </c>
      <c r="H211" s="93">
        <f t="shared" si="6"/>
        <v>-1.4147859625984096E-3</v>
      </c>
      <c r="I211" s="94">
        <f t="shared" si="7"/>
        <v>-1.801979269818925E-3</v>
      </c>
      <c r="J211" s="1"/>
      <c r="K211" s="1"/>
      <c r="L211" s="1"/>
      <c r="M211" s="9"/>
      <c r="N211" s="1"/>
      <c r="O211" s="3"/>
    </row>
    <row r="212" spans="1:15" ht="13.2" x14ac:dyDescent="0.25">
      <c r="A212" s="87">
        <v>43214</v>
      </c>
      <c r="B212" s="88">
        <v>317.5</v>
      </c>
      <c r="C212" s="88">
        <v>326</v>
      </c>
      <c r="D212" s="88">
        <v>316.35000600000001</v>
      </c>
      <c r="E212" s="88">
        <v>324.75</v>
      </c>
      <c r="F212" s="88">
        <v>296.09258999999997</v>
      </c>
      <c r="G212" s="88">
        <v>4078872</v>
      </c>
      <c r="H212" s="95">
        <f t="shared" si="6"/>
        <v>3.9631012625037636E-3</v>
      </c>
      <c r="I212" s="96">
        <f t="shared" si="7"/>
        <v>3.5759079552832485E-3</v>
      </c>
      <c r="J212" s="1"/>
      <c r="K212" s="1"/>
      <c r="L212" s="1"/>
      <c r="M212" s="9"/>
      <c r="N212" s="1"/>
      <c r="O212" s="3"/>
    </row>
    <row r="213" spans="1:15" ht="13.2" x14ac:dyDescent="0.25">
      <c r="A213" s="91">
        <v>43215</v>
      </c>
      <c r="B213" s="92">
        <v>325</v>
      </c>
      <c r="C213" s="92">
        <v>326.79998799999998</v>
      </c>
      <c r="D213" s="92">
        <v>319.79998799999998</v>
      </c>
      <c r="E213" s="92">
        <v>321.70001200000002</v>
      </c>
      <c r="F213" s="92">
        <v>293.31173699999999</v>
      </c>
      <c r="G213" s="92">
        <v>3081536</v>
      </c>
      <c r="H213" s="93">
        <f t="shared" si="6"/>
        <v>-4.0980970751963745E-3</v>
      </c>
      <c r="I213" s="94">
        <f t="shared" si="7"/>
        <v>-4.4852903824168901E-3</v>
      </c>
      <c r="J213" s="1"/>
      <c r="K213" s="1"/>
      <c r="L213" s="1"/>
      <c r="M213" s="9"/>
      <c r="N213" s="1"/>
      <c r="O213" s="3"/>
    </row>
    <row r="214" spans="1:15" ht="13.2" x14ac:dyDescent="0.25">
      <c r="A214" s="87">
        <v>43216</v>
      </c>
      <c r="B214" s="88">
        <v>321.5</v>
      </c>
      <c r="C214" s="88">
        <v>330.39999399999999</v>
      </c>
      <c r="D214" s="88">
        <v>321.25</v>
      </c>
      <c r="E214" s="88">
        <v>327.70001200000002</v>
      </c>
      <c r="F214" s="88">
        <v>298.78234900000001</v>
      </c>
      <c r="G214" s="88">
        <v>4602880</v>
      </c>
      <c r="H214" s="95">
        <f t="shared" si="6"/>
        <v>8.0254955099707415E-3</v>
      </c>
      <c r="I214" s="96">
        <f t="shared" si="7"/>
        <v>7.6383022027502259E-3</v>
      </c>
      <c r="J214" s="1"/>
      <c r="K214" s="1"/>
      <c r="L214" s="1"/>
      <c r="M214" s="9"/>
      <c r="N214" s="1"/>
      <c r="O214" s="3"/>
    </row>
    <row r="215" spans="1:15" ht="13.2" x14ac:dyDescent="0.25">
      <c r="A215" s="91">
        <v>43217</v>
      </c>
      <c r="B215" s="92">
        <v>328</v>
      </c>
      <c r="C215" s="92">
        <v>330.35000600000001</v>
      </c>
      <c r="D215" s="92">
        <v>325.39999399999999</v>
      </c>
      <c r="E215" s="92">
        <v>327.60000600000001</v>
      </c>
      <c r="F215" s="92">
        <v>298.691193</v>
      </c>
      <c r="G215" s="92">
        <v>2704711</v>
      </c>
      <c r="H215" s="93">
        <f t="shared" si="6"/>
        <v>-1.3251983666768725E-4</v>
      </c>
      <c r="I215" s="94">
        <f t="shared" si="7"/>
        <v>-5.1971314388820256E-4</v>
      </c>
      <c r="J215" s="1"/>
      <c r="K215" s="1"/>
      <c r="L215" s="1"/>
      <c r="M215" s="9"/>
      <c r="N215" s="1"/>
      <c r="O215" s="3"/>
    </row>
    <row r="216" spans="1:15" ht="13.2" x14ac:dyDescent="0.25">
      <c r="A216" s="87">
        <v>43220</v>
      </c>
      <c r="B216" s="88">
        <v>323.54998799999998</v>
      </c>
      <c r="C216" s="88">
        <v>331.20001200000002</v>
      </c>
      <c r="D216" s="88">
        <v>323.35000600000001</v>
      </c>
      <c r="E216" s="88">
        <v>325</v>
      </c>
      <c r="F216" s="88">
        <v>296.32052599999997</v>
      </c>
      <c r="G216" s="88">
        <v>2847539</v>
      </c>
      <c r="H216" s="95">
        <f t="shared" si="6"/>
        <v>-3.4606815682355339E-3</v>
      </c>
      <c r="I216" s="96">
        <f t="shared" si="7"/>
        <v>-3.8478748754560491E-3</v>
      </c>
      <c r="J216" s="1"/>
      <c r="K216" s="1"/>
      <c r="L216" s="1"/>
      <c r="M216" s="9"/>
      <c r="N216" s="1"/>
      <c r="O216" s="3"/>
    </row>
    <row r="217" spans="1:15" ht="13.2" x14ac:dyDescent="0.25">
      <c r="A217" s="91">
        <v>43222</v>
      </c>
      <c r="B217" s="92">
        <v>327.79998799999998</v>
      </c>
      <c r="C217" s="92">
        <v>327.79998799999998</v>
      </c>
      <c r="D217" s="92">
        <v>314.04998799999998</v>
      </c>
      <c r="E217" s="92">
        <v>315.14999399999999</v>
      </c>
      <c r="F217" s="92">
        <v>287.33978300000001</v>
      </c>
      <c r="G217" s="92">
        <v>2136023</v>
      </c>
      <c r="H217" s="93">
        <f t="shared" si="6"/>
        <v>-1.3365976475084201E-2</v>
      </c>
      <c r="I217" s="94">
        <f t="shared" si="7"/>
        <v>-1.3753169782304717E-2</v>
      </c>
      <c r="J217" s="1"/>
      <c r="K217" s="1"/>
      <c r="L217" s="1"/>
      <c r="M217" s="9"/>
      <c r="N217" s="1"/>
      <c r="O217" s="3"/>
    </row>
    <row r="218" spans="1:15" ht="13.2" x14ac:dyDescent="0.25">
      <c r="A218" s="87">
        <v>43223</v>
      </c>
      <c r="B218" s="88">
        <v>315.89999399999999</v>
      </c>
      <c r="C218" s="88">
        <v>320.14999399999999</v>
      </c>
      <c r="D218" s="88">
        <v>310.5</v>
      </c>
      <c r="E218" s="88">
        <v>319.29998799999998</v>
      </c>
      <c r="F218" s="88">
        <v>291.123535</v>
      </c>
      <c r="G218" s="88">
        <v>5122999</v>
      </c>
      <c r="H218" s="95">
        <f t="shared" si="6"/>
        <v>5.6815566337130516E-3</v>
      </c>
      <c r="I218" s="96">
        <f t="shared" si="7"/>
        <v>5.294363326492536E-3</v>
      </c>
      <c r="J218" s="1"/>
      <c r="K218" s="1"/>
      <c r="L218" s="1"/>
      <c r="M218" s="9"/>
      <c r="N218" s="1"/>
      <c r="O218" s="3"/>
    </row>
    <row r="219" spans="1:15" ht="13.2" x14ac:dyDescent="0.25">
      <c r="A219" s="91">
        <v>43224</v>
      </c>
      <c r="B219" s="92">
        <v>318.5</v>
      </c>
      <c r="C219" s="92">
        <v>319.39999399999999</v>
      </c>
      <c r="D219" s="92">
        <v>314.70001200000002</v>
      </c>
      <c r="E219" s="92">
        <v>317.39999399999999</v>
      </c>
      <c r="F219" s="92">
        <v>289.39120500000001</v>
      </c>
      <c r="G219" s="92">
        <v>3147597</v>
      </c>
      <c r="H219" s="93">
        <f t="shared" si="6"/>
        <v>-2.5919879073236945E-3</v>
      </c>
      <c r="I219" s="94">
        <f t="shared" si="7"/>
        <v>-2.9791812145442097E-3</v>
      </c>
      <c r="J219" s="1"/>
      <c r="K219" s="1"/>
      <c r="L219" s="1"/>
      <c r="M219" s="9"/>
      <c r="N219" s="1"/>
      <c r="O219" s="3"/>
    </row>
    <row r="220" spans="1:15" ht="13.2" x14ac:dyDescent="0.25">
      <c r="A220" s="87">
        <v>43227</v>
      </c>
      <c r="B220" s="88">
        <v>319.95001200000002</v>
      </c>
      <c r="C220" s="88">
        <v>327.10000600000001</v>
      </c>
      <c r="D220" s="88">
        <v>316.5</v>
      </c>
      <c r="E220" s="88">
        <v>325.79998799999998</v>
      </c>
      <c r="F220" s="88">
        <v>297.04992700000003</v>
      </c>
      <c r="G220" s="88">
        <v>3285970</v>
      </c>
      <c r="H220" s="95">
        <f t="shared" si="6"/>
        <v>1.1344121812812021E-2</v>
      </c>
      <c r="I220" s="96">
        <f t="shared" si="7"/>
        <v>1.0956928505591506E-2</v>
      </c>
      <c r="J220" s="1"/>
      <c r="K220" s="1"/>
      <c r="L220" s="1"/>
      <c r="M220" s="9"/>
      <c r="N220" s="1"/>
      <c r="O220" s="3"/>
    </row>
    <row r="221" spans="1:15" ht="13.2" x14ac:dyDescent="0.25">
      <c r="A221" s="91">
        <v>43228</v>
      </c>
      <c r="B221" s="92">
        <v>326.70001200000002</v>
      </c>
      <c r="C221" s="92">
        <v>328.45001200000002</v>
      </c>
      <c r="D221" s="92">
        <v>322.79998799999998</v>
      </c>
      <c r="E221" s="92">
        <v>324.04998799999998</v>
      </c>
      <c r="F221" s="92">
        <v>295.45434599999999</v>
      </c>
      <c r="G221" s="92">
        <v>2779564</v>
      </c>
      <c r="H221" s="93">
        <f t="shared" si="6"/>
        <v>-2.3390673465107934E-3</v>
      </c>
      <c r="I221" s="94">
        <f t="shared" si="7"/>
        <v>-2.7262606537313086E-3</v>
      </c>
      <c r="J221" s="1"/>
      <c r="K221" s="1"/>
      <c r="L221" s="1"/>
      <c r="M221" s="9"/>
      <c r="N221" s="1"/>
      <c r="O221" s="3"/>
    </row>
    <row r="222" spans="1:15" ht="13.2" x14ac:dyDescent="0.25">
      <c r="A222" s="87">
        <v>43229</v>
      </c>
      <c r="B222" s="88">
        <v>325</v>
      </c>
      <c r="C222" s="88">
        <v>326.89999399999999</v>
      </c>
      <c r="D222" s="88">
        <v>320.64999399999999</v>
      </c>
      <c r="E222" s="88">
        <v>321.75</v>
      </c>
      <c r="F222" s="88">
        <v>293.35736100000003</v>
      </c>
      <c r="G222" s="88">
        <v>2987922</v>
      </c>
      <c r="H222" s="95">
        <f t="shared" si="6"/>
        <v>-3.093392518016783E-3</v>
      </c>
      <c r="I222" s="96">
        <f t="shared" si="7"/>
        <v>-3.4805858252372982E-3</v>
      </c>
      <c r="J222" s="1"/>
      <c r="K222" s="1"/>
      <c r="L222" s="1"/>
      <c r="M222" s="9"/>
      <c r="N222" s="1"/>
      <c r="O222" s="3"/>
    </row>
    <row r="223" spans="1:15" ht="13.2" x14ac:dyDescent="0.25">
      <c r="A223" s="91">
        <v>43230</v>
      </c>
      <c r="B223" s="92">
        <v>323</v>
      </c>
      <c r="C223" s="92">
        <v>324.95001200000002</v>
      </c>
      <c r="D223" s="92">
        <v>318.10000600000001</v>
      </c>
      <c r="E223" s="92">
        <v>319.54998799999998</v>
      </c>
      <c r="F223" s="92">
        <v>291.35150099999998</v>
      </c>
      <c r="G223" s="92">
        <v>3185014</v>
      </c>
      <c r="H223" s="93">
        <f t="shared" si="6"/>
        <v>-2.9797302672450003E-3</v>
      </c>
      <c r="I223" s="94">
        <f t="shared" si="7"/>
        <v>-3.3669235744655155E-3</v>
      </c>
      <c r="J223" s="1"/>
      <c r="K223" s="1"/>
      <c r="L223" s="1"/>
      <c r="M223" s="9"/>
      <c r="N223" s="1"/>
      <c r="O223" s="3"/>
    </row>
    <row r="224" spans="1:15" ht="13.2" x14ac:dyDescent="0.25">
      <c r="A224" s="87">
        <v>43231</v>
      </c>
      <c r="B224" s="88">
        <v>320.60000600000001</v>
      </c>
      <c r="C224" s="88">
        <v>325.25</v>
      </c>
      <c r="D224" s="88">
        <v>319.5</v>
      </c>
      <c r="E224" s="88">
        <v>323.75</v>
      </c>
      <c r="F224" s="88">
        <v>295.18084700000003</v>
      </c>
      <c r="G224" s="88">
        <v>2208433</v>
      </c>
      <c r="H224" s="95">
        <f t="shared" si="6"/>
        <v>5.6709147339859796E-3</v>
      </c>
      <c r="I224" s="96">
        <f t="shared" si="7"/>
        <v>5.283721426765464E-3</v>
      </c>
      <c r="J224" s="1"/>
      <c r="K224" s="1"/>
      <c r="L224" s="1"/>
      <c r="M224" s="9"/>
      <c r="N224" s="1"/>
      <c r="O224" s="3"/>
    </row>
    <row r="225" spans="1:15" ht="13.2" x14ac:dyDescent="0.25">
      <c r="A225" s="91">
        <v>43234</v>
      </c>
      <c r="B225" s="92">
        <v>323.70001200000002</v>
      </c>
      <c r="C225" s="92">
        <v>331.45001200000002</v>
      </c>
      <c r="D225" s="92">
        <v>321.20001200000002</v>
      </c>
      <c r="E225" s="92">
        <v>329.04998799999998</v>
      </c>
      <c r="F225" s="92">
        <v>300.01318400000002</v>
      </c>
      <c r="G225" s="92">
        <v>3103900</v>
      </c>
      <c r="H225" s="93">
        <f t="shared" si="6"/>
        <v>7.0521655080356179E-3</v>
      </c>
      <c r="I225" s="94">
        <f t="shared" si="7"/>
        <v>6.6649722008151023E-3</v>
      </c>
      <c r="J225" s="1"/>
      <c r="K225" s="1"/>
      <c r="L225" s="1"/>
      <c r="M225" s="9"/>
      <c r="N225" s="1"/>
      <c r="O225" s="3"/>
    </row>
    <row r="226" spans="1:15" ht="13.2" x14ac:dyDescent="0.25">
      <c r="A226" s="87">
        <v>43235</v>
      </c>
      <c r="B226" s="88">
        <v>329.5</v>
      </c>
      <c r="C226" s="88">
        <v>342.75</v>
      </c>
      <c r="D226" s="88">
        <v>327.60000600000001</v>
      </c>
      <c r="E226" s="88">
        <v>334.54998799999998</v>
      </c>
      <c r="F226" s="88">
        <v>305.02780200000001</v>
      </c>
      <c r="G226" s="88">
        <v>6620191</v>
      </c>
      <c r="H226" s="95">
        <f t="shared" si="6"/>
        <v>7.1990851693972636E-3</v>
      </c>
      <c r="I226" s="96">
        <f t="shared" si="7"/>
        <v>6.811891862176748E-3</v>
      </c>
      <c r="J226" s="1"/>
      <c r="K226" s="1"/>
      <c r="L226" s="1"/>
      <c r="M226" s="9"/>
      <c r="N226" s="1"/>
      <c r="O226" s="3"/>
    </row>
    <row r="227" spans="1:15" ht="13.2" x14ac:dyDescent="0.25">
      <c r="A227" s="91">
        <v>43236</v>
      </c>
      <c r="B227" s="92">
        <v>333.79998799999998</v>
      </c>
      <c r="C227" s="92">
        <v>340</v>
      </c>
      <c r="D227" s="92">
        <v>329.89999399999999</v>
      </c>
      <c r="E227" s="92">
        <v>336.60000600000001</v>
      </c>
      <c r="F227" s="92">
        <v>306.89691199999999</v>
      </c>
      <c r="G227" s="92">
        <v>5178318</v>
      </c>
      <c r="H227" s="93">
        <f t="shared" si="6"/>
        <v>2.6530933135761035E-3</v>
      </c>
      <c r="I227" s="94">
        <f t="shared" si="7"/>
        <v>2.2659000063555883E-3</v>
      </c>
      <c r="J227" s="1"/>
      <c r="K227" s="1"/>
      <c r="L227" s="1"/>
      <c r="M227" s="9"/>
      <c r="N227" s="1"/>
      <c r="O227" s="3"/>
    </row>
    <row r="228" spans="1:15" ht="13.2" x14ac:dyDescent="0.25">
      <c r="A228" s="87">
        <v>43237</v>
      </c>
      <c r="B228" s="88">
        <v>341</v>
      </c>
      <c r="C228" s="88">
        <v>341</v>
      </c>
      <c r="D228" s="88">
        <v>328.10000600000001</v>
      </c>
      <c r="E228" s="88">
        <v>332</v>
      </c>
      <c r="F228" s="88">
        <v>302.70285000000001</v>
      </c>
      <c r="G228" s="88">
        <v>9191526</v>
      </c>
      <c r="H228" s="95">
        <f t="shared" si="6"/>
        <v>-5.9760086441686816E-3</v>
      </c>
      <c r="I228" s="96">
        <f t="shared" si="7"/>
        <v>-6.3632019513891972E-3</v>
      </c>
      <c r="J228" s="1"/>
      <c r="K228" s="1"/>
      <c r="L228" s="1"/>
      <c r="M228" s="9"/>
      <c r="N228" s="1"/>
      <c r="O228" s="3"/>
    </row>
    <row r="229" spans="1:15" ht="13.2" x14ac:dyDescent="0.25">
      <c r="A229" s="91">
        <v>43238</v>
      </c>
      <c r="B229" s="92">
        <v>332.89999399999999</v>
      </c>
      <c r="C229" s="92">
        <v>335.75</v>
      </c>
      <c r="D229" s="92">
        <v>318.10000600000001</v>
      </c>
      <c r="E229" s="92">
        <v>319.45001200000002</v>
      </c>
      <c r="F229" s="92">
        <v>291.26028400000001</v>
      </c>
      <c r="G229" s="92">
        <v>4676411</v>
      </c>
      <c r="H229" s="93">
        <f t="shared" si="6"/>
        <v>-1.6735241288348517E-2</v>
      </c>
      <c r="I229" s="94">
        <f t="shared" si="7"/>
        <v>-1.712243459556903E-2</v>
      </c>
      <c r="J229" s="1"/>
      <c r="K229" s="1"/>
      <c r="L229" s="1"/>
      <c r="M229" s="9"/>
      <c r="N229" s="1"/>
      <c r="O229" s="3"/>
    </row>
    <row r="230" spans="1:15" ht="13.2" x14ac:dyDescent="0.25">
      <c r="A230" s="87">
        <v>43241</v>
      </c>
      <c r="B230" s="88">
        <v>318.70001200000002</v>
      </c>
      <c r="C230" s="88">
        <v>323.45001200000002</v>
      </c>
      <c r="D230" s="88">
        <v>307.64999399999999</v>
      </c>
      <c r="E230" s="88">
        <v>309.25</v>
      </c>
      <c r="F230" s="88">
        <v>281.96038800000002</v>
      </c>
      <c r="G230" s="88">
        <v>5132127</v>
      </c>
      <c r="H230" s="95">
        <f t="shared" si="6"/>
        <v>-1.4093169125462686E-2</v>
      </c>
      <c r="I230" s="96">
        <f t="shared" si="7"/>
        <v>-1.4480362432683202E-2</v>
      </c>
      <c r="J230" s="1"/>
      <c r="K230" s="1"/>
      <c r="L230" s="1"/>
      <c r="M230" s="9"/>
      <c r="N230" s="1"/>
      <c r="O230" s="3"/>
    </row>
    <row r="231" spans="1:15" ht="13.2" x14ac:dyDescent="0.25">
      <c r="A231" s="91">
        <v>43242</v>
      </c>
      <c r="B231" s="92">
        <v>309</v>
      </c>
      <c r="C231" s="92">
        <v>320.75</v>
      </c>
      <c r="D231" s="92">
        <v>308.75</v>
      </c>
      <c r="E231" s="92">
        <v>318.39999399999999</v>
      </c>
      <c r="F231" s="92">
        <v>290.30297899999999</v>
      </c>
      <c r="G231" s="92">
        <v>4072023</v>
      </c>
      <c r="H231" s="93">
        <f t="shared" si="6"/>
        <v>1.2663392930992799E-2</v>
      </c>
      <c r="I231" s="94">
        <f t="shared" si="7"/>
        <v>1.2276199623772284E-2</v>
      </c>
      <c r="J231" s="1"/>
      <c r="K231" s="1"/>
      <c r="L231" s="1"/>
      <c r="M231" s="9"/>
      <c r="N231" s="1"/>
      <c r="O231" s="3"/>
    </row>
    <row r="232" spans="1:15" ht="13.2" x14ac:dyDescent="0.25">
      <c r="A232" s="87">
        <v>43243</v>
      </c>
      <c r="B232" s="88">
        <v>318.89999399999999</v>
      </c>
      <c r="C232" s="88">
        <v>322.89999399999999</v>
      </c>
      <c r="D232" s="88">
        <v>308.10000600000001</v>
      </c>
      <c r="E232" s="88">
        <v>310</v>
      </c>
      <c r="F232" s="88">
        <v>282.644226</v>
      </c>
      <c r="G232" s="88">
        <v>6090049</v>
      </c>
      <c r="H232" s="95">
        <f t="shared" si="6"/>
        <v>-1.1611374552912855E-2</v>
      </c>
      <c r="I232" s="96">
        <f t="shared" si="7"/>
        <v>-1.1998567860133371E-2</v>
      </c>
      <c r="J232" s="1"/>
      <c r="K232" s="1"/>
      <c r="L232" s="1"/>
      <c r="M232" s="9"/>
      <c r="N232" s="1"/>
      <c r="O232" s="3"/>
    </row>
    <row r="233" spans="1:15" ht="13.2" x14ac:dyDescent="0.25">
      <c r="A233" s="91">
        <v>43244</v>
      </c>
      <c r="B233" s="92">
        <v>313.95001200000002</v>
      </c>
      <c r="C233" s="92">
        <v>315.54998799999998</v>
      </c>
      <c r="D233" s="92">
        <v>307.39999399999999</v>
      </c>
      <c r="E233" s="92">
        <v>314.14999399999999</v>
      </c>
      <c r="F233" s="92">
        <v>286.42800899999997</v>
      </c>
      <c r="G233" s="92">
        <v>3276382</v>
      </c>
      <c r="H233" s="93">
        <f t="shared" si="6"/>
        <v>5.7753662661602324E-3</v>
      </c>
      <c r="I233" s="94">
        <f t="shared" si="7"/>
        <v>5.3881729589397168E-3</v>
      </c>
      <c r="J233" s="1"/>
      <c r="K233" s="1"/>
      <c r="L233" s="1"/>
      <c r="M233" s="9"/>
      <c r="N233" s="1"/>
      <c r="O233" s="3"/>
    </row>
    <row r="234" spans="1:15" ht="13.2" x14ac:dyDescent="0.25">
      <c r="A234" s="87">
        <v>43245</v>
      </c>
      <c r="B234" s="88">
        <v>315</v>
      </c>
      <c r="C234" s="88">
        <v>327.5</v>
      </c>
      <c r="D234" s="88">
        <v>314</v>
      </c>
      <c r="E234" s="88">
        <v>326.04998799999998</v>
      </c>
      <c r="F234" s="88">
        <v>297.27786300000002</v>
      </c>
      <c r="G234" s="88">
        <v>5183676</v>
      </c>
      <c r="H234" s="95">
        <f t="shared" si="6"/>
        <v>1.6147086208108716E-2</v>
      </c>
      <c r="I234" s="96">
        <f t="shared" si="7"/>
        <v>1.5759892900888202E-2</v>
      </c>
      <c r="J234" s="1"/>
      <c r="K234" s="1"/>
      <c r="L234" s="1"/>
      <c r="M234" s="9"/>
      <c r="N234" s="1"/>
      <c r="O234" s="3"/>
    </row>
    <row r="235" spans="1:15" ht="13.2" x14ac:dyDescent="0.25">
      <c r="A235" s="91">
        <v>43248</v>
      </c>
      <c r="B235" s="92">
        <v>326.5</v>
      </c>
      <c r="C235" s="92">
        <v>330</v>
      </c>
      <c r="D235" s="92">
        <v>324.25</v>
      </c>
      <c r="E235" s="92">
        <v>327.10000600000001</v>
      </c>
      <c r="F235" s="92">
        <v>298.23519900000002</v>
      </c>
      <c r="G235" s="92">
        <v>2162396</v>
      </c>
      <c r="H235" s="93">
        <f t="shared" si="6"/>
        <v>1.3963290708980606E-3</v>
      </c>
      <c r="I235" s="94">
        <f t="shared" si="7"/>
        <v>1.0091357636775452E-3</v>
      </c>
      <c r="J235" s="1"/>
      <c r="K235" s="1"/>
      <c r="L235" s="1"/>
      <c r="M235" s="9"/>
      <c r="N235" s="1"/>
      <c r="O235" s="3"/>
    </row>
    <row r="236" spans="1:15" ht="13.2" x14ac:dyDescent="0.25">
      <c r="A236" s="87">
        <v>43249</v>
      </c>
      <c r="B236" s="88">
        <v>326.89999399999999</v>
      </c>
      <c r="C236" s="88">
        <v>332.45001200000002</v>
      </c>
      <c r="D236" s="88">
        <v>323.35000600000001</v>
      </c>
      <c r="E236" s="88">
        <v>331.75</v>
      </c>
      <c r="F236" s="88">
        <v>302.47491500000001</v>
      </c>
      <c r="G236" s="88">
        <v>4898604</v>
      </c>
      <c r="H236" s="95">
        <f t="shared" si="6"/>
        <v>6.1304639126871499E-3</v>
      </c>
      <c r="I236" s="96">
        <f t="shared" si="7"/>
        <v>5.7432706054666343E-3</v>
      </c>
      <c r="J236" s="1"/>
      <c r="K236" s="1"/>
      <c r="L236" s="1"/>
      <c r="M236" s="9"/>
      <c r="N236" s="1"/>
      <c r="O236" s="3"/>
    </row>
    <row r="237" spans="1:15" ht="13.2" x14ac:dyDescent="0.25">
      <c r="A237" s="91">
        <v>43250</v>
      </c>
      <c r="B237" s="92">
        <v>328.79998799999998</v>
      </c>
      <c r="C237" s="92">
        <v>333.89999399999999</v>
      </c>
      <c r="D237" s="92">
        <v>328.04998799999998</v>
      </c>
      <c r="E237" s="92">
        <v>332.54998799999998</v>
      </c>
      <c r="F237" s="92">
        <v>303.20428500000003</v>
      </c>
      <c r="G237" s="92">
        <v>3841174</v>
      </c>
      <c r="H237" s="93">
        <f t="shared" si="6"/>
        <v>1.0459712645975471E-3</v>
      </c>
      <c r="I237" s="94">
        <f t="shared" si="7"/>
        <v>6.5877795737703186E-4</v>
      </c>
      <c r="J237" s="1"/>
      <c r="K237" s="1"/>
      <c r="L237" s="1"/>
      <c r="M237" s="9"/>
      <c r="N237" s="1"/>
      <c r="O237" s="3"/>
    </row>
    <row r="238" spans="1:15" ht="13.2" x14ac:dyDescent="0.25">
      <c r="A238" s="87">
        <v>43251</v>
      </c>
      <c r="B238" s="88">
        <v>332</v>
      </c>
      <c r="C238" s="88">
        <v>337.20001200000002</v>
      </c>
      <c r="D238" s="88">
        <v>329.60000600000001</v>
      </c>
      <c r="E238" s="88">
        <v>331.89999399999999</v>
      </c>
      <c r="F238" s="88">
        <v>302.61163299999998</v>
      </c>
      <c r="G238" s="88">
        <v>6771065</v>
      </c>
      <c r="H238" s="95">
        <f t="shared" si="6"/>
        <v>-8.4971545893298094E-4</v>
      </c>
      <c r="I238" s="96">
        <f t="shared" si="7"/>
        <v>-1.2369087661534962E-3</v>
      </c>
      <c r="J238" s="1"/>
      <c r="K238" s="1"/>
      <c r="L238" s="1"/>
      <c r="M238" s="9"/>
      <c r="N238" s="1"/>
      <c r="O238" s="3"/>
    </row>
    <row r="239" spans="1:15" ht="13.2" x14ac:dyDescent="0.25">
      <c r="A239" s="91">
        <v>43252</v>
      </c>
      <c r="B239" s="92">
        <v>332.10000600000001</v>
      </c>
      <c r="C239" s="92">
        <v>337.60000600000001</v>
      </c>
      <c r="D239" s="92">
        <v>327.64999399999999</v>
      </c>
      <c r="E239" s="92">
        <v>331.89999399999999</v>
      </c>
      <c r="F239" s="92">
        <v>302.61163299999998</v>
      </c>
      <c r="G239" s="92">
        <v>5033181</v>
      </c>
      <c r="H239" s="93">
        <f t="shared" si="6"/>
        <v>0</v>
      </c>
      <c r="I239" s="94">
        <f t="shared" si="7"/>
        <v>-3.8719330722051528E-4</v>
      </c>
      <c r="J239" s="1"/>
      <c r="K239" s="1"/>
      <c r="L239" s="1"/>
      <c r="M239" s="9"/>
      <c r="N239" s="1"/>
      <c r="O239" s="3"/>
    </row>
    <row r="240" spans="1:15" ht="13.2" x14ac:dyDescent="0.25">
      <c r="A240" s="87">
        <v>43255</v>
      </c>
      <c r="B240" s="88">
        <v>332</v>
      </c>
      <c r="C240" s="88">
        <v>334.75</v>
      </c>
      <c r="D240" s="88">
        <v>330</v>
      </c>
      <c r="E240" s="88">
        <v>331.85000600000001</v>
      </c>
      <c r="F240" s="88">
        <v>302.56613199999998</v>
      </c>
      <c r="G240" s="88">
        <v>2301143</v>
      </c>
      <c r="H240" s="95">
        <f t="shared" si="6"/>
        <v>-6.5305880027861847E-5</v>
      </c>
      <c r="I240" s="96">
        <f t="shared" si="7"/>
        <v>-4.5249918724837716E-4</v>
      </c>
      <c r="J240" s="1"/>
      <c r="K240" s="1"/>
      <c r="L240" s="1"/>
      <c r="M240" s="9"/>
      <c r="N240" s="1"/>
      <c r="O240" s="3"/>
    </row>
    <row r="241" spans="1:15" ht="13.2" x14ac:dyDescent="0.25">
      <c r="A241" s="91">
        <v>43256</v>
      </c>
      <c r="B241" s="92">
        <v>333.10000600000001</v>
      </c>
      <c r="C241" s="92">
        <v>333.60000600000001</v>
      </c>
      <c r="D241" s="92">
        <v>325.5</v>
      </c>
      <c r="E241" s="92">
        <v>329.10000600000001</v>
      </c>
      <c r="F241" s="92">
        <v>300.058716</v>
      </c>
      <c r="G241" s="92">
        <v>2804584</v>
      </c>
      <c r="H241" s="93">
        <f t="shared" si="6"/>
        <v>-3.6140667630574171E-3</v>
      </c>
      <c r="I241" s="94">
        <f t="shared" si="7"/>
        <v>-4.0012600702779323E-3</v>
      </c>
      <c r="J241" s="1"/>
      <c r="K241" s="1"/>
      <c r="L241" s="1"/>
      <c r="M241" s="9"/>
      <c r="N241" s="1"/>
      <c r="O241" s="3"/>
    </row>
    <row r="242" spans="1:15" ht="13.2" x14ac:dyDescent="0.25">
      <c r="A242" s="87">
        <v>43257</v>
      </c>
      <c r="B242" s="88">
        <v>329</v>
      </c>
      <c r="C242" s="88">
        <v>339.10000600000001</v>
      </c>
      <c r="D242" s="88">
        <v>328.04998799999998</v>
      </c>
      <c r="E242" s="88">
        <v>338</v>
      </c>
      <c r="F242" s="88">
        <v>308.17336999999998</v>
      </c>
      <c r="G242" s="88">
        <v>3148197</v>
      </c>
      <c r="H242" s="95">
        <f t="shared" si="6"/>
        <v>1.1588861057375071E-2</v>
      </c>
      <c r="I242" s="96">
        <f t="shared" si="7"/>
        <v>1.1201667750154555E-2</v>
      </c>
      <c r="J242" s="1"/>
      <c r="K242" s="1"/>
      <c r="L242" s="1"/>
      <c r="M242" s="9"/>
      <c r="N242" s="1"/>
      <c r="O242" s="3"/>
    </row>
    <row r="243" spans="1:15" ht="13.2" x14ac:dyDescent="0.25">
      <c r="A243" s="91">
        <v>43258</v>
      </c>
      <c r="B243" s="92">
        <v>339.60000600000001</v>
      </c>
      <c r="C243" s="92">
        <v>346.5</v>
      </c>
      <c r="D243" s="92">
        <v>339.5</v>
      </c>
      <c r="E243" s="92">
        <v>343.5</v>
      </c>
      <c r="F243" s="92">
        <v>313.18804899999998</v>
      </c>
      <c r="G243" s="92">
        <v>3295739</v>
      </c>
      <c r="H243" s="93">
        <f t="shared" si="6"/>
        <v>7.0100738035748442E-3</v>
      </c>
      <c r="I243" s="94">
        <f t="shared" si="7"/>
        <v>6.6228804963543286E-3</v>
      </c>
      <c r="J243" s="1"/>
      <c r="K243" s="1"/>
      <c r="L243" s="1"/>
      <c r="M243" s="9"/>
      <c r="N243" s="1"/>
      <c r="O243" s="3"/>
    </row>
    <row r="244" spans="1:15" ht="13.2" x14ac:dyDescent="0.25">
      <c r="A244" s="87">
        <v>43259</v>
      </c>
      <c r="B244" s="88">
        <v>343.29998799999998</v>
      </c>
      <c r="C244" s="88">
        <v>344.29998799999998</v>
      </c>
      <c r="D244" s="88">
        <v>339</v>
      </c>
      <c r="E244" s="88">
        <v>343.25</v>
      </c>
      <c r="F244" s="88">
        <v>312.96011399999998</v>
      </c>
      <c r="G244" s="88">
        <v>2138252</v>
      </c>
      <c r="H244" s="95">
        <f t="shared" si="6"/>
        <v>-3.1619007434583796E-4</v>
      </c>
      <c r="I244" s="96">
        <f t="shared" si="7"/>
        <v>-7.033833815663533E-4</v>
      </c>
      <c r="J244" s="1"/>
      <c r="K244" s="1"/>
      <c r="L244" s="1"/>
      <c r="M244" s="9"/>
      <c r="N244" s="1"/>
      <c r="O244" s="3"/>
    </row>
    <row r="245" spans="1:15" ht="13.2" x14ac:dyDescent="0.25">
      <c r="A245" s="91">
        <v>43262</v>
      </c>
      <c r="B245" s="92">
        <v>343.75</v>
      </c>
      <c r="C245" s="92">
        <v>345.89999399999999</v>
      </c>
      <c r="D245" s="92">
        <v>340.35000600000001</v>
      </c>
      <c r="E245" s="92">
        <v>340.95001200000002</v>
      </c>
      <c r="F245" s="92">
        <v>310.863068</v>
      </c>
      <c r="G245" s="92">
        <v>1886702</v>
      </c>
      <c r="H245" s="93">
        <f t="shared" si="6"/>
        <v>-2.9198624320176535E-3</v>
      </c>
      <c r="I245" s="94">
        <f t="shared" si="7"/>
        <v>-3.3070557392381687E-3</v>
      </c>
      <c r="J245" s="1"/>
      <c r="K245" s="1"/>
      <c r="L245" s="1"/>
      <c r="M245" s="9"/>
      <c r="N245" s="1"/>
      <c r="O245" s="3"/>
    </row>
    <row r="246" spans="1:15" ht="13.2" x14ac:dyDescent="0.25">
      <c r="A246" s="87">
        <v>43263</v>
      </c>
      <c r="B246" s="88">
        <v>341.39999399999999</v>
      </c>
      <c r="C246" s="88">
        <v>345.5</v>
      </c>
      <c r="D246" s="88">
        <v>338.5</v>
      </c>
      <c r="E246" s="88">
        <v>341.35000600000001</v>
      </c>
      <c r="F246" s="88">
        <v>311.22778299999999</v>
      </c>
      <c r="G246" s="88">
        <v>4463946</v>
      </c>
      <c r="H246" s="95">
        <f t="shared" si="6"/>
        <v>5.0923021889877536E-4</v>
      </c>
      <c r="I246" s="96">
        <f t="shared" si="7"/>
        <v>1.2203691167826007E-4</v>
      </c>
      <c r="J246" s="1"/>
      <c r="K246" s="1"/>
      <c r="L246" s="1"/>
      <c r="M246" s="9"/>
      <c r="N246" s="1"/>
      <c r="O246" s="3"/>
    </row>
    <row r="247" spans="1:15" ht="13.2" x14ac:dyDescent="0.25">
      <c r="A247" s="91">
        <v>43264</v>
      </c>
      <c r="B247" s="92">
        <v>342</v>
      </c>
      <c r="C247" s="92">
        <v>345.5</v>
      </c>
      <c r="D247" s="92">
        <v>339.10000600000001</v>
      </c>
      <c r="E247" s="92">
        <v>343</v>
      </c>
      <c r="F247" s="92">
        <v>312.73217799999998</v>
      </c>
      <c r="G247" s="92">
        <v>3827972</v>
      </c>
      <c r="H247" s="93">
        <f t="shared" si="6"/>
        <v>2.0942103787065735E-3</v>
      </c>
      <c r="I247" s="94">
        <f t="shared" si="7"/>
        <v>1.7070170714860583E-3</v>
      </c>
      <c r="J247" s="1"/>
      <c r="K247" s="1"/>
      <c r="L247" s="1"/>
      <c r="M247" s="9"/>
      <c r="N247" s="1"/>
      <c r="O247" s="3"/>
    </row>
    <row r="248" spans="1:15" ht="13.2" x14ac:dyDescent="0.25">
      <c r="A248" s="87">
        <v>43265</v>
      </c>
      <c r="B248" s="88">
        <v>342</v>
      </c>
      <c r="C248" s="88">
        <v>343.85000600000001</v>
      </c>
      <c r="D248" s="88">
        <v>336.79998799999998</v>
      </c>
      <c r="E248" s="88">
        <v>339.04998799999998</v>
      </c>
      <c r="F248" s="88">
        <v>309.13073700000001</v>
      </c>
      <c r="G248" s="88">
        <v>2262462</v>
      </c>
      <c r="H248" s="95">
        <f t="shared" si="6"/>
        <v>-5.0303801764490117E-3</v>
      </c>
      <c r="I248" s="96">
        <f t="shared" si="7"/>
        <v>-5.4175734836695274E-3</v>
      </c>
      <c r="J248" s="1"/>
      <c r="K248" s="1"/>
      <c r="L248" s="1"/>
      <c r="M248" s="9"/>
      <c r="N248" s="1"/>
      <c r="O248" s="3"/>
    </row>
    <row r="249" spans="1:15" ht="13.2" x14ac:dyDescent="0.25">
      <c r="A249" s="91">
        <v>43266</v>
      </c>
      <c r="B249" s="92">
        <v>336.10000600000001</v>
      </c>
      <c r="C249" s="92">
        <v>341.54998799999998</v>
      </c>
      <c r="D249" s="92">
        <v>331.64999399999999</v>
      </c>
      <c r="E249" s="92">
        <v>332.54998799999998</v>
      </c>
      <c r="F249" s="92">
        <v>303.20428500000003</v>
      </c>
      <c r="G249" s="92">
        <v>4407383</v>
      </c>
      <c r="H249" s="93">
        <f t="shared" si="6"/>
        <v>-8.4068546737244548E-3</v>
      </c>
      <c r="I249" s="94">
        <f t="shared" si="7"/>
        <v>-8.7940479809449704E-3</v>
      </c>
      <c r="J249" s="1"/>
      <c r="K249" s="1"/>
      <c r="L249" s="1"/>
      <c r="M249" s="9"/>
      <c r="N249" s="1"/>
      <c r="O249" s="3"/>
    </row>
    <row r="250" spans="1:15" ht="13.2" x14ac:dyDescent="0.25">
      <c r="A250" s="87">
        <v>43269</v>
      </c>
      <c r="B250" s="88">
        <v>331.79998799999998</v>
      </c>
      <c r="C250" s="88">
        <v>331.95001200000002</v>
      </c>
      <c r="D250" s="88">
        <v>322.14999399999999</v>
      </c>
      <c r="E250" s="88">
        <v>327.14999399999999</v>
      </c>
      <c r="F250" s="88">
        <v>298.280823</v>
      </c>
      <c r="G250" s="88">
        <v>3093377</v>
      </c>
      <c r="H250" s="95">
        <f t="shared" si="6"/>
        <v>-7.1100019189975381E-3</v>
      </c>
      <c r="I250" s="96">
        <f t="shared" si="7"/>
        <v>-7.4971952262180537E-3</v>
      </c>
      <c r="J250" s="1"/>
      <c r="K250" s="1"/>
      <c r="L250" s="1"/>
      <c r="M250" s="9"/>
      <c r="N250" s="1"/>
      <c r="O250" s="1"/>
    </row>
    <row r="251" spans="1:15" ht="15.75" customHeight="1" x14ac:dyDescent="0.25">
      <c r="A251" s="91">
        <v>43270</v>
      </c>
      <c r="B251" s="92">
        <v>325.25</v>
      </c>
      <c r="C251" s="92">
        <v>331.35000600000001</v>
      </c>
      <c r="D251" s="92">
        <v>323</v>
      </c>
      <c r="E251" s="92">
        <v>327.5</v>
      </c>
      <c r="F251" s="92">
        <v>298.59994499999999</v>
      </c>
      <c r="G251" s="92">
        <v>3902633</v>
      </c>
      <c r="H251" s="93">
        <f t="shared" si="6"/>
        <v>4.6439069338393259E-4</v>
      </c>
      <c r="I251" s="94">
        <f t="shared" si="7"/>
        <v>7.719738616341731E-5</v>
      </c>
    </row>
    <row r="252" spans="1:15" ht="15.75" customHeight="1" x14ac:dyDescent="0.25">
      <c r="A252" s="87">
        <v>43271</v>
      </c>
      <c r="B252" s="88">
        <v>326.04998799999998</v>
      </c>
      <c r="C252" s="88">
        <v>336.14999399999999</v>
      </c>
      <c r="D252" s="88">
        <v>326.04998799999998</v>
      </c>
      <c r="E252" s="88">
        <v>335.14999399999999</v>
      </c>
      <c r="F252" s="88">
        <v>305.57488999999998</v>
      </c>
      <c r="G252" s="88">
        <v>4389564</v>
      </c>
      <c r="H252" s="95">
        <f t="shared" si="6"/>
        <v>1.0027940702062066E-2</v>
      </c>
      <c r="I252" s="96">
        <f t="shared" si="7"/>
        <v>9.6407473948415499E-3</v>
      </c>
    </row>
    <row r="253" spans="1:15" ht="15.75" customHeight="1" x14ac:dyDescent="0.25">
      <c r="A253" s="91">
        <v>43272</v>
      </c>
      <c r="B253" s="92">
        <v>337</v>
      </c>
      <c r="C253" s="92">
        <v>337.45001200000002</v>
      </c>
      <c r="D253" s="92">
        <v>331.54998799999998</v>
      </c>
      <c r="E253" s="92">
        <v>332.85000600000001</v>
      </c>
      <c r="F253" s="92">
        <v>303.47781400000002</v>
      </c>
      <c r="G253" s="92">
        <v>3111133</v>
      </c>
      <c r="H253" s="93">
        <f t="shared" si="6"/>
        <v>-2.9907169875173383E-3</v>
      </c>
      <c r="I253" s="94">
        <f t="shared" si="7"/>
        <v>-3.3779102947378535E-3</v>
      </c>
    </row>
    <row r="254" spans="1:15" ht="15.75" customHeight="1" x14ac:dyDescent="0.25">
      <c r="A254" s="87">
        <v>43273</v>
      </c>
      <c r="B254" s="88">
        <v>332.39999399999999</v>
      </c>
      <c r="C254" s="88">
        <v>338.35000600000001</v>
      </c>
      <c r="D254" s="88">
        <v>331.85000600000001</v>
      </c>
      <c r="E254" s="88">
        <v>336.95001200000002</v>
      </c>
      <c r="F254" s="88">
        <v>307.21603399999998</v>
      </c>
      <c r="G254" s="88">
        <v>3641907</v>
      </c>
      <c r="H254" s="95">
        <f t="shared" si="6"/>
        <v>5.316931229067825E-3</v>
      </c>
      <c r="I254" s="96">
        <f t="shared" si="7"/>
        <v>4.9297379218473094E-3</v>
      </c>
    </row>
    <row r="255" spans="1:15" ht="15.75" customHeight="1" x14ac:dyDescent="0.25">
      <c r="A255" s="91">
        <v>43276</v>
      </c>
      <c r="B255" s="92">
        <v>336.85000600000001</v>
      </c>
      <c r="C255" s="92">
        <v>338.45001200000002</v>
      </c>
      <c r="D255" s="92">
        <v>330</v>
      </c>
      <c r="E255" s="92">
        <v>332.10000600000001</v>
      </c>
      <c r="F255" s="92">
        <v>302.79406699999998</v>
      </c>
      <c r="G255" s="92">
        <v>2725937</v>
      </c>
      <c r="H255" s="93">
        <f t="shared" si="6"/>
        <v>-6.2965170694170578E-3</v>
      </c>
      <c r="I255" s="94">
        <f t="shared" si="7"/>
        <v>-6.6837103766375734E-3</v>
      </c>
    </row>
    <row r="256" spans="1:15" ht="15.75" customHeight="1" x14ac:dyDescent="0.25">
      <c r="A256" s="87">
        <v>43277</v>
      </c>
      <c r="B256" s="88">
        <v>329.64999399999999</v>
      </c>
      <c r="C256" s="88">
        <v>330.20001200000002</v>
      </c>
      <c r="D256" s="88">
        <v>321.54998799999998</v>
      </c>
      <c r="E256" s="88">
        <v>322.85000600000001</v>
      </c>
      <c r="F256" s="88">
        <v>294.36029100000002</v>
      </c>
      <c r="G256" s="88">
        <v>3431872</v>
      </c>
      <c r="H256" s="95">
        <f t="shared" si="6"/>
        <v>-1.2268137678249606E-2</v>
      </c>
      <c r="I256" s="96">
        <f t="shared" si="7"/>
        <v>-1.2655330985470122E-2</v>
      </c>
    </row>
    <row r="257" spans="1:9" ht="15.75" customHeight="1" x14ac:dyDescent="0.25">
      <c r="A257" s="91">
        <v>43278</v>
      </c>
      <c r="B257" s="92">
        <v>324.45001200000002</v>
      </c>
      <c r="C257" s="92">
        <v>324.5</v>
      </c>
      <c r="D257" s="92">
        <v>316.79998799999998</v>
      </c>
      <c r="E257" s="92">
        <v>318.29998799999998</v>
      </c>
      <c r="F257" s="92">
        <v>290.211792</v>
      </c>
      <c r="G257" s="92">
        <v>3615558</v>
      </c>
      <c r="H257" s="93">
        <f t="shared" si="6"/>
        <v>-6.1641687060635924E-3</v>
      </c>
      <c r="I257" s="94">
        <f t="shared" si="7"/>
        <v>-6.551362013284108E-3</v>
      </c>
    </row>
    <row r="258" spans="1:9" ht="15.75" customHeight="1" x14ac:dyDescent="0.25">
      <c r="A258" s="87">
        <v>43279</v>
      </c>
      <c r="B258" s="88">
        <v>317.79998799999998</v>
      </c>
      <c r="C258" s="88">
        <v>324.39999399999999</v>
      </c>
      <c r="D258" s="88">
        <v>313.89999399999999</v>
      </c>
      <c r="E258" s="88">
        <v>322.39999399999999</v>
      </c>
      <c r="F258" s="88">
        <v>293.94998199999998</v>
      </c>
      <c r="G258" s="88">
        <v>4474045</v>
      </c>
      <c r="H258" s="95">
        <f t="shared" si="6"/>
        <v>5.5583830461974886E-3</v>
      </c>
      <c r="I258" s="96">
        <f t="shared" si="7"/>
        <v>5.171189738976973E-3</v>
      </c>
    </row>
    <row r="259" spans="1:9" ht="15.75" customHeight="1" x14ac:dyDescent="0.25">
      <c r="A259" s="91">
        <v>43280</v>
      </c>
      <c r="B259" s="92">
        <v>325</v>
      </c>
      <c r="C259" s="92">
        <v>328.29998799999998</v>
      </c>
      <c r="D259" s="92">
        <v>322.75</v>
      </c>
      <c r="E259" s="92">
        <v>326.79998799999998</v>
      </c>
      <c r="F259" s="92">
        <v>297.96173099999999</v>
      </c>
      <c r="G259" s="92">
        <v>4176390</v>
      </c>
      <c r="H259" s="93">
        <f t="shared" si="6"/>
        <v>5.8870506995456155E-3</v>
      </c>
      <c r="I259" s="94">
        <f t="shared" si="7"/>
        <v>5.4998573923250998E-3</v>
      </c>
    </row>
    <row r="260" spans="1:9" ht="15.75" customHeight="1" x14ac:dyDescent="0.25">
      <c r="A260" s="87">
        <v>43283</v>
      </c>
      <c r="B260" s="88">
        <v>327</v>
      </c>
      <c r="C260" s="88">
        <v>328.75</v>
      </c>
      <c r="D260" s="88">
        <v>311.5</v>
      </c>
      <c r="E260" s="88">
        <v>313.39999399999999</v>
      </c>
      <c r="F260" s="88">
        <v>285.74417099999999</v>
      </c>
      <c r="G260" s="88">
        <v>3579844</v>
      </c>
      <c r="H260" s="95">
        <f t="shared" ref="H260:H323" si="8">LOG(F260/F259)</f>
        <v>-1.8183108805183593E-2</v>
      </c>
      <c r="I260" s="96">
        <f t="shared" ref="I260:I323" si="9">H260-$H$1238</f>
        <v>-1.8570302112404107E-2</v>
      </c>
    </row>
    <row r="261" spans="1:9" ht="15.75" customHeight="1" x14ac:dyDescent="0.25">
      <c r="A261" s="91">
        <v>43284</v>
      </c>
      <c r="B261" s="92">
        <v>313.39999399999999</v>
      </c>
      <c r="C261" s="92">
        <v>314.79998799999998</v>
      </c>
      <c r="D261" s="92">
        <v>306</v>
      </c>
      <c r="E261" s="92">
        <v>311.70001200000002</v>
      </c>
      <c r="F261" s="92">
        <v>284.19421399999999</v>
      </c>
      <c r="G261" s="92">
        <v>5355915</v>
      </c>
      <c r="H261" s="93">
        <f t="shared" si="8"/>
        <v>-2.3621480829104295E-3</v>
      </c>
      <c r="I261" s="94">
        <f t="shared" si="9"/>
        <v>-2.7493413901309447E-3</v>
      </c>
    </row>
    <row r="262" spans="1:9" ht="15.75" customHeight="1" x14ac:dyDescent="0.25">
      <c r="A262" s="87">
        <v>43285</v>
      </c>
      <c r="B262" s="88">
        <v>312.5</v>
      </c>
      <c r="C262" s="88">
        <v>315.29998799999998</v>
      </c>
      <c r="D262" s="88">
        <v>308.5</v>
      </c>
      <c r="E262" s="88">
        <v>312.14999399999999</v>
      </c>
      <c r="F262" s="88">
        <v>284.60455300000001</v>
      </c>
      <c r="G262" s="88">
        <v>3838343</v>
      </c>
      <c r="H262" s="95">
        <f t="shared" si="8"/>
        <v>6.2661174624191181E-4</v>
      </c>
      <c r="I262" s="96">
        <f t="shared" si="9"/>
        <v>2.3941843902139652E-4</v>
      </c>
    </row>
    <row r="263" spans="1:9" ht="15.75" customHeight="1" x14ac:dyDescent="0.25">
      <c r="A263" s="91">
        <v>43286</v>
      </c>
      <c r="B263" s="92">
        <v>312</v>
      </c>
      <c r="C263" s="92">
        <v>313</v>
      </c>
      <c r="D263" s="92">
        <v>308</v>
      </c>
      <c r="E263" s="92">
        <v>310.45001200000002</v>
      </c>
      <c r="F263" s="92">
        <v>283.05456500000003</v>
      </c>
      <c r="G263" s="92">
        <v>4048889</v>
      </c>
      <c r="H263" s="93">
        <f t="shared" si="8"/>
        <v>-2.3716800699207555E-3</v>
      </c>
      <c r="I263" s="94">
        <f t="shared" si="9"/>
        <v>-2.7588733771412707E-3</v>
      </c>
    </row>
    <row r="264" spans="1:9" ht="15.75" customHeight="1" x14ac:dyDescent="0.25">
      <c r="A264" s="87">
        <v>43287</v>
      </c>
      <c r="B264" s="88">
        <v>307</v>
      </c>
      <c r="C264" s="88">
        <v>312.89999399999999</v>
      </c>
      <c r="D264" s="88">
        <v>300.70001200000002</v>
      </c>
      <c r="E264" s="88">
        <v>308.54998799999998</v>
      </c>
      <c r="F264" s="88">
        <v>284.25213600000001</v>
      </c>
      <c r="G264" s="88">
        <v>5087790</v>
      </c>
      <c r="H264" s="95">
        <f t="shared" si="8"/>
        <v>1.8335734396598092E-3</v>
      </c>
      <c r="I264" s="96">
        <f t="shared" si="9"/>
        <v>1.4463801324392941E-3</v>
      </c>
    </row>
    <row r="265" spans="1:9" ht="15.75" customHeight="1" x14ac:dyDescent="0.25">
      <c r="A265" s="91">
        <v>43290</v>
      </c>
      <c r="B265" s="92">
        <v>312</v>
      </c>
      <c r="C265" s="92">
        <v>314.25</v>
      </c>
      <c r="D265" s="92">
        <v>310.10000600000001</v>
      </c>
      <c r="E265" s="92">
        <v>312.79998799999998</v>
      </c>
      <c r="F265" s="92">
        <v>291.18737800000002</v>
      </c>
      <c r="G265" s="92">
        <v>1833981</v>
      </c>
      <c r="H265" s="93">
        <f t="shared" si="8"/>
        <v>1.0468808975597958E-2</v>
      </c>
      <c r="I265" s="94">
        <f t="shared" si="9"/>
        <v>1.0081615668377442E-2</v>
      </c>
    </row>
    <row r="266" spans="1:9" ht="15.75" customHeight="1" x14ac:dyDescent="0.25">
      <c r="A266" s="87">
        <v>43291</v>
      </c>
      <c r="B266" s="88">
        <v>312</v>
      </c>
      <c r="C266" s="88">
        <v>318.20001200000002</v>
      </c>
      <c r="D266" s="88">
        <v>312</v>
      </c>
      <c r="E266" s="88">
        <v>317.45001200000002</v>
      </c>
      <c r="F266" s="88">
        <v>295.516144</v>
      </c>
      <c r="G266" s="88">
        <v>4072677</v>
      </c>
      <c r="H266" s="95">
        <f t="shared" si="8"/>
        <v>6.4086654697597667E-3</v>
      </c>
      <c r="I266" s="96">
        <f t="shared" si="9"/>
        <v>6.0214721625392511E-3</v>
      </c>
    </row>
    <row r="267" spans="1:9" ht="15.75" customHeight="1" x14ac:dyDescent="0.25">
      <c r="A267" s="91">
        <v>43292</v>
      </c>
      <c r="B267" s="92">
        <v>316.35000600000001</v>
      </c>
      <c r="C267" s="92">
        <v>316.35000600000001</v>
      </c>
      <c r="D267" s="92">
        <v>310.5</v>
      </c>
      <c r="E267" s="92">
        <v>313.35000600000001</v>
      </c>
      <c r="F267" s="92">
        <v>291.69937099999999</v>
      </c>
      <c r="G267" s="92">
        <v>4560851</v>
      </c>
      <c r="H267" s="93">
        <f t="shared" si="8"/>
        <v>-5.6457186632310873E-3</v>
      </c>
      <c r="I267" s="94">
        <f t="shared" si="9"/>
        <v>-6.0329119704516029E-3</v>
      </c>
    </row>
    <row r="268" spans="1:9" ht="15.75" customHeight="1" x14ac:dyDescent="0.25">
      <c r="A268" s="87">
        <v>43293</v>
      </c>
      <c r="B268" s="88">
        <v>314.89999399999999</v>
      </c>
      <c r="C268" s="88">
        <v>320.70001200000002</v>
      </c>
      <c r="D268" s="88">
        <v>312.70001200000002</v>
      </c>
      <c r="E268" s="88">
        <v>317.10000600000001</v>
      </c>
      <c r="F268" s="88">
        <v>295.19030800000002</v>
      </c>
      <c r="G268" s="88">
        <v>3468456</v>
      </c>
      <c r="H268" s="95">
        <f t="shared" si="8"/>
        <v>5.1666015292351295E-3</v>
      </c>
      <c r="I268" s="96">
        <f t="shared" si="9"/>
        <v>4.7794082220146139E-3</v>
      </c>
    </row>
    <row r="269" spans="1:9" ht="15.75" customHeight="1" x14ac:dyDescent="0.25">
      <c r="A269" s="91">
        <v>43294</v>
      </c>
      <c r="B269" s="92">
        <v>318</v>
      </c>
      <c r="C269" s="92">
        <v>320.20001200000002</v>
      </c>
      <c r="D269" s="92">
        <v>314.25</v>
      </c>
      <c r="E269" s="92">
        <v>316.25</v>
      </c>
      <c r="F269" s="92">
        <v>294.39901700000001</v>
      </c>
      <c r="G269" s="92">
        <v>3079114</v>
      </c>
      <c r="H269" s="93">
        <f t="shared" si="8"/>
        <v>-1.1657386137876506E-3</v>
      </c>
      <c r="I269" s="94">
        <f t="shared" si="9"/>
        <v>-1.552931921008166E-3</v>
      </c>
    </row>
    <row r="270" spans="1:9" ht="15.75" customHeight="1" x14ac:dyDescent="0.25">
      <c r="A270" s="87">
        <v>43297</v>
      </c>
      <c r="B270" s="88">
        <v>316.20001200000002</v>
      </c>
      <c r="C270" s="88">
        <v>318.5</v>
      </c>
      <c r="D270" s="88">
        <v>306.5</v>
      </c>
      <c r="E270" s="88">
        <v>307.64999399999999</v>
      </c>
      <c r="F270" s="88">
        <v>286.39321899999999</v>
      </c>
      <c r="G270" s="88">
        <v>2316253</v>
      </c>
      <c r="H270" s="95">
        <f t="shared" si="8"/>
        <v>-1.1973624691765919E-2</v>
      </c>
      <c r="I270" s="96">
        <f t="shared" si="9"/>
        <v>-1.2360817998986435E-2</v>
      </c>
    </row>
    <row r="271" spans="1:9" ht="15.75" customHeight="1" x14ac:dyDescent="0.25">
      <c r="A271" s="91">
        <v>43298</v>
      </c>
      <c r="B271" s="92">
        <v>305</v>
      </c>
      <c r="C271" s="92">
        <v>309.60000600000001</v>
      </c>
      <c r="D271" s="92">
        <v>302.20001200000002</v>
      </c>
      <c r="E271" s="92">
        <v>307.39999399999999</v>
      </c>
      <c r="F271" s="92">
        <v>286.160461</v>
      </c>
      <c r="G271" s="92">
        <v>4813085</v>
      </c>
      <c r="H271" s="93">
        <f t="shared" si="8"/>
        <v>-3.5310408130610472E-4</v>
      </c>
      <c r="I271" s="94">
        <f t="shared" si="9"/>
        <v>-7.4029738852661995E-4</v>
      </c>
    </row>
    <row r="272" spans="1:9" ht="15.75" customHeight="1" x14ac:dyDescent="0.25">
      <c r="A272" s="87">
        <v>43299</v>
      </c>
      <c r="B272" s="88">
        <v>309.70001200000002</v>
      </c>
      <c r="C272" s="88">
        <v>310.64999399999999</v>
      </c>
      <c r="D272" s="88">
        <v>293.54998799999998</v>
      </c>
      <c r="E272" s="88">
        <v>296.20001200000002</v>
      </c>
      <c r="F272" s="88">
        <v>275.734375</v>
      </c>
      <c r="G272" s="88">
        <v>4530592</v>
      </c>
      <c r="H272" s="95">
        <f t="shared" si="8"/>
        <v>-1.6118715076237952E-2</v>
      </c>
      <c r="I272" s="96">
        <f t="shared" si="9"/>
        <v>-1.6505908383458466E-2</v>
      </c>
    </row>
    <row r="273" spans="1:9" ht="15.75" customHeight="1" x14ac:dyDescent="0.25">
      <c r="A273" s="91">
        <v>43300</v>
      </c>
      <c r="B273" s="92">
        <v>297</v>
      </c>
      <c r="C273" s="92">
        <v>310.25</v>
      </c>
      <c r="D273" s="92">
        <v>294.5</v>
      </c>
      <c r="E273" s="92">
        <v>303.60000600000001</v>
      </c>
      <c r="F273" s="92">
        <v>282.62304699999999</v>
      </c>
      <c r="G273" s="92">
        <v>6510032</v>
      </c>
      <c r="H273" s="93">
        <f t="shared" si="8"/>
        <v>1.0716662567242005E-2</v>
      </c>
      <c r="I273" s="94">
        <f t="shared" si="9"/>
        <v>1.032946926002149E-2</v>
      </c>
    </row>
    <row r="274" spans="1:9" ht="15.75" customHeight="1" x14ac:dyDescent="0.25">
      <c r="A274" s="87">
        <v>43301</v>
      </c>
      <c r="B274" s="88">
        <v>304.5</v>
      </c>
      <c r="C274" s="88">
        <v>307.25</v>
      </c>
      <c r="D274" s="88">
        <v>299.60000600000001</v>
      </c>
      <c r="E274" s="88">
        <v>304.14999399999999</v>
      </c>
      <c r="F274" s="88">
        <v>283.13504</v>
      </c>
      <c r="G274" s="88">
        <v>4643889</v>
      </c>
      <c r="H274" s="95">
        <f t="shared" si="8"/>
        <v>7.8604548651835509E-4</v>
      </c>
      <c r="I274" s="96">
        <f t="shared" si="9"/>
        <v>3.9885217929783981E-4</v>
      </c>
    </row>
    <row r="275" spans="1:9" ht="15.75" customHeight="1" x14ac:dyDescent="0.25">
      <c r="A275" s="91">
        <v>43304</v>
      </c>
      <c r="B275" s="92">
        <v>306</v>
      </c>
      <c r="C275" s="92">
        <v>307.85000600000001</v>
      </c>
      <c r="D275" s="92">
        <v>300</v>
      </c>
      <c r="E275" s="92">
        <v>306.64999399999999</v>
      </c>
      <c r="F275" s="92">
        <v>285.46234099999998</v>
      </c>
      <c r="G275" s="92">
        <v>3849111</v>
      </c>
      <c r="H275" s="93">
        <f t="shared" si="8"/>
        <v>3.5552032428256631E-3</v>
      </c>
      <c r="I275" s="94">
        <f t="shared" si="9"/>
        <v>3.1680099356051479E-3</v>
      </c>
    </row>
    <row r="276" spans="1:9" ht="15.75" customHeight="1" x14ac:dyDescent="0.25">
      <c r="A276" s="87">
        <v>43305</v>
      </c>
      <c r="B276" s="88">
        <v>307</v>
      </c>
      <c r="C276" s="88">
        <v>319.95001200000002</v>
      </c>
      <c r="D276" s="88">
        <v>305.04998799999998</v>
      </c>
      <c r="E276" s="88">
        <v>318.25</v>
      </c>
      <c r="F276" s="88">
        <v>296.26083399999999</v>
      </c>
      <c r="G276" s="88">
        <v>4677454</v>
      </c>
      <c r="H276" s="95">
        <f t="shared" si="8"/>
        <v>1.612541807512782E-2</v>
      </c>
      <c r="I276" s="96">
        <f t="shared" si="9"/>
        <v>1.5738224767907306E-2</v>
      </c>
    </row>
    <row r="277" spans="1:9" ht="15.75" customHeight="1" x14ac:dyDescent="0.25">
      <c r="A277" s="91">
        <v>43306</v>
      </c>
      <c r="B277" s="92">
        <v>322</v>
      </c>
      <c r="C277" s="92">
        <v>327.39999399999999</v>
      </c>
      <c r="D277" s="92">
        <v>310.60000600000001</v>
      </c>
      <c r="E277" s="92">
        <v>317.10000600000001</v>
      </c>
      <c r="F277" s="92">
        <v>295.19030800000002</v>
      </c>
      <c r="G277" s="92">
        <v>8497446</v>
      </c>
      <c r="H277" s="93">
        <f t="shared" si="8"/>
        <v>-1.5721469086161688E-3</v>
      </c>
      <c r="I277" s="94">
        <f t="shared" si="9"/>
        <v>-1.959340215836684E-3</v>
      </c>
    </row>
    <row r="278" spans="1:9" ht="15.75" customHeight="1" x14ac:dyDescent="0.25">
      <c r="A278" s="87">
        <v>43307</v>
      </c>
      <c r="B278" s="88">
        <v>316.79998799999998</v>
      </c>
      <c r="C278" s="88">
        <v>319.70001200000002</v>
      </c>
      <c r="D278" s="88">
        <v>309</v>
      </c>
      <c r="E278" s="88">
        <v>312.29998799999998</v>
      </c>
      <c r="F278" s="88">
        <v>290.72195399999998</v>
      </c>
      <c r="G278" s="88">
        <v>6607347</v>
      </c>
      <c r="H278" s="95">
        <f t="shared" si="8"/>
        <v>-6.6242652166661571E-3</v>
      </c>
      <c r="I278" s="96">
        <f t="shared" si="9"/>
        <v>-7.0114585238866727E-3</v>
      </c>
    </row>
    <row r="279" spans="1:9" ht="15.75" customHeight="1" x14ac:dyDescent="0.25">
      <c r="A279" s="91">
        <v>43308</v>
      </c>
      <c r="B279" s="92">
        <v>314.10000600000001</v>
      </c>
      <c r="C279" s="92">
        <v>326.10000600000001</v>
      </c>
      <c r="D279" s="92">
        <v>314</v>
      </c>
      <c r="E279" s="92">
        <v>323.25</v>
      </c>
      <c r="F279" s="92">
        <v>300.91531400000002</v>
      </c>
      <c r="G279" s="92">
        <v>6865156</v>
      </c>
      <c r="H279" s="93">
        <f t="shared" si="8"/>
        <v>1.4966461201121158E-2</v>
      </c>
      <c r="I279" s="94">
        <f t="shared" si="9"/>
        <v>1.4579267893900643E-2</v>
      </c>
    </row>
    <row r="280" spans="1:9" ht="15.75" customHeight="1" x14ac:dyDescent="0.25">
      <c r="A280" s="87">
        <v>43311</v>
      </c>
      <c r="B280" s="88">
        <v>323.25</v>
      </c>
      <c r="C280" s="88">
        <v>328.89999399999999</v>
      </c>
      <c r="D280" s="88">
        <v>320.85000600000001</v>
      </c>
      <c r="E280" s="88">
        <v>327.85000600000001</v>
      </c>
      <c r="F280" s="88">
        <v>305.19754</v>
      </c>
      <c r="G280" s="88">
        <v>4368955</v>
      </c>
      <c r="H280" s="95">
        <f t="shared" si="8"/>
        <v>6.1367385756202972E-3</v>
      </c>
      <c r="I280" s="96">
        <f t="shared" si="9"/>
        <v>5.7495452683997816E-3</v>
      </c>
    </row>
    <row r="281" spans="1:9" ht="15.75" customHeight="1" x14ac:dyDescent="0.25">
      <c r="A281" s="91">
        <v>43312</v>
      </c>
      <c r="B281" s="92">
        <v>325.54998799999998</v>
      </c>
      <c r="C281" s="92">
        <v>332.85000600000001</v>
      </c>
      <c r="D281" s="92">
        <v>325</v>
      </c>
      <c r="E281" s="92">
        <v>330.39999399999999</v>
      </c>
      <c r="F281" s="92">
        <v>307.57128899999998</v>
      </c>
      <c r="G281" s="92">
        <v>4863789</v>
      </c>
      <c r="H281" s="93">
        <f t="shared" si="8"/>
        <v>3.3647640026951168E-3</v>
      </c>
      <c r="I281" s="94">
        <f t="shared" si="9"/>
        <v>2.9775706954746016E-3</v>
      </c>
    </row>
    <row r="282" spans="1:9" ht="15.75" customHeight="1" x14ac:dyDescent="0.25">
      <c r="A282" s="87">
        <v>43313</v>
      </c>
      <c r="B282" s="88">
        <v>330.95001200000002</v>
      </c>
      <c r="C282" s="88">
        <v>332.29998799999998</v>
      </c>
      <c r="D282" s="88">
        <v>324.60000600000001</v>
      </c>
      <c r="E282" s="88">
        <v>327.54998799999998</v>
      </c>
      <c r="F282" s="88">
        <v>304.91821299999998</v>
      </c>
      <c r="G282" s="88">
        <v>3557767</v>
      </c>
      <c r="H282" s="95">
        <f t="shared" si="8"/>
        <v>-3.762426848231738E-3</v>
      </c>
      <c r="I282" s="96">
        <f t="shared" si="9"/>
        <v>-4.1496201554522532E-3</v>
      </c>
    </row>
    <row r="283" spans="1:9" ht="15.75" customHeight="1" x14ac:dyDescent="0.25">
      <c r="A283" s="91">
        <v>43314</v>
      </c>
      <c r="B283" s="92">
        <v>326</v>
      </c>
      <c r="C283" s="92">
        <v>334.85000600000001</v>
      </c>
      <c r="D283" s="92">
        <v>321.85000600000001</v>
      </c>
      <c r="E283" s="92">
        <v>332.04998799999998</v>
      </c>
      <c r="F283" s="92">
        <v>309.10730000000001</v>
      </c>
      <c r="G283" s="92">
        <v>4410584</v>
      </c>
      <c r="H283" s="93">
        <f t="shared" si="8"/>
        <v>5.9258957698640315E-3</v>
      </c>
      <c r="I283" s="94">
        <f t="shared" si="9"/>
        <v>5.5387024626435159E-3</v>
      </c>
    </row>
    <row r="284" spans="1:9" ht="15.75" customHeight="1" x14ac:dyDescent="0.25">
      <c r="A284" s="87">
        <v>43315</v>
      </c>
      <c r="B284" s="88">
        <v>332.89999399999999</v>
      </c>
      <c r="C284" s="88">
        <v>338.29998799999998</v>
      </c>
      <c r="D284" s="88">
        <v>332.5</v>
      </c>
      <c r="E284" s="88">
        <v>337.29998799999998</v>
      </c>
      <c r="F284" s="88">
        <v>313.99456800000002</v>
      </c>
      <c r="G284" s="88">
        <v>4714939</v>
      </c>
      <c r="H284" s="95">
        <f t="shared" si="8"/>
        <v>6.8128733359968368E-3</v>
      </c>
      <c r="I284" s="96">
        <f t="shared" si="9"/>
        <v>6.4256800287763212E-3</v>
      </c>
    </row>
    <row r="285" spans="1:9" ht="15.75" customHeight="1" x14ac:dyDescent="0.25">
      <c r="A285" s="91">
        <v>43318</v>
      </c>
      <c r="B285" s="92">
        <v>338.5</v>
      </c>
      <c r="C285" s="92">
        <v>341.5</v>
      </c>
      <c r="D285" s="92">
        <v>335.79998799999998</v>
      </c>
      <c r="E285" s="92">
        <v>336.95001200000002</v>
      </c>
      <c r="F285" s="92">
        <v>313.66876200000002</v>
      </c>
      <c r="G285" s="92">
        <v>2536638</v>
      </c>
      <c r="H285" s="93">
        <f t="shared" si="8"/>
        <v>-4.5086514988618316E-4</v>
      </c>
      <c r="I285" s="94">
        <f t="shared" si="9"/>
        <v>-8.3805845710669844E-4</v>
      </c>
    </row>
    <row r="286" spans="1:9" ht="15.75" customHeight="1" x14ac:dyDescent="0.25">
      <c r="A286" s="87">
        <v>43319</v>
      </c>
      <c r="B286" s="88">
        <v>338</v>
      </c>
      <c r="C286" s="88">
        <v>342.60000600000001</v>
      </c>
      <c r="D286" s="88">
        <v>335.5</v>
      </c>
      <c r="E286" s="88">
        <v>340.5</v>
      </c>
      <c r="F286" s="88">
        <v>316.97348</v>
      </c>
      <c r="G286" s="88">
        <v>4702600</v>
      </c>
      <c r="H286" s="95">
        <f t="shared" si="8"/>
        <v>4.5516580824998135E-3</v>
      </c>
      <c r="I286" s="96">
        <f t="shared" si="9"/>
        <v>4.1644647752792979E-3</v>
      </c>
    </row>
    <row r="287" spans="1:9" ht="15.75" customHeight="1" x14ac:dyDescent="0.25">
      <c r="A287" s="91">
        <v>43320</v>
      </c>
      <c r="B287" s="92">
        <v>342.35000600000001</v>
      </c>
      <c r="C287" s="92">
        <v>345</v>
      </c>
      <c r="D287" s="92">
        <v>339.54998799999998</v>
      </c>
      <c r="E287" s="92">
        <v>342.75</v>
      </c>
      <c r="F287" s="92">
        <v>319.06802399999998</v>
      </c>
      <c r="G287" s="92">
        <v>3791524</v>
      </c>
      <c r="H287" s="93">
        <f t="shared" si="8"/>
        <v>2.8603548159114776E-3</v>
      </c>
      <c r="I287" s="94">
        <f t="shared" si="9"/>
        <v>2.4731615086909624E-3</v>
      </c>
    </row>
    <row r="288" spans="1:9" ht="15.75" customHeight="1" x14ac:dyDescent="0.25">
      <c r="A288" s="87">
        <v>43321</v>
      </c>
      <c r="B288" s="88">
        <v>343.20001200000002</v>
      </c>
      <c r="C288" s="88">
        <v>345.5</v>
      </c>
      <c r="D288" s="88">
        <v>341.04998799999998</v>
      </c>
      <c r="E288" s="88">
        <v>342.95001200000002</v>
      </c>
      <c r="F288" s="88">
        <v>319.25424199999998</v>
      </c>
      <c r="G288" s="88">
        <v>3272046</v>
      </c>
      <c r="H288" s="95">
        <f t="shared" si="8"/>
        <v>2.5339379944281347E-4</v>
      </c>
      <c r="I288" s="96">
        <f t="shared" si="9"/>
        <v>-1.3379950777770181E-4</v>
      </c>
    </row>
    <row r="289" spans="1:9" ht="15.75" customHeight="1" x14ac:dyDescent="0.25">
      <c r="A289" s="91">
        <v>43322</v>
      </c>
      <c r="B289" s="92">
        <v>342.60000600000001</v>
      </c>
      <c r="C289" s="92">
        <v>344.5</v>
      </c>
      <c r="D289" s="92">
        <v>337.39999399999999</v>
      </c>
      <c r="E289" s="92">
        <v>339.89999399999999</v>
      </c>
      <c r="F289" s="92">
        <v>316.414917</v>
      </c>
      <c r="G289" s="92">
        <v>3088207</v>
      </c>
      <c r="H289" s="93">
        <f t="shared" si="8"/>
        <v>-3.8797269399595789E-3</v>
      </c>
      <c r="I289" s="94">
        <f t="shared" si="9"/>
        <v>-4.2669202471800945E-3</v>
      </c>
    </row>
    <row r="290" spans="1:9" ht="15.75" customHeight="1" x14ac:dyDescent="0.25">
      <c r="A290" s="87">
        <v>43325</v>
      </c>
      <c r="B290" s="88">
        <v>336.95001200000002</v>
      </c>
      <c r="C290" s="88">
        <v>346.35000600000001</v>
      </c>
      <c r="D290" s="88">
        <v>335.95001200000002</v>
      </c>
      <c r="E290" s="88">
        <v>342.10000600000001</v>
      </c>
      <c r="F290" s="88">
        <v>318.46295199999997</v>
      </c>
      <c r="G290" s="88">
        <v>3893115</v>
      </c>
      <c r="H290" s="95">
        <f t="shared" si="8"/>
        <v>2.8019668915109899E-3</v>
      </c>
      <c r="I290" s="96">
        <f t="shared" si="9"/>
        <v>2.4147735842904748E-3</v>
      </c>
    </row>
    <row r="291" spans="1:9" ht="15.75" customHeight="1" x14ac:dyDescent="0.25">
      <c r="A291" s="91">
        <v>43326</v>
      </c>
      <c r="B291" s="92">
        <v>342.54998799999998</v>
      </c>
      <c r="C291" s="92">
        <v>351</v>
      </c>
      <c r="D291" s="92">
        <v>338.20001200000002</v>
      </c>
      <c r="E291" s="92">
        <v>341.10000600000001</v>
      </c>
      <c r="F291" s="92">
        <v>317.53204299999999</v>
      </c>
      <c r="G291" s="92">
        <v>6297575</v>
      </c>
      <c r="H291" s="93">
        <f t="shared" si="8"/>
        <v>-1.2713588432397996E-3</v>
      </c>
      <c r="I291" s="94">
        <f t="shared" si="9"/>
        <v>-1.658552150460315E-3</v>
      </c>
    </row>
    <row r="292" spans="1:9" ht="15.75" customHeight="1" x14ac:dyDescent="0.25">
      <c r="A292" s="87">
        <v>43328</v>
      </c>
      <c r="B292" s="88">
        <v>336</v>
      </c>
      <c r="C292" s="88">
        <v>337.10000600000001</v>
      </c>
      <c r="D292" s="88">
        <v>326.85000600000001</v>
      </c>
      <c r="E292" s="88">
        <v>328.14999399999999</v>
      </c>
      <c r="F292" s="88">
        <v>305.47677599999997</v>
      </c>
      <c r="G292" s="88">
        <v>6092650</v>
      </c>
      <c r="H292" s="95">
        <f t="shared" si="8"/>
        <v>-1.6809359233113604E-2</v>
      </c>
      <c r="I292" s="96">
        <f t="shared" si="9"/>
        <v>-1.7196552540334118E-2</v>
      </c>
    </row>
    <row r="293" spans="1:9" ht="15.75" customHeight="1" x14ac:dyDescent="0.25">
      <c r="A293" s="91">
        <v>43329</v>
      </c>
      <c r="B293" s="92">
        <v>329.89999399999999</v>
      </c>
      <c r="C293" s="92">
        <v>335.79998799999998</v>
      </c>
      <c r="D293" s="92">
        <v>329.89999399999999</v>
      </c>
      <c r="E293" s="92">
        <v>334</v>
      </c>
      <c r="F293" s="92">
        <v>310.92254600000001</v>
      </c>
      <c r="G293" s="92">
        <v>3729105</v>
      </c>
      <c r="H293" s="93">
        <f t="shared" si="8"/>
        <v>7.6740168698866719E-3</v>
      </c>
      <c r="I293" s="94">
        <f t="shared" si="9"/>
        <v>7.2868235626661563E-3</v>
      </c>
    </row>
    <row r="294" spans="1:9" ht="15.75" customHeight="1" x14ac:dyDescent="0.25">
      <c r="A294" s="87">
        <v>43332</v>
      </c>
      <c r="B294" s="88">
        <v>334.10000600000001</v>
      </c>
      <c r="C294" s="88">
        <v>342.25</v>
      </c>
      <c r="D294" s="88">
        <v>334</v>
      </c>
      <c r="E294" s="88">
        <v>341.54998799999998</v>
      </c>
      <c r="F294" s="88">
        <v>317.95092799999998</v>
      </c>
      <c r="G294" s="88">
        <v>2968742</v>
      </c>
      <c r="H294" s="95">
        <f t="shared" si="8"/>
        <v>9.707881608812979E-3</v>
      </c>
      <c r="I294" s="96">
        <f t="shared" si="9"/>
        <v>9.3206883015924634E-3</v>
      </c>
    </row>
    <row r="295" spans="1:9" ht="15.75" customHeight="1" x14ac:dyDescent="0.25">
      <c r="A295" s="91">
        <v>43333</v>
      </c>
      <c r="B295" s="92">
        <v>343.20001200000002</v>
      </c>
      <c r="C295" s="92">
        <v>344.29998799999998</v>
      </c>
      <c r="D295" s="92">
        <v>338.04998799999998</v>
      </c>
      <c r="E295" s="92">
        <v>341.89999399999999</v>
      </c>
      <c r="F295" s="92">
        <v>318.27673299999998</v>
      </c>
      <c r="G295" s="92">
        <v>2781769</v>
      </c>
      <c r="H295" s="93">
        <f t="shared" si="8"/>
        <v>4.447946378892979E-4</v>
      </c>
      <c r="I295" s="94">
        <f t="shared" si="9"/>
        <v>5.7601330668782618E-5</v>
      </c>
    </row>
    <row r="296" spans="1:9" ht="15.75" customHeight="1" x14ac:dyDescent="0.25">
      <c r="A296" s="87">
        <v>43335</v>
      </c>
      <c r="B296" s="88">
        <v>342.89999399999999</v>
      </c>
      <c r="C296" s="88">
        <v>343.29998799999998</v>
      </c>
      <c r="D296" s="88">
        <v>336.75</v>
      </c>
      <c r="E296" s="88">
        <v>339.60000600000001</v>
      </c>
      <c r="F296" s="88">
        <v>316.13568099999998</v>
      </c>
      <c r="G296" s="88">
        <v>3317106</v>
      </c>
      <c r="H296" s="95">
        <f t="shared" si="8"/>
        <v>-2.9313758015733823E-3</v>
      </c>
      <c r="I296" s="96">
        <f t="shared" si="9"/>
        <v>-3.3185691087938974E-3</v>
      </c>
    </row>
    <row r="297" spans="1:9" ht="15.75" customHeight="1" x14ac:dyDescent="0.25">
      <c r="A297" s="91">
        <v>43336</v>
      </c>
      <c r="B297" s="92">
        <v>336.04998799999998</v>
      </c>
      <c r="C297" s="92">
        <v>356.5</v>
      </c>
      <c r="D297" s="92">
        <v>336.04998799999998</v>
      </c>
      <c r="E297" s="92">
        <v>354.79998799999998</v>
      </c>
      <c r="F297" s="92">
        <v>330.28543100000002</v>
      </c>
      <c r="G297" s="92">
        <v>8301916</v>
      </c>
      <c r="H297" s="93">
        <f t="shared" si="8"/>
        <v>1.9015901511654252E-2</v>
      </c>
      <c r="I297" s="94">
        <f t="shared" si="9"/>
        <v>1.8628708204433738E-2</v>
      </c>
    </row>
    <row r="298" spans="1:9" ht="15.75" customHeight="1" x14ac:dyDescent="0.25">
      <c r="A298" s="87">
        <v>43339</v>
      </c>
      <c r="B298" s="88">
        <v>359</v>
      </c>
      <c r="C298" s="88">
        <v>364.64999399999999</v>
      </c>
      <c r="D298" s="88">
        <v>352.64999399999999</v>
      </c>
      <c r="E298" s="88">
        <v>355.60000600000001</v>
      </c>
      <c r="F298" s="88">
        <v>331.03015099999999</v>
      </c>
      <c r="G298" s="88">
        <v>7420600</v>
      </c>
      <c r="H298" s="95">
        <f t="shared" si="8"/>
        <v>9.7813489379037903E-4</v>
      </c>
      <c r="I298" s="96">
        <f t="shared" si="9"/>
        <v>5.9094158656986375E-4</v>
      </c>
    </row>
    <row r="299" spans="1:9" ht="15.75" customHeight="1" x14ac:dyDescent="0.25">
      <c r="A299" s="91">
        <v>43340</v>
      </c>
      <c r="B299" s="92">
        <v>357.85000600000001</v>
      </c>
      <c r="C299" s="92">
        <v>369</v>
      </c>
      <c r="D299" s="92">
        <v>353.10000600000001</v>
      </c>
      <c r="E299" s="92">
        <v>366.20001200000002</v>
      </c>
      <c r="F299" s="92">
        <v>340.89779700000003</v>
      </c>
      <c r="G299" s="92">
        <v>6122883</v>
      </c>
      <c r="H299" s="93">
        <f t="shared" si="8"/>
        <v>1.2756642542194671E-2</v>
      </c>
      <c r="I299" s="94">
        <f t="shared" si="9"/>
        <v>1.2369449234974156E-2</v>
      </c>
    </row>
    <row r="300" spans="1:9" ht="15.75" customHeight="1" x14ac:dyDescent="0.25">
      <c r="A300" s="87">
        <v>43341</v>
      </c>
      <c r="B300" s="88">
        <v>371.39999399999999</v>
      </c>
      <c r="C300" s="88">
        <v>408.70001200000002</v>
      </c>
      <c r="D300" s="88">
        <v>370</v>
      </c>
      <c r="E300" s="88">
        <v>399</v>
      </c>
      <c r="F300" s="88">
        <v>371.431488</v>
      </c>
      <c r="G300" s="88">
        <v>44445933</v>
      </c>
      <c r="H300" s="95">
        <f t="shared" si="8"/>
        <v>3.7254523480939557E-2</v>
      </c>
      <c r="I300" s="96">
        <f t="shared" si="9"/>
        <v>3.6867330173719043E-2</v>
      </c>
    </row>
    <row r="301" spans="1:9" ht="15.75" customHeight="1" x14ac:dyDescent="0.25">
      <c r="A301" s="91">
        <v>43342</v>
      </c>
      <c r="B301" s="92">
        <v>398</v>
      </c>
      <c r="C301" s="92">
        <v>408.79998799999998</v>
      </c>
      <c r="D301" s="92">
        <v>393.14999399999999</v>
      </c>
      <c r="E301" s="92">
        <v>397.89999399999999</v>
      </c>
      <c r="F301" s="92">
        <v>370.40747099999999</v>
      </c>
      <c r="G301" s="92">
        <v>27089981</v>
      </c>
      <c r="H301" s="93">
        <f t="shared" si="8"/>
        <v>-1.1989804782977682E-3</v>
      </c>
      <c r="I301" s="94">
        <f t="shared" si="9"/>
        <v>-1.5861737855182834E-3</v>
      </c>
    </row>
    <row r="302" spans="1:9" ht="15.75" customHeight="1" x14ac:dyDescent="0.25">
      <c r="A302" s="87">
        <v>43343</v>
      </c>
      <c r="B302" s="88">
        <v>399</v>
      </c>
      <c r="C302" s="88">
        <v>403.29998799999998</v>
      </c>
      <c r="D302" s="88">
        <v>392.60000600000001</v>
      </c>
      <c r="E302" s="88">
        <v>396.35000600000001</v>
      </c>
      <c r="F302" s="88">
        <v>368.96460000000002</v>
      </c>
      <c r="G302" s="88">
        <v>8642458</v>
      </c>
      <c r="H302" s="95">
        <f t="shared" si="8"/>
        <v>-1.6950375418281478E-3</v>
      </c>
      <c r="I302" s="96">
        <f t="shared" si="9"/>
        <v>-2.082230849048663E-3</v>
      </c>
    </row>
    <row r="303" spans="1:9" ht="15.75" customHeight="1" x14ac:dyDescent="0.25">
      <c r="A303" s="91">
        <v>43346</v>
      </c>
      <c r="B303" s="92">
        <v>399.29998799999998</v>
      </c>
      <c r="C303" s="92">
        <v>402.5</v>
      </c>
      <c r="D303" s="92">
        <v>393.10000600000001</v>
      </c>
      <c r="E303" s="92">
        <v>397</v>
      </c>
      <c r="F303" s="92">
        <v>369.56967200000003</v>
      </c>
      <c r="G303" s="92">
        <v>5615281</v>
      </c>
      <c r="H303" s="93">
        <f t="shared" si="8"/>
        <v>7.1162436060799692E-4</v>
      </c>
      <c r="I303" s="94">
        <f t="shared" si="9"/>
        <v>3.2443105338748163E-4</v>
      </c>
    </row>
    <row r="304" spans="1:9" ht="15.75" customHeight="1" x14ac:dyDescent="0.25">
      <c r="A304" s="87">
        <v>43347</v>
      </c>
      <c r="B304" s="88">
        <v>399.60000600000001</v>
      </c>
      <c r="C304" s="88">
        <v>399.60000600000001</v>
      </c>
      <c r="D304" s="88">
        <v>386.5</v>
      </c>
      <c r="E304" s="88">
        <v>390.85000600000001</v>
      </c>
      <c r="F304" s="88">
        <v>363.844604</v>
      </c>
      <c r="G304" s="88">
        <v>6611358</v>
      </c>
      <c r="H304" s="95">
        <f t="shared" si="8"/>
        <v>-6.7803859997426505E-3</v>
      </c>
      <c r="I304" s="96">
        <f t="shared" si="9"/>
        <v>-7.1675793069631661E-3</v>
      </c>
    </row>
    <row r="305" spans="1:9" ht="15.75" customHeight="1" x14ac:dyDescent="0.25">
      <c r="A305" s="91">
        <v>43348</v>
      </c>
      <c r="B305" s="92">
        <v>387</v>
      </c>
      <c r="C305" s="92">
        <v>401.75</v>
      </c>
      <c r="D305" s="92">
        <v>387</v>
      </c>
      <c r="E305" s="92">
        <v>398.35000600000001</v>
      </c>
      <c r="F305" s="92">
        <v>370.82638500000002</v>
      </c>
      <c r="G305" s="92">
        <v>7677886</v>
      </c>
      <c r="H305" s="93">
        <f t="shared" si="8"/>
        <v>8.2546889493922467E-3</v>
      </c>
      <c r="I305" s="94">
        <f t="shared" si="9"/>
        <v>7.8674956421717311E-3</v>
      </c>
    </row>
    <row r="306" spans="1:9" ht="15.75" customHeight="1" x14ac:dyDescent="0.25">
      <c r="A306" s="87">
        <v>43349</v>
      </c>
      <c r="B306" s="88">
        <v>404</v>
      </c>
      <c r="C306" s="88">
        <v>404.10000600000001</v>
      </c>
      <c r="D306" s="88">
        <v>396.04998799999998</v>
      </c>
      <c r="E306" s="88">
        <v>398.79998799999998</v>
      </c>
      <c r="F306" s="88">
        <v>371.24529999999999</v>
      </c>
      <c r="G306" s="88">
        <v>5215140</v>
      </c>
      <c r="H306" s="95">
        <f t="shared" si="8"/>
        <v>4.903367043651572E-4</v>
      </c>
      <c r="I306" s="96">
        <f t="shared" si="9"/>
        <v>1.0314339714464192E-4</v>
      </c>
    </row>
    <row r="307" spans="1:9" ht="15.75" customHeight="1" x14ac:dyDescent="0.25">
      <c r="A307" s="91">
        <v>43350</v>
      </c>
      <c r="B307" s="92">
        <v>398.75</v>
      </c>
      <c r="C307" s="92">
        <v>409.89999399999999</v>
      </c>
      <c r="D307" s="92">
        <v>395</v>
      </c>
      <c r="E307" s="92">
        <v>406.60000600000001</v>
      </c>
      <c r="F307" s="92">
        <v>378.50637799999998</v>
      </c>
      <c r="G307" s="92">
        <v>7367573</v>
      </c>
      <c r="H307" s="93">
        <f t="shared" si="8"/>
        <v>8.4122378004216382E-3</v>
      </c>
      <c r="I307" s="94">
        <f t="shared" si="9"/>
        <v>8.0250444932011226E-3</v>
      </c>
    </row>
    <row r="308" spans="1:9" ht="15.75" customHeight="1" x14ac:dyDescent="0.25">
      <c r="A308" s="87">
        <v>43353</v>
      </c>
      <c r="B308" s="88">
        <v>411.39999399999999</v>
      </c>
      <c r="C308" s="88">
        <v>414.95001200000002</v>
      </c>
      <c r="D308" s="88">
        <v>399</v>
      </c>
      <c r="E308" s="88">
        <v>401.20001200000002</v>
      </c>
      <c r="F308" s="88">
        <v>373.47949199999999</v>
      </c>
      <c r="G308" s="88">
        <v>8882946</v>
      </c>
      <c r="H308" s="95">
        <f t="shared" si="8"/>
        <v>-5.8064425362140421E-3</v>
      </c>
      <c r="I308" s="96">
        <f t="shared" si="9"/>
        <v>-6.1936358434345577E-3</v>
      </c>
    </row>
    <row r="309" spans="1:9" ht="15.75" customHeight="1" x14ac:dyDescent="0.25">
      <c r="A309" s="91">
        <v>43354</v>
      </c>
      <c r="B309" s="92">
        <v>403.89999399999999</v>
      </c>
      <c r="C309" s="92">
        <v>403.89999399999999</v>
      </c>
      <c r="D309" s="92">
        <v>392.35000600000001</v>
      </c>
      <c r="E309" s="92">
        <v>395.20001200000002</v>
      </c>
      <c r="F309" s="92">
        <v>367.89404300000001</v>
      </c>
      <c r="G309" s="92">
        <v>7125022</v>
      </c>
      <c r="H309" s="93">
        <f t="shared" si="8"/>
        <v>-6.5440036943920626E-3</v>
      </c>
      <c r="I309" s="94">
        <f t="shared" si="9"/>
        <v>-6.9311970016125782E-3</v>
      </c>
    </row>
    <row r="310" spans="1:9" ht="15.75" customHeight="1" x14ac:dyDescent="0.25">
      <c r="A310" s="87">
        <v>43355</v>
      </c>
      <c r="B310" s="88">
        <v>395.10000600000001</v>
      </c>
      <c r="C310" s="88">
        <v>400.89999399999999</v>
      </c>
      <c r="D310" s="88">
        <v>388.04998799999998</v>
      </c>
      <c r="E310" s="88">
        <v>399.75</v>
      </c>
      <c r="F310" s="88">
        <v>372.12970000000001</v>
      </c>
      <c r="G310" s="88">
        <v>6287959</v>
      </c>
      <c r="H310" s="95">
        <f t="shared" si="8"/>
        <v>4.9715771095456491E-3</v>
      </c>
      <c r="I310" s="96">
        <f t="shared" si="9"/>
        <v>4.5843838023251334E-3</v>
      </c>
    </row>
    <row r="311" spans="1:9" ht="15.75" customHeight="1" x14ac:dyDescent="0.25">
      <c r="A311" s="91">
        <v>43357</v>
      </c>
      <c r="B311" s="92">
        <v>402.20001200000002</v>
      </c>
      <c r="C311" s="92">
        <v>412.35000600000001</v>
      </c>
      <c r="D311" s="92">
        <v>402.20001200000002</v>
      </c>
      <c r="E311" s="92">
        <v>408.10000600000001</v>
      </c>
      <c r="F311" s="92">
        <v>379.90273999999999</v>
      </c>
      <c r="G311" s="92">
        <v>6622300</v>
      </c>
      <c r="H311" s="93">
        <f t="shared" si="8"/>
        <v>8.9780930285777161E-3</v>
      </c>
      <c r="I311" s="94">
        <f t="shared" si="9"/>
        <v>8.5908997213572005E-3</v>
      </c>
    </row>
    <row r="312" spans="1:9" ht="15.75" customHeight="1" x14ac:dyDescent="0.25">
      <c r="A312" s="87">
        <v>43360</v>
      </c>
      <c r="B312" s="88">
        <v>407</v>
      </c>
      <c r="C312" s="88">
        <v>416.39999399999999</v>
      </c>
      <c r="D312" s="88">
        <v>403.14999399999999</v>
      </c>
      <c r="E312" s="88">
        <v>411.85000600000001</v>
      </c>
      <c r="F312" s="88">
        <v>383.39364599999999</v>
      </c>
      <c r="G312" s="88">
        <v>6327429</v>
      </c>
      <c r="H312" s="95">
        <f t="shared" si="8"/>
        <v>3.9724851603528018E-3</v>
      </c>
      <c r="I312" s="96">
        <f t="shared" si="9"/>
        <v>3.5852918531322866E-3</v>
      </c>
    </row>
    <row r="313" spans="1:9" ht="15.75" customHeight="1" x14ac:dyDescent="0.25">
      <c r="A313" s="91">
        <v>43361</v>
      </c>
      <c r="B313" s="92">
        <v>412.75</v>
      </c>
      <c r="C313" s="92">
        <v>415.70001200000002</v>
      </c>
      <c r="D313" s="92">
        <v>404.70001200000002</v>
      </c>
      <c r="E313" s="92">
        <v>407.14999399999999</v>
      </c>
      <c r="F313" s="92">
        <v>379.01834100000002</v>
      </c>
      <c r="G313" s="92">
        <v>5226145</v>
      </c>
      <c r="H313" s="93">
        <f t="shared" si="8"/>
        <v>-4.9846846867139926E-3</v>
      </c>
      <c r="I313" s="94">
        <f t="shared" si="9"/>
        <v>-5.3718779939345082E-3</v>
      </c>
    </row>
    <row r="314" spans="1:9" ht="15.75" customHeight="1" x14ac:dyDescent="0.25">
      <c r="A314" s="87">
        <v>43362</v>
      </c>
      <c r="B314" s="88">
        <v>410.10000600000001</v>
      </c>
      <c r="C314" s="88">
        <v>423.75</v>
      </c>
      <c r="D314" s="88">
        <v>410.10000600000001</v>
      </c>
      <c r="E314" s="88">
        <v>417.04998799999998</v>
      </c>
      <c r="F314" s="88">
        <v>388.23431399999998</v>
      </c>
      <c r="G314" s="88">
        <v>8654507</v>
      </c>
      <c r="H314" s="95">
        <f t="shared" si="8"/>
        <v>1.0433691432902816E-2</v>
      </c>
      <c r="I314" s="96">
        <f t="shared" si="9"/>
        <v>1.0046498125682301E-2</v>
      </c>
    </row>
    <row r="315" spans="1:9" ht="15.75" customHeight="1" x14ac:dyDescent="0.25">
      <c r="A315" s="91">
        <v>43364</v>
      </c>
      <c r="B315" s="92">
        <v>420.25</v>
      </c>
      <c r="C315" s="92">
        <v>427.54998799999998</v>
      </c>
      <c r="D315" s="92">
        <v>389.29998799999998</v>
      </c>
      <c r="E315" s="92">
        <v>408</v>
      </c>
      <c r="F315" s="92">
        <v>379.80960099999999</v>
      </c>
      <c r="G315" s="92">
        <v>10218645</v>
      </c>
      <c r="H315" s="93">
        <f t="shared" si="8"/>
        <v>-9.527978932668978E-3</v>
      </c>
      <c r="I315" s="94">
        <f t="shared" si="9"/>
        <v>-9.9151722398894936E-3</v>
      </c>
    </row>
    <row r="316" spans="1:9" ht="15.75" customHeight="1" x14ac:dyDescent="0.25">
      <c r="A316" s="87">
        <v>43367</v>
      </c>
      <c r="B316" s="88">
        <v>414</v>
      </c>
      <c r="C316" s="88">
        <v>414</v>
      </c>
      <c r="D316" s="88">
        <v>397.10000600000001</v>
      </c>
      <c r="E316" s="88">
        <v>400.45001200000002</v>
      </c>
      <c r="F316" s="88">
        <v>372.78131100000002</v>
      </c>
      <c r="G316" s="88">
        <v>7568416</v>
      </c>
      <c r="H316" s="95">
        <f t="shared" si="8"/>
        <v>-8.1118075039746437E-3</v>
      </c>
      <c r="I316" s="96">
        <f t="shared" si="9"/>
        <v>-8.4990008111951593E-3</v>
      </c>
    </row>
    <row r="317" spans="1:9" ht="15.75" customHeight="1" x14ac:dyDescent="0.25">
      <c r="A317" s="91">
        <v>43368</v>
      </c>
      <c r="B317" s="92">
        <v>398</v>
      </c>
      <c r="C317" s="92">
        <v>407</v>
      </c>
      <c r="D317" s="92">
        <v>389</v>
      </c>
      <c r="E317" s="92">
        <v>403.64999399999999</v>
      </c>
      <c r="F317" s="92">
        <v>375.760223</v>
      </c>
      <c r="G317" s="92">
        <v>6963000</v>
      </c>
      <c r="H317" s="93">
        <f t="shared" si="8"/>
        <v>3.4566735838117927E-3</v>
      </c>
      <c r="I317" s="94">
        <f t="shared" si="9"/>
        <v>3.0694802765912775E-3</v>
      </c>
    </row>
    <row r="318" spans="1:9" ht="15.75" customHeight="1" x14ac:dyDescent="0.25">
      <c r="A318" s="87">
        <v>43369</v>
      </c>
      <c r="B318" s="88">
        <v>407</v>
      </c>
      <c r="C318" s="88">
        <v>411.75</v>
      </c>
      <c r="D318" s="88">
        <v>401</v>
      </c>
      <c r="E318" s="88">
        <v>408.10000600000001</v>
      </c>
      <c r="F318" s="88">
        <v>379.90273999999999</v>
      </c>
      <c r="G318" s="88">
        <v>3317487</v>
      </c>
      <c r="H318" s="95">
        <f t="shared" si="8"/>
        <v>4.7616209462901411E-3</v>
      </c>
      <c r="I318" s="96">
        <f t="shared" si="9"/>
        <v>4.3744276390696255E-3</v>
      </c>
    </row>
    <row r="319" spans="1:9" ht="15.75" customHeight="1" x14ac:dyDescent="0.25">
      <c r="A319" s="91">
        <v>43370</v>
      </c>
      <c r="B319" s="92">
        <v>409.85000600000001</v>
      </c>
      <c r="C319" s="92">
        <v>412.5</v>
      </c>
      <c r="D319" s="92">
        <v>395.79998799999998</v>
      </c>
      <c r="E319" s="92">
        <v>400.29998799999998</v>
      </c>
      <c r="F319" s="92">
        <v>372.64166299999999</v>
      </c>
      <c r="G319" s="92">
        <v>25412558</v>
      </c>
      <c r="H319" s="93">
        <f t="shared" si="8"/>
        <v>-8.3810165245500126E-3</v>
      </c>
      <c r="I319" s="94">
        <f t="shared" si="9"/>
        <v>-8.7682098317705282E-3</v>
      </c>
    </row>
    <row r="320" spans="1:9" ht="15.75" customHeight="1" x14ac:dyDescent="0.25">
      <c r="A320" s="87">
        <v>43371</v>
      </c>
      <c r="B320" s="88">
        <v>403.85000600000001</v>
      </c>
      <c r="C320" s="88">
        <v>407.95001200000002</v>
      </c>
      <c r="D320" s="88">
        <v>374.20001200000002</v>
      </c>
      <c r="E320" s="88">
        <v>381.64999399999999</v>
      </c>
      <c r="F320" s="88">
        <v>355.28024299999998</v>
      </c>
      <c r="G320" s="88">
        <v>13200294</v>
      </c>
      <c r="H320" s="95">
        <f t="shared" si="8"/>
        <v>-2.0720352126097366E-2</v>
      </c>
      <c r="I320" s="96">
        <f t="shared" si="9"/>
        <v>-2.110754543331788E-2</v>
      </c>
    </row>
    <row r="321" spans="1:9" ht="15.75" customHeight="1" x14ac:dyDescent="0.25">
      <c r="A321" s="91">
        <v>43374</v>
      </c>
      <c r="B321" s="92">
        <v>375</v>
      </c>
      <c r="C321" s="92">
        <v>386.85000600000001</v>
      </c>
      <c r="D321" s="92">
        <v>371.10000600000001</v>
      </c>
      <c r="E321" s="92">
        <v>380.85000600000001</v>
      </c>
      <c r="F321" s="92">
        <v>354.53555299999999</v>
      </c>
      <c r="G321" s="92">
        <v>8910012</v>
      </c>
      <c r="H321" s="93">
        <f t="shared" si="8"/>
        <v>-9.1126424125661219E-4</v>
      </c>
      <c r="I321" s="94">
        <f t="shared" si="9"/>
        <v>-1.2984575484771275E-3</v>
      </c>
    </row>
    <row r="322" spans="1:9" ht="15.75" customHeight="1" x14ac:dyDescent="0.25">
      <c r="A322" s="87">
        <v>43376</v>
      </c>
      <c r="B322" s="88">
        <v>380</v>
      </c>
      <c r="C322" s="88">
        <v>387.5</v>
      </c>
      <c r="D322" s="88">
        <v>376.64999399999999</v>
      </c>
      <c r="E322" s="88">
        <v>383.39999399999999</v>
      </c>
      <c r="F322" s="88">
        <v>356.90936299999998</v>
      </c>
      <c r="G322" s="88">
        <v>7436585</v>
      </c>
      <c r="H322" s="95">
        <f t="shared" si="8"/>
        <v>2.898148223967183E-3</v>
      </c>
      <c r="I322" s="96">
        <f t="shared" si="9"/>
        <v>2.5109549167466679E-3</v>
      </c>
    </row>
    <row r="323" spans="1:9" ht="15.75" customHeight="1" x14ac:dyDescent="0.25">
      <c r="A323" s="91">
        <v>43377</v>
      </c>
      <c r="B323" s="92">
        <v>377.89999399999999</v>
      </c>
      <c r="C323" s="92">
        <v>386.5</v>
      </c>
      <c r="D323" s="92">
        <v>373.29998799999998</v>
      </c>
      <c r="E323" s="92">
        <v>377.60000600000001</v>
      </c>
      <c r="F323" s="92">
        <v>351.51010100000002</v>
      </c>
      <c r="G323" s="92">
        <v>7084897</v>
      </c>
      <c r="H323" s="93">
        <f t="shared" si="8"/>
        <v>-6.6201317630936894E-3</v>
      </c>
      <c r="I323" s="94">
        <f t="shared" si="9"/>
        <v>-7.007325070314205E-3</v>
      </c>
    </row>
    <row r="324" spans="1:9" ht="15.75" customHeight="1" x14ac:dyDescent="0.25">
      <c r="A324" s="87">
        <v>43378</v>
      </c>
      <c r="B324" s="88">
        <v>375</v>
      </c>
      <c r="C324" s="88">
        <v>379.14999399999999</v>
      </c>
      <c r="D324" s="88">
        <v>360.39999399999999</v>
      </c>
      <c r="E324" s="88">
        <v>366.60000600000001</v>
      </c>
      <c r="F324" s="88">
        <v>341.27014200000002</v>
      </c>
      <c r="G324" s="88">
        <v>7170165</v>
      </c>
      <c r="H324" s="95">
        <f t="shared" ref="H324:H387" si="10">LOG(F324/F323)</f>
        <v>-1.283951626228593E-2</v>
      </c>
      <c r="I324" s="96">
        <f t="shared" ref="I324:I387" si="11">H324-$H$1238</f>
        <v>-1.3226709569506445E-2</v>
      </c>
    </row>
    <row r="325" spans="1:9" ht="15.75" customHeight="1" x14ac:dyDescent="0.25">
      <c r="A325" s="91">
        <v>43381</v>
      </c>
      <c r="B325" s="92">
        <v>366</v>
      </c>
      <c r="C325" s="92">
        <v>381.79998799999998</v>
      </c>
      <c r="D325" s="92">
        <v>357.10000600000001</v>
      </c>
      <c r="E325" s="92">
        <v>376.25</v>
      </c>
      <c r="F325" s="92">
        <v>350.25338699999998</v>
      </c>
      <c r="G325" s="92">
        <v>7787200</v>
      </c>
      <c r="H325" s="93">
        <f t="shared" si="10"/>
        <v>1.1284050501250044E-2</v>
      </c>
      <c r="I325" s="94">
        <f t="shared" si="11"/>
        <v>1.0896857194029528E-2</v>
      </c>
    </row>
    <row r="326" spans="1:9" ht="15.75" customHeight="1" x14ac:dyDescent="0.25">
      <c r="A326" s="87">
        <v>43382</v>
      </c>
      <c r="B326" s="88">
        <v>379.5</v>
      </c>
      <c r="C326" s="88">
        <v>381.79998799999998</v>
      </c>
      <c r="D326" s="88">
        <v>363.75</v>
      </c>
      <c r="E326" s="88">
        <v>371.39999399999999</v>
      </c>
      <c r="F326" s="88">
        <v>345.73846400000002</v>
      </c>
      <c r="G326" s="88">
        <v>7572243</v>
      </c>
      <c r="H326" s="95">
        <f t="shared" si="10"/>
        <v>-5.634645427598668E-3</v>
      </c>
      <c r="I326" s="96">
        <f t="shared" si="11"/>
        <v>-6.0218387348191836E-3</v>
      </c>
    </row>
    <row r="327" spans="1:9" ht="15.75" customHeight="1" x14ac:dyDescent="0.25">
      <c r="A327" s="91">
        <v>43383</v>
      </c>
      <c r="B327" s="92">
        <v>372</v>
      </c>
      <c r="C327" s="92">
        <v>382.75</v>
      </c>
      <c r="D327" s="92">
        <v>371.39999399999999</v>
      </c>
      <c r="E327" s="92">
        <v>376.79998799999998</v>
      </c>
      <c r="F327" s="92">
        <v>350.76535000000001</v>
      </c>
      <c r="G327" s="92">
        <v>4070161</v>
      </c>
      <c r="H327" s="93">
        <f t="shared" si="10"/>
        <v>6.2689872322685353E-3</v>
      </c>
      <c r="I327" s="94">
        <f t="shared" si="11"/>
        <v>5.8817939250480197E-3</v>
      </c>
    </row>
    <row r="328" spans="1:9" ht="15.75" customHeight="1" x14ac:dyDescent="0.25">
      <c r="A328" s="87">
        <v>43384</v>
      </c>
      <c r="B328" s="88">
        <v>370</v>
      </c>
      <c r="C328" s="88">
        <v>372.75</v>
      </c>
      <c r="D328" s="88">
        <v>354.85000600000001</v>
      </c>
      <c r="E328" s="88">
        <v>361.70001200000002</v>
      </c>
      <c r="F328" s="88">
        <v>336.70871</v>
      </c>
      <c r="G328" s="88">
        <v>6973280</v>
      </c>
      <c r="H328" s="95">
        <f t="shared" si="10"/>
        <v>-1.7762334584435626E-2</v>
      </c>
      <c r="I328" s="96">
        <f t="shared" si="11"/>
        <v>-1.814952789165614E-2</v>
      </c>
    </row>
    <row r="329" spans="1:9" ht="15.75" customHeight="1" x14ac:dyDescent="0.25">
      <c r="A329" s="91">
        <v>43385</v>
      </c>
      <c r="B329" s="92">
        <v>365</v>
      </c>
      <c r="C329" s="92">
        <v>381.25</v>
      </c>
      <c r="D329" s="92">
        <v>363.35000600000001</v>
      </c>
      <c r="E329" s="92">
        <v>379.70001200000002</v>
      </c>
      <c r="F329" s="92">
        <v>353.46502700000002</v>
      </c>
      <c r="G329" s="92">
        <v>4970667</v>
      </c>
      <c r="H329" s="93">
        <f t="shared" si="10"/>
        <v>2.1092098837051772E-2</v>
      </c>
      <c r="I329" s="94">
        <f t="shared" si="11"/>
        <v>2.0704905529831258E-2</v>
      </c>
    </row>
    <row r="330" spans="1:9" ht="15.75" customHeight="1" x14ac:dyDescent="0.25">
      <c r="A330" s="87">
        <v>43388</v>
      </c>
      <c r="B330" s="88">
        <v>380.64999399999999</v>
      </c>
      <c r="C330" s="88">
        <v>381.10000600000001</v>
      </c>
      <c r="D330" s="88">
        <v>372.60000600000001</v>
      </c>
      <c r="E330" s="88">
        <v>376.79998799999998</v>
      </c>
      <c r="F330" s="88">
        <v>350.76535000000001</v>
      </c>
      <c r="G330" s="88">
        <v>2563605</v>
      </c>
      <c r="H330" s="95">
        <f t="shared" si="10"/>
        <v>-3.3297642526161327E-3</v>
      </c>
      <c r="I330" s="96">
        <f t="shared" si="11"/>
        <v>-3.7169575598366479E-3</v>
      </c>
    </row>
    <row r="331" spans="1:9" ht="15.75" customHeight="1" x14ac:dyDescent="0.25">
      <c r="A331" s="91">
        <v>43389</v>
      </c>
      <c r="B331" s="92">
        <v>377</v>
      </c>
      <c r="C331" s="92">
        <v>385.20001200000002</v>
      </c>
      <c r="D331" s="92">
        <v>369.10000600000001</v>
      </c>
      <c r="E331" s="92">
        <v>373.60000600000001</v>
      </c>
      <c r="F331" s="92">
        <v>347.78643799999998</v>
      </c>
      <c r="G331" s="92">
        <v>5508232</v>
      </c>
      <c r="H331" s="93">
        <f t="shared" si="10"/>
        <v>-3.7040428732767593E-3</v>
      </c>
      <c r="I331" s="94">
        <f t="shared" si="11"/>
        <v>-4.0912361804972749E-3</v>
      </c>
    </row>
    <row r="332" spans="1:9" ht="15.75" customHeight="1" x14ac:dyDescent="0.25">
      <c r="A332" s="87">
        <v>43390</v>
      </c>
      <c r="B332" s="88">
        <v>376.89999399999999</v>
      </c>
      <c r="C332" s="88">
        <v>378.45001200000002</v>
      </c>
      <c r="D332" s="88">
        <v>359.14999399999999</v>
      </c>
      <c r="E332" s="88">
        <v>361.64999399999999</v>
      </c>
      <c r="F332" s="88">
        <v>336.66214000000002</v>
      </c>
      <c r="G332" s="88">
        <v>4061725</v>
      </c>
      <c r="H332" s="95">
        <f t="shared" si="10"/>
        <v>-1.4118362900918453E-2</v>
      </c>
      <c r="I332" s="96">
        <f t="shared" si="11"/>
        <v>-1.4505556208138969E-2</v>
      </c>
    </row>
    <row r="333" spans="1:9" ht="15.75" customHeight="1" x14ac:dyDescent="0.25">
      <c r="A333" s="91">
        <v>43392</v>
      </c>
      <c r="B333" s="92">
        <v>357.75</v>
      </c>
      <c r="C333" s="92">
        <v>370.45001200000002</v>
      </c>
      <c r="D333" s="92">
        <v>354.60000600000001</v>
      </c>
      <c r="E333" s="92">
        <v>363.5</v>
      </c>
      <c r="F333" s="92">
        <v>338.38433800000001</v>
      </c>
      <c r="G333" s="92">
        <v>6479303</v>
      </c>
      <c r="H333" s="93">
        <f t="shared" si="10"/>
        <v>2.2159739669843099E-3</v>
      </c>
      <c r="I333" s="94">
        <f t="shared" si="11"/>
        <v>1.8287806597637947E-3</v>
      </c>
    </row>
    <row r="334" spans="1:9" ht="15.75" customHeight="1" x14ac:dyDescent="0.25">
      <c r="A334" s="87">
        <v>43395</v>
      </c>
      <c r="B334" s="88">
        <v>367</v>
      </c>
      <c r="C334" s="88">
        <v>368.85000600000001</v>
      </c>
      <c r="D334" s="88">
        <v>353.29998799999998</v>
      </c>
      <c r="E334" s="88">
        <v>355.10000600000001</v>
      </c>
      <c r="F334" s="88">
        <v>330.564728</v>
      </c>
      <c r="G334" s="88">
        <v>5271275</v>
      </c>
      <c r="H334" s="95">
        <f t="shared" si="10"/>
        <v>-1.0153742155402481E-2</v>
      </c>
      <c r="I334" s="96">
        <f t="shared" si="11"/>
        <v>-1.0540935462622997E-2</v>
      </c>
    </row>
    <row r="335" spans="1:9" ht="15.75" customHeight="1" x14ac:dyDescent="0.25">
      <c r="A335" s="91">
        <v>43396</v>
      </c>
      <c r="B335" s="92">
        <v>353.79998799999998</v>
      </c>
      <c r="C335" s="92">
        <v>355.85000600000001</v>
      </c>
      <c r="D335" s="92">
        <v>343.25</v>
      </c>
      <c r="E335" s="92">
        <v>347.5</v>
      </c>
      <c r="F335" s="92">
        <v>323.489868</v>
      </c>
      <c r="G335" s="92">
        <v>4807256</v>
      </c>
      <c r="H335" s="93">
        <f t="shared" si="10"/>
        <v>-9.3958287941158149E-3</v>
      </c>
      <c r="I335" s="94">
        <f t="shared" si="11"/>
        <v>-9.7830221013363305E-3</v>
      </c>
    </row>
    <row r="336" spans="1:9" ht="15.75" customHeight="1" x14ac:dyDescent="0.25">
      <c r="A336" s="87">
        <v>43397</v>
      </c>
      <c r="B336" s="88">
        <v>351.04998799999998</v>
      </c>
      <c r="C336" s="88">
        <v>354.14999399999999</v>
      </c>
      <c r="D336" s="88">
        <v>345.54998799999998</v>
      </c>
      <c r="E336" s="88">
        <v>351.95001200000002</v>
      </c>
      <c r="F336" s="88">
        <v>327.63235500000002</v>
      </c>
      <c r="G336" s="88">
        <v>3260414</v>
      </c>
      <c r="H336" s="95">
        <f t="shared" si="10"/>
        <v>5.5261008006946624E-3</v>
      </c>
      <c r="I336" s="96">
        <f t="shared" si="11"/>
        <v>5.1389074934741468E-3</v>
      </c>
    </row>
    <row r="337" spans="1:9" ht="15.75" customHeight="1" x14ac:dyDescent="0.25">
      <c r="A337" s="91">
        <v>43398</v>
      </c>
      <c r="B337" s="92">
        <v>349</v>
      </c>
      <c r="C337" s="92">
        <v>355.20001200000002</v>
      </c>
      <c r="D337" s="92">
        <v>343.5</v>
      </c>
      <c r="E337" s="92">
        <v>353.39999399999999</v>
      </c>
      <c r="F337" s="92">
        <v>328.98217799999998</v>
      </c>
      <c r="G337" s="92">
        <v>4891650</v>
      </c>
      <c r="H337" s="93">
        <f t="shared" si="10"/>
        <v>1.7855879721862138E-3</v>
      </c>
      <c r="I337" s="94">
        <f t="shared" si="11"/>
        <v>1.3983946649656987E-3</v>
      </c>
    </row>
    <row r="338" spans="1:9" ht="15.75" customHeight="1" x14ac:dyDescent="0.25">
      <c r="A338" s="87">
        <v>43399</v>
      </c>
      <c r="B338" s="88">
        <v>355.79998799999998</v>
      </c>
      <c r="C338" s="88">
        <v>355.95001200000002</v>
      </c>
      <c r="D338" s="88">
        <v>333.04998799999998</v>
      </c>
      <c r="E338" s="88">
        <v>337.45001200000002</v>
      </c>
      <c r="F338" s="88">
        <v>314.13424700000002</v>
      </c>
      <c r="G338" s="88">
        <v>7853276</v>
      </c>
      <c r="H338" s="95">
        <f t="shared" si="10"/>
        <v>-2.0057085607595504E-2</v>
      </c>
      <c r="I338" s="96">
        <f t="shared" si="11"/>
        <v>-2.0444278914816018E-2</v>
      </c>
    </row>
    <row r="339" spans="1:9" ht="15.75" customHeight="1" x14ac:dyDescent="0.25">
      <c r="A339" s="91">
        <v>43402</v>
      </c>
      <c r="B339" s="92">
        <v>338</v>
      </c>
      <c r="C339" s="92">
        <v>341.25</v>
      </c>
      <c r="D339" s="92">
        <v>329.20001200000002</v>
      </c>
      <c r="E339" s="92">
        <v>340</v>
      </c>
      <c r="F339" s="92">
        <v>316.50802599999997</v>
      </c>
      <c r="G339" s="92">
        <v>4778923</v>
      </c>
      <c r="H339" s="93">
        <f t="shared" si="10"/>
        <v>3.2694414373718298E-3</v>
      </c>
      <c r="I339" s="94">
        <f t="shared" si="11"/>
        <v>2.8822481301513147E-3</v>
      </c>
    </row>
    <row r="340" spans="1:9" ht="15.75" customHeight="1" x14ac:dyDescent="0.25">
      <c r="A340" s="87">
        <v>43403</v>
      </c>
      <c r="B340" s="88">
        <v>338.29998799999998</v>
      </c>
      <c r="C340" s="88">
        <v>341.79998799999998</v>
      </c>
      <c r="D340" s="88">
        <v>333.60000600000001</v>
      </c>
      <c r="E340" s="88">
        <v>335.79998799999998</v>
      </c>
      <c r="F340" s="88">
        <v>312.598206</v>
      </c>
      <c r="G340" s="88">
        <v>3197919</v>
      </c>
      <c r="H340" s="95">
        <f t="shared" si="10"/>
        <v>-5.3982460422177499E-3</v>
      </c>
      <c r="I340" s="96">
        <f t="shared" si="11"/>
        <v>-5.7854393494382655E-3</v>
      </c>
    </row>
    <row r="341" spans="1:9" ht="15.75" customHeight="1" x14ac:dyDescent="0.25">
      <c r="A341" s="91">
        <v>43404</v>
      </c>
      <c r="B341" s="92">
        <v>336.95001200000002</v>
      </c>
      <c r="C341" s="92">
        <v>341.89999399999999</v>
      </c>
      <c r="D341" s="92">
        <v>326.5</v>
      </c>
      <c r="E341" s="92">
        <v>339.39999399999999</v>
      </c>
      <c r="F341" s="92">
        <v>315.94949300000002</v>
      </c>
      <c r="G341" s="92">
        <v>4571617</v>
      </c>
      <c r="H341" s="93">
        <f t="shared" si="10"/>
        <v>4.6311815180948455E-3</v>
      </c>
      <c r="I341" s="94">
        <f t="shared" si="11"/>
        <v>4.2439882108743299E-3</v>
      </c>
    </row>
    <row r="342" spans="1:9" ht="15.75" customHeight="1" x14ac:dyDescent="0.25">
      <c r="A342" s="87">
        <v>43405</v>
      </c>
      <c r="B342" s="88">
        <v>340.60000600000001</v>
      </c>
      <c r="C342" s="88">
        <v>346.5</v>
      </c>
      <c r="D342" s="88">
        <v>338.04998799999998</v>
      </c>
      <c r="E342" s="88">
        <v>342.75</v>
      </c>
      <c r="F342" s="88">
        <v>319.06802399999998</v>
      </c>
      <c r="G342" s="88">
        <v>3486300</v>
      </c>
      <c r="H342" s="95">
        <f t="shared" si="10"/>
        <v>4.2656199449205507E-3</v>
      </c>
      <c r="I342" s="96">
        <f t="shared" si="11"/>
        <v>3.8784266377000355E-3</v>
      </c>
    </row>
    <row r="343" spans="1:9" ht="15.75" customHeight="1" x14ac:dyDescent="0.25">
      <c r="A343" s="91">
        <v>43406</v>
      </c>
      <c r="B343" s="92">
        <v>346.20001200000002</v>
      </c>
      <c r="C343" s="92">
        <v>357</v>
      </c>
      <c r="D343" s="92">
        <v>345.10000600000001</v>
      </c>
      <c r="E343" s="92">
        <v>352.79998799999998</v>
      </c>
      <c r="F343" s="92">
        <v>328.42361499999998</v>
      </c>
      <c r="G343" s="92">
        <v>4287077</v>
      </c>
      <c r="H343" s="93">
        <f t="shared" si="10"/>
        <v>1.2551094379277795E-2</v>
      </c>
      <c r="I343" s="94">
        <f t="shared" si="11"/>
        <v>1.216390107205728E-2</v>
      </c>
    </row>
    <row r="344" spans="1:9" ht="15.75" customHeight="1" x14ac:dyDescent="0.25">
      <c r="A344" s="87">
        <v>43409</v>
      </c>
      <c r="B344" s="88">
        <v>351.89999399999999</v>
      </c>
      <c r="C344" s="88">
        <v>359.89999399999999</v>
      </c>
      <c r="D344" s="88">
        <v>346.54998799999998</v>
      </c>
      <c r="E344" s="88">
        <v>353.64999399999999</v>
      </c>
      <c r="F344" s="88">
        <v>329.21490499999999</v>
      </c>
      <c r="G344" s="88">
        <v>3683598</v>
      </c>
      <c r="H344" s="95">
        <f t="shared" si="10"/>
        <v>1.0451122796996952E-3</v>
      </c>
      <c r="I344" s="96">
        <f t="shared" si="11"/>
        <v>6.5791897247917993E-4</v>
      </c>
    </row>
    <row r="345" spans="1:9" ht="15.75" customHeight="1" x14ac:dyDescent="0.25">
      <c r="A345" s="91">
        <v>43410</v>
      </c>
      <c r="B345" s="92">
        <v>356</v>
      </c>
      <c r="C345" s="92">
        <v>359.39999399999999</v>
      </c>
      <c r="D345" s="92">
        <v>347.60000600000001</v>
      </c>
      <c r="E345" s="92">
        <v>350.75</v>
      </c>
      <c r="F345" s="92">
        <v>326.51525900000001</v>
      </c>
      <c r="G345" s="92">
        <v>3180370</v>
      </c>
      <c r="H345" s="93">
        <f t="shared" si="10"/>
        <v>-3.5760074784536291E-3</v>
      </c>
      <c r="I345" s="94">
        <f t="shared" si="11"/>
        <v>-3.9632007856741447E-3</v>
      </c>
    </row>
    <row r="346" spans="1:9" ht="15.75" customHeight="1" x14ac:dyDescent="0.25">
      <c r="A346" s="87">
        <v>43411</v>
      </c>
      <c r="B346" s="88">
        <v>353.54998799999998</v>
      </c>
      <c r="C346" s="88">
        <v>354.85000600000001</v>
      </c>
      <c r="D346" s="88">
        <v>350.5</v>
      </c>
      <c r="E346" s="88">
        <v>351.64999399999999</v>
      </c>
      <c r="F346" s="88">
        <v>327.35308800000001</v>
      </c>
      <c r="G346" s="88">
        <v>295363</v>
      </c>
      <c r="H346" s="95">
        <f t="shared" si="10"/>
        <v>1.1129601617316663E-3</v>
      </c>
      <c r="I346" s="96">
        <f t="shared" si="11"/>
        <v>7.2576685451115105E-4</v>
      </c>
    </row>
    <row r="347" spans="1:9" ht="15.75" customHeight="1" x14ac:dyDescent="0.25">
      <c r="A347" s="91">
        <v>43413</v>
      </c>
      <c r="B347" s="92">
        <v>352</v>
      </c>
      <c r="C347" s="92">
        <v>352</v>
      </c>
      <c r="D347" s="92">
        <v>342.5</v>
      </c>
      <c r="E347" s="92">
        <v>347.5</v>
      </c>
      <c r="F347" s="92">
        <v>323.489868</v>
      </c>
      <c r="G347" s="92">
        <v>3642253</v>
      </c>
      <c r="H347" s="93">
        <f t="shared" si="10"/>
        <v>-5.1557593657104101E-3</v>
      </c>
      <c r="I347" s="94">
        <f t="shared" si="11"/>
        <v>-5.5429526729309257E-3</v>
      </c>
    </row>
    <row r="348" spans="1:9" ht="15.75" customHeight="1" x14ac:dyDescent="0.25">
      <c r="A348" s="87">
        <v>43416</v>
      </c>
      <c r="B348" s="88">
        <v>346.45001200000002</v>
      </c>
      <c r="C348" s="88">
        <v>354.35000600000001</v>
      </c>
      <c r="D348" s="88">
        <v>343.04998799999998</v>
      </c>
      <c r="E348" s="88">
        <v>344.54998799999998</v>
      </c>
      <c r="F348" s="88">
        <v>320.74362200000002</v>
      </c>
      <c r="G348" s="88">
        <v>3905755</v>
      </c>
      <c r="H348" s="95">
        <f t="shared" si="10"/>
        <v>-3.7026535460335055E-3</v>
      </c>
      <c r="I348" s="96">
        <f t="shared" si="11"/>
        <v>-4.0898468532540207E-3</v>
      </c>
    </row>
    <row r="349" spans="1:9" ht="15.75" customHeight="1" x14ac:dyDescent="0.25">
      <c r="A349" s="91">
        <v>43417</v>
      </c>
      <c r="B349" s="92">
        <v>344</v>
      </c>
      <c r="C349" s="92">
        <v>349</v>
      </c>
      <c r="D349" s="92">
        <v>342.39999399999999</v>
      </c>
      <c r="E349" s="92">
        <v>348.10000600000001</v>
      </c>
      <c r="F349" s="92">
        <v>324.04840100000001</v>
      </c>
      <c r="G349" s="92">
        <v>2384372</v>
      </c>
      <c r="H349" s="93">
        <f t="shared" si="10"/>
        <v>4.4518536215486402E-3</v>
      </c>
      <c r="I349" s="94">
        <f t="shared" si="11"/>
        <v>4.0646603143281246E-3</v>
      </c>
    </row>
    <row r="350" spans="1:9" ht="15.75" customHeight="1" x14ac:dyDescent="0.25">
      <c r="A350" s="87">
        <v>43418</v>
      </c>
      <c r="B350" s="88">
        <v>351</v>
      </c>
      <c r="C350" s="88">
        <v>353.75</v>
      </c>
      <c r="D350" s="88">
        <v>337.25</v>
      </c>
      <c r="E350" s="88">
        <v>339.60000600000001</v>
      </c>
      <c r="F350" s="88">
        <v>316.13568099999998</v>
      </c>
      <c r="G350" s="88">
        <v>3540077</v>
      </c>
      <c r="H350" s="95">
        <f t="shared" si="10"/>
        <v>-1.0736367062403968E-2</v>
      </c>
      <c r="I350" s="96">
        <f t="shared" si="11"/>
        <v>-1.1123560369624483E-2</v>
      </c>
    </row>
    <row r="351" spans="1:9" ht="15.75" customHeight="1" x14ac:dyDescent="0.25">
      <c r="A351" s="91">
        <v>43419</v>
      </c>
      <c r="B351" s="92">
        <v>340</v>
      </c>
      <c r="C351" s="92">
        <v>345.89999399999999</v>
      </c>
      <c r="D351" s="92">
        <v>338.04998799999998</v>
      </c>
      <c r="E351" s="92">
        <v>344.60000600000001</v>
      </c>
      <c r="F351" s="92">
        <v>320.79022200000003</v>
      </c>
      <c r="G351" s="92">
        <v>3192589</v>
      </c>
      <c r="H351" s="93">
        <f t="shared" si="10"/>
        <v>6.3476063644214344E-3</v>
      </c>
      <c r="I351" s="94">
        <f t="shared" si="11"/>
        <v>5.9604130572009188E-3</v>
      </c>
    </row>
    <row r="352" spans="1:9" ht="15.75" customHeight="1" x14ac:dyDescent="0.25">
      <c r="A352" s="87">
        <v>43420</v>
      </c>
      <c r="B352" s="88">
        <v>344.10000600000001</v>
      </c>
      <c r="C352" s="88">
        <v>344.25</v>
      </c>
      <c r="D352" s="88">
        <v>332.20001200000002</v>
      </c>
      <c r="E352" s="88">
        <v>335.10000600000001</v>
      </c>
      <c r="F352" s="88">
        <v>311.94662499999998</v>
      </c>
      <c r="G352" s="88">
        <v>3306643</v>
      </c>
      <c r="H352" s="95">
        <f t="shared" si="10"/>
        <v>-1.2140830801979976E-2</v>
      </c>
      <c r="I352" s="96">
        <f t="shared" si="11"/>
        <v>-1.2528024109200491E-2</v>
      </c>
    </row>
    <row r="353" spans="1:9" ht="15.75" customHeight="1" x14ac:dyDescent="0.25">
      <c r="A353" s="91">
        <v>43423</v>
      </c>
      <c r="B353" s="92">
        <v>336.70001200000002</v>
      </c>
      <c r="C353" s="92">
        <v>339.54998799999998</v>
      </c>
      <c r="D353" s="92">
        <v>333.20001200000002</v>
      </c>
      <c r="E353" s="92">
        <v>336.64999399999999</v>
      </c>
      <c r="F353" s="92">
        <v>313.38949600000001</v>
      </c>
      <c r="G353" s="92">
        <v>3202842</v>
      </c>
      <c r="H353" s="93">
        <f t="shared" si="10"/>
        <v>2.0041446652239343E-3</v>
      </c>
      <c r="I353" s="94">
        <f t="shared" si="11"/>
        <v>1.6169513580034192E-3</v>
      </c>
    </row>
    <row r="354" spans="1:9" ht="15.75" customHeight="1" x14ac:dyDescent="0.25">
      <c r="A354" s="87">
        <v>43424</v>
      </c>
      <c r="B354" s="88">
        <v>334</v>
      </c>
      <c r="C354" s="88">
        <v>334.25</v>
      </c>
      <c r="D354" s="88">
        <v>327</v>
      </c>
      <c r="E354" s="88">
        <v>328.25</v>
      </c>
      <c r="F354" s="88">
        <v>305.569885</v>
      </c>
      <c r="G354" s="88">
        <v>3954871</v>
      </c>
      <c r="H354" s="95">
        <f t="shared" si="10"/>
        <v>-1.0973885210823656E-2</v>
      </c>
      <c r="I354" s="96">
        <f t="shared" si="11"/>
        <v>-1.1361078518044172E-2</v>
      </c>
    </row>
    <row r="355" spans="1:9" ht="15.75" customHeight="1" x14ac:dyDescent="0.25">
      <c r="A355" s="91">
        <v>43425</v>
      </c>
      <c r="B355" s="92">
        <v>327</v>
      </c>
      <c r="C355" s="92">
        <v>329.39999399999999</v>
      </c>
      <c r="D355" s="92">
        <v>322.60000600000001</v>
      </c>
      <c r="E355" s="92">
        <v>326.04998799999998</v>
      </c>
      <c r="F355" s="92">
        <v>303.52188100000001</v>
      </c>
      <c r="G355" s="92">
        <v>4004112</v>
      </c>
      <c r="H355" s="93">
        <f t="shared" si="10"/>
        <v>-2.920545762328996E-3</v>
      </c>
      <c r="I355" s="94">
        <f t="shared" si="11"/>
        <v>-3.3077390695495112E-3</v>
      </c>
    </row>
    <row r="356" spans="1:9" ht="15.75" customHeight="1" x14ac:dyDescent="0.25">
      <c r="A356" s="87">
        <v>43426</v>
      </c>
      <c r="B356" s="88">
        <v>326</v>
      </c>
      <c r="C356" s="88">
        <v>327.75</v>
      </c>
      <c r="D356" s="88">
        <v>318.14999399999999</v>
      </c>
      <c r="E356" s="88">
        <v>319.89999399999999</v>
      </c>
      <c r="F356" s="88">
        <v>297.79681399999998</v>
      </c>
      <c r="G356" s="88">
        <v>3648659</v>
      </c>
      <c r="H356" s="95">
        <f t="shared" si="10"/>
        <v>-8.2699578718226814E-3</v>
      </c>
      <c r="I356" s="96">
        <f t="shared" si="11"/>
        <v>-8.657151179043197E-3</v>
      </c>
    </row>
    <row r="357" spans="1:9" ht="15.75" customHeight="1" x14ac:dyDescent="0.25">
      <c r="A357" s="91">
        <v>43430</v>
      </c>
      <c r="B357" s="92">
        <v>320.64999399999999</v>
      </c>
      <c r="C357" s="92">
        <v>323.5</v>
      </c>
      <c r="D357" s="92">
        <v>311.75</v>
      </c>
      <c r="E357" s="92">
        <v>317.60000600000001</v>
      </c>
      <c r="F357" s="92">
        <v>295.65576199999998</v>
      </c>
      <c r="G357" s="92">
        <v>4603622</v>
      </c>
      <c r="H357" s="93">
        <f t="shared" si="10"/>
        <v>-3.1336997800511177E-3</v>
      </c>
      <c r="I357" s="94">
        <f t="shared" si="11"/>
        <v>-3.5208930872716328E-3</v>
      </c>
    </row>
    <row r="358" spans="1:9" ht="15.75" customHeight="1" x14ac:dyDescent="0.25">
      <c r="A358" s="87">
        <v>43431</v>
      </c>
      <c r="B358" s="88">
        <v>313.14999399999999</v>
      </c>
      <c r="C358" s="88">
        <v>316.79998799999998</v>
      </c>
      <c r="D358" s="88">
        <v>299.5</v>
      </c>
      <c r="E358" s="88">
        <v>311.20001200000002</v>
      </c>
      <c r="F358" s="88">
        <v>289.69793700000002</v>
      </c>
      <c r="G358" s="88">
        <v>16785515</v>
      </c>
      <c r="H358" s="95">
        <f t="shared" si="10"/>
        <v>-8.8409448187980588E-3</v>
      </c>
      <c r="I358" s="96">
        <f t="shared" si="11"/>
        <v>-9.2281381260185744E-3</v>
      </c>
    </row>
    <row r="359" spans="1:9" ht="15.75" customHeight="1" x14ac:dyDescent="0.25">
      <c r="A359" s="91">
        <v>43432</v>
      </c>
      <c r="B359" s="92">
        <v>312.39999399999999</v>
      </c>
      <c r="C359" s="92">
        <v>314.75</v>
      </c>
      <c r="D359" s="92">
        <v>306.20001200000002</v>
      </c>
      <c r="E359" s="92">
        <v>308.85000600000001</v>
      </c>
      <c r="F359" s="92">
        <v>287.51028400000001</v>
      </c>
      <c r="G359" s="92">
        <v>7306426</v>
      </c>
      <c r="H359" s="93">
        <f t="shared" si="10"/>
        <v>-3.292018862083045E-3</v>
      </c>
      <c r="I359" s="94">
        <f t="shared" si="11"/>
        <v>-3.6792121693035602E-3</v>
      </c>
    </row>
    <row r="360" spans="1:9" ht="15.75" customHeight="1" x14ac:dyDescent="0.25">
      <c r="A360" s="87">
        <v>43433</v>
      </c>
      <c r="B360" s="88">
        <v>312.64999399999999</v>
      </c>
      <c r="C360" s="88">
        <v>319.5</v>
      </c>
      <c r="D360" s="88">
        <v>308.70001200000002</v>
      </c>
      <c r="E360" s="88">
        <v>317.45001200000002</v>
      </c>
      <c r="F360" s="88">
        <v>295.516144</v>
      </c>
      <c r="G360" s="88">
        <v>6047477</v>
      </c>
      <c r="H360" s="95">
        <f t="shared" si="10"/>
        <v>1.1927827653656849E-2</v>
      </c>
      <c r="I360" s="96">
        <f t="shared" si="11"/>
        <v>1.1540634346436334E-2</v>
      </c>
    </row>
    <row r="361" spans="1:9" ht="15.75" customHeight="1" x14ac:dyDescent="0.25">
      <c r="A361" s="91">
        <v>43434</v>
      </c>
      <c r="B361" s="92">
        <v>318.60000600000001</v>
      </c>
      <c r="C361" s="92">
        <v>322.79998799999998</v>
      </c>
      <c r="D361" s="92">
        <v>313.45001200000002</v>
      </c>
      <c r="E361" s="92">
        <v>314.25</v>
      </c>
      <c r="F361" s="92">
        <v>292.53720099999998</v>
      </c>
      <c r="G361" s="92">
        <v>5161526</v>
      </c>
      <c r="H361" s="93">
        <f t="shared" si="10"/>
        <v>-4.4001095636146429E-3</v>
      </c>
      <c r="I361" s="94">
        <f t="shared" si="11"/>
        <v>-4.7873028708351585E-3</v>
      </c>
    </row>
    <row r="362" spans="1:9" ht="15.75" customHeight="1" x14ac:dyDescent="0.25">
      <c r="A362" s="87">
        <v>43437</v>
      </c>
      <c r="B362" s="88">
        <v>320.04998799999998</v>
      </c>
      <c r="C362" s="88">
        <v>325</v>
      </c>
      <c r="D362" s="88">
        <v>313.5</v>
      </c>
      <c r="E362" s="88">
        <v>314.89999399999999</v>
      </c>
      <c r="F362" s="88">
        <v>293.14224200000001</v>
      </c>
      <c r="G362" s="88">
        <v>6549046</v>
      </c>
      <c r="H362" s="95">
        <f t="shared" si="10"/>
        <v>8.9730334312151255E-4</v>
      </c>
      <c r="I362" s="96">
        <f t="shared" si="11"/>
        <v>5.1011003590099727E-4</v>
      </c>
    </row>
    <row r="363" spans="1:9" ht="15.75" customHeight="1" x14ac:dyDescent="0.25">
      <c r="A363" s="91">
        <v>43438</v>
      </c>
      <c r="B363" s="92">
        <v>314.29998799999998</v>
      </c>
      <c r="C363" s="92">
        <v>318.39999399999999</v>
      </c>
      <c r="D363" s="92">
        <v>311.39999399999999</v>
      </c>
      <c r="E363" s="92">
        <v>313.29998799999998</v>
      </c>
      <c r="F363" s="92">
        <v>291.65283199999999</v>
      </c>
      <c r="G363" s="92">
        <v>4089384</v>
      </c>
      <c r="H363" s="93">
        <f t="shared" si="10"/>
        <v>-2.2122072215431028E-3</v>
      </c>
      <c r="I363" s="94">
        <f t="shared" si="11"/>
        <v>-2.5994005287636179E-3</v>
      </c>
    </row>
    <row r="364" spans="1:9" ht="15.75" customHeight="1" x14ac:dyDescent="0.25">
      <c r="A364" s="87">
        <v>43439</v>
      </c>
      <c r="B364" s="88">
        <v>310</v>
      </c>
      <c r="C364" s="88">
        <v>311</v>
      </c>
      <c r="D364" s="88">
        <v>302.25</v>
      </c>
      <c r="E364" s="88">
        <v>304.35000600000001</v>
      </c>
      <c r="F364" s="88">
        <v>283.321259</v>
      </c>
      <c r="G364" s="88">
        <v>4291892</v>
      </c>
      <c r="H364" s="95">
        <f t="shared" si="10"/>
        <v>-1.2587034848686941E-2</v>
      </c>
      <c r="I364" s="96">
        <f t="shared" si="11"/>
        <v>-1.2974228155907456E-2</v>
      </c>
    </row>
    <row r="365" spans="1:9" ht="15.75" customHeight="1" x14ac:dyDescent="0.25">
      <c r="A365" s="91">
        <v>43440</v>
      </c>
      <c r="B365" s="92">
        <v>299</v>
      </c>
      <c r="C365" s="92">
        <v>307.60000600000001</v>
      </c>
      <c r="D365" s="92">
        <v>294.20001200000002</v>
      </c>
      <c r="E365" s="92">
        <v>305.39999399999999</v>
      </c>
      <c r="F365" s="92">
        <v>284.298676</v>
      </c>
      <c r="G365" s="92">
        <v>7026331</v>
      </c>
      <c r="H365" s="93">
        <f t="shared" si="10"/>
        <v>1.4956741403832582E-3</v>
      </c>
      <c r="I365" s="94">
        <f t="shared" si="11"/>
        <v>1.108480833162743E-3</v>
      </c>
    </row>
    <row r="366" spans="1:9" ht="15.75" customHeight="1" x14ac:dyDescent="0.25">
      <c r="A366" s="87">
        <v>43441</v>
      </c>
      <c r="B366" s="88">
        <v>306.10000600000001</v>
      </c>
      <c r="C366" s="88">
        <v>308.20001200000002</v>
      </c>
      <c r="D366" s="88">
        <v>298.25</v>
      </c>
      <c r="E366" s="88">
        <v>302.39999399999999</v>
      </c>
      <c r="F366" s="88">
        <v>281.50595099999998</v>
      </c>
      <c r="G366" s="88">
        <v>4667020</v>
      </c>
      <c r="H366" s="95">
        <f t="shared" si="10"/>
        <v>-4.2872569390505723E-3</v>
      </c>
      <c r="I366" s="96">
        <f t="shared" si="11"/>
        <v>-4.6744502462710879E-3</v>
      </c>
    </row>
    <row r="367" spans="1:9" ht="15.75" customHeight="1" x14ac:dyDescent="0.25">
      <c r="A367" s="91">
        <v>43444</v>
      </c>
      <c r="B367" s="92">
        <v>294.5</v>
      </c>
      <c r="C367" s="92">
        <v>299.70001200000002</v>
      </c>
      <c r="D367" s="92">
        <v>292.35000600000001</v>
      </c>
      <c r="E367" s="92">
        <v>294.10000600000001</v>
      </c>
      <c r="F367" s="92">
        <v>273.779449</v>
      </c>
      <c r="G367" s="92">
        <v>3612157</v>
      </c>
      <c r="H367" s="93">
        <f t="shared" si="10"/>
        <v>-1.2086735104895201E-2</v>
      </c>
      <c r="I367" s="94">
        <f t="shared" si="11"/>
        <v>-1.2473928412115717E-2</v>
      </c>
    </row>
    <row r="368" spans="1:9" ht="15.75" customHeight="1" x14ac:dyDescent="0.25">
      <c r="A368" s="87">
        <v>43445</v>
      </c>
      <c r="B368" s="88">
        <v>287.89999399999999</v>
      </c>
      <c r="C368" s="88">
        <v>303.14999399999999</v>
      </c>
      <c r="D368" s="88">
        <v>286.29998799999998</v>
      </c>
      <c r="E368" s="88">
        <v>300.95001200000002</v>
      </c>
      <c r="F368" s="88">
        <v>280.15612800000002</v>
      </c>
      <c r="G368" s="88">
        <v>4328659</v>
      </c>
      <c r="H368" s="95">
        <f t="shared" si="10"/>
        <v>9.9992813458584014E-3</v>
      </c>
      <c r="I368" s="96">
        <f t="shared" si="11"/>
        <v>9.6120880386378858E-3</v>
      </c>
    </row>
    <row r="369" spans="1:9" ht="15.75" customHeight="1" x14ac:dyDescent="0.25">
      <c r="A369" s="91">
        <v>43446</v>
      </c>
      <c r="B369" s="92">
        <v>303.39999399999999</v>
      </c>
      <c r="C369" s="92">
        <v>307.5</v>
      </c>
      <c r="D369" s="92">
        <v>299.45001200000002</v>
      </c>
      <c r="E369" s="92">
        <v>302.45001200000002</v>
      </c>
      <c r="F369" s="92">
        <v>281.55248999999998</v>
      </c>
      <c r="G369" s="92">
        <v>7403789</v>
      </c>
      <c r="H369" s="93">
        <f t="shared" si="10"/>
        <v>2.1592460614608044E-3</v>
      </c>
      <c r="I369" s="94">
        <f t="shared" si="11"/>
        <v>1.7720527542402892E-3</v>
      </c>
    </row>
    <row r="370" spans="1:9" ht="15.75" customHeight="1" x14ac:dyDescent="0.25">
      <c r="A370" s="87">
        <v>43447</v>
      </c>
      <c r="B370" s="88">
        <v>305.70001200000002</v>
      </c>
      <c r="C370" s="88">
        <v>306.70001200000002</v>
      </c>
      <c r="D370" s="88">
        <v>295.5</v>
      </c>
      <c r="E370" s="88">
        <v>298.04998799999998</v>
      </c>
      <c r="F370" s="88">
        <v>277.45654300000001</v>
      </c>
      <c r="G370" s="88">
        <v>5434548</v>
      </c>
      <c r="H370" s="95">
        <f t="shared" si="10"/>
        <v>-6.3644016825281612E-3</v>
      </c>
      <c r="I370" s="96">
        <f t="shared" si="11"/>
        <v>-6.7515949897486768E-3</v>
      </c>
    </row>
    <row r="371" spans="1:9" ht="15.75" customHeight="1" x14ac:dyDescent="0.25">
      <c r="A371" s="91">
        <v>43448</v>
      </c>
      <c r="B371" s="92">
        <v>297</v>
      </c>
      <c r="C371" s="92">
        <v>300.85000600000001</v>
      </c>
      <c r="D371" s="92">
        <v>291.14999399999999</v>
      </c>
      <c r="E371" s="92">
        <v>293.10000600000001</v>
      </c>
      <c r="F371" s="92">
        <v>272.84851099999997</v>
      </c>
      <c r="G371" s="92">
        <v>5963531</v>
      </c>
      <c r="H371" s="93">
        <f t="shared" si="10"/>
        <v>-7.2733827583065262E-3</v>
      </c>
      <c r="I371" s="94">
        <f t="shared" si="11"/>
        <v>-7.6605760655270418E-3</v>
      </c>
    </row>
    <row r="372" spans="1:9" ht="15.75" customHeight="1" x14ac:dyDescent="0.25">
      <c r="A372" s="87">
        <v>43451</v>
      </c>
      <c r="B372" s="88">
        <v>294.89999399999999</v>
      </c>
      <c r="C372" s="88">
        <v>300.5</v>
      </c>
      <c r="D372" s="88">
        <v>294.04998799999998</v>
      </c>
      <c r="E372" s="88">
        <v>299.85000600000001</v>
      </c>
      <c r="F372" s="88">
        <v>279.13217200000003</v>
      </c>
      <c r="G372" s="88">
        <v>4379498</v>
      </c>
      <c r="H372" s="95">
        <f t="shared" si="10"/>
        <v>9.8883068748908849E-3</v>
      </c>
      <c r="I372" s="96">
        <f t="shared" si="11"/>
        <v>9.5011135676703693E-3</v>
      </c>
    </row>
    <row r="373" spans="1:9" ht="15.75" customHeight="1" x14ac:dyDescent="0.25">
      <c r="A373" s="91">
        <v>43452</v>
      </c>
      <c r="B373" s="92">
        <v>299.10000600000001</v>
      </c>
      <c r="C373" s="92">
        <v>306.70001200000002</v>
      </c>
      <c r="D373" s="92">
        <v>298.10000600000001</v>
      </c>
      <c r="E373" s="92">
        <v>305.45001200000002</v>
      </c>
      <c r="F373" s="92">
        <v>284.34524499999998</v>
      </c>
      <c r="G373" s="92">
        <v>6638364</v>
      </c>
      <c r="H373" s="93">
        <f t="shared" si="10"/>
        <v>8.0360751524748211E-3</v>
      </c>
      <c r="I373" s="94">
        <f t="shared" si="11"/>
        <v>7.6488818452543055E-3</v>
      </c>
    </row>
    <row r="374" spans="1:9" ht="15.75" customHeight="1" x14ac:dyDescent="0.25">
      <c r="A374" s="87">
        <v>43453</v>
      </c>
      <c r="B374" s="88">
        <v>308</v>
      </c>
      <c r="C374" s="88">
        <v>312.35000600000001</v>
      </c>
      <c r="D374" s="88">
        <v>304.39999399999999</v>
      </c>
      <c r="E374" s="88">
        <v>311</v>
      </c>
      <c r="F374" s="88">
        <v>289.51174900000001</v>
      </c>
      <c r="G374" s="88">
        <v>5813820</v>
      </c>
      <c r="H374" s="95">
        <f t="shared" si="10"/>
        <v>7.8202229075835863E-3</v>
      </c>
      <c r="I374" s="96">
        <f t="shared" si="11"/>
        <v>7.4330296003630707E-3</v>
      </c>
    </row>
    <row r="375" spans="1:9" ht="15.75" customHeight="1" x14ac:dyDescent="0.25">
      <c r="A375" s="91">
        <v>43454</v>
      </c>
      <c r="B375" s="92">
        <v>309</v>
      </c>
      <c r="C375" s="92">
        <v>310.79998799999998</v>
      </c>
      <c r="D375" s="92">
        <v>306.20001200000002</v>
      </c>
      <c r="E375" s="92">
        <v>308.70001200000002</v>
      </c>
      <c r="F375" s="92">
        <v>287.37069700000001</v>
      </c>
      <c r="G375" s="92">
        <v>5637742</v>
      </c>
      <c r="H375" s="93">
        <f t="shared" si="10"/>
        <v>-3.2237116763811071E-3</v>
      </c>
      <c r="I375" s="94">
        <f t="shared" si="11"/>
        <v>-3.6109049836016223E-3</v>
      </c>
    </row>
    <row r="376" spans="1:9" ht="15.75" customHeight="1" x14ac:dyDescent="0.25">
      <c r="A376" s="87">
        <v>43455</v>
      </c>
      <c r="B376" s="88">
        <v>309</v>
      </c>
      <c r="C376" s="88">
        <v>312.70001200000002</v>
      </c>
      <c r="D376" s="88">
        <v>305.85000600000001</v>
      </c>
      <c r="E376" s="88">
        <v>308</v>
      </c>
      <c r="F376" s="88">
        <v>286.71905500000003</v>
      </c>
      <c r="G376" s="88">
        <v>6808600</v>
      </c>
      <c r="H376" s="95">
        <f t="shared" si="10"/>
        <v>-9.8592474550802727E-4</v>
      </c>
      <c r="I376" s="96">
        <f t="shared" si="11"/>
        <v>-1.3731180527285424E-3</v>
      </c>
    </row>
    <row r="377" spans="1:9" ht="15.75" customHeight="1" x14ac:dyDescent="0.25">
      <c r="A377" s="91">
        <v>43458</v>
      </c>
      <c r="B377" s="92">
        <v>308</v>
      </c>
      <c r="C377" s="92">
        <v>308.5</v>
      </c>
      <c r="D377" s="92">
        <v>291</v>
      </c>
      <c r="E377" s="92">
        <v>292.20001200000002</v>
      </c>
      <c r="F377" s="92">
        <v>272.01077299999997</v>
      </c>
      <c r="G377" s="92">
        <v>7202626</v>
      </c>
      <c r="H377" s="93">
        <f t="shared" si="10"/>
        <v>-2.2870451960104815E-2</v>
      </c>
      <c r="I377" s="94">
        <f t="shared" si="11"/>
        <v>-2.3257645267325329E-2</v>
      </c>
    </row>
    <row r="378" spans="1:9" ht="15.75" customHeight="1" x14ac:dyDescent="0.25">
      <c r="A378" s="87">
        <v>43460</v>
      </c>
      <c r="B378" s="88">
        <v>290.54998799999998</v>
      </c>
      <c r="C378" s="88">
        <v>297</v>
      </c>
      <c r="D378" s="88">
        <v>288.10000600000001</v>
      </c>
      <c r="E378" s="88">
        <v>296.29998799999998</v>
      </c>
      <c r="F378" s="88">
        <v>275.82745399999999</v>
      </c>
      <c r="G378" s="88">
        <v>5649890</v>
      </c>
      <c r="H378" s="95">
        <f t="shared" si="10"/>
        <v>6.0513860987774486E-3</v>
      </c>
      <c r="I378" s="96">
        <f t="shared" si="11"/>
        <v>5.664192791556933E-3</v>
      </c>
    </row>
    <row r="379" spans="1:9" ht="15.75" customHeight="1" x14ac:dyDescent="0.25">
      <c r="A379" s="91">
        <v>43461</v>
      </c>
      <c r="B379" s="92">
        <v>299.5</v>
      </c>
      <c r="C379" s="92">
        <v>300.64999399999999</v>
      </c>
      <c r="D379" s="92">
        <v>292.10000600000001</v>
      </c>
      <c r="E379" s="92">
        <v>292.95001200000002</v>
      </c>
      <c r="F379" s="92">
        <v>272.70892300000003</v>
      </c>
      <c r="G379" s="92">
        <v>5160751</v>
      </c>
      <c r="H379" s="93">
        <f t="shared" si="10"/>
        <v>-4.9381424955500363E-3</v>
      </c>
      <c r="I379" s="94">
        <f t="shared" si="11"/>
        <v>-5.3253358027705519E-3</v>
      </c>
    </row>
    <row r="380" spans="1:9" ht="15.75" customHeight="1" x14ac:dyDescent="0.25">
      <c r="A380" s="87">
        <v>43462</v>
      </c>
      <c r="B380" s="88">
        <v>294.39999399999999</v>
      </c>
      <c r="C380" s="88">
        <v>300.60000600000001</v>
      </c>
      <c r="D380" s="88">
        <v>294.39999399999999</v>
      </c>
      <c r="E380" s="88">
        <v>298.10000600000001</v>
      </c>
      <c r="F380" s="88">
        <v>277.50305200000003</v>
      </c>
      <c r="G380" s="88">
        <v>3519635</v>
      </c>
      <c r="H380" s="95">
        <f t="shared" si="10"/>
        <v>7.5684156569268569E-3</v>
      </c>
      <c r="I380" s="96">
        <f t="shared" si="11"/>
        <v>7.1812223497063413E-3</v>
      </c>
    </row>
    <row r="381" spans="1:9" ht="15.75" customHeight="1" x14ac:dyDescent="0.25">
      <c r="A381" s="91">
        <v>43465</v>
      </c>
      <c r="B381" s="92">
        <v>300.10000600000001</v>
      </c>
      <c r="C381" s="92">
        <v>307.89999399999999</v>
      </c>
      <c r="D381" s="92">
        <v>300.10000600000001</v>
      </c>
      <c r="E381" s="92">
        <v>306.75</v>
      </c>
      <c r="F381" s="92">
        <v>285.55538899999999</v>
      </c>
      <c r="G381" s="92">
        <v>7167399</v>
      </c>
      <c r="H381" s="93">
        <f t="shared" si="10"/>
        <v>1.2422596692394924E-2</v>
      </c>
      <c r="I381" s="94">
        <f t="shared" si="11"/>
        <v>1.2035403385174408E-2</v>
      </c>
    </row>
    <row r="382" spans="1:9" ht="15.75" customHeight="1" x14ac:dyDescent="0.25">
      <c r="A382" s="87">
        <v>43466</v>
      </c>
      <c r="B382" s="88">
        <v>308.89999399999999</v>
      </c>
      <c r="C382" s="88">
        <v>308.89999399999999</v>
      </c>
      <c r="D382" s="88">
        <v>302.5</v>
      </c>
      <c r="E382" s="88">
        <v>303.95001200000002</v>
      </c>
      <c r="F382" s="88">
        <v>282.94888300000002</v>
      </c>
      <c r="G382" s="88">
        <v>3622654</v>
      </c>
      <c r="H382" s="95">
        <f t="shared" si="10"/>
        <v>-3.9823767753434684E-3</v>
      </c>
      <c r="I382" s="96">
        <f t="shared" si="11"/>
        <v>-4.369570082563984E-3</v>
      </c>
    </row>
    <row r="383" spans="1:9" ht="15.75" customHeight="1" x14ac:dyDescent="0.25">
      <c r="A383" s="91">
        <v>43467</v>
      </c>
      <c r="B383" s="92">
        <v>296.04998799999998</v>
      </c>
      <c r="C383" s="92">
        <v>297.95001200000002</v>
      </c>
      <c r="D383" s="92">
        <v>286.60000600000001</v>
      </c>
      <c r="E383" s="92">
        <v>288.70001200000002</v>
      </c>
      <c r="F383" s="92">
        <v>268.75259399999999</v>
      </c>
      <c r="G383" s="92">
        <v>8855139</v>
      </c>
      <c r="H383" s="93">
        <f t="shared" si="10"/>
        <v>-2.2355319052098265E-2</v>
      </c>
      <c r="I383" s="94">
        <f t="shared" si="11"/>
        <v>-2.2742512359318779E-2</v>
      </c>
    </row>
    <row r="384" spans="1:9" ht="15.75" customHeight="1" x14ac:dyDescent="0.25">
      <c r="A384" s="87">
        <v>43468</v>
      </c>
      <c r="B384" s="88">
        <v>287.5</v>
      </c>
      <c r="C384" s="88">
        <v>290.60000600000001</v>
      </c>
      <c r="D384" s="88">
        <v>280.29998799999998</v>
      </c>
      <c r="E384" s="88">
        <v>282.64999399999999</v>
      </c>
      <c r="F384" s="88">
        <v>263.120544</v>
      </c>
      <c r="G384" s="88">
        <v>10003388</v>
      </c>
      <c r="H384" s="95">
        <f t="shared" si="10"/>
        <v>-9.1979063776495215E-3</v>
      </c>
      <c r="I384" s="96">
        <f t="shared" si="11"/>
        <v>-9.5850996848700371E-3</v>
      </c>
    </row>
    <row r="385" spans="1:9" ht="15.75" customHeight="1" x14ac:dyDescent="0.25">
      <c r="A385" s="91">
        <v>43469</v>
      </c>
      <c r="B385" s="92">
        <v>281.89999399999999</v>
      </c>
      <c r="C385" s="92">
        <v>289.45001200000002</v>
      </c>
      <c r="D385" s="92">
        <v>280.70001200000002</v>
      </c>
      <c r="E385" s="92">
        <v>287.95001200000002</v>
      </c>
      <c r="F385" s="92">
        <v>268.05438199999998</v>
      </c>
      <c r="G385" s="92">
        <v>6070751</v>
      </c>
      <c r="H385" s="93">
        <f t="shared" si="10"/>
        <v>8.0681528410789342E-3</v>
      </c>
      <c r="I385" s="94">
        <f t="shared" si="11"/>
        <v>7.6809595338584186E-3</v>
      </c>
    </row>
    <row r="386" spans="1:9" ht="15.75" customHeight="1" x14ac:dyDescent="0.25">
      <c r="A386" s="87">
        <v>43472</v>
      </c>
      <c r="B386" s="88">
        <v>292.29998799999998</v>
      </c>
      <c r="C386" s="88">
        <v>295.25</v>
      </c>
      <c r="D386" s="88">
        <v>288.14999399999999</v>
      </c>
      <c r="E386" s="88">
        <v>289.85000600000001</v>
      </c>
      <c r="F386" s="88">
        <v>269.82308999999998</v>
      </c>
      <c r="G386" s="88">
        <v>7041362</v>
      </c>
      <c r="H386" s="95">
        <f t="shared" si="10"/>
        <v>2.856200280294072E-3</v>
      </c>
      <c r="I386" s="96">
        <f t="shared" si="11"/>
        <v>2.4690069730735568E-3</v>
      </c>
    </row>
    <row r="387" spans="1:9" ht="15.75" customHeight="1" x14ac:dyDescent="0.25">
      <c r="A387" s="91">
        <v>43473</v>
      </c>
      <c r="B387" s="92">
        <v>290.10000600000001</v>
      </c>
      <c r="C387" s="92">
        <v>295.85000600000001</v>
      </c>
      <c r="D387" s="92">
        <v>288.10000600000001</v>
      </c>
      <c r="E387" s="92">
        <v>293.89999399999999</v>
      </c>
      <c r="F387" s="92">
        <v>273.59326199999998</v>
      </c>
      <c r="G387" s="92">
        <v>4528899</v>
      </c>
      <c r="H387" s="93">
        <f t="shared" si="10"/>
        <v>6.0262859644658754E-3</v>
      </c>
      <c r="I387" s="94">
        <f t="shared" si="11"/>
        <v>5.6390926572453598E-3</v>
      </c>
    </row>
    <row r="388" spans="1:9" ht="15.75" customHeight="1" x14ac:dyDescent="0.25">
      <c r="A388" s="87">
        <v>43474</v>
      </c>
      <c r="B388" s="88">
        <v>295</v>
      </c>
      <c r="C388" s="88">
        <v>296.79998799999998</v>
      </c>
      <c r="D388" s="88">
        <v>286.54998799999998</v>
      </c>
      <c r="E388" s="88">
        <v>290.75</v>
      </c>
      <c r="F388" s="88">
        <v>270.66095000000001</v>
      </c>
      <c r="G388" s="88">
        <v>5848215</v>
      </c>
      <c r="H388" s="95">
        <f t="shared" ref="H388:H451" si="12">LOG(F388/F387)</f>
        <v>-4.6797956366853742E-3</v>
      </c>
      <c r="I388" s="96">
        <f t="shared" ref="I388:I451" si="13">H388-$H$1238</f>
        <v>-5.0669889439058898E-3</v>
      </c>
    </row>
    <row r="389" spans="1:9" ht="15.75" customHeight="1" x14ac:dyDescent="0.25">
      <c r="A389" s="91">
        <v>43475</v>
      </c>
      <c r="B389" s="92">
        <v>290</v>
      </c>
      <c r="C389" s="92">
        <v>292.70001200000002</v>
      </c>
      <c r="D389" s="92">
        <v>287.64999399999999</v>
      </c>
      <c r="E389" s="92">
        <v>289.29998799999998</v>
      </c>
      <c r="F389" s="92">
        <v>269.311127</v>
      </c>
      <c r="G389" s="92">
        <v>4352095</v>
      </c>
      <c r="H389" s="93">
        <f t="shared" si="12"/>
        <v>-2.1713045045098161E-3</v>
      </c>
      <c r="I389" s="94">
        <f t="shared" si="13"/>
        <v>-2.5584978117303312E-3</v>
      </c>
    </row>
    <row r="390" spans="1:9" ht="15.75" customHeight="1" x14ac:dyDescent="0.25">
      <c r="A390" s="87">
        <v>43476</v>
      </c>
      <c r="B390" s="88">
        <v>289.75</v>
      </c>
      <c r="C390" s="88">
        <v>294.14999399999999</v>
      </c>
      <c r="D390" s="88">
        <v>286.45001200000002</v>
      </c>
      <c r="E390" s="88">
        <v>288.79998799999998</v>
      </c>
      <c r="F390" s="88">
        <v>268.84567299999998</v>
      </c>
      <c r="G390" s="88">
        <v>4483554</v>
      </c>
      <c r="H390" s="95">
        <f t="shared" si="12"/>
        <v>-7.512463065971639E-4</v>
      </c>
      <c r="I390" s="96">
        <f t="shared" si="13"/>
        <v>-1.1384396138176792E-3</v>
      </c>
    </row>
    <row r="391" spans="1:9" ht="15.75" customHeight="1" x14ac:dyDescent="0.25">
      <c r="A391" s="91">
        <v>43479</v>
      </c>
      <c r="B391" s="92">
        <v>288.45001200000002</v>
      </c>
      <c r="C391" s="92">
        <v>288.45001200000002</v>
      </c>
      <c r="D391" s="92">
        <v>282.04998799999998</v>
      </c>
      <c r="E391" s="92">
        <v>283.89999399999999</v>
      </c>
      <c r="F391" s="92">
        <v>264.28420999999997</v>
      </c>
      <c r="G391" s="92">
        <v>3756403</v>
      </c>
      <c r="H391" s="93">
        <f t="shared" si="12"/>
        <v>-7.4318345900858873E-3</v>
      </c>
      <c r="I391" s="94">
        <f t="shared" si="13"/>
        <v>-7.819027897306402E-3</v>
      </c>
    </row>
    <row r="392" spans="1:9" ht="15.75" customHeight="1" x14ac:dyDescent="0.25">
      <c r="A392" s="87">
        <v>43480</v>
      </c>
      <c r="B392" s="88">
        <v>285</v>
      </c>
      <c r="C392" s="88">
        <v>293</v>
      </c>
      <c r="D392" s="88">
        <v>282.29998799999998</v>
      </c>
      <c r="E392" s="88">
        <v>292.10000600000001</v>
      </c>
      <c r="F392" s="88">
        <v>271.917664</v>
      </c>
      <c r="G392" s="88">
        <v>6557577</v>
      </c>
      <c r="H392" s="95">
        <f t="shared" si="12"/>
        <v>1.2366204213968734E-2</v>
      </c>
      <c r="I392" s="96">
        <f t="shared" si="13"/>
        <v>1.1979010906748218E-2</v>
      </c>
    </row>
    <row r="393" spans="1:9" ht="15.75" customHeight="1" x14ac:dyDescent="0.25">
      <c r="A393" s="91">
        <v>43481</v>
      </c>
      <c r="B393" s="92">
        <v>292.04998799999998</v>
      </c>
      <c r="C393" s="92">
        <v>293.25</v>
      </c>
      <c r="D393" s="92">
        <v>285.35000600000001</v>
      </c>
      <c r="E393" s="92">
        <v>286.45001200000002</v>
      </c>
      <c r="F393" s="92">
        <v>266.658051</v>
      </c>
      <c r="G393" s="92">
        <v>3752082</v>
      </c>
      <c r="H393" s="93">
        <f t="shared" si="12"/>
        <v>-8.4827201046866058E-3</v>
      </c>
      <c r="I393" s="94">
        <f t="shared" si="13"/>
        <v>-8.8699134119071214E-3</v>
      </c>
    </row>
    <row r="394" spans="1:9" ht="15.75" customHeight="1" x14ac:dyDescent="0.25">
      <c r="A394" s="87">
        <v>43482</v>
      </c>
      <c r="B394" s="88">
        <v>287.5</v>
      </c>
      <c r="C394" s="88">
        <v>290.54998799999998</v>
      </c>
      <c r="D394" s="88">
        <v>285.79998799999998</v>
      </c>
      <c r="E394" s="88">
        <v>289</v>
      </c>
      <c r="F394" s="88">
        <v>269.03183000000001</v>
      </c>
      <c r="G394" s="88">
        <v>4817690</v>
      </c>
      <c r="H394" s="95">
        <f t="shared" si="12"/>
        <v>3.8489652514337282E-3</v>
      </c>
      <c r="I394" s="96">
        <f t="shared" si="13"/>
        <v>3.461771944213213E-3</v>
      </c>
    </row>
    <row r="395" spans="1:9" ht="15.75" customHeight="1" x14ac:dyDescent="0.25">
      <c r="A395" s="91">
        <v>43483</v>
      </c>
      <c r="B395" s="92">
        <v>288.35000600000001</v>
      </c>
      <c r="C395" s="92">
        <v>291.85000600000001</v>
      </c>
      <c r="D395" s="92">
        <v>283.25</v>
      </c>
      <c r="E395" s="92">
        <v>285.60000600000001</v>
      </c>
      <c r="F395" s="92">
        <v>265.86676</v>
      </c>
      <c r="G395" s="92">
        <v>4210472</v>
      </c>
      <c r="H395" s="93">
        <f t="shared" si="12"/>
        <v>-5.1396227408373549E-3</v>
      </c>
      <c r="I395" s="94">
        <f t="shared" si="13"/>
        <v>-5.5268160480578706E-3</v>
      </c>
    </row>
    <row r="396" spans="1:9" ht="15.75" customHeight="1" x14ac:dyDescent="0.25">
      <c r="A396" s="87">
        <v>43486</v>
      </c>
      <c r="B396" s="88">
        <v>285.89999399999999</v>
      </c>
      <c r="C396" s="88">
        <v>288.95001200000002</v>
      </c>
      <c r="D396" s="88">
        <v>283.95001200000002</v>
      </c>
      <c r="E396" s="88">
        <v>284.60000600000001</v>
      </c>
      <c r="F396" s="88">
        <v>264.93582199999997</v>
      </c>
      <c r="G396" s="88">
        <v>2854706</v>
      </c>
      <c r="H396" s="95">
        <f t="shared" si="12"/>
        <v>-1.5233597749454303E-3</v>
      </c>
      <c r="I396" s="96">
        <f t="shared" si="13"/>
        <v>-1.9105530821659457E-3</v>
      </c>
    </row>
    <row r="397" spans="1:9" ht="15.75" customHeight="1" x14ac:dyDescent="0.25">
      <c r="A397" s="91">
        <v>43487</v>
      </c>
      <c r="B397" s="92">
        <v>284</v>
      </c>
      <c r="C397" s="92">
        <v>284.60000600000001</v>
      </c>
      <c r="D397" s="92">
        <v>274.54998799999998</v>
      </c>
      <c r="E397" s="92">
        <v>278</v>
      </c>
      <c r="F397" s="92">
        <v>258.79187000000002</v>
      </c>
      <c r="G397" s="92">
        <v>5006219</v>
      </c>
      <c r="H397" s="93">
        <f t="shared" si="12"/>
        <v>-1.0190054509219903E-2</v>
      </c>
      <c r="I397" s="94">
        <f t="shared" si="13"/>
        <v>-1.0577247816440418E-2</v>
      </c>
    </row>
    <row r="398" spans="1:9" ht="15.75" customHeight="1" x14ac:dyDescent="0.25">
      <c r="A398" s="87">
        <v>43488</v>
      </c>
      <c r="B398" s="88">
        <v>278</v>
      </c>
      <c r="C398" s="88">
        <v>284.89999399999999</v>
      </c>
      <c r="D398" s="88">
        <v>277.20001200000002</v>
      </c>
      <c r="E398" s="88">
        <v>280.89999399999999</v>
      </c>
      <c r="F398" s="88">
        <v>261.49148600000001</v>
      </c>
      <c r="G398" s="88">
        <v>4489030</v>
      </c>
      <c r="H398" s="95">
        <f t="shared" si="12"/>
        <v>4.5069243153208829E-3</v>
      </c>
      <c r="I398" s="96">
        <f t="shared" si="13"/>
        <v>4.1197310081003673E-3</v>
      </c>
    </row>
    <row r="399" spans="1:9" ht="15.75" customHeight="1" x14ac:dyDescent="0.25">
      <c r="A399" s="91">
        <v>43489</v>
      </c>
      <c r="B399" s="92">
        <v>281.5</v>
      </c>
      <c r="C399" s="92">
        <v>284.39999399999999</v>
      </c>
      <c r="D399" s="92">
        <v>276.5</v>
      </c>
      <c r="E399" s="92">
        <v>283.64999399999999</v>
      </c>
      <c r="F399" s="92">
        <v>264.05148300000002</v>
      </c>
      <c r="G399" s="92">
        <v>3705336</v>
      </c>
      <c r="H399" s="93">
        <f t="shared" si="12"/>
        <v>4.23105789653834E-3</v>
      </c>
      <c r="I399" s="94">
        <f t="shared" si="13"/>
        <v>3.8438645893178248E-3</v>
      </c>
    </row>
    <row r="400" spans="1:9" ht="15.75" customHeight="1" x14ac:dyDescent="0.25">
      <c r="A400" s="87">
        <v>43490</v>
      </c>
      <c r="B400" s="88">
        <v>284.60000600000001</v>
      </c>
      <c r="C400" s="88">
        <v>285.5</v>
      </c>
      <c r="D400" s="88">
        <v>273.25</v>
      </c>
      <c r="E400" s="88">
        <v>274.64999399999999</v>
      </c>
      <c r="F400" s="88">
        <v>255.67332500000001</v>
      </c>
      <c r="G400" s="88">
        <v>5191436</v>
      </c>
      <c r="H400" s="95">
        <f t="shared" si="12"/>
        <v>-1.4003191548060196E-2</v>
      </c>
      <c r="I400" s="96">
        <f t="shared" si="13"/>
        <v>-1.4390384855280712E-2</v>
      </c>
    </row>
    <row r="401" spans="1:9" ht="15.75" customHeight="1" x14ac:dyDescent="0.25">
      <c r="A401" s="91">
        <v>43493</v>
      </c>
      <c r="B401" s="92">
        <v>274</v>
      </c>
      <c r="C401" s="92">
        <v>274.25</v>
      </c>
      <c r="D401" s="92">
        <v>263.04998799999998</v>
      </c>
      <c r="E401" s="92">
        <v>267.75</v>
      </c>
      <c r="F401" s="92">
        <v>249.250092</v>
      </c>
      <c r="G401" s="92">
        <v>4518237</v>
      </c>
      <c r="H401" s="93">
        <f t="shared" si="12"/>
        <v>-1.1050092139056925E-2</v>
      </c>
      <c r="I401" s="94">
        <f t="shared" si="13"/>
        <v>-1.1437285446277441E-2</v>
      </c>
    </row>
    <row r="402" spans="1:9" ht="15.75" customHeight="1" x14ac:dyDescent="0.25">
      <c r="A402" s="87">
        <v>43494</v>
      </c>
      <c r="B402" s="88">
        <v>267.54998799999998</v>
      </c>
      <c r="C402" s="88">
        <v>273</v>
      </c>
      <c r="D402" s="88">
        <v>265.25</v>
      </c>
      <c r="E402" s="88">
        <v>270.95001200000002</v>
      </c>
      <c r="F402" s="88">
        <v>252.22898900000001</v>
      </c>
      <c r="G402" s="88">
        <v>4113613</v>
      </c>
      <c r="H402" s="95">
        <f t="shared" si="12"/>
        <v>5.1596718404265775E-3</v>
      </c>
      <c r="I402" s="96">
        <f t="shared" si="13"/>
        <v>4.7724785332060619E-3</v>
      </c>
    </row>
    <row r="403" spans="1:9" ht="15.75" customHeight="1" x14ac:dyDescent="0.25">
      <c r="A403" s="91">
        <v>43495</v>
      </c>
      <c r="B403" s="92">
        <v>271.5</v>
      </c>
      <c r="C403" s="92">
        <v>273.45001200000002</v>
      </c>
      <c r="D403" s="92">
        <v>262.20001200000002</v>
      </c>
      <c r="E403" s="92">
        <v>268.89999399999999</v>
      </c>
      <c r="F403" s="92">
        <v>250.32058699999999</v>
      </c>
      <c r="G403" s="92">
        <v>6941276</v>
      </c>
      <c r="H403" s="93">
        <f t="shared" si="12"/>
        <v>-3.2984305685546198E-3</v>
      </c>
      <c r="I403" s="94">
        <f t="shared" si="13"/>
        <v>-3.685623875775135E-3</v>
      </c>
    </row>
    <row r="404" spans="1:9" ht="15.75" customHeight="1" x14ac:dyDescent="0.25">
      <c r="A404" s="87">
        <v>43496</v>
      </c>
      <c r="B404" s="88">
        <v>271</v>
      </c>
      <c r="C404" s="88">
        <v>275.85000600000001</v>
      </c>
      <c r="D404" s="88">
        <v>266.60000600000001</v>
      </c>
      <c r="E404" s="88">
        <v>274.60000600000001</v>
      </c>
      <c r="F404" s="88">
        <v>255.62678500000001</v>
      </c>
      <c r="G404" s="88">
        <v>4666551</v>
      </c>
      <c r="H404" s="95">
        <f t="shared" si="12"/>
        <v>9.109789412480444E-3</v>
      </c>
      <c r="I404" s="96">
        <f t="shared" si="13"/>
        <v>8.7225961052599284E-3</v>
      </c>
    </row>
    <row r="405" spans="1:9" ht="15.75" customHeight="1" x14ac:dyDescent="0.25">
      <c r="A405" s="91">
        <v>43497</v>
      </c>
      <c r="B405" s="92">
        <v>274.25</v>
      </c>
      <c r="C405" s="92">
        <v>280</v>
      </c>
      <c r="D405" s="92">
        <v>266.64999399999999</v>
      </c>
      <c r="E405" s="92">
        <v>274.95001200000002</v>
      </c>
      <c r="F405" s="92">
        <v>255.95262099999999</v>
      </c>
      <c r="G405" s="92">
        <v>6496209</v>
      </c>
      <c r="H405" s="93">
        <f t="shared" si="12"/>
        <v>5.5322319186813644E-4</v>
      </c>
      <c r="I405" s="94">
        <f t="shared" si="13"/>
        <v>1.6602988464762115E-4</v>
      </c>
    </row>
    <row r="406" spans="1:9" ht="15.75" customHeight="1" x14ac:dyDescent="0.25">
      <c r="A406" s="87">
        <v>43500</v>
      </c>
      <c r="B406" s="88">
        <v>275.45001200000002</v>
      </c>
      <c r="C406" s="88">
        <v>276.45001200000002</v>
      </c>
      <c r="D406" s="88">
        <v>267.64999399999999</v>
      </c>
      <c r="E406" s="88">
        <v>273.5</v>
      </c>
      <c r="F406" s="88">
        <v>254.60279800000001</v>
      </c>
      <c r="G406" s="88">
        <v>4804512</v>
      </c>
      <c r="H406" s="95">
        <f t="shared" si="12"/>
        <v>-2.2964090655033216E-3</v>
      </c>
      <c r="I406" s="96">
        <f t="shared" si="13"/>
        <v>-2.6836023727238368E-3</v>
      </c>
    </row>
    <row r="407" spans="1:9" ht="15.75" customHeight="1" x14ac:dyDescent="0.25">
      <c r="A407" s="91">
        <v>43501</v>
      </c>
      <c r="B407" s="92">
        <v>272</v>
      </c>
      <c r="C407" s="92">
        <v>277.64999399999999</v>
      </c>
      <c r="D407" s="92">
        <v>270.64999399999999</v>
      </c>
      <c r="E407" s="92">
        <v>273.54998799999998</v>
      </c>
      <c r="F407" s="92">
        <v>254.64930699999999</v>
      </c>
      <c r="G407" s="92">
        <v>4726380</v>
      </c>
      <c r="H407" s="93">
        <f t="shared" si="12"/>
        <v>7.9326533623248053E-5</v>
      </c>
      <c r="I407" s="94">
        <f t="shared" si="13"/>
        <v>-3.0786677359726726E-4</v>
      </c>
    </row>
    <row r="408" spans="1:9" ht="15.75" customHeight="1" x14ac:dyDescent="0.25">
      <c r="A408" s="87">
        <v>43502</v>
      </c>
      <c r="B408" s="88">
        <v>274.39999399999999</v>
      </c>
      <c r="C408" s="88">
        <v>282.89999399999999</v>
      </c>
      <c r="D408" s="88">
        <v>271.5</v>
      </c>
      <c r="E408" s="88">
        <v>279.29998799999998</v>
      </c>
      <c r="F408" s="88">
        <v>260.00204500000001</v>
      </c>
      <c r="G408" s="88">
        <v>5746435</v>
      </c>
      <c r="H408" s="95">
        <f t="shared" si="12"/>
        <v>9.0342652212435856E-3</v>
      </c>
      <c r="I408" s="96">
        <f t="shared" si="13"/>
        <v>8.64707191402307E-3</v>
      </c>
    </row>
    <row r="409" spans="1:9" ht="15.75" customHeight="1" x14ac:dyDescent="0.25">
      <c r="A409" s="91">
        <v>43503</v>
      </c>
      <c r="B409" s="92">
        <v>278</v>
      </c>
      <c r="C409" s="92">
        <v>281.39999399999999</v>
      </c>
      <c r="D409" s="92">
        <v>272</v>
      </c>
      <c r="E409" s="92">
        <v>273.10000600000001</v>
      </c>
      <c r="F409" s="92">
        <v>254.23043799999999</v>
      </c>
      <c r="G409" s="92">
        <v>6252085</v>
      </c>
      <c r="H409" s="93">
        <f t="shared" si="12"/>
        <v>-9.7492181672439848E-3</v>
      </c>
      <c r="I409" s="94">
        <f t="shared" si="13"/>
        <v>-1.01364114744645E-2</v>
      </c>
    </row>
    <row r="410" spans="1:9" ht="15.75" customHeight="1" x14ac:dyDescent="0.25">
      <c r="A410" s="87">
        <v>43504</v>
      </c>
      <c r="B410" s="88">
        <v>271.60000600000001</v>
      </c>
      <c r="C410" s="88">
        <v>273</v>
      </c>
      <c r="D410" s="88">
        <v>260.35000600000001</v>
      </c>
      <c r="E410" s="88">
        <v>262.85000600000001</v>
      </c>
      <c r="F410" s="88">
        <v>244.68866</v>
      </c>
      <c r="G410" s="88">
        <v>5765740</v>
      </c>
      <c r="H410" s="95">
        <f t="shared" si="12"/>
        <v>-1.6613703072575953E-2</v>
      </c>
      <c r="I410" s="96">
        <f t="shared" si="13"/>
        <v>-1.7000896379796467E-2</v>
      </c>
    </row>
    <row r="411" spans="1:9" ht="15.75" customHeight="1" x14ac:dyDescent="0.25">
      <c r="A411" s="91">
        <v>43507</v>
      </c>
      <c r="B411" s="92">
        <v>264</v>
      </c>
      <c r="C411" s="92">
        <v>266</v>
      </c>
      <c r="D411" s="92">
        <v>256.60000600000001</v>
      </c>
      <c r="E411" s="92">
        <v>261.60000600000001</v>
      </c>
      <c r="F411" s="92">
        <v>243.525024</v>
      </c>
      <c r="G411" s="92">
        <v>5228180</v>
      </c>
      <c r="H411" s="93">
        <f t="shared" si="12"/>
        <v>-2.0702477921902764E-3</v>
      </c>
      <c r="I411" s="94">
        <f t="shared" si="13"/>
        <v>-2.4574410994107915E-3</v>
      </c>
    </row>
    <row r="412" spans="1:9" ht="15.75" customHeight="1" x14ac:dyDescent="0.25">
      <c r="A412" s="87">
        <v>43508</v>
      </c>
      <c r="B412" s="88">
        <v>261.54998799999998</v>
      </c>
      <c r="C412" s="88">
        <v>274.5</v>
      </c>
      <c r="D412" s="88">
        <v>257.5</v>
      </c>
      <c r="E412" s="88">
        <v>271.75</v>
      </c>
      <c r="F412" s="88">
        <v>252.973679</v>
      </c>
      <c r="G412" s="88">
        <v>12748459</v>
      </c>
      <c r="H412" s="95">
        <f t="shared" si="12"/>
        <v>1.6531741931543914E-2</v>
      </c>
      <c r="I412" s="96">
        <f t="shared" si="13"/>
        <v>1.61445486243234E-2</v>
      </c>
    </row>
    <row r="413" spans="1:9" ht="15.75" customHeight="1" x14ac:dyDescent="0.25">
      <c r="A413" s="91">
        <v>43510</v>
      </c>
      <c r="B413" s="92">
        <v>269.39999399999999</v>
      </c>
      <c r="C413" s="92">
        <v>282.5</v>
      </c>
      <c r="D413" s="92">
        <v>264.04998799999998</v>
      </c>
      <c r="E413" s="92">
        <v>280.64999399999999</v>
      </c>
      <c r="F413" s="92">
        <v>261.258759</v>
      </c>
      <c r="G413" s="92">
        <v>9767547</v>
      </c>
      <c r="H413" s="93">
        <f t="shared" si="12"/>
        <v>1.3995522834509559E-2</v>
      </c>
      <c r="I413" s="94">
        <f t="shared" si="13"/>
        <v>1.3608329527289043E-2</v>
      </c>
    </row>
    <row r="414" spans="1:9" ht="15.75" customHeight="1" x14ac:dyDescent="0.25">
      <c r="A414" s="87">
        <v>43511</v>
      </c>
      <c r="B414" s="88">
        <v>279.95001200000002</v>
      </c>
      <c r="C414" s="88">
        <v>279.95001200000002</v>
      </c>
      <c r="D414" s="88">
        <v>265.45001200000002</v>
      </c>
      <c r="E414" s="88">
        <v>266.89999399999999</v>
      </c>
      <c r="F414" s="88">
        <v>248.45880099999999</v>
      </c>
      <c r="G414" s="88">
        <v>10241930</v>
      </c>
      <c r="H414" s="95">
        <f t="shared" si="12"/>
        <v>-2.181647448997864E-2</v>
      </c>
      <c r="I414" s="96">
        <f t="shared" si="13"/>
        <v>-2.2203667797199154E-2</v>
      </c>
    </row>
    <row r="415" spans="1:9" ht="15.75" customHeight="1" x14ac:dyDescent="0.25">
      <c r="A415" s="91">
        <v>43514</v>
      </c>
      <c r="B415" s="92">
        <v>268</v>
      </c>
      <c r="C415" s="92">
        <v>269.95001200000002</v>
      </c>
      <c r="D415" s="92">
        <v>261</v>
      </c>
      <c r="E415" s="92">
        <v>261.89999399999999</v>
      </c>
      <c r="F415" s="92">
        <v>243.80426</v>
      </c>
      <c r="G415" s="92">
        <v>6612006</v>
      </c>
      <c r="H415" s="93">
        <f t="shared" si="12"/>
        <v>-8.2130953038982418E-3</v>
      </c>
      <c r="I415" s="94">
        <f t="shared" si="13"/>
        <v>-8.6002886111187574E-3</v>
      </c>
    </row>
    <row r="416" spans="1:9" ht="15.75" customHeight="1" x14ac:dyDescent="0.25">
      <c r="A416" s="87">
        <v>43515</v>
      </c>
      <c r="B416" s="88">
        <v>262.60000600000001</v>
      </c>
      <c r="C416" s="88">
        <v>271.75</v>
      </c>
      <c r="D416" s="88">
        <v>261</v>
      </c>
      <c r="E416" s="88">
        <v>266.85000600000001</v>
      </c>
      <c r="F416" s="88">
        <v>248.41227699999999</v>
      </c>
      <c r="G416" s="88">
        <v>8114832</v>
      </c>
      <c r="H416" s="95">
        <f t="shared" si="12"/>
        <v>8.131765890979116E-3</v>
      </c>
      <c r="I416" s="96">
        <f t="shared" si="13"/>
        <v>7.7445725837586004E-3</v>
      </c>
    </row>
    <row r="417" spans="1:9" ht="15.75" customHeight="1" x14ac:dyDescent="0.25">
      <c r="A417" s="91">
        <v>43516</v>
      </c>
      <c r="B417" s="92">
        <v>267.85000600000001</v>
      </c>
      <c r="C417" s="92">
        <v>276.20001200000002</v>
      </c>
      <c r="D417" s="92">
        <v>267.5</v>
      </c>
      <c r="E417" s="92">
        <v>274.04998799999998</v>
      </c>
      <c r="F417" s="92">
        <v>255.114746</v>
      </c>
      <c r="G417" s="92">
        <v>10302096</v>
      </c>
      <c r="H417" s="93">
        <f t="shared" si="12"/>
        <v>1.156250650061794E-2</v>
      </c>
      <c r="I417" s="94">
        <f t="shared" si="13"/>
        <v>1.1175313193397424E-2</v>
      </c>
    </row>
    <row r="418" spans="1:9" ht="15.75" customHeight="1" x14ac:dyDescent="0.25">
      <c r="A418" s="87">
        <v>43517</v>
      </c>
      <c r="B418" s="88">
        <v>276</v>
      </c>
      <c r="C418" s="88">
        <v>279</v>
      </c>
      <c r="D418" s="88">
        <v>273.39999399999999</v>
      </c>
      <c r="E418" s="88">
        <v>277.04998799999998</v>
      </c>
      <c r="F418" s="88">
        <v>257.90747099999999</v>
      </c>
      <c r="G418" s="88">
        <v>8238650</v>
      </c>
      <c r="H418" s="95">
        <f t="shared" si="12"/>
        <v>4.728360673292807E-3</v>
      </c>
      <c r="I418" s="96">
        <f t="shared" si="13"/>
        <v>4.3411673660722913E-3</v>
      </c>
    </row>
    <row r="419" spans="1:9" ht="15.75" customHeight="1" x14ac:dyDescent="0.25">
      <c r="A419" s="91">
        <v>43518</v>
      </c>
      <c r="B419" s="92">
        <v>276</v>
      </c>
      <c r="C419" s="92">
        <v>286.79998799999998</v>
      </c>
      <c r="D419" s="92">
        <v>271.79998799999998</v>
      </c>
      <c r="E419" s="92">
        <v>285.85000600000001</v>
      </c>
      <c r="F419" s="92">
        <v>266.09948700000001</v>
      </c>
      <c r="G419" s="92">
        <v>10779149</v>
      </c>
      <c r="H419" s="93">
        <f t="shared" si="12"/>
        <v>1.3580114441832146E-2</v>
      </c>
      <c r="I419" s="94">
        <f t="shared" si="13"/>
        <v>1.3192921134611631E-2</v>
      </c>
    </row>
    <row r="420" spans="1:9" ht="15.75" customHeight="1" x14ac:dyDescent="0.25">
      <c r="A420" s="87">
        <v>43521</v>
      </c>
      <c r="B420" s="88">
        <v>286.35000600000001</v>
      </c>
      <c r="C420" s="88">
        <v>293.79998799999998</v>
      </c>
      <c r="D420" s="88">
        <v>286.35000600000001</v>
      </c>
      <c r="E420" s="88">
        <v>287.79998799999998</v>
      </c>
      <c r="F420" s="88">
        <v>267.91470299999997</v>
      </c>
      <c r="G420" s="88">
        <v>12551599</v>
      </c>
      <c r="H420" s="95">
        <f t="shared" si="12"/>
        <v>2.9525107884026376E-3</v>
      </c>
      <c r="I420" s="96">
        <f t="shared" si="13"/>
        <v>2.5653174811821225E-3</v>
      </c>
    </row>
    <row r="421" spans="1:9" ht="15.75" customHeight="1" x14ac:dyDescent="0.25">
      <c r="A421" s="91">
        <v>43522</v>
      </c>
      <c r="B421" s="92">
        <v>279</v>
      </c>
      <c r="C421" s="92">
        <v>286.79998799999998</v>
      </c>
      <c r="D421" s="92">
        <v>277.10000600000001</v>
      </c>
      <c r="E421" s="92">
        <v>284.5</v>
      </c>
      <c r="F421" s="92">
        <v>264.84277300000002</v>
      </c>
      <c r="G421" s="92">
        <v>8622676</v>
      </c>
      <c r="H421" s="93">
        <f t="shared" si="12"/>
        <v>-5.0084216318047334E-3</v>
      </c>
      <c r="I421" s="94">
        <f t="shared" si="13"/>
        <v>-5.395614939025249E-3</v>
      </c>
    </row>
    <row r="422" spans="1:9" ht="15.75" customHeight="1" x14ac:dyDescent="0.25">
      <c r="A422" s="87">
        <v>43523</v>
      </c>
      <c r="B422" s="88">
        <v>287.39999399999999</v>
      </c>
      <c r="C422" s="88">
        <v>291.45001200000002</v>
      </c>
      <c r="D422" s="88">
        <v>282</v>
      </c>
      <c r="E422" s="88">
        <v>284</v>
      </c>
      <c r="F422" s="88">
        <v>264.37725799999998</v>
      </c>
      <c r="G422" s="88">
        <v>7076524</v>
      </c>
      <c r="H422" s="95">
        <f t="shared" si="12"/>
        <v>-7.6403248570799758E-4</v>
      </c>
      <c r="I422" s="96">
        <f t="shared" si="13"/>
        <v>-1.1512257929285129E-3</v>
      </c>
    </row>
    <row r="423" spans="1:9" ht="15.75" customHeight="1" x14ac:dyDescent="0.25">
      <c r="A423" s="91">
        <v>43524</v>
      </c>
      <c r="B423" s="92">
        <v>285.5</v>
      </c>
      <c r="C423" s="92">
        <v>290</v>
      </c>
      <c r="D423" s="92">
        <v>279.79998799999998</v>
      </c>
      <c r="E423" s="92">
        <v>281.10000600000001</v>
      </c>
      <c r="F423" s="92">
        <v>261.67767300000003</v>
      </c>
      <c r="G423" s="92">
        <v>9337518</v>
      </c>
      <c r="H423" s="93">
        <f t="shared" si="12"/>
        <v>-4.457424849817971E-3</v>
      </c>
      <c r="I423" s="94">
        <f t="shared" si="13"/>
        <v>-4.8446181570384866E-3</v>
      </c>
    </row>
    <row r="424" spans="1:9" ht="15.75" customHeight="1" x14ac:dyDescent="0.25">
      <c r="A424" s="87">
        <v>43525</v>
      </c>
      <c r="B424" s="88">
        <v>284.39999399999999</v>
      </c>
      <c r="C424" s="88">
        <v>285.10000600000001</v>
      </c>
      <c r="D424" s="88">
        <v>280.70001200000002</v>
      </c>
      <c r="E424" s="88">
        <v>282.10000600000001</v>
      </c>
      <c r="F424" s="88">
        <v>262.60861199999999</v>
      </c>
      <c r="G424" s="88">
        <v>7362711</v>
      </c>
      <c r="H424" s="95">
        <f t="shared" si="12"/>
        <v>1.5422951435483893E-3</v>
      </c>
      <c r="I424" s="96">
        <f t="shared" si="13"/>
        <v>1.1551018363278741E-3</v>
      </c>
    </row>
    <row r="425" spans="1:9" ht="15.75" customHeight="1" x14ac:dyDescent="0.25">
      <c r="A425" s="91">
        <v>43529</v>
      </c>
      <c r="B425" s="92">
        <v>284.95001200000002</v>
      </c>
      <c r="C425" s="92">
        <v>292.10000600000001</v>
      </c>
      <c r="D425" s="92">
        <v>282</v>
      </c>
      <c r="E425" s="92">
        <v>291.20001200000002</v>
      </c>
      <c r="F425" s="92">
        <v>271.07983400000001</v>
      </c>
      <c r="G425" s="92">
        <v>11469935</v>
      </c>
      <c r="H425" s="93">
        <f t="shared" si="12"/>
        <v>1.3788246758982875E-2</v>
      </c>
      <c r="I425" s="94">
        <f t="shared" si="13"/>
        <v>1.340105345176236E-2</v>
      </c>
    </row>
    <row r="426" spans="1:9" ht="15.75" customHeight="1" x14ac:dyDescent="0.25">
      <c r="A426" s="87">
        <v>43530</v>
      </c>
      <c r="B426" s="88">
        <v>292.70001200000002</v>
      </c>
      <c r="C426" s="88">
        <v>294</v>
      </c>
      <c r="D426" s="88">
        <v>286.75</v>
      </c>
      <c r="E426" s="88">
        <v>289.95001200000002</v>
      </c>
      <c r="F426" s="88">
        <v>269.91619900000001</v>
      </c>
      <c r="G426" s="88">
        <v>6718322</v>
      </c>
      <c r="H426" s="95">
        <f t="shared" si="12"/>
        <v>-1.868261532293056E-3</v>
      </c>
      <c r="I426" s="96">
        <f t="shared" si="13"/>
        <v>-2.2554548395135711E-3</v>
      </c>
    </row>
    <row r="427" spans="1:9" ht="15.75" customHeight="1" x14ac:dyDescent="0.25">
      <c r="A427" s="91">
        <v>43531</v>
      </c>
      <c r="B427" s="92">
        <v>290.39999399999999</v>
      </c>
      <c r="C427" s="92">
        <v>294</v>
      </c>
      <c r="D427" s="92">
        <v>285.39999399999999</v>
      </c>
      <c r="E427" s="92">
        <v>289.70001200000002</v>
      </c>
      <c r="F427" s="92">
        <v>269.68347199999999</v>
      </c>
      <c r="G427" s="92">
        <v>7010707</v>
      </c>
      <c r="H427" s="93">
        <f t="shared" si="12"/>
        <v>-3.7461867969487434E-4</v>
      </c>
      <c r="I427" s="94">
        <f t="shared" si="13"/>
        <v>-7.6181198691538962E-4</v>
      </c>
    </row>
    <row r="428" spans="1:9" ht="15.75" customHeight="1" x14ac:dyDescent="0.25">
      <c r="A428" s="87">
        <v>43532</v>
      </c>
      <c r="B428" s="88">
        <v>288.20001200000002</v>
      </c>
      <c r="C428" s="88">
        <v>289.39999399999999</v>
      </c>
      <c r="D428" s="88">
        <v>284.20001200000002</v>
      </c>
      <c r="E428" s="88">
        <v>286.39999399999999</v>
      </c>
      <c r="F428" s="88">
        <v>266.61142000000001</v>
      </c>
      <c r="G428" s="88">
        <v>5961633</v>
      </c>
      <c r="H428" s="95">
        <f t="shared" si="12"/>
        <v>-4.9755828176003295E-3</v>
      </c>
      <c r="I428" s="96">
        <f t="shared" si="13"/>
        <v>-5.3627761248208452E-3</v>
      </c>
    </row>
    <row r="429" spans="1:9" ht="15.75" customHeight="1" x14ac:dyDescent="0.25">
      <c r="A429" s="91">
        <v>43535</v>
      </c>
      <c r="B429" s="92">
        <v>289.39999399999999</v>
      </c>
      <c r="C429" s="92">
        <v>294.64999399999999</v>
      </c>
      <c r="D429" s="92">
        <v>287.14999399999999</v>
      </c>
      <c r="E429" s="92">
        <v>292.64999399999999</v>
      </c>
      <c r="F429" s="92">
        <v>272.429596</v>
      </c>
      <c r="G429" s="92">
        <v>7863518</v>
      </c>
      <c r="H429" s="93">
        <f t="shared" si="12"/>
        <v>9.3755383671032533E-3</v>
      </c>
      <c r="I429" s="94">
        <f t="shared" si="13"/>
        <v>8.9883450598827377E-3</v>
      </c>
    </row>
    <row r="430" spans="1:9" ht="15.75" customHeight="1" x14ac:dyDescent="0.25">
      <c r="A430" s="87">
        <v>43536</v>
      </c>
      <c r="B430" s="88">
        <v>294.04998799999998</v>
      </c>
      <c r="C430" s="88">
        <v>298</v>
      </c>
      <c r="D430" s="88">
        <v>290.04998799999998</v>
      </c>
      <c r="E430" s="88">
        <v>291.79998799999998</v>
      </c>
      <c r="F430" s="88">
        <v>271.63833599999998</v>
      </c>
      <c r="G430" s="88">
        <v>8891811</v>
      </c>
      <c r="H430" s="95">
        <f t="shared" si="12"/>
        <v>-1.263224953421206E-3</v>
      </c>
      <c r="I430" s="96">
        <f t="shared" si="13"/>
        <v>-1.6504182606417212E-3</v>
      </c>
    </row>
    <row r="431" spans="1:9" ht="15.75" customHeight="1" x14ac:dyDescent="0.25">
      <c r="A431" s="91">
        <v>43537</v>
      </c>
      <c r="B431" s="92">
        <v>290</v>
      </c>
      <c r="C431" s="92">
        <v>290.39999399999999</v>
      </c>
      <c r="D431" s="92">
        <v>282.10000600000001</v>
      </c>
      <c r="E431" s="92">
        <v>286.25</v>
      </c>
      <c r="F431" s="92">
        <v>266.47183200000001</v>
      </c>
      <c r="G431" s="92">
        <v>9122437</v>
      </c>
      <c r="H431" s="93">
        <f t="shared" si="12"/>
        <v>-8.3397536842139772E-3</v>
      </c>
      <c r="I431" s="94">
        <f t="shared" si="13"/>
        <v>-8.7269469914344928E-3</v>
      </c>
    </row>
    <row r="432" spans="1:9" ht="15.75" customHeight="1" x14ac:dyDescent="0.25">
      <c r="A432" s="87">
        <v>43538</v>
      </c>
      <c r="B432" s="88">
        <v>286.35000600000001</v>
      </c>
      <c r="C432" s="88">
        <v>289.79998799999998</v>
      </c>
      <c r="D432" s="88">
        <v>284</v>
      </c>
      <c r="E432" s="88">
        <v>286.89999399999999</v>
      </c>
      <c r="F432" s="88">
        <v>267.07690400000001</v>
      </c>
      <c r="G432" s="88">
        <v>5351600</v>
      </c>
      <c r="H432" s="95">
        <f t="shared" si="12"/>
        <v>9.8502545568964883E-4</v>
      </c>
      <c r="I432" s="96">
        <f t="shared" si="13"/>
        <v>5.9783214846913354E-4</v>
      </c>
    </row>
    <row r="433" spans="1:9" ht="15.75" customHeight="1" x14ac:dyDescent="0.25">
      <c r="A433" s="91">
        <v>43539</v>
      </c>
      <c r="B433" s="92">
        <v>287.39999399999999</v>
      </c>
      <c r="C433" s="92">
        <v>291.25</v>
      </c>
      <c r="D433" s="92">
        <v>285.29998799999998</v>
      </c>
      <c r="E433" s="92">
        <v>288.45001200000002</v>
      </c>
      <c r="F433" s="92">
        <v>268.51986699999998</v>
      </c>
      <c r="G433" s="92">
        <v>7053371</v>
      </c>
      <c r="H433" s="93">
        <f t="shared" si="12"/>
        <v>2.3400902268847397E-3</v>
      </c>
      <c r="I433" s="94">
        <f t="shared" si="13"/>
        <v>1.9528969196642245E-3</v>
      </c>
    </row>
    <row r="434" spans="1:9" ht="15.75" customHeight="1" x14ac:dyDescent="0.25">
      <c r="A434" s="87">
        <v>43542</v>
      </c>
      <c r="B434" s="88">
        <v>290</v>
      </c>
      <c r="C434" s="88">
        <v>296</v>
      </c>
      <c r="D434" s="88">
        <v>286.54998799999998</v>
      </c>
      <c r="E434" s="88">
        <v>294.95001200000002</v>
      </c>
      <c r="F434" s="88">
        <v>274.57074</v>
      </c>
      <c r="G434" s="88">
        <v>7431744</v>
      </c>
      <c r="H434" s="95">
        <f t="shared" si="12"/>
        <v>9.6778307878375158E-3</v>
      </c>
      <c r="I434" s="96">
        <f t="shared" si="13"/>
        <v>9.2906374806170002E-3</v>
      </c>
    </row>
    <row r="435" spans="1:9" ht="15.75" customHeight="1" x14ac:dyDescent="0.25">
      <c r="A435" s="91">
        <v>43543</v>
      </c>
      <c r="B435" s="92">
        <v>296.10000600000001</v>
      </c>
      <c r="C435" s="92">
        <v>296.75</v>
      </c>
      <c r="D435" s="92">
        <v>287.35000600000001</v>
      </c>
      <c r="E435" s="92">
        <v>288.5</v>
      </c>
      <c r="F435" s="92">
        <v>268.56637599999999</v>
      </c>
      <c r="G435" s="92">
        <v>7444759</v>
      </c>
      <c r="H435" s="93">
        <f t="shared" si="12"/>
        <v>-9.6026152991796846E-3</v>
      </c>
      <c r="I435" s="94">
        <f t="shared" si="13"/>
        <v>-9.9898086064002002E-3</v>
      </c>
    </row>
    <row r="436" spans="1:9" ht="15.75" customHeight="1" x14ac:dyDescent="0.25">
      <c r="A436" s="87">
        <v>43544</v>
      </c>
      <c r="B436" s="88">
        <v>290</v>
      </c>
      <c r="C436" s="88">
        <v>290</v>
      </c>
      <c r="D436" s="88">
        <v>281.04998799999998</v>
      </c>
      <c r="E436" s="88">
        <v>282.29998799999998</v>
      </c>
      <c r="F436" s="88">
        <v>262.79470800000001</v>
      </c>
      <c r="G436" s="88">
        <v>9165038</v>
      </c>
      <c r="H436" s="95">
        <f t="shared" si="12"/>
        <v>-9.4350234744682831E-3</v>
      </c>
      <c r="I436" s="96">
        <f t="shared" si="13"/>
        <v>-9.8222167816887987E-3</v>
      </c>
    </row>
    <row r="437" spans="1:9" ht="15.75" customHeight="1" x14ac:dyDescent="0.25">
      <c r="A437" s="91">
        <v>43546</v>
      </c>
      <c r="B437" s="92">
        <v>284.79998799999998</v>
      </c>
      <c r="C437" s="92">
        <v>289.54998799999998</v>
      </c>
      <c r="D437" s="92">
        <v>283</v>
      </c>
      <c r="E437" s="92">
        <v>285.75</v>
      </c>
      <c r="F437" s="92">
        <v>266.006348</v>
      </c>
      <c r="G437" s="92">
        <v>7325504</v>
      </c>
      <c r="H437" s="93">
        <f t="shared" si="12"/>
        <v>5.2753853806113294E-3</v>
      </c>
      <c r="I437" s="94">
        <f t="shared" si="13"/>
        <v>4.8881920733908138E-3</v>
      </c>
    </row>
    <row r="438" spans="1:9" ht="15.75" customHeight="1" x14ac:dyDescent="0.25">
      <c r="A438" s="87">
        <v>43549</v>
      </c>
      <c r="B438" s="88">
        <v>282</v>
      </c>
      <c r="C438" s="88">
        <v>282</v>
      </c>
      <c r="D438" s="88">
        <v>276</v>
      </c>
      <c r="E438" s="88">
        <v>278.79998799999998</v>
      </c>
      <c r="F438" s="88">
        <v>259.53656000000001</v>
      </c>
      <c r="G438" s="88">
        <v>6778846</v>
      </c>
      <c r="H438" s="95">
        <f t="shared" si="12"/>
        <v>-1.0693456772247341E-2</v>
      </c>
      <c r="I438" s="96">
        <f t="shared" si="13"/>
        <v>-1.1080650079467857E-2</v>
      </c>
    </row>
    <row r="439" spans="1:9" ht="15.75" customHeight="1" x14ac:dyDescent="0.25">
      <c r="A439" s="91">
        <v>43550</v>
      </c>
      <c r="B439" s="92">
        <v>277.95001200000002</v>
      </c>
      <c r="C439" s="92">
        <v>282.39999399999999</v>
      </c>
      <c r="D439" s="92">
        <v>276.5</v>
      </c>
      <c r="E439" s="92">
        <v>281.35000600000001</v>
      </c>
      <c r="F439" s="92">
        <v>261.91037</v>
      </c>
      <c r="G439" s="92">
        <v>6247666</v>
      </c>
      <c r="H439" s="93">
        <f t="shared" si="12"/>
        <v>3.9541500640396139E-3</v>
      </c>
      <c r="I439" s="94">
        <f t="shared" si="13"/>
        <v>3.5669567568190987E-3</v>
      </c>
    </row>
    <row r="440" spans="1:9" ht="15.75" customHeight="1" x14ac:dyDescent="0.25">
      <c r="A440" s="87">
        <v>43551</v>
      </c>
      <c r="B440" s="88">
        <v>283</v>
      </c>
      <c r="C440" s="88">
        <v>289.25</v>
      </c>
      <c r="D440" s="88">
        <v>281.5</v>
      </c>
      <c r="E440" s="88">
        <v>287.5</v>
      </c>
      <c r="F440" s="88">
        <v>267.635468</v>
      </c>
      <c r="G440" s="88">
        <v>6490731</v>
      </c>
      <c r="H440" s="95">
        <f t="shared" si="12"/>
        <v>9.3909730624225259E-3</v>
      </c>
      <c r="I440" s="96">
        <f t="shared" si="13"/>
        <v>9.0037797552020103E-3</v>
      </c>
    </row>
    <row r="441" spans="1:9" ht="15.75" customHeight="1" x14ac:dyDescent="0.25">
      <c r="A441" s="91">
        <v>43552</v>
      </c>
      <c r="B441" s="92">
        <v>286</v>
      </c>
      <c r="C441" s="92">
        <v>290</v>
      </c>
      <c r="D441" s="92">
        <v>284</v>
      </c>
      <c r="E441" s="92">
        <v>288.25</v>
      </c>
      <c r="F441" s="92">
        <v>268.33364899999998</v>
      </c>
      <c r="G441" s="92">
        <v>21745652</v>
      </c>
      <c r="H441" s="93">
        <f t="shared" si="12"/>
        <v>1.1314693983725146E-3</v>
      </c>
      <c r="I441" s="94">
        <f t="shared" si="13"/>
        <v>7.4427609115199935E-4</v>
      </c>
    </row>
    <row r="442" spans="1:9" ht="15.75" customHeight="1" x14ac:dyDescent="0.25">
      <c r="A442" s="87">
        <v>43556</v>
      </c>
      <c r="B442" s="88">
        <v>297.45001200000002</v>
      </c>
      <c r="C442" s="88">
        <v>300</v>
      </c>
      <c r="D442" s="88">
        <v>290.5</v>
      </c>
      <c r="E442" s="88">
        <v>292.29998799999998</v>
      </c>
      <c r="F442" s="88">
        <v>272.10382099999998</v>
      </c>
      <c r="G442" s="88">
        <v>7766553</v>
      </c>
      <c r="H442" s="95">
        <f t="shared" si="12"/>
        <v>6.0595038234046604E-3</v>
      </c>
      <c r="I442" s="96">
        <f t="shared" si="13"/>
        <v>5.6723105161841448E-3</v>
      </c>
    </row>
    <row r="443" spans="1:9" ht="15.75" customHeight="1" x14ac:dyDescent="0.25">
      <c r="A443" s="91">
        <v>43557</v>
      </c>
      <c r="B443" s="92">
        <v>295.75</v>
      </c>
      <c r="C443" s="92">
        <v>295.75</v>
      </c>
      <c r="D443" s="92">
        <v>285.5</v>
      </c>
      <c r="E443" s="92">
        <v>287.10000600000001</v>
      </c>
      <c r="F443" s="92">
        <v>267.26309199999997</v>
      </c>
      <c r="G443" s="92">
        <v>7105140</v>
      </c>
      <c r="H443" s="93">
        <f t="shared" si="12"/>
        <v>-7.7956518663365821E-3</v>
      </c>
      <c r="I443" s="94">
        <f t="shared" si="13"/>
        <v>-8.1828451735570969E-3</v>
      </c>
    </row>
    <row r="444" spans="1:9" ht="15.75" customHeight="1" x14ac:dyDescent="0.25">
      <c r="A444" s="87">
        <v>43558</v>
      </c>
      <c r="B444" s="88">
        <v>290</v>
      </c>
      <c r="C444" s="88">
        <v>294.5</v>
      </c>
      <c r="D444" s="88">
        <v>288.5</v>
      </c>
      <c r="E444" s="88">
        <v>289.89999399999999</v>
      </c>
      <c r="F444" s="88">
        <v>269.86962899999997</v>
      </c>
      <c r="G444" s="88">
        <v>6899752</v>
      </c>
      <c r="H444" s="95">
        <f t="shared" si="12"/>
        <v>4.2150235036588369E-3</v>
      </c>
      <c r="I444" s="96">
        <f t="shared" si="13"/>
        <v>3.8278301964383217E-3</v>
      </c>
    </row>
    <row r="445" spans="1:9" ht="15.75" customHeight="1" x14ac:dyDescent="0.25">
      <c r="A445" s="91">
        <v>43559</v>
      </c>
      <c r="B445" s="92">
        <v>289.85000600000001</v>
      </c>
      <c r="C445" s="92">
        <v>290.29998799999998</v>
      </c>
      <c r="D445" s="92">
        <v>285.20001200000002</v>
      </c>
      <c r="E445" s="92">
        <v>287.79998799999998</v>
      </c>
      <c r="F445" s="92">
        <v>267.91470299999997</v>
      </c>
      <c r="G445" s="92">
        <v>4338250</v>
      </c>
      <c r="H445" s="93">
        <f t="shared" si="12"/>
        <v>-3.1574639257701469E-3</v>
      </c>
      <c r="I445" s="94">
        <f t="shared" si="13"/>
        <v>-3.544657232990662E-3</v>
      </c>
    </row>
    <row r="446" spans="1:9" ht="15.75" customHeight="1" x14ac:dyDescent="0.25">
      <c r="A446" s="87">
        <v>43560</v>
      </c>
      <c r="B446" s="88">
        <v>288.45001200000002</v>
      </c>
      <c r="C446" s="88">
        <v>295.75</v>
      </c>
      <c r="D446" s="88">
        <v>288.10000600000001</v>
      </c>
      <c r="E446" s="88">
        <v>294.25</v>
      </c>
      <c r="F446" s="88">
        <v>273.91909800000002</v>
      </c>
      <c r="G446" s="88">
        <v>5310432</v>
      </c>
      <c r="H446" s="95">
        <f t="shared" si="12"/>
        <v>9.6257648065903086E-3</v>
      </c>
      <c r="I446" s="96">
        <f t="shared" si="13"/>
        <v>9.238571499369793E-3</v>
      </c>
    </row>
    <row r="447" spans="1:9" ht="15.75" customHeight="1" x14ac:dyDescent="0.25">
      <c r="A447" s="91">
        <v>43563</v>
      </c>
      <c r="B447" s="92">
        <v>297</v>
      </c>
      <c r="C447" s="92">
        <v>298.64999399999999</v>
      </c>
      <c r="D447" s="92">
        <v>289</v>
      </c>
      <c r="E447" s="92">
        <v>290.39999399999999</v>
      </c>
      <c r="F447" s="92">
        <v>270.335083</v>
      </c>
      <c r="G447" s="92">
        <v>5645872</v>
      </c>
      <c r="H447" s="93">
        <f t="shared" si="12"/>
        <v>-5.7199025447329955E-3</v>
      </c>
      <c r="I447" s="94">
        <f t="shared" si="13"/>
        <v>-6.1070958519535111E-3</v>
      </c>
    </row>
    <row r="448" spans="1:9" ht="15.75" customHeight="1" x14ac:dyDescent="0.25">
      <c r="A448" s="87">
        <v>43564</v>
      </c>
      <c r="B448" s="88">
        <v>290.95001200000002</v>
      </c>
      <c r="C448" s="88">
        <v>293</v>
      </c>
      <c r="D448" s="88">
        <v>285.64999399999999</v>
      </c>
      <c r="E448" s="88">
        <v>291.54998799999998</v>
      </c>
      <c r="F448" s="88">
        <v>271.40564000000001</v>
      </c>
      <c r="G448" s="88">
        <v>3725301</v>
      </c>
      <c r="H448" s="95">
        <f t="shared" si="12"/>
        <v>1.7164580144698827E-3</v>
      </c>
      <c r="I448" s="96">
        <f t="shared" si="13"/>
        <v>1.3292647072493673E-3</v>
      </c>
    </row>
    <row r="449" spans="1:9" ht="15.75" customHeight="1" x14ac:dyDescent="0.25">
      <c r="A449" s="91">
        <v>43565</v>
      </c>
      <c r="B449" s="92">
        <v>290.20001200000002</v>
      </c>
      <c r="C449" s="92">
        <v>293.75</v>
      </c>
      <c r="D449" s="92">
        <v>287.29998799999998</v>
      </c>
      <c r="E449" s="92">
        <v>288.54998799999998</v>
      </c>
      <c r="F449" s="92">
        <v>268.61288500000001</v>
      </c>
      <c r="G449" s="92">
        <v>5316890</v>
      </c>
      <c r="H449" s="93">
        <f t="shared" si="12"/>
        <v>-4.4920270056762095E-3</v>
      </c>
      <c r="I449" s="94">
        <f t="shared" si="13"/>
        <v>-4.8792203128967251E-3</v>
      </c>
    </row>
    <row r="450" spans="1:9" ht="15.75" customHeight="1" x14ac:dyDescent="0.25">
      <c r="A450" s="87">
        <v>43566</v>
      </c>
      <c r="B450" s="88">
        <v>288</v>
      </c>
      <c r="C450" s="88">
        <v>289.70001200000002</v>
      </c>
      <c r="D450" s="88">
        <v>285.04998799999998</v>
      </c>
      <c r="E450" s="88">
        <v>287</v>
      </c>
      <c r="F450" s="88">
        <v>267.17001299999998</v>
      </c>
      <c r="G450" s="88">
        <v>3147541</v>
      </c>
      <c r="H450" s="95">
        <f t="shared" si="12"/>
        <v>-2.3391297664985774E-3</v>
      </c>
      <c r="I450" s="96">
        <f t="shared" si="13"/>
        <v>-2.7263230737190926E-3</v>
      </c>
    </row>
    <row r="451" spans="1:9" ht="15.75" customHeight="1" x14ac:dyDescent="0.25">
      <c r="A451" s="91">
        <v>43567</v>
      </c>
      <c r="B451" s="92">
        <v>287</v>
      </c>
      <c r="C451" s="92">
        <v>288.45001200000002</v>
      </c>
      <c r="D451" s="92">
        <v>285</v>
      </c>
      <c r="E451" s="92">
        <v>286.85000600000001</v>
      </c>
      <c r="F451" s="92">
        <v>267.030396</v>
      </c>
      <c r="G451" s="92">
        <v>2486341</v>
      </c>
      <c r="H451" s="93">
        <f t="shared" si="12"/>
        <v>-2.270117844873861E-4</v>
      </c>
      <c r="I451" s="94">
        <f t="shared" si="13"/>
        <v>-6.1420509170790141E-4</v>
      </c>
    </row>
    <row r="452" spans="1:9" ht="15.75" customHeight="1" x14ac:dyDescent="0.25">
      <c r="A452" s="87">
        <v>43570</v>
      </c>
      <c r="B452" s="88">
        <v>288</v>
      </c>
      <c r="C452" s="88">
        <v>293.79998799999998</v>
      </c>
      <c r="D452" s="88">
        <v>287.20001200000002</v>
      </c>
      <c r="E452" s="88">
        <v>292.14999399999999</v>
      </c>
      <c r="F452" s="88">
        <v>271.96417200000002</v>
      </c>
      <c r="G452" s="88">
        <v>4009776</v>
      </c>
      <c r="H452" s="95">
        <f t="shared" ref="H452:H515" si="14">LOG(F452/F451)</f>
        <v>7.9509949361945727E-3</v>
      </c>
      <c r="I452" s="96">
        <f t="shared" ref="I452:I515" si="15">H452-$H$1238</f>
        <v>7.5638016289740571E-3</v>
      </c>
    </row>
    <row r="453" spans="1:9" ht="15.75" customHeight="1" x14ac:dyDescent="0.25">
      <c r="A453" s="91">
        <v>43571</v>
      </c>
      <c r="B453" s="92">
        <v>294</v>
      </c>
      <c r="C453" s="92">
        <v>294.85000600000001</v>
      </c>
      <c r="D453" s="92">
        <v>290.35000600000001</v>
      </c>
      <c r="E453" s="92">
        <v>291.20001200000002</v>
      </c>
      <c r="F453" s="92">
        <v>271.07983400000001</v>
      </c>
      <c r="G453" s="92">
        <v>4394114</v>
      </c>
      <c r="H453" s="93">
        <f t="shared" si="14"/>
        <v>-1.4144837206589976E-3</v>
      </c>
      <c r="I453" s="94">
        <f t="shared" si="15"/>
        <v>-1.8016770278795127E-3</v>
      </c>
    </row>
    <row r="454" spans="1:9" ht="15.75" customHeight="1" x14ac:dyDescent="0.25">
      <c r="A454" s="87">
        <v>43573</v>
      </c>
      <c r="B454" s="88">
        <v>291.20001200000002</v>
      </c>
      <c r="C454" s="88">
        <v>301.29998799999998</v>
      </c>
      <c r="D454" s="88">
        <v>286.5</v>
      </c>
      <c r="E454" s="88">
        <v>299.14999399999999</v>
      </c>
      <c r="F454" s="88">
        <v>278.48052999999999</v>
      </c>
      <c r="G454" s="88">
        <v>7668228</v>
      </c>
      <c r="H454" s="95">
        <f t="shared" si="14"/>
        <v>1.1697625798800232E-2</v>
      </c>
      <c r="I454" s="96">
        <f t="shared" si="15"/>
        <v>1.1310432491579717E-2</v>
      </c>
    </row>
    <row r="455" spans="1:9" ht="15.75" customHeight="1" x14ac:dyDescent="0.25">
      <c r="A455" s="91">
        <v>43577</v>
      </c>
      <c r="B455" s="92">
        <v>298.70001200000002</v>
      </c>
      <c r="C455" s="92">
        <v>302.45001200000002</v>
      </c>
      <c r="D455" s="92">
        <v>289.25</v>
      </c>
      <c r="E455" s="92">
        <v>291.25</v>
      </c>
      <c r="F455" s="92">
        <v>271.12640399999998</v>
      </c>
      <c r="G455" s="92">
        <v>6083105</v>
      </c>
      <c r="H455" s="93">
        <f t="shared" si="14"/>
        <v>-1.1623022842749497E-2</v>
      </c>
      <c r="I455" s="94">
        <f t="shared" si="15"/>
        <v>-1.2010216149970013E-2</v>
      </c>
    </row>
    <row r="456" spans="1:9" ht="15.75" customHeight="1" x14ac:dyDescent="0.25">
      <c r="A456" s="87">
        <v>43578</v>
      </c>
      <c r="B456" s="88">
        <v>293.04998799999998</v>
      </c>
      <c r="C456" s="88">
        <v>294.60000600000001</v>
      </c>
      <c r="D456" s="88">
        <v>287.29998799999998</v>
      </c>
      <c r="E456" s="88">
        <v>288.29998799999998</v>
      </c>
      <c r="F456" s="88">
        <v>268.38018799999998</v>
      </c>
      <c r="G456" s="88">
        <v>3648863</v>
      </c>
      <c r="H456" s="95">
        <f t="shared" si="14"/>
        <v>-4.4213611978920426E-3</v>
      </c>
      <c r="I456" s="96">
        <f t="shared" si="15"/>
        <v>-4.8085545051125582E-3</v>
      </c>
    </row>
    <row r="457" spans="1:9" ht="15.75" customHeight="1" x14ac:dyDescent="0.25">
      <c r="A457" s="91">
        <v>43579</v>
      </c>
      <c r="B457" s="92">
        <v>289.25</v>
      </c>
      <c r="C457" s="92">
        <v>293</v>
      </c>
      <c r="D457" s="92">
        <v>286.39999399999999</v>
      </c>
      <c r="E457" s="92">
        <v>292.35000600000001</v>
      </c>
      <c r="F457" s="92">
        <v>272.15033</v>
      </c>
      <c r="G457" s="92">
        <v>4200919</v>
      </c>
      <c r="H457" s="93">
        <f t="shared" si="14"/>
        <v>6.0584124845851975E-3</v>
      </c>
      <c r="I457" s="94">
        <f t="shared" si="15"/>
        <v>5.6712191773646819E-3</v>
      </c>
    </row>
    <row r="458" spans="1:9" ht="15.75" customHeight="1" x14ac:dyDescent="0.25">
      <c r="A458" s="87">
        <v>43580</v>
      </c>
      <c r="B458" s="88">
        <v>291.5</v>
      </c>
      <c r="C458" s="88">
        <v>294.5</v>
      </c>
      <c r="D458" s="88">
        <v>285.5</v>
      </c>
      <c r="E458" s="88">
        <v>286.60000600000001</v>
      </c>
      <c r="F458" s="88">
        <v>266.79763800000001</v>
      </c>
      <c r="G458" s="88">
        <v>4132700</v>
      </c>
      <c r="H458" s="95">
        <f t="shared" si="14"/>
        <v>-8.6268848772173539E-3</v>
      </c>
      <c r="I458" s="96">
        <f t="shared" si="15"/>
        <v>-9.0140781844378695E-3</v>
      </c>
    </row>
    <row r="459" spans="1:9" ht="15.75" customHeight="1" x14ac:dyDescent="0.25">
      <c r="A459" s="91">
        <v>43581</v>
      </c>
      <c r="B459" s="92">
        <v>288.5</v>
      </c>
      <c r="C459" s="92">
        <v>299</v>
      </c>
      <c r="D459" s="92">
        <v>286.10000600000001</v>
      </c>
      <c r="E459" s="92">
        <v>294</v>
      </c>
      <c r="F459" s="92">
        <v>273.68637100000001</v>
      </c>
      <c r="G459" s="92">
        <v>11729751</v>
      </c>
      <c r="H459" s="93">
        <f t="shared" si="14"/>
        <v>1.1071190619243394E-2</v>
      </c>
      <c r="I459" s="94">
        <f t="shared" si="15"/>
        <v>1.0683997312022879E-2</v>
      </c>
    </row>
    <row r="460" spans="1:9" ht="15.75" customHeight="1" x14ac:dyDescent="0.25">
      <c r="A460" s="87">
        <v>43585</v>
      </c>
      <c r="B460" s="88">
        <v>294.5</v>
      </c>
      <c r="C460" s="88">
        <v>309.89999399999999</v>
      </c>
      <c r="D460" s="88">
        <v>290.85000600000001</v>
      </c>
      <c r="E460" s="88">
        <v>308.35000600000001</v>
      </c>
      <c r="F460" s="88">
        <v>287.04482999999999</v>
      </c>
      <c r="G460" s="88">
        <v>12707875</v>
      </c>
      <c r="H460" s="95">
        <f t="shared" si="14"/>
        <v>2.0696558136571883E-2</v>
      </c>
      <c r="I460" s="96">
        <f t="shared" si="15"/>
        <v>2.0309364829351369E-2</v>
      </c>
    </row>
    <row r="461" spans="1:9" ht="15.75" customHeight="1" x14ac:dyDescent="0.25">
      <c r="A461" s="91">
        <v>43587</v>
      </c>
      <c r="B461" s="92">
        <v>309.04998799999998</v>
      </c>
      <c r="C461" s="92">
        <v>314</v>
      </c>
      <c r="D461" s="92">
        <v>303.5</v>
      </c>
      <c r="E461" s="92">
        <v>306.64999399999999</v>
      </c>
      <c r="F461" s="92">
        <v>285.46234099999998</v>
      </c>
      <c r="G461" s="92">
        <v>10375665</v>
      </c>
      <c r="H461" s="93">
        <f t="shared" si="14"/>
        <v>-2.4009061389526744E-3</v>
      </c>
      <c r="I461" s="94">
        <f t="shared" si="15"/>
        <v>-2.7880994461731896E-3</v>
      </c>
    </row>
    <row r="462" spans="1:9" ht="15.75" customHeight="1" x14ac:dyDescent="0.25">
      <c r="A462" s="87">
        <v>43588</v>
      </c>
      <c r="B462" s="88">
        <v>308</v>
      </c>
      <c r="C462" s="88">
        <v>310.45001200000002</v>
      </c>
      <c r="D462" s="88">
        <v>305.10000600000001</v>
      </c>
      <c r="E462" s="88">
        <v>308.85000600000001</v>
      </c>
      <c r="F462" s="88">
        <v>287.51028400000001</v>
      </c>
      <c r="G462" s="88">
        <v>5705828</v>
      </c>
      <c r="H462" s="95">
        <f t="shared" si="14"/>
        <v>3.1045606468506465E-3</v>
      </c>
      <c r="I462" s="96">
        <f t="shared" si="15"/>
        <v>2.7173673396301314E-3</v>
      </c>
    </row>
    <row r="463" spans="1:9" ht="15.75" customHeight="1" x14ac:dyDescent="0.25">
      <c r="A463" s="91">
        <v>43591</v>
      </c>
      <c r="B463" s="92">
        <v>301</v>
      </c>
      <c r="C463" s="92">
        <v>302.39999399999999</v>
      </c>
      <c r="D463" s="92">
        <v>295</v>
      </c>
      <c r="E463" s="92">
        <v>296.70001200000002</v>
      </c>
      <c r="F463" s="92">
        <v>276.19979899999998</v>
      </c>
      <c r="G463" s="92">
        <v>7433027</v>
      </c>
      <c r="H463" s="93">
        <f t="shared" si="14"/>
        <v>-1.7430025458409583E-2</v>
      </c>
      <c r="I463" s="94">
        <f t="shared" si="15"/>
        <v>-1.7817218765630097E-2</v>
      </c>
    </row>
    <row r="464" spans="1:9" ht="15.75" customHeight="1" x14ac:dyDescent="0.25">
      <c r="A464" s="87">
        <v>43592</v>
      </c>
      <c r="B464" s="88">
        <v>301</v>
      </c>
      <c r="C464" s="88">
        <v>302.20001200000002</v>
      </c>
      <c r="D464" s="88">
        <v>287</v>
      </c>
      <c r="E464" s="88">
        <v>288.10000600000001</v>
      </c>
      <c r="F464" s="88">
        <v>268.194031</v>
      </c>
      <c r="G464" s="88">
        <v>6762525</v>
      </c>
      <c r="H464" s="95">
        <f t="shared" si="14"/>
        <v>-1.2774250345948512E-2</v>
      </c>
      <c r="I464" s="96">
        <f t="shared" si="15"/>
        <v>-1.3161443653169028E-2</v>
      </c>
    </row>
    <row r="465" spans="1:9" ht="15.75" customHeight="1" x14ac:dyDescent="0.25">
      <c r="A465" s="91">
        <v>43593</v>
      </c>
      <c r="B465" s="92">
        <v>286.45001200000002</v>
      </c>
      <c r="C465" s="92">
        <v>292.79998799999998</v>
      </c>
      <c r="D465" s="92">
        <v>285</v>
      </c>
      <c r="E465" s="92">
        <v>289.25</v>
      </c>
      <c r="F465" s="92">
        <v>269.26452599999999</v>
      </c>
      <c r="G465" s="92">
        <v>7900967</v>
      </c>
      <c r="H465" s="93">
        <f t="shared" si="14"/>
        <v>1.7300336189337276E-3</v>
      </c>
      <c r="I465" s="94">
        <f t="shared" si="15"/>
        <v>1.3428403117132122E-3</v>
      </c>
    </row>
    <row r="466" spans="1:9" ht="15.75" customHeight="1" x14ac:dyDescent="0.25">
      <c r="A466" s="87">
        <v>43594</v>
      </c>
      <c r="B466" s="88">
        <v>288</v>
      </c>
      <c r="C466" s="88">
        <v>290.5</v>
      </c>
      <c r="D466" s="88">
        <v>280.35000600000001</v>
      </c>
      <c r="E466" s="88">
        <v>285.45001200000002</v>
      </c>
      <c r="F466" s="88">
        <v>265.72711199999998</v>
      </c>
      <c r="G466" s="88">
        <v>7620385</v>
      </c>
      <c r="H466" s="95">
        <f t="shared" si="14"/>
        <v>-5.7432739521974946E-3</v>
      </c>
      <c r="I466" s="96">
        <f t="shared" si="15"/>
        <v>-6.1304672594180102E-3</v>
      </c>
    </row>
    <row r="467" spans="1:9" ht="15.75" customHeight="1" x14ac:dyDescent="0.25">
      <c r="A467" s="91">
        <v>43595</v>
      </c>
      <c r="B467" s="92">
        <v>286</v>
      </c>
      <c r="C467" s="92">
        <v>289.29998799999998</v>
      </c>
      <c r="D467" s="92">
        <v>283</v>
      </c>
      <c r="E467" s="92">
        <v>287.35000600000001</v>
      </c>
      <c r="F467" s="92">
        <v>267.49585000000002</v>
      </c>
      <c r="G467" s="92">
        <v>7076251</v>
      </c>
      <c r="H467" s="93">
        <f t="shared" si="14"/>
        <v>2.8811811396424821E-3</v>
      </c>
      <c r="I467" s="94">
        <f t="shared" si="15"/>
        <v>2.4939878324219669E-3</v>
      </c>
    </row>
    <row r="468" spans="1:9" ht="15.75" customHeight="1" x14ac:dyDescent="0.25">
      <c r="A468" s="87">
        <v>43598</v>
      </c>
      <c r="B468" s="88">
        <v>286</v>
      </c>
      <c r="C468" s="88">
        <v>286.89999399999999</v>
      </c>
      <c r="D468" s="88">
        <v>273.45001200000002</v>
      </c>
      <c r="E468" s="88">
        <v>276.89999399999999</v>
      </c>
      <c r="F468" s="88">
        <v>257.767853</v>
      </c>
      <c r="G468" s="88">
        <v>4291656</v>
      </c>
      <c r="H468" s="95">
        <f t="shared" si="14"/>
        <v>-1.6088294421735351E-2</v>
      </c>
      <c r="I468" s="96">
        <f t="shared" si="15"/>
        <v>-1.6475487728955865E-2</v>
      </c>
    </row>
    <row r="469" spans="1:9" ht="15.75" customHeight="1" x14ac:dyDescent="0.25">
      <c r="A469" s="91">
        <v>43599</v>
      </c>
      <c r="B469" s="92">
        <v>275</v>
      </c>
      <c r="C469" s="92">
        <v>282.95001200000002</v>
      </c>
      <c r="D469" s="92">
        <v>272.45001200000002</v>
      </c>
      <c r="E469" s="92">
        <v>281</v>
      </c>
      <c r="F469" s="92">
        <v>261.584564</v>
      </c>
      <c r="G469" s="92">
        <v>5277444</v>
      </c>
      <c r="H469" s="93">
        <f t="shared" si="14"/>
        <v>6.383358634948497E-3</v>
      </c>
      <c r="I469" s="94">
        <f t="shared" si="15"/>
        <v>5.9961653277279814E-3</v>
      </c>
    </row>
    <row r="470" spans="1:9" ht="15.75" customHeight="1" x14ac:dyDescent="0.25">
      <c r="A470" s="87">
        <v>43600</v>
      </c>
      <c r="B470" s="88">
        <v>281</v>
      </c>
      <c r="C470" s="88">
        <v>281.70001200000002</v>
      </c>
      <c r="D470" s="88">
        <v>266.95001200000002</v>
      </c>
      <c r="E470" s="88">
        <v>268.5</v>
      </c>
      <c r="F470" s="88">
        <v>249.94825700000001</v>
      </c>
      <c r="G470" s="88">
        <v>6212125</v>
      </c>
      <c r="H470" s="95">
        <f t="shared" si="14"/>
        <v>-1.9762000294265693E-2</v>
      </c>
      <c r="I470" s="96">
        <f t="shared" si="15"/>
        <v>-2.0149193601486207E-2</v>
      </c>
    </row>
    <row r="471" spans="1:9" ht="15.75" customHeight="1" x14ac:dyDescent="0.25">
      <c r="A471" s="91">
        <v>43601</v>
      </c>
      <c r="B471" s="92">
        <v>270</v>
      </c>
      <c r="C471" s="92">
        <v>277.45001200000002</v>
      </c>
      <c r="D471" s="92">
        <v>268.5</v>
      </c>
      <c r="E471" s="92">
        <v>275.95001200000002</v>
      </c>
      <c r="F471" s="92">
        <v>256.88351399999999</v>
      </c>
      <c r="G471" s="92">
        <v>4697435</v>
      </c>
      <c r="H471" s="93">
        <f t="shared" si="14"/>
        <v>1.1886120894930709E-2</v>
      </c>
      <c r="I471" s="94">
        <f t="shared" si="15"/>
        <v>1.1498927587710194E-2</v>
      </c>
    </row>
    <row r="472" spans="1:9" ht="15.75" customHeight="1" x14ac:dyDescent="0.25">
      <c r="A472" s="87">
        <v>43602</v>
      </c>
      <c r="B472" s="88">
        <v>275.45001200000002</v>
      </c>
      <c r="C472" s="88">
        <v>277.70001200000002</v>
      </c>
      <c r="D472" s="88">
        <v>271.54998799999998</v>
      </c>
      <c r="E472" s="88">
        <v>276.39999399999999</v>
      </c>
      <c r="F472" s="88">
        <v>257.30242900000002</v>
      </c>
      <c r="G472" s="88">
        <v>3064045</v>
      </c>
      <c r="H472" s="95">
        <f t="shared" si="14"/>
        <v>7.0765261328716391E-4</v>
      </c>
      <c r="I472" s="96">
        <f t="shared" si="15"/>
        <v>3.2045930606664863E-4</v>
      </c>
    </row>
    <row r="473" spans="1:9" ht="15.75" customHeight="1" x14ac:dyDescent="0.25">
      <c r="A473" s="91">
        <v>43605</v>
      </c>
      <c r="B473" s="92">
        <v>283.10000600000001</v>
      </c>
      <c r="C473" s="92">
        <v>293.64999399999999</v>
      </c>
      <c r="D473" s="92">
        <v>280.79998799999998</v>
      </c>
      <c r="E473" s="92">
        <v>285.5</v>
      </c>
      <c r="F473" s="92">
        <v>265.77365099999997</v>
      </c>
      <c r="G473" s="92">
        <v>5009313</v>
      </c>
      <c r="H473" s="93">
        <f t="shared" si="14"/>
        <v>1.4068036379306852E-2</v>
      </c>
      <c r="I473" s="94">
        <f t="shared" si="15"/>
        <v>1.3680843072086337E-2</v>
      </c>
    </row>
    <row r="474" spans="1:9" ht="15.75" customHeight="1" x14ac:dyDescent="0.25">
      <c r="A474" s="87">
        <v>43606</v>
      </c>
      <c r="B474" s="88">
        <v>284.85000600000001</v>
      </c>
      <c r="C474" s="88">
        <v>286.5</v>
      </c>
      <c r="D474" s="88">
        <v>277.5</v>
      </c>
      <c r="E474" s="88">
        <v>279.39999399999999</v>
      </c>
      <c r="F474" s="88">
        <v>260.095123</v>
      </c>
      <c r="G474" s="88">
        <v>4196280</v>
      </c>
      <c r="H474" s="95">
        <f t="shared" si="14"/>
        <v>-9.3797135694688848E-3</v>
      </c>
      <c r="I474" s="96">
        <f t="shared" si="15"/>
        <v>-9.7669068766894004E-3</v>
      </c>
    </row>
    <row r="475" spans="1:9" ht="15.75" customHeight="1" x14ac:dyDescent="0.25">
      <c r="A475" s="91">
        <v>43607</v>
      </c>
      <c r="B475" s="92">
        <v>280.39999399999999</v>
      </c>
      <c r="C475" s="92">
        <v>281.25</v>
      </c>
      <c r="D475" s="92">
        <v>272.29998799999998</v>
      </c>
      <c r="E475" s="92">
        <v>276.95001200000002</v>
      </c>
      <c r="F475" s="92">
        <v>257.81442299999998</v>
      </c>
      <c r="G475" s="92">
        <v>5052534</v>
      </c>
      <c r="H475" s="93">
        <f t="shared" si="14"/>
        <v>-3.8249993082789396E-3</v>
      </c>
      <c r="I475" s="94">
        <f t="shared" si="15"/>
        <v>-4.2121926154994552E-3</v>
      </c>
    </row>
    <row r="476" spans="1:9" ht="15.75" customHeight="1" x14ac:dyDescent="0.25">
      <c r="A476" s="87">
        <v>43608</v>
      </c>
      <c r="B476" s="88">
        <v>284</v>
      </c>
      <c r="C476" s="88">
        <v>289.89999399999999</v>
      </c>
      <c r="D476" s="88">
        <v>274.5</v>
      </c>
      <c r="E476" s="88">
        <v>275.95001200000002</v>
      </c>
      <c r="F476" s="88">
        <v>256.88351399999999</v>
      </c>
      <c r="G476" s="88">
        <v>5355880</v>
      </c>
      <c r="H476" s="95">
        <f t="shared" si="14"/>
        <v>-1.5709761148462022E-3</v>
      </c>
      <c r="I476" s="96">
        <f t="shared" si="15"/>
        <v>-1.9581694220667176E-3</v>
      </c>
    </row>
    <row r="477" spans="1:9" ht="15.75" customHeight="1" x14ac:dyDescent="0.25">
      <c r="A477" s="91">
        <v>43609</v>
      </c>
      <c r="B477" s="92">
        <v>279.95001200000002</v>
      </c>
      <c r="C477" s="92">
        <v>291.5</v>
      </c>
      <c r="D477" s="92">
        <v>273.54998799999998</v>
      </c>
      <c r="E477" s="92">
        <v>288</v>
      </c>
      <c r="F477" s="92">
        <v>268.10095200000001</v>
      </c>
      <c r="G477" s="92">
        <v>9795647</v>
      </c>
      <c r="H477" s="93">
        <f t="shared" si="14"/>
        <v>1.8562122656276176E-2</v>
      </c>
      <c r="I477" s="94">
        <f t="shared" si="15"/>
        <v>1.8174929349055662E-2</v>
      </c>
    </row>
    <row r="478" spans="1:9" ht="15.75" customHeight="1" x14ac:dyDescent="0.25">
      <c r="A478" s="87">
        <v>43612</v>
      </c>
      <c r="B478" s="88">
        <v>281</v>
      </c>
      <c r="C478" s="88">
        <v>289.29998799999998</v>
      </c>
      <c r="D478" s="88">
        <v>277.04998799999998</v>
      </c>
      <c r="E478" s="88">
        <v>287.75</v>
      </c>
      <c r="F478" s="88">
        <v>267.868225</v>
      </c>
      <c r="G478" s="88">
        <v>9081309</v>
      </c>
      <c r="H478" s="95">
        <f t="shared" si="14"/>
        <v>-3.7715623427389381E-4</v>
      </c>
      <c r="I478" s="96">
        <f t="shared" si="15"/>
        <v>-7.643495414944091E-4</v>
      </c>
    </row>
    <row r="479" spans="1:9" ht="15.75" customHeight="1" x14ac:dyDescent="0.25">
      <c r="A479" s="91">
        <v>43613</v>
      </c>
      <c r="B479" s="92">
        <v>287.75</v>
      </c>
      <c r="C479" s="92">
        <v>297.5</v>
      </c>
      <c r="D479" s="92">
        <v>286.75</v>
      </c>
      <c r="E479" s="92">
        <v>292.95001200000002</v>
      </c>
      <c r="F479" s="92">
        <v>272.70892300000003</v>
      </c>
      <c r="G479" s="92">
        <v>10338894</v>
      </c>
      <c r="H479" s="93">
        <f t="shared" si="14"/>
        <v>7.7781483441372729E-3</v>
      </c>
      <c r="I479" s="94">
        <f t="shared" si="15"/>
        <v>7.3909550369167572E-3</v>
      </c>
    </row>
    <row r="480" spans="1:9" ht="15.75" customHeight="1" x14ac:dyDescent="0.25">
      <c r="A480" s="87">
        <v>43614</v>
      </c>
      <c r="B480" s="88">
        <v>292</v>
      </c>
      <c r="C480" s="88">
        <v>295.70001200000002</v>
      </c>
      <c r="D480" s="88">
        <v>279.70001200000002</v>
      </c>
      <c r="E480" s="88">
        <v>280.54998799999998</v>
      </c>
      <c r="F480" s="88">
        <v>261.16564899999997</v>
      </c>
      <c r="G480" s="88">
        <v>7940056</v>
      </c>
      <c r="H480" s="95">
        <f t="shared" si="14"/>
        <v>-1.8783294430224157E-2</v>
      </c>
      <c r="I480" s="96">
        <f t="shared" si="15"/>
        <v>-1.9170487737444671E-2</v>
      </c>
    </row>
    <row r="481" spans="1:9" ht="15.75" customHeight="1" x14ac:dyDescent="0.25">
      <c r="A481" s="91">
        <v>43615</v>
      </c>
      <c r="B481" s="92">
        <v>281</v>
      </c>
      <c r="C481" s="92">
        <v>283.25</v>
      </c>
      <c r="D481" s="92">
        <v>275.10000600000001</v>
      </c>
      <c r="E481" s="92">
        <v>276.60000600000001</v>
      </c>
      <c r="F481" s="92">
        <v>257.48861699999998</v>
      </c>
      <c r="G481" s="92">
        <v>7941828</v>
      </c>
      <c r="H481" s="93">
        <f t="shared" si="14"/>
        <v>-6.1580191951794037E-3</v>
      </c>
      <c r="I481" s="94">
        <f t="shared" si="15"/>
        <v>-6.5452125023999193E-3</v>
      </c>
    </row>
    <row r="482" spans="1:9" ht="15.75" customHeight="1" x14ac:dyDescent="0.25">
      <c r="A482" s="87">
        <v>43616</v>
      </c>
      <c r="B482" s="88">
        <v>278.25</v>
      </c>
      <c r="C482" s="88">
        <v>279.79998799999998</v>
      </c>
      <c r="D482" s="88">
        <v>269.60000600000001</v>
      </c>
      <c r="E482" s="88">
        <v>271.70001200000002</v>
      </c>
      <c r="F482" s="88">
        <v>252.927155</v>
      </c>
      <c r="G482" s="88">
        <v>7316925</v>
      </c>
      <c r="H482" s="95">
        <f t="shared" si="14"/>
        <v>-7.7625756319816327E-3</v>
      </c>
      <c r="I482" s="96">
        <f t="shared" si="15"/>
        <v>-8.1497689392021483E-3</v>
      </c>
    </row>
    <row r="483" spans="1:9" ht="15.75" customHeight="1" x14ac:dyDescent="0.25">
      <c r="A483" s="91">
        <v>43619</v>
      </c>
      <c r="B483" s="92">
        <v>273</v>
      </c>
      <c r="C483" s="92">
        <v>276.10000600000001</v>
      </c>
      <c r="D483" s="92">
        <v>269.14999399999999</v>
      </c>
      <c r="E483" s="92">
        <v>274.54998799999998</v>
      </c>
      <c r="F483" s="92">
        <v>255.58024599999999</v>
      </c>
      <c r="G483" s="92">
        <v>6265379</v>
      </c>
      <c r="H483" s="93">
        <f t="shared" si="14"/>
        <v>4.5318248435077023E-3</v>
      </c>
      <c r="I483" s="94">
        <f t="shared" si="15"/>
        <v>4.1446315362871867E-3</v>
      </c>
    </row>
    <row r="484" spans="1:9" ht="15.75" customHeight="1" x14ac:dyDescent="0.25">
      <c r="A484" s="87">
        <v>43620</v>
      </c>
      <c r="B484" s="88">
        <v>274</v>
      </c>
      <c r="C484" s="88">
        <v>276</v>
      </c>
      <c r="D484" s="88">
        <v>272.39999399999999</v>
      </c>
      <c r="E484" s="88">
        <v>274.20001200000002</v>
      </c>
      <c r="F484" s="88">
        <v>255.25443999999999</v>
      </c>
      <c r="G484" s="88">
        <v>4512003</v>
      </c>
      <c r="H484" s="95">
        <f t="shared" si="14"/>
        <v>-5.5397869813703234E-4</v>
      </c>
      <c r="I484" s="96">
        <f t="shared" si="15"/>
        <v>-9.4117200535754762E-4</v>
      </c>
    </row>
    <row r="485" spans="1:9" ht="15.75" customHeight="1" x14ac:dyDescent="0.25">
      <c r="A485" s="91">
        <v>43622</v>
      </c>
      <c r="B485" s="92">
        <v>274.89999399999999</v>
      </c>
      <c r="C485" s="92">
        <v>274.89999399999999</v>
      </c>
      <c r="D485" s="92">
        <v>265.29998799999998</v>
      </c>
      <c r="E485" s="92">
        <v>266.70001200000002</v>
      </c>
      <c r="F485" s="92">
        <v>248.272614</v>
      </c>
      <c r="G485" s="92">
        <v>5090763</v>
      </c>
      <c r="H485" s="93">
        <f t="shared" si="14"/>
        <v>-1.2044488282688594E-2</v>
      </c>
      <c r="I485" s="94">
        <f t="shared" si="15"/>
        <v>-1.2431681589909109E-2</v>
      </c>
    </row>
    <row r="486" spans="1:9" ht="15.75" customHeight="1" x14ac:dyDescent="0.25">
      <c r="A486" s="87">
        <v>43623</v>
      </c>
      <c r="B486" s="88">
        <v>267</v>
      </c>
      <c r="C486" s="88">
        <v>270</v>
      </c>
      <c r="D486" s="88">
        <v>261.60000600000001</v>
      </c>
      <c r="E486" s="88">
        <v>262.39999399999999</v>
      </c>
      <c r="F486" s="88">
        <v>244.269699</v>
      </c>
      <c r="G486" s="88">
        <v>5599533</v>
      </c>
      <c r="H486" s="95">
        <f t="shared" si="14"/>
        <v>-7.0592195868942782E-3</v>
      </c>
      <c r="I486" s="96">
        <f t="shared" si="15"/>
        <v>-7.4464128941147938E-3</v>
      </c>
    </row>
    <row r="487" spans="1:9" ht="15.75" customHeight="1" x14ac:dyDescent="0.25">
      <c r="A487" s="91">
        <v>43626</v>
      </c>
      <c r="B487" s="92">
        <v>264.39999399999999</v>
      </c>
      <c r="C487" s="92">
        <v>267.89999399999999</v>
      </c>
      <c r="D487" s="92">
        <v>262.35000600000001</v>
      </c>
      <c r="E487" s="92">
        <v>266.85000600000001</v>
      </c>
      <c r="F487" s="92">
        <v>248.41227699999999</v>
      </c>
      <c r="G487" s="92">
        <v>3704937</v>
      </c>
      <c r="H487" s="93">
        <f t="shared" si="14"/>
        <v>7.3034584309732697E-3</v>
      </c>
      <c r="I487" s="94">
        <f t="shared" si="15"/>
        <v>6.9162651237527541E-3</v>
      </c>
    </row>
    <row r="488" spans="1:9" ht="15.75" customHeight="1" x14ac:dyDescent="0.25">
      <c r="A488" s="87">
        <v>43627</v>
      </c>
      <c r="B488" s="88">
        <v>268</v>
      </c>
      <c r="C488" s="88">
        <v>274.5</v>
      </c>
      <c r="D488" s="88">
        <v>265.29998799999998</v>
      </c>
      <c r="E488" s="88">
        <v>273.35000600000001</v>
      </c>
      <c r="F488" s="88">
        <v>254.46313499999999</v>
      </c>
      <c r="G488" s="88">
        <v>4208927</v>
      </c>
      <c r="H488" s="95">
        <f t="shared" si="14"/>
        <v>1.0451817726859226E-2</v>
      </c>
      <c r="I488" s="96">
        <f t="shared" si="15"/>
        <v>1.006462441963871E-2</v>
      </c>
    </row>
    <row r="489" spans="1:9" ht="15.75" customHeight="1" x14ac:dyDescent="0.25">
      <c r="A489" s="91">
        <v>43628</v>
      </c>
      <c r="B489" s="92">
        <v>274.45001200000002</v>
      </c>
      <c r="C489" s="92">
        <v>277.29998799999998</v>
      </c>
      <c r="D489" s="92">
        <v>270.25</v>
      </c>
      <c r="E489" s="92">
        <v>271.25</v>
      </c>
      <c r="F489" s="92">
        <v>252.50827000000001</v>
      </c>
      <c r="G489" s="92">
        <v>7380929</v>
      </c>
      <c r="H489" s="93">
        <f t="shared" si="14"/>
        <v>-3.349266967510874E-3</v>
      </c>
      <c r="I489" s="94">
        <f t="shared" si="15"/>
        <v>-3.7364602747313892E-3</v>
      </c>
    </row>
    <row r="490" spans="1:9" ht="15.75" customHeight="1" x14ac:dyDescent="0.25">
      <c r="A490" s="87">
        <v>43629</v>
      </c>
      <c r="B490" s="88">
        <v>272</v>
      </c>
      <c r="C490" s="88">
        <v>275</v>
      </c>
      <c r="D490" s="88">
        <v>265.64999399999999</v>
      </c>
      <c r="E490" s="88">
        <v>274.35000600000001</v>
      </c>
      <c r="F490" s="88">
        <v>255.39407299999999</v>
      </c>
      <c r="G490" s="88">
        <v>5646873</v>
      </c>
      <c r="H490" s="95">
        <f t="shared" si="14"/>
        <v>4.935207812683559E-3</v>
      </c>
      <c r="I490" s="96">
        <f t="shared" si="15"/>
        <v>4.5480145054630433E-3</v>
      </c>
    </row>
    <row r="491" spans="1:9" ht="15.75" customHeight="1" x14ac:dyDescent="0.25">
      <c r="A491" s="91">
        <v>43630</v>
      </c>
      <c r="B491" s="92">
        <v>272.10000600000001</v>
      </c>
      <c r="C491" s="92">
        <v>275.39999399999999</v>
      </c>
      <c r="D491" s="92">
        <v>267.60000600000001</v>
      </c>
      <c r="E491" s="92">
        <v>271.25</v>
      </c>
      <c r="F491" s="92">
        <v>252.50827000000001</v>
      </c>
      <c r="G491" s="92">
        <v>4349503</v>
      </c>
      <c r="H491" s="93">
        <f t="shared" si="14"/>
        <v>-4.9352078126835529E-3</v>
      </c>
      <c r="I491" s="94">
        <f t="shared" si="15"/>
        <v>-5.3224011199040685E-3</v>
      </c>
    </row>
    <row r="492" spans="1:9" ht="15.75" customHeight="1" x14ac:dyDescent="0.25">
      <c r="A492" s="87">
        <v>43633</v>
      </c>
      <c r="B492" s="88">
        <v>271</v>
      </c>
      <c r="C492" s="88">
        <v>271</v>
      </c>
      <c r="D492" s="88">
        <v>259</v>
      </c>
      <c r="E492" s="88">
        <v>260.20001200000002</v>
      </c>
      <c r="F492" s="88">
        <v>242.22174100000001</v>
      </c>
      <c r="G492" s="88">
        <v>8505525</v>
      </c>
      <c r="H492" s="95">
        <f t="shared" si="14"/>
        <v>-1.8062485088243735E-2</v>
      </c>
      <c r="I492" s="96">
        <f t="shared" si="15"/>
        <v>-1.8449678395464249E-2</v>
      </c>
    </row>
    <row r="493" spans="1:9" ht="15.75" customHeight="1" x14ac:dyDescent="0.25">
      <c r="A493" s="91">
        <v>43634</v>
      </c>
      <c r="B493" s="92">
        <v>261</v>
      </c>
      <c r="C493" s="92">
        <v>265</v>
      </c>
      <c r="D493" s="92">
        <v>254.89999399999999</v>
      </c>
      <c r="E493" s="92">
        <v>263.54998799999998</v>
      </c>
      <c r="F493" s="92">
        <v>245.340271</v>
      </c>
      <c r="G493" s="92">
        <v>6059478</v>
      </c>
      <c r="H493" s="93">
        <f t="shared" si="14"/>
        <v>5.555719302089689E-3</v>
      </c>
      <c r="I493" s="94">
        <f t="shared" si="15"/>
        <v>5.1685259948691734E-3</v>
      </c>
    </row>
    <row r="494" spans="1:9" ht="15.75" customHeight="1" x14ac:dyDescent="0.25">
      <c r="A494" s="87">
        <v>43635</v>
      </c>
      <c r="B494" s="88">
        <v>264</v>
      </c>
      <c r="C494" s="88">
        <v>267.64999399999999</v>
      </c>
      <c r="D494" s="88">
        <v>256</v>
      </c>
      <c r="E494" s="88">
        <v>260.54998799999998</v>
      </c>
      <c r="F494" s="88">
        <v>242.54754600000001</v>
      </c>
      <c r="G494" s="88">
        <v>7432697</v>
      </c>
      <c r="H494" s="95">
        <f t="shared" si="14"/>
        <v>-4.9719556900985323E-3</v>
      </c>
      <c r="I494" s="96">
        <f t="shared" si="15"/>
        <v>-5.3591489973190479E-3</v>
      </c>
    </row>
    <row r="495" spans="1:9" ht="15.75" customHeight="1" x14ac:dyDescent="0.25">
      <c r="A495" s="91">
        <v>43636</v>
      </c>
      <c r="B495" s="92">
        <v>261</v>
      </c>
      <c r="C495" s="92">
        <v>270</v>
      </c>
      <c r="D495" s="92">
        <v>258.25</v>
      </c>
      <c r="E495" s="92">
        <v>269.25</v>
      </c>
      <c r="F495" s="92">
        <v>250.64640800000001</v>
      </c>
      <c r="G495" s="92">
        <v>5160169</v>
      </c>
      <c r="H495" s="93">
        <f t="shared" si="14"/>
        <v>1.4264600178378011E-2</v>
      </c>
      <c r="I495" s="94">
        <f t="shared" si="15"/>
        <v>1.3877406871157495E-2</v>
      </c>
    </row>
    <row r="496" spans="1:9" ht="15.75" customHeight="1" x14ac:dyDescent="0.25">
      <c r="A496" s="87">
        <v>43637</v>
      </c>
      <c r="B496" s="88">
        <v>265.95001200000002</v>
      </c>
      <c r="C496" s="88">
        <v>268.95001200000002</v>
      </c>
      <c r="D496" s="88">
        <v>264.25</v>
      </c>
      <c r="E496" s="88">
        <v>267.14999399999999</v>
      </c>
      <c r="F496" s="88">
        <v>248.69154399999999</v>
      </c>
      <c r="G496" s="88">
        <v>6144176</v>
      </c>
      <c r="H496" s="95">
        <f t="shared" si="14"/>
        <v>-3.400466485880329E-3</v>
      </c>
      <c r="I496" s="96">
        <f t="shared" si="15"/>
        <v>-3.7876597931008442E-3</v>
      </c>
    </row>
    <row r="497" spans="1:9" ht="15.75" customHeight="1" x14ac:dyDescent="0.25">
      <c r="A497" s="91">
        <v>43640</v>
      </c>
      <c r="B497" s="92">
        <v>267</v>
      </c>
      <c r="C497" s="92">
        <v>268.5</v>
      </c>
      <c r="D497" s="92">
        <v>257.10000600000001</v>
      </c>
      <c r="E497" s="92">
        <v>257.79998799999998</v>
      </c>
      <c r="F497" s="92">
        <v>239.987549</v>
      </c>
      <c r="G497" s="92">
        <v>5807872</v>
      </c>
      <c r="H497" s="93">
        <f t="shared" si="14"/>
        <v>-1.5472308365923561E-2</v>
      </c>
      <c r="I497" s="94">
        <f t="shared" si="15"/>
        <v>-1.5859501673144077E-2</v>
      </c>
    </row>
    <row r="498" spans="1:9" ht="15.75" customHeight="1" x14ac:dyDescent="0.25">
      <c r="A498" s="87">
        <v>43641</v>
      </c>
      <c r="B498" s="88">
        <v>254.39999399999999</v>
      </c>
      <c r="C498" s="88">
        <v>268.29998799999998</v>
      </c>
      <c r="D498" s="88">
        <v>252.64999399999999</v>
      </c>
      <c r="E498" s="88">
        <v>267.04998799999998</v>
      </c>
      <c r="F498" s="88">
        <v>248.59841900000001</v>
      </c>
      <c r="G498" s="88">
        <v>9616552</v>
      </c>
      <c r="H498" s="95">
        <f t="shared" si="14"/>
        <v>1.5309652060310576E-2</v>
      </c>
      <c r="I498" s="96">
        <f t="shared" si="15"/>
        <v>1.492245875309006E-2</v>
      </c>
    </row>
    <row r="499" spans="1:9" ht="15.75" customHeight="1" x14ac:dyDescent="0.25">
      <c r="A499" s="91">
        <v>43642</v>
      </c>
      <c r="B499" s="92">
        <v>263.60000600000001</v>
      </c>
      <c r="C499" s="92">
        <v>277.79998799999998</v>
      </c>
      <c r="D499" s="92">
        <v>263.35000600000001</v>
      </c>
      <c r="E499" s="92">
        <v>277.14999399999999</v>
      </c>
      <c r="F499" s="92">
        <v>258.00058000000001</v>
      </c>
      <c r="G499" s="92">
        <v>6924967</v>
      </c>
      <c r="H499" s="93">
        <f t="shared" si="14"/>
        <v>1.612231993141423E-2</v>
      </c>
      <c r="I499" s="94">
        <f t="shared" si="15"/>
        <v>1.5735126624193716E-2</v>
      </c>
    </row>
    <row r="500" spans="1:9" ht="15.75" customHeight="1" x14ac:dyDescent="0.25">
      <c r="A500" s="87">
        <v>43643</v>
      </c>
      <c r="B500" s="88">
        <v>276.95001200000002</v>
      </c>
      <c r="C500" s="88">
        <v>280.79998799999998</v>
      </c>
      <c r="D500" s="88">
        <v>275.54998799999998</v>
      </c>
      <c r="E500" s="88">
        <v>277.35000600000001</v>
      </c>
      <c r="F500" s="88">
        <v>258.18679800000001</v>
      </c>
      <c r="G500" s="88">
        <v>7806500</v>
      </c>
      <c r="H500" s="95">
        <f t="shared" si="14"/>
        <v>3.1334920916832078E-4</v>
      </c>
      <c r="I500" s="96">
        <f t="shared" si="15"/>
        <v>-7.3844098052194503E-5</v>
      </c>
    </row>
    <row r="501" spans="1:9" ht="15.75" customHeight="1" x14ac:dyDescent="0.25">
      <c r="A501" s="91">
        <v>43644</v>
      </c>
      <c r="B501" s="92">
        <v>277</v>
      </c>
      <c r="C501" s="92">
        <v>278.75</v>
      </c>
      <c r="D501" s="92">
        <v>273.10000600000001</v>
      </c>
      <c r="E501" s="92">
        <v>276.60000600000001</v>
      </c>
      <c r="F501" s="92">
        <v>257.48861699999998</v>
      </c>
      <c r="G501" s="92">
        <v>4088477</v>
      </c>
      <c r="H501" s="93">
        <f t="shared" si="14"/>
        <v>-1.1759968853424236E-3</v>
      </c>
      <c r="I501" s="94">
        <f t="shared" si="15"/>
        <v>-1.563190192562939E-3</v>
      </c>
    </row>
    <row r="502" spans="1:9" ht="15.75" customHeight="1" x14ac:dyDescent="0.25">
      <c r="A502" s="87">
        <v>43647</v>
      </c>
      <c r="B502" s="88">
        <v>278.54998799999998</v>
      </c>
      <c r="C502" s="88">
        <v>281.79998799999998</v>
      </c>
      <c r="D502" s="88">
        <v>273.85000600000001</v>
      </c>
      <c r="E502" s="88">
        <v>275.75</v>
      </c>
      <c r="F502" s="88">
        <v>256.69735700000001</v>
      </c>
      <c r="G502" s="88">
        <v>3935030</v>
      </c>
      <c r="H502" s="95">
        <f t="shared" si="14"/>
        <v>-1.3366374828718709E-3</v>
      </c>
      <c r="I502" s="96">
        <f t="shared" si="15"/>
        <v>-1.723830790092386E-3</v>
      </c>
    </row>
    <row r="503" spans="1:9" ht="15.75" customHeight="1" x14ac:dyDescent="0.25">
      <c r="A503" s="91">
        <v>43648</v>
      </c>
      <c r="B503" s="92">
        <v>275.70001200000002</v>
      </c>
      <c r="C503" s="92">
        <v>277.20001200000002</v>
      </c>
      <c r="D503" s="92">
        <v>272.10000600000001</v>
      </c>
      <c r="E503" s="92">
        <v>276.14999399999999</v>
      </c>
      <c r="F503" s="92">
        <v>257.06967200000003</v>
      </c>
      <c r="G503" s="92">
        <v>3233802</v>
      </c>
      <c r="H503" s="93">
        <f t="shared" si="14"/>
        <v>6.2944630234246029E-4</v>
      </c>
      <c r="I503" s="94">
        <f t="shared" si="15"/>
        <v>2.4225299512194501E-4</v>
      </c>
    </row>
    <row r="504" spans="1:9" ht="15.75" customHeight="1" x14ac:dyDescent="0.25">
      <c r="A504" s="87">
        <v>43649</v>
      </c>
      <c r="B504" s="88">
        <v>276</v>
      </c>
      <c r="C504" s="88">
        <v>279.79998799999998</v>
      </c>
      <c r="D504" s="88">
        <v>273.75</v>
      </c>
      <c r="E504" s="88">
        <v>277.39999399999999</v>
      </c>
      <c r="F504" s="88">
        <v>258.23327599999999</v>
      </c>
      <c r="G504" s="88">
        <v>3416371</v>
      </c>
      <c r="H504" s="95">
        <f t="shared" si="14"/>
        <v>1.9613613980122764E-3</v>
      </c>
      <c r="I504" s="96">
        <f t="shared" si="15"/>
        <v>1.5741680907917612E-3</v>
      </c>
    </row>
    <row r="505" spans="1:9" ht="15.75" customHeight="1" x14ac:dyDescent="0.25">
      <c r="A505" s="91">
        <v>43650</v>
      </c>
      <c r="B505" s="92">
        <v>277</v>
      </c>
      <c r="C505" s="92">
        <v>278</v>
      </c>
      <c r="D505" s="92">
        <v>273.79998799999998</v>
      </c>
      <c r="E505" s="92">
        <v>275.04998799999998</v>
      </c>
      <c r="F505" s="92">
        <v>256.04571499999997</v>
      </c>
      <c r="G505" s="92">
        <v>3266606</v>
      </c>
      <c r="H505" s="93">
        <f t="shared" si="14"/>
        <v>-3.694692638437171E-3</v>
      </c>
      <c r="I505" s="94">
        <f t="shared" si="15"/>
        <v>-4.0818859456576862E-3</v>
      </c>
    </row>
    <row r="506" spans="1:9" ht="15.75" customHeight="1" x14ac:dyDescent="0.25">
      <c r="A506" s="87">
        <v>43651</v>
      </c>
      <c r="B506" s="88">
        <v>275.75</v>
      </c>
      <c r="C506" s="88">
        <v>278.70001200000002</v>
      </c>
      <c r="D506" s="88">
        <v>265.04998799999998</v>
      </c>
      <c r="E506" s="88">
        <v>266.64999399999999</v>
      </c>
      <c r="F506" s="88">
        <v>248.22610499999999</v>
      </c>
      <c r="G506" s="88">
        <v>4112441</v>
      </c>
      <c r="H506" s="95">
        <f t="shared" si="14"/>
        <v>-1.3470059514434536E-2</v>
      </c>
      <c r="I506" s="96">
        <f t="shared" si="15"/>
        <v>-1.3857252821655052E-2</v>
      </c>
    </row>
    <row r="507" spans="1:9" ht="15.75" customHeight="1" x14ac:dyDescent="0.25">
      <c r="A507" s="91">
        <v>43654</v>
      </c>
      <c r="B507" s="92">
        <v>262.10000600000001</v>
      </c>
      <c r="C507" s="92">
        <v>267.20001200000002</v>
      </c>
      <c r="D507" s="92">
        <v>257.89999399999999</v>
      </c>
      <c r="E507" s="92">
        <v>262.25</v>
      </c>
      <c r="F507" s="92">
        <v>247.94244399999999</v>
      </c>
      <c r="G507" s="92">
        <v>3816891</v>
      </c>
      <c r="H507" s="93">
        <f t="shared" si="14"/>
        <v>-4.9657488650187078E-4</v>
      </c>
      <c r="I507" s="94">
        <f t="shared" si="15"/>
        <v>-8.8376819372238606E-4</v>
      </c>
    </row>
    <row r="508" spans="1:9" ht="15.75" customHeight="1" x14ac:dyDescent="0.25">
      <c r="A508" s="87">
        <v>43655</v>
      </c>
      <c r="B508" s="88">
        <v>262</v>
      </c>
      <c r="C508" s="88">
        <v>265.5</v>
      </c>
      <c r="D508" s="88">
        <v>260.5</v>
      </c>
      <c r="E508" s="88">
        <v>262.35000600000001</v>
      </c>
      <c r="F508" s="88">
        <v>251.976395</v>
      </c>
      <c r="G508" s="88">
        <v>3210950</v>
      </c>
      <c r="H508" s="95">
        <f t="shared" si="14"/>
        <v>7.0089804512757934E-3</v>
      </c>
      <c r="I508" s="96">
        <f t="shared" si="15"/>
        <v>6.6217871440552778E-3</v>
      </c>
    </row>
    <row r="509" spans="1:9" ht="15.75" customHeight="1" x14ac:dyDescent="0.25">
      <c r="A509" s="91">
        <v>43656</v>
      </c>
      <c r="B509" s="92">
        <v>263.5</v>
      </c>
      <c r="C509" s="92">
        <v>264.35000600000001</v>
      </c>
      <c r="D509" s="92">
        <v>252</v>
      </c>
      <c r="E509" s="92">
        <v>254.89999399999999</v>
      </c>
      <c r="F509" s="92">
        <v>244.820953</v>
      </c>
      <c r="G509" s="92">
        <v>6051189</v>
      </c>
      <c r="H509" s="93">
        <f t="shared" si="14"/>
        <v>-1.2511274081105363E-2</v>
      </c>
      <c r="I509" s="94">
        <f t="shared" si="15"/>
        <v>-1.2898467388325879E-2</v>
      </c>
    </row>
    <row r="510" spans="1:9" ht="15.75" customHeight="1" x14ac:dyDescent="0.25">
      <c r="A510" s="87">
        <v>43657</v>
      </c>
      <c r="B510" s="88">
        <v>259.29998799999998</v>
      </c>
      <c r="C510" s="88">
        <v>268.10000600000001</v>
      </c>
      <c r="D510" s="88">
        <v>257.85000600000001</v>
      </c>
      <c r="E510" s="88">
        <v>267.29998799999998</v>
      </c>
      <c r="F510" s="88">
        <v>256.73065200000002</v>
      </c>
      <c r="G510" s="88">
        <v>11021639</v>
      </c>
      <c r="H510" s="95">
        <f t="shared" si="14"/>
        <v>2.0629139599035284E-2</v>
      </c>
      <c r="I510" s="96">
        <f t="shared" si="15"/>
        <v>2.0241946291814771E-2</v>
      </c>
    </row>
    <row r="511" spans="1:9" ht="15.75" customHeight="1" x14ac:dyDescent="0.25">
      <c r="A511" s="91">
        <v>43658</v>
      </c>
      <c r="B511" s="92">
        <v>267.29998799999998</v>
      </c>
      <c r="C511" s="92">
        <v>270.85000600000001</v>
      </c>
      <c r="D511" s="92">
        <v>261.70001200000002</v>
      </c>
      <c r="E511" s="92">
        <v>267.89999399999999</v>
      </c>
      <c r="F511" s="92">
        <v>257.306915</v>
      </c>
      <c r="G511" s="92">
        <v>7690461</v>
      </c>
      <c r="H511" s="93">
        <f t="shared" si="14"/>
        <v>9.7373406900101267E-4</v>
      </c>
      <c r="I511" s="94">
        <f t="shared" si="15"/>
        <v>5.8654076178049738E-4</v>
      </c>
    </row>
    <row r="512" spans="1:9" ht="15.75" customHeight="1" x14ac:dyDescent="0.25">
      <c r="A512" s="87">
        <v>43661</v>
      </c>
      <c r="B512" s="88">
        <v>267.39999399999999</v>
      </c>
      <c r="C512" s="88">
        <v>272.75</v>
      </c>
      <c r="D512" s="88">
        <v>263.70001200000002</v>
      </c>
      <c r="E512" s="88">
        <v>270.95001200000002</v>
      </c>
      <c r="F512" s="88">
        <v>260.23635899999999</v>
      </c>
      <c r="G512" s="88">
        <v>4909761</v>
      </c>
      <c r="H512" s="95">
        <f t="shared" si="14"/>
        <v>4.916516223763533E-3</v>
      </c>
      <c r="I512" s="96">
        <f t="shared" si="15"/>
        <v>4.5293229165430174E-3</v>
      </c>
    </row>
    <row r="513" spans="1:9" ht="15.75" customHeight="1" x14ac:dyDescent="0.25">
      <c r="A513" s="91">
        <v>43662</v>
      </c>
      <c r="B513" s="92">
        <v>269.95001200000002</v>
      </c>
      <c r="C513" s="92">
        <v>275</v>
      </c>
      <c r="D513" s="92">
        <v>269</v>
      </c>
      <c r="E513" s="92">
        <v>273.89999399999999</v>
      </c>
      <c r="F513" s="92">
        <v>263.06964099999999</v>
      </c>
      <c r="G513" s="92">
        <v>3794706</v>
      </c>
      <c r="H513" s="93">
        <f t="shared" si="14"/>
        <v>4.7027580869088998E-3</v>
      </c>
      <c r="I513" s="94">
        <f t="shared" si="15"/>
        <v>4.3155647796883842E-3</v>
      </c>
    </row>
    <row r="514" spans="1:9" ht="15.75" customHeight="1" x14ac:dyDescent="0.25">
      <c r="A514" s="87">
        <v>43663</v>
      </c>
      <c r="B514" s="88">
        <v>272</v>
      </c>
      <c r="C514" s="88">
        <v>275</v>
      </c>
      <c r="D514" s="88">
        <v>268.79998799999998</v>
      </c>
      <c r="E514" s="88">
        <v>271.89999399999999</v>
      </c>
      <c r="F514" s="88">
        <v>261.14874300000002</v>
      </c>
      <c r="G514" s="88">
        <v>3290727</v>
      </c>
      <c r="H514" s="95">
        <f t="shared" si="14"/>
        <v>-3.1827923666740321E-3</v>
      </c>
      <c r="I514" s="96">
        <f t="shared" si="15"/>
        <v>-3.5699856738945473E-3</v>
      </c>
    </row>
    <row r="515" spans="1:9" ht="15.75" customHeight="1" x14ac:dyDescent="0.25">
      <c r="A515" s="91">
        <v>43664</v>
      </c>
      <c r="B515" s="92">
        <v>270</v>
      </c>
      <c r="C515" s="92">
        <v>270.75</v>
      </c>
      <c r="D515" s="92">
        <v>264.89999399999999</v>
      </c>
      <c r="E515" s="92">
        <v>266.10000600000001</v>
      </c>
      <c r="F515" s="92">
        <v>255.57811000000001</v>
      </c>
      <c r="G515" s="92">
        <v>3627824</v>
      </c>
      <c r="H515" s="93">
        <f t="shared" si="14"/>
        <v>-9.3642855598568119E-3</v>
      </c>
      <c r="I515" s="94">
        <f t="shared" si="15"/>
        <v>-9.7514788670773275E-3</v>
      </c>
    </row>
    <row r="516" spans="1:9" ht="15.75" customHeight="1" x14ac:dyDescent="0.25">
      <c r="A516" s="87">
        <v>43665</v>
      </c>
      <c r="B516" s="88">
        <v>267.29998799999998</v>
      </c>
      <c r="C516" s="88">
        <v>269.20001200000002</v>
      </c>
      <c r="D516" s="88">
        <v>258.20001200000002</v>
      </c>
      <c r="E516" s="88">
        <v>259.04998799999998</v>
      </c>
      <c r="F516" s="88">
        <v>248.80685399999999</v>
      </c>
      <c r="G516" s="88">
        <v>3828583</v>
      </c>
      <c r="H516" s="95">
        <f t="shared" ref="H516:H579" si="16">LOG(F516/F515)</f>
        <v>-1.1661314308423081E-2</v>
      </c>
      <c r="I516" s="96">
        <f t="shared" ref="I516:I579" si="17">H516-$H$1238</f>
        <v>-1.2048507615643597E-2</v>
      </c>
    </row>
    <row r="517" spans="1:9" ht="15.75" customHeight="1" x14ac:dyDescent="0.25">
      <c r="A517" s="91">
        <v>43668</v>
      </c>
      <c r="B517" s="92">
        <v>259.89999399999999</v>
      </c>
      <c r="C517" s="92">
        <v>265.5</v>
      </c>
      <c r="D517" s="92">
        <v>256.29998799999998</v>
      </c>
      <c r="E517" s="92">
        <v>264.39999399999999</v>
      </c>
      <c r="F517" s="92">
        <v>253.94529700000001</v>
      </c>
      <c r="G517" s="92">
        <v>3426665</v>
      </c>
      <c r="H517" s="93">
        <f t="shared" si="16"/>
        <v>8.8778343207789739E-3</v>
      </c>
      <c r="I517" s="94">
        <f t="shared" si="17"/>
        <v>8.4906410135584583E-3</v>
      </c>
    </row>
    <row r="518" spans="1:9" ht="15.75" customHeight="1" x14ac:dyDescent="0.25">
      <c r="A518" s="87">
        <v>43669</v>
      </c>
      <c r="B518" s="88">
        <v>266</v>
      </c>
      <c r="C518" s="88">
        <v>266</v>
      </c>
      <c r="D518" s="88">
        <v>259.79998799999998</v>
      </c>
      <c r="E518" s="88">
        <v>263.29998799999998</v>
      </c>
      <c r="F518" s="88">
        <v>252.888779</v>
      </c>
      <c r="G518" s="88">
        <v>3534413</v>
      </c>
      <c r="H518" s="95">
        <f t="shared" si="16"/>
        <v>-1.8106146518686765E-3</v>
      </c>
      <c r="I518" s="96">
        <f t="shared" si="17"/>
        <v>-2.1978079590891917E-3</v>
      </c>
    </row>
    <row r="519" spans="1:9" ht="15.75" customHeight="1" x14ac:dyDescent="0.25">
      <c r="A519" s="91">
        <v>43670</v>
      </c>
      <c r="B519" s="92">
        <v>263</v>
      </c>
      <c r="C519" s="92">
        <v>263.85000600000001</v>
      </c>
      <c r="D519" s="92">
        <v>246.75</v>
      </c>
      <c r="E519" s="92">
        <v>255.25</v>
      </c>
      <c r="F519" s="92">
        <v>245.15713500000001</v>
      </c>
      <c r="G519" s="92">
        <v>10491930</v>
      </c>
      <c r="H519" s="93">
        <f t="shared" si="16"/>
        <v>-1.3485022189444071E-2</v>
      </c>
      <c r="I519" s="94">
        <f t="shared" si="17"/>
        <v>-1.3872215496664586E-2</v>
      </c>
    </row>
    <row r="520" spans="1:9" ht="15.75" customHeight="1" x14ac:dyDescent="0.25">
      <c r="A520" s="87">
        <v>43671</v>
      </c>
      <c r="B520" s="88">
        <v>254.800003</v>
      </c>
      <c r="C520" s="88">
        <v>257.89999399999999</v>
      </c>
      <c r="D520" s="88">
        <v>247.800003</v>
      </c>
      <c r="E520" s="88">
        <v>248.64999399999999</v>
      </c>
      <c r="F520" s="88">
        <v>238.81809999999999</v>
      </c>
      <c r="G520" s="88">
        <v>6895024</v>
      </c>
      <c r="H520" s="95">
        <f t="shared" si="16"/>
        <v>-1.1377298538171189E-2</v>
      </c>
      <c r="I520" s="96">
        <f t="shared" si="17"/>
        <v>-1.1764491845391705E-2</v>
      </c>
    </row>
    <row r="521" spans="1:9" ht="15.75" customHeight="1" x14ac:dyDescent="0.25">
      <c r="A521" s="91">
        <v>43672</v>
      </c>
      <c r="B521" s="92">
        <v>248.949997</v>
      </c>
      <c r="C521" s="92">
        <v>253.35000600000001</v>
      </c>
      <c r="D521" s="92">
        <v>247.10000600000001</v>
      </c>
      <c r="E521" s="92">
        <v>249.699997</v>
      </c>
      <c r="F521" s="92">
        <v>239.82656900000001</v>
      </c>
      <c r="G521" s="92">
        <v>5386836</v>
      </c>
      <c r="H521" s="93">
        <f t="shared" si="16"/>
        <v>1.8300555644367817E-3</v>
      </c>
      <c r="I521" s="94">
        <f t="shared" si="17"/>
        <v>1.4428622572162666E-3</v>
      </c>
    </row>
    <row r="522" spans="1:9" ht="15.75" customHeight="1" x14ac:dyDescent="0.25">
      <c r="A522" s="87">
        <v>43675</v>
      </c>
      <c r="B522" s="88">
        <v>245.85000600000001</v>
      </c>
      <c r="C522" s="88">
        <v>246.25</v>
      </c>
      <c r="D522" s="88">
        <v>236.85000600000001</v>
      </c>
      <c r="E522" s="88">
        <v>241.39999399999999</v>
      </c>
      <c r="F522" s="88">
        <v>231.85476700000001</v>
      </c>
      <c r="G522" s="88">
        <v>7935024</v>
      </c>
      <c r="H522" s="95">
        <f t="shared" si="16"/>
        <v>-1.4681264862878341E-2</v>
      </c>
      <c r="I522" s="96">
        <f t="shared" si="17"/>
        <v>-1.5068458170098857E-2</v>
      </c>
    </row>
    <row r="523" spans="1:9" ht="15.75" customHeight="1" x14ac:dyDescent="0.25">
      <c r="A523" s="91">
        <v>43676</v>
      </c>
      <c r="B523" s="92">
        <v>243.050003</v>
      </c>
      <c r="C523" s="92">
        <v>248</v>
      </c>
      <c r="D523" s="92">
        <v>220</v>
      </c>
      <c r="E523" s="92">
        <v>230.25</v>
      </c>
      <c r="F523" s="92">
        <v>221.145645</v>
      </c>
      <c r="G523" s="92">
        <v>8938349</v>
      </c>
      <c r="H523" s="93">
        <f t="shared" si="16"/>
        <v>-2.0537638271565753E-2</v>
      </c>
      <c r="I523" s="94">
        <f t="shared" si="17"/>
        <v>-2.0924831578786267E-2</v>
      </c>
    </row>
    <row r="524" spans="1:9" ht="15.75" customHeight="1" x14ac:dyDescent="0.25">
      <c r="A524" s="87">
        <v>43677</v>
      </c>
      <c r="B524" s="88">
        <v>228.35000600000001</v>
      </c>
      <c r="C524" s="88">
        <v>238.300003</v>
      </c>
      <c r="D524" s="88">
        <v>226.10000600000001</v>
      </c>
      <c r="E524" s="88">
        <v>237.449997</v>
      </c>
      <c r="F524" s="88">
        <v>228.06094400000001</v>
      </c>
      <c r="G524" s="88">
        <v>5983362</v>
      </c>
      <c r="H524" s="95">
        <f t="shared" si="16"/>
        <v>1.337252637128887E-2</v>
      </c>
      <c r="I524" s="96">
        <f t="shared" si="17"/>
        <v>1.2985333064068355E-2</v>
      </c>
    </row>
    <row r="525" spans="1:9" ht="15.75" customHeight="1" x14ac:dyDescent="0.25">
      <c r="A525" s="91">
        <v>43678</v>
      </c>
      <c r="B525" s="92">
        <v>235.10000600000001</v>
      </c>
      <c r="C525" s="92">
        <v>235.800003</v>
      </c>
      <c r="D525" s="92">
        <v>222.699997</v>
      </c>
      <c r="E525" s="92">
        <v>225.25</v>
      </c>
      <c r="F525" s="92">
        <v>216.34335300000001</v>
      </c>
      <c r="G525" s="92">
        <v>7768510</v>
      </c>
      <c r="H525" s="93">
        <f t="shared" si="16"/>
        <v>-2.2907361299579234E-2</v>
      </c>
      <c r="I525" s="94">
        <f t="shared" si="17"/>
        <v>-2.3294554606799748E-2</v>
      </c>
    </row>
    <row r="526" spans="1:9" ht="15.75" customHeight="1" x14ac:dyDescent="0.25">
      <c r="A526" s="87">
        <v>43679</v>
      </c>
      <c r="B526" s="88">
        <v>223</v>
      </c>
      <c r="C526" s="88">
        <v>230.449997</v>
      </c>
      <c r="D526" s="88">
        <v>217.800003</v>
      </c>
      <c r="E526" s="88">
        <v>225.14999399999999</v>
      </c>
      <c r="F526" s="88">
        <v>216.247299</v>
      </c>
      <c r="G526" s="88">
        <v>11444553</v>
      </c>
      <c r="H526" s="95">
        <f t="shared" si="16"/>
        <v>-1.9286465233333197E-4</v>
      </c>
      <c r="I526" s="96">
        <f t="shared" si="17"/>
        <v>-5.8005795955384722E-4</v>
      </c>
    </row>
    <row r="527" spans="1:9" ht="15.75" customHeight="1" x14ac:dyDescent="0.25">
      <c r="A527" s="91">
        <v>43682</v>
      </c>
      <c r="B527" s="92">
        <v>220.800003</v>
      </c>
      <c r="C527" s="92">
        <v>221.25</v>
      </c>
      <c r="D527" s="92">
        <v>212.25</v>
      </c>
      <c r="E527" s="92">
        <v>217.699997</v>
      </c>
      <c r="F527" s="92">
        <v>209.091904</v>
      </c>
      <c r="G527" s="92">
        <v>7681043</v>
      </c>
      <c r="H527" s="93">
        <f t="shared" si="16"/>
        <v>-1.4613474348694944E-2</v>
      </c>
      <c r="I527" s="94">
        <f t="shared" si="17"/>
        <v>-1.500066765591546E-2</v>
      </c>
    </row>
    <row r="528" spans="1:9" ht="15.75" customHeight="1" x14ac:dyDescent="0.25">
      <c r="A528" s="87">
        <v>43683</v>
      </c>
      <c r="B528" s="88">
        <v>214.60000600000001</v>
      </c>
      <c r="C528" s="88">
        <v>221.449997</v>
      </c>
      <c r="D528" s="88">
        <v>214.14999399999999</v>
      </c>
      <c r="E528" s="88">
        <v>217.550003</v>
      </c>
      <c r="F528" s="88">
        <v>208.94783000000001</v>
      </c>
      <c r="G528" s="88">
        <v>6703116</v>
      </c>
      <c r="H528" s="95">
        <f t="shared" si="16"/>
        <v>-2.9935214561712043E-4</v>
      </c>
      <c r="I528" s="96">
        <f t="shared" si="17"/>
        <v>-6.8654545283763566E-4</v>
      </c>
    </row>
    <row r="529" spans="1:9" ht="15.75" customHeight="1" x14ac:dyDescent="0.25">
      <c r="A529" s="91">
        <v>43684</v>
      </c>
      <c r="B529" s="92">
        <v>217.699997</v>
      </c>
      <c r="C529" s="92">
        <v>217.800003</v>
      </c>
      <c r="D529" s="92">
        <v>210.60000600000001</v>
      </c>
      <c r="E529" s="92">
        <v>212.25</v>
      </c>
      <c r="F529" s="92">
        <v>203.85737599999999</v>
      </c>
      <c r="G529" s="92">
        <v>7073513</v>
      </c>
      <c r="H529" s="93">
        <f t="shared" si="16"/>
        <v>-1.0711435410798345E-2</v>
      </c>
      <c r="I529" s="94">
        <f t="shared" si="17"/>
        <v>-1.1098628718018861E-2</v>
      </c>
    </row>
    <row r="530" spans="1:9" ht="15.75" customHeight="1" x14ac:dyDescent="0.25">
      <c r="A530" s="87">
        <v>43685</v>
      </c>
      <c r="B530" s="88">
        <v>213.300003</v>
      </c>
      <c r="C530" s="88">
        <v>222.85000600000001</v>
      </c>
      <c r="D530" s="88">
        <v>208.75</v>
      </c>
      <c r="E530" s="88">
        <v>221.699997</v>
      </c>
      <c r="F530" s="88">
        <v>212.93373099999999</v>
      </c>
      <c r="G530" s="88">
        <v>8752577</v>
      </c>
      <c r="H530" s="95">
        <f t="shared" si="16"/>
        <v>1.8918034034369754E-2</v>
      </c>
      <c r="I530" s="96">
        <f t="shared" si="17"/>
        <v>1.853084072714924E-2</v>
      </c>
    </row>
    <row r="531" spans="1:9" ht="15.75" customHeight="1" x14ac:dyDescent="0.25">
      <c r="A531" s="91">
        <v>43686</v>
      </c>
      <c r="B531" s="92">
        <v>221.699997</v>
      </c>
      <c r="C531" s="92">
        <v>228.449997</v>
      </c>
      <c r="D531" s="92">
        <v>219.300003</v>
      </c>
      <c r="E531" s="92">
        <v>220.60000600000001</v>
      </c>
      <c r="F531" s="92">
        <v>211.87721300000001</v>
      </c>
      <c r="G531" s="92">
        <v>9077239</v>
      </c>
      <c r="H531" s="93">
        <f t="shared" si="16"/>
        <v>-2.1602121599740396E-3</v>
      </c>
      <c r="I531" s="94">
        <f t="shared" si="17"/>
        <v>-2.5474054671945547E-3</v>
      </c>
    </row>
    <row r="532" spans="1:9" ht="15.75" customHeight="1" x14ac:dyDescent="0.25">
      <c r="A532" s="87">
        <v>43690</v>
      </c>
      <c r="B532" s="88">
        <v>217.60000600000001</v>
      </c>
      <c r="C532" s="88">
        <v>224.449997</v>
      </c>
      <c r="D532" s="88">
        <v>216.449997</v>
      </c>
      <c r="E532" s="88">
        <v>220.14999399999999</v>
      </c>
      <c r="F532" s="88">
        <v>211.44499200000001</v>
      </c>
      <c r="G532" s="88">
        <v>6628569</v>
      </c>
      <c r="H532" s="95">
        <f t="shared" si="16"/>
        <v>-8.8684816564925644E-4</v>
      </c>
      <c r="I532" s="96">
        <f t="shared" si="17"/>
        <v>-1.2740414728697716E-3</v>
      </c>
    </row>
    <row r="533" spans="1:9" ht="15.75" customHeight="1" x14ac:dyDescent="0.25">
      <c r="A533" s="91">
        <v>43691</v>
      </c>
      <c r="B533" s="92">
        <v>222.60000600000001</v>
      </c>
      <c r="C533" s="92">
        <v>229.89999399999999</v>
      </c>
      <c r="D533" s="92">
        <v>220.75</v>
      </c>
      <c r="E533" s="92">
        <v>227.75</v>
      </c>
      <c r="F533" s="92">
        <v>218.744507</v>
      </c>
      <c r="G533" s="92">
        <v>6940915</v>
      </c>
      <c r="H533" s="93">
        <f t="shared" si="16"/>
        <v>1.4739752557510805E-2</v>
      </c>
      <c r="I533" s="94">
        <f t="shared" si="17"/>
        <v>1.4352559250290289E-2</v>
      </c>
    </row>
    <row r="534" spans="1:9" ht="15.75" customHeight="1" x14ac:dyDescent="0.25">
      <c r="A534" s="87">
        <v>43693</v>
      </c>
      <c r="B534" s="88">
        <v>226.35000600000001</v>
      </c>
      <c r="C534" s="88">
        <v>228.949997</v>
      </c>
      <c r="D534" s="88">
        <v>221.60000600000001</v>
      </c>
      <c r="E534" s="88">
        <v>227.14999399999999</v>
      </c>
      <c r="F534" s="88">
        <v>218.16821300000001</v>
      </c>
      <c r="G534" s="88">
        <v>6083438</v>
      </c>
      <c r="H534" s="95">
        <f t="shared" si="16"/>
        <v>-1.1456816789422047E-3</v>
      </c>
      <c r="I534" s="96">
        <f t="shared" si="17"/>
        <v>-1.5328749861627201E-3</v>
      </c>
    </row>
    <row r="535" spans="1:9" ht="15.75" customHeight="1" x14ac:dyDescent="0.25">
      <c r="A535" s="91">
        <v>43696</v>
      </c>
      <c r="B535" s="92">
        <v>228.300003</v>
      </c>
      <c r="C535" s="92">
        <v>230.85000600000001</v>
      </c>
      <c r="D535" s="92">
        <v>224.75</v>
      </c>
      <c r="E535" s="92">
        <v>226.199997</v>
      </c>
      <c r="F535" s="92">
        <v>217.25576799999999</v>
      </c>
      <c r="G535" s="92">
        <v>4394801</v>
      </c>
      <c r="H535" s="93">
        <f t="shared" si="16"/>
        <v>-1.8201588606688776E-3</v>
      </c>
      <c r="I535" s="94">
        <f t="shared" si="17"/>
        <v>-2.207352167889393E-3</v>
      </c>
    </row>
    <row r="536" spans="1:9" ht="15.75" customHeight="1" x14ac:dyDescent="0.25">
      <c r="A536" s="87">
        <v>43697</v>
      </c>
      <c r="B536" s="88">
        <v>225.050003</v>
      </c>
      <c r="C536" s="88">
        <v>226.10000600000001</v>
      </c>
      <c r="D536" s="88">
        <v>221.64999399999999</v>
      </c>
      <c r="E536" s="88">
        <v>224.85000600000001</v>
      </c>
      <c r="F536" s="88">
        <v>215.959183</v>
      </c>
      <c r="G536" s="88">
        <v>5107078</v>
      </c>
      <c r="H536" s="95">
        <f t="shared" si="16"/>
        <v>-2.599639697945549E-3</v>
      </c>
      <c r="I536" s="96">
        <f t="shared" si="17"/>
        <v>-2.9868330051660641E-3</v>
      </c>
    </row>
    <row r="537" spans="1:9" ht="15.75" customHeight="1" x14ac:dyDescent="0.25">
      <c r="A537" s="91">
        <v>43698</v>
      </c>
      <c r="B537" s="92">
        <v>223.5</v>
      </c>
      <c r="C537" s="92">
        <v>226</v>
      </c>
      <c r="D537" s="92">
        <v>217.699997</v>
      </c>
      <c r="E537" s="92">
        <v>219</v>
      </c>
      <c r="F537" s="92">
        <v>210.34046900000001</v>
      </c>
      <c r="G537" s="92">
        <v>5016435</v>
      </c>
      <c r="H537" s="93">
        <f t="shared" si="16"/>
        <v>-1.1448837874637355E-2</v>
      </c>
      <c r="I537" s="94">
        <f t="shared" si="17"/>
        <v>-1.1836031181857871E-2</v>
      </c>
    </row>
    <row r="538" spans="1:9" ht="15.75" customHeight="1" x14ac:dyDescent="0.25">
      <c r="A538" s="87">
        <v>43699</v>
      </c>
      <c r="B538" s="88">
        <v>215</v>
      </c>
      <c r="C538" s="88">
        <v>220.39999399999999</v>
      </c>
      <c r="D538" s="88">
        <v>212.800003</v>
      </c>
      <c r="E538" s="88">
        <v>217</v>
      </c>
      <c r="F538" s="88">
        <v>208.41957099999999</v>
      </c>
      <c r="G538" s="88">
        <v>6938275</v>
      </c>
      <c r="H538" s="95">
        <f t="shared" si="16"/>
        <v>-3.9843403061115201E-3</v>
      </c>
      <c r="I538" s="96">
        <f t="shared" si="17"/>
        <v>-4.3715336133320357E-3</v>
      </c>
    </row>
    <row r="539" spans="1:9" ht="15.75" customHeight="1" x14ac:dyDescent="0.25">
      <c r="A539" s="91">
        <v>43700</v>
      </c>
      <c r="B539" s="92">
        <v>214.5</v>
      </c>
      <c r="C539" s="92">
        <v>223.60000600000001</v>
      </c>
      <c r="D539" s="92">
        <v>213.75</v>
      </c>
      <c r="E539" s="92">
        <v>220.64999399999999</v>
      </c>
      <c r="F539" s="92">
        <v>211.92523199999999</v>
      </c>
      <c r="G539" s="92">
        <v>4978377</v>
      </c>
      <c r="H539" s="93">
        <f t="shared" si="16"/>
        <v>7.2441696305150733E-3</v>
      </c>
      <c r="I539" s="94">
        <f t="shared" si="17"/>
        <v>6.8569763232945577E-3</v>
      </c>
    </row>
    <row r="540" spans="1:9" ht="15.75" customHeight="1" x14ac:dyDescent="0.25">
      <c r="A540" s="87">
        <v>43703</v>
      </c>
      <c r="B540" s="88">
        <v>222.14999399999999</v>
      </c>
      <c r="C540" s="88">
        <v>225</v>
      </c>
      <c r="D540" s="88">
        <v>206.300003</v>
      </c>
      <c r="E540" s="88">
        <v>214.10000600000001</v>
      </c>
      <c r="F540" s="88">
        <v>205.63424699999999</v>
      </c>
      <c r="G540" s="88">
        <v>13555325</v>
      </c>
      <c r="H540" s="95">
        <f t="shared" si="16"/>
        <v>-1.3087222092766125E-2</v>
      </c>
      <c r="I540" s="96">
        <f t="shared" si="17"/>
        <v>-1.3474415399986641E-2</v>
      </c>
    </row>
    <row r="541" spans="1:9" ht="15.75" customHeight="1" x14ac:dyDescent="0.25">
      <c r="A541" s="91">
        <v>43704</v>
      </c>
      <c r="B541" s="92">
        <v>217.39999399999999</v>
      </c>
      <c r="C541" s="92">
        <v>217.5</v>
      </c>
      <c r="D541" s="92">
        <v>212.800003</v>
      </c>
      <c r="E541" s="92">
        <v>213.39999399999999</v>
      </c>
      <c r="F541" s="92">
        <v>204.96189899999999</v>
      </c>
      <c r="G541" s="92">
        <v>12287346</v>
      </c>
      <c r="H541" s="93">
        <f t="shared" si="16"/>
        <v>-1.4223089532076523E-3</v>
      </c>
      <c r="I541" s="94">
        <f t="shared" si="17"/>
        <v>-1.8095022604281675E-3</v>
      </c>
    </row>
    <row r="542" spans="1:9" ht="15.75" customHeight="1" x14ac:dyDescent="0.25">
      <c r="A542" s="87">
        <v>43705</v>
      </c>
      <c r="B542" s="88">
        <v>214</v>
      </c>
      <c r="C542" s="88">
        <v>214.25</v>
      </c>
      <c r="D542" s="88">
        <v>202.800003</v>
      </c>
      <c r="E542" s="88">
        <v>205.75</v>
      </c>
      <c r="F542" s="88">
        <v>197.614395</v>
      </c>
      <c r="G542" s="88">
        <v>9056214</v>
      </c>
      <c r="H542" s="95">
        <f t="shared" si="16"/>
        <v>-1.5854559116352938E-2</v>
      </c>
      <c r="I542" s="96">
        <f t="shared" si="17"/>
        <v>-1.6241752423573452E-2</v>
      </c>
    </row>
    <row r="543" spans="1:9" ht="15.75" customHeight="1" x14ac:dyDescent="0.25">
      <c r="A543" s="91">
        <v>43706</v>
      </c>
      <c r="B543" s="92">
        <v>203.800003</v>
      </c>
      <c r="C543" s="92">
        <v>214.550003</v>
      </c>
      <c r="D543" s="92">
        <v>201.75</v>
      </c>
      <c r="E543" s="92">
        <v>211.949997</v>
      </c>
      <c r="F543" s="92">
        <v>203.569244</v>
      </c>
      <c r="G543" s="92">
        <v>18785875</v>
      </c>
      <c r="H543" s="93">
        <f t="shared" si="16"/>
        <v>1.2893586691515427E-2</v>
      </c>
      <c r="I543" s="94">
        <f t="shared" si="17"/>
        <v>1.2506393384294911E-2</v>
      </c>
    </row>
    <row r="544" spans="1:9" ht="15.75" customHeight="1" x14ac:dyDescent="0.25">
      <c r="A544" s="87">
        <v>43707</v>
      </c>
      <c r="B544" s="88">
        <v>215</v>
      </c>
      <c r="C544" s="88">
        <v>218.949997</v>
      </c>
      <c r="D544" s="88">
        <v>211.25</v>
      </c>
      <c r="E544" s="88">
        <v>217.449997</v>
      </c>
      <c r="F544" s="88">
        <v>208.85176100000001</v>
      </c>
      <c r="G544" s="88">
        <v>10442126</v>
      </c>
      <c r="H544" s="95">
        <f t="shared" si="16"/>
        <v>1.1125977716398986E-2</v>
      </c>
      <c r="I544" s="96">
        <f t="shared" si="17"/>
        <v>1.073878440917847E-2</v>
      </c>
    </row>
    <row r="545" spans="1:9" ht="15.75" customHeight="1" x14ac:dyDescent="0.25">
      <c r="A545" s="91">
        <v>43711</v>
      </c>
      <c r="B545" s="92">
        <v>214</v>
      </c>
      <c r="C545" s="92">
        <v>215.5</v>
      </c>
      <c r="D545" s="92">
        <v>209.300003</v>
      </c>
      <c r="E545" s="92">
        <v>210.14999399999999</v>
      </c>
      <c r="F545" s="92">
        <v>201.84042400000001</v>
      </c>
      <c r="G545" s="92">
        <v>5563093</v>
      </c>
      <c r="H545" s="93">
        <f t="shared" si="16"/>
        <v>-1.4829991688929511E-2</v>
      </c>
      <c r="I545" s="94">
        <f t="shared" si="17"/>
        <v>-1.5217184996150027E-2</v>
      </c>
    </row>
    <row r="546" spans="1:9" ht="15.75" customHeight="1" x14ac:dyDescent="0.25">
      <c r="A546" s="87">
        <v>43712</v>
      </c>
      <c r="B546" s="88">
        <v>208.85000600000001</v>
      </c>
      <c r="C546" s="88">
        <v>216.050003</v>
      </c>
      <c r="D546" s="88">
        <v>207.5</v>
      </c>
      <c r="E546" s="88">
        <v>214.800003</v>
      </c>
      <c r="F546" s="88">
        <v>206.30658</v>
      </c>
      <c r="G546" s="88">
        <v>8097106</v>
      </c>
      <c r="H546" s="95">
        <f t="shared" si="16"/>
        <v>9.5049298846177702E-3</v>
      </c>
      <c r="I546" s="96">
        <f t="shared" si="17"/>
        <v>9.1177365773972546E-3</v>
      </c>
    </row>
    <row r="547" spans="1:9" ht="15.75" customHeight="1" x14ac:dyDescent="0.25">
      <c r="A547" s="91">
        <v>43713</v>
      </c>
      <c r="B547" s="92">
        <v>217.10000600000001</v>
      </c>
      <c r="C547" s="92">
        <v>222.300003</v>
      </c>
      <c r="D547" s="92">
        <v>213.5</v>
      </c>
      <c r="E547" s="92">
        <v>216.25</v>
      </c>
      <c r="F547" s="92">
        <v>207.69923399999999</v>
      </c>
      <c r="G547" s="92">
        <v>10360712</v>
      </c>
      <c r="H547" s="93">
        <f t="shared" si="16"/>
        <v>2.9218151448601433E-3</v>
      </c>
      <c r="I547" s="94">
        <f t="shared" si="17"/>
        <v>2.5346218376396282E-3</v>
      </c>
    </row>
    <row r="548" spans="1:9" ht="15.75" customHeight="1" x14ac:dyDescent="0.25">
      <c r="A548" s="87">
        <v>43714</v>
      </c>
      <c r="B548" s="88">
        <v>217.39999399999999</v>
      </c>
      <c r="C548" s="88">
        <v>219.35000600000001</v>
      </c>
      <c r="D548" s="88">
        <v>212.25</v>
      </c>
      <c r="E548" s="88">
        <v>217.949997</v>
      </c>
      <c r="F548" s="88">
        <v>209.331985</v>
      </c>
      <c r="G548" s="88">
        <v>8494436</v>
      </c>
      <c r="H548" s="95">
        <f t="shared" si="16"/>
        <v>3.4006968327281407E-3</v>
      </c>
      <c r="I548" s="96">
        <f t="shared" si="17"/>
        <v>3.0135035255076255E-3</v>
      </c>
    </row>
    <row r="549" spans="1:9" ht="15.75" customHeight="1" x14ac:dyDescent="0.25">
      <c r="A549" s="91">
        <v>43717</v>
      </c>
      <c r="B549" s="92">
        <v>218</v>
      </c>
      <c r="C549" s="92">
        <v>224.5</v>
      </c>
      <c r="D549" s="92">
        <v>213.85000600000001</v>
      </c>
      <c r="E549" s="92">
        <v>219.5</v>
      </c>
      <c r="F549" s="92">
        <v>210.82070899999999</v>
      </c>
      <c r="G549" s="92">
        <v>9829589</v>
      </c>
      <c r="H549" s="93">
        <f t="shared" si="16"/>
        <v>3.0776778695132383E-3</v>
      </c>
      <c r="I549" s="94">
        <f t="shared" si="17"/>
        <v>2.6904845622927232E-3</v>
      </c>
    </row>
    <row r="550" spans="1:9" ht="15.75" customHeight="1" x14ac:dyDescent="0.25">
      <c r="A550" s="87">
        <v>43719</v>
      </c>
      <c r="B550" s="88">
        <v>220.39999399999999</v>
      </c>
      <c r="C550" s="88">
        <v>228.949997</v>
      </c>
      <c r="D550" s="88">
        <v>220.14999399999999</v>
      </c>
      <c r="E550" s="88">
        <v>227.699997</v>
      </c>
      <c r="F550" s="88">
        <v>218.696472</v>
      </c>
      <c r="G550" s="88">
        <v>11404495</v>
      </c>
      <c r="H550" s="95">
        <f t="shared" si="16"/>
        <v>1.5928507527055231E-2</v>
      </c>
      <c r="I550" s="96">
        <f t="shared" si="17"/>
        <v>1.5541314219834715E-2</v>
      </c>
    </row>
    <row r="551" spans="1:9" ht="15.75" customHeight="1" x14ac:dyDescent="0.25">
      <c r="A551" s="91">
        <v>43720</v>
      </c>
      <c r="B551" s="92">
        <v>228</v>
      </c>
      <c r="C551" s="92">
        <v>232.25</v>
      </c>
      <c r="D551" s="92">
        <v>221.199997</v>
      </c>
      <c r="E551" s="92">
        <v>222.050003</v>
      </c>
      <c r="F551" s="92">
        <v>213.269882</v>
      </c>
      <c r="G551" s="92">
        <v>9281462</v>
      </c>
      <c r="H551" s="93">
        <f t="shared" si="16"/>
        <v>-1.0912248421012733E-2</v>
      </c>
      <c r="I551" s="94">
        <f t="shared" si="17"/>
        <v>-1.1299441728233248E-2</v>
      </c>
    </row>
    <row r="552" spans="1:9" ht="15.75" customHeight="1" x14ac:dyDescent="0.25">
      <c r="A552" s="87">
        <v>43721</v>
      </c>
      <c r="B552" s="88">
        <v>222.050003</v>
      </c>
      <c r="C552" s="88">
        <v>227.60000600000001</v>
      </c>
      <c r="D552" s="88">
        <v>219.10000600000001</v>
      </c>
      <c r="E552" s="88">
        <v>226.199997</v>
      </c>
      <c r="F552" s="88">
        <v>217.25576799999999</v>
      </c>
      <c r="G552" s="88">
        <v>8639132</v>
      </c>
      <c r="H552" s="95">
        <f t="shared" si="16"/>
        <v>8.0417868537593137E-3</v>
      </c>
      <c r="I552" s="96">
        <f t="shared" si="17"/>
        <v>7.6545935465387981E-3</v>
      </c>
    </row>
    <row r="553" spans="1:9" ht="15.75" customHeight="1" x14ac:dyDescent="0.25">
      <c r="A553" s="91">
        <v>43724</v>
      </c>
      <c r="B553" s="92">
        <v>222.5</v>
      </c>
      <c r="C553" s="92">
        <v>227.5</v>
      </c>
      <c r="D553" s="92">
        <v>222.5</v>
      </c>
      <c r="E553" s="92">
        <v>225.64999399999999</v>
      </c>
      <c r="F553" s="92">
        <v>216.72753900000001</v>
      </c>
      <c r="G553" s="92">
        <v>5494139</v>
      </c>
      <c r="H553" s="93">
        <f t="shared" si="16"/>
        <v>-1.0572160240684917E-3</v>
      </c>
      <c r="I553" s="94">
        <f t="shared" si="17"/>
        <v>-1.4444093312890069E-3</v>
      </c>
    </row>
    <row r="554" spans="1:9" ht="15.75" customHeight="1" x14ac:dyDescent="0.25">
      <c r="A554" s="87">
        <v>43725</v>
      </c>
      <c r="B554" s="88">
        <v>224.39999399999999</v>
      </c>
      <c r="C554" s="88">
        <v>229</v>
      </c>
      <c r="D554" s="88">
        <v>214.800003</v>
      </c>
      <c r="E554" s="88">
        <v>216.199997</v>
      </c>
      <c r="F554" s="88">
        <v>207.65119899999999</v>
      </c>
      <c r="G554" s="88">
        <v>9403320</v>
      </c>
      <c r="H554" s="95">
        <f t="shared" si="16"/>
        <v>-1.8579656371613466E-2</v>
      </c>
      <c r="I554" s="96">
        <f t="shared" si="17"/>
        <v>-1.896684967883398E-2</v>
      </c>
    </row>
    <row r="555" spans="1:9" ht="15.75" customHeight="1" x14ac:dyDescent="0.25">
      <c r="A555" s="91">
        <v>43726</v>
      </c>
      <c r="B555" s="92">
        <v>217.550003</v>
      </c>
      <c r="C555" s="92">
        <v>223.550003</v>
      </c>
      <c r="D555" s="92">
        <v>217.25</v>
      </c>
      <c r="E555" s="92">
        <v>221.39999399999999</v>
      </c>
      <c r="F555" s="92">
        <v>212.64558400000001</v>
      </c>
      <c r="G555" s="92">
        <v>9790812</v>
      </c>
      <c r="H555" s="93">
        <f t="shared" si="16"/>
        <v>1.0321925056889105E-2</v>
      </c>
      <c r="I555" s="94">
        <f t="shared" si="17"/>
        <v>9.9347317496685898E-3</v>
      </c>
    </row>
    <row r="556" spans="1:9" ht="15.75" customHeight="1" x14ac:dyDescent="0.25">
      <c r="A556" s="87">
        <v>43727</v>
      </c>
      <c r="B556" s="88">
        <v>220.14999399999999</v>
      </c>
      <c r="C556" s="88">
        <v>221.60000600000001</v>
      </c>
      <c r="D556" s="88">
        <v>215.25</v>
      </c>
      <c r="E556" s="88">
        <v>219.550003</v>
      </c>
      <c r="F556" s="88">
        <v>210.868729</v>
      </c>
      <c r="G556" s="88">
        <v>9020768</v>
      </c>
      <c r="H556" s="95">
        <f t="shared" si="16"/>
        <v>-3.6441878149425628E-3</v>
      </c>
      <c r="I556" s="96">
        <f t="shared" si="17"/>
        <v>-4.0313811221630779E-3</v>
      </c>
    </row>
    <row r="557" spans="1:9" ht="15.75" customHeight="1" x14ac:dyDescent="0.25">
      <c r="A557" s="91">
        <v>43728</v>
      </c>
      <c r="B557" s="92">
        <v>220.64999399999999</v>
      </c>
      <c r="C557" s="92">
        <v>240.199997</v>
      </c>
      <c r="D557" s="92">
        <v>218.25</v>
      </c>
      <c r="E557" s="92">
        <v>238.10000600000001</v>
      </c>
      <c r="F557" s="92">
        <v>228.68525700000001</v>
      </c>
      <c r="G557" s="92">
        <v>23899821</v>
      </c>
      <c r="H557" s="93">
        <f t="shared" si="16"/>
        <v>3.5225986829459342E-2</v>
      </c>
      <c r="I557" s="94">
        <f t="shared" si="17"/>
        <v>3.4838793522238828E-2</v>
      </c>
    </row>
    <row r="558" spans="1:9" ht="15.75" customHeight="1" x14ac:dyDescent="0.25">
      <c r="A558" s="87">
        <v>43731</v>
      </c>
      <c r="B558" s="88">
        <v>252.949997</v>
      </c>
      <c r="C558" s="88">
        <v>252.949997</v>
      </c>
      <c r="D558" s="88">
        <v>237.39999399999999</v>
      </c>
      <c r="E558" s="88">
        <v>243.699997</v>
      </c>
      <c r="F558" s="88">
        <v>234.06381200000001</v>
      </c>
      <c r="G558" s="88">
        <v>13040988</v>
      </c>
      <c r="H558" s="95">
        <f t="shared" si="16"/>
        <v>1.009610655432102E-2</v>
      </c>
      <c r="I558" s="96">
        <f t="shared" si="17"/>
        <v>9.7089132471005046E-3</v>
      </c>
    </row>
    <row r="559" spans="1:9" ht="15.75" customHeight="1" x14ac:dyDescent="0.25">
      <c r="A559" s="91">
        <v>43732</v>
      </c>
      <c r="B559" s="92">
        <v>241.949997</v>
      </c>
      <c r="C559" s="92">
        <v>242</v>
      </c>
      <c r="D559" s="92">
        <v>232.5</v>
      </c>
      <c r="E559" s="92">
        <v>233.35000600000001</v>
      </c>
      <c r="F559" s="92">
        <v>224.12307699999999</v>
      </c>
      <c r="G559" s="92">
        <v>9073501</v>
      </c>
      <c r="H559" s="93">
        <f t="shared" si="16"/>
        <v>-1.8847697448100435E-2</v>
      </c>
      <c r="I559" s="94">
        <f t="shared" si="17"/>
        <v>-1.9234890755320949E-2</v>
      </c>
    </row>
    <row r="560" spans="1:9" ht="15.75" customHeight="1" x14ac:dyDescent="0.25">
      <c r="A560" s="87">
        <v>43733</v>
      </c>
      <c r="B560" s="88">
        <v>233.5</v>
      </c>
      <c r="C560" s="88">
        <v>235.75</v>
      </c>
      <c r="D560" s="88">
        <v>228.300003</v>
      </c>
      <c r="E560" s="88">
        <v>234.39999399999999</v>
      </c>
      <c r="F560" s="88">
        <v>225.13154599999999</v>
      </c>
      <c r="G560" s="88">
        <v>7594921</v>
      </c>
      <c r="H560" s="95">
        <f t="shared" si="16"/>
        <v>1.9497774094721701E-3</v>
      </c>
      <c r="I560" s="96">
        <f t="shared" si="17"/>
        <v>1.5625841022516547E-3</v>
      </c>
    </row>
    <row r="561" spans="1:9" ht="15.75" customHeight="1" x14ac:dyDescent="0.25">
      <c r="A561" s="91">
        <v>43734</v>
      </c>
      <c r="B561" s="92">
        <v>236</v>
      </c>
      <c r="C561" s="92">
        <v>237.800003</v>
      </c>
      <c r="D561" s="92">
        <v>231.25</v>
      </c>
      <c r="E561" s="92">
        <v>235.449997</v>
      </c>
      <c r="F561" s="92">
        <v>226.14001500000001</v>
      </c>
      <c r="G561" s="92">
        <v>8069927</v>
      </c>
      <c r="H561" s="93">
        <f t="shared" si="16"/>
        <v>1.9410629377197063E-3</v>
      </c>
      <c r="I561" s="94">
        <f t="shared" si="17"/>
        <v>1.5538696304991909E-3</v>
      </c>
    </row>
    <row r="562" spans="1:9" ht="15.75" customHeight="1" x14ac:dyDescent="0.25">
      <c r="A562" s="87">
        <v>43735</v>
      </c>
      <c r="B562" s="88">
        <v>233.60000600000001</v>
      </c>
      <c r="C562" s="88">
        <v>236.5</v>
      </c>
      <c r="D562" s="88">
        <v>230.60000600000001</v>
      </c>
      <c r="E562" s="88">
        <v>232.199997</v>
      </c>
      <c r="F562" s="88">
        <v>223.018539</v>
      </c>
      <c r="G562" s="88">
        <v>7000789</v>
      </c>
      <c r="H562" s="95">
        <f t="shared" si="16"/>
        <v>-6.036450225529697E-3</v>
      </c>
      <c r="I562" s="96">
        <f t="shared" si="17"/>
        <v>-6.4236435327502126E-3</v>
      </c>
    </row>
    <row r="563" spans="1:9" ht="15.75" customHeight="1" x14ac:dyDescent="0.25">
      <c r="A563" s="91">
        <v>43738</v>
      </c>
      <c r="B563" s="92">
        <v>228</v>
      </c>
      <c r="C563" s="92">
        <v>231</v>
      </c>
      <c r="D563" s="92">
        <v>222.5</v>
      </c>
      <c r="E563" s="92">
        <v>229.949997</v>
      </c>
      <c r="F563" s="92">
        <v>220.85751300000001</v>
      </c>
      <c r="G563" s="92">
        <v>6783701</v>
      </c>
      <c r="H563" s="93">
        <f t="shared" si="16"/>
        <v>-4.2287889967046787E-3</v>
      </c>
      <c r="I563" s="94">
        <f t="shared" si="17"/>
        <v>-4.6159823039251943E-3</v>
      </c>
    </row>
    <row r="564" spans="1:9" ht="15.75" customHeight="1" x14ac:dyDescent="0.25">
      <c r="A564" s="87">
        <v>43739</v>
      </c>
      <c r="B564" s="88">
        <v>229.10000600000001</v>
      </c>
      <c r="C564" s="88">
        <v>231.75</v>
      </c>
      <c r="D564" s="88">
        <v>220.39999399999999</v>
      </c>
      <c r="E564" s="88">
        <v>222.64999399999999</v>
      </c>
      <c r="F564" s="88">
        <v>213.846161</v>
      </c>
      <c r="G564" s="88">
        <v>6026952</v>
      </c>
      <c r="H564" s="95">
        <f t="shared" si="16"/>
        <v>-1.4010719278227548E-2</v>
      </c>
      <c r="I564" s="96">
        <f t="shared" si="17"/>
        <v>-1.4397912585448064E-2</v>
      </c>
    </row>
    <row r="565" spans="1:9" ht="15.75" customHeight="1" x14ac:dyDescent="0.25">
      <c r="A565" s="91">
        <v>43741</v>
      </c>
      <c r="B565" s="92">
        <v>220.949997</v>
      </c>
      <c r="C565" s="92">
        <v>225.699997</v>
      </c>
      <c r="D565" s="92">
        <v>218.300003</v>
      </c>
      <c r="E565" s="92">
        <v>221.550003</v>
      </c>
      <c r="F565" s="92">
        <v>212.789658</v>
      </c>
      <c r="G565" s="92">
        <v>5324110</v>
      </c>
      <c r="H565" s="93">
        <f t="shared" si="16"/>
        <v>-2.1509415782387377E-3</v>
      </c>
      <c r="I565" s="94">
        <f t="shared" si="17"/>
        <v>-2.5381348854592528E-3</v>
      </c>
    </row>
    <row r="566" spans="1:9" ht="15.75" customHeight="1" x14ac:dyDescent="0.25">
      <c r="A566" s="87">
        <v>43742</v>
      </c>
      <c r="B566" s="88">
        <v>222.300003</v>
      </c>
      <c r="C566" s="88">
        <v>223.89999399999999</v>
      </c>
      <c r="D566" s="88">
        <v>212.449997</v>
      </c>
      <c r="E566" s="88">
        <v>214.64999399999999</v>
      </c>
      <c r="F566" s="88">
        <v>206.16249099999999</v>
      </c>
      <c r="G566" s="88">
        <v>6600815</v>
      </c>
      <c r="H566" s="95">
        <f t="shared" si="16"/>
        <v>-1.3740863536080068E-2</v>
      </c>
      <c r="I566" s="96">
        <f t="shared" si="17"/>
        <v>-1.4128056843300584E-2</v>
      </c>
    </row>
    <row r="567" spans="1:9" ht="15.75" customHeight="1" x14ac:dyDescent="0.25">
      <c r="A567" s="91">
        <v>43745</v>
      </c>
      <c r="B567" s="92">
        <v>214.89999399999999</v>
      </c>
      <c r="C567" s="92">
        <v>215.800003</v>
      </c>
      <c r="D567" s="92">
        <v>207</v>
      </c>
      <c r="E567" s="92">
        <v>208</v>
      </c>
      <c r="F567" s="92">
        <v>199.775452</v>
      </c>
      <c r="G567" s="92">
        <v>7420654</v>
      </c>
      <c r="H567" s="93">
        <f t="shared" si="16"/>
        <v>-1.3667531077053079E-2</v>
      </c>
      <c r="I567" s="94">
        <f t="shared" si="17"/>
        <v>-1.4054724384273595E-2</v>
      </c>
    </row>
    <row r="568" spans="1:9" ht="15.75" customHeight="1" x14ac:dyDescent="0.25">
      <c r="A568" s="87">
        <v>43747</v>
      </c>
      <c r="B568" s="88">
        <v>207.300003</v>
      </c>
      <c r="C568" s="88">
        <v>213.75</v>
      </c>
      <c r="D568" s="88">
        <v>205.949997</v>
      </c>
      <c r="E568" s="88">
        <v>212.800003</v>
      </c>
      <c r="F568" s="88">
        <v>204.38563500000001</v>
      </c>
      <c r="G568" s="88">
        <v>5958422</v>
      </c>
      <c r="H568" s="95">
        <f t="shared" si="16"/>
        <v>9.9082467184338843E-3</v>
      </c>
      <c r="I568" s="96">
        <f t="shared" si="17"/>
        <v>9.5210534112133687E-3</v>
      </c>
    </row>
    <row r="569" spans="1:9" ht="15.75" customHeight="1" x14ac:dyDescent="0.25">
      <c r="A569" s="91">
        <v>43748</v>
      </c>
      <c r="B569" s="92">
        <v>211.300003</v>
      </c>
      <c r="C569" s="92">
        <v>214.89999399999999</v>
      </c>
      <c r="D569" s="92">
        <v>209.10000600000001</v>
      </c>
      <c r="E569" s="92">
        <v>213.75</v>
      </c>
      <c r="F569" s="92">
        <v>205.29808</v>
      </c>
      <c r="G569" s="92">
        <v>6693227</v>
      </c>
      <c r="H569" s="93">
        <f t="shared" si="16"/>
        <v>1.93451908997675E-3</v>
      </c>
      <c r="I569" s="94">
        <f t="shared" si="17"/>
        <v>1.5473257827562348E-3</v>
      </c>
    </row>
    <row r="570" spans="1:9" ht="15.75" customHeight="1" x14ac:dyDescent="0.25">
      <c r="A570" s="87">
        <v>43749</v>
      </c>
      <c r="B570" s="88">
        <v>215</v>
      </c>
      <c r="C570" s="88">
        <v>220.89999399999999</v>
      </c>
      <c r="D570" s="88">
        <v>212.800003</v>
      </c>
      <c r="E570" s="88">
        <v>217.25</v>
      </c>
      <c r="F570" s="88">
        <v>208.65966800000001</v>
      </c>
      <c r="G570" s="88">
        <v>8965423</v>
      </c>
      <c r="H570" s="95">
        <f t="shared" si="16"/>
        <v>7.0536242804799228E-3</v>
      </c>
      <c r="I570" s="96">
        <f t="shared" si="17"/>
        <v>6.6664309732594072E-3</v>
      </c>
    </row>
    <row r="571" spans="1:9" ht="15.75" customHeight="1" x14ac:dyDescent="0.25">
      <c r="A571" s="91">
        <v>43752</v>
      </c>
      <c r="B571" s="92">
        <v>218.800003</v>
      </c>
      <c r="C571" s="92">
        <v>225</v>
      </c>
      <c r="D571" s="92">
        <v>218.35000600000001</v>
      </c>
      <c r="E571" s="92">
        <v>221.449997</v>
      </c>
      <c r="F571" s="92">
        <v>212.69361900000001</v>
      </c>
      <c r="G571" s="92">
        <v>7515730</v>
      </c>
      <c r="H571" s="93">
        <f t="shared" si="16"/>
        <v>8.3159488355211055E-3</v>
      </c>
      <c r="I571" s="94">
        <f t="shared" si="17"/>
        <v>7.9287555283005899E-3</v>
      </c>
    </row>
    <row r="572" spans="1:9" ht="15.75" customHeight="1" x14ac:dyDescent="0.25">
      <c r="A572" s="87">
        <v>43753</v>
      </c>
      <c r="B572" s="88">
        <v>221</v>
      </c>
      <c r="C572" s="88">
        <v>226.89999399999999</v>
      </c>
      <c r="D572" s="88">
        <v>214.25</v>
      </c>
      <c r="E572" s="88">
        <v>219.64999399999999</v>
      </c>
      <c r="F572" s="88">
        <v>210.96476699999999</v>
      </c>
      <c r="G572" s="88">
        <v>14900735</v>
      </c>
      <c r="H572" s="95">
        <f t="shared" si="16"/>
        <v>-3.5445305758685678E-3</v>
      </c>
      <c r="I572" s="96">
        <f t="shared" si="17"/>
        <v>-3.9317238830890834E-3</v>
      </c>
    </row>
    <row r="573" spans="1:9" ht="15.75" customHeight="1" x14ac:dyDescent="0.25">
      <c r="A573" s="91">
        <v>43754</v>
      </c>
      <c r="B573" s="92">
        <v>222.25</v>
      </c>
      <c r="C573" s="92">
        <v>223.64999399999999</v>
      </c>
      <c r="D573" s="92">
        <v>218.449997</v>
      </c>
      <c r="E573" s="92">
        <v>220.300003</v>
      </c>
      <c r="F573" s="92">
        <v>211.58908099999999</v>
      </c>
      <c r="G573" s="92">
        <v>7753169</v>
      </c>
      <c r="H573" s="93">
        <f t="shared" si="16"/>
        <v>1.28332198961114E-3</v>
      </c>
      <c r="I573" s="94">
        <f t="shared" si="17"/>
        <v>8.9612868239062474E-4</v>
      </c>
    </row>
    <row r="574" spans="1:9" ht="15.75" customHeight="1" x14ac:dyDescent="0.25">
      <c r="A574" s="87">
        <v>43755</v>
      </c>
      <c r="B574" s="88">
        <v>218.300003</v>
      </c>
      <c r="C574" s="88">
        <v>224.699997</v>
      </c>
      <c r="D574" s="88">
        <v>214.35000600000001</v>
      </c>
      <c r="E574" s="88">
        <v>222.949997</v>
      </c>
      <c r="F574" s="88">
        <v>214.134308</v>
      </c>
      <c r="G574" s="88">
        <v>10798747</v>
      </c>
      <c r="H574" s="95">
        <f t="shared" si="16"/>
        <v>5.1930020299118633E-3</v>
      </c>
      <c r="I574" s="96">
        <f t="shared" si="17"/>
        <v>4.8058087226913477E-3</v>
      </c>
    </row>
    <row r="575" spans="1:9" ht="15.75" customHeight="1" x14ac:dyDescent="0.25">
      <c r="A575" s="91">
        <v>43756</v>
      </c>
      <c r="B575" s="92">
        <v>222.10000600000001</v>
      </c>
      <c r="C575" s="92">
        <v>225.199997</v>
      </c>
      <c r="D575" s="92">
        <v>220.300003</v>
      </c>
      <c r="E575" s="92">
        <v>223.35000600000001</v>
      </c>
      <c r="F575" s="92">
        <v>214.518494</v>
      </c>
      <c r="G575" s="92">
        <v>9026105</v>
      </c>
      <c r="H575" s="93">
        <f t="shared" si="16"/>
        <v>7.7848507567066915E-4</v>
      </c>
      <c r="I575" s="94">
        <f t="shared" si="17"/>
        <v>3.9129176845015387E-4</v>
      </c>
    </row>
    <row r="576" spans="1:9" ht="15.75" customHeight="1" x14ac:dyDescent="0.25">
      <c r="A576" s="87">
        <v>43760</v>
      </c>
      <c r="B576" s="88">
        <v>223</v>
      </c>
      <c r="C576" s="88">
        <v>225.89999399999999</v>
      </c>
      <c r="D576" s="88">
        <v>219.199997</v>
      </c>
      <c r="E576" s="88">
        <v>219.699997</v>
      </c>
      <c r="F576" s="88">
        <v>211.01280199999999</v>
      </c>
      <c r="G576" s="88">
        <v>8305579</v>
      </c>
      <c r="H576" s="95">
        <f t="shared" si="16"/>
        <v>-7.1559349508747644E-3</v>
      </c>
      <c r="I576" s="96">
        <f t="shared" si="17"/>
        <v>-7.54312825809528E-3</v>
      </c>
    </row>
    <row r="577" spans="1:9" ht="15.75" customHeight="1" x14ac:dyDescent="0.25">
      <c r="A577" s="91">
        <v>43761</v>
      </c>
      <c r="B577" s="92">
        <v>218.60000600000001</v>
      </c>
      <c r="C577" s="92">
        <v>224.800003</v>
      </c>
      <c r="D577" s="92">
        <v>215.75</v>
      </c>
      <c r="E577" s="92">
        <v>222.699997</v>
      </c>
      <c r="F577" s="92">
        <v>213.89418000000001</v>
      </c>
      <c r="G577" s="92">
        <v>8030559</v>
      </c>
      <c r="H577" s="93">
        <f t="shared" si="16"/>
        <v>5.8901632612757167E-3</v>
      </c>
      <c r="I577" s="94">
        <f t="shared" si="17"/>
        <v>5.5029699540552011E-3</v>
      </c>
    </row>
    <row r="578" spans="1:9" ht="15.75" customHeight="1" x14ac:dyDescent="0.25">
      <c r="A578" s="87">
        <v>43762</v>
      </c>
      <c r="B578" s="88">
        <v>215.199997</v>
      </c>
      <c r="C578" s="88">
        <v>225.10000600000001</v>
      </c>
      <c r="D578" s="88">
        <v>215.199997</v>
      </c>
      <c r="E578" s="88">
        <v>222.85000600000001</v>
      </c>
      <c r="F578" s="88">
        <v>214.03826900000001</v>
      </c>
      <c r="G578" s="88">
        <v>15890442</v>
      </c>
      <c r="H578" s="95">
        <f t="shared" si="16"/>
        <v>2.9246232723902256E-4</v>
      </c>
      <c r="I578" s="96">
        <f t="shared" si="17"/>
        <v>-9.473097998149272E-5</v>
      </c>
    </row>
    <row r="579" spans="1:9" ht="15.75" customHeight="1" x14ac:dyDescent="0.25">
      <c r="A579" s="91">
        <v>43763</v>
      </c>
      <c r="B579" s="92">
        <v>222.5</v>
      </c>
      <c r="C579" s="92">
        <v>224.14999399999999</v>
      </c>
      <c r="D579" s="92">
        <v>216.10000600000001</v>
      </c>
      <c r="E579" s="92">
        <v>217.35000600000001</v>
      </c>
      <c r="F579" s="92">
        <v>208.75573700000001</v>
      </c>
      <c r="G579" s="92">
        <v>8612440</v>
      </c>
      <c r="H579" s="93">
        <f t="shared" si="16"/>
        <v>-1.0853010481556508E-2</v>
      </c>
      <c r="I579" s="94">
        <f t="shared" si="17"/>
        <v>-1.1240203788777024E-2</v>
      </c>
    </row>
    <row r="580" spans="1:9" ht="15.75" customHeight="1" x14ac:dyDescent="0.25">
      <c r="A580" s="87">
        <v>43765</v>
      </c>
      <c r="B580" s="88">
        <v>218</v>
      </c>
      <c r="C580" s="88">
        <v>221.39999399999999</v>
      </c>
      <c r="D580" s="88">
        <v>218</v>
      </c>
      <c r="E580" s="88">
        <v>219.35000600000001</v>
      </c>
      <c r="F580" s="88">
        <v>210.67665099999999</v>
      </c>
      <c r="G580" s="88">
        <v>756932</v>
      </c>
      <c r="H580" s="95">
        <f t="shared" ref="H580:H643" si="18">LOG(F580/F579)</f>
        <v>3.977986473917808E-3</v>
      </c>
      <c r="I580" s="96">
        <f t="shared" ref="I580:I643" si="19">H580-$H$1238</f>
        <v>3.5907931666972928E-3</v>
      </c>
    </row>
    <row r="581" spans="1:9" ht="15.75" customHeight="1" x14ac:dyDescent="0.25">
      <c r="A581" s="91">
        <v>43767</v>
      </c>
      <c r="B581" s="92">
        <v>219.60000600000001</v>
      </c>
      <c r="C581" s="92">
        <v>236.39999399999999</v>
      </c>
      <c r="D581" s="92">
        <v>219.60000600000001</v>
      </c>
      <c r="E581" s="92">
        <v>234.25</v>
      </c>
      <c r="F581" s="92">
        <v>224.98748800000001</v>
      </c>
      <c r="G581" s="92">
        <v>13887709</v>
      </c>
      <c r="H581" s="93">
        <f t="shared" si="18"/>
        <v>2.8541960784091554E-2</v>
      </c>
      <c r="I581" s="94">
        <f t="shared" si="19"/>
        <v>2.815476747687104E-2</v>
      </c>
    </row>
    <row r="582" spans="1:9" ht="15.75" customHeight="1" x14ac:dyDescent="0.25">
      <c r="A582" s="87">
        <v>43768</v>
      </c>
      <c r="B582" s="88">
        <v>236.949997</v>
      </c>
      <c r="C582" s="88">
        <v>236.949997</v>
      </c>
      <c r="D582" s="88">
        <v>231.25</v>
      </c>
      <c r="E582" s="88">
        <v>234.39999399999999</v>
      </c>
      <c r="F582" s="88">
        <v>225.13154599999999</v>
      </c>
      <c r="G582" s="88">
        <v>5246865</v>
      </c>
      <c r="H582" s="95">
        <f t="shared" si="18"/>
        <v>2.7798689628440198E-4</v>
      </c>
      <c r="I582" s="96">
        <f t="shared" si="19"/>
        <v>-1.092064109361133E-4</v>
      </c>
    </row>
    <row r="583" spans="1:9" ht="15.75" customHeight="1" x14ac:dyDescent="0.25">
      <c r="A583" s="91">
        <v>43769</v>
      </c>
      <c r="B583" s="92">
        <v>235.699997</v>
      </c>
      <c r="C583" s="92">
        <v>236.5</v>
      </c>
      <c r="D583" s="92">
        <v>227.050003</v>
      </c>
      <c r="E583" s="92">
        <v>228</v>
      </c>
      <c r="F583" s="92">
        <v>218.98461900000001</v>
      </c>
      <c r="G583" s="92">
        <v>6994856</v>
      </c>
      <c r="H583" s="93">
        <f t="shared" si="18"/>
        <v>-1.2022741684386875E-2</v>
      </c>
      <c r="I583" s="94">
        <f t="shared" si="19"/>
        <v>-1.2409934991607391E-2</v>
      </c>
    </row>
    <row r="584" spans="1:9" ht="15.75" customHeight="1" x14ac:dyDescent="0.25">
      <c r="A584" s="87">
        <v>43770</v>
      </c>
      <c r="B584" s="88">
        <v>227.699997</v>
      </c>
      <c r="C584" s="88">
        <v>239.5</v>
      </c>
      <c r="D584" s="88">
        <v>227.5</v>
      </c>
      <c r="E584" s="88">
        <v>237.60000600000001</v>
      </c>
      <c r="F584" s="88">
        <v>228.20503199999999</v>
      </c>
      <c r="G584" s="88">
        <v>9208037</v>
      </c>
      <c r="H584" s="95">
        <f t="shared" si="18"/>
        <v>1.7911604513381744E-2</v>
      </c>
      <c r="I584" s="96">
        <f t="shared" si="19"/>
        <v>1.7524411206161231E-2</v>
      </c>
    </row>
    <row r="585" spans="1:9" ht="15.75" customHeight="1" x14ac:dyDescent="0.25">
      <c r="A585" s="91">
        <v>43773</v>
      </c>
      <c r="B585" s="92">
        <v>238.699997</v>
      </c>
      <c r="C585" s="92">
        <v>254.85000600000001</v>
      </c>
      <c r="D585" s="92">
        <v>238.699997</v>
      </c>
      <c r="E585" s="92">
        <v>250.199997</v>
      </c>
      <c r="F585" s="92">
        <v>240.30680799999999</v>
      </c>
      <c r="G585" s="92">
        <v>17613567</v>
      </c>
      <c r="H585" s="93">
        <f t="shared" si="18"/>
        <v>2.2440858204745298E-2</v>
      </c>
      <c r="I585" s="94">
        <f t="shared" si="19"/>
        <v>2.2053664897524784E-2</v>
      </c>
    </row>
    <row r="586" spans="1:9" ht="15.75" customHeight="1" x14ac:dyDescent="0.25">
      <c r="A586" s="87">
        <v>43774</v>
      </c>
      <c r="B586" s="88">
        <v>253.35000600000001</v>
      </c>
      <c r="C586" s="88">
        <v>254.14999399999999</v>
      </c>
      <c r="D586" s="88">
        <v>244.25</v>
      </c>
      <c r="E586" s="88">
        <v>246.050003</v>
      </c>
      <c r="F586" s="88">
        <v>236.32089199999999</v>
      </c>
      <c r="G586" s="88">
        <v>10394354</v>
      </c>
      <c r="H586" s="95">
        <f t="shared" si="18"/>
        <v>-7.2639575083041016E-3</v>
      </c>
      <c r="I586" s="96">
        <f t="shared" si="19"/>
        <v>-7.6511508155246172E-3</v>
      </c>
    </row>
    <row r="587" spans="1:9" ht="15.75" customHeight="1" x14ac:dyDescent="0.25">
      <c r="A587" s="91">
        <v>43775</v>
      </c>
      <c r="B587" s="92">
        <v>245.949997</v>
      </c>
      <c r="C587" s="92">
        <v>251.300003</v>
      </c>
      <c r="D587" s="92">
        <v>244.300003</v>
      </c>
      <c r="E587" s="92">
        <v>248.25</v>
      </c>
      <c r="F587" s="92">
        <v>238.433899</v>
      </c>
      <c r="G587" s="92">
        <v>7121343</v>
      </c>
      <c r="H587" s="93">
        <f t="shared" si="18"/>
        <v>3.8658834293280372E-3</v>
      </c>
      <c r="I587" s="94">
        <f t="shared" si="19"/>
        <v>3.478690122107522E-3</v>
      </c>
    </row>
    <row r="588" spans="1:9" ht="15.75" customHeight="1" x14ac:dyDescent="0.25">
      <c r="A588" s="87">
        <v>43776</v>
      </c>
      <c r="B588" s="88">
        <v>250.199997</v>
      </c>
      <c r="C588" s="88">
        <v>254.800003</v>
      </c>
      <c r="D588" s="88">
        <v>243.10000600000001</v>
      </c>
      <c r="E588" s="88">
        <v>252.64999399999999</v>
      </c>
      <c r="F588" s="88">
        <v>242.65992700000001</v>
      </c>
      <c r="G588" s="88">
        <v>12103874</v>
      </c>
      <c r="H588" s="95">
        <f t="shared" si="18"/>
        <v>7.6300619552064266E-3</v>
      </c>
      <c r="I588" s="96">
        <f t="shared" si="19"/>
        <v>7.242868647985911E-3</v>
      </c>
    </row>
    <row r="589" spans="1:9" ht="15.75" customHeight="1" x14ac:dyDescent="0.25">
      <c r="A589" s="91">
        <v>43777</v>
      </c>
      <c r="B589" s="92">
        <v>252.75</v>
      </c>
      <c r="C589" s="92">
        <v>256.5</v>
      </c>
      <c r="D589" s="92">
        <v>248.5</v>
      </c>
      <c r="E589" s="92">
        <v>250</v>
      </c>
      <c r="F589" s="92">
        <v>240.1147</v>
      </c>
      <c r="G589" s="92">
        <v>7150985</v>
      </c>
      <c r="H589" s="93">
        <f t="shared" si="18"/>
        <v>-4.5793139113350758E-3</v>
      </c>
      <c r="I589" s="94">
        <f t="shared" si="19"/>
        <v>-4.9665072185555914E-3</v>
      </c>
    </row>
    <row r="590" spans="1:9" ht="15.75" customHeight="1" x14ac:dyDescent="0.25">
      <c r="A590" s="87">
        <v>43780</v>
      </c>
      <c r="B590" s="88">
        <v>249.10000600000001</v>
      </c>
      <c r="C590" s="88">
        <v>253.25</v>
      </c>
      <c r="D590" s="88">
        <v>248.050003</v>
      </c>
      <c r="E590" s="88">
        <v>251.89999399999999</v>
      </c>
      <c r="F590" s="88">
        <v>241.93957499999999</v>
      </c>
      <c r="G590" s="88">
        <v>5599046</v>
      </c>
      <c r="H590" s="95">
        <f t="shared" si="18"/>
        <v>3.288164713850926E-3</v>
      </c>
      <c r="I590" s="96">
        <f t="shared" si="19"/>
        <v>2.9009714066304108E-3</v>
      </c>
    </row>
    <row r="591" spans="1:9" ht="15.75" customHeight="1" x14ac:dyDescent="0.25">
      <c r="A591" s="91">
        <v>43782</v>
      </c>
      <c r="B591" s="92">
        <v>251.5</v>
      </c>
      <c r="C591" s="92">
        <v>254.699997</v>
      </c>
      <c r="D591" s="92">
        <v>247.35000600000001</v>
      </c>
      <c r="E591" s="92">
        <v>248.75</v>
      </c>
      <c r="F591" s="92">
        <v>238.91413900000001</v>
      </c>
      <c r="G591" s="92">
        <v>6493201</v>
      </c>
      <c r="H591" s="93">
        <f t="shared" si="18"/>
        <v>-5.4650612458153336E-3</v>
      </c>
      <c r="I591" s="94">
        <f t="shared" si="19"/>
        <v>-5.8522545530358492E-3</v>
      </c>
    </row>
    <row r="592" spans="1:9" ht="15.75" customHeight="1" x14ac:dyDescent="0.25">
      <c r="A592" s="87">
        <v>43783</v>
      </c>
      <c r="B592" s="88">
        <v>248</v>
      </c>
      <c r="C592" s="88">
        <v>249.699997</v>
      </c>
      <c r="D592" s="88">
        <v>244.25</v>
      </c>
      <c r="E592" s="88">
        <v>245.75</v>
      </c>
      <c r="F592" s="88">
        <v>236.03274500000001</v>
      </c>
      <c r="G592" s="88">
        <v>4522524</v>
      </c>
      <c r="H592" s="95">
        <f t="shared" si="18"/>
        <v>-5.2695950197752537E-3</v>
      </c>
      <c r="I592" s="96">
        <f t="shared" si="19"/>
        <v>-5.6567883269957693E-3</v>
      </c>
    </row>
    <row r="593" spans="1:9" ht="15.75" customHeight="1" x14ac:dyDescent="0.25">
      <c r="A593" s="91">
        <v>43784</v>
      </c>
      <c r="B593" s="92">
        <v>246</v>
      </c>
      <c r="C593" s="92">
        <v>250</v>
      </c>
      <c r="D593" s="92">
        <v>242.199997</v>
      </c>
      <c r="E593" s="92">
        <v>244.75</v>
      </c>
      <c r="F593" s="92">
        <v>235.072281</v>
      </c>
      <c r="G593" s="92">
        <v>5246862</v>
      </c>
      <c r="H593" s="93">
        <f t="shared" si="18"/>
        <v>-1.7708356743038995E-3</v>
      </c>
      <c r="I593" s="94">
        <f t="shared" si="19"/>
        <v>-2.1580289815244149E-3</v>
      </c>
    </row>
    <row r="594" spans="1:9" ht="15.75" customHeight="1" x14ac:dyDescent="0.25">
      <c r="A594" s="87">
        <v>43787</v>
      </c>
      <c r="B594" s="88">
        <v>245.89999399999999</v>
      </c>
      <c r="C594" s="88">
        <v>251.14999399999999</v>
      </c>
      <c r="D594" s="88">
        <v>244.800003</v>
      </c>
      <c r="E594" s="88">
        <v>249.60000600000001</v>
      </c>
      <c r="F594" s="88">
        <v>239.73052999999999</v>
      </c>
      <c r="G594" s="88">
        <v>4846338</v>
      </c>
      <c r="H594" s="95">
        <f t="shared" si="18"/>
        <v>8.5219240571490582E-3</v>
      </c>
      <c r="I594" s="96">
        <f t="shared" si="19"/>
        <v>8.1347307499285426E-3</v>
      </c>
    </row>
    <row r="595" spans="1:9" ht="15.75" customHeight="1" x14ac:dyDescent="0.25">
      <c r="A595" s="91">
        <v>43788</v>
      </c>
      <c r="B595" s="92">
        <v>249.39999399999999</v>
      </c>
      <c r="C595" s="92">
        <v>250.85000600000001</v>
      </c>
      <c r="D595" s="92">
        <v>246.60000600000001</v>
      </c>
      <c r="E595" s="92">
        <v>247.89999399999999</v>
      </c>
      <c r="F595" s="92">
        <v>238.097748</v>
      </c>
      <c r="G595" s="92">
        <v>4461546</v>
      </c>
      <c r="H595" s="93">
        <f t="shared" si="18"/>
        <v>-2.9680577955991851E-3</v>
      </c>
      <c r="I595" s="94">
        <f t="shared" si="19"/>
        <v>-3.3552511028197003E-3</v>
      </c>
    </row>
    <row r="596" spans="1:9" ht="15.75" customHeight="1" x14ac:dyDescent="0.25">
      <c r="A596" s="87">
        <v>43789</v>
      </c>
      <c r="B596" s="88">
        <v>247.699997</v>
      </c>
      <c r="C596" s="88">
        <v>252.300003</v>
      </c>
      <c r="D596" s="88">
        <v>245.949997</v>
      </c>
      <c r="E596" s="88">
        <v>248.699997</v>
      </c>
      <c r="F596" s="88">
        <v>238.86610400000001</v>
      </c>
      <c r="G596" s="88">
        <v>4799567</v>
      </c>
      <c r="H596" s="95">
        <f t="shared" si="18"/>
        <v>1.3992383623782007E-3</v>
      </c>
      <c r="I596" s="96">
        <f t="shared" si="19"/>
        <v>1.0120450551576853E-3</v>
      </c>
    </row>
    <row r="597" spans="1:9" ht="15.75" customHeight="1" x14ac:dyDescent="0.25">
      <c r="A597" s="91">
        <v>43790</v>
      </c>
      <c r="B597" s="92">
        <v>248</v>
      </c>
      <c r="C597" s="92">
        <v>248.949997</v>
      </c>
      <c r="D597" s="92">
        <v>244.14999399999999</v>
      </c>
      <c r="E597" s="92">
        <v>245.25</v>
      </c>
      <c r="F597" s="92">
        <v>235.55252100000001</v>
      </c>
      <c r="G597" s="92">
        <v>3840421</v>
      </c>
      <c r="H597" s="93">
        <f t="shared" si="18"/>
        <v>-6.0667694648179563E-3</v>
      </c>
      <c r="I597" s="94">
        <f t="shared" si="19"/>
        <v>-6.4539627720384719E-3</v>
      </c>
    </row>
    <row r="598" spans="1:9" ht="15.75" customHeight="1" x14ac:dyDescent="0.25">
      <c r="A598" s="87">
        <v>43791</v>
      </c>
      <c r="B598" s="88">
        <v>245</v>
      </c>
      <c r="C598" s="88">
        <v>253</v>
      </c>
      <c r="D598" s="88">
        <v>244.300003</v>
      </c>
      <c r="E598" s="88">
        <v>251.25</v>
      </c>
      <c r="F598" s="88">
        <v>241.315292</v>
      </c>
      <c r="G598" s="88">
        <v>4927891</v>
      </c>
      <c r="H598" s="95">
        <f t="shared" si="18"/>
        <v>1.0497087117842625E-2</v>
      </c>
      <c r="I598" s="96">
        <f t="shared" si="19"/>
        <v>1.0109893810622109E-2</v>
      </c>
    </row>
    <row r="599" spans="1:9" ht="15.75" customHeight="1" x14ac:dyDescent="0.25">
      <c r="A599" s="91">
        <v>43794</v>
      </c>
      <c r="B599" s="92">
        <v>252.89999399999999</v>
      </c>
      <c r="C599" s="92">
        <v>261</v>
      </c>
      <c r="D599" s="92">
        <v>252.300003</v>
      </c>
      <c r="E599" s="92">
        <v>260.14999399999999</v>
      </c>
      <c r="F599" s="92">
        <v>249.863373</v>
      </c>
      <c r="G599" s="92">
        <v>11369913</v>
      </c>
      <c r="H599" s="93">
        <f t="shared" si="18"/>
        <v>1.511775463201776E-2</v>
      </c>
      <c r="I599" s="94">
        <f t="shared" si="19"/>
        <v>1.4730561324797244E-2</v>
      </c>
    </row>
    <row r="600" spans="1:9" ht="15.75" customHeight="1" x14ac:dyDescent="0.25">
      <c r="A600" s="87">
        <v>43795</v>
      </c>
      <c r="B600" s="88">
        <v>261.25</v>
      </c>
      <c r="C600" s="88">
        <v>262.79998799999998</v>
      </c>
      <c r="D600" s="88">
        <v>251.10000600000001</v>
      </c>
      <c r="E600" s="88">
        <v>253.25</v>
      </c>
      <c r="F600" s="88">
        <v>243.23620600000001</v>
      </c>
      <c r="G600" s="88">
        <v>12880492</v>
      </c>
      <c r="H600" s="95">
        <f t="shared" si="18"/>
        <v>-1.1674377718926286E-2</v>
      </c>
      <c r="I600" s="96">
        <f t="shared" si="19"/>
        <v>-1.2061571026146802E-2</v>
      </c>
    </row>
    <row r="601" spans="1:9" ht="15.75" customHeight="1" x14ac:dyDescent="0.25">
      <c r="A601" s="91">
        <v>43796</v>
      </c>
      <c r="B601" s="92">
        <v>254.10000600000001</v>
      </c>
      <c r="C601" s="92">
        <v>257.89999399999999</v>
      </c>
      <c r="D601" s="92">
        <v>251.89999399999999</v>
      </c>
      <c r="E601" s="92">
        <v>252.949997</v>
      </c>
      <c r="F601" s="92">
        <v>242.948059</v>
      </c>
      <c r="G601" s="92">
        <v>4739906</v>
      </c>
      <c r="H601" s="93">
        <f t="shared" si="18"/>
        <v>-5.147869881359107E-4</v>
      </c>
      <c r="I601" s="94">
        <f t="shared" si="19"/>
        <v>-9.0198029535642598E-4</v>
      </c>
    </row>
    <row r="602" spans="1:9" ht="15.75" customHeight="1" x14ac:dyDescent="0.25">
      <c r="A602" s="87">
        <v>43797</v>
      </c>
      <c r="B602" s="88">
        <v>253.60000600000001</v>
      </c>
      <c r="C602" s="88">
        <v>264.89999399999999</v>
      </c>
      <c r="D602" s="88">
        <v>252.25</v>
      </c>
      <c r="E602" s="88">
        <v>263.95001200000002</v>
      </c>
      <c r="F602" s="88">
        <v>253.513138</v>
      </c>
      <c r="G602" s="88">
        <v>9945852</v>
      </c>
      <c r="H602" s="95">
        <f t="shared" si="18"/>
        <v>1.8487037341641203E-2</v>
      </c>
      <c r="I602" s="96">
        <f t="shared" si="19"/>
        <v>1.8099844034420689E-2</v>
      </c>
    </row>
    <row r="603" spans="1:9" ht="15.75" customHeight="1" x14ac:dyDescent="0.25">
      <c r="A603" s="91">
        <v>43798</v>
      </c>
      <c r="B603" s="92">
        <v>262.60000600000001</v>
      </c>
      <c r="C603" s="92">
        <v>269.5</v>
      </c>
      <c r="D603" s="92">
        <v>260.04998799999998</v>
      </c>
      <c r="E603" s="92">
        <v>261.54998799999998</v>
      </c>
      <c r="F603" s="92">
        <v>251.20796200000001</v>
      </c>
      <c r="G603" s="92">
        <v>12038238</v>
      </c>
      <c r="H603" s="93">
        <f t="shared" si="18"/>
        <v>-3.9670708346263217E-3</v>
      </c>
      <c r="I603" s="94">
        <f t="shared" si="19"/>
        <v>-4.3542641418468373E-3</v>
      </c>
    </row>
    <row r="604" spans="1:9" ht="15.75" customHeight="1" x14ac:dyDescent="0.25">
      <c r="A604" s="87">
        <v>43801</v>
      </c>
      <c r="B604" s="88">
        <v>267.5</v>
      </c>
      <c r="C604" s="88">
        <v>269.45001200000002</v>
      </c>
      <c r="D604" s="88">
        <v>263.25</v>
      </c>
      <c r="E604" s="88">
        <v>268.29998799999998</v>
      </c>
      <c r="F604" s="88">
        <v>257.69107100000002</v>
      </c>
      <c r="G604" s="88">
        <v>10547869</v>
      </c>
      <c r="H604" s="95">
        <f t="shared" si="18"/>
        <v>1.1065970316361685E-2</v>
      </c>
      <c r="I604" s="96">
        <f t="shared" si="19"/>
        <v>1.0678777009141169E-2</v>
      </c>
    </row>
    <row r="605" spans="1:9" ht="15.75" customHeight="1" x14ac:dyDescent="0.25">
      <c r="A605" s="91">
        <v>43802</v>
      </c>
      <c r="B605" s="92">
        <v>267.25</v>
      </c>
      <c r="C605" s="92">
        <v>267.5</v>
      </c>
      <c r="D605" s="92">
        <v>254.5</v>
      </c>
      <c r="E605" s="92">
        <v>257.25</v>
      </c>
      <c r="F605" s="92">
        <v>247.07804899999999</v>
      </c>
      <c r="G605" s="92">
        <v>9848751</v>
      </c>
      <c r="H605" s="93">
        <f t="shared" si="18"/>
        <v>-1.8265207136520925E-2</v>
      </c>
      <c r="I605" s="94">
        <f t="shared" si="19"/>
        <v>-1.8652400443741439E-2</v>
      </c>
    </row>
    <row r="606" spans="1:9" ht="15.75" customHeight="1" x14ac:dyDescent="0.25">
      <c r="A606" s="87">
        <v>43803</v>
      </c>
      <c r="B606" s="88">
        <v>254</v>
      </c>
      <c r="C606" s="88">
        <v>264</v>
      </c>
      <c r="D606" s="88">
        <v>247.75</v>
      </c>
      <c r="E606" s="88">
        <v>259.79998799999998</v>
      </c>
      <c r="F606" s="88">
        <v>249.527176</v>
      </c>
      <c r="G606" s="88">
        <v>15220113</v>
      </c>
      <c r="H606" s="95">
        <f t="shared" si="18"/>
        <v>4.2836881751463695E-3</v>
      </c>
      <c r="I606" s="96">
        <f t="shared" si="19"/>
        <v>3.8964948679258544E-3</v>
      </c>
    </row>
    <row r="607" spans="1:9" ht="15.75" customHeight="1" x14ac:dyDescent="0.25">
      <c r="A607" s="91">
        <v>43804</v>
      </c>
      <c r="B607" s="92">
        <v>260.75</v>
      </c>
      <c r="C607" s="92">
        <v>261.79998799999998</v>
      </c>
      <c r="D607" s="92">
        <v>250.10000600000001</v>
      </c>
      <c r="E607" s="92">
        <v>251.449997</v>
      </c>
      <c r="F607" s="92">
        <v>241.50737000000001</v>
      </c>
      <c r="G607" s="92">
        <v>6962695</v>
      </c>
      <c r="H607" s="93">
        <f t="shared" si="18"/>
        <v>-1.4187463029177692E-2</v>
      </c>
      <c r="I607" s="94">
        <f t="shared" si="19"/>
        <v>-1.4574656336398208E-2</v>
      </c>
    </row>
    <row r="608" spans="1:9" ht="15.75" customHeight="1" x14ac:dyDescent="0.25">
      <c r="A608" s="87">
        <v>43805</v>
      </c>
      <c r="B608" s="88">
        <v>252.89999399999999</v>
      </c>
      <c r="C608" s="88">
        <v>256.70001200000002</v>
      </c>
      <c r="D608" s="88">
        <v>250.10000600000001</v>
      </c>
      <c r="E608" s="88">
        <v>254.10000600000001</v>
      </c>
      <c r="F608" s="88">
        <v>244.05259699999999</v>
      </c>
      <c r="G608" s="88">
        <v>7854850</v>
      </c>
      <c r="H608" s="95">
        <f t="shared" si="18"/>
        <v>4.553044899471833E-3</v>
      </c>
      <c r="I608" s="96">
        <f t="shared" si="19"/>
        <v>4.1658515922513174E-3</v>
      </c>
    </row>
    <row r="609" spans="1:9" ht="15.75" customHeight="1" x14ac:dyDescent="0.25">
      <c r="A609" s="91">
        <v>43808</v>
      </c>
      <c r="B609" s="92">
        <v>253</v>
      </c>
      <c r="C609" s="92">
        <v>259.5</v>
      </c>
      <c r="D609" s="92">
        <v>251.85000600000001</v>
      </c>
      <c r="E609" s="92">
        <v>258.85000600000001</v>
      </c>
      <c r="F609" s="92">
        <v>248.614777</v>
      </c>
      <c r="G609" s="92">
        <v>6291970</v>
      </c>
      <c r="H609" s="93">
        <f t="shared" si="18"/>
        <v>8.0435049704418327E-3</v>
      </c>
      <c r="I609" s="94">
        <f t="shared" si="19"/>
        <v>7.6563116632213171E-3</v>
      </c>
    </row>
    <row r="610" spans="1:9" ht="15.75" customHeight="1" x14ac:dyDescent="0.25">
      <c r="A610" s="87">
        <v>43809</v>
      </c>
      <c r="B610" s="88">
        <v>256.29998799999998</v>
      </c>
      <c r="C610" s="88">
        <v>259.14999399999999</v>
      </c>
      <c r="D610" s="88">
        <v>250.300003</v>
      </c>
      <c r="E610" s="88">
        <v>251</v>
      </c>
      <c r="F610" s="88">
        <v>241.075165</v>
      </c>
      <c r="G610" s="88">
        <v>5357914</v>
      </c>
      <c r="H610" s="95">
        <f t="shared" si="18"/>
        <v>-1.337446570036447E-2</v>
      </c>
      <c r="I610" s="96">
        <f t="shared" si="19"/>
        <v>-1.3761659007584985E-2</v>
      </c>
    </row>
    <row r="611" spans="1:9" ht="15.75" customHeight="1" x14ac:dyDescent="0.25">
      <c r="A611" s="91">
        <v>43810</v>
      </c>
      <c r="B611" s="92">
        <v>251.199997</v>
      </c>
      <c r="C611" s="92">
        <v>254.800003</v>
      </c>
      <c r="D611" s="92">
        <v>246.550003</v>
      </c>
      <c r="E611" s="92">
        <v>249.949997</v>
      </c>
      <c r="F611" s="92">
        <v>240.06669600000001</v>
      </c>
      <c r="G611" s="92">
        <v>6247501</v>
      </c>
      <c r="H611" s="93">
        <f t="shared" si="18"/>
        <v>-1.8205572981144461E-3</v>
      </c>
      <c r="I611" s="94">
        <f t="shared" si="19"/>
        <v>-2.2077506053349615E-3</v>
      </c>
    </row>
    <row r="612" spans="1:9" ht="15.75" customHeight="1" x14ac:dyDescent="0.25">
      <c r="A612" s="87">
        <v>43811</v>
      </c>
      <c r="B612" s="88">
        <v>252</v>
      </c>
      <c r="C612" s="88">
        <v>257.64999399999999</v>
      </c>
      <c r="D612" s="88">
        <v>250.199997</v>
      </c>
      <c r="E612" s="88">
        <v>255.60000600000001</v>
      </c>
      <c r="F612" s="88">
        <v>245.49327099999999</v>
      </c>
      <c r="G612" s="88">
        <v>6112551</v>
      </c>
      <c r="H612" s="95">
        <f t="shared" si="18"/>
        <v>9.7076771769994494E-3</v>
      </c>
      <c r="I612" s="96">
        <f t="shared" si="19"/>
        <v>9.3204838697789338E-3</v>
      </c>
    </row>
    <row r="613" spans="1:9" ht="15.75" customHeight="1" x14ac:dyDescent="0.25">
      <c r="A613" s="91">
        <v>43812</v>
      </c>
      <c r="B613" s="92">
        <v>263</v>
      </c>
      <c r="C613" s="92">
        <v>264.39999399999999</v>
      </c>
      <c r="D613" s="92">
        <v>255.550003</v>
      </c>
      <c r="E613" s="92">
        <v>257.60000600000001</v>
      </c>
      <c r="F613" s="92">
        <v>247.41419999999999</v>
      </c>
      <c r="G613" s="92">
        <v>12372614</v>
      </c>
      <c r="H613" s="93">
        <f t="shared" si="18"/>
        <v>3.3850291885923318E-3</v>
      </c>
      <c r="I613" s="94">
        <f t="shared" si="19"/>
        <v>2.9978358813718166E-3</v>
      </c>
    </row>
    <row r="614" spans="1:9" ht="15.75" customHeight="1" x14ac:dyDescent="0.25">
      <c r="A614" s="87">
        <v>43815</v>
      </c>
      <c r="B614" s="88">
        <v>259.20001200000002</v>
      </c>
      <c r="C614" s="88">
        <v>260.20001200000002</v>
      </c>
      <c r="D614" s="88">
        <v>252.14999399999999</v>
      </c>
      <c r="E614" s="88">
        <v>253.10000600000001</v>
      </c>
      <c r="F614" s="88">
        <v>243.09213299999999</v>
      </c>
      <c r="G614" s="88">
        <v>5733217</v>
      </c>
      <c r="H614" s="95">
        <f t="shared" si="18"/>
        <v>-7.6537174077604868E-3</v>
      </c>
      <c r="I614" s="96">
        <f t="shared" si="19"/>
        <v>-8.0409107149810016E-3</v>
      </c>
    </row>
    <row r="615" spans="1:9" ht="15.75" customHeight="1" x14ac:dyDescent="0.25">
      <c r="A615" s="91">
        <v>43816</v>
      </c>
      <c r="B615" s="92">
        <v>254.35000600000001</v>
      </c>
      <c r="C615" s="92">
        <v>261.60000600000001</v>
      </c>
      <c r="D615" s="92">
        <v>253.550003</v>
      </c>
      <c r="E615" s="92">
        <v>258.95001200000002</v>
      </c>
      <c r="F615" s="92">
        <v>248.71083100000001</v>
      </c>
      <c r="G615" s="92">
        <v>11197549</v>
      </c>
      <c r="H615" s="93">
        <f t="shared" si="18"/>
        <v>9.9237942444755142E-3</v>
      </c>
      <c r="I615" s="94">
        <f t="shared" si="19"/>
        <v>9.5366009372549986E-3</v>
      </c>
    </row>
    <row r="616" spans="1:9" ht="15.75" customHeight="1" x14ac:dyDescent="0.25">
      <c r="A616" s="87">
        <v>43817</v>
      </c>
      <c r="B616" s="88">
        <v>257.89999399999999</v>
      </c>
      <c r="C616" s="88">
        <v>266.35000600000001</v>
      </c>
      <c r="D616" s="88">
        <v>256.29998799999998</v>
      </c>
      <c r="E616" s="88">
        <v>264.39999399999999</v>
      </c>
      <c r="F616" s="88">
        <v>253.94529700000001</v>
      </c>
      <c r="G616" s="88">
        <v>13485427</v>
      </c>
      <c r="H616" s="95">
        <f t="shared" si="18"/>
        <v>9.0454756360965737E-3</v>
      </c>
      <c r="I616" s="96">
        <f t="shared" si="19"/>
        <v>8.6582823288760581E-3</v>
      </c>
    </row>
    <row r="617" spans="1:9" ht="15.75" customHeight="1" x14ac:dyDescent="0.25">
      <c r="A617" s="91">
        <v>43818</v>
      </c>
      <c r="B617" s="92">
        <v>263.29998799999998</v>
      </c>
      <c r="C617" s="92">
        <v>267.20001200000002</v>
      </c>
      <c r="D617" s="92">
        <v>262.29998799999998</v>
      </c>
      <c r="E617" s="92">
        <v>264.85000600000001</v>
      </c>
      <c r="F617" s="92">
        <v>254.37751800000001</v>
      </c>
      <c r="G617" s="92">
        <v>7841049</v>
      </c>
      <c r="H617" s="93">
        <f t="shared" si="18"/>
        <v>7.3855131015722439E-4</v>
      </c>
      <c r="I617" s="94">
        <f t="shared" si="19"/>
        <v>3.5135800293670911E-4</v>
      </c>
    </row>
    <row r="618" spans="1:9" ht="15.75" customHeight="1" x14ac:dyDescent="0.25">
      <c r="A618" s="87">
        <v>43819</v>
      </c>
      <c r="B618" s="88">
        <v>264.5</v>
      </c>
      <c r="C618" s="88">
        <v>266.75</v>
      </c>
      <c r="D618" s="88">
        <v>262.75</v>
      </c>
      <c r="E618" s="88">
        <v>264.70001200000002</v>
      </c>
      <c r="F618" s="88">
        <v>254.23344399999999</v>
      </c>
      <c r="G618" s="88">
        <v>7162934</v>
      </c>
      <c r="H618" s="95">
        <f t="shared" si="18"/>
        <v>-2.4604481434407281E-4</v>
      </c>
      <c r="I618" s="96">
        <f t="shared" si="19"/>
        <v>-6.3323812156458809E-4</v>
      </c>
    </row>
    <row r="619" spans="1:9" ht="15.75" customHeight="1" x14ac:dyDescent="0.25">
      <c r="A619" s="91">
        <v>43822</v>
      </c>
      <c r="B619" s="92">
        <v>264.39999399999999</v>
      </c>
      <c r="C619" s="92">
        <v>270.60000600000001</v>
      </c>
      <c r="D619" s="92">
        <v>262.39999399999999</v>
      </c>
      <c r="E619" s="92">
        <v>263.70001200000002</v>
      </c>
      <c r="F619" s="92">
        <v>253.27301</v>
      </c>
      <c r="G619" s="92">
        <v>8467465</v>
      </c>
      <c r="H619" s="93">
        <f t="shared" si="18"/>
        <v>-1.6437689849738079E-3</v>
      </c>
      <c r="I619" s="94">
        <f t="shared" si="19"/>
        <v>-2.0309622921943233E-3</v>
      </c>
    </row>
    <row r="620" spans="1:9" ht="15.75" customHeight="1" x14ac:dyDescent="0.25">
      <c r="A620" s="87">
        <v>43823</v>
      </c>
      <c r="B620" s="88">
        <v>263.70001200000002</v>
      </c>
      <c r="C620" s="88">
        <v>267.79998799999998</v>
      </c>
      <c r="D620" s="88">
        <v>262.95001200000002</v>
      </c>
      <c r="E620" s="88">
        <v>266.75</v>
      </c>
      <c r="F620" s="88">
        <v>256.20242300000001</v>
      </c>
      <c r="G620" s="88">
        <v>5683009</v>
      </c>
      <c r="H620" s="95">
        <f t="shared" si="18"/>
        <v>4.9943209792739449E-3</v>
      </c>
      <c r="I620" s="96">
        <f t="shared" si="19"/>
        <v>4.6071276720534293E-3</v>
      </c>
    </row>
    <row r="621" spans="1:9" ht="15.75" customHeight="1" x14ac:dyDescent="0.25">
      <c r="A621" s="91">
        <v>43825</v>
      </c>
      <c r="B621" s="92">
        <v>267</v>
      </c>
      <c r="C621" s="92">
        <v>272</v>
      </c>
      <c r="D621" s="92">
        <v>266.70001200000002</v>
      </c>
      <c r="E621" s="92">
        <v>269.14999399999999</v>
      </c>
      <c r="F621" s="92">
        <v>258.50747699999999</v>
      </c>
      <c r="G621" s="92">
        <v>11054938</v>
      </c>
      <c r="H621" s="93">
        <f t="shared" si="18"/>
        <v>3.8898763173618209E-3</v>
      </c>
      <c r="I621" s="94">
        <f t="shared" si="19"/>
        <v>3.5026830101413057E-3</v>
      </c>
    </row>
    <row r="622" spans="1:9" ht="15.75" customHeight="1" x14ac:dyDescent="0.25">
      <c r="A622" s="87">
        <v>43826</v>
      </c>
      <c r="B622" s="88">
        <v>270.10000600000001</v>
      </c>
      <c r="C622" s="88">
        <v>271.29998799999998</v>
      </c>
      <c r="D622" s="88">
        <v>265.10000600000001</v>
      </c>
      <c r="E622" s="88">
        <v>268.89999399999999</v>
      </c>
      <c r="F622" s="88">
        <v>258.26736499999998</v>
      </c>
      <c r="G622" s="88">
        <v>7560504</v>
      </c>
      <c r="H622" s="95">
        <f t="shared" si="18"/>
        <v>-4.0357740225644036E-4</v>
      </c>
      <c r="I622" s="96">
        <f t="shared" si="19"/>
        <v>-7.9077070947695558E-4</v>
      </c>
    </row>
    <row r="623" spans="1:9" ht="15.75" customHeight="1" x14ac:dyDescent="0.25">
      <c r="A623" s="91">
        <v>43829</v>
      </c>
      <c r="B623" s="92">
        <v>269.5</v>
      </c>
      <c r="C623" s="92">
        <v>273.5</v>
      </c>
      <c r="D623" s="92">
        <v>266.60000600000001</v>
      </c>
      <c r="E623" s="92">
        <v>271.10000600000001</v>
      </c>
      <c r="F623" s="92">
        <v>260.380402</v>
      </c>
      <c r="G623" s="92">
        <v>6645670</v>
      </c>
      <c r="H623" s="93">
        <f t="shared" si="18"/>
        <v>3.5387615448235713E-3</v>
      </c>
      <c r="I623" s="94">
        <f t="shared" si="19"/>
        <v>3.1515682376030561E-3</v>
      </c>
    </row>
    <row r="624" spans="1:9" ht="15.75" customHeight="1" x14ac:dyDescent="0.25">
      <c r="A624" s="87">
        <v>43830</v>
      </c>
      <c r="B624" s="88">
        <v>270</v>
      </c>
      <c r="C624" s="88">
        <v>273</v>
      </c>
      <c r="D624" s="88">
        <v>268.14999399999999</v>
      </c>
      <c r="E624" s="88">
        <v>270.04998799999998</v>
      </c>
      <c r="F624" s="88">
        <v>259.37185699999998</v>
      </c>
      <c r="G624" s="88">
        <v>5377354</v>
      </c>
      <c r="H624" s="95">
        <f t="shared" si="18"/>
        <v>-1.6854417480880331E-3</v>
      </c>
      <c r="I624" s="96">
        <f t="shared" si="19"/>
        <v>-2.0726350553085483E-3</v>
      </c>
    </row>
    <row r="625" spans="1:9" ht="15.75" customHeight="1" x14ac:dyDescent="0.25">
      <c r="A625" s="91">
        <v>43831</v>
      </c>
      <c r="B625" s="92">
        <v>270.70001200000002</v>
      </c>
      <c r="C625" s="92">
        <v>273.5</v>
      </c>
      <c r="D625" s="92">
        <v>265.85000600000001</v>
      </c>
      <c r="E625" s="92">
        <v>268.10000600000001</v>
      </c>
      <c r="F625" s="92">
        <v>257.49902300000002</v>
      </c>
      <c r="G625" s="92">
        <v>6952048</v>
      </c>
      <c r="H625" s="93">
        <f t="shared" si="18"/>
        <v>-3.1472658367312826E-3</v>
      </c>
      <c r="I625" s="94">
        <f t="shared" si="19"/>
        <v>-3.5344591439517977E-3</v>
      </c>
    </row>
    <row r="626" spans="1:9" ht="15.75" customHeight="1" x14ac:dyDescent="0.25">
      <c r="A626" s="87">
        <v>43832</v>
      </c>
      <c r="B626" s="88">
        <v>272</v>
      </c>
      <c r="C626" s="88">
        <v>277</v>
      </c>
      <c r="D626" s="88">
        <v>271.54998799999998</v>
      </c>
      <c r="E626" s="88">
        <v>276.45001200000002</v>
      </c>
      <c r="F626" s="88">
        <v>265.51882899999998</v>
      </c>
      <c r="G626" s="88">
        <v>10780926</v>
      </c>
      <c r="H626" s="95">
        <f t="shared" si="18"/>
        <v>1.3319738479831223E-2</v>
      </c>
      <c r="I626" s="96">
        <f t="shared" si="19"/>
        <v>1.2932545172610707E-2</v>
      </c>
    </row>
    <row r="627" spans="1:9" ht="15.75" customHeight="1" x14ac:dyDescent="0.25">
      <c r="A627" s="91">
        <v>43833</v>
      </c>
      <c r="B627" s="92">
        <v>276.45001200000002</v>
      </c>
      <c r="C627" s="92">
        <v>276.45001200000002</v>
      </c>
      <c r="D627" s="92">
        <v>270.75</v>
      </c>
      <c r="E627" s="92">
        <v>272.45001200000002</v>
      </c>
      <c r="F627" s="92">
        <v>261.67700200000002</v>
      </c>
      <c r="G627" s="92">
        <v>5943349</v>
      </c>
      <c r="H627" s="93">
        <f t="shared" si="18"/>
        <v>-6.3297685757536378E-3</v>
      </c>
      <c r="I627" s="94">
        <f t="shared" si="19"/>
        <v>-6.7169618829741535E-3</v>
      </c>
    </row>
    <row r="628" spans="1:9" ht="15.75" customHeight="1" x14ac:dyDescent="0.25">
      <c r="A628" s="87">
        <v>43836</v>
      </c>
      <c r="B628" s="88">
        <v>270.5</v>
      </c>
      <c r="C628" s="88">
        <v>270.75</v>
      </c>
      <c r="D628" s="88">
        <v>262.29998799999998</v>
      </c>
      <c r="E628" s="88">
        <v>264.25</v>
      </c>
      <c r="F628" s="88">
        <v>253.801254</v>
      </c>
      <c r="G628" s="88">
        <v>4529599</v>
      </c>
      <c r="H628" s="95">
        <f t="shared" si="18"/>
        <v>-1.3271791930729105E-2</v>
      </c>
      <c r="I628" s="96">
        <f t="shared" si="19"/>
        <v>-1.365898523794962E-2</v>
      </c>
    </row>
    <row r="629" spans="1:9" ht="15.75" customHeight="1" x14ac:dyDescent="0.25">
      <c r="A629" s="91">
        <v>43837</v>
      </c>
      <c r="B629" s="92">
        <v>266.14999399999999</v>
      </c>
      <c r="C629" s="92">
        <v>270.14999399999999</v>
      </c>
      <c r="D629" s="92">
        <v>263.10000600000001</v>
      </c>
      <c r="E629" s="92">
        <v>265.25</v>
      </c>
      <c r="F629" s="92">
        <v>254.76170300000001</v>
      </c>
      <c r="G629" s="92">
        <v>4465297</v>
      </c>
      <c r="H629" s="93">
        <f t="shared" si="18"/>
        <v>1.6403797839067613E-3</v>
      </c>
      <c r="I629" s="94">
        <f t="shared" si="19"/>
        <v>1.2531864766862459E-3</v>
      </c>
    </row>
    <row r="630" spans="1:9" ht="15.75" customHeight="1" x14ac:dyDescent="0.25">
      <c r="A630" s="87">
        <v>43838</v>
      </c>
      <c r="B630" s="88">
        <v>261.39999399999999</v>
      </c>
      <c r="C630" s="88">
        <v>264.5</v>
      </c>
      <c r="D630" s="88">
        <v>257</v>
      </c>
      <c r="E630" s="88">
        <v>262.5</v>
      </c>
      <c r="F630" s="88">
        <v>252.120453</v>
      </c>
      <c r="G630" s="88">
        <v>8088132</v>
      </c>
      <c r="H630" s="95">
        <f t="shared" si="18"/>
        <v>-4.5260645648523817E-3</v>
      </c>
      <c r="I630" s="96">
        <f t="shared" si="19"/>
        <v>-4.9132578720728973E-3</v>
      </c>
    </row>
    <row r="631" spans="1:9" ht="15.75" customHeight="1" x14ac:dyDescent="0.25">
      <c r="A631" s="91">
        <v>43839</v>
      </c>
      <c r="B631" s="92">
        <v>267.70001200000002</v>
      </c>
      <c r="C631" s="92">
        <v>279.20001200000002</v>
      </c>
      <c r="D631" s="92">
        <v>267.70001200000002</v>
      </c>
      <c r="E631" s="92">
        <v>278.10000600000001</v>
      </c>
      <c r="F631" s="92">
        <v>267.10363799999999</v>
      </c>
      <c r="G631" s="92">
        <v>13317832</v>
      </c>
      <c r="H631" s="93">
        <f t="shared" si="18"/>
        <v>2.5071724453950773E-2</v>
      </c>
      <c r="I631" s="94">
        <f t="shared" si="19"/>
        <v>2.4684531146730259E-2</v>
      </c>
    </row>
    <row r="632" spans="1:9" ht="15.75" customHeight="1" x14ac:dyDescent="0.25">
      <c r="A632" s="87">
        <v>43840</v>
      </c>
      <c r="B632" s="88">
        <v>278</v>
      </c>
      <c r="C632" s="88">
        <v>280</v>
      </c>
      <c r="D632" s="88">
        <v>275</v>
      </c>
      <c r="E632" s="88">
        <v>277.89999399999999</v>
      </c>
      <c r="F632" s="88">
        <v>266.91149899999999</v>
      </c>
      <c r="G632" s="88">
        <v>7625227</v>
      </c>
      <c r="H632" s="95">
        <f t="shared" si="18"/>
        <v>-3.1251889797736019E-4</v>
      </c>
      <c r="I632" s="96">
        <f t="shared" si="19"/>
        <v>-6.9971220519787552E-4</v>
      </c>
    </row>
    <row r="633" spans="1:9" ht="15.75" customHeight="1" x14ac:dyDescent="0.25">
      <c r="A633" s="91">
        <v>43843</v>
      </c>
      <c r="B633" s="92">
        <v>278.04998799999998</v>
      </c>
      <c r="C633" s="92">
        <v>279.89999399999999</v>
      </c>
      <c r="D633" s="92">
        <v>275.39999399999999</v>
      </c>
      <c r="E633" s="92">
        <v>278.60000600000001</v>
      </c>
      <c r="F633" s="92">
        <v>267.58383199999997</v>
      </c>
      <c r="G633" s="92">
        <v>4540953</v>
      </c>
      <c r="H633" s="93">
        <f t="shared" si="18"/>
        <v>1.0925845333693476E-3</v>
      </c>
      <c r="I633" s="94">
        <f t="shared" si="19"/>
        <v>7.0539122614883228E-4</v>
      </c>
    </row>
    <row r="634" spans="1:9" ht="15.75" customHeight="1" x14ac:dyDescent="0.25">
      <c r="A634" s="87">
        <v>43844</v>
      </c>
      <c r="B634" s="88">
        <v>278</v>
      </c>
      <c r="C634" s="88">
        <v>284</v>
      </c>
      <c r="D634" s="88">
        <v>278</v>
      </c>
      <c r="E634" s="88">
        <v>280.89999399999999</v>
      </c>
      <c r="F634" s="88">
        <v>269.79287699999998</v>
      </c>
      <c r="G634" s="88">
        <v>7428691</v>
      </c>
      <c r="H634" s="95">
        <f t="shared" si="18"/>
        <v>3.5706104928233634E-3</v>
      </c>
      <c r="I634" s="96">
        <f t="shared" si="19"/>
        <v>3.1834171856028482E-3</v>
      </c>
    </row>
    <row r="635" spans="1:9" ht="15.75" customHeight="1" x14ac:dyDescent="0.25">
      <c r="A635" s="91">
        <v>43845</v>
      </c>
      <c r="B635" s="92">
        <v>279.85000600000001</v>
      </c>
      <c r="C635" s="92">
        <v>283.39999399999999</v>
      </c>
      <c r="D635" s="92">
        <v>276.25</v>
      </c>
      <c r="E635" s="92">
        <v>282.5</v>
      </c>
      <c r="F635" s="92">
        <v>271.32965100000001</v>
      </c>
      <c r="G635" s="92">
        <v>5538475</v>
      </c>
      <c r="H635" s="93">
        <f t="shared" si="18"/>
        <v>2.4667768497308E-3</v>
      </c>
      <c r="I635" s="94">
        <f t="shared" si="19"/>
        <v>2.0795835425102848E-3</v>
      </c>
    </row>
    <row r="636" spans="1:9" ht="15.75" customHeight="1" x14ac:dyDescent="0.25">
      <c r="A636" s="87">
        <v>43846</v>
      </c>
      <c r="B636" s="88">
        <v>282.5</v>
      </c>
      <c r="C636" s="88">
        <v>282.85000600000001</v>
      </c>
      <c r="D636" s="88">
        <v>276.14999399999999</v>
      </c>
      <c r="E636" s="88">
        <v>277.45001200000002</v>
      </c>
      <c r="F636" s="88">
        <v>266.47927900000002</v>
      </c>
      <c r="G636" s="88">
        <v>4791447</v>
      </c>
      <c r="H636" s="95">
        <f t="shared" si="18"/>
        <v>-7.8338115739301911E-3</v>
      </c>
      <c r="I636" s="96">
        <f t="shared" si="19"/>
        <v>-8.2210048811507067E-3</v>
      </c>
    </row>
    <row r="637" spans="1:9" ht="15.75" customHeight="1" x14ac:dyDescent="0.25">
      <c r="A637" s="91">
        <v>43847</v>
      </c>
      <c r="B637" s="92">
        <v>276.79998799999998</v>
      </c>
      <c r="C637" s="92">
        <v>279.54998799999998</v>
      </c>
      <c r="D637" s="92">
        <v>272.85000600000001</v>
      </c>
      <c r="E637" s="92">
        <v>273.35000600000001</v>
      </c>
      <c r="F637" s="92">
        <v>262.54141199999998</v>
      </c>
      <c r="G637" s="92">
        <v>4733742</v>
      </c>
      <c r="H637" s="93">
        <f t="shared" si="18"/>
        <v>-6.4656279996917355E-3</v>
      </c>
      <c r="I637" s="94">
        <f t="shared" si="19"/>
        <v>-6.8528213069122511E-3</v>
      </c>
    </row>
    <row r="638" spans="1:9" ht="15.75" customHeight="1" x14ac:dyDescent="0.25">
      <c r="A638" s="87">
        <v>43850</v>
      </c>
      <c r="B638" s="88">
        <v>273.5</v>
      </c>
      <c r="C638" s="88">
        <v>275</v>
      </c>
      <c r="D638" s="88">
        <v>268.64999399999999</v>
      </c>
      <c r="E638" s="88">
        <v>271.35000600000001</v>
      </c>
      <c r="F638" s="88">
        <v>260.62051400000001</v>
      </c>
      <c r="G638" s="88">
        <v>3823115</v>
      </c>
      <c r="H638" s="95">
        <f t="shared" si="18"/>
        <v>-3.1892196628545873E-3</v>
      </c>
      <c r="I638" s="96">
        <f t="shared" si="19"/>
        <v>-3.5764129700751024E-3</v>
      </c>
    </row>
    <row r="639" spans="1:9" ht="15.75" customHeight="1" x14ac:dyDescent="0.25">
      <c r="A639" s="91">
        <v>43851</v>
      </c>
      <c r="B639" s="92">
        <v>270</v>
      </c>
      <c r="C639" s="92">
        <v>270.89999399999999</v>
      </c>
      <c r="D639" s="92">
        <v>264.35000600000001</v>
      </c>
      <c r="E639" s="92">
        <v>267.25</v>
      </c>
      <c r="F639" s="92">
        <v>256.68261699999999</v>
      </c>
      <c r="G639" s="92">
        <v>4799667</v>
      </c>
      <c r="H639" s="93">
        <f t="shared" si="18"/>
        <v>-6.6121384945269056E-3</v>
      </c>
      <c r="I639" s="94">
        <f t="shared" si="19"/>
        <v>-6.9993318017474212E-3</v>
      </c>
    </row>
    <row r="640" spans="1:9" ht="15.75" customHeight="1" x14ac:dyDescent="0.25">
      <c r="A640" s="87">
        <v>43852</v>
      </c>
      <c r="B640" s="88">
        <v>268.29998799999998</v>
      </c>
      <c r="C640" s="88">
        <v>269.29998799999998</v>
      </c>
      <c r="D640" s="88">
        <v>264.75</v>
      </c>
      <c r="E640" s="88">
        <v>265.85000600000001</v>
      </c>
      <c r="F640" s="88">
        <v>255.337997</v>
      </c>
      <c r="G640" s="88">
        <v>3334351</v>
      </c>
      <c r="H640" s="95">
        <f t="shared" si="18"/>
        <v>-2.2810112433383893E-3</v>
      </c>
      <c r="I640" s="96">
        <f t="shared" si="19"/>
        <v>-2.6682045505589044E-3</v>
      </c>
    </row>
    <row r="641" spans="1:9" ht="15.75" customHeight="1" x14ac:dyDescent="0.25">
      <c r="A641" s="91">
        <v>43853</v>
      </c>
      <c r="B641" s="92">
        <v>266</v>
      </c>
      <c r="C641" s="92">
        <v>268.95001200000002</v>
      </c>
      <c r="D641" s="92">
        <v>264.10000600000001</v>
      </c>
      <c r="E641" s="92">
        <v>266.64999399999999</v>
      </c>
      <c r="F641" s="92">
        <v>256.10635400000001</v>
      </c>
      <c r="G641" s="92">
        <v>3529142</v>
      </c>
      <c r="H641" s="93">
        <f t="shared" si="18"/>
        <v>1.3049062156102107E-3</v>
      </c>
      <c r="I641" s="94">
        <f t="shared" si="19"/>
        <v>9.1771290838969539E-4</v>
      </c>
    </row>
    <row r="642" spans="1:9" ht="15.75" customHeight="1" x14ac:dyDescent="0.25">
      <c r="A642" s="87">
        <v>43854</v>
      </c>
      <c r="B642" s="88">
        <v>266.70001200000002</v>
      </c>
      <c r="C642" s="88">
        <v>273.89999399999999</v>
      </c>
      <c r="D642" s="88">
        <v>265.29998799999998</v>
      </c>
      <c r="E642" s="88">
        <v>271.89999399999999</v>
      </c>
      <c r="F642" s="88">
        <v>261.14874300000002</v>
      </c>
      <c r="G642" s="88">
        <v>5991335</v>
      </c>
      <c r="H642" s="95">
        <f t="shared" si="18"/>
        <v>8.4675863167098207E-3</v>
      </c>
      <c r="I642" s="96">
        <f t="shared" si="19"/>
        <v>8.0803930094893051E-3</v>
      </c>
    </row>
    <row r="643" spans="1:9" ht="15.75" customHeight="1" x14ac:dyDescent="0.25">
      <c r="A643" s="91">
        <v>43857</v>
      </c>
      <c r="B643" s="92">
        <v>265.45001200000002</v>
      </c>
      <c r="C643" s="92">
        <v>265.89999399999999</v>
      </c>
      <c r="D643" s="92">
        <v>258.29998799999998</v>
      </c>
      <c r="E643" s="92">
        <v>262.79998799999998</v>
      </c>
      <c r="F643" s="92">
        <v>252.40858499999999</v>
      </c>
      <c r="G643" s="92">
        <v>17151836</v>
      </c>
      <c r="H643" s="93">
        <f t="shared" si="18"/>
        <v>-1.4783817583692837E-2</v>
      </c>
      <c r="I643" s="94">
        <f t="shared" si="19"/>
        <v>-1.5171010890913352E-2</v>
      </c>
    </row>
    <row r="644" spans="1:9" ht="15.75" customHeight="1" x14ac:dyDescent="0.25">
      <c r="A644" s="87">
        <v>43858</v>
      </c>
      <c r="B644" s="88">
        <v>260.79998799999998</v>
      </c>
      <c r="C644" s="88">
        <v>261.75</v>
      </c>
      <c r="D644" s="88">
        <v>251.60000600000001</v>
      </c>
      <c r="E644" s="88">
        <v>255.25</v>
      </c>
      <c r="F644" s="88">
        <v>245.15713500000001</v>
      </c>
      <c r="G644" s="88">
        <v>11168567</v>
      </c>
      <c r="H644" s="95">
        <f t="shared" ref="H644:H707" si="20">LOG(F644/F643)</f>
        <v>-1.2659584805120867E-2</v>
      </c>
      <c r="I644" s="96">
        <f t="shared" ref="I644:I707" si="21">H644-$H$1238</f>
        <v>-1.3046778112341383E-2</v>
      </c>
    </row>
    <row r="645" spans="1:9" ht="15.75" customHeight="1" x14ac:dyDescent="0.25">
      <c r="A645" s="91">
        <v>43859</v>
      </c>
      <c r="B645" s="92">
        <v>259</v>
      </c>
      <c r="C645" s="92">
        <v>264.60000600000001</v>
      </c>
      <c r="D645" s="92">
        <v>258.29998799999998</v>
      </c>
      <c r="E645" s="92">
        <v>261.25</v>
      </c>
      <c r="F645" s="92">
        <v>250.919861</v>
      </c>
      <c r="G645" s="92">
        <v>7832991</v>
      </c>
      <c r="H645" s="93">
        <f t="shared" si="20"/>
        <v>1.0090500904453618E-2</v>
      </c>
      <c r="I645" s="94">
        <f t="shared" si="21"/>
        <v>9.7033075972331028E-3</v>
      </c>
    </row>
    <row r="646" spans="1:9" ht="15.75" customHeight="1" x14ac:dyDescent="0.25">
      <c r="A646" s="87">
        <v>43860</v>
      </c>
      <c r="B646" s="88">
        <v>261.29998799999998</v>
      </c>
      <c r="C646" s="88">
        <v>262.10000600000001</v>
      </c>
      <c r="D646" s="88">
        <v>255.25</v>
      </c>
      <c r="E646" s="88">
        <v>256.95001200000002</v>
      </c>
      <c r="F646" s="88">
        <v>246.78990200000001</v>
      </c>
      <c r="G646" s="88">
        <v>5511254</v>
      </c>
      <c r="H646" s="95">
        <f t="shared" si="20"/>
        <v>-7.2076527571265595E-3</v>
      </c>
      <c r="I646" s="96">
        <f t="shared" si="21"/>
        <v>-7.5948460643470751E-3</v>
      </c>
    </row>
    <row r="647" spans="1:9" ht="15.75" customHeight="1" x14ac:dyDescent="0.25">
      <c r="A647" s="91">
        <v>43861</v>
      </c>
      <c r="B647" s="92">
        <v>258.14999399999999</v>
      </c>
      <c r="C647" s="92">
        <v>259</v>
      </c>
      <c r="D647" s="92">
        <v>249.10000600000001</v>
      </c>
      <c r="E647" s="92">
        <v>250.699997</v>
      </c>
      <c r="F647" s="92">
        <v>240.78703300000001</v>
      </c>
      <c r="G647" s="92">
        <v>6329214</v>
      </c>
      <c r="H647" s="93">
        <f t="shared" si="20"/>
        <v>-1.0694290183197681E-2</v>
      </c>
      <c r="I647" s="94">
        <f t="shared" si="21"/>
        <v>-1.1081483490418197E-2</v>
      </c>
    </row>
    <row r="648" spans="1:9" ht="15.75" customHeight="1" x14ac:dyDescent="0.25">
      <c r="A648" s="87">
        <v>43864</v>
      </c>
      <c r="B648" s="88">
        <v>245.5</v>
      </c>
      <c r="C648" s="88">
        <v>253</v>
      </c>
      <c r="D648" s="88">
        <v>243.75</v>
      </c>
      <c r="E648" s="88">
        <v>251.5</v>
      </c>
      <c r="F648" s="88">
        <v>241.55538899999999</v>
      </c>
      <c r="G648" s="88">
        <v>7021154</v>
      </c>
      <c r="H648" s="95">
        <f t="shared" si="20"/>
        <v>1.3836355168915582E-3</v>
      </c>
      <c r="I648" s="96">
        <f t="shared" si="21"/>
        <v>9.9644220967104284E-4</v>
      </c>
    </row>
    <row r="649" spans="1:9" ht="15.75" customHeight="1" x14ac:dyDescent="0.25">
      <c r="A649" s="91">
        <v>43865</v>
      </c>
      <c r="B649" s="92">
        <v>253.25</v>
      </c>
      <c r="C649" s="92">
        <v>259.70001200000002</v>
      </c>
      <c r="D649" s="92">
        <v>248.699997</v>
      </c>
      <c r="E649" s="92">
        <v>258.35000600000001</v>
      </c>
      <c r="F649" s="92">
        <v>248.13455200000001</v>
      </c>
      <c r="G649" s="92">
        <v>5839343</v>
      </c>
      <c r="H649" s="93">
        <f t="shared" si="20"/>
        <v>1.1670511841408493E-2</v>
      </c>
      <c r="I649" s="94">
        <f t="shared" si="21"/>
        <v>1.1283318534187977E-2</v>
      </c>
    </row>
    <row r="650" spans="1:9" ht="15.75" customHeight="1" x14ac:dyDescent="0.25">
      <c r="A650" s="87">
        <v>43866</v>
      </c>
      <c r="B650" s="88">
        <v>259.5</v>
      </c>
      <c r="C650" s="88">
        <v>271.64999399999999</v>
      </c>
      <c r="D650" s="88">
        <v>256.35000600000001</v>
      </c>
      <c r="E650" s="88">
        <v>269.25</v>
      </c>
      <c r="F650" s="88">
        <v>258.60354599999999</v>
      </c>
      <c r="G650" s="88">
        <v>7218905</v>
      </c>
      <c r="H650" s="95">
        <f t="shared" si="20"/>
        <v>1.7947232977643203E-2</v>
      </c>
      <c r="I650" s="96">
        <f t="shared" si="21"/>
        <v>1.7560039670422689E-2</v>
      </c>
    </row>
    <row r="651" spans="1:9" ht="15.75" customHeight="1" x14ac:dyDescent="0.25">
      <c r="A651" s="91">
        <v>43867</v>
      </c>
      <c r="B651" s="92">
        <v>271.10000600000001</v>
      </c>
      <c r="C651" s="92">
        <v>277.5</v>
      </c>
      <c r="D651" s="92">
        <v>267.75</v>
      </c>
      <c r="E651" s="92">
        <v>276.45001200000002</v>
      </c>
      <c r="F651" s="92">
        <v>265.51882899999998</v>
      </c>
      <c r="G651" s="92">
        <v>8567243</v>
      </c>
      <c r="H651" s="93">
        <f t="shared" si="20"/>
        <v>1.1460848386294308E-2</v>
      </c>
      <c r="I651" s="94">
        <f t="shared" si="21"/>
        <v>1.1073655079073793E-2</v>
      </c>
    </row>
    <row r="652" spans="1:9" ht="15.75" customHeight="1" x14ac:dyDescent="0.25">
      <c r="A652" s="87">
        <v>43868</v>
      </c>
      <c r="B652" s="88">
        <v>275.39999399999999</v>
      </c>
      <c r="C652" s="88">
        <v>280</v>
      </c>
      <c r="D652" s="88">
        <v>272.75</v>
      </c>
      <c r="E652" s="88">
        <v>279.29998799999998</v>
      </c>
      <c r="F652" s="88">
        <v>268.25616500000001</v>
      </c>
      <c r="G652" s="88">
        <v>5258442</v>
      </c>
      <c r="H652" s="95">
        <f t="shared" si="20"/>
        <v>4.4543875414157471E-3</v>
      </c>
      <c r="I652" s="96">
        <f t="shared" si="21"/>
        <v>4.0671942341952315E-3</v>
      </c>
    </row>
    <row r="653" spans="1:9" ht="15.75" customHeight="1" x14ac:dyDescent="0.25">
      <c r="A653" s="91">
        <v>43871</v>
      </c>
      <c r="B653" s="92">
        <v>276</v>
      </c>
      <c r="C653" s="92">
        <v>279.79998799999998</v>
      </c>
      <c r="D653" s="92">
        <v>273.20001200000002</v>
      </c>
      <c r="E653" s="92">
        <v>277.89999399999999</v>
      </c>
      <c r="F653" s="92">
        <v>266.91149899999999</v>
      </c>
      <c r="G653" s="92">
        <v>4972983</v>
      </c>
      <c r="H653" s="93">
        <f t="shared" si="20"/>
        <v>-2.18242727287061E-3</v>
      </c>
      <c r="I653" s="94">
        <f t="shared" si="21"/>
        <v>-2.5696205800911252E-3</v>
      </c>
    </row>
    <row r="654" spans="1:9" ht="15.75" customHeight="1" x14ac:dyDescent="0.25">
      <c r="A654" s="87">
        <v>43872</v>
      </c>
      <c r="B654" s="88">
        <v>280.04998799999998</v>
      </c>
      <c r="C654" s="88">
        <v>293.5</v>
      </c>
      <c r="D654" s="88">
        <v>278.60000600000001</v>
      </c>
      <c r="E654" s="88">
        <v>288.75</v>
      </c>
      <c r="F654" s="88">
        <v>277.33248900000001</v>
      </c>
      <c r="G654" s="88">
        <v>10958494</v>
      </c>
      <c r="H654" s="95">
        <f t="shared" si="20"/>
        <v>1.6633465038726685E-2</v>
      </c>
      <c r="I654" s="96">
        <f t="shared" si="21"/>
        <v>1.6246271731506171E-2</v>
      </c>
    </row>
    <row r="655" spans="1:9" ht="15.75" customHeight="1" x14ac:dyDescent="0.25">
      <c r="A655" s="91">
        <v>43873</v>
      </c>
      <c r="B655" s="92">
        <v>288.64999399999999</v>
      </c>
      <c r="C655" s="92">
        <v>295.39999399999999</v>
      </c>
      <c r="D655" s="92">
        <v>288.5</v>
      </c>
      <c r="E655" s="92">
        <v>293.70001200000002</v>
      </c>
      <c r="F655" s="92">
        <v>282.086792</v>
      </c>
      <c r="G655" s="92">
        <v>9119052</v>
      </c>
      <c r="H655" s="93">
        <f t="shared" si="20"/>
        <v>7.3820025195841044E-3</v>
      </c>
      <c r="I655" s="94">
        <f t="shared" si="21"/>
        <v>6.9948092123635888E-3</v>
      </c>
    </row>
    <row r="656" spans="1:9" ht="15.75" customHeight="1" x14ac:dyDescent="0.25">
      <c r="A656" s="87">
        <v>43874</v>
      </c>
      <c r="B656" s="88">
        <v>292.20001200000002</v>
      </c>
      <c r="C656" s="88">
        <v>294.60000600000001</v>
      </c>
      <c r="D656" s="88">
        <v>288.39999399999999</v>
      </c>
      <c r="E656" s="88">
        <v>293.35000600000001</v>
      </c>
      <c r="F656" s="88">
        <v>281.75064099999997</v>
      </c>
      <c r="G656" s="88">
        <v>6220243</v>
      </c>
      <c r="H656" s="95">
        <f t="shared" si="20"/>
        <v>-5.1783912574242762E-4</v>
      </c>
      <c r="I656" s="96">
        <f t="shared" si="21"/>
        <v>-9.050324329629429E-4</v>
      </c>
    </row>
    <row r="657" spans="1:9" ht="15.75" customHeight="1" x14ac:dyDescent="0.25">
      <c r="A657" s="91">
        <v>43875</v>
      </c>
      <c r="B657" s="92">
        <v>291.60000600000001</v>
      </c>
      <c r="C657" s="92">
        <v>296.75</v>
      </c>
      <c r="D657" s="92">
        <v>288.29998799999998</v>
      </c>
      <c r="E657" s="92">
        <v>289.14999399999999</v>
      </c>
      <c r="F657" s="92">
        <v>277.71667500000001</v>
      </c>
      <c r="G657" s="92">
        <v>6086218</v>
      </c>
      <c r="H657" s="93">
        <f t="shared" si="20"/>
        <v>-6.2629557989409721E-3</v>
      </c>
      <c r="I657" s="94">
        <f t="shared" si="21"/>
        <v>-6.6501491061614878E-3</v>
      </c>
    </row>
    <row r="658" spans="1:9" ht="15.75" customHeight="1" x14ac:dyDescent="0.25">
      <c r="A658" s="87">
        <v>43878</v>
      </c>
      <c r="B658" s="88">
        <v>289.14999399999999</v>
      </c>
      <c r="C658" s="88">
        <v>290.89999399999999</v>
      </c>
      <c r="D658" s="88">
        <v>285.29998799999998</v>
      </c>
      <c r="E658" s="88">
        <v>288.14999399999999</v>
      </c>
      <c r="F658" s="88">
        <v>276.75622600000003</v>
      </c>
      <c r="G658" s="88">
        <v>6084235</v>
      </c>
      <c r="H658" s="95">
        <f t="shared" si="20"/>
        <v>-1.504557273330188E-3</v>
      </c>
      <c r="I658" s="96">
        <f t="shared" si="21"/>
        <v>-1.8917505805507032E-3</v>
      </c>
    </row>
    <row r="659" spans="1:9" ht="15.75" customHeight="1" x14ac:dyDescent="0.25">
      <c r="A659" s="91">
        <v>43879</v>
      </c>
      <c r="B659" s="92">
        <v>289</v>
      </c>
      <c r="C659" s="92">
        <v>289.14999399999999</v>
      </c>
      <c r="D659" s="92">
        <v>281.10000600000001</v>
      </c>
      <c r="E659" s="92">
        <v>284.79998799999998</v>
      </c>
      <c r="F659" s="92">
        <v>273.53866599999998</v>
      </c>
      <c r="G659" s="92">
        <v>5463097</v>
      </c>
      <c r="H659" s="93">
        <f t="shared" si="20"/>
        <v>-5.078675080688046E-3</v>
      </c>
      <c r="I659" s="94">
        <f t="shared" si="21"/>
        <v>-5.4658683879085616E-3</v>
      </c>
    </row>
    <row r="660" spans="1:9" ht="15.75" customHeight="1" x14ac:dyDescent="0.25">
      <c r="A660" s="87">
        <v>43880</v>
      </c>
      <c r="B660" s="88">
        <v>287.20001200000002</v>
      </c>
      <c r="C660" s="88">
        <v>290</v>
      </c>
      <c r="D660" s="88">
        <v>279.89999399999999</v>
      </c>
      <c r="E660" s="88">
        <v>280.85000600000001</v>
      </c>
      <c r="F660" s="88">
        <v>269.74487299999998</v>
      </c>
      <c r="G660" s="88">
        <v>4952306</v>
      </c>
      <c r="H660" s="95">
        <f t="shared" si="20"/>
        <v>-6.0655257490418663E-3</v>
      </c>
      <c r="I660" s="96">
        <f t="shared" si="21"/>
        <v>-6.4527190562623819E-3</v>
      </c>
    </row>
    <row r="661" spans="1:9" ht="15.75" customHeight="1" x14ac:dyDescent="0.25">
      <c r="A661" s="91">
        <v>43881</v>
      </c>
      <c r="B661" s="92">
        <v>280.70001200000002</v>
      </c>
      <c r="C661" s="92">
        <v>285.85000600000001</v>
      </c>
      <c r="D661" s="92">
        <v>277</v>
      </c>
      <c r="E661" s="92">
        <v>281.79998799999998</v>
      </c>
      <c r="F661" s="92">
        <v>270.65725700000002</v>
      </c>
      <c r="G661" s="92">
        <v>6960354</v>
      </c>
      <c r="H661" s="93">
        <f t="shared" si="20"/>
        <v>1.4664772438067078E-3</v>
      </c>
      <c r="I661" s="94">
        <f t="shared" si="21"/>
        <v>1.0792839365861926E-3</v>
      </c>
    </row>
    <row r="662" spans="1:9" ht="15.75" customHeight="1" x14ac:dyDescent="0.25">
      <c r="A662" s="87">
        <v>43885</v>
      </c>
      <c r="B662" s="88">
        <v>277.95001200000002</v>
      </c>
      <c r="C662" s="88">
        <v>277.95001200000002</v>
      </c>
      <c r="D662" s="88">
        <v>256</v>
      </c>
      <c r="E662" s="88">
        <v>258.95001200000002</v>
      </c>
      <c r="F662" s="88">
        <v>248.71083100000001</v>
      </c>
      <c r="G662" s="88">
        <v>10565578</v>
      </c>
      <c r="H662" s="95">
        <f t="shared" si="20"/>
        <v>-3.6724977524069842E-2</v>
      </c>
      <c r="I662" s="96">
        <f t="shared" si="21"/>
        <v>-3.7112170831290356E-2</v>
      </c>
    </row>
    <row r="663" spans="1:9" ht="15.75" customHeight="1" x14ac:dyDescent="0.25">
      <c r="A663" s="91">
        <v>43886</v>
      </c>
      <c r="B663" s="92">
        <v>264</v>
      </c>
      <c r="C663" s="92">
        <v>266.79998799999998</v>
      </c>
      <c r="D663" s="92">
        <v>258.39999399999999</v>
      </c>
      <c r="E663" s="92">
        <v>262.60000600000001</v>
      </c>
      <c r="F663" s="92">
        <v>252.21650700000001</v>
      </c>
      <c r="G663" s="92">
        <v>9928181</v>
      </c>
      <c r="H663" s="93">
        <f t="shared" si="20"/>
        <v>6.0788081753207933E-3</v>
      </c>
      <c r="I663" s="94">
        <f t="shared" si="21"/>
        <v>5.6916148681002776E-3</v>
      </c>
    </row>
    <row r="664" spans="1:9" ht="15.75" customHeight="1" x14ac:dyDescent="0.25">
      <c r="A664" s="87">
        <v>43887</v>
      </c>
      <c r="B664" s="88">
        <v>256</v>
      </c>
      <c r="C664" s="88">
        <v>263.70001200000002</v>
      </c>
      <c r="D664" s="88">
        <v>255.550003</v>
      </c>
      <c r="E664" s="88">
        <v>260.79998799999998</v>
      </c>
      <c r="F664" s="88">
        <v>250.48765599999999</v>
      </c>
      <c r="G664" s="88">
        <v>8111249</v>
      </c>
      <c r="H664" s="95">
        <f t="shared" si="20"/>
        <v>-2.9871780054622982E-3</v>
      </c>
      <c r="I664" s="96">
        <f t="shared" si="21"/>
        <v>-3.3743713126828134E-3</v>
      </c>
    </row>
    <row r="665" spans="1:9" ht="15.75" customHeight="1" x14ac:dyDescent="0.25">
      <c r="A665" s="91">
        <v>43888</v>
      </c>
      <c r="B665" s="92">
        <v>259</v>
      </c>
      <c r="C665" s="92">
        <v>259</v>
      </c>
      <c r="D665" s="92">
        <v>248.300003</v>
      </c>
      <c r="E665" s="92">
        <v>252.10000600000001</v>
      </c>
      <c r="F665" s="92">
        <v>242.13166799999999</v>
      </c>
      <c r="G665" s="92">
        <v>10258174</v>
      </c>
      <c r="H665" s="93">
        <f t="shared" si="20"/>
        <v>-1.4734734940675726E-2</v>
      </c>
      <c r="I665" s="94">
        <f t="shared" si="21"/>
        <v>-1.5121928247896241E-2</v>
      </c>
    </row>
    <row r="666" spans="1:9" ht="15.75" customHeight="1" x14ac:dyDescent="0.25">
      <c r="A666" s="87">
        <v>43889</v>
      </c>
      <c r="B666" s="88">
        <v>245.5</v>
      </c>
      <c r="C666" s="88">
        <v>245.5</v>
      </c>
      <c r="D666" s="88">
        <v>232.64999399999999</v>
      </c>
      <c r="E666" s="88">
        <v>235.699997</v>
      </c>
      <c r="F666" s="88">
        <v>226.380157</v>
      </c>
      <c r="G666" s="88">
        <v>10723581</v>
      </c>
      <c r="H666" s="95">
        <f t="shared" si="20"/>
        <v>-2.9213237034534847E-2</v>
      </c>
      <c r="I666" s="96">
        <f t="shared" si="21"/>
        <v>-2.9600430341755361E-2</v>
      </c>
    </row>
    <row r="667" spans="1:9" ht="15.75" customHeight="1" x14ac:dyDescent="0.25">
      <c r="A667" s="91">
        <v>43892</v>
      </c>
      <c r="B667" s="92">
        <v>242.199997</v>
      </c>
      <c r="C667" s="92">
        <v>246.5</v>
      </c>
      <c r="D667" s="92">
        <v>230.85000600000001</v>
      </c>
      <c r="E667" s="92">
        <v>235</v>
      </c>
      <c r="F667" s="92">
        <v>225.70782500000001</v>
      </c>
      <c r="G667" s="92">
        <v>10865535</v>
      </c>
      <c r="H667" s="93">
        <f t="shared" si="20"/>
        <v>-1.291741008367745E-3</v>
      </c>
      <c r="I667" s="94">
        <f t="shared" si="21"/>
        <v>-1.6789343155882604E-3</v>
      </c>
    </row>
    <row r="668" spans="1:9" ht="15.75" customHeight="1" x14ac:dyDescent="0.25">
      <c r="A668" s="87">
        <v>43893</v>
      </c>
      <c r="B668" s="88">
        <v>239.25</v>
      </c>
      <c r="C668" s="88">
        <v>249.10000600000001</v>
      </c>
      <c r="D668" s="88">
        <v>238.64999399999999</v>
      </c>
      <c r="E668" s="88">
        <v>246.449997</v>
      </c>
      <c r="F668" s="88">
        <v>236.70507799999999</v>
      </c>
      <c r="G668" s="88">
        <v>11580274</v>
      </c>
      <c r="H668" s="95">
        <f t="shared" si="20"/>
        <v>2.0660959116205163E-2</v>
      </c>
      <c r="I668" s="96">
        <f t="shared" si="21"/>
        <v>2.0273765808984649E-2</v>
      </c>
    </row>
    <row r="669" spans="1:9" ht="15.75" customHeight="1" x14ac:dyDescent="0.25">
      <c r="A669" s="91">
        <v>43894</v>
      </c>
      <c r="B669" s="92">
        <v>246.550003</v>
      </c>
      <c r="C669" s="92">
        <v>248.800003</v>
      </c>
      <c r="D669" s="92">
        <v>236.85000600000001</v>
      </c>
      <c r="E669" s="92">
        <v>245.60000600000001</v>
      </c>
      <c r="F669" s="92">
        <v>235.88870199999999</v>
      </c>
      <c r="G669" s="92">
        <v>10790561</v>
      </c>
      <c r="H669" s="93">
        <f t="shared" si="20"/>
        <v>-1.5004342402480349E-3</v>
      </c>
      <c r="I669" s="94">
        <f t="shared" si="21"/>
        <v>-1.8876275474685503E-3</v>
      </c>
    </row>
    <row r="670" spans="1:9" ht="15.75" customHeight="1" x14ac:dyDescent="0.25">
      <c r="A670" s="87">
        <v>43895</v>
      </c>
      <c r="B670" s="88">
        <v>248.699997</v>
      </c>
      <c r="C670" s="88">
        <v>252.75</v>
      </c>
      <c r="D670" s="88">
        <v>244.35000600000001</v>
      </c>
      <c r="E670" s="88">
        <v>247.14999399999999</v>
      </c>
      <c r="F670" s="88">
        <v>237.37737999999999</v>
      </c>
      <c r="G670" s="88">
        <v>7130730</v>
      </c>
      <c r="H670" s="95">
        <f t="shared" si="20"/>
        <v>2.7321914570432077E-3</v>
      </c>
      <c r="I670" s="96">
        <f t="shared" si="21"/>
        <v>2.3449981498226925E-3</v>
      </c>
    </row>
    <row r="671" spans="1:9" ht="15.75" customHeight="1" x14ac:dyDescent="0.25">
      <c r="A671" s="91">
        <v>43896</v>
      </c>
      <c r="B671" s="92">
        <v>235</v>
      </c>
      <c r="C671" s="92">
        <v>240</v>
      </c>
      <c r="D671" s="92">
        <v>228.199997</v>
      </c>
      <c r="E671" s="92">
        <v>238.800003</v>
      </c>
      <c r="F671" s="92">
        <v>229.35758999999999</v>
      </c>
      <c r="G671" s="92">
        <v>6850161</v>
      </c>
      <c r="H671" s="93">
        <f t="shared" si="20"/>
        <v>-1.4926215537321047E-2</v>
      </c>
      <c r="I671" s="94">
        <f t="shared" si="21"/>
        <v>-1.5313408844541562E-2</v>
      </c>
    </row>
    <row r="672" spans="1:9" ht="15.75" customHeight="1" x14ac:dyDescent="0.25">
      <c r="A672" s="87">
        <v>43899</v>
      </c>
      <c r="B672" s="88">
        <v>229.050003</v>
      </c>
      <c r="C672" s="88">
        <v>231.64999399999999</v>
      </c>
      <c r="D672" s="88">
        <v>225.10000600000001</v>
      </c>
      <c r="E672" s="88">
        <v>229.050003</v>
      </c>
      <c r="F672" s="88">
        <v>219.99311800000001</v>
      </c>
      <c r="G672" s="88">
        <v>7887800</v>
      </c>
      <c r="H672" s="95">
        <f t="shared" si="20"/>
        <v>-1.8104021476871662E-2</v>
      </c>
      <c r="I672" s="96">
        <f t="shared" si="21"/>
        <v>-1.8491214784092175E-2</v>
      </c>
    </row>
    <row r="673" spans="1:9" ht="15.75" customHeight="1" x14ac:dyDescent="0.25">
      <c r="A673" s="91">
        <v>43901</v>
      </c>
      <c r="B673" s="92">
        <v>227</v>
      </c>
      <c r="C673" s="92">
        <v>228.5</v>
      </c>
      <c r="D673" s="92">
        <v>220.10000600000001</v>
      </c>
      <c r="E673" s="92">
        <v>223.5</v>
      </c>
      <c r="F673" s="92">
        <v>214.66255200000001</v>
      </c>
      <c r="G673" s="92">
        <v>10073340</v>
      </c>
      <c r="H673" s="93">
        <f t="shared" si="20"/>
        <v>-1.0652806955473085E-2</v>
      </c>
      <c r="I673" s="94">
        <f t="shared" si="21"/>
        <v>-1.1040000262693601E-2</v>
      </c>
    </row>
    <row r="674" spans="1:9" ht="15.75" customHeight="1" x14ac:dyDescent="0.25">
      <c r="A674" s="87">
        <v>43902</v>
      </c>
      <c r="B674" s="88">
        <v>210</v>
      </c>
      <c r="C674" s="88">
        <v>214.300003</v>
      </c>
      <c r="D674" s="88">
        <v>199.050003</v>
      </c>
      <c r="E674" s="88">
        <v>203.199997</v>
      </c>
      <c r="F674" s="88">
        <v>195.165222</v>
      </c>
      <c r="G674" s="88">
        <v>14114986</v>
      </c>
      <c r="H674" s="95">
        <f t="shared" si="20"/>
        <v>-4.1353858199837987E-2</v>
      </c>
      <c r="I674" s="96">
        <f t="shared" si="21"/>
        <v>-4.1741051507058501E-2</v>
      </c>
    </row>
    <row r="675" spans="1:9" ht="15.75" customHeight="1" x14ac:dyDescent="0.25">
      <c r="A675" s="91">
        <v>43903</v>
      </c>
      <c r="B675" s="92">
        <v>188</v>
      </c>
      <c r="C675" s="92">
        <v>217.949997</v>
      </c>
      <c r="D675" s="92">
        <v>175.199997</v>
      </c>
      <c r="E675" s="92">
        <v>214.89999399999999</v>
      </c>
      <c r="F675" s="92">
        <v>206.40258800000001</v>
      </c>
      <c r="G675" s="92">
        <v>12881845</v>
      </c>
      <c r="H675" s="93">
        <f t="shared" si="20"/>
        <v>2.4312708501796756E-2</v>
      </c>
      <c r="I675" s="94">
        <f t="shared" si="21"/>
        <v>2.3925515194576242E-2</v>
      </c>
    </row>
    <row r="676" spans="1:9" ht="15.75" customHeight="1" x14ac:dyDescent="0.25">
      <c r="A676" s="87">
        <v>43906</v>
      </c>
      <c r="B676" s="88">
        <v>202</v>
      </c>
      <c r="C676" s="88">
        <v>207.14999399999999</v>
      </c>
      <c r="D676" s="88">
        <v>181.550003</v>
      </c>
      <c r="E676" s="88">
        <v>186</v>
      </c>
      <c r="F676" s="88">
        <v>178.645355</v>
      </c>
      <c r="G676" s="88">
        <v>15167010</v>
      </c>
      <c r="H676" s="95">
        <f t="shared" si="20"/>
        <v>-6.2723409943146374E-2</v>
      </c>
      <c r="I676" s="96">
        <f t="shared" si="21"/>
        <v>-6.3110603250366895E-2</v>
      </c>
    </row>
    <row r="677" spans="1:9" ht="15.75" customHeight="1" x14ac:dyDescent="0.25">
      <c r="A677" s="91">
        <v>43907</v>
      </c>
      <c r="B677" s="92">
        <v>188.89999399999999</v>
      </c>
      <c r="C677" s="92">
        <v>193.5</v>
      </c>
      <c r="D677" s="92">
        <v>175.14999399999999</v>
      </c>
      <c r="E677" s="92">
        <v>176.449997</v>
      </c>
      <c r="F677" s="92">
        <v>169.472961</v>
      </c>
      <c r="G677" s="92">
        <v>14096751</v>
      </c>
      <c r="H677" s="93">
        <f t="shared" si="20"/>
        <v>-2.2891311057478974E-2</v>
      </c>
      <c r="I677" s="94">
        <f t="shared" si="21"/>
        <v>-2.3278504364699488E-2</v>
      </c>
    </row>
    <row r="678" spans="1:9" ht="15.75" customHeight="1" x14ac:dyDescent="0.25">
      <c r="A678" s="87">
        <v>43908</v>
      </c>
      <c r="B678" s="88">
        <v>180.050003</v>
      </c>
      <c r="C678" s="88">
        <v>181.14999399999999</v>
      </c>
      <c r="D678" s="88">
        <v>156.449997</v>
      </c>
      <c r="E678" s="88">
        <v>164.35000600000001</v>
      </c>
      <c r="F678" s="88">
        <v>157.85140999999999</v>
      </c>
      <c r="G678" s="88">
        <v>18950973</v>
      </c>
      <c r="H678" s="95">
        <f t="shared" si="20"/>
        <v>-3.0851951874769655E-2</v>
      </c>
      <c r="I678" s="96">
        <f t="shared" si="21"/>
        <v>-3.1239145181990169E-2</v>
      </c>
    </row>
    <row r="679" spans="1:9" ht="15.75" customHeight="1" x14ac:dyDescent="0.25">
      <c r="A679" s="91">
        <v>43909</v>
      </c>
      <c r="B679" s="92">
        <v>157.800003</v>
      </c>
      <c r="C679" s="92">
        <v>168.699997</v>
      </c>
      <c r="D679" s="92">
        <v>151.699997</v>
      </c>
      <c r="E679" s="92">
        <v>163.300003</v>
      </c>
      <c r="F679" s="92">
        <v>156.842941</v>
      </c>
      <c r="G679" s="92">
        <v>12583063</v>
      </c>
      <c r="H679" s="93">
        <f t="shared" si="20"/>
        <v>-2.783488294173134E-3</v>
      </c>
      <c r="I679" s="94">
        <f t="shared" si="21"/>
        <v>-3.1706816013936491E-3</v>
      </c>
    </row>
    <row r="680" spans="1:9" ht="15.75" customHeight="1" x14ac:dyDescent="0.25">
      <c r="A680" s="87">
        <v>43910</v>
      </c>
      <c r="B680" s="88">
        <v>167</v>
      </c>
      <c r="C680" s="88">
        <v>179.10000600000001</v>
      </c>
      <c r="D680" s="88">
        <v>164.64999399999999</v>
      </c>
      <c r="E680" s="88">
        <v>175.75</v>
      </c>
      <c r="F680" s="88">
        <v>168.80064400000001</v>
      </c>
      <c r="G680" s="88">
        <v>7449395</v>
      </c>
      <c r="H680" s="95">
        <f t="shared" si="20"/>
        <v>3.1909121926354291E-2</v>
      </c>
      <c r="I680" s="96">
        <f t="shared" si="21"/>
        <v>3.1521928619133777E-2</v>
      </c>
    </row>
    <row r="681" spans="1:9" ht="15.75" customHeight="1" x14ac:dyDescent="0.25">
      <c r="A681" s="91">
        <v>43913</v>
      </c>
      <c r="B681" s="92">
        <v>158.199997</v>
      </c>
      <c r="C681" s="92">
        <v>164.25</v>
      </c>
      <c r="D681" s="92">
        <v>136.10000600000001</v>
      </c>
      <c r="E681" s="92">
        <v>144.39999399999999</v>
      </c>
      <c r="F681" s="92">
        <v>138.690247</v>
      </c>
      <c r="G681" s="92">
        <v>7422289</v>
      </c>
      <c r="H681" s="93">
        <f t="shared" si="20"/>
        <v>-8.5328177578011102E-2</v>
      </c>
      <c r="I681" s="94">
        <f t="shared" si="21"/>
        <v>-8.5715370885231623E-2</v>
      </c>
    </row>
    <row r="682" spans="1:9" ht="15.75" customHeight="1" x14ac:dyDescent="0.25">
      <c r="A682" s="87">
        <v>43914</v>
      </c>
      <c r="B682" s="88">
        <v>149.25</v>
      </c>
      <c r="C682" s="88">
        <v>155</v>
      </c>
      <c r="D682" s="88">
        <v>140.35000600000001</v>
      </c>
      <c r="E682" s="88">
        <v>147.10000600000001</v>
      </c>
      <c r="F682" s="88">
        <v>141.283478</v>
      </c>
      <c r="G682" s="88">
        <v>6486510</v>
      </c>
      <c r="H682" s="95">
        <f t="shared" si="20"/>
        <v>8.0454558540829172E-3</v>
      </c>
      <c r="I682" s="96">
        <f t="shared" si="21"/>
        <v>7.6582625468624016E-3</v>
      </c>
    </row>
    <row r="683" spans="1:9" ht="15.75" customHeight="1" x14ac:dyDescent="0.25">
      <c r="A683" s="91">
        <v>43915</v>
      </c>
      <c r="B683" s="92">
        <v>145</v>
      </c>
      <c r="C683" s="92">
        <v>156</v>
      </c>
      <c r="D683" s="92">
        <v>142.550003</v>
      </c>
      <c r="E683" s="92">
        <v>151.800003</v>
      </c>
      <c r="F683" s="92">
        <v>145.797653</v>
      </c>
      <c r="G683" s="92">
        <v>4384696</v>
      </c>
      <c r="H683" s="93">
        <f t="shared" si="20"/>
        <v>1.3659155448398829E-2</v>
      </c>
      <c r="I683" s="94">
        <f t="shared" si="21"/>
        <v>1.3271962141178314E-2</v>
      </c>
    </row>
    <row r="684" spans="1:9" ht="15.75" customHeight="1" x14ac:dyDescent="0.25">
      <c r="A684" s="87">
        <v>43916</v>
      </c>
      <c r="B684" s="88">
        <v>151</v>
      </c>
      <c r="C684" s="88">
        <v>157.449997</v>
      </c>
      <c r="D684" s="88">
        <v>144.5</v>
      </c>
      <c r="E684" s="88">
        <v>149.800003</v>
      </c>
      <c r="F684" s="88">
        <v>143.87674000000001</v>
      </c>
      <c r="G684" s="88">
        <v>8021051</v>
      </c>
      <c r="H684" s="95">
        <f t="shared" si="20"/>
        <v>-5.7599440260815288E-3</v>
      </c>
      <c r="I684" s="96">
        <f t="shared" si="21"/>
        <v>-6.1471373333020444E-3</v>
      </c>
    </row>
    <row r="685" spans="1:9" ht="15.75" customHeight="1" x14ac:dyDescent="0.25">
      <c r="A685" s="91">
        <v>43917</v>
      </c>
      <c r="B685" s="92">
        <v>152.10000600000001</v>
      </c>
      <c r="C685" s="92">
        <v>156.449997</v>
      </c>
      <c r="D685" s="92">
        <v>146.199997</v>
      </c>
      <c r="E685" s="92">
        <v>151.449997</v>
      </c>
      <c r="F685" s="92">
        <v>145.46148700000001</v>
      </c>
      <c r="G685" s="92">
        <v>6108830</v>
      </c>
      <c r="H685" s="93">
        <f t="shared" si="20"/>
        <v>4.7574340026574364E-3</v>
      </c>
      <c r="I685" s="94">
        <f t="shared" si="21"/>
        <v>4.3702406954369208E-3</v>
      </c>
    </row>
    <row r="686" spans="1:9" ht="15.75" customHeight="1" x14ac:dyDescent="0.25">
      <c r="A686" s="87">
        <v>43920</v>
      </c>
      <c r="B686" s="88">
        <v>148.449997</v>
      </c>
      <c r="C686" s="88">
        <v>148.449997</v>
      </c>
      <c r="D686" s="88">
        <v>136.5</v>
      </c>
      <c r="E686" s="88">
        <v>142.39999399999999</v>
      </c>
      <c r="F686" s="88">
        <v>136.76933299999999</v>
      </c>
      <c r="G686" s="88">
        <v>11851147</v>
      </c>
      <c r="H686" s="95">
        <f t="shared" si="20"/>
        <v>-2.6759293944082368E-2</v>
      </c>
      <c r="I686" s="96">
        <f t="shared" si="21"/>
        <v>-2.7146487251302882E-2</v>
      </c>
    </row>
    <row r="687" spans="1:9" ht="15.75" customHeight="1" x14ac:dyDescent="0.25">
      <c r="A687" s="91">
        <v>43921</v>
      </c>
      <c r="B687" s="92">
        <v>145.949997</v>
      </c>
      <c r="C687" s="92">
        <v>152.39999399999999</v>
      </c>
      <c r="D687" s="92">
        <v>144.5</v>
      </c>
      <c r="E687" s="92">
        <v>146.25</v>
      </c>
      <c r="F687" s="92">
        <v>140.467117</v>
      </c>
      <c r="G687" s="92">
        <v>9965166</v>
      </c>
      <c r="H687" s="93">
        <f t="shared" si="20"/>
        <v>1.1585939940711353E-2</v>
      </c>
      <c r="I687" s="94">
        <f t="shared" si="21"/>
        <v>1.1198746633490837E-2</v>
      </c>
    </row>
    <row r="688" spans="1:9" ht="15.75" customHeight="1" x14ac:dyDescent="0.25">
      <c r="A688" s="87">
        <v>43922</v>
      </c>
      <c r="B688" s="88">
        <v>145.949997</v>
      </c>
      <c r="C688" s="88">
        <v>145.949997</v>
      </c>
      <c r="D688" s="88">
        <v>139.050003</v>
      </c>
      <c r="E688" s="88">
        <v>143</v>
      </c>
      <c r="F688" s="88">
        <v>137.34561199999999</v>
      </c>
      <c r="G688" s="88">
        <v>5967259</v>
      </c>
      <c r="H688" s="95">
        <f t="shared" si="20"/>
        <v>-9.7598800120407333E-3</v>
      </c>
      <c r="I688" s="96">
        <f t="shared" si="21"/>
        <v>-1.0147073319261249E-2</v>
      </c>
    </row>
    <row r="689" spans="1:9" ht="15.75" customHeight="1" x14ac:dyDescent="0.25">
      <c r="A689" s="91">
        <v>43924</v>
      </c>
      <c r="B689" s="92">
        <v>143.25</v>
      </c>
      <c r="C689" s="92">
        <v>148.14999399999999</v>
      </c>
      <c r="D689" s="92">
        <v>132.5</v>
      </c>
      <c r="E689" s="92">
        <v>140.699997</v>
      </c>
      <c r="F689" s="92">
        <v>135.136551</v>
      </c>
      <c r="G689" s="92">
        <v>18559502</v>
      </c>
      <c r="H689" s="93">
        <f t="shared" si="20"/>
        <v>-7.0419583554071595E-3</v>
      </c>
      <c r="I689" s="94">
        <f t="shared" si="21"/>
        <v>-7.4291516626276751E-3</v>
      </c>
    </row>
    <row r="690" spans="1:9" ht="15.75" customHeight="1" x14ac:dyDescent="0.25">
      <c r="A690" s="87">
        <v>43928</v>
      </c>
      <c r="B690" s="88">
        <v>148.050003</v>
      </c>
      <c r="C690" s="88">
        <v>159.85000600000001</v>
      </c>
      <c r="D690" s="88">
        <v>145.449997</v>
      </c>
      <c r="E690" s="88">
        <v>158.10000600000001</v>
      </c>
      <c r="F690" s="88">
        <v>151.848557</v>
      </c>
      <c r="G690" s="88">
        <v>16436897</v>
      </c>
      <c r="H690" s="95">
        <f t="shared" si="20"/>
        <v>5.0637838699395823E-2</v>
      </c>
      <c r="I690" s="96">
        <f t="shared" si="21"/>
        <v>5.025064539217531E-2</v>
      </c>
    </row>
    <row r="691" spans="1:9" ht="15.75" customHeight="1" x14ac:dyDescent="0.25">
      <c r="A691" s="91">
        <v>43929</v>
      </c>
      <c r="B691" s="92">
        <v>155</v>
      </c>
      <c r="C691" s="92">
        <v>170.75</v>
      </c>
      <c r="D691" s="92">
        <v>152.14999399999999</v>
      </c>
      <c r="E691" s="92">
        <v>154.60000600000001</v>
      </c>
      <c r="F691" s="92">
        <v>148.48693800000001</v>
      </c>
      <c r="G691" s="92">
        <v>15245833</v>
      </c>
      <c r="H691" s="93">
        <f t="shared" si="20"/>
        <v>-9.7224176156544412E-3</v>
      </c>
      <c r="I691" s="94">
        <f t="shared" si="21"/>
        <v>-1.0109610922874957E-2</v>
      </c>
    </row>
    <row r="692" spans="1:9" ht="15.75" customHeight="1" x14ac:dyDescent="0.25">
      <c r="A692" s="87">
        <v>43930</v>
      </c>
      <c r="B692" s="88">
        <v>159</v>
      </c>
      <c r="C692" s="88">
        <v>170</v>
      </c>
      <c r="D692" s="88">
        <v>158</v>
      </c>
      <c r="E692" s="88">
        <v>166.300003</v>
      </c>
      <c r="F692" s="88">
        <v>159.72430399999999</v>
      </c>
      <c r="G692" s="88">
        <v>15243024</v>
      </c>
      <c r="H692" s="95">
        <f t="shared" si="20"/>
        <v>3.1682752760505285E-2</v>
      </c>
      <c r="I692" s="96">
        <f t="shared" si="21"/>
        <v>3.1295559453284771E-2</v>
      </c>
    </row>
    <row r="693" spans="1:9" ht="15.75" customHeight="1" x14ac:dyDescent="0.25">
      <c r="A693" s="91">
        <v>43934</v>
      </c>
      <c r="B693" s="92">
        <v>167.5</v>
      </c>
      <c r="C693" s="92">
        <v>172.39999399999999</v>
      </c>
      <c r="D693" s="92">
        <v>161.14999399999999</v>
      </c>
      <c r="E693" s="92">
        <v>167.64999399999999</v>
      </c>
      <c r="F693" s="92">
        <v>161.02091999999999</v>
      </c>
      <c r="G693" s="92">
        <v>11554107</v>
      </c>
      <c r="H693" s="93">
        <f t="shared" si="20"/>
        <v>3.5112993072818114E-3</v>
      </c>
      <c r="I693" s="94">
        <f t="shared" si="21"/>
        <v>3.1241060000612962E-3</v>
      </c>
    </row>
    <row r="694" spans="1:9" ht="15.75" customHeight="1" x14ac:dyDescent="0.25">
      <c r="A694" s="87">
        <v>43936</v>
      </c>
      <c r="B694" s="88">
        <v>170</v>
      </c>
      <c r="C694" s="88">
        <v>174.949997</v>
      </c>
      <c r="D694" s="88">
        <v>165.85000600000001</v>
      </c>
      <c r="E694" s="88">
        <v>171.39999399999999</v>
      </c>
      <c r="F694" s="88">
        <v>164.622635</v>
      </c>
      <c r="G694" s="88">
        <v>17616469</v>
      </c>
      <c r="H694" s="95">
        <f t="shared" si="20"/>
        <v>9.607245184032713E-3</v>
      </c>
      <c r="I694" s="96">
        <f t="shared" si="21"/>
        <v>9.2200518768121974E-3</v>
      </c>
    </row>
    <row r="695" spans="1:9" ht="15.75" customHeight="1" x14ac:dyDescent="0.25">
      <c r="A695" s="91">
        <v>43937</v>
      </c>
      <c r="B695" s="92">
        <v>169.300003</v>
      </c>
      <c r="C695" s="92">
        <v>174.60000600000001</v>
      </c>
      <c r="D695" s="92">
        <v>167.39999399999999</v>
      </c>
      <c r="E695" s="92">
        <v>170.64999399999999</v>
      </c>
      <c r="F695" s="92">
        <v>163.90231299999999</v>
      </c>
      <c r="G695" s="92">
        <v>10428942</v>
      </c>
      <c r="H695" s="93">
        <f t="shared" si="20"/>
        <v>-1.9044664523011126E-3</v>
      </c>
      <c r="I695" s="94">
        <f t="shared" si="21"/>
        <v>-2.291659759521628E-3</v>
      </c>
    </row>
    <row r="696" spans="1:9" ht="15.75" customHeight="1" x14ac:dyDescent="0.25">
      <c r="A696" s="87">
        <v>43938</v>
      </c>
      <c r="B696" s="88">
        <v>175</v>
      </c>
      <c r="C696" s="88">
        <v>179.85000600000001</v>
      </c>
      <c r="D696" s="88">
        <v>170.35000600000001</v>
      </c>
      <c r="E696" s="88">
        <v>177.300003</v>
      </c>
      <c r="F696" s="88">
        <v>170.28935200000001</v>
      </c>
      <c r="G696" s="88">
        <v>10104652</v>
      </c>
      <c r="H696" s="95">
        <f t="shared" si="20"/>
        <v>1.6602410464850812E-2</v>
      </c>
      <c r="I696" s="96">
        <f t="shared" si="21"/>
        <v>1.6215217157630298E-2</v>
      </c>
    </row>
    <row r="697" spans="1:9" ht="15.75" customHeight="1" x14ac:dyDescent="0.25">
      <c r="A697" s="91">
        <v>43941</v>
      </c>
      <c r="B697" s="92">
        <v>183</v>
      </c>
      <c r="C697" s="92">
        <v>183</v>
      </c>
      <c r="D697" s="92">
        <v>166.10000600000001</v>
      </c>
      <c r="E697" s="92">
        <v>167.5</v>
      </c>
      <c r="F697" s="92">
        <v>160.87686199999999</v>
      </c>
      <c r="G697" s="92">
        <v>12628134</v>
      </c>
      <c r="H697" s="93">
        <f t="shared" si="20"/>
        <v>-2.4693906374203562E-2</v>
      </c>
      <c r="I697" s="94">
        <f t="shared" si="21"/>
        <v>-2.5081099681424076E-2</v>
      </c>
    </row>
    <row r="698" spans="1:9" ht="15.75" customHeight="1" x14ac:dyDescent="0.25">
      <c r="A698" s="87">
        <v>43942</v>
      </c>
      <c r="B698" s="88">
        <v>164</v>
      </c>
      <c r="C698" s="88">
        <v>164.39999399999999</v>
      </c>
      <c r="D698" s="88">
        <v>156.800003</v>
      </c>
      <c r="E698" s="88">
        <v>159.60000600000001</v>
      </c>
      <c r="F698" s="88">
        <v>153.28923</v>
      </c>
      <c r="G698" s="88">
        <v>10887272</v>
      </c>
      <c r="H698" s="95">
        <f t="shared" si="20"/>
        <v>-2.0981943813152267E-2</v>
      </c>
      <c r="I698" s="96">
        <f t="shared" si="21"/>
        <v>-2.1369137120372781E-2</v>
      </c>
    </row>
    <row r="699" spans="1:9" ht="15.75" customHeight="1" x14ac:dyDescent="0.25">
      <c r="A699" s="91">
        <v>43943</v>
      </c>
      <c r="B699" s="92">
        <v>158</v>
      </c>
      <c r="C699" s="92">
        <v>163</v>
      </c>
      <c r="D699" s="92">
        <v>155.5</v>
      </c>
      <c r="E699" s="92">
        <v>161.199997</v>
      </c>
      <c r="F699" s="92">
        <v>154.82595800000001</v>
      </c>
      <c r="G699" s="92">
        <v>7765194</v>
      </c>
      <c r="H699" s="93">
        <f t="shared" si="20"/>
        <v>4.3321332444336332E-3</v>
      </c>
      <c r="I699" s="94">
        <f t="shared" si="21"/>
        <v>3.9449399372131176E-3</v>
      </c>
    </row>
    <row r="700" spans="1:9" ht="15.75" customHeight="1" x14ac:dyDescent="0.25">
      <c r="A700" s="87">
        <v>43944</v>
      </c>
      <c r="B700" s="88">
        <v>162.39999399999999</v>
      </c>
      <c r="C700" s="88">
        <v>166.300003</v>
      </c>
      <c r="D700" s="88">
        <v>158.699997</v>
      </c>
      <c r="E700" s="88">
        <v>159.949997</v>
      </c>
      <c r="F700" s="88">
        <v>153.625381</v>
      </c>
      <c r="G700" s="88">
        <v>7114844</v>
      </c>
      <c r="H700" s="95">
        <f t="shared" si="20"/>
        <v>-3.3808029556199677E-3</v>
      </c>
      <c r="I700" s="96">
        <f t="shared" si="21"/>
        <v>-3.7679962628404829E-3</v>
      </c>
    </row>
    <row r="701" spans="1:9" ht="15.75" customHeight="1" x14ac:dyDescent="0.25">
      <c r="A701" s="91">
        <v>43945</v>
      </c>
      <c r="B701" s="92">
        <v>157.5</v>
      </c>
      <c r="C701" s="92">
        <v>159.5</v>
      </c>
      <c r="D701" s="92">
        <v>152.60000600000001</v>
      </c>
      <c r="E701" s="92">
        <v>153.25</v>
      </c>
      <c r="F701" s="92">
        <v>147.19030799999999</v>
      </c>
      <c r="G701" s="92">
        <v>8446858</v>
      </c>
      <c r="H701" s="93">
        <f t="shared" si="20"/>
        <v>-1.8583758898921079E-2</v>
      </c>
      <c r="I701" s="94">
        <f t="shared" si="21"/>
        <v>-1.8970952206141593E-2</v>
      </c>
    </row>
    <row r="702" spans="1:9" ht="15.75" customHeight="1" x14ac:dyDescent="0.25">
      <c r="A702" s="87">
        <v>43948</v>
      </c>
      <c r="B702" s="88">
        <v>156</v>
      </c>
      <c r="C702" s="88">
        <v>160.64999399999999</v>
      </c>
      <c r="D702" s="88">
        <v>155</v>
      </c>
      <c r="E702" s="88">
        <v>157.300003</v>
      </c>
      <c r="F702" s="88">
        <v>151.08019999999999</v>
      </c>
      <c r="G702" s="88">
        <v>9744555</v>
      </c>
      <c r="H702" s="95">
        <f t="shared" si="20"/>
        <v>1.132833700215413E-2</v>
      </c>
      <c r="I702" s="96">
        <f t="shared" si="21"/>
        <v>1.0941143694933615E-2</v>
      </c>
    </row>
    <row r="703" spans="1:9" ht="15.75" customHeight="1" x14ac:dyDescent="0.25">
      <c r="A703" s="91">
        <v>43949</v>
      </c>
      <c r="B703" s="92">
        <v>159.39999399999999</v>
      </c>
      <c r="C703" s="92">
        <v>160.300003</v>
      </c>
      <c r="D703" s="92">
        <v>157</v>
      </c>
      <c r="E703" s="92">
        <v>159.39999399999999</v>
      </c>
      <c r="F703" s="92">
        <v>153.09712200000001</v>
      </c>
      <c r="G703" s="92">
        <v>8025743</v>
      </c>
      <c r="H703" s="93">
        <f t="shared" si="20"/>
        <v>5.7594756045419608E-3</v>
      </c>
      <c r="I703" s="94">
        <f t="shared" si="21"/>
        <v>5.3722822973214452E-3</v>
      </c>
    </row>
    <row r="704" spans="1:9" ht="15.75" customHeight="1" x14ac:dyDescent="0.25">
      <c r="A704" s="87">
        <v>43950</v>
      </c>
      <c r="B704" s="88">
        <v>160.800003</v>
      </c>
      <c r="C704" s="88">
        <v>166.39999399999999</v>
      </c>
      <c r="D704" s="88">
        <v>159</v>
      </c>
      <c r="E704" s="88">
        <v>164.10000600000001</v>
      </c>
      <c r="F704" s="88">
        <v>157.61129800000001</v>
      </c>
      <c r="G704" s="88">
        <v>11842945</v>
      </c>
      <c r="H704" s="95">
        <f t="shared" si="20"/>
        <v>1.2620318981559421E-2</v>
      </c>
      <c r="I704" s="96">
        <f t="shared" si="21"/>
        <v>1.2233125674338905E-2</v>
      </c>
    </row>
    <row r="705" spans="1:9" ht="15.75" customHeight="1" x14ac:dyDescent="0.25">
      <c r="A705" s="91">
        <v>43951</v>
      </c>
      <c r="B705" s="92">
        <v>168.60000600000001</v>
      </c>
      <c r="C705" s="92">
        <v>188.699997</v>
      </c>
      <c r="D705" s="92">
        <v>167.5</v>
      </c>
      <c r="E705" s="92">
        <v>180.64999399999999</v>
      </c>
      <c r="F705" s="92">
        <v>173.50688199999999</v>
      </c>
      <c r="G705" s="92">
        <v>16023029</v>
      </c>
      <c r="H705" s="93">
        <f t="shared" si="20"/>
        <v>4.1729359721413728E-2</v>
      </c>
      <c r="I705" s="94">
        <f t="shared" si="21"/>
        <v>4.1342166414193214E-2</v>
      </c>
    </row>
    <row r="706" spans="1:9" ht="15.75" customHeight="1" x14ac:dyDescent="0.25">
      <c r="A706" s="87">
        <v>43955</v>
      </c>
      <c r="B706" s="88">
        <v>170.949997</v>
      </c>
      <c r="C706" s="88">
        <v>170.949997</v>
      </c>
      <c r="D706" s="88">
        <v>162.35000600000001</v>
      </c>
      <c r="E706" s="88">
        <v>163.550003</v>
      </c>
      <c r="F706" s="88">
        <v>157.083023</v>
      </c>
      <c r="G706" s="88">
        <v>10645228</v>
      </c>
      <c r="H706" s="95">
        <f t="shared" si="20"/>
        <v>-4.3187454879964844E-2</v>
      </c>
      <c r="I706" s="96">
        <f t="shared" si="21"/>
        <v>-4.3574648187185358E-2</v>
      </c>
    </row>
    <row r="707" spans="1:9" ht="15.75" customHeight="1" x14ac:dyDescent="0.25">
      <c r="A707" s="91">
        <v>43956</v>
      </c>
      <c r="B707" s="92">
        <v>167.5</v>
      </c>
      <c r="C707" s="92">
        <v>171.64999399999999</v>
      </c>
      <c r="D707" s="92">
        <v>162.800003</v>
      </c>
      <c r="E707" s="92">
        <v>163.89999399999999</v>
      </c>
      <c r="F707" s="92">
        <v>157.41920500000001</v>
      </c>
      <c r="G707" s="92">
        <v>12993334</v>
      </c>
      <c r="H707" s="93">
        <f t="shared" si="20"/>
        <v>9.2846428498724837E-4</v>
      </c>
      <c r="I707" s="94">
        <f t="shared" si="21"/>
        <v>5.4127097776673308E-4</v>
      </c>
    </row>
    <row r="708" spans="1:9" ht="15.75" customHeight="1" x14ac:dyDescent="0.25">
      <c r="A708" s="87">
        <v>43957</v>
      </c>
      <c r="B708" s="88">
        <v>165.5</v>
      </c>
      <c r="C708" s="88">
        <v>169.300003</v>
      </c>
      <c r="D708" s="88">
        <v>163.14999399999999</v>
      </c>
      <c r="E708" s="88">
        <v>165.800003</v>
      </c>
      <c r="F708" s="88">
        <v>159.24408</v>
      </c>
      <c r="G708" s="88">
        <v>8720744</v>
      </c>
      <c r="H708" s="95">
        <f t="shared" ref="H708:H771" si="22">LOG(F708/F707)</f>
        <v>5.0055813462500463E-3</v>
      </c>
      <c r="I708" s="96">
        <f t="shared" ref="I708:I771" si="23">H708-$H$1238</f>
        <v>4.6183880390295307E-3</v>
      </c>
    </row>
    <row r="709" spans="1:9" ht="15.75" customHeight="1" x14ac:dyDescent="0.25">
      <c r="A709" s="91">
        <v>43958</v>
      </c>
      <c r="B709" s="92">
        <v>164.199997</v>
      </c>
      <c r="C709" s="92">
        <v>174</v>
      </c>
      <c r="D709" s="92">
        <v>162.5</v>
      </c>
      <c r="E709" s="92">
        <v>172.199997</v>
      </c>
      <c r="F709" s="92">
        <v>165.391006</v>
      </c>
      <c r="G709" s="92">
        <v>11944057</v>
      </c>
      <c r="H709" s="93">
        <f t="shared" si="22"/>
        <v>1.6448592693544747E-2</v>
      </c>
      <c r="I709" s="94">
        <f t="shared" si="23"/>
        <v>1.6061399386324234E-2</v>
      </c>
    </row>
    <row r="710" spans="1:9" ht="15.75" customHeight="1" x14ac:dyDescent="0.25">
      <c r="A710" s="87">
        <v>43959</v>
      </c>
      <c r="B710" s="88">
        <v>175.550003</v>
      </c>
      <c r="C710" s="88">
        <v>176.60000600000001</v>
      </c>
      <c r="D710" s="88">
        <v>167.5</v>
      </c>
      <c r="E710" s="88">
        <v>168.64999399999999</v>
      </c>
      <c r="F710" s="88">
        <v>161.98138399999999</v>
      </c>
      <c r="G710" s="88">
        <v>9042793</v>
      </c>
      <c r="H710" s="95">
        <f t="shared" si="22"/>
        <v>-9.0467834861688353E-3</v>
      </c>
      <c r="I710" s="96">
        <f t="shared" si="23"/>
        <v>-9.4339767933893509E-3</v>
      </c>
    </row>
    <row r="711" spans="1:9" ht="15.75" customHeight="1" x14ac:dyDescent="0.25">
      <c r="A711" s="91">
        <v>43962</v>
      </c>
      <c r="B711" s="92">
        <v>170</v>
      </c>
      <c r="C711" s="92">
        <v>176.39999399999999</v>
      </c>
      <c r="D711" s="92">
        <v>168.75</v>
      </c>
      <c r="E711" s="92">
        <v>174.550003</v>
      </c>
      <c r="F711" s="92">
        <v>167.64810199999999</v>
      </c>
      <c r="G711" s="92">
        <v>9199262</v>
      </c>
      <c r="H711" s="93">
        <f t="shared" si="22"/>
        <v>1.4933535659037741E-2</v>
      </c>
      <c r="I711" s="94">
        <f t="shared" si="23"/>
        <v>1.4546342351817225E-2</v>
      </c>
    </row>
    <row r="712" spans="1:9" ht="15.75" customHeight="1" x14ac:dyDescent="0.25">
      <c r="A712" s="87">
        <v>43963</v>
      </c>
      <c r="B712" s="88">
        <v>172</v>
      </c>
      <c r="C712" s="88">
        <v>179.60000600000001</v>
      </c>
      <c r="D712" s="88">
        <v>167.050003</v>
      </c>
      <c r="E712" s="88">
        <v>178.199997</v>
      </c>
      <c r="F712" s="88">
        <v>171.153763</v>
      </c>
      <c r="G712" s="88">
        <v>11889650</v>
      </c>
      <c r="H712" s="95">
        <f t="shared" si="22"/>
        <v>8.9878110110659104E-3</v>
      </c>
      <c r="I712" s="96">
        <f t="shared" si="23"/>
        <v>8.6006177038453948E-3</v>
      </c>
    </row>
    <row r="713" spans="1:9" ht="15.75" customHeight="1" x14ac:dyDescent="0.25">
      <c r="A713" s="91">
        <v>43964</v>
      </c>
      <c r="B713" s="92">
        <v>189</v>
      </c>
      <c r="C713" s="92">
        <v>189</v>
      </c>
      <c r="D713" s="92">
        <v>180.60000600000001</v>
      </c>
      <c r="E713" s="92">
        <v>182.35000600000001</v>
      </c>
      <c r="F713" s="92">
        <v>175.139679</v>
      </c>
      <c r="G713" s="92">
        <v>10377119</v>
      </c>
      <c r="H713" s="93">
        <f t="shared" si="22"/>
        <v>9.9980973762911433E-3</v>
      </c>
      <c r="I713" s="94">
        <f t="shared" si="23"/>
        <v>9.6109040690706277E-3</v>
      </c>
    </row>
    <row r="714" spans="1:9" ht="15.75" customHeight="1" x14ac:dyDescent="0.25">
      <c r="A714" s="87">
        <v>43965</v>
      </c>
      <c r="B714" s="88">
        <v>179</v>
      </c>
      <c r="C714" s="88">
        <v>180.39999399999999</v>
      </c>
      <c r="D714" s="88">
        <v>174.199997</v>
      </c>
      <c r="E714" s="88">
        <v>175.199997</v>
      </c>
      <c r="F714" s="88">
        <v>168.27238500000001</v>
      </c>
      <c r="G714" s="88">
        <v>5808569</v>
      </c>
      <c r="H714" s="95">
        <f t="shared" si="22"/>
        <v>-1.7371699164232129E-2</v>
      </c>
      <c r="I714" s="96">
        <f t="shared" si="23"/>
        <v>-1.7758892471452643E-2</v>
      </c>
    </row>
    <row r="715" spans="1:9" ht="15.75" customHeight="1" x14ac:dyDescent="0.25">
      <c r="A715" s="91">
        <v>43966</v>
      </c>
      <c r="B715" s="92">
        <v>176.89999399999999</v>
      </c>
      <c r="C715" s="92">
        <v>179.39999399999999</v>
      </c>
      <c r="D715" s="92">
        <v>173.25</v>
      </c>
      <c r="E715" s="92">
        <v>174.300003</v>
      </c>
      <c r="F715" s="92">
        <v>167.40795900000001</v>
      </c>
      <c r="G715" s="92">
        <v>11546095</v>
      </c>
      <c r="H715" s="93">
        <f t="shared" si="22"/>
        <v>-2.236748611397027E-3</v>
      </c>
      <c r="I715" s="94">
        <f t="shared" si="23"/>
        <v>-2.6239419186175421E-3</v>
      </c>
    </row>
    <row r="716" spans="1:9" ht="15.75" customHeight="1" x14ac:dyDescent="0.25">
      <c r="A716" s="87">
        <v>43969</v>
      </c>
      <c r="B716" s="88">
        <v>175.800003</v>
      </c>
      <c r="C716" s="88">
        <v>176.199997</v>
      </c>
      <c r="D716" s="88">
        <v>162.10000600000001</v>
      </c>
      <c r="E716" s="88">
        <v>163.25</v>
      </c>
      <c r="F716" s="88">
        <v>156.79489100000001</v>
      </c>
      <c r="G716" s="88">
        <v>8130435</v>
      </c>
      <c r="H716" s="95">
        <f t="shared" si="22"/>
        <v>-2.8444194071260608E-2</v>
      </c>
      <c r="I716" s="96">
        <f t="shared" si="23"/>
        <v>-2.8831387378481121E-2</v>
      </c>
    </row>
    <row r="717" spans="1:9" ht="15.75" customHeight="1" x14ac:dyDescent="0.25">
      <c r="A717" s="91">
        <v>43970</v>
      </c>
      <c r="B717" s="92">
        <v>167</v>
      </c>
      <c r="C717" s="92">
        <v>172.949997</v>
      </c>
      <c r="D717" s="92">
        <v>165.89999399999999</v>
      </c>
      <c r="E717" s="92">
        <v>169.300003</v>
      </c>
      <c r="F717" s="92">
        <v>162.60566700000001</v>
      </c>
      <c r="G717" s="92">
        <v>11001050</v>
      </c>
      <c r="H717" s="93">
        <f t="shared" si="22"/>
        <v>1.5803769657987566E-2</v>
      </c>
      <c r="I717" s="94">
        <f t="shared" si="23"/>
        <v>1.541657635076705E-2</v>
      </c>
    </row>
    <row r="718" spans="1:9" ht="15.75" customHeight="1" x14ac:dyDescent="0.25">
      <c r="A718" s="87">
        <v>43971</v>
      </c>
      <c r="B718" s="88">
        <v>169.300003</v>
      </c>
      <c r="C718" s="88">
        <v>173</v>
      </c>
      <c r="D718" s="88">
        <v>168.300003</v>
      </c>
      <c r="E718" s="88">
        <v>171.050003</v>
      </c>
      <c r="F718" s="88">
        <v>164.28649899999999</v>
      </c>
      <c r="G718" s="88">
        <v>10091663</v>
      </c>
      <c r="H718" s="95">
        <f t="shared" si="22"/>
        <v>4.4661975527855282E-3</v>
      </c>
      <c r="I718" s="96">
        <f t="shared" si="23"/>
        <v>4.0790042455650126E-3</v>
      </c>
    </row>
    <row r="719" spans="1:9" ht="15.75" customHeight="1" x14ac:dyDescent="0.25">
      <c r="A719" s="91">
        <v>43972</v>
      </c>
      <c r="B719" s="92">
        <v>172</v>
      </c>
      <c r="C719" s="92">
        <v>174.85000600000001</v>
      </c>
      <c r="D719" s="92">
        <v>168.949997</v>
      </c>
      <c r="E719" s="92">
        <v>169.89999399999999</v>
      </c>
      <c r="F719" s="92">
        <v>163.18194600000001</v>
      </c>
      <c r="G719" s="92">
        <v>11064338</v>
      </c>
      <c r="H719" s="93">
        <f t="shared" si="22"/>
        <v>-2.9297668182729688E-3</v>
      </c>
      <c r="I719" s="94">
        <f t="shared" si="23"/>
        <v>-3.316960125493484E-3</v>
      </c>
    </row>
    <row r="720" spans="1:9" ht="15.75" customHeight="1" x14ac:dyDescent="0.25">
      <c r="A720" s="87">
        <v>43973</v>
      </c>
      <c r="B720" s="88">
        <v>168.39999399999999</v>
      </c>
      <c r="C720" s="88">
        <v>169.5</v>
      </c>
      <c r="D720" s="88">
        <v>163.5</v>
      </c>
      <c r="E720" s="88">
        <v>166.14999399999999</v>
      </c>
      <c r="F720" s="88">
        <v>159.580231</v>
      </c>
      <c r="G720" s="88">
        <v>10227598</v>
      </c>
      <c r="H720" s="95">
        <f t="shared" si="22"/>
        <v>-9.6930185336530778E-3</v>
      </c>
      <c r="I720" s="96">
        <f t="shared" si="23"/>
        <v>-1.0080211840873593E-2</v>
      </c>
    </row>
    <row r="721" spans="1:9" ht="15.75" customHeight="1" x14ac:dyDescent="0.25">
      <c r="A721" s="91">
        <v>43977</v>
      </c>
      <c r="B721" s="92">
        <v>168</v>
      </c>
      <c r="C721" s="92">
        <v>178.25</v>
      </c>
      <c r="D721" s="92">
        <v>168</v>
      </c>
      <c r="E721" s="92">
        <v>176.25</v>
      </c>
      <c r="F721" s="92">
        <v>169.28088399999999</v>
      </c>
      <c r="G721" s="92">
        <v>30382764</v>
      </c>
      <c r="H721" s="93">
        <f t="shared" si="22"/>
        <v>2.5628828886346277E-2</v>
      </c>
      <c r="I721" s="94">
        <f t="shared" si="23"/>
        <v>2.5241635579125763E-2</v>
      </c>
    </row>
    <row r="722" spans="1:9" ht="15.75" customHeight="1" x14ac:dyDescent="0.25">
      <c r="A722" s="87">
        <v>43978</v>
      </c>
      <c r="B722" s="88">
        <v>176.050003</v>
      </c>
      <c r="C722" s="88">
        <v>189</v>
      </c>
      <c r="D722" s="88">
        <v>174.14999399999999</v>
      </c>
      <c r="E722" s="88">
        <v>184.800003</v>
      </c>
      <c r="F722" s="88">
        <v>177.49279799999999</v>
      </c>
      <c r="G722" s="88">
        <v>20403214</v>
      </c>
      <c r="H722" s="95">
        <f t="shared" si="22"/>
        <v>2.0572817402075835E-2</v>
      </c>
      <c r="I722" s="96">
        <f t="shared" si="23"/>
        <v>2.0185624094855321E-2</v>
      </c>
    </row>
    <row r="723" spans="1:9" ht="15.75" customHeight="1" x14ac:dyDescent="0.25">
      <c r="A723" s="91">
        <v>43979</v>
      </c>
      <c r="B723" s="92">
        <v>186.199997</v>
      </c>
      <c r="C723" s="92">
        <v>188.75</v>
      </c>
      <c r="D723" s="92">
        <v>183.199997</v>
      </c>
      <c r="E723" s="92">
        <v>184.14999399999999</v>
      </c>
      <c r="F723" s="92">
        <v>176.868484</v>
      </c>
      <c r="G723" s="92">
        <v>14269347</v>
      </c>
      <c r="H723" s="93">
        <f t="shared" si="22"/>
        <v>-1.5302823388349349E-3</v>
      </c>
      <c r="I723" s="94">
        <f t="shared" si="23"/>
        <v>-1.9174756460554501E-3</v>
      </c>
    </row>
    <row r="724" spans="1:9" ht="15.75" customHeight="1" x14ac:dyDescent="0.25">
      <c r="A724" s="87">
        <v>43980</v>
      </c>
      <c r="B724" s="88">
        <v>181</v>
      </c>
      <c r="C724" s="88">
        <v>185.449997</v>
      </c>
      <c r="D724" s="88">
        <v>180.050003</v>
      </c>
      <c r="E724" s="88">
        <v>184.199997</v>
      </c>
      <c r="F724" s="88">
        <v>176.91651899999999</v>
      </c>
      <c r="G724" s="88">
        <v>13458180</v>
      </c>
      <c r="H724" s="95">
        <f t="shared" si="22"/>
        <v>1.1793227745388525E-4</v>
      </c>
      <c r="I724" s="96">
        <f t="shared" si="23"/>
        <v>-2.6926102976663005E-4</v>
      </c>
    </row>
    <row r="725" spans="1:9" ht="15.75" customHeight="1" x14ac:dyDescent="0.25">
      <c r="A725" s="91">
        <v>43983</v>
      </c>
      <c r="B725" s="92">
        <v>188</v>
      </c>
      <c r="C725" s="92">
        <v>199.39999399999999</v>
      </c>
      <c r="D725" s="92">
        <v>187.14999399999999</v>
      </c>
      <c r="E725" s="92">
        <v>193.949997</v>
      </c>
      <c r="F725" s="92">
        <v>186.280991</v>
      </c>
      <c r="G725" s="92">
        <v>17324552</v>
      </c>
      <c r="H725" s="93">
        <f t="shared" si="22"/>
        <v>2.2400154052260698E-2</v>
      </c>
      <c r="I725" s="94">
        <f t="shared" si="23"/>
        <v>2.2012960745040184E-2</v>
      </c>
    </row>
    <row r="726" spans="1:9" ht="15.75" customHeight="1" x14ac:dyDescent="0.25">
      <c r="A726" s="87">
        <v>43984</v>
      </c>
      <c r="B726" s="88">
        <v>195</v>
      </c>
      <c r="C726" s="88">
        <v>197.75</v>
      </c>
      <c r="D726" s="88">
        <v>190.35000600000001</v>
      </c>
      <c r="E726" s="88">
        <v>192.14999399999999</v>
      </c>
      <c r="F726" s="88">
        <v>184.552155</v>
      </c>
      <c r="G726" s="88">
        <v>14154998</v>
      </c>
      <c r="H726" s="95">
        <f t="shared" si="22"/>
        <v>-4.0494188973686975E-3</v>
      </c>
      <c r="I726" s="96">
        <f t="shared" si="23"/>
        <v>-4.4366122045892131E-3</v>
      </c>
    </row>
    <row r="727" spans="1:9" ht="15.75" customHeight="1" x14ac:dyDescent="0.25">
      <c r="A727" s="91">
        <v>43985</v>
      </c>
      <c r="B727" s="92">
        <v>195</v>
      </c>
      <c r="C727" s="92">
        <v>197.800003</v>
      </c>
      <c r="D727" s="92">
        <v>191.550003</v>
      </c>
      <c r="E727" s="92">
        <v>192.699997</v>
      </c>
      <c r="F727" s="92">
        <v>185.08042900000001</v>
      </c>
      <c r="G727" s="92">
        <v>11567639</v>
      </c>
      <c r="H727" s="93">
        <f t="shared" si="22"/>
        <v>1.2413767036299932E-3</v>
      </c>
      <c r="I727" s="94">
        <f t="shared" si="23"/>
        <v>8.5418339640947795E-4</v>
      </c>
    </row>
    <row r="728" spans="1:9" ht="15.75" customHeight="1" x14ac:dyDescent="0.25">
      <c r="A728" s="87">
        <v>43986</v>
      </c>
      <c r="B728" s="88">
        <v>193</v>
      </c>
      <c r="C728" s="88">
        <v>195.199997</v>
      </c>
      <c r="D728" s="88">
        <v>189.800003</v>
      </c>
      <c r="E728" s="88">
        <v>192</v>
      </c>
      <c r="F728" s="88">
        <v>184.408096</v>
      </c>
      <c r="G728" s="88">
        <v>10238125</v>
      </c>
      <c r="H728" s="95">
        <f t="shared" si="22"/>
        <v>-1.5805136799204394E-3</v>
      </c>
      <c r="I728" s="96">
        <f t="shared" si="23"/>
        <v>-1.9677069871409545E-3</v>
      </c>
    </row>
    <row r="729" spans="1:9" ht="15.75" customHeight="1" x14ac:dyDescent="0.25">
      <c r="A729" s="91">
        <v>43987</v>
      </c>
      <c r="B729" s="92">
        <v>195.949997</v>
      </c>
      <c r="C729" s="92">
        <v>202.39999399999999</v>
      </c>
      <c r="D729" s="92">
        <v>194.050003</v>
      </c>
      <c r="E729" s="92">
        <v>197.050003</v>
      </c>
      <c r="F729" s="92">
        <v>189.25842299999999</v>
      </c>
      <c r="G729" s="92">
        <v>26006706</v>
      </c>
      <c r="H729" s="93">
        <f t="shared" si="22"/>
        <v>1.1275233196646464E-2</v>
      </c>
      <c r="I729" s="94">
        <f t="shared" si="23"/>
        <v>1.0888039889425948E-2</v>
      </c>
    </row>
    <row r="730" spans="1:9" ht="15.75" customHeight="1" x14ac:dyDescent="0.25">
      <c r="A730" s="87">
        <v>43990</v>
      </c>
      <c r="B730" s="88">
        <v>202</v>
      </c>
      <c r="C730" s="88">
        <v>202</v>
      </c>
      <c r="D730" s="88">
        <v>192.25</v>
      </c>
      <c r="E730" s="88">
        <v>194.949997</v>
      </c>
      <c r="F730" s="88">
        <v>187.241455</v>
      </c>
      <c r="G730" s="88">
        <v>13522686</v>
      </c>
      <c r="H730" s="95">
        <f t="shared" si="22"/>
        <v>-4.6532097545964038E-3</v>
      </c>
      <c r="I730" s="96">
        <f t="shared" si="23"/>
        <v>-5.0404030618169194E-3</v>
      </c>
    </row>
    <row r="731" spans="1:9" ht="15.75" customHeight="1" x14ac:dyDescent="0.25">
      <c r="A731" s="91">
        <v>43991</v>
      </c>
      <c r="B731" s="92">
        <v>195.949997</v>
      </c>
      <c r="C731" s="92">
        <v>198.89999399999999</v>
      </c>
      <c r="D731" s="92">
        <v>188.60000600000001</v>
      </c>
      <c r="E731" s="92">
        <v>190.050003</v>
      </c>
      <c r="F731" s="92">
        <v>182.535202</v>
      </c>
      <c r="G731" s="92">
        <v>8055125</v>
      </c>
      <c r="H731" s="93">
        <f t="shared" si="22"/>
        <v>-1.1055376481530363E-2</v>
      </c>
      <c r="I731" s="94">
        <f t="shared" si="23"/>
        <v>-1.1442569788750879E-2</v>
      </c>
    </row>
    <row r="732" spans="1:9" ht="15.75" customHeight="1" x14ac:dyDescent="0.25">
      <c r="A732" s="87">
        <v>43992</v>
      </c>
      <c r="B732" s="88">
        <v>188</v>
      </c>
      <c r="C732" s="88">
        <v>191.89999399999999</v>
      </c>
      <c r="D732" s="88">
        <v>184.550003</v>
      </c>
      <c r="E732" s="88">
        <v>190.949997</v>
      </c>
      <c r="F732" s="88">
        <v>183.39961199999999</v>
      </c>
      <c r="G732" s="88">
        <v>11822883</v>
      </c>
      <c r="H732" s="95">
        <f t="shared" si="22"/>
        <v>2.0517817764163682E-3</v>
      </c>
      <c r="I732" s="96">
        <f t="shared" si="23"/>
        <v>1.664588469195853E-3</v>
      </c>
    </row>
    <row r="733" spans="1:9" ht="15.75" customHeight="1" x14ac:dyDescent="0.25">
      <c r="A733" s="91">
        <v>43993</v>
      </c>
      <c r="B733" s="92">
        <v>188</v>
      </c>
      <c r="C733" s="92">
        <v>190.85000600000001</v>
      </c>
      <c r="D733" s="92">
        <v>183.550003</v>
      </c>
      <c r="E733" s="92">
        <v>184.64999399999999</v>
      </c>
      <c r="F733" s="92">
        <v>177.34870900000001</v>
      </c>
      <c r="G733" s="92">
        <v>6481949</v>
      </c>
      <c r="H733" s="93">
        <f t="shared" si="22"/>
        <v>-1.457038114499018E-2</v>
      </c>
      <c r="I733" s="94">
        <f t="shared" si="23"/>
        <v>-1.4957574452210695E-2</v>
      </c>
    </row>
    <row r="734" spans="1:9" ht="15.75" customHeight="1" x14ac:dyDescent="0.25">
      <c r="A734" s="87">
        <v>43994</v>
      </c>
      <c r="B734" s="88">
        <v>177</v>
      </c>
      <c r="C734" s="88">
        <v>190.199997</v>
      </c>
      <c r="D734" s="88">
        <v>175.449997</v>
      </c>
      <c r="E734" s="88">
        <v>188.949997</v>
      </c>
      <c r="F734" s="88">
        <v>181.47868299999999</v>
      </c>
      <c r="G734" s="88">
        <v>9000374</v>
      </c>
      <c r="H734" s="95">
        <f t="shared" si="22"/>
        <v>9.9975875112524506E-3</v>
      </c>
      <c r="I734" s="96">
        <f t="shared" si="23"/>
        <v>9.610394204031935E-3</v>
      </c>
    </row>
    <row r="735" spans="1:9" ht="15.75" customHeight="1" x14ac:dyDescent="0.25">
      <c r="A735" s="91">
        <v>43997</v>
      </c>
      <c r="B735" s="92">
        <v>185.949997</v>
      </c>
      <c r="C735" s="92">
        <v>186.449997</v>
      </c>
      <c r="D735" s="92">
        <v>179.949997</v>
      </c>
      <c r="E735" s="92">
        <v>183.75</v>
      </c>
      <c r="F735" s="92">
        <v>176.48431400000001</v>
      </c>
      <c r="G735" s="92">
        <v>12059162</v>
      </c>
      <c r="H735" s="93">
        <f t="shared" si="22"/>
        <v>-1.2119507745279321E-2</v>
      </c>
      <c r="I735" s="94">
        <f t="shared" si="23"/>
        <v>-1.2506701052499836E-2</v>
      </c>
    </row>
    <row r="736" spans="1:9" ht="15.75" customHeight="1" x14ac:dyDescent="0.25">
      <c r="A736" s="87">
        <v>43998</v>
      </c>
      <c r="B736" s="88">
        <v>189</v>
      </c>
      <c r="C736" s="88">
        <v>195.949997</v>
      </c>
      <c r="D736" s="88">
        <v>185.75</v>
      </c>
      <c r="E736" s="88">
        <v>190.050003</v>
      </c>
      <c r="F736" s="88">
        <v>182.535202</v>
      </c>
      <c r="G736" s="88">
        <v>23463976</v>
      </c>
      <c r="H736" s="95">
        <f t="shared" si="22"/>
        <v>1.4640519602600681E-2</v>
      </c>
      <c r="I736" s="96">
        <f t="shared" si="23"/>
        <v>1.4253326295380165E-2</v>
      </c>
    </row>
    <row r="737" spans="1:9" ht="15.75" customHeight="1" x14ac:dyDescent="0.25">
      <c r="A737" s="91">
        <v>43999</v>
      </c>
      <c r="B737" s="92">
        <v>188.75</v>
      </c>
      <c r="C737" s="92">
        <v>194.449997</v>
      </c>
      <c r="D737" s="92">
        <v>185.800003</v>
      </c>
      <c r="E737" s="92">
        <v>191.85000600000001</v>
      </c>
      <c r="F737" s="92">
        <v>184.26402300000001</v>
      </c>
      <c r="G737" s="92">
        <v>11912688</v>
      </c>
      <c r="H737" s="93">
        <f t="shared" si="22"/>
        <v>4.0939180301494396E-3</v>
      </c>
      <c r="I737" s="94">
        <f t="shared" si="23"/>
        <v>3.7067247229289244E-3</v>
      </c>
    </row>
    <row r="738" spans="1:9" ht="15.75" customHeight="1" x14ac:dyDescent="0.25">
      <c r="A738" s="87">
        <v>44000</v>
      </c>
      <c r="B738" s="88">
        <v>189</v>
      </c>
      <c r="C738" s="88">
        <v>194.050003</v>
      </c>
      <c r="D738" s="88">
        <v>188</v>
      </c>
      <c r="E738" s="88">
        <v>193.39999399999999</v>
      </c>
      <c r="F738" s="88">
        <v>185.75273100000001</v>
      </c>
      <c r="G738" s="88">
        <v>8868682</v>
      </c>
      <c r="H738" s="95">
        <f t="shared" si="22"/>
        <v>3.4946588293154777E-3</v>
      </c>
      <c r="I738" s="96">
        <f t="shared" si="23"/>
        <v>3.1074655220949625E-3</v>
      </c>
    </row>
    <row r="739" spans="1:9" ht="15.75" customHeight="1" x14ac:dyDescent="0.25">
      <c r="A739" s="91">
        <v>44001</v>
      </c>
      <c r="B739" s="92">
        <v>195.10000600000001</v>
      </c>
      <c r="C739" s="92">
        <v>197.35000600000001</v>
      </c>
      <c r="D739" s="92">
        <v>192.699997</v>
      </c>
      <c r="E739" s="92">
        <v>194.300003</v>
      </c>
      <c r="F739" s="92">
        <v>186.617142</v>
      </c>
      <c r="G739" s="92">
        <v>18204861</v>
      </c>
      <c r="H739" s="93">
        <f t="shared" si="22"/>
        <v>2.0163263945486044E-3</v>
      </c>
      <c r="I739" s="94">
        <f t="shared" si="23"/>
        <v>1.6291330873280893E-3</v>
      </c>
    </row>
    <row r="740" spans="1:9" ht="15.75" customHeight="1" x14ac:dyDescent="0.25">
      <c r="A740" s="87">
        <v>44004</v>
      </c>
      <c r="B740" s="88">
        <v>194.89999399999999</v>
      </c>
      <c r="C740" s="88">
        <v>199.89999399999999</v>
      </c>
      <c r="D740" s="88">
        <v>193</v>
      </c>
      <c r="E740" s="88">
        <v>197.949997</v>
      </c>
      <c r="F740" s="88">
        <v>190.122818</v>
      </c>
      <c r="G740" s="88">
        <v>11091656</v>
      </c>
      <c r="H740" s="95">
        <f t="shared" si="22"/>
        <v>8.0827087626202682E-3</v>
      </c>
      <c r="I740" s="96">
        <f t="shared" si="23"/>
        <v>7.6955154553997526E-3</v>
      </c>
    </row>
    <row r="741" spans="1:9" ht="15.75" customHeight="1" x14ac:dyDescent="0.25">
      <c r="A741" s="91">
        <v>44005</v>
      </c>
      <c r="B741" s="92">
        <v>198.10000600000001</v>
      </c>
      <c r="C741" s="92">
        <v>203.89999399999999</v>
      </c>
      <c r="D741" s="92">
        <v>198.10000600000001</v>
      </c>
      <c r="E741" s="92">
        <v>201.64999399999999</v>
      </c>
      <c r="F741" s="92">
        <v>193.676514</v>
      </c>
      <c r="G741" s="92">
        <v>14849653</v>
      </c>
      <c r="H741" s="93">
        <f t="shared" si="22"/>
        <v>8.0427168185098277E-3</v>
      </c>
      <c r="I741" s="94">
        <f t="shared" si="23"/>
        <v>7.6555235112893121E-3</v>
      </c>
    </row>
    <row r="742" spans="1:9" ht="15.75" customHeight="1" x14ac:dyDescent="0.25">
      <c r="A742" s="87">
        <v>44006</v>
      </c>
      <c r="B742" s="88">
        <v>206.949997</v>
      </c>
      <c r="C742" s="88">
        <v>207.75</v>
      </c>
      <c r="D742" s="88">
        <v>192.35000600000001</v>
      </c>
      <c r="E742" s="88">
        <v>193.89999399999999</v>
      </c>
      <c r="F742" s="88">
        <v>186.23297099999999</v>
      </c>
      <c r="G742" s="88">
        <v>19738813</v>
      </c>
      <c r="H742" s="95">
        <f t="shared" si="22"/>
        <v>-1.7020387919254837E-2</v>
      </c>
      <c r="I742" s="96">
        <f t="shared" si="23"/>
        <v>-1.7407581226475351E-2</v>
      </c>
    </row>
    <row r="743" spans="1:9" ht="15.75" customHeight="1" x14ac:dyDescent="0.25">
      <c r="A743" s="91">
        <v>44007</v>
      </c>
      <c r="B743" s="92">
        <v>192.14999399999999</v>
      </c>
      <c r="C743" s="92">
        <v>197.35000600000001</v>
      </c>
      <c r="D743" s="92">
        <v>191</v>
      </c>
      <c r="E743" s="92">
        <v>193.550003</v>
      </c>
      <c r="F743" s="92">
        <v>185.89681999999999</v>
      </c>
      <c r="G743" s="92">
        <v>9502767</v>
      </c>
      <c r="H743" s="93">
        <f t="shared" si="22"/>
        <v>-7.8461100199430527E-4</v>
      </c>
      <c r="I743" s="94">
        <f t="shared" si="23"/>
        <v>-1.1718043092148207E-3</v>
      </c>
    </row>
    <row r="744" spans="1:9" ht="15.75" customHeight="1" x14ac:dyDescent="0.25">
      <c r="A744" s="87">
        <v>44008</v>
      </c>
      <c r="B744" s="88">
        <v>195.64999399999999</v>
      </c>
      <c r="C744" s="88">
        <v>197.5</v>
      </c>
      <c r="D744" s="88">
        <v>191.550003</v>
      </c>
      <c r="E744" s="88">
        <v>192.64999399999999</v>
      </c>
      <c r="F744" s="88">
        <v>185.03237899999999</v>
      </c>
      <c r="G744" s="88">
        <v>6960471</v>
      </c>
      <c r="H744" s="95">
        <f t="shared" si="22"/>
        <v>-2.0242280030691191E-3</v>
      </c>
      <c r="I744" s="96">
        <f t="shared" si="23"/>
        <v>-2.4114213102896342E-3</v>
      </c>
    </row>
    <row r="745" spans="1:9" ht="15.75" customHeight="1" x14ac:dyDescent="0.25">
      <c r="A745" s="91">
        <v>44011</v>
      </c>
      <c r="B745" s="92">
        <v>192.5</v>
      </c>
      <c r="C745" s="92">
        <v>192.949997</v>
      </c>
      <c r="D745" s="92">
        <v>185.64999399999999</v>
      </c>
      <c r="E745" s="92">
        <v>190.699997</v>
      </c>
      <c r="F745" s="92">
        <v>183.15950000000001</v>
      </c>
      <c r="G745" s="92">
        <v>7559711</v>
      </c>
      <c r="H745" s="93">
        <f t="shared" si="22"/>
        <v>-4.4182833828442314E-3</v>
      </c>
      <c r="I745" s="94">
        <f t="shared" si="23"/>
        <v>-4.805476690064747E-3</v>
      </c>
    </row>
    <row r="746" spans="1:9" ht="15.75" customHeight="1" x14ac:dyDescent="0.25">
      <c r="A746" s="87">
        <v>44012</v>
      </c>
      <c r="B746" s="88">
        <v>191.14999399999999</v>
      </c>
      <c r="C746" s="88">
        <v>195.60000600000001</v>
      </c>
      <c r="D746" s="88">
        <v>187.800003</v>
      </c>
      <c r="E746" s="88">
        <v>189.35000600000001</v>
      </c>
      <c r="F746" s="88">
        <v>181.86288500000001</v>
      </c>
      <c r="G746" s="88">
        <v>11450924</v>
      </c>
      <c r="H746" s="95">
        <f t="shared" si="22"/>
        <v>-3.0853730139456413E-3</v>
      </c>
      <c r="I746" s="96">
        <f t="shared" si="23"/>
        <v>-3.4725663211661565E-3</v>
      </c>
    </row>
    <row r="747" spans="1:9" ht="15.75" customHeight="1" x14ac:dyDescent="0.25">
      <c r="A747" s="91">
        <v>44013</v>
      </c>
      <c r="B747" s="92">
        <v>190.300003</v>
      </c>
      <c r="C747" s="92">
        <v>193.050003</v>
      </c>
      <c r="D747" s="92">
        <v>188.550003</v>
      </c>
      <c r="E747" s="92">
        <v>191.449997</v>
      </c>
      <c r="F747" s="92">
        <v>183.87983700000001</v>
      </c>
      <c r="G747" s="92">
        <v>8342523</v>
      </c>
      <c r="H747" s="93">
        <f t="shared" si="22"/>
        <v>4.790033819057694E-3</v>
      </c>
      <c r="I747" s="94">
        <f t="shared" si="23"/>
        <v>4.4028405118371784E-3</v>
      </c>
    </row>
    <row r="748" spans="1:9" ht="15.75" customHeight="1" x14ac:dyDescent="0.25">
      <c r="A748" s="87">
        <v>44014</v>
      </c>
      <c r="B748" s="88">
        <v>192.35000600000001</v>
      </c>
      <c r="C748" s="88">
        <v>195</v>
      </c>
      <c r="D748" s="88">
        <v>190.050003</v>
      </c>
      <c r="E748" s="88">
        <v>194.449997</v>
      </c>
      <c r="F748" s="88">
        <v>186.76121499999999</v>
      </c>
      <c r="G748" s="88">
        <v>9164225</v>
      </c>
      <c r="H748" s="95">
        <f t="shared" si="22"/>
        <v>6.7525805298857718E-3</v>
      </c>
      <c r="I748" s="96">
        <f t="shared" si="23"/>
        <v>6.3653872226652562E-3</v>
      </c>
    </row>
    <row r="749" spans="1:9" ht="15.75" customHeight="1" x14ac:dyDescent="0.25">
      <c r="A749" s="91">
        <v>44015</v>
      </c>
      <c r="B749" s="92">
        <v>195.699997</v>
      </c>
      <c r="C749" s="92">
        <v>196.5</v>
      </c>
      <c r="D749" s="92">
        <v>190.5</v>
      </c>
      <c r="E749" s="92">
        <v>190.949997</v>
      </c>
      <c r="F749" s="92">
        <v>183.39961199999999</v>
      </c>
      <c r="G749" s="92">
        <v>6610447</v>
      </c>
      <c r="H749" s="93">
        <f t="shared" si="22"/>
        <v>-7.8882780865626567E-3</v>
      </c>
      <c r="I749" s="94">
        <f t="shared" si="23"/>
        <v>-8.2754713937831723E-3</v>
      </c>
    </row>
    <row r="750" spans="1:9" ht="15.75" customHeight="1" x14ac:dyDescent="0.25">
      <c r="A750" s="87">
        <v>44018</v>
      </c>
      <c r="B750" s="88">
        <v>192.14999399999999</v>
      </c>
      <c r="C750" s="88">
        <v>195.25</v>
      </c>
      <c r="D750" s="88">
        <v>190.5</v>
      </c>
      <c r="E750" s="88">
        <v>193.75</v>
      </c>
      <c r="F750" s="88">
        <v>188.05864</v>
      </c>
      <c r="G750" s="88">
        <v>10803674</v>
      </c>
      <c r="H750" s="95">
        <f t="shared" si="22"/>
        <v>1.0894878516655354E-2</v>
      </c>
      <c r="I750" s="96">
        <f t="shared" si="23"/>
        <v>1.0507685209434839E-2</v>
      </c>
    </row>
    <row r="751" spans="1:9" ht="15.75" customHeight="1" x14ac:dyDescent="0.25">
      <c r="A751" s="91">
        <v>44019</v>
      </c>
      <c r="B751" s="92">
        <v>194.699997</v>
      </c>
      <c r="C751" s="92">
        <v>194.75</v>
      </c>
      <c r="D751" s="92">
        <v>190.25</v>
      </c>
      <c r="E751" s="92">
        <v>190.85000600000001</v>
      </c>
      <c r="F751" s="92">
        <v>187.175949</v>
      </c>
      <c r="G751" s="92">
        <v>6564421</v>
      </c>
      <c r="H751" s="93">
        <f t="shared" si="22"/>
        <v>-2.0432473384388076E-3</v>
      </c>
      <c r="I751" s="94">
        <f t="shared" si="23"/>
        <v>-2.4304406456593227E-3</v>
      </c>
    </row>
    <row r="752" spans="1:9" ht="15.75" customHeight="1" x14ac:dyDescent="0.25">
      <c r="A752" s="87">
        <v>44020</v>
      </c>
      <c r="B752" s="88">
        <v>191</v>
      </c>
      <c r="C752" s="88">
        <v>202</v>
      </c>
      <c r="D752" s="88">
        <v>191</v>
      </c>
      <c r="E752" s="88">
        <v>195.35000600000001</v>
      </c>
      <c r="F752" s="88">
        <v>191.589325</v>
      </c>
      <c r="G752" s="88">
        <v>22607746</v>
      </c>
      <c r="H752" s="95">
        <f t="shared" si="22"/>
        <v>1.0121263617476785E-2</v>
      </c>
      <c r="I752" s="96">
        <f t="shared" si="23"/>
        <v>9.7340703102562695E-3</v>
      </c>
    </row>
    <row r="753" spans="1:9" ht="15.75" customHeight="1" x14ac:dyDescent="0.25">
      <c r="A753" s="91">
        <v>44021</v>
      </c>
      <c r="B753" s="92">
        <v>196.35000600000001</v>
      </c>
      <c r="C753" s="92">
        <v>202.75</v>
      </c>
      <c r="D753" s="92">
        <v>196.10000600000001</v>
      </c>
      <c r="E753" s="92">
        <v>197.449997</v>
      </c>
      <c r="F753" s="92">
        <v>193.64887999999999</v>
      </c>
      <c r="G753" s="92">
        <v>14801527</v>
      </c>
      <c r="H753" s="93">
        <f t="shared" si="22"/>
        <v>4.6436821783497435E-3</v>
      </c>
      <c r="I753" s="94">
        <f t="shared" si="23"/>
        <v>4.2564888711292279E-3</v>
      </c>
    </row>
    <row r="754" spans="1:9" ht="15.75" customHeight="1" x14ac:dyDescent="0.25">
      <c r="A754" s="87">
        <v>44022</v>
      </c>
      <c r="B754" s="88">
        <v>196</v>
      </c>
      <c r="C754" s="88">
        <v>196</v>
      </c>
      <c r="D754" s="88">
        <v>191</v>
      </c>
      <c r="E754" s="88">
        <v>193.300003</v>
      </c>
      <c r="F754" s="88">
        <v>189.57878099999999</v>
      </c>
      <c r="G754" s="88">
        <v>10893400</v>
      </c>
      <c r="H754" s="95">
        <f t="shared" si="22"/>
        <v>-9.2252631085594991E-3</v>
      </c>
      <c r="I754" s="96">
        <f t="shared" si="23"/>
        <v>-9.6124564157800147E-3</v>
      </c>
    </row>
    <row r="755" spans="1:9" ht="15.75" customHeight="1" x14ac:dyDescent="0.25">
      <c r="A755" s="91">
        <v>44025</v>
      </c>
      <c r="B755" s="92">
        <v>195.39999399999999</v>
      </c>
      <c r="C755" s="92">
        <v>199.800003</v>
      </c>
      <c r="D755" s="92">
        <v>195.25</v>
      </c>
      <c r="E755" s="92">
        <v>198.39999399999999</v>
      </c>
      <c r="F755" s="92">
        <v>194.58058199999999</v>
      </c>
      <c r="G755" s="92">
        <v>11050714</v>
      </c>
      <c r="H755" s="93">
        <f t="shared" si="22"/>
        <v>1.1309771646940968E-2</v>
      </c>
      <c r="I755" s="94">
        <f t="shared" si="23"/>
        <v>1.0922578339720452E-2</v>
      </c>
    </row>
    <row r="756" spans="1:9" ht="15.75" customHeight="1" x14ac:dyDescent="0.25">
      <c r="A756" s="87">
        <v>44026</v>
      </c>
      <c r="B756" s="88">
        <v>198</v>
      </c>
      <c r="C756" s="88">
        <v>198.39999399999999</v>
      </c>
      <c r="D756" s="88">
        <v>191.64999399999999</v>
      </c>
      <c r="E756" s="88">
        <v>194.050003</v>
      </c>
      <c r="F756" s="88">
        <v>190.314346</v>
      </c>
      <c r="G756" s="88">
        <v>7233285</v>
      </c>
      <c r="H756" s="95">
        <f t="shared" si="22"/>
        <v>-9.6279711768110961E-3</v>
      </c>
      <c r="I756" s="96">
        <f t="shared" si="23"/>
        <v>-1.0015164484031612E-2</v>
      </c>
    </row>
    <row r="757" spans="1:9" ht="15.75" customHeight="1" x14ac:dyDescent="0.25">
      <c r="A757" s="91">
        <v>44027</v>
      </c>
      <c r="B757" s="92">
        <v>196</v>
      </c>
      <c r="C757" s="92">
        <v>199.85000600000001</v>
      </c>
      <c r="D757" s="92">
        <v>193.39999399999999</v>
      </c>
      <c r="E757" s="92">
        <v>194.89999399999999</v>
      </c>
      <c r="F757" s="92">
        <v>191.147964</v>
      </c>
      <c r="G757" s="92">
        <v>9389574</v>
      </c>
      <c r="H757" s="93">
        <f t="shared" si="22"/>
        <v>1.8981496427961839E-3</v>
      </c>
      <c r="I757" s="94">
        <f t="shared" si="23"/>
        <v>1.5109563355756687E-3</v>
      </c>
    </row>
    <row r="758" spans="1:9" ht="15.75" customHeight="1" x14ac:dyDescent="0.25">
      <c r="A758" s="87">
        <v>44028</v>
      </c>
      <c r="B758" s="88">
        <v>194</v>
      </c>
      <c r="C758" s="88">
        <v>201.89999399999999</v>
      </c>
      <c r="D758" s="88">
        <v>192.60000600000001</v>
      </c>
      <c r="E758" s="88">
        <v>201.14999399999999</v>
      </c>
      <c r="F758" s="88">
        <v>197.277649</v>
      </c>
      <c r="G758" s="88">
        <v>13646627</v>
      </c>
      <c r="H758" s="95">
        <f t="shared" si="22"/>
        <v>1.3708207181631911E-2</v>
      </c>
      <c r="I758" s="96">
        <f t="shared" si="23"/>
        <v>1.3321013874411395E-2</v>
      </c>
    </row>
    <row r="759" spans="1:9" ht="15.75" customHeight="1" x14ac:dyDescent="0.25">
      <c r="A759" s="91">
        <v>44029</v>
      </c>
      <c r="B759" s="92">
        <v>203.199997</v>
      </c>
      <c r="C759" s="92">
        <v>211.800003</v>
      </c>
      <c r="D759" s="92">
        <v>202.64999399999999</v>
      </c>
      <c r="E759" s="92">
        <v>206.75</v>
      </c>
      <c r="F759" s="92">
        <v>202.76985199999999</v>
      </c>
      <c r="G759" s="92">
        <v>23872563</v>
      </c>
      <c r="H759" s="93">
        <f t="shared" si="22"/>
        <v>1.1925500473273416E-2</v>
      </c>
      <c r="I759" s="94">
        <f t="shared" si="23"/>
        <v>1.15383071660529E-2</v>
      </c>
    </row>
    <row r="760" spans="1:9" ht="15.75" customHeight="1" x14ac:dyDescent="0.25">
      <c r="A760" s="87">
        <v>44032</v>
      </c>
      <c r="B760" s="88">
        <v>207.5</v>
      </c>
      <c r="C760" s="88">
        <v>208.85000600000001</v>
      </c>
      <c r="D760" s="88">
        <v>204</v>
      </c>
      <c r="E760" s="88">
        <v>206.800003</v>
      </c>
      <c r="F760" s="88">
        <v>202.818893</v>
      </c>
      <c r="G760" s="88">
        <v>6380346</v>
      </c>
      <c r="H760" s="95">
        <f t="shared" si="22"/>
        <v>1.0502380084936309E-4</v>
      </c>
      <c r="I760" s="96">
        <f t="shared" si="23"/>
        <v>-2.8216950637115218E-4</v>
      </c>
    </row>
    <row r="761" spans="1:9" ht="15.75" customHeight="1" x14ac:dyDescent="0.25">
      <c r="A761" s="91">
        <v>44033</v>
      </c>
      <c r="B761" s="92">
        <v>208</v>
      </c>
      <c r="C761" s="92">
        <v>210.75</v>
      </c>
      <c r="D761" s="92">
        <v>204.14999399999999</v>
      </c>
      <c r="E761" s="92">
        <v>209.949997</v>
      </c>
      <c r="F761" s="92">
        <v>205.90824900000001</v>
      </c>
      <c r="G761" s="92">
        <v>5671648</v>
      </c>
      <c r="H761" s="93">
        <f t="shared" si="22"/>
        <v>6.5653374927761065E-3</v>
      </c>
      <c r="I761" s="94">
        <f t="shared" si="23"/>
        <v>6.1781441855555909E-3</v>
      </c>
    </row>
    <row r="762" spans="1:9" ht="15.75" customHeight="1" x14ac:dyDescent="0.25">
      <c r="A762" s="87">
        <v>44034</v>
      </c>
      <c r="B762" s="88">
        <v>211</v>
      </c>
      <c r="C762" s="88">
        <v>214</v>
      </c>
      <c r="D762" s="88">
        <v>204.10000600000001</v>
      </c>
      <c r="E762" s="88">
        <v>207</v>
      </c>
      <c r="F762" s="88">
        <v>203.01504499999999</v>
      </c>
      <c r="G762" s="88">
        <v>9323615</v>
      </c>
      <c r="H762" s="95">
        <f t="shared" si="22"/>
        <v>-6.1455217510586321E-3</v>
      </c>
      <c r="I762" s="96">
        <f t="shared" si="23"/>
        <v>-6.5327150582791477E-3</v>
      </c>
    </row>
    <row r="763" spans="1:9" ht="15.75" customHeight="1" x14ac:dyDescent="0.25">
      <c r="A763" s="91">
        <v>44035</v>
      </c>
      <c r="B763" s="92">
        <v>206.89999399999999</v>
      </c>
      <c r="C763" s="92">
        <v>210.5</v>
      </c>
      <c r="D763" s="92">
        <v>205.449997</v>
      </c>
      <c r="E763" s="92">
        <v>209.35000600000001</v>
      </c>
      <c r="F763" s="92">
        <v>205.31980899999999</v>
      </c>
      <c r="G763" s="92">
        <v>5251158</v>
      </c>
      <c r="H763" s="93">
        <f t="shared" si="22"/>
        <v>4.9026278658629982E-3</v>
      </c>
      <c r="I763" s="94">
        <f t="shared" si="23"/>
        <v>4.5154345586424826E-3</v>
      </c>
    </row>
    <row r="764" spans="1:9" ht="15.75" customHeight="1" x14ac:dyDescent="0.25">
      <c r="A764" s="87">
        <v>44036</v>
      </c>
      <c r="B764" s="88">
        <v>206</v>
      </c>
      <c r="C764" s="88">
        <v>211.60000600000001</v>
      </c>
      <c r="D764" s="88">
        <v>203.25</v>
      </c>
      <c r="E764" s="88">
        <v>205</v>
      </c>
      <c r="F764" s="88">
        <v>201.05354299999999</v>
      </c>
      <c r="G764" s="88">
        <v>8192444</v>
      </c>
      <c r="H764" s="95">
        <f t="shared" si="22"/>
        <v>-9.119120865660045E-3</v>
      </c>
      <c r="I764" s="96">
        <f t="shared" si="23"/>
        <v>-9.5063141728805606E-3</v>
      </c>
    </row>
    <row r="765" spans="1:9" ht="15.75" customHeight="1" x14ac:dyDescent="0.25">
      <c r="A765" s="91">
        <v>44039</v>
      </c>
      <c r="B765" s="92">
        <v>202.050003</v>
      </c>
      <c r="C765" s="92">
        <v>208.5</v>
      </c>
      <c r="D765" s="92">
        <v>200.10000600000001</v>
      </c>
      <c r="E765" s="92">
        <v>206.949997</v>
      </c>
      <c r="F765" s="92">
        <v>202.96598800000001</v>
      </c>
      <c r="G765" s="92">
        <v>10548103</v>
      </c>
      <c r="H765" s="93">
        <f t="shared" si="22"/>
        <v>4.1115364487730377E-3</v>
      </c>
      <c r="I765" s="94">
        <f t="shared" si="23"/>
        <v>3.7243431415525225E-3</v>
      </c>
    </row>
    <row r="766" spans="1:9" ht="15.75" customHeight="1" x14ac:dyDescent="0.25">
      <c r="A766" s="87">
        <v>44040</v>
      </c>
      <c r="B766" s="88">
        <v>208.10000600000001</v>
      </c>
      <c r="C766" s="88">
        <v>215.75</v>
      </c>
      <c r="D766" s="88">
        <v>207.449997</v>
      </c>
      <c r="E766" s="88">
        <v>214.89999399999999</v>
      </c>
      <c r="F766" s="88">
        <v>210.76293899999999</v>
      </c>
      <c r="G766" s="88">
        <v>9784893</v>
      </c>
      <c r="H766" s="95">
        <f t="shared" si="22"/>
        <v>1.6370978828808832E-2</v>
      </c>
      <c r="I766" s="96">
        <f t="shared" si="23"/>
        <v>1.5983785521588318E-2</v>
      </c>
    </row>
    <row r="767" spans="1:9" ht="15.75" customHeight="1" x14ac:dyDescent="0.25">
      <c r="A767" s="91">
        <v>44041</v>
      </c>
      <c r="B767" s="92">
        <v>214.050003</v>
      </c>
      <c r="C767" s="92">
        <v>220.949997</v>
      </c>
      <c r="D767" s="92">
        <v>213.85000600000001</v>
      </c>
      <c r="E767" s="92">
        <v>217.550003</v>
      </c>
      <c r="F767" s="92">
        <v>213.361954</v>
      </c>
      <c r="G767" s="92">
        <v>11276206</v>
      </c>
      <c r="H767" s="93">
        <f t="shared" si="22"/>
        <v>5.3227340367021274E-3</v>
      </c>
      <c r="I767" s="94">
        <f t="shared" si="23"/>
        <v>4.9355407294816118E-3</v>
      </c>
    </row>
    <row r="768" spans="1:9" ht="15.75" customHeight="1" x14ac:dyDescent="0.25">
      <c r="A768" s="87">
        <v>44042</v>
      </c>
      <c r="B768" s="88">
        <v>218.64999399999999</v>
      </c>
      <c r="C768" s="88">
        <v>221.949997</v>
      </c>
      <c r="D768" s="88">
        <v>213.14999399999999</v>
      </c>
      <c r="E768" s="88">
        <v>214.35000600000001</v>
      </c>
      <c r="F768" s="88">
        <v>210.223557</v>
      </c>
      <c r="G768" s="88">
        <v>6483799</v>
      </c>
      <c r="H768" s="95">
        <f t="shared" si="22"/>
        <v>-6.4355999202520874E-3</v>
      </c>
      <c r="I768" s="96">
        <f t="shared" si="23"/>
        <v>-6.822793227472603E-3</v>
      </c>
    </row>
    <row r="769" spans="1:9" ht="15.75" customHeight="1" x14ac:dyDescent="0.25">
      <c r="A769" s="91">
        <v>44043</v>
      </c>
      <c r="B769" s="92">
        <v>214.5</v>
      </c>
      <c r="C769" s="92">
        <v>221.25</v>
      </c>
      <c r="D769" s="92">
        <v>213.300003</v>
      </c>
      <c r="E769" s="92">
        <v>220.25</v>
      </c>
      <c r="F769" s="92">
        <v>216.009964</v>
      </c>
      <c r="G769" s="92">
        <v>7306481</v>
      </c>
      <c r="H769" s="93">
        <f t="shared" si="22"/>
        <v>1.1792404420264567E-2</v>
      </c>
      <c r="I769" s="94">
        <f t="shared" si="23"/>
        <v>1.1405211113044052E-2</v>
      </c>
    </row>
    <row r="770" spans="1:9" ht="15.75" customHeight="1" x14ac:dyDescent="0.25">
      <c r="A770" s="87">
        <v>44046</v>
      </c>
      <c r="B770" s="88">
        <v>221</v>
      </c>
      <c r="C770" s="88">
        <v>225.449997</v>
      </c>
      <c r="D770" s="88">
        <v>218.64999399999999</v>
      </c>
      <c r="E770" s="88">
        <v>220.550003</v>
      </c>
      <c r="F770" s="88">
        <v>216.30419900000001</v>
      </c>
      <c r="G770" s="88">
        <v>9865865</v>
      </c>
      <c r="H770" s="95">
        <f t="shared" si="22"/>
        <v>5.9116571951741065E-4</v>
      </c>
      <c r="I770" s="96">
        <f t="shared" si="23"/>
        <v>2.0397241229689537E-4</v>
      </c>
    </row>
    <row r="771" spans="1:9" ht="15.75" customHeight="1" x14ac:dyDescent="0.25">
      <c r="A771" s="91">
        <v>44047</v>
      </c>
      <c r="B771" s="92">
        <v>221.550003</v>
      </c>
      <c r="C771" s="92">
        <v>229.25</v>
      </c>
      <c r="D771" s="92">
        <v>219.14999399999999</v>
      </c>
      <c r="E771" s="92">
        <v>228.10000600000001</v>
      </c>
      <c r="F771" s="92">
        <v>223.70884699999999</v>
      </c>
      <c r="G771" s="92">
        <v>9878195</v>
      </c>
      <c r="H771" s="93">
        <f t="shared" si="22"/>
        <v>1.4618209201401451E-2</v>
      </c>
      <c r="I771" s="94">
        <f t="shared" si="23"/>
        <v>1.4231015894180936E-2</v>
      </c>
    </row>
    <row r="772" spans="1:9" ht="15.75" customHeight="1" x14ac:dyDescent="0.25">
      <c r="A772" s="87">
        <v>44048</v>
      </c>
      <c r="B772" s="88">
        <v>228.5</v>
      </c>
      <c r="C772" s="88">
        <v>236.199997</v>
      </c>
      <c r="D772" s="88">
        <v>228.14999399999999</v>
      </c>
      <c r="E772" s="88">
        <v>235.14999399999999</v>
      </c>
      <c r="F772" s="88">
        <v>230.623108</v>
      </c>
      <c r="G772" s="88">
        <v>11076752</v>
      </c>
      <c r="H772" s="95">
        <f t="shared" ref="H772:H835" si="24">LOG(F772/F771)</f>
        <v>1.3219661172652242E-2</v>
      </c>
      <c r="I772" s="96">
        <f t="shared" ref="I772:I835" si="25">H772-$H$1238</f>
        <v>1.2832467865431726E-2</v>
      </c>
    </row>
    <row r="773" spans="1:9" ht="15.75" customHeight="1" x14ac:dyDescent="0.25">
      <c r="A773" s="91">
        <v>44049</v>
      </c>
      <c r="B773" s="92">
        <v>235</v>
      </c>
      <c r="C773" s="92">
        <v>239.949997</v>
      </c>
      <c r="D773" s="92">
        <v>232.5</v>
      </c>
      <c r="E773" s="92">
        <v>239.5</v>
      </c>
      <c r="F773" s="92">
        <v>234.88938899999999</v>
      </c>
      <c r="G773" s="92">
        <v>10772815</v>
      </c>
      <c r="H773" s="93">
        <f t="shared" si="24"/>
        <v>7.9605775784091053E-3</v>
      </c>
      <c r="I773" s="94">
        <f t="shared" si="25"/>
        <v>7.5733842711885897E-3</v>
      </c>
    </row>
    <row r="774" spans="1:9" ht="15.75" customHeight="1" x14ac:dyDescent="0.25">
      <c r="A774" s="87">
        <v>44050</v>
      </c>
      <c r="B774" s="88">
        <v>236.800003</v>
      </c>
      <c r="C774" s="88">
        <v>241</v>
      </c>
      <c r="D774" s="88">
        <v>235.800003</v>
      </c>
      <c r="E774" s="88">
        <v>240.199997</v>
      </c>
      <c r="F774" s="88">
        <v>235.57591199999999</v>
      </c>
      <c r="G774" s="88">
        <v>6794779</v>
      </c>
      <c r="H774" s="95">
        <f t="shared" si="24"/>
        <v>1.2674829008396094E-3</v>
      </c>
      <c r="I774" s="96">
        <f t="shared" si="25"/>
        <v>8.8028959361909412E-4</v>
      </c>
    </row>
    <row r="775" spans="1:9" ht="15.75" customHeight="1" x14ac:dyDescent="0.25">
      <c r="A775" s="91">
        <v>44053</v>
      </c>
      <c r="B775" s="92">
        <v>241</v>
      </c>
      <c r="C775" s="92">
        <v>246.35000600000001</v>
      </c>
      <c r="D775" s="92">
        <v>238.550003</v>
      </c>
      <c r="E775" s="92">
        <v>245.199997</v>
      </c>
      <c r="F775" s="92">
        <v>240.47966</v>
      </c>
      <c r="G775" s="92">
        <v>6482292</v>
      </c>
      <c r="H775" s="93">
        <f t="shared" si="24"/>
        <v>8.9474681146394161E-3</v>
      </c>
      <c r="I775" s="94">
        <f t="shared" si="25"/>
        <v>8.5602748074189005E-3</v>
      </c>
    </row>
    <row r="776" spans="1:9" ht="15.75" customHeight="1" x14ac:dyDescent="0.25">
      <c r="A776" s="87">
        <v>44054</v>
      </c>
      <c r="B776" s="88">
        <v>246.5</v>
      </c>
      <c r="C776" s="88">
        <v>255.5</v>
      </c>
      <c r="D776" s="88">
        <v>246.300003</v>
      </c>
      <c r="E776" s="88">
        <v>253.75</v>
      </c>
      <c r="F776" s="88">
        <v>248.86506700000001</v>
      </c>
      <c r="G776" s="88">
        <v>15124767</v>
      </c>
      <c r="H776" s="95">
        <f t="shared" si="24"/>
        <v>1.4885590081023647E-2</v>
      </c>
      <c r="I776" s="96">
        <f t="shared" si="25"/>
        <v>1.4498396773803131E-2</v>
      </c>
    </row>
    <row r="777" spans="1:9" ht="15.75" customHeight="1" x14ac:dyDescent="0.25">
      <c r="A777" s="91">
        <v>44055</v>
      </c>
      <c r="B777" s="92">
        <v>252</v>
      </c>
      <c r="C777" s="92">
        <v>257.89999399999999</v>
      </c>
      <c r="D777" s="92">
        <v>249.050003</v>
      </c>
      <c r="E777" s="92">
        <v>256.79998799999998</v>
      </c>
      <c r="F777" s="92">
        <v>251.856323</v>
      </c>
      <c r="G777" s="92">
        <v>8055411</v>
      </c>
      <c r="H777" s="93">
        <f t="shared" si="24"/>
        <v>5.1889192461169777E-3</v>
      </c>
      <c r="I777" s="94">
        <f t="shared" si="25"/>
        <v>4.8017259388964621E-3</v>
      </c>
    </row>
    <row r="778" spans="1:9" ht="15.75" customHeight="1" x14ac:dyDescent="0.25">
      <c r="A778" s="87">
        <v>44056</v>
      </c>
      <c r="B778" s="88">
        <v>258.10000600000001</v>
      </c>
      <c r="C778" s="88">
        <v>264</v>
      </c>
      <c r="D778" s="88">
        <v>255.85000600000001</v>
      </c>
      <c r="E778" s="88">
        <v>258.60000600000001</v>
      </c>
      <c r="F778" s="88">
        <v>253.621689</v>
      </c>
      <c r="G778" s="88">
        <v>14516343</v>
      </c>
      <c r="H778" s="95">
        <f t="shared" si="24"/>
        <v>3.0335318702209755E-3</v>
      </c>
      <c r="I778" s="96">
        <f t="shared" si="25"/>
        <v>2.6463385630004603E-3</v>
      </c>
    </row>
    <row r="779" spans="1:9" ht="15.75" customHeight="1" x14ac:dyDescent="0.25">
      <c r="A779" s="91">
        <v>44057</v>
      </c>
      <c r="B779" s="92">
        <v>259</v>
      </c>
      <c r="C779" s="92">
        <v>267.29998799999998</v>
      </c>
      <c r="D779" s="92">
        <v>257.54998799999998</v>
      </c>
      <c r="E779" s="92">
        <v>265.35000600000001</v>
      </c>
      <c r="F779" s="92">
        <v>260.24173000000002</v>
      </c>
      <c r="G779" s="92">
        <v>13199058</v>
      </c>
      <c r="H779" s="93">
        <f t="shared" si="24"/>
        <v>1.119054691059781E-2</v>
      </c>
      <c r="I779" s="94">
        <f t="shared" si="25"/>
        <v>1.0803353603377294E-2</v>
      </c>
    </row>
    <row r="780" spans="1:9" ht="15.75" customHeight="1" x14ac:dyDescent="0.25">
      <c r="A780" s="87">
        <v>44060</v>
      </c>
      <c r="B780" s="88">
        <v>266.89999399999999</v>
      </c>
      <c r="C780" s="88">
        <v>271.25</v>
      </c>
      <c r="D780" s="88">
        <v>263.20001200000002</v>
      </c>
      <c r="E780" s="88">
        <v>269.60000600000001</v>
      </c>
      <c r="F780" s="88">
        <v>264.409943</v>
      </c>
      <c r="G780" s="88">
        <v>10757867</v>
      </c>
      <c r="H780" s="95">
        <f t="shared" si="24"/>
        <v>6.9008452135553523E-3</v>
      </c>
      <c r="I780" s="96">
        <f t="shared" si="25"/>
        <v>6.5136519063348367E-3</v>
      </c>
    </row>
    <row r="781" spans="1:9" ht="15.75" customHeight="1" x14ac:dyDescent="0.25">
      <c r="A781" s="91">
        <v>44061</v>
      </c>
      <c r="B781" s="92">
        <v>270.60000600000001</v>
      </c>
      <c r="C781" s="92">
        <v>279.20001200000002</v>
      </c>
      <c r="D781" s="92">
        <v>267.35000600000001</v>
      </c>
      <c r="E781" s="92">
        <v>277.14999399999999</v>
      </c>
      <c r="F781" s="92">
        <v>271.81457499999999</v>
      </c>
      <c r="G781" s="92">
        <v>10683637</v>
      </c>
      <c r="H781" s="93">
        <f t="shared" si="24"/>
        <v>1.1994957832825793E-2</v>
      </c>
      <c r="I781" s="94">
        <f t="shared" si="25"/>
        <v>1.1607764525605278E-2</v>
      </c>
    </row>
    <row r="782" spans="1:9" ht="15.75" customHeight="1" x14ac:dyDescent="0.25">
      <c r="A782" s="87">
        <v>44062</v>
      </c>
      <c r="B782" s="88">
        <v>278</v>
      </c>
      <c r="C782" s="88">
        <v>279.89999399999999</v>
      </c>
      <c r="D782" s="88">
        <v>274.20001200000002</v>
      </c>
      <c r="E782" s="88">
        <v>278.54998799999998</v>
      </c>
      <c r="F782" s="88">
        <v>273.18762199999998</v>
      </c>
      <c r="G782" s="88">
        <v>10287297</v>
      </c>
      <c r="H782" s="95">
        <f t="shared" si="24"/>
        <v>2.1882774065285619E-3</v>
      </c>
      <c r="I782" s="96">
        <f t="shared" si="25"/>
        <v>1.8010840993080467E-3</v>
      </c>
    </row>
    <row r="783" spans="1:9" ht="15.75" customHeight="1" x14ac:dyDescent="0.25">
      <c r="A783" s="91">
        <v>44063</v>
      </c>
      <c r="B783" s="92">
        <v>273</v>
      </c>
      <c r="C783" s="92">
        <v>284.5</v>
      </c>
      <c r="D783" s="92">
        <v>271.14999399999999</v>
      </c>
      <c r="E783" s="92">
        <v>282.64999399999999</v>
      </c>
      <c r="F783" s="92">
        <v>277.20867900000002</v>
      </c>
      <c r="G783" s="92">
        <v>11325004</v>
      </c>
      <c r="H783" s="93">
        <f t="shared" si="24"/>
        <v>6.3458054995317315E-3</v>
      </c>
      <c r="I783" s="94">
        <f t="shared" si="25"/>
        <v>5.9586121923112158E-3</v>
      </c>
    </row>
    <row r="784" spans="1:9" ht="15.75" customHeight="1" x14ac:dyDescent="0.25">
      <c r="A784" s="87">
        <v>44064</v>
      </c>
      <c r="B784" s="88">
        <v>284.35000600000001</v>
      </c>
      <c r="C784" s="88">
        <v>288</v>
      </c>
      <c r="D784" s="88">
        <v>280.35000600000001</v>
      </c>
      <c r="E784" s="88">
        <v>281.89999399999999</v>
      </c>
      <c r="F784" s="88">
        <v>276.47314499999999</v>
      </c>
      <c r="G784" s="88">
        <v>10884069</v>
      </c>
      <c r="H784" s="95">
        <f t="shared" si="24"/>
        <v>-1.1538704415293194E-3</v>
      </c>
      <c r="I784" s="96">
        <f t="shared" si="25"/>
        <v>-1.5410637487498348E-3</v>
      </c>
    </row>
    <row r="785" spans="1:9" ht="15.75" customHeight="1" x14ac:dyDescent="0.25">
      <c r="A785" s="91">
        <v>44067</v>
      </c>
      <c r="B785" s="92">
        <v>284.14999399999999</v>
      </c>
      <c r="C785" s="92">
        <v>287.25</v>
      </c>
      <c r="D785" s="92">
        <v>282.60000600000001</v>
      </c>
      <c r="E785" s="92">
        <v>285.75</v>
      </c>
      <c r="F785" s="92">
        <v>280.24902300000002</v>
      </c>
      <c r="G785" s="92">
        <v>9488675</v>
      </c>
      <c r="H785" s="93">
        <f t="shared" si="24"/>
        <v>5.8911543998496109E-3</v>
      </c>
      <c r="I785" s="94">
        <f t="shared" si="25"/>
        <v>5.5039610926290953E-3</v>
      </c>
    </row>
    <row r="786" spans="1:9" ht="15.75" customHeight="1" x14ac:dyDescent="0.25">
      <c r="A786" s="87">
        <v>44068</v>
      </c>
      <c r="B786" s="88">
        <v>286.54998799999998</v>
      </c>
      <c r="C786" s="88">
        <v>287.25</v>
      </c>
      <c r="D786" s="88">
        <v>280.14999399999999</v>
      </c>
      <c r="E786" s="88">
        <v>284.89999399999999</v>
      </c>
      <c r="F786" s="88">
        <v>279.41537499999998</v>
      </c>
      <c r="G786" s="88">
        <v>7786996</v>
      </c>
      <c r="H786" s="95">
        <f t="shared" si="24"/>
        <v>-1.2938074864511805E-3</v>
      </c>
      <c r="I786" s="96">
        <f t="shared" si="25"/>
        <v>-1.6810007936716958E-3</v>
      </c>
    </row>
    <row r="787" spans="1:9" ht="15.75" customHeight="1" x14ac:dyDescent="0.25">
      <c r="A787" s="91">
        <v>44069</v>
      </c>
      <c r="B787" s="92">
        <v>285.5</v>
      </c>
      <c r="C787" s="92">
        <v>286.85000600000001</v>
      </c>
      <c r="D787" s="92">
        <v>283.14999399999999</v>
      </c>
      <c r="E787" s="92">
        <v>286.20001200000002</v>
      </c>
      <c r="F787" s="92">
        <v>280.69036899999998</v>
      </c>
      <c r="G787" s="92">
        <v>5278515</v>
      </c>
      <c r="H787" s="93">
        <f t="shared" si="24"/>
        <v>1.9772116997965857E-3</v>
      </c>
      <c r="I787" s="94">
        <f t="shared" si="25"/>
        <v>1.5900183925760705E-3</v>
      </c>
    </row>
    <row r="788" spans="1:9" ht="15.75" customHeight="1" x14ac:dyDescent="0.25">
      <c r="A788" s="87">
        <v>44070</v>
      </c>
      <c r="B788" s="88">
        <v>285.35000600000001</v>
      </c>
      <c r="C788" s="88">
        <v>290.75</v>
      </c>
      <c r="D788" s="88">
        <v>283.79998799999998</v>
      </c>
      <c r="E788" s="88">
        <v>289.29998799999998</v>
      </c>
      <c r="F788" s="88">
        <v>283.730682</v>
      </c>
      <c r="G788" s="88">
        <v>5930824</v>
      </c>
      <c r="H788" s="95">
        <f t="shared" si="24"/>
        <v>4.6787905151612057E-3</v>
      </c>
      <c r="I788" s="96">
        <f t="shared" si="25"/>
        <v>4.2915972079406901E-3</v>
      </c>
    </row>
    <row r="789" spans="1:9" ht="15.75" customHeight="1" x14ac:dyDescent="0.25">
      <c r="A789" s="91">
        <v>44071</v>
      </c>
      <c r="B789" s="92">
        <v>285.5</v>
      </c>
      <c r="C789" s="92">
        <v>289.75</v>
      </c>
      <c r="D789" s="92">
        <v>280.04998799999998</v>
      </c>
      <c r="E789" s="92">
        <v>280.70001200000002</v>
      </c>
      <c r="F789" s="92">
        <v>275.29623400000003</v>
      </c>
      <c r="G789" s="92">
        <v>11914490</v>
      </c>
      <c r="H789" s="93">
        <f t="shared" si="24"/>
        <v>-1.310603159890987E-2</v>
      </c>
      <c r="I789" s="94">
        <f t="shared" si="25"/>
        <v>-1.3493224906130386E-2</v>
      </c>
    </row>
    <row r="790" spans="1:9" ht="15.75" customHeight="1" x14ac:dyDescent="0.25">
      <c r="A790" s="87">
        <v>44074</v>
      </c>
      <c r="B790" s="88">
        <v>281</v>
      </c>
      <c r="C790" s="88">
        <v>281.75</v>
      </c>
      <c r="D790" s="88">
        <v>268.45001200000002</v>
      </c>
      <c r="E790" s="88">
        <v>269.79998799999998</v>
      </c>
      <c r="F790" s="88">
        <v>264.60604899999998</v>
      </c>
      <c r="G790" s="88">
        <v>19774467</v>
      </c>
      <c r="H790" s="95">
        <f t="shared" si="24"/>
        <v>-1.7200502257908073E-2</v>
      </c>
      <c r="I790" s="96">
        <f t="shared" si="25"/>
        <v>-1.7587695565128587E-2</v>
      </c>
    </row>
    <row r="791" spans="1:9" ht="15.75" customHeight="1" x14ac:dyDescent="0.25">
      <c r="A791" s="91">
        <v>44075</v>
      </c>
      <c r="B791" s="92">
        <v>269.79998799999998</v>
      </c>
      <c r="C791" s="92">
        <v>288.5</v>
      </c>
      <c r="D791" s="92">
        <v>269.04998799999998</v>
      </c>
      <c r="E791" s="92">
        <v>286.79998799999998</v>
      </c>
      <c r="F791" s="92">
        <v>281.27877799999999</v>
      </c>
      <c r="G791" s="92">
        <v>13679100</v>
      </c>
      <c r="H791" s="93">
        <f t="shared" si="24"/>
        <v>2.6537198519227385E-2</v>
      </c>
      <c r="I791" s="94">
        <f t="shared" si="25"/>
        <v>2.6150005212006871E-2</v>
      </c>
    </row>
    <row r="792" spans="1:9" ht="15.75" customHeight="1" x14ac:dyDescent="0.25">
      <c r="A792" s="87">
        <v>44076</v>
      </c>
      <c r="B792" s="88">
        <v>288.5</v>
      </c>
      <c r="C792" s="88">
        <v>294</v>
      </c>
      <c r="D792" s="88">
        <v>285.04998799999998</v>
      </c>
      <c r="E792" s="88">
        <v>293</v>
      </c>
      <c r="F792" s="88">
        <v>287.35943600000002</v>
      </c>
      <c r="G792" s="88">
        <v>11710711</v>
      </c>
      <c r="H792" s="95">
        <f t="shared" si="24"/>
        <v>9.2884959692540424E-3</v>
      </c>
      <c r="I792" s="96">
        <f t="shared" si="25"/>
        <v>8.9013026620335268E-3</v>
      </c>
    </row>
    <row r="793" spans="1:9" ht="15.75" customHeight="1" x14ac:dyDescent="0.25">
      <c r="A793" s="91">
        <v>44077</v>
      </c>
      <c r="B793" s="92">
        <v>293</v>
      </c>
      <c r="C793" s="92">
        <v>295.85000600000001</v>
      </c>
      <c r="D793" s="92">
        <v>290.85000600000001</v>
      </c>
      <c r="E793" s="92">
        <v>293.39999399999999</v>
      </c>
      <c r="F793" s="92">
        <v>287.75177000000002</v>
      </c>
      <c r="G793" s="92">
        <v>6425365</v>
      </c>
      <c r="H793" s="93">
        <f t="shared" si="24"/>
        <v>5.9254111523907699E-4</v>
      </c>
      <c r="I793" s="94">
        <f t="shared" si="25"/>
        <v>2.0534780801856171E-4</v>
      </c>
    </row>
    <row r="794" spans="1:9" ht="15.75" customHeight="1" x14ac:dyDescent="0.25">
      <c r="A794" s="87">
        <v>44078</v>
      </c>
      <c r="B794" s="88">
        <v>286.04998799999998</v>
      </c>
      <c r="C794" s="88">
        <v>291.25</v>
      </c>
      <c r="D794" s="88">
        <v>280.54998799999998</v>
      </c>
      <c r="E794" s="88">
        <v>282.35000600000001</v>
      </c>
      <c r="F794" s="88">
        <v>276.91449</v>
      </c>
      <c r="G794" s="88">
        <v>8442924</v>
      </c>
      <c r="H794" s="95">
        <f t="shared" si="24"/>
        <v>-1.667232221046222E-2</v>
      </c>
      <c r="I794" s="96">
        <f t="shared" si="25"/>
        <v>-1.7059515517682734E-2</v>
      </c>
    </row>
    <row r="795" spans="1:9" ht="15.75" customHeight="1" x14ac:dyDescent="0.25">
      <c r="A795" s="91">
        <v>44081</v>
      </c>
      <c r="B795" s="92">
        <v>281</v>
      </c>
      <c r="C795" s="92">
        <v>287.75</v>
      </c>
      <c r="D795" s="92">
        <v>278.85000600000001</v>
      </c>
      <c r="E795" s="92">
        <v>286.5</v>
      </c>
      <c r="F795" s="92">
        <v>280.98458900000003</v>
      </c>
      <c r="G795" s="92">
        <v>8634438</v>
      </c>
      <c r="H795" s="93">
        <f t="shared" si="24"/>
        <v>6.3368195552264833E-3</v>
      </c>
      <c r="I795" s="94">
        <f t="shared" si="25"/>
        <v>5.9496262480059677E-3</v>
      </c>
    </row>
    <row r="796" spans="1:9" ht="15.75" customHeight="1" x14ac:dyDescent="0.25">
      <c r="A796" s="87">
        <v>44082</v>
      </c>
      <c r="B796" s="88">
        <v>286</v>
      </c>
      <c r="C796" s="88">
        <v>288.39999399999999</v>
      </c>
      <c r="D796" s="88">
        <v>278.39999399999999</v>
      </c>
      <c r="E796" s="88">
        <v>281.14999399999999</v>
      </c>
      <c r="F796" s="88">
        <v>275.73757899999998</v>
      </c>
      <c r="G796" s="88">
        <v>7609074</v>
      </c>
      <c r="H796" s="95">
        <f t="shared" si="24"/>
        <v>-8.1865429321119378E-3</v>
      </c>
      <c r="I796" s="96">
        <f t="shared" si="25"/>
        <v>-8.5737362393324534E-3</v>
      </c>
    </row>
    <row r="797" spans="1:9" ht="15.75" customHeight="1" x14ac:dyDescent="0.25">
      <c r="A797" s="91">
        <v>44083</v>
      </c>
      <c r="B797" s="92">
        <v>273.20001200000002</v>
      </c>
      <c r="C797" s="92">
        <v>288.5</v>
      </c>
      <c r="D797" s="92">
        <v>272.45001200000002</v>
      </c>
      <c r="E797" s="92">
        <v>286.85000600000001</v>
      </c>
      <c r="F797" s="92">
        <v>281.32785000000001</v>
      </c>
      <c r="G797" s="92">
        <v>14099247</v>
      </c>
      <c r="H797" s="93">
        <f t="shared" si="24"/>
        <v>8.7167690709295687E-3</v>
      </c>
      <c r="I797" s="94">
        <f t="shared" si="25"/>
        <v>8.3295757637090531E-3</v>
      </c>
    </row>
    <row r="798" spans="1:9" ht="15.75" customHeight="1" x14ac:dyDescent="0.25">
      <c r="A798" s="87">
        <v>44084</v>
      </c>
      <c r="B798" s="88">
        <v>289.35000600000001</v>
      </c>
      <c r="C798" s="88">
        <v>290.25</v>
      </c>
      <c r="D798" s="88">
        <v>278.45001200000002</v>
      </c>
      <c r="E798" s="88">
        <v>285.35000600000001</v>
      </c>
      <c r="F798" s="88">
        <v>279.85672</v>
      </c>
      <c r="G798" s="88">
        <v>9369826</v>
      </c>
      <c r="H798" s="95">
        <f t="shared" si="24"/>
        <v>-2.2769874257553366E-3</v>
      </c>
      <c r="I798" s="96">
        <f t="shared" si="25"/>
        <v>-2.6641807329758518E-3</v>
      </c>
    </row>
    <row r="799" spans="1:9" ht="15.75" customHeight="1" x14ac:dyDescent="0.25">
      <c r="A799" s="91">
        <v>44085</v>
      </c>
      <c r="B799" s="92">
        <v>283.95001200000002</v>
      </c>
      <c r="C799" s="92">
        <v>289</v>
      </c>
      <c r="D799" s="92">
        <v>282.70001200000002</v>
      </c>
      <c r="E799" s="92">
        <v>287.79998799999998</v>
      </c>
      <c r="F799" s="92">
        <v>282.25955199999999</v>
      </c>
      <c r="G799" s="92">
        <v>6485991</v>
      </c>
      <c r="H799" s="93">
        <f t="shared" si="24"/>
        <v>3.7129081172281395E-3</v>
      </c>
      <c r="I799" s="94">
        <f t="shared" si="25"/>
        <v>3.3257148100076244E-3</v>
      </c>
    </row>
    <row r="800" spans="1:9" ht="15.75" customHeight="1" x14ac:dyDescent="0.25">
      <c r="A800" s="87">
        <v>44088</v>
      </c>
      <c r="B800" s="88">
        <v>287.10000600000001</v>
      </c>
      <c r="C800" s="88">
        <v>293.95001200000002</v>
      </c>
      <c r="D800" s="88">
        <v>285.60000600000001</v>
      </c>
      <c r="E800" s="88">
        <v>289.85000600000001</v>
      </c>
      <c r="F800" s="88">
        <v>284.27011099999999</v>
      </c>
      <c r="G800" s="88">
        <v>7275752</v>
      </c>
      <c r="H800" s="95">
        <f t="shared" si="24"/>
        <v>3.0825511957842896E-3</v>
      </c>
      <c r="I800" s="96">
        <f t="shared" si="25"/>
        <v>2.6953578885637744E-3</v>
      </c>
    </row>
    <row r="801" spans="1:9" ht="15.75" customHeight="1" x14ac:dyDescent="0.25">
      <c r="A801" s="91">
        <v>44089</v>
      </c>
      <c r="B801" s="92">
        <v>290.95001200000002</v>
      </c>
      <c r="C801" s="92">
        <v>294.54998799999998</v>
      </c>
      <c r="D801" s="92">
        <v>288.75</v>
      </c>
      <c r="E801" s="92">
        <v>289.60000600000001</v>
      </c>
      <c r="F801" s="92">
        <v>284.02493299999998</v>
      </c>
      <c r="G801" s="92">
        <v>6682205</v>
      </c>
      <c r="H801" s="93">
        <f t="shared" si="24"/>
        <v>-3.7473302016126223E-4</v>
      </c>
      <c r="I801" s="94">
        <f t="shared" si="25"/>
        <v>-7.6192632738177751E-4</v>
      </c>
    </row>
    <row r="802" spans="1:9" ht="15.75" customHeight="1" x14ac:dyDescent="0.25">
      <c r="A802" s="87">
        <v>44090</v>
      </c>
      <c r="B802" s="88">
        <v>289</v>
      </c>
      <c r="C802" s="88">
        <v>291.70001200000002</v>
      </c>
      <c r="D802" s="88">
        <v>286.29998799999998</v>
      </c>
      <c r="E802" s="88">
        <v>288.64999399999999</v>
      </c>
      <c r="F802" s="88">
        <v>283.09320100000002</v>
      </c>
      <c r="G802" s="88">
        <v>6090447</v>
      </c>
      <c r="H802" s="95">
        <f t="shared" si="24"/>
        <v>-1.4270269491566425E-3</v>
      </c>
      <c r="I802" s="96">
        <f t="shared" si="25"/>
        <v>-1.8142202563771579E-3</v>
      </c>
    </row>
    <row r="803" spans="1:9" ht="15.75" customHeight="1" x14ac:dyDescent="0.25">
      <c r="A803" s="91">
        <v>44091</v>
      </c>
      <c r="B803" s="92">
        <v>286</v>
      </c>
      <c r="C803" s="92">
        <v>288.79998799999998</v>
      </c>
      <c r="D803" s="92">
        <v>283.14999399999999</v>
      </c>
      <c r="E803" s="92">
        <v>286.85000600000001</v>
      </c>
      <c r="F803" s="92">
        <v>281.32785000000001</v>
      </c>
      <c r="G803" s="92">
        <v>5287608</v>
      </c>
      <c r="H803" s="93">
        <f t="shared" si="24"/>
        <v>-2.7167119179392278E-3</v>
      </c>
      <c r="I803" s="94">
        <f t="shared" si="25"/>
        <v>-3.103905225159743E-3</v>
      </c>
    </row>
    <row r="804" spans="1:9" ht="15.75" customHeight="1" x14ac:dyDescent="0.25">
      <c r="A804" s="87">
        <v>44092</v>
      </c>
      <c r="B804" s="88">
        <v>285.29998799999998</v>
      </c>
      <c r="C804" s="88">
        <v>293.54998799999998</v>
      </c>
      <c r="D804" s="88">
        <v>284.45001200000002</v>
      </c>
      <c r="E804" s="88">
        <v>287.70001200000002</v>
      </c>
      <c r="F804" s="88">
        <v>282.16149899999999</v>
      </c>
      <c r="G804" s="88">
        <v>9911089</v>
      </c>
      <c r="H804" s="95">
        <f t="shared" si="24"/>
        <v>1.2850266835792974E-3</v>
      </c>
      <c r="I804" s="96">
        <f t="shared" si="25"/>
        <v>8.9783337635878215E-4</v>
      </c>
    </row>
    <row r="805" spans="1:9" ht="15.75" customHeight="1" x14ac:dyDescent="0.25">
      <c r="A805" s="91">
        <v>44095</v>
      </c>
      <c r="B805" s="92">
        <v>289.39999399999999</v>
      </c>
      <c r="C805" s="92">
        <v>290.29998799999998</v>
      </c>
      <c r="D805" s="92">
        <v>270.04998799999998</v>
      </c>
      <c r="E805" s="92">
        <v>271.29998799999998</v>
      </c>
      <c r="F805" s="92">
        <v>266.07720899999998</v>
      </c>
      <c r="G805" s="92">
        <v>7522304</v>
      </c>
      <c r="H805" s="93">
        <f t="shared" si="24"/>
        <v>-2.5490077486292947E-2</v>
      </c>
      <c r="I805" s="94">
        <f t="shared" si="25"/>
        <v>-2.5877270793513461E-2</v>
      </c>
    </row>
    <row r="806" spans="1:9" ht="15.75" customHeight="1" x14ac:dyDescent="0.25">
      <c r="A806" s="87">
        <v>44096</v>
      </c>
      <c r="B806" s="88">
        <v>269.29998799999998</v>
      </c>
      <c r="C806" s="88">
        <v>275.14999399999999</v>
      </c>
      <c r="D806" s="88">
        <v>262.70001200000002</v>
      </c>
      <c r="E806" s="88">
        <v>271.89999399999999</v>
      </c>
      <c r="F806" s="88">
        <v>266.66564899999997</v>
      </c>
      <c r="G806" s="88">
        <v>13246981</v>
      </c>
      <c r="H806" s="95">
        <f t="shared" si="24"/>
        <v>9.5939849787587343E-4</v>
      </c>
      <c r="I806" s="96">
        <f t="shared" si="25"/>
        <v>5.7220519065535815E-4</v>
      </c>
    </row>
    <row r="807" spans="1:9" ht="15.75" customHeight="1" x14ac:dyDescent="0.25">
      <c r="A807" s="91">
        <v>44097</v>
      </c>
      <c r="B807" s="92">
        <v>274.89999399999999</v>
      </c>
      <c r="C807" s="92">
        <v>274.89999399999999</v>
      </c>
      <c r="D807" s="92">
        <v>263.64999399999999</v>
      </c>
      <c r="E807" s="92">
        <v>268.20001200000002</v>
      </c>
      <c r="F807" s="92">
        <v>263.03689600000001</v>
      </c>
      <c r="G807" s="92">
        <v>8444204</v>
      </c>
      <c r="H807" s="93">
        <f t="shared" si="24"/>
        <v>-5.9504039493059177E-3</v>
      </c>
      <c r="I807" s="94">
        <f t="shared" si="25"/>
        <v>-6.3375972565264333E-3</v>
      </c>
    </row>
    <row r="808" spans="1:9" ht="15.75" customHeight="1" x14ac:dyDescent="0.25">
      <c r="A808" s="87">
        <v>44098</v>
      </c>
      <c r="B808" s="88">
        <v>263.04998799999998</v>
      </c>
      <c r="C808" s="88">
        <v>264.95001200000002</v>
      </c>
      <c r="D808" s="88">
        <v>257.54998799999998</v>
      </c>
      <c r="E808" s="88">
        <v>258.54998799999998</v>
      </c>
      <c r="F808" s="88">
        <v>253.572632</v>
      </c>
      <c r="G808" s="88">
        <v>7984409</v>
      </c>
      <c r="H808" s="95">
        <f t="shared" si="24"/>
        <v>-1.5914292446620848E-2</v>
      </c>
      <c r="I808" s="96">
        <f t="shared" si="25"/>
        <v>-1.6301485753841362E-2</v>
      </c>
    </row>
    <row r="809" spans="1:9" ht="15.75" customHeight="1" x14ac:dyDescent="0.25">
      <c r="A809" s="91">
        <v>44099</v>
      </c>
      <c r="B809" s="92">
        <v>261.10000600000001</v>
      </c>
      <c r="C809" s="92">
        <v>270.45001200000002</v>
      </c>
      <c r="D809" s="92">
        <v>258.79998799999998</v>
      </c>
      <c r="E809" s="92">
        <v>268.35000600000001</v>
      </c>
      <c r="F809" s="92">
        <v>263.18398999999999</v>
      </c>
      <c r="G809" s="92">
        <v>6842515</v>
      </c>
      <c r="H809" s="93">
        <f t="shared" si="24"/>
        <v>1.6157088260639173E-2</v>
      </c>
      <c r="I809" s="94">
        <f t="shared" si="25"/>
        <v>1.576989495341866E-2</v>
      </c>
    </row>
    <row r="810" spans="1:9" ht="15.75" customHeight="1" x14ac:dyDescent="0.25">
      <c r="A810" s="87">
        <v>44102</v>
      </c>
      <c r="B810" s="88">
        <v>270.95001200000002</v>
      </c>
      <c r="C810" s="88">
        <v>278.79998799999998</v>
      </c>
      <c r="D810" s="88">
        <v>269.14999399999999</v>
      </c>
      <c r="E810" s="88">
        <v>277</v>
      </c>
      <c r="F810" s="88">
        <v>271.66748000000001</v>
      </c>
      <c r="G810" s="88">
        <v>5470078</v>
      </c>
      <c r="H810" s="95">
        <f t="shared" si="24"/>
        <v>1.3778187479915757E-2</v>
      </c>
      <c r="I810" s="96">
        <f t="shared" si="25"/>
        <v>1.3390994172695242E-2</v>
      </c>
    </row>
    <row r="811" spans="1:9" ht="15.75" customHeight="1" x14ac:dyDescent="0.25">
      <c r="A811" s="91">
        <v>44103</v>
      </c>
      <c r="B811" s="92">
        <v>277</v>
      </c>
      <c r="C811" s="92">
        <v>286.79998799999998</v>
      </c>
      <c r="D811" s="92">
        <v>276.04998799999998</v>
      </c>
      <c r="E811" s="92">
        <v>284.10000600000001</v>
      </c>
      <c r="F811" s="92">
        <v>278.63079800000003</v>
      </c>
      <c r="G811" s="92">
        <v>11241924</v>
      </c>
      <c r="H811" s="93">
        <f t="shared" si="24"/>
        <v>1.0991464534693778E-2</v>
      </c>
      <c r="I811" s="94">
        <f t="shared" si="25"/>
        <v>1.0604271227473263E-2</v>
      </c>
    </row>
    <row r="812" spans="1:9" ht="15.75" customHeight="1" x14ac:dyDescent="0.25">
      <c r="A812" s="87">
        <v>44104</v>
      </c>
      <c r="B812" s="88">
        <v>283.20001200000002</v>
      </c>
      <c r="C812" s="88">
        <v>284.95001200000002</v>
      </c>
      <c r="D812" s="88">
        <v>275</v>
      </c>
      <c r="E812" s="88">
        <v>277.75</v>
      </c>
      <c r="F812" s="88">
        <v>272.40301499999998</v>
      </c>
      <c r="G812" s="88">
        <v>6288601</v>
      </c>
      <c r="H812" s="95">
        <f t="shared" si="24"/>
        <v>-9.8172086642083455E-3</v>
      </c>
      <c r="I812" s="96">
        <f t="shared" si="25"/>
        <v>-1.0204401971428861E-2</v>
      </c>
    </row>
    <row r="813" spans="1:9" ht="15.75" customHeight="1" x14ac:dyDescent="0.25">
      <c r="A813" s="91">
        <v>44105</v>
      </c>
      <c r="B813" s="92">
        <v>281.45001200000002</v>
      </c>
      <c r="C813" s="92">
        <v>286.64999399999999</v>
      </c>
      <c r="D813" s="92">
        <v>278.25</v>
      </c>
      <c r="E813" s="92">
        <v>282.04998799999998</v>
      </c>
      <c r="F813" s="92">
        <v>276.62023900000003</v>
      </c>
      <c r="G813" s="92">
        <v>4873599</v>
      </c>
      <c r="H813" s="93">
        <f t="shared" si="24"/>
        <v>6.6720421095606778E-3</v>
      </c>
      <c r="I813" s="94">
        <f t="shared" si="25"/>
        <v>6.2848488023401622E-3</v>
      </c>
    </row>
    <row r="814" spans="1:9" ht="15.75" customHeight="1" x14ac:dyDescent="0.25">
      <c r="A814" s="87">
        <v>44109</v>
      </c>
      <c r="B814" s="88">
        <v>284.29998799999998</v>
      </c>
      <c r="C814" s="88">
        <v>292</v>
      </c>
      <c r="D814" s="88">
        <v>282.45001200000002</v>
      </c>
      <c r="E814" s="88">
        <v>290.10000600000001</v>
      </c>
      <c r="F814" s="88">
        <v>284.51525900000001</v>
      </c>
      <c r="G814" s="88">
        <v>9269669</v>
      </c>
      <c r="H814" s="95">
        <f t="shared" si="24"/>
        <v>1.2221611033088827E-2</v>
      </c>
      <c r="I814" s="96">
        <f t="shared" si="25"/>
        <v>1.1834417725868311E-2</v>
      </c>
    </row>
    <row r="815" spans="1:9" ht="15.75" customHeight="1" x14ac:dyDescent="0.25">
      <c r="A815" s="91">
        <v>44110</v>
      </c>
      <c r="B815" s="92">
        <v>292.75</v>
      </c>
      <c r="C815" s="92">
        <v>295</v>
      </c>
      <c r="D815" s="92">
        <v>286.70001200000002</v>
      </c>
      <c r="E815" s="92">
        <v>291.35000600000001</v>
      </c>
      <c r="F815" s="92">
        <v>285.741241</v>
      </c>
      <c r="G815" s="92">
        <v>9592838</v>
      </c>
      <c r="H815" s="93">
        <f t="shared" si="24"/>
        <v>1.8673633279726609E-3</v>
      </c>
      <c r="I815" s="94">
        <f t="shared" si="25"/>
        <v>1.4801700207521455E-3</v>
      </c>
    </row>
    <row r="816" spans="1:9" ht="15.75" customHeight="1" x14ac:dyDescent="0.25">
      <c r="A816" s="87">
        <v>44111</v>
      </c>
      <c r="B816" s="88">
        <v>290</v>
      </c>
      <c r="C816" s="88">
        <v>293.79998799999998</v>
      </c>
      <c r="D816" s="88">
        <v>287.20001200000002</v>
      </c>
      <c r="E816" s="88">
        <v>291.45001200000002</v>
      </c>
      <c r="F816" s="88">
        <v>285.839294</v>
      </c>
      <c r="G816" s="88">
        <v>8126574</v>
      </c>
      <c r="H816" s="95">
        <f t="shared" si="24"/>
        <v>1.4900394483087254E-4</v>
      </c>
      <c r="I816" s="96">
        <f t="shared" si="25"/>
        <v>-2.3818936238964274E-4</v>
      </c>
    </row>
    <row r="817" spans="1:9" ht="15.75" customHeight="1" x14ac:dyDescent="0.25">
      <c r="A817" s="91">
        <v>44112</v>
      </c>
      <c r="B817" s="92">
        <v>291.5</v>
      </c>
      <c r="C817" s="92">
        <v>298.39999399999999</v>
      </c>
      <c r="D817" s="92">
        <v>287.64999399999999</v>
      </c>
      <c r="E817" s="92">
        <v>292.95001200000002</v>
      </c>
      <c r="F817" s="92">
        <v>287.31042500000001</v>
      </c>
      <c r="G817" s="92">
        <v>11623030</v>
      </c>
      <c r="H817" s="93">
        <f t="shared" si="24"/>
        <v>2.2294540409170259E-3</v>
      </c>
      <c r="I817" s="94">
        <f t="shared" si="25"/>
        <v>1.8422607336965107E-3</v>
      </c>
    </row>
    <row r="818" spans="1:9" ht="15.75" customHeight="1" x14ac:dyDescent="0.25">
      <c r="A818" s="87">
        <v>44113</v>
      </c>
      <c r="B818" s="88">
        <v>293.14999399999999</v>
      </c>
      <c r="C818" s="88">
        <v>298.35000600000001</v>
      </c>
      <c r="D818" s="88">
        <v>291.04998799999998</v>
      </c>
      <c r="E818" s="88">
        <v>292</v>
      </c>
      <c r="F818" s="88">
        <v>286.378693</v>
      </c>
      <c r="G818" s="88">
        <v>7301282</v>
      </c>
      <c r="H818" s="95">
        <f t="shared" si="24"/>
        <v>-1.4106818808243154E-3</v>
      </c>
      <c r="I818" s="96">
        <f t="shared" si="25"/>
        <v>-1.7978751880448306E-3</v>
      </c>
    </row>
    <row r="819" spans="1:9" ht="15.75" customHeight="1" x14ac:dyDescent="0.25">
      <c r="A819" s="91">
        <v>44116</v>
      </c>
      <c r="B819" s="92">
        <v>294.89999399999999</v>
      </c>
      <c r="C819" s="92">
        <v>294.89999399999999</v>
      </c>
      <c r="D819" s="92">
        <v>279.35000600000001</v>
      </c>
      <c r="E819" s="92">
        <v>285.14999399999999</v>
      </c>
      <c r="F819" s="92">
        <v>279.66058299999997</v>
      </c>
      <c r="G819" s="92">
        <v>10299644</v>
      </c>
      <c r="H819" s="93">
        <f t="shared" si="24"/>
        <v>-1.0309444005653746E-2</v>
      </c>
      <c r="I819" s="94">
        <f t="shared" si="25"/>
        <v>-1.0696637312874261E-2</v>
      </c>
    </row>
    <row r="820" spans="1:9" ht="15.75" customHeight="1" x14ac:dyDescent="0.25">
      <c r="A820" s="87">
        <v>44117</v>
      </c>
      <c r="B820" s="88">
        <v>285</v>
      </c>
      <c r="C820" s="88">
        <v>291.10000600000001</v>
      </c>
      <c r="D820" s="88">
        <v>283.95001200000002</v>
      </c>
      <c r="E820" s="88">
        <v>289.95001200000002</v>
      </c>
      <c r="F820" s="88">
        <v>284.36819500000001</v>
      </c>
      <c r="G820" s="88">
        <v>7541780</v>
      </c>
      <c r="H820" s="95">
        <f t="shared" si="24"/>
        <v>7.2497626752552015E-3</v>
      </c>
      <c r="I820" s="96">
        <f t="shared" si="25"/>
        <v>6.8625693680346858E-3</v>
      </c>
    </row>
    <row r="821" spans="1:9" ht="15.75" customHeight="1" x14ac:dyDescent="0.25">
      <c r="A821" s="91">
        <v>44118</v>
      </c>
      <c r="B821" s="92">
        <v>289.25</v>
      </c>
      <c r="C821" s="92">
        <v>292</v>
      </c>
      <c r="D821" s="92">
        <v>285.5</v>
      </c>
      <c r="E821" s="92">
        <v>290.64999399999999</v>
      </c>
      <c r="F821" s="92">
        <v>285.054688</v>
      </c>
      <c r="G821" s="92">
        <v>6525759</v>
      </c>
      <c r="H821" s="93">
        <f t="shared" si="24"/>
        <v>1.0471664385500552E-3</v>
      </c>
      <c r="I821" s="94">
        <f t="shared" si="25"/>
        <v>6.5997313132953991E-4</v>
      </c>
    </row>
    <row r="822" spans="1:9" ht="15.75" customHeight="1" x14ac:dyDescent="0.25">
      <c r="A822" s="87">
        <v>44119</v>
      </c>
      <c r="B822" s="88">
        <v>291.79998799999998</v>
      </c>
      <c r="C822" s="88">
        <v>297.70001200000002</v>
      </c>
      <c r="D822" s="88">
        <v>289.20001200000002</v>
      </c>
      <c r="E822" s="88">
        <v>291.54998799999998</v>
      </c>
      <c r="F822" s="88">
        <v>285.93734699999999</v>
      </c>
      <c r="G822" s="88">
        <v>10662625</v>
      </c>
      <c r="H822" s="95">
        <f t="shared" si="24"/>
        <v>1.3426955717214372E-3</v>
      </c>
      <c r="I822" s="96">
        <f t="shared" si="25"/>
        <v>9.5550226450092193E-4</v>
      </c>
    </row>
    <row r="823" spans="1:9" ht="15.75" customHeight="1" x14ac:dyDescent="0.25">
      <c r="A823" s="91">
        <v>44120</v>
      </c>
      <c r="B823" s="92">
        <v>291.5</v>
      </c>
      <c r="C823" s="92">
        <v>312.45001200000002</v>
      </c>
      <c r="D823" s="92">
        <v>290.75</v>
      </c>
      <c r="E823" s="92">
        <v>311.04998799999998</v>
      </c>
      <c r="F823" s="92">
        <v>305.061981</v>
      </c>
      <c r="G823" s="92">
        <v>19877043</v>
      </c>
      <c r="H823" s="93">
        <f t="shared" si="24"/>
        <v>2.8117202775462171E-2</v>
      </c>
      <c r="I823" s="94">
        <f t="shared" si="25"/>
        <v>2.7730009468241657E-2</v>
      </c>
    </row>
    <row r="824" spans="1:9" ht="15.75" customHeight="1" x14ac:dyDescent="0.25">
      <c r="A824" s="87">
        <v>44123</v>
      </c>
      <c r="B824" s="88">
        <v>314.20001200000002</v>
      </c>
      <c r="C824" s="88">
        <v>318.10000600000001</v>
      </c>
      <c r="D824" s="88">
        <v>307.70001200000002</v>
      </c>
      <c r="E824" s="88">
        <v>313.5</v>
      </c>
      <c r="F824" s="88">
        <v>307.46481299999999</v>
      </c>
      <c r="G824" s="88">
        <v>18883894</v>
      </c>
      <c r="H824" s="95">
        <f t="shared" si="24"/>
        <v>3.4073351292959516E-3</v>
      </c>
      <c r="I824" s="96">
        <f t="shared" si="25"/>
        <v>3.0201418220754364E-3</v>
      </c>
    </row>
    <row r="825" spans="1:9" ht="15.75" customHeight="1" x14ac:dyDescent="0.25">
      <c r="A825" s="91">
        <v>44124</v>
      </c>
      <c r="B825" s="92">
        <v>310</v>
      </c>
      <c r="C825" s="92">
        <v>319.79998799999998</v>
      </c>
      <c r="D825" s="92">
        <v>308.60000600000001</v>
      </c>
      <c r="E825" s="92">
        <v>318.70001200000002</v>
      </c>
      <c r="F825" s="92">
        <v>312.564728</v>
      </c>
      <c r="G825" s="92">
        <v>10739805</v>
      </c>
      <c r="H825" s="93">
        <f t="shared" si="24"/>
        <v>7.1445463394099514E-3</v>
      </c>
      <c r="I825" s="94">
        <f t="shared" si="25"/>
        <v>6.7573530321894358E-3</v>
      </c>
    </row>
    <row r="826" spans="1:9" ht="15.75" customHeight="1" x14ac:dyDescent="0.25">
      <c r="A826" s="87">
        <v>44125</v>
      </c>
      <c r="B826" s="88">
        <v>320.75</v>
      </c>
      <c r="C826" s="88">
        <v>324.29998799999998</v>
      </c>
      <c r="D826" s="88">
        <v>314.75</v>
      </c>
      <c r="E826" s="88">
        <v>322.95001200000002</v>
      </c>
      <c r="F826" s="88">
        <v>316.73288000000002</v>
      </c>
      <c r="G826" s="88">
        <v>11914326</v>
      </c>
      <c r="H826" s="95">
        <f t="shared" si="24"/>
        <v>5.7531821596020953E-3</v>
      </c>
      <c r="I826" s="96">
        <f t="shared" si="25"/>
        <v>5.3659888523815797E-3</v>
      </c>
    </row>
    <row r="827" spans="1:9" ht="15.75" customHeight="1" x14ac:dyDescent="0.25">
      <c r="A827" s="91">
        <v>44126</v>
      </c>
      <c r="B827" s="92">
        <v>322</v>
      </c>
      <c r="C827" s="92">
        <v>327.04998799999998</v>
      </c>
      <c r="D827" s="92">
        <v>319.5</v>
      </c>
      <c r="E827" s="92">
        <v>325.5</v>
      </c>
      <c r="F827" s="92">
        <v>319.23379499999999</v>
      </c>
      <c r="G827" s="92">
        <v>8493725</v>
      </c>
      <c r="H827" s="93">
        <f t="shared" si="24"/>
        <v>3.4157109977869431E-3</v>
      </c>
      <c r="I827" s="94">
        <f t="shared" si="25"/>
        <v>3.0285176905664279E-3</v>
      </c>
    </row>
    <row r="828" spans="1:9" ht="15.75" customHeight="1" x14ac:dyDescent="0.25">
      <c r="A828" s="87">
        <v>44127</v>
      </c>
      <c r="B828" s="88">
        <v>326</v>
      </c>
      <c r="C828" s="88">
        <v>327.29998799999998</v>
      </c>
      <c r="D828" s="88">
        <v>319.89999399999999</v>
      </c>
      <c r="E828" s="88">
        <v>321.25</v>
      </c>
      <c r="F828" s="88">
        <v>315.06561299999998</v>
      </c>
      <c r="G828" s="88">
        <v>7400810</v>
      </c>
      <c r="H828" s="95">
        <f t="shared" si="24"/>
        <v>-5.7078549228183209E-3</v>
      </c>
      <c r="I828" s="96">
        <f t="shared" si="25"/>
        <v>-6.0950482300388365E-3</v>
      </c>
    </row>
    <row r="829" spans="1:9" ht="15.75" customHeight="1" x14ac:dyDescent="0.25">
      <c r="A829" s="91">
        <v>44130</v>
      </c>
      <c r="B829" s="92">
        <v>314</v>
      </c>
      <c r="C829" s="92">
        <v>315.79998799999998</v>
      </c>
      <c r="D829" s="92">
        <v>304.35000600000001</v>
      </c>
      <c r="E829" s="92">
        <v>308.29998799999998</v>
      </c>
      <c r="F829" s="92">
        <v>302.36489899999998</v>
      </c>
      <c r="G829" s="92">
        <v>15424673</v>
      </c>
      <c r="H829" s="93">
        <f t="shared" si="24"/>
        <v>-1.7869632555924303E-2</v>
      </c>
      <c r="I829" s="94">
        <f t="shared" si="25"/>
        <v>-1.8256825863144817E-2</v>
      </c>
    </row>
    <row r="830" spans="1:9" ht="15.75" customHeight="1" x14ac:dyDescent="0.25">
      <c r="A830" s="87">
        <v>44131</v>
      </c>
      <c r="B830" s="88">
        <v>308.35000600000001</v>
      </c>
      <c r="C830" s="88">
        <v>312.45001200000002</v>
      </c>
      <c r="D830" s="88">
        <v>303.14999399999999</v>
      </c>
      <c r="E830" s="88">
        <v>308.95001200000002</v>
      </c>
      <c r="F830" s="88">
        <v>303.002411</v>
      </c>
      <c r="G830" s="88">
        <v>7123842</v>
      </c>
      <c r="H830" s="95">
        <f t="shared" si="24"/>
        <v>9.1471092516621588E-4</v>
      </c>
      <c r="I830" s="96">
        <f t="shared" si="25"/>
        <v>5.275176179457006E-4</v>
      </c>
    </row>
    <row r="831" spans="1:9" ht="15.75" customHeight="1" x14ac:dyDescent="0.25">
      <c r="A831" s="91">
        <v>44132</v>
      </c>
      <c r="B831" s="92">
        <v>309.04998799999998</v>
      </c>
      <c r="C831" s="92">
        <v>315.14999399999999</v>
      </c>
      <c r="D831" s="92">
        <v>304</v>
      </c>
      <c r="E831" s="92">
        <v>305.85000600000001</v>
      </c>
      <c r="F831" s="92">
        <v>299.96209700000003</v>
      </c>
      <c r="G831" s="92">
        <v>8888276</v>
      </c>
      <c r="H831" s="93">
        <f t="shared" si="24"/>
        <v>-4.3797031706791674E-3</v>
      </c>
      <c r="I831" s="94">
        <f t="shared" si="25"/>
        <v>-4.766896477899683E-3</v>
      </c>
    </row>
    <row r="832" spans="1:9" ht="15.75" customHeight="1" x14ac:dyDescent="0.25">
      <c r="A832" s="87">
        <v>44133</v>
      </c>
      <c r="B832" s="88">
        <v>302.79998799999998</v>
      </c>
      <c r="C832" s="88">
        <v>308.54998799999998</v>
      </c>
      <c r="D832" s="88">
        <v>299.60000600000001</v>
      </c>
      <c r="E832" s="88">
        <v>306.79998799999998</v>
      </c>
      <c r="F832" s="88">
        <v>300.89376800000002</v>
      </c>
      <c r="G832" s="88">
        <v>6944768</v>
      </c>
      <c r="H832" s="95">
        <f t="shared" si="24"/>
        <v>1.3468118465392567E-3</v>
      </c>
      <c r="I832" s="96">
        <f t="shared" si="25"/>
        <v>9.5961853931874144E-4</v>
      </c>
    </row>
    <row r="833" spans="1:9" ht="15.75" customHeight="1" x14ac:dyDescent="0.25">
      <c r="A833" s="91">
        <v>44134</v>
      </c>
      <c r="B833" s="92">
        <v>306.5</v>
      </c>
      <c r="C833" s="92">
        <v>312.89999399999999</v>
      </c>
      <c r="D833" s="92">
        <v>304</v>
      </c>
      <c r="E833" s="92">
        <v>309</v>
      </c>
      <c r="F833" s="92">
        <v>303.05145299999998</v>
      </c>
      <c r="G833" s="92">
        <v>7786860</v>
      </c>
      <c r="H833" s="93">
        <f t="shared" si="24"/>
        <v>3.10317771712618E-3</v>
      </c>
      <c r="I833" s="94">
        <f t="shared" si="25"/>
        <v>2.7159844099056648E-3</v>
      </c>
    </row>
    <row r="834" spans="1:9" ht="15.75" customHeight="1" x14ac:dyDescent="0.25">
      <c r="A834" s="87">
        <v>44137</v>
      </c>
      <c r="B834" s="88">
        <v>311.45001200000002</v>
      </c>
      <c r="C834" s="88">
        <v>312</v>
      </c>
      <c r="D834" s="88">
        <v>306.54998799999998</v>
      </c>
      <c r="E834" s="88">
        <v>309.35000600000001</v>
      </c>
      <c r="F834" s="88">
        <v>303.39471400000002</v>
      </c>
      <c r="G834" s="88">
        <v>7660136</v>
      </c>
      <c r="H834" s="95">
        <f t="shared" si="24"/>
        <v>4.9163926556050435E-4</v>
      </c>
      <c r="I834" s="96">
        <f t="shared" si="25"/>
        <v>1.0444595833998906E-4</v>
      </c>
    </row>
    <row r="835" spans="1:9" ht="15.75" customHeight="1" x14ac:dyDescent="0.25">
      <c r="A835" s="91">
        <v>44138</v>
      </c>
      <c r="B835" s="92">
        <v>311.89999399999999</v>
      </c>
      <c r="C835" s="92">
        <v>316.10000600000001</v>
      </c>
      <c r="D835" s="92">
        <v>311</v>
      </c>
      <c r="E835" s="92">
        <v>314.75</v>
      </c>
      <c r="F835" s="92">
        <v>308.69073500000002</v>
      </c>
      <c r="G835" s="92">
        <v>5951181</v>
      </c>
      <c r="H835" s="93">
        <f t="shared" si="24"/>
        <v>7.5155849547726807E-3</v>
      </c>
      <c r="I835" s="94">
        <f t="shared" si="25"/>
        <v>7.1283916475521651E-3</v>
      </c>
    </row>
    <row r="836" spans="1:9" ht="15.75" customHeight="1" x14ac:dyDescent="0.25">
      <c r="A836" s="87">
        <v>44139</v>
      </c>
      <c r="B836" s="88">
        <v>314.75</v>
      </c>
      <c r="C836" s="88">
        <v>318.70001200000002</v>
      </c>
      <c r="D836" s="88">
        <v>311.75</v>
      </c>
      <c r="E836" s="88">
        <v>317.85000600000001</v>
      </c>
      <c r="F836" s="88">
        <v>311.73107900000002</v>
      </c>
      <c r="G836" s="88">
        <v>7627927</v>
      </c>
      <c r="H836" s="95">
        <f t="shared" ref="H836:H899" si="26">LOG(F836/F835)</f>
        <v>4.2565079505889744E-3</v>
      </c>
      <c r="I836" s="96">
        <f t="shared" ref="I836:I899" si="27">H836-$H$1238</f>
        <v>3.8693146433684592E-3</v>
      </c>
    </row>
    <row r="837" spans="1:9" ht="15.75" customHeight="1" x14ac:dyDescent="0.25">
      <c r="A837" s="91">
        <v>44140</v>
      </c>
      <c r="B837" s="92">
        <v>322.20001200000002</v>
      </c>
      <c r="C837" s="92">
        <v>328.89999399999999</v>
      </c>
      <c r="D837" s="92">
        <v>317.70001200000002</v>
      </c>
      <c r="E837" s="92">
        <v>327.70001200000002</v>
      </c>
      <c r="F837" s="92">
        <v>321.39144900000002</v>
      </c>
      <c r="G837" s="92">
        <v>6640466</v>
      </c>
      <c r="H837" s="93">
        <f t="shared" si="26"/>
        <v>1.3254214886958014E-2</v>
      </c>
      <c r="I837" s="94">
        <f t="shared" si="27"/>
        <v>1.2867021579737499E-2</v>
      </c>
    </row>
    <row r="838" spans="1:9" ht="15.75" customHeight="1" x14ac:dyDescent="0.25">
      <c r="A838" s="87">
        <v>44141</v>
      </c>
      <c r="B838" s="88">
        <v>326.85000600000001</v>
      </c>
      <c r="C838" s="88">
        <v>330.64999399999999</v>
      </c>
      <c r="D838" s="88">
        <v>322.29998799999998</v>
      </c>
      <c r="E838" s="88">
        <v>326.45001200000002</v>
      </c>
      <c r="F838" s="88">
        <v>320.165527</v>
      </c>
      <c r="G838" s="88">
        <v>6994007</v>
      </c>
      <c r="H838" s="95">
        <f t="shared" si="26"/>
        <v>-1.6597491034197438E-3</v>
      </c>
      <c r="I838" s="96">
        <f t="shared" si="27"/>
        <v>-2.0469424106402592E-3</v>
      </c>
    </row>
    <row r="839" spans="1:9" ht="15.75" customHeight="1" x14ac:dyDescent="0.25">
      <c r="A839" s="91">
        <v>44144</v>
      </c>
      <c r="B839" s="92">
        <v>330</v>
      </c>
      <c r="C839" s="92">
        <v>334.20001200000002</v>
      </c>
      <c r="D839" s="92">
        <v>326.25</v>
      </c>
      <c r="E839" s="92">
        <v>333.10000600000001</v>
      </c>
      <c r="F839" s="92">
        <v>326.6875</v>
      </c>
      <c r="G839" s="92">
        <v>6297158</v>
      </c>
      <c r="H839" s="93">
        <f t="shared" si="26"/>
        <v>8.7579488830640383E-3</v>
      </c>
      <c r="I839" s="94">
        <f t="shared" si="27"/>
        <v>8.3707555758435227E-3</v>
      </c>
    </row>
    <row r="840" spans="1:9" ht="15.75" customHeight="1" x14ac:dyDescent="0.25">
      <c r="A840" s="87">
        <v>44145</v>
      </c>
      <c r="B840" s="88">
        <v>333</v>
      </c>
      <c r="C840" s="88">
        <v>337.64999399999999</v>
      </c>
      <c r="D840" s="88">
        <v>330.35000600000001</v>
      </c>
      <c r="E840" s="88">
        <v>334.79998799999998</v>
      </c>
      <c r="F840" s="88">
        <v>328.354736</v>
      </c>
      <c r="G840" s="88">
        <v>6004813</v>
      </c>
      <c r="H840" s="95">
        <f t="shared" si="26"/>
        <v>2.210767240971097E-3</v>
      </c>
      <c r="I840" s="96">
        <f t="shared" si="27"/>
        <v>1.8235739337505818E-3</v>
      </c>
    </row>
    <row r="841" spans="1:9" ht="15.75" customHeight="1" x14ac:dyDescent="0.25">
      <c r="A841" s="91">
        <v>44146</v>
      </c>
      <c r="B841" s="92">
        <v>336</v>
      </c>
      <c r="C841" s="92">
        <v>344.75</v>
      </c>
      <c r="D841" s="92">
        <v>332</v>
      </c>
      <c r="E841" s="92">
        <v>342.75</v>
      </c>
      <c r="F841" s="92">
        <v>336.151703</v>
      </c>
      <c r="G841" s="92">
        <v>9211868</v>
      </c>
      <c r="H841" s="93">
        <f t="shared" si="26"/>
        <v>1.0192031121032624E-2</v>
      </c>
      <c r="I841" s="94">
        <f t="shared" si="27"/>
        <v>9.8048378138121083E-3</v>
      </c>
    </row>
    <row r="842" spans="1:9" ht="15.75" customHeight="1" x14ac:dyDescent="0.25">
      <c r="A842" s="87">
        <v>44147</v>
      </c>
      <c r="B842" s="88">
        <v>343.75</v>
      </c>
      <c r="C842" s="88">
        <v>344.39999399999999</v>
      </c>
      <c r="D842" s="88">
        <v>335</v>
      </c>
      <c r="E842" s="88">
        <v>338</v>
      </c>
      <c r="F842" s="88">
        <v>331.493134</v>
      </c>
      <c r="G842" s="88">
        <v>5061012</v>
      </c>
      <c r="H842" s="95">
        <f t="shared" si="26"/>
        <v>-6.0607782268180836E-3</v>
      </c>
      <c r="I842" s="96">
        <f t="shared" si="27"/>
        <v>-6.4479715340385992E-3</v>
      </c>
    </row>
    <row r="843" spans="1:9" ht="15.75" customHeight="1" x14ac:dyDescent="0.25">
      <c r="A843" s="91">
        <v>44148</v>
      </c>
      <c r="B843" s="92">
        <v>337.04998799999998</v>
      </c>
      <c r="C843" s="92">
        <v>344.25</v>
      </c>
      <c r="D843" s="92">
        <v>334.25</v>
      </c>
      <c r="E843" s="92">
        <v>343.20001200000002</v>
      </c>
      <c r="F843" s="92">
        <v>336.59304800000001</v>
      </c>
      <c r="G843" s="92">
        <v>5043441</v>
      </c>
      <c r="H843" s="93">
        <f t="shared" si="26"/>
        <v>6.6306042279230303E-3</v>
      </c>
      <c r="I843" s="94">
        <f t="shared" si="27"/>
        <v>6.2434109207025147E-3</v>
      </c>
    </row>
    <row r="844" spans="1:9" ht="15.75" customHeight="1" x14ac:dyDescent="0.25">
      <c r="A844" s="87">
        <v>44149</v>
      </c>
      <c r="B844" s="88">
        <v>344.10000600000001</v>
      </c>
      <c r="C844" s="88">
        <v>344.95001200000002</v>
      </c>
      <c r="D844" s="88">
        <v>340.10000600000001</v>
      </c>
      <c r="E844" s="88">
        <v>341.95001200000002</v>
      </c>
      <c r="F844" s="88">
        <v>335.36712599999998</v>
      </c>
      <c r="G844" s="88">
        <v>975283</v>
      </c>
      <c r="H844" s="95">
        <f t="shared" si="26"/>
        <v>-1.5846526956272487E-3</v>
      </c>
      <c r="I844" s="96">
        <f t="shared" si="27"/>
        <v>-1.9718460028477639E-3</v>
      </c>
    </row>
    <row r="845" spans="1:9" ht="15.75" customHeight="1" x14ac:dyDescent="0.25">
      <c r="A845" s="91">
        <v>44152</v>
      </c>
      <c r="B845" s="92">
        <v>343.89999399999999</v>
      </c>
      <c r="C845" s="92">
        <v>350.5</v>
      </c>
      <c r="D845" s="92">
        <v>339.60000600000001</v>
      </c>
      <c r="E845" s="92">
        <v>340.95001200000002</v>
      </c>
      <c r="F845" s="92">
        <v>334.38635299999999</v>
      </c>
      <c r="G845" s="92">
        <v>7389747</v>
      </c>
      <c r="H845" s="93">
        <f t="shared" si="26"/>
        <v>-1.2719444384280865E-3</v>
      </c>
      <c r="I845" s="94">
        <f t="shared" si="27"/>
        <v>-1.6591377456486017E-3</v>
      </c>
    </row>
    <row r="846" spans="1:9" ht="15.75" customHeight="1" x14ac:dyDescent="0.25">
      <c r="A846" s="87">
        <v>44153</v>
      </c>
      <c r="B846" s="88">
        <v>338.95001200000002</v>
      </c>
      <c r="C846" s="88">
        <v>346</v>
      </c>
      <c r="D846" s="88">
        <v>338.35000600000001</v>
      </c>
      <c r="E846" s="88">
        <v>342.60000600000001</v>
      </c>
      <c r="F846" s="88">
        <v>336.00460800000002</v>
      </c>
      <c r="G846" s="88">
        <v>4844406</v>
      </c>
      <c r="H846" s="95">
        <f t="shared" si="26"/>
        <v>2.0966887167328647E-3</v>
      </c>
      <c r="I846" s="96">
        <f t="shared" si="27"/>
        <v>1.7094954095123495E-3</v>
      </c>
    </row>
    <row r="847" spans="1:9" ht="15.75" customHeight="1" x14ac:dyDescent="0.25">
      <c r="A847" s="91">
        <v>44154</v>
      </c>
      <c r="B847" s="92">
        <v>339.89999399999999</v>
      </c>
      <c r="C847" s="92">
        <v>346.35000600000001</v>
      </c>
      <c r="D847" s="92">
        <v>329.14999399999999</v>
      </c>
      <c r="E847" s="92">
        <v>331.20001200000002</v>
      </c>
      <c r="F847" s="92">
        <v>324.82406600000002</v>
      </c>
      <c r="G847" s="92">
        <v>7370265</v>
      </c>
      <c r="H847" s="93">
        <f t="shared" si="26"/>
        <v>-1.4697035035804908E-2</v>
      </c>
      <c r="I847" s="94">
        <f t="shared" si="27"/>
        <v>-1.5084228343025424E-2</v>
      </c>
    </row>
    <row r="848" spans="1:9" ht="15.75" customHeight="1" x14ac:dyDescent="0.25">
      <c r="A848" s="87">
        <v>44155</v>
      </c>
      <c r="B848" s="88">
        <v>332</v>
      </c>
      <c r="C848" s="88">
        <v>339</v>
      </c>
      <c r="D848" s="88">
        <v>329.29998799999998</v>
      </c>
      <c r="E848" s="88">
        <v>336.14999399999999</v>
      </c>
      <c r="F848" s="88">
        <v>329.67877199999998</v>
      </c>
      <c r="G848" s="88">
        <v>5918276</v>
      </c>
      <c r="H848" s="95">
        <f t="shared" si="26"/>
        <v>6.4427854911715222E-3</v>
      </c>
      <c r="I848" s="96">
        <f t="shared" si="27"/>
        <v>6.0555921839510066E-3</v>
      </c>
    </row>
    <row r="849" spans="1:9" ht="15.75" customHeight="1" x14ac:dyDescent="0.25">
      <c r="A849" s="91">
        <v>44158</v>
      </c>
      <c r="B849" s="92">
        <v>338.25</v>
      </c>
      <c r="C849" s="92">
        <v>342.29998799999998</v>
      </c>
      <c r="D849" s="92">
        <v>336</v>
      </c>
      <c r="E849" s="92">
        <v>337.75</v>
      </c>
      <c r="F849" s="92">
        <v>331.24795499999999</v>
      </c>
      <c r="G849" s="92">
        <v>4559744</v>
      </c>
      <c r="H849" s="93">
        <f t="shared" si="26"/>
        <v>2.0622219397513366E-3</v>
      </c>
      <c r="I849" s="94">
        <f t="shared" si="27"/>
        <v>1.6750286325308214E-3</v>
      </c>
    </row>
    <row r="850" spans="1:9" ht="15.75" customHeight="1" x14ac:dyDescent="0.25">
      <c r="A850" s="87">
        <v>44159</v>
      </c>
      <c r="B850" s="88">
        <v>338.89999399999999</v>
      </c>
      <c r="C850" s="88">
        <v>342.25</v>
      </c>
      <c r="D850" s="88">
        <v>334.10000600000001</v>
      </c>
      <c r="E850" s="88">
        <v>340.85000600000001</v>
      </c>
      <c r="F850" s="88">
        <v>334.28829999999999</v>
      </c>
      <c r="G850" s="88">
        <v>5014303</v>
      </c>
      <c r="H850" s="95">
        <f t="shared" si="26"/>
        <v>3.9679708865410631E-3</v>
      </c>
      <c r="I850" s="96">
        <f t="shared" si="27"/>
        <v>3.580777579320548E-3</v>
      </c>
    </row>
    <row r="851" spans="1:9" ht="15.75" customHeight="1" x14ac:dyDescent="0.25">
      <c r="A851" s="91">
        <v>44160</v>
      </c>
      <c r="B851" s="92">
        <v>343.5</v>
      </c>
      <c r="C851" s="92">
        <v>345.89999399999999</v>
      </c>
      <c r="D851" s="92">
        <v>337</v>
      </c>
      <c r="E851" s="92">
        <v>338.25</v>
      </c>
      <c r="F851" s="92">
        <v>331.73834199999999</v>
      </c>
      <c r="G851" s="92">
        <v>6195795</v>
      </c>
      <c r="H851" s="93">
        <f t="shared" si="26"/>
        <v>-3.3255069083260227E-3</v>
      </c>
      <c r="I851" s="94">
        <f t="shared" si="27"/>
        <v>-3.7127002155465379E-3</v>
      </c>
    </row>
    <row r="852" spans="1:9" ht="15.75" customHeight="1" x14ac:dyDescent="0.25">
      <c r="A852" s="87">
        <v>44161</v>
      </c>
      <c r="B852" s="88">
        <v>338.5</v>
      </c>
      <c r="C852" s="88">
        <v>362.20001200000002</v>
      </c>
      <c r="D852" s="88">
        <v>336</v>
      </c>
      <c r="E852" s="88">
        <v>359.20001200000002</v>
      </c>
      <c r="F852" s="88">
        <v>352.285034</v>
      </c>
      <c r="G852" s="88">
        <v>10967276</v>
      </c>
      <c r="H852" s="95">
        <f t="shared" si="26"/>
        <v>2.6098523833935326E-2</v>
      </c>
      <c r="I852" s="96">
        <f t="shared" si="27"/>
        <v>2.5711330526714812E-2</v>
      </c>
    </row>
    <row r="853" spans="1:9" ht="15.75" customHeight="1" x14ac:dyDescent="0.25">
      <c r="A853" s="91">
        <v>44162</v>
      </c>
      <c r="B853" s="92">
        <v>361.29998799999998</v>
      </c>
      <c r="C853" s="92">
        <v>362</v>
      </c>
      <c r="D853" s="92">
        <v>347.64999399999999</v>
      </c>
      <c r="E853" s="92">
        <v>350.20001200000002</v>
      </c>
      <c r="F853" s="92">
        <v>343.45831299999998</v>
      </c>
      <c r="G853" s="92">
        <v>14338746</v>
      </c>
      <c r="H853" s="93">
        <f t="shared" si="26"/>
        <v>-1.1020161173776424E-2</v>
      </c>
      <c r="I853" s="94">
        <f t="shared" si="27"/>
        <v>-1.140735448099694E-2</v>
      </c>
    </row>
    <row r="854" spans="1:9" ht="15.75" customHeight="1" x14ac:dyDescent="0.25">
      <c r="A854" s="87">
        <v>44166</v>
      </c>
      <c r="B854" s="88">
        <v>354.5</v>
      </c>
      <c r="C854" s="88">
        <v>359</v>
      </c>
      <c r="D854" s="88">
        <v>351.85000600000001</v>
      </c>
      <c r="E854" s="88">
        <v>358.14999399999999</v>
      </c>
      <c r="F854" s="88">
        <v>351.25524899999999</v>
      </c>
      <c r="G854" s="88">
        <v>6475456</v>
      </c>
      <c r="H854" s="95">
        <f t="shared" si="26"/>
        <v>9.748790441363871E-3</v>
      </c>
      <c r="I854" s="96">
        <f t="shared" si="27"/>
        <v>9.3615971341433554E-3</v>
      </c>
    </row>
    <row r="855" spans="1:9" ht="15.75" customHeight="1" x14ac:dyDescent="0.25">
      <c r="A855" s="91">
        <v>44167</v>
      </c>
      <c r="B855" s="92">
        <v>357</v>
      </c>
      <c r="C855" s="92">
        <v>370.75</v>
      </c>
      <c r="D855" s="92">
        <v>356.04998799999998</v>
      </c>
      <c r="E855" s="92">
        <v>368.39999399999999</v>
      </c>
      <c r="F855" s="92">
        <v>361.30792200000002</v>
      </c>
      <c r="G855" s="92">
        <v>11048627</v>
      </c>
      <c r="H855" s="93">
        <f t="shared" si="26"/>
        <v>1.2254661105686047E-2</v>
      </c>
      <c r="I855" s="94">
        <f t="shared" si="27"/>
        <v>1.1867467798465531E-2</v>
      </c>
    </row>
    <row r="856" spans="1:9" ht="15.75" customHeight="1" x14ac:dyDescent="0.25">
      <c r="A856" s="87">
        <v>44168</v>
      </c>
      <c r="B856" s="88">
        <v>370</v>
      </c>
      <c r="C856" s="88">
        <v>374.29998799999998</v>
      </c>
      <c r="D856" s="88">
        <v>367.70001200000002</v>
      </c>
      <c r="E856" s="88">
        <v>370.85000600000001</v>
      </c>
      <c r="F856" s="88">
        <v>363.71075400000001</v>
      </c>
      <c r="G856" s="88">
        <v>7385497</v>
      </c>
      <c r="H856" s="95">
        <f t="shared" si="26"/>
        <v>2.8786582573355375E-3</v>
      </c>
      <c r="I856" s="96">
        <f t="shared" si="27"/>
        <v>2.4914649501150223E-3</v>
      </c>
    </row>
    <row r="857" spans="1:9" ht="15.75" customHeight="1" x14ac:dyDescent="0.25">
      <c r="A857" s="91">
        <v>44169</v>
      </c>
      <c r="B857" s="92">
        <v>373</v>
      </c>
      <c r="C857" s="92">
        <v>376.20001200000002</v>
      </c>
      <c r="D857" s="92">
        <v>363.20001200000002</v>
      </c>
      <c r="E857" s="92">
        <v>370.39999399999999</v>
      </c>
      <c r="F857" s="92">
        <v>363.26943999999997</v>
      </c>
      <c r="G857" s="92">
        <v>7570516</v>
      </c>
      <c r="H857" s="93">
        <f t="shared" si="26"/>
        <v>-5.2727779961948753E-4</v>
      </c>
      <c r="I857" s="94">
        <f t="shared" si="27"/>
        <v>-9.1447110684000281E-4</v>
      </c>
    </row>
    <row r="858" spans="1:9" ht="15.75" customHeight="1" x14ac:dyDescent="0.25">
      <c r="A858" s="87">
        <v>44172</v>
      </c>
      <c r="B858" s="88">
        <v>370.79998799999998</v>
      </c>
      <c r="C858" s="88">
        <v>373.20001200000002</v>
      </c>
      <c r="D858" s="88">
        <v>362.29998799999998</v>
      </c>
      <c r="E858" s="88">
        <v>365</v>
      </c>
      <c r="F858" s="88">
        <v>357.973389</v>
      </c>
      <c r="G858" s="88">
        <v>6085158</v>
      </c>
      <c r="H858" s="95">
        <f t="shared" si="26"/>
        <v>-6.3781211339770426E-3</v>
      </c>
      <c r="I858" s="96">
        <f t="shared" si="27"/>
        <v>-6.7653144411975582E-3</v>
      </c>
    </row>
    <row r="859" spans="1:9" ht="15.75" customHeight="1" x14ac:dyDescent="0.25">
      <c r="A859" s="91">
        <v>44173</v>
      </c>
      <c r="B859" s="92">
        <v>366.5</v>
      </c>
      <c r="C859" s="92">
        <v>367.20001200000002</v>
      </c>
      <c r="D859" s="92">
        <v>357.54998799999998</v>
      </c>
      <c r="E859" s="92">
        <v>362.64999399999999</v>
      </c>
      <c r="F859" s="92">
        <v>355.66861</v>
      </c>
      <c r="G859" s="92">
        <v>5311652</v>
      </c>
      <c r="H859" s="93">
        <f t="shared" si="26"/>
        <v>-2.8052056443371213E-3</v>
      </c>
      <c r="I859" s="94">
        <f t="shared" si="27"/>
        <v>-3.1923989515576364E-3</v>
      </c>
    </row>
    <row r="860" spans="1:9" ht="15.75" customHeight="1" x14ac:dyDescent="0.25">
      <c r="A860" s="87">
        <v>44174</v>
      </c>
      <c r="B860" s="88">
        <v>368</v>
      </c>
      <c r="C860" s="88">
        <v>368.25</v>
      </c>
      <c r="D860" s="88">
        <v>359.10000600000001</v>
      </c>
      <c r="E860" s="88">
        <v>361.85000600000001</v>
      </c>
      <c r="F860" s="88">
        <v>354.88400300000001</v>
      </c>
      <c r="G860" s="88">
        <v>6923848</v>
      </c>
      <c r="H860" s="95">
        <f t="shared" si="26"/>
        <v>-9.591144211457222E-4</v>
      </c>
      <c r="I860" s="96">
        <f t="shared" si="27"/>
        <v>-1.3463077283662375E-3</v>
      </c>
    </row>
    <row r="861" spans="1:9" ht="15.75" customHeight="1" x14ac:dyDescent="0.25">
      <c r="A861" s="91">
        <v>44175</v>
      </c>
      <c r="B861" s="92">
        <v>362</v>
      </c>
      <c r="C861" s="92">
        <v>366.45001200000002</v>
      </c>
      <c r="D861" s="92">
        <v>356.29998799999998</v>
      </c>
      <c r="E861" s="92">
        <v>362.29998799999998</v>
      </c>
      <c r="F861" s="92">
        <v>355.32534800000002</v>
      </c>
      <c r="G861" s="92">
        <v>6429901</v>
      </c>
      <c r="H861" s="93">
        <f t="shared" si="26"/>
        <v>5.397668237369066E-4</v>
      </c>
      <c r="I861" s="94">
        <f t="shared" si="27"/>
        <v>1.5257351651639132E-4</v>
      </c>
    </row>
    <row r="862" spans="1:9" ht="15.75" customHeight="1" x14ac:dyDescent="0.25">
      <c r="A862" s="87">
        <v>44176</v>
      </c>
      <c r="B862" s="88">
        <v>363.60000600000001</v>
      </c>
      <c r="C862" s="88">
        <v>366.70001200000002</v>
      </c>
      <c r="D862" s="88">
        <v>357.60000600000001</v>
      </c>
      <c r="E862" s="88">
        <v>359.64999399999999</v>
      </c>
      <c r="F862" s="88">
        <v>352.72637900000001</v>
      </c>
      <c r="G862" s="88">
        <v>4518654</v>
      </c>
      <c r="H862" s="95">
        <f t="shared" si="26"/>
        <v>-3.188250014798871E-3</v>
      </c>
      <c r="I862" s="96">
        <f t="shared" si="27"/>
        <v>-3.5754433220193862E-3</v>
      </c>
    </row>
    <row r="863" spans="1:9" ht="15.75" customHeight="1" x14ac:dyDescent="0.25">
      <c r="A863" s="91">
        <v>44179</v>
      </c>
      <c r="B863" s="92">
        <v>363.95001200000002</v>
      </c>
      <c r="C863" s="92">
        <v>364.89999399999999</v>
      </c>
      <c r="D863" s="92">
        <v>356.29998799999998</v>
      </c>
      <c r="E863" s="92">
        <v>357.5</v>
      </c>
      <c r="F863" s="92">
        <v>350.61776700000001</v>
      </c>
      <c r="G863" s="92">
        <v>4927085</v>
      </c>
      <c r="H863" s="93">
        <f t="shared" si="26"/>
        <v>-2.6040205349710799E-3</v>
      </c>
      <c r="I863" s="94">
        <f t="shared" si="27"/>
        <v>-2.9912138421915951E-3</v>
      </c>
    </row>
    <row r="864" spans="1:9" ht="15.75" customHeight="1" x14ac:dyDescent="0.25">
      <c r="A864" s="87">
        <v>44180</v>
      </c>
      <c r="B864" s="88">
        <v>358</v>
      </c>
      <c r="C864" s="88">
        <v>367</v>
      </c>
      <c r="D864" s="88">
        <v>353.5</v>
      </c>
      <c r="E864" s="88">
        <v>365.89999399999999</v>
      </c>
      <c r="F864" s="88">
        <v>358.85604899999998</v>
      </c>
      <c r="G864" s="88">
        <v>5978528</v>
      </c>
      <c r="H864" s="95">
        <f t="shared" si="26"/>
        <v>1.0086351745621775E-2</v>
      </c>
      <c r="I864" s="96">
        <f t="shared" si="27"/>
        <v>9.6991584384012591E-3</v>
      </c>
    </row>
    <row r="865" spans="1:9" ht="15.75" customHeight="1" x14ac:dyDescent="0.25">
      <c r="A865" s="91">
        <v>44181</v>
      </c>
      <c r="B865" s="92">
        <v>370</v>
      </c>
      <c r="C865" s="92">
        <v>372.5</v>
      </c>
      <c r="D865" s="92">
        <v>364.5</v>
      </c>
      <c r="E865" s="92">
        <v>370.60000600000001</v>
      </c>
      <c r="F865" s="92">
        <v>363.465576</v>
      </c>
      <c r="G865" s="92">
        <v>7762252</v>
      </c>
      <c r="H865" s="93">
        <f t="shared" si="26"/>
        <v>5.5430136569236494E-3</v>
      </c>
      <c r="I865" s="94">
        <f t="shared" si="27"/>
        <v>5.1558203497031338E-3</v>
      </c>
    </row>
    <row r="866" spans="1:9" ht="15.75" customHeight="1" x14ac:dyDescent="0.25">
      <c r="A866" s="87">
        <v>44182</v>
      </c>
      <c r="B866" s="88">
        <v>369.95001200000002</v>
      </c>
      <c r="C866" s="88">
        <v>373.35000600000001</v>
      </c>
      <c r="D866" s="88">
        <v>364.04998799999998</v>
      </c>
      <c r="E866" s="88">
        <v>366.20001200000002</v>
      </c>
      <c r="F866" s="88">
        <v>359.15026899999998</v>
      </c>
      <c r="G866" s="88">
        <v>4501529</v>
      </c>
      <c r="H866" s="95">
        <f t="shared" si="26"/>
        <v>-5.1870888512104557E-3</v>
      </c>
      <c r="I866" s="96">
        <f t="shared" si="27"/>
        <v>-5.5742821584309713E-3</v>
      </c>
    </row>
    <row r="867" spans="1:9" ht="15.75" customHeight="1" x14ac:dyDescent="0.25">
      <c r="A867" s="91">
        <v>44183</v>
      </c>
      <c r="B867" s="92">
        <v>368.29998799999998</v>
      </c>
      <c r="C867" s="92">
        <v>368.95001200000002</v>
      </c>
      <c r="D867" s="92">
        <v>357.70001200000002</v>
      </c>
      <c r="E867" s="92">
        <v>364.20001200000002</v>
      </c>
      <c r="F867" s="92">
        <v>357.188782</v>
      </c>
      <c r="G867" s="92">
        <v>5666541</v>
      </c>
      <c r="H867" s="93">
        <f t="shared" si="26"/>
        <v>-2.378385230504793E-3</v>
      </c>
      <c r="I867" s="94">
        <f t="shared" si="27"/>
        <v>-2.7655785377253082E-3</v>
      </c>
    </row>
    <row r="868" spans="1:9" ht="15.75" customHeight="1" x14ac:dyDescent="0.25">
      <c r="A868" s="87">
        <v>44186</v>
      </c>
      <c r="B868" s="88">
        <v>361.60000600000001</v>
      </c>
      <c r="C868" s="88">
        <v>368.39999399999999</v>
      </c>
      <c r="D868" s="88">
        <v>344</v>
      </c>
      <c r="E868" s="88">
        <v>353.5</v>
      </c>
      <c r="F868" s="88">
        <v>346.69476300000002</v>
      </c>
      <c r="G868" s="88">
        <v>7345501</v>
      </c>
      <c r="H868" s="95">
        <f t="shared" si="26"/>
        <v>-1.295052935338737E-2</v>
      </c>
      <c r="I868" s="96">
        <f t="shared" si="27"/>
        <v>-1.3337722660607886E-2</v>
      </c>
    </row>
    <row r="869" spans="1:9" ht="15.75" customHeight="1" x14ac:dyDescent="0.25">
      <c r="A869" s="91">
        <v>44187</v>
      </c>
      <c r="B869" s="92">
        <v>353.75</v>
      </c>
      <c r="C869" s="92">
        <v>364</v>
      </c>
      <c r="D869" s="92">
        <v>346.14999399999999</v>
      </c>
      <c r="E869" s="92">
        <v>361.95001200000002</v>
      </c>
      <c r="F869" s="92">
        <v>354.98211700000002</v>
      </c>
      <c r="G869" s="92">
        <v>7273802</v>
      </c>
      <c r="H869" s="93">
        <f t="shared" si="26"/>
        <v>1.025919360461661E-2</v>
      </c>
      <c r="I869" s="94">
        <f t="shared" si="27"/>
        <v>9.8720002973960944E-3</v>
      </c>
    </row>
    <row r="870" spans="1:9" ht="15.75" customHeight="1" x14ac:dyDescent="0.25">
      <c r="A870" s="87">
        <v>44188</v>
      </c>
      <c r="B870" s="88">
        <v>361</v>
      </c>
      <c r="C870" s="88">
        <v>367.70001200000002</v>
      </c>
      <c r="D870" s="88">
        <v>357.75</v>
      </c>
      <c r="E870" s="88">
        <v>366.85000600000001</v>
      </c>
      <c r="F870" s="88">
        <v>359.78775000000002</v>
      </c>
      <c r="G870" s="88">
        <v>4499725</v>
      </c>
      <c r="H870" s="95">
        <f t="shared" si="26"/>
        <v>5.8398973946520672E-3</v>
      </c>
      <c r="I870" s="96">
        <f t="shared" si="27"/>
        <v>5.4527040874315516E-3</v>
      </c>
    </row>
    <row r="871" spans="1:9" ht="15.75" customHeight="1" x14ac:dyDescent="0.25">
      <c r="A871" s="91">
        <v>44189</v>
      </c>
      <c r="B871" s="92">
        <v>367.89999399999999</v>
      </c>
      <c r="C871" s="92">
        <v>378.95001200000002</v>
      </c>
      <c r="D871" s="92">
        <v>365</v>
      </c>
      <c r="E871" s="92">
        <v>366.25</v>
      </c>
      <c r="F871" s="92">
        <v>359.19931000000003</v>
      </c>
      <c r="G871" s="92">
        <v>8104991</v>
      </c>
      <c r="H871" s="93">
        <f t="shared" si="26"/>
        <v>-7.1087872427247584E-4</v>
      </c>
      <c r="I871" s="94">
        <f t="shared" si="27"/>
        <v>-1.0980720314929912E-3</v>
      </c>
    </row>
    <row r="872" spans="1:9" ht="15.75" customHeight="1" x14ac:dyDescent="0.25">
      <c r="A872" s="87">
        <v>44193</v>
      </c>
      <c r="B872" s="88">
        <v>369.70001200000002</v>
      </c>
      <c r="C872" s="88">
        <v>389</v>
      </c>
      <c r="D872" s="88">
        <v>368.79998799999998</v>
      </c>
      <c r="E872" s="88">
        <v>386.60000600000001</v>
      </c>
      <c r="F872" s="88">
        <v>379.15756199999998</v>
      </c>
      <c r="G872" s="88">
        <v>11720459</v>
      </c>
      <c r="H872" s="95">
        <f t="shared" si="26"/>
        <v>2.3484228328735913E-2</v>
      </c>
      <c r="I872" s="96">
        <f t="shared" si="27"/>
        <v>2.3097035021515399E-2</v>
      </c>
    </row>
    <row r="873" spans="1:9" ht="15.75" customHeight="1" x14ac:dyDescent="0.25">
      <c r="A873" s="91">
        <v>44194</v>
      </c>
      <c r="B873" s="92">
        <v>389.64999399999999</v>
      </c>
      <c r="C873" s="92">
        <v>389.64999399999999</v>
      </c>
      <c r="D873" s="92">
        <v>378.10000600000001</v>
      </c>
      <c r="E873" s="92">
        <v>381.79998799999998</v>
      </c>
      <c r="F873" s="92">
        <v>374.449951</v>
      </c>
      <c r="G873" s="92">
        <v>8144640</v>
      </c>
      <c r="H873" s="93">
        <f t="shared" si="26"/>
        <v>-5.4259439801996288E-3</v>
      </c>
      <c r="I873" s="94">
        <f t="shared" si="27"/>
        <v>-5.8131372874201444E-3</v>
      </c>
    </row>
    <row r="874" spans="1:9" ht="15.75" customHeight="1" x14ac:dyDescent="0.25">
      <c r="A874" s="87">
        <v>44195</v>
      </c>
      <c r="B874" s="88">
        <v>382.79998799999998</v>
      </c>
      <c r="C874" s="88">
        <v>387.89999399999999</v>
      </c>
      <c r="D874" s="88">
        <v>378.64999399999999</v>
      </c>
      <c r="E874" s="88">
        <v>386.10000600000001</v>
      </c>
      <c r="F874" s="88">
        <v>378.66720600000002</v>
      </c>
      <c r="G874" s="88">
        <v>4637174</v>
      </c>
      <c r="H874" s="95">
        <f t="shared" si="26"/>
        <v>4.8639171273404226E-3</v>
      </c>
      <c r="I874" s="96">
        <f t="shared" si="27"/>
        <v>4.476723820119907E-3</v>
      </c>
    </row>
    <row r="875" spans="1:9" ht="15.75" customHeight="1" x14ac:dyDescent="0.25">
      <c r="A875" s="91">
        <v>44196</v>
      </c>
      <c r="B875" s="92">
        <v>385.89999399999999</v>
      </c>
      <c r="C875" s="92">
        <v>393.89999399999999</v>
      </c>
      <c r="D875" s="92">
        <v>383</v>
      </c>
      <c r="E875" s="92">
        <v>387.20001200000002</v>
      </c>
      <c r="F875" s="92">
        <v>379.74603300000001</v>
      </c>
      <c r="G875" s="92">
        <v>7375061</v>
      </c>
      <c r="H875" s="93">
        <f t="shared" si="26"/>
        <v>1.2355505018890524E-3</v>
      </c>
      <c r="I875" s="94">
        <f t="shared" si="27"/>
        <v>8.4835719466853715E-4</v>
      </c>
    </row>
    <row r="876" spans="1:9" ht="15.75" customHeight="1" x14ac:dyDescent="0.25">
      <c r="A876" s="87">
        <v>44197</v>
      </c>
      <c r="B876" s="88">
        <v>387.25</v>
      </c>
      <c r="C876" s="88">
        <v>391.5</v>
      </c>
      <c r="D876" s="88">
        <v>384.60000600000001</v>
      </c>
      <c r="E876" s="88">
        <v>389.70001200000002</v>
      </c>
      <c r="F876" s="88">
        <v>382.19787600000001</v>
      </c>
      <c r="G876" s="88">
        <v>4461761</v>
      </c>
      <c r="H876" s="95">
        <f t="shared" si="26"/>
        <v>2.7950234870499926E-3</v>
      </c>
      <c r="I876" s="96">
        <f t="shared" si="27"/>
        <v>2.4078301798294774E-3</v>
      </c>
    </row>
    <row r="877" spans="1:9" ht="15.75" customHeight="1" x14ac:dyDescent="0.25">
      <c r="A877" s="91">
        <v>44200</v>
      </c>
      <c r="B877" s="92">
        <v>392</v>
      </c>
      <c r="C877" s="92">
        <v>405.10000600000001</v>
      </c>
      <c r="D877" s="92">
        <v>391.10000600000001</v>
      </c>
      <c r="E877" s="92">
        <v>403.10000600000001</v>
      </c>
      <c r="F877" s="92">
        <v>395.33993500000003</v>
      </c>
      <c r="G877" s="92">
        <v>8872723</v>
      </c>
      <c r="H877" s="93">
        <f t="shared" si="26"/>
        <v>1.4682417318824303E-2</v>
      </c>
      <c r="I877" s="94">
        <f t="shared" si="27"/>
        <v>1.4295224011603788E-2</v>
      </c>
    </row>
    <row r="878" spans="1:9" ht="15.75" customHeight="1" x14ac:dyDescent="0.25">
      <c r="A878" s="87">
        <v>44201</v>
      </c>
      <c r="B878" s="88">
        <v>400</v>
      </c>
      <c r="C878" s="88">
        <v>401</v>
      </c>
      <c r="D878" s="88">
        <v>391.60000600000001</v>
      </c>
      <c r="E878" s="88">
        <v>395.25</v>
      </c>
      <c r="F878" s="88">
        <v>387.64102200000002</v>
      </c>
      <c r="G878" s="88">
        <v>6190435</v>
      </c>
      <c r="H878" s="95">
        <f t="shared" si="26"/>
        <v>-8.5409566267361653E-3</v>
      </c>
      <c r="I878" s="96">
        <f t="shared" si="27"/>
        <v>-8.9281499339566809E-3</v>
      </c>
    </row>
    <row r="879" spans="1:9" ht="15.75" customHeight="1" x14ac:dyDescent="0.25">
      <c r="A879" s="91">
        <v>44202</v>
      </c>
      <c r="B879" s="92">
        <v>397.20001200000002</v>
      </c>
      <c r="C879" s="92">
        <v>407.35000600000001</v>
      </c>
      <c r="D879" s="92">
        <v>395.75</v>
      </c>
      <c r="E879" s="92">
        <v>401.70001200000002</v>
      </c>
      <c r="F879" s="92">
        <v>393.96688799999998</v>
      </c>
      <c r="G879" s="92">
        <v>7910567</v>
      </c>
      <c r="H879" s="93">
        <f t="shared" si="26"/>
        <v>7.0299920192916192E-3</v>
      </c>
      <c r="I879" s="94">
        <f t="shared" si="27"/>
        <v>6.6427987120711036E-3</v>
      </c>
    </row>
    <row r="880" spans="1:9" ht="15.75" customHeight="1" x14ac:dyDescent="0.25">
      <c r="A880" s="87">
        <v>44203</v>
      </c>
      <c r="B880" s="88">
        <v>404</v>
      </c>
      <c r="C880" s="88">
        <v>413.10000600000001</v>
      </c>
      <c r="D880" s="88">
        <v>403.14999399999999</v>
      </c>
      <c r="E880" s="88">
        <v>405.39999399999999</v>
      </c>
      <c r="F880" s="88">
        <v>397.595642</v>
      </c>
      <c r="G880" s="88">
        <v>10231006</v>
      </c>
      <c r="H880" s="95">
        <f t="shared" si="26"/>
        <v>3.9818935805985556E-3</v>
      </c>
      <c r="I880" s="96">
        <f t="shared" si="27"/>
        <v>3.5947002733780404E-3</v>
      </c>
    </row>
    <row r="881" spans="1:9" ht="15.75" customHeight="1" x14ac:dyDescent="0.25">
      <c r="A881" s="91">
        <v>44204</v>
      </c>
      <c r="B881" s="92">
        <v>410.29998799999998</v>
      </c>
      <c r="C881" s="92">
        <v>410.45001200000002</v>
      </c>
      <c r="D881" s="92">
        <v>398.5</v>
      </c>
      <c r="E881" s="92">
        <v>402.85000600000001</v>
      </c>
      <c r="F881" s="92">
        <v>395.09472699999998</v>
      </c>
      <c r="G881" s="92">
        <v>7559664</v>
      </c>
      <c r="H881" s="93">
        <f t="shared" si="26"/>
        <v>-2.7403819459405599E-3</v>
      </c>
      <c r="I881" s="94">
        <f t="shared" si="27"/>
        <v>-3.1275752531610751E-3</v>
      </c>
    </row>
    <row r="882" spans="1:9" ht="15.75" customHeight="1" x14ac:dyDescent="0.25">
      <c r="A882" s="87">
        <v>44207</v>
      </c>
      <c r="B882" s="88">
        <v>402.85000600000001</v>
      </c>
      <c r="C882" s="88">
        <v>404.95001200000002</v>
      </c>
      <c r="D882" s="88">
        <v>392.64999399999999</v>
      </c>
      <c r="E882" s="88">
        <v>399.04998799999998</v>
      </c>
      <c r="F882" s="88">
        <v>391.36785900000001</v>
      </c>
      <c r="G882" s="88">
        <v>4822618</v>
      </c>
      <c r="H882" s="95">
        <f t="shared" si="26"/>
        <v>-4.1160771067587981E-3</v>
      </c>
      <c r="I882" s="96">
        <f t="shared" si="27"/>
        <v>-4.5032704139793137E-3</v>
      </c>
    </row>
    <row r="883" spans="1:9" ht="15.75" customHeight="1" x14ac:dyDescent="0.25">
      <c r="A883" s="91">
        <v>44208</v>
      </c>
      <c r="B883" s="92">
        <v>398.95001200000002</v>
      </c>
      <c r="C883" s="92">
        <v>412.95001200000002</v>
      </c>
      <c r="D883" s="92">
        <v>397.04998799999998</v>
      </c>
      <c r="E883" s="92">
        <v>399.54998799999998</v>
      </c>
      <c r="F883" s="92">
        <v>391.85824600000001</v>
      </c>
      <c r="G883" s="92">
        <v>6708618</v>
      </c>
      <c r="H883" s="93">
        <f t="shared" si="26"/>
        <v>5.4383375264701261E-4</v>
      </c>
      <c r="I883" s="94">
        <f t="shared" si="27"/>
        <v>1.5664044542649733E-4</v>
      </c>
    </row>
    <row r="884" spans="1:9" ht="15.75" customHeight="1" x14ac:dyDescent="0.25">
      <c r="A884" s="87">
        <v>44209</v>
      </c>
      <c r="B884" s="88">
        <v>401.54998799999998</v>
      </c>
      <c r="C884" s="88">
        <v>407.39999399999999</v>
      </c>
      <c r="D884" s="88">
        <v>394.14999399999999</v>
      </c>
      <c r="E884" s="88">
        <v>402.95001200000002</v>
      </c>
      <c r="F884" s="88">
        <v>395.19281000000001</v>
      </c>
      <c r="G884" s="88">
        <v>6885599</v>
      </c>
      <c r="H884" s="95">
        <f t="shared" si="26"/>
        <v>3.6800443857437958E-3</v>
      </c>
      <c r="I884" s="96">
        <f t="shared" si="27"/>
        <v>3.2928510785232806E-3</v>
      </c>
    </row>
    <row r="885" spans="1:9" ht="15.75" customHeight="1" x14ac:dyDescent="0.25">
      <c r="A885" s="91">
        <v>44210</v>
      </c>
      <c r="B885" s="92">
        <v>404.35000600000001</v>
      </c>
      <c r="C885" s="92">
        <v>405.64999399999999</v>
      </c>
      <c r="D885" s="92">
        <v>394</v>
      </c>
      <c r="E885" s="92">
        <v>396.39999399999999</v>
      </c>
      <c r="F885" s="92">
        <v>388.76889</v>
      </c>
      <c r="G885" s="92">
        <v>4886430</v>
      </c>
      <c r="H885" s="93">
        <f t="shared" si="26"/>
        <v>-7.1175299820448023E-3</v>
      </c>
      <c r="I885" s="94">
        <f t="shared" si="27"/>
        <v>-7.5047232892653179E-3</v>
      </c>
    </row>
    <row r="886" spans="1:9" ht="15.75" customHeight="1" x14ac:dyDescent="0.25">
      <c r="A886" s="87">
        <v>44211</v>
      </c>
      <c r="B886" s="88">
        <v>398</v>
      </c>
      <c r="C886" s="88">
        <v>402.54998799999998</v>
      </c>
      <c r="D886" s="88">
        <v>391.20001200000002</v>
      </c>
      <c r="E886" s="88">
        <v>394.20001200000002</v>
      </c>
      <c r="F886" s="88">
        <v>386.61123700000002</v>
      </c>
      <c r="G886" s="88">
        <v>7329969</v>
      </c>
      <c r="H886" s="95">
        <f t="shared" si="26"/>
        <v>-2.4170317959512932E-3</v>
      </c>
      <c r="I886" s="96">
        <f t="shared" si="27"/>
        <v>-2.8042251031718084E-3</v>
      </c>
    </row>
    <row r="887" spans="1:9" ht="15.75" customHeight="1" x14ac:dyDescent="0.25">
      <c r="A887" s="91">
        <v>44214</v>
      </c>
      <c r="B887" s="92">
        <v>393.5</v>
      </c>
      <c r="C887" s="92">
        <v>394</v>
      </c>
      <c r="D887" s="92">
        <v>375.5</v>
      </c>
      <c r="E887" s="92">
        <v>383.10000600000001</v>
      </c>
      <c r="F887" s="92">
        <v>375.72494499999999</v>
      </c>
      <c r="G887" s="92">
        <v>10605461</v>
      </c>
      <c r="H887" s="93">
        <f t="shared" si="26"/>
        <v>-1.24044432583819E-2</v>
      </c>
      <c r="I887" s="94">
        <f t="shared" si="27"/>
        <v>-1.2791636565602416E-2</v>
      </c>
    </row>
    <row r="888" spans="1:9" ht="15.75" customHeight="1" x14ac:dyDescent="0.25">
      <c r="A888" s="87">
        <v>44215</v>
      </c>
      <c r="B888" s="88">
        <v>386.20001200000002</v>
      </c>
      <c r="C888" s="88">
        <v>397.75</v>
      </c>
      <c r="D888" s="88">
        <v>381.60000600000001</v>
      </c>
      <c r="E888" s="88">
        <v>395.39999399999999</v>
      </c>
      <c r="F888" s="88">
        <v>387.78814699999998</v>
      </c>
      <c r="G888" s="88">
        <v>5842513</v>
      </c>
      <c r="H888" s="95">
        <f t="shared" si="26"/>
        <v>1.3724500899888654E-2</v>
      </c>
      <c r="I888" s="96">
        <f t="shared" si="27"/>
        <v>1.3337307592668138E-2</v>
      </c>
    </row>
    <row r="889" spans="1:9" ht="15.75" customHeight="1" x14ac:dyDescent="0.25">
      <c r="A889" s="91">
        <v>44216</v>
      </c>
      <c r="B889" s="92">
        <v>395</v>
      </c>
      <c r="C889" s="92">
        <v>402.89999399999999</v>
      </c>
      <c r="D889" s="92">
        <v>393.45001200000002</v>
      </c>
      <c r="E889" s="92">
        <v>400.89999399999999</v>
      </c>
      <c r="F889" s="92">
        <v>393.18225100000001</v>
      </c>
      <c r="G889" s="92">
        <v>5604951</v>
      </c>
      <c r="H889" s="93">
        <f t="shared" si="26"/>
        <v>5.9993742689150439E-3</v>
      </c>
      <c r="I889" s="94">
        <f t="shared" si="27"/>
        <v>5.6121809616945283E-3</v>
      </c>
    </row>
    <row r="890" spans="1:9" ht="15.75" customHeight="1" x14ac:dyDescent="0.25">
      <c r="A890" s="87">
        <v>44217</v>
      </c>
      <c r="B890" s="88">
        <v>402.5</v>
      </c>
      <c r="C890" s="88">
        <v>405</v>
      </c>
      <c r="D890" s="88">
        <v>388.95001200000002</v>
      </c>
      <c r="E890" s="88">
        <v>393.29998799999998</v>
      </c>
      <c r="F890" s="88">
        <v>385.72854599999999</v>
      </c>
      <c r="G890" s="88">
        <v>7085945</v>
      </c>
      <c r="H890" s="95">
        <f t="shared" si="26"/>
        <v>-8.312124520254479E-3</v>
      </c>
      <c r="I890" s="96">
        <f t="shared" si="27"/>
        <v>-8.6993178274749946E-3</v>
      </c>
    </row>
    <row r="891" spans="1:9" ht="15.75" customHeight="1" x14ac:dyDescent="0.25">
      <c r="A891" s="91">
        <v>44218</v>
      </c>
      <c r="B891" s="92">
        <v>396</v>
      </c>
      <c r="C891" s="92">
        <v>397.45001200000002</v>
      </c>
      <c r="D891" s="92">
        <v>372.20001200000002</v>
      </c>
      <c r="E891" s="92">
        <v>375.39999399999999</v>
      </c>
      <c r="F891" s="92">
        <v>368.17318699999998</v>
      </c>
      <c r="G891" s="92">
        <v>8779405</v>
      </c>
      <c r="H891" s="93">
        <f t="shared" si="26"/>
        <v>-2.022962330258771E-2</v>
      </c>
      <c r="I891" s="94">
        <f t="shared" si="27"/>
        <v>-2.0616816609808224E-2</v>
      </c>
    </row>
    <row r="892" spans="1:9" ht="15.75" customHeight="1" x14ac:dyDescent="0.25">
      <c r="A892" s="87">
        <v>44221</v>
      </c>
      <c r="B892" s="88">
        <v>388</v>
      </c>
      <c r="C892" s="88">
        <v>394.95001200000002</v>
      </c>
      <c r="D892" s="88">
        <v>371.45001200000002</v>
      </c>
      <c r="E892" s="88">
        <v>382.45001200000002</v>
      </c>
      <c r="F892" s="88">
        <v>375.08743299999998</v>
      </c>
      <c r="G892" s="88">
        <v>17874949</v>
      </c>
      <c r="H892" s="95">
        <f t="shared" si="26"/>
        <v>8.0803568154691786E-3</v>
      </c>
      <c r="I892" s="96">
        <f t="shared" si="27"/>
        <v>7.693163508248663E-3</v>
      </c>
    </row>
    <row r="893" spans="1:9" ht="15.75" customHeight="1" x14ac:dyDescent="0.25">
      <c r="A893" s="91">
        <v>44223</v>
      </c>
      <c r="B893" s="92">
        <v>380.60000600000001</v>
      </c>
      <c r="C893" s="92">
        <v>382</v>
      </c>
      <c r="D893" s="92">
        <v>371.54998799999998</v>
      </c>
      <c r="E893" s="92">
        <v>376.25</v>
      </c>
      <c r="F893" s="92">
        <v>369.00680499999999</v>
      </c>
      <c r="G893" s="92">
        <v>8576326</v>
      </c>
      <c r="H893" s="93">
        <f t="shared" si="26"/>
        <v>-7.0981384816498957E-3</v>
      </c>
      <c r="I893" s="94">
        <f t="shared" si="27"/>
        <v>-7.4853317888704113E-3</v>
      </c>
    </row>
    <row r="894" spans="1:9" ht="15.75" customHeight="1" x14ac:dyDescent="0.25">
      <c r="A894" s="87">
        <v>44224</v>
      </c>
      <c r="B894" s="88">
        <v>371</v>
      </c>
      <c r="C894" s="88">
        <v>380.85000600000001</v>
      </c>
      <c r="D894" s="88">
        <v>369.60000600000001</v>
      </c>
      <c r="E894" s="88">
        <v>376.29998799999998</v>
      </c>
      <c r="F894" s="88">
        <v>369.05584700000003</v>
      </c>
      <c r="G894" s="88">
        <v>6969457</v>
      </c>
      <c r="H894" s="95">
        <f t="shared" si="26"/>
        <v>5.7715073253356931E-5</v>
      </c>
      <c r="I894" s="96">
        <f t="shared" si="27"/>
        <v>-3.2947823396715833E-4</v>
      </c>
    </row>
    <row r="895" spans="1:9" ht="15.75" customHeight="1" x14ac:dyDescent="0.25">
      <c r="A895" s="91">
        <v>44225</v>
      </c>
      <c r="B895" s="92">
        <v>382.04998799999998</v>
      </c>
      <c r="C895" s="92">
        <v>382.54998799999998</v>
      </c>
      <c r="D895" s="92">
        <v>363.20001200000002</v>
      </c>
      <c r="E895" s="92">
        <v>366.85000600000001</v>
      </c>
      <c r="F895" s="92">
        <v>359.78775000000002</v>
      </c>
      <c r="G895" s="92">
        <v>7981367</v>
      </c>
      <c r="H895" s="93">
        <f t="shared" si="26"/>
        <v>-1.1045717834869063E-2</v>
      </c>
      <c r="I895" s="94">
        <f t="shared" si="27"/>
        <v>-1.1432911142089578E-2</v>
      </c>
    </row>
    <row r="896" spans="1:9" ht="15.75" customHeight="1" x14ac:dyDescent="0.25">
      <c r="A896" s="87">
        <v>44228</v>
      </c>
      <c r="B896" s="88">
        <v>366.5</v>
      </c>
      <c r="C896" s="88">
        <v>384.39999399999999</v>
      </c>
      <c r="D896" s="88">
        <v>363.64999399999999</v>
      </c>
      <c r="E896" s="88">
        <v>380.85000600000001</v>
      </c>
      <c r="F896" s="88">
        <v>373.51825000000002</v>
      </c>
      <c r="G896" s="88">
        <v>6141212</v>
      </c>
      <c r="H896" s="95">
        <f t="shared" si="26"/>
        <v>1.6265453712879456E-2</v>
      </c>
      <c r="I896" s="96">
        <f t="shared" si="27"/>
        <v>1.5878260405658942E-2</v>
      </c>
    </row>
    <row r="897" spans="1:9" ht="15.75" customHeight="1" x14ac:dyDescent="0.25">
      <c r="A897" s="91">
        <v>44229</v>
      </c>
      <c r="B897" s="92">
        <v>384.64999399999999</v>
      </c>
      <c r="C897" s="92">
        <v>391.70001200000002</v>
      </c>
      <c r="D897" s="92">
        <v>376.70001200000002</v>
      </c>
      <c r="E897" s="92">
        <v>389</v>
      </c>
      <c r="F897" s="92">
        <v>381.51135299999999</v>
      </c>
      <c r="G897" s="92">
        <v>7450391</v>
      </c>
      <c r="H897" s="93">
        <f t="shared" si="26"/>
        <v>9.1956400215232829E-3</v>
      </c>
      <c r="I897" s="94">
        <f t="shared" si="27"/>
        <v>8.8084467143027673E-3</v>
      </c>
    </row>
    <row r="898" spans="1:9" ht="15.75" customHeight="1" x14ac:dyDescent="0.25">
      <c r="A898" s="87">
        <v>44230</v>
      </c>
      <c r="B898" s="88">
        <v>386.20001200000002</v>
      </c>
      <c r="C898" s="88">
        <v>398.45001200000002</v>
      </c>
      <c r="D898" s="88">
        <v>384.70001200000002</v>
      </c>
      <c r="E898" s="88">
        <v>392.89999399999999</v>
      </c>
      <c r="F898" s="88">
        <v>385.33627300000001</v>
      </c>
      <c r="G898" s="88">
        <v>6063017</v>
      </c>
      <c r="H898" s="95">
        <f t="shared" si="26"/>
        <v>4.3324263367358765E-3</v>
      </c>
      <c r="I898" s="96">
        <f t="shared" si="27"/>
        <v>3.9452330295153609E-3</v>
      </c>
    </row>
    <row r="899" spans="1:9" ht="15.75" customHeight="1" x14ac:dyDescent="0.25">
      <c r="A899" s="91">
        <v>44231</v>
      </c>
      <c r="B899" s="92">
        <v>392.89999399999999</v>
      </c>
      <c r="C899" s="92">
        <v>402</v>
      </c>
      <c r="D899" s="92">
        <v>390.45001200000002</v>
      </c>
      <c r="E899" s="92">
        <v>400.29998799999998</v>
      </c>
      <c r="F899" s="92">
        <v>392.59381100000002</v>
      </c>
      <c r="G899" s="92">
        <v>6283280</v>
      </c>
      <c r="H899" s="93">
        <f t="shared" si="26"/>
        <v>8.1035563942918054E-3</v>
      </c>
      <c r="I899" s="94">
        <f t="shared" si="27"/>
        <v>7.7163630870712898E-3</v>
      </c>
    </row>
    <row r="900" spans="1:9" ht="15.75" customHeight="1" x14ac:dyDescent="0.25">
      <c r="A900" s="87">
        <v>44232</v>
      </c>
      <c r="B900" s="88">
        <v>403</v>
      </c>
      <c r="C900" s="88">
        <v>406.60000600000001</v>
      </c>
      <c r="D900" s="88">
        <v>389.14999399999999</v>
      </c>
      <c r="E900" s="88">
        <v>402.20001200000002</v>
      </c>
      <c r="F900" s="88">
        <v>394.45727499999998</v>
      </c>
      <c r="G900" s="88">
        <v>9008833</v>
      </c>
      <c r="H900" s="95">
        <f t="shared" ref="H900:H963" si="28">LOG(F900/F899)</f>
        <v>2.0565212578049349E-3</v>
      </c>
      <c r="I900" s="96">
        <f t="shared" ref="I900:I963" si="29">H900-$H$1238</f>
        <v>1.6693279505844197E-3</v>
      </c>
    </row>
    <row r="901" spans="1:9" ht="15.75" customHeight="1" x14ac:dyDescent="0.25">
      <c r="A901" s="91">
        <v>44235</v>
      </c>
      <c r="B901" s="92">
        <v>404.54998799999998</v>
      </c>
      <c r="C901" s="92">
        <v>419.25</v>
      </c>
      <c r="D901" s="92">
        <v>401.20001200000002</v>
      </c>
      <c r="E901" s="92">
        <v>417.64999399999999</v>
      </c>
      <c r="F901" s="92">
        <v>409.609802</v>
      </c>
      <c r="G901" s="92">
        <v>9008722</v>
      </c>
      <c r="H901" s="93">
        <f t="shared" si="28"/>
        <v>1.6370370608447891E-2</v>
      </c>
      <c r="I901" s="94">
        <f t="shared" si="29"/>
        <v>1.5983177301227378E-2</v>
      </c>
    </row>
    <row r="902" spans="1:9" ht="15.75" customHeight="1" x14ac:dyDescent="0.25">
      <c r="A902" s="87">
        <v>44236</v>
      </c>
      <c r="B902" s="88">
        <v>417</v>
      </c>
      <c r="C902" s="88">
        <v>420</v>
      </c>
      <c r="D902" s="88">
        <v>401.85000600000001</v>
      </c>
      <c r="E902" s="88">
        <v>406.45001200000002</v>
      </c>
      <c r="F902" s="88">
        <v>398.625427</v>
      </c>
      <c r="G902" s="88">
        <v>7961747</v>
      </c>
      <c r="H902" s="95">
        <f t="shared" si="28"/>
        <v>-1.1805343339491627E-2</v>
      </c>
      <c r="I902" s="96">
        <f t="shared" si="29"/>
        <v>-1.2192536646712143E-2</v>
      </c>
    </row>
    <row r="903" spans="1:9" ht="15.75" customHeight="1" x14ac:dyDescent="0.25">
      <c r="A903" s="91">
        <v>44237</v>
      </c>
      <c r="B903" s="92">
        <v>410</v>
      </c>
      <c r="C903" s="92">
        <v>413.95001200000002</v>
      </c>
      <c r="D903" s="92">
        <v>400</v>
      </c>
      <c r="E903" s="92">
        <v>410.75</v>
      </c>
      <c r="F903" s="92">
        <v>402.84265099999999</v>
      </c>
      <c r="G903" s="92">
        <v>8008124</v>
      </c>
      <c r="H903" s="93">
        <f t="shared" si="28"/>
        <v>4.5704478218682003E-3</v>
      </c>
      <c r="I903" s="94">
        <f t="shared" si="29"/>
        <v>4.1832545146476847E-3</v>
      </c>
    </row>
    <row r="904" spans="1:9" ht="15.75" customHeight="1" x14ac:dyDescent="0.25">
      <c r="A904" s="87">
        <v>44238</v>
      </c>
      <c r="B904" s="88">
        <v>408.20001200000002</v>
      </c>
      <c r="C904" s="88">
        <v>415.5</v>
      </c>
      <c r="D904" s="88">
        <v>404.95001200000002</v>
      </c>
      <c r="E904" s="88">
        <v>408.85000600000001</v>
      </c>
      <c r="F904" s="88">
        <v>400.979218</v>
      </c>
      <c r="G904" s="88">
        <v>3598146</v>
      </c>
      <c r="H904" s="95">
        <f t="shared" si="28"/>
        <v>-2.0135807452713837E-3</v>
      </c>
      <c r="I904" s="96">
        <f t="shared" si="29"/>
        <v>-2.4007740524918989E-3</v>
      </c>
    </row>
    <row r="905" spans="1:9" ht="15.75" customHeight="1" x14ac:dyDescent="0.25">
      <c r="A905" s="91">
        <v>44239</v>
      </c>
      <c r="B905" s="92">
        <v>407.85000600000001</v>
      </c>
      <c r="C905" s="92">
        <v>410.89999399999999</v>
      </c>
      <c r="D905" s="92">
        <v>402.60000600000001</v>
      </c>
      <c r="E905" s="92">
        <v>403.79998799999998</v>
      </c>
      <c r="F905" s="92">
        <v>396.02642800000001</v>
      </c>
      <c r="G905" s="92">
        <v>4667663</v>
      </c>
      <c r="H905" s="93">
        <f t="shared" si="28"/>
        <v>-5.3976959043179036E-3</v>
      </c>
      <c r="I905" s="94">
        <f t="shared" si="29"/>
        <v>-5.7848892115384192E-3</v>
      </c>
    </row>
    <row r="906" spans="1:9" ht="15.75" customHeight="1" x14ac:dyDescent="0.25">
      <c r="A906" s="87">
        <v>44242</v>
      </c>
      <c r="B906" s="88">
        <v>405.10000600000001</v>
      </c>
      <c r="C906" s="88">
        <v>407.85000600000001</v>
      </c>
      <c r="D906" s="88">
        <v>401</v>
      </c>
      <c r="E906" s="88">
        <v>403.70001200000002</v>
      </c>
      <c r="F906" s="88">
        <v>395.92837500000002</v>
      </c>
      <c r="G906" s="88">
        <v>4678133</v>
      </c>
      <c r="H906" s="95">
        <f t="shared" si="28"/>
        <v>-1.0754118010355913E-4</v>
      </c>
      <c r="I906" s="96">
        <f t="shared" si="29"/>
        <v>-4.9473448732407447E-4</v>
      </c>
    </row>
    <row r="907" spans="1:9" ht="15.75" customHeight="1" x14ac:dyDescent="0.25">
      <c r="A907" s="91">
        <v>44243</v>
      </c>
      <c r="B907" s="92">
        <v>403.70001200000002</v>
      </c>
      <c r="C907" s="92">
        <v>421.89999399999999</v>
      </c>
      <c r="D907" s="92">
        <v>403.70001200000002</v>
      </c>
      <c r="E907" s="92">
        <v>407.64999399999999</v>
      </c>
      <c r="F907" s="92">
        <v>399.80230699999998</v>
      </c>
      <c r="G907" s="92">
        <v>10594928</v>
      </c>
      <c r="H907" s="93">
        <f t="shared" si="28"/>
        <v>4.2286683698597779E-3</v>
      </c>
      <c r="I907" s="94">
        <f t="shared" si="29"/>
        <v>3.8414750626392627E-3</v>
      </c>
    </row>
    <row r="908" spans="1:9" ht="15.75" customHeight="1" x14ac:dyDescent="0.25">
      <c r="A908" s="87">
        <v>44244</v>
      </c>
      <c r="B908" s="88">
        <v>406.35000600000001</v>
      </c>
      <c r="C908" s="88">
        <v>411</v>
      </c>
      <c r="D908" s="88">
        <v>401</v>
      </c>
      <c r="E908" s="88">
        <v>408.70001200000002</v>
      </c>
      <c r="F908" s="88">
        <v>400.83212300000002</v>
      </c>
      <c r="G908" s="88">
        <v>5486323</v>
      </c>
      <c r="H908" s="95">
        <f t="shared" si="28"/>
        <v>1.1172231322142212E-3</v>
      </c>
      <c r="I908" s="96">
        <f t="shared" si="29"/>
        <v>7.3002982499370593E-4</v>
      </c>
    </row>
    <row r="909" spans="1:9" ht="15.75" customHeight="1" x14ac:dyDescent="0.25">
      <c r="A909" s="91">
        <v>44245</v>
      </c>
      <c r="B909" s="92">
        <v>410</v>
      </c>
      <c r="C909" s="92">
        <v>414.75</v>
      </c>
      <c r="D909" s="92">
        <v>406</v>
      </c>
      <c r="E909" s="92">
        <v>407.64999399999999</v>
      </c>
      <c r="F909" s="92">
        <v>399.80230699999998</v>
      </c>
      <c r="G909" s="92">
        <v>5889983</v>
      </c>
      <c r="H909" s="93">
        <f t="shared" si="28"/>
        <v>-1.1172231322142394E-3</v>
      </c>
      <c r="I909" s="94">
        <f t="shared" si="29"/>
        <v>-1.5044164394347548E-3</v>
      </c>
    </row>
    <row r="910" spans="1:9" ht="15.75" customHeight="1" x14ac:dyDescent="0.25">
      <c r="A910" s="87">
        <v>44246</v>
      </c>
      <c r="B910" s="88">
        <v>408.10000600000001</v>
      </c>
      <c r="C910" s="88">
        <v>408.39999399999999</v>
      </c>
      <c r="D910" s="88">
        <v>390.95001200000002</v>
      </c>
      <c r="E910" s="88">
        <v>395.64999399999999</v>
      </c>
      <c r="F910" s="88">
        <v>388.03332499999999</v>
      </c>
      <c r="G910" s="88">
        <v>4527644</v>
      </c>
      <c r="H910" s="95">
        <f t="shared" si="28"/>
        <v>-1.2976270634031149E-2</v>
      </c>
      <c r="I910" s="96">
        <f t="shared" si="29"/>
        <v>-1.3363463941251664E-2</v>
      </c>
    </row>
    <row r="911" spans="1:9" ht="15.75" customHeight="1" x14ac:dyDescent="0.25">
      <c r="A911" s="91">
        <v>44249</v>
      </c>
      <c r="B911" s="92">
        <v>396.14999399999999</v>
      </c>
      <c r="C911" s="92">
        <v>413.85000600000001</v>
      </c>
      <c r="D911" s="92">
        <v>396.14999399999999</v>
      </c>
      <c r="E911" s="92">
        <v>406.10000600000001</v>
      </c>
      <c r="F911" s="92">
        <v>398.28216600000002</v>
      </c>
      <c r="G911" s="92">
        <v>9371697</v>
      </c>
      <c r="H911" s="93">
        <f t="shared" si="28"/>
        <v>1.1321835123142455E-2</v>
      </c>
      <c r="I911" s="94">
        <f t="shared" si="29"/>
        <v>1.093464181592194E-2</v>
      </c>
    </row>
    <row r="912" spans="1:9" ht="15.75" customHeight="1" x14ac:dyDescent="0.25">
      <c r="A912" s="87">
        <v>44250</v>
      </c>
      <c r="B912" s="88">
        <v>410</v>
      </c>
      <c r="C912" s="88">
        <v>416.20001200000002</v>
      </c>
      <c r="D912" s="88">
        <v>406.10000600000001</v>
      </c>
      <c r="E912" s="88">
        <v>412.60000600000001</v>
      </c>
      <c r="F912" s="88">
        <v>404.65704299999999</v>
      </c>
      <c r="G912" s="88">
        <v>8127742</v>
      </c>
      <c r="H912" s="95">
        <f t="shared" si="28"/>
        <v>6.8962433194601457E-3</v>
      </c>
      <c r="I912" s="96">
        <f t="shared" si="29"/>
        <v>6.50905001223963E-3</v>
      </c>
    </row>
    <row r="913" spans="1:9" ht="15.75" customHeight="1" x14ac:dyDescent="0.25">
      <c r="A913" s="91">
        <v>44251</v>
      </c>
      <c r="B913" s="92">
        <v>415</v>
      </c>
      <c r="C913" s="92">
        <v>426.60000600000001</v>
      </c>
      <c r="D913" s="92">
        <v>400</v>
      </c>
      <c r="E913" s="92">
        <v>408.10000600000001</v>
      </c>
      <c r="F913" s="92">
        <v>400.24368299999998</v>
      </c>
      <c r="G913" s="92">
        <v>10570509</v>
      </c>
      <c r="H913" s="93">
        <f t="shared" si="28"/>
        <v>-4.7626174043002697E-3</v>
      </c>
      <c r="I913" s="94">
        <f t="shared" si="29"/>
        <v>-5.1498107115207853E-3</v>
      </c>
    </row>
    <row r="914" spans="1:9" ht="15.75" customHeight="1" x14ac:dyDescent="0.25">
      <c r="A914" s="87">
        <v>44252</v>
      </c>
      <c r="B914" s="88">
        <v>411</v>
      </c>
      <c r="C914" s="88">
        <v>425</v>
      </c>
      <c r="D914" s="88">
        <v>410</v>
      </c>
      <c r="E914" s="88">
        <v>421.75</v>
      </c>
      <c r="F914" s="88">
        <v>413.63089000000002</v>
      </c>
      <c r="G914" s="88">
        <v>9051315</v>
      </c>
      <c r="H914" s="95">
        <f t="shared" si="28"/>
        <v>1.4288478230713915E-2</v>
      </c>
      <c r="I914" s="96">
        <f t="shared" si="29"/>
        <v>1.39012849234934E-2</v>
      </c>
    </row>
    <row r="915" spans="1:9" ht="15.75" customHeight="1" x14ac:dyDescent="0.25">
      <c r="A915" s="91">
        <v>44253</v>
      </c>
      <c r="B915" s="92">
        <v>412.04998799999998</v>
      </c>
      <c r="C915" s="92">
        <v>421.29998799999998</v>
      </c>
      <c r="D915" s="92">
        <v>392.04998799999998</v>
      </c>
      <c r="E915" s="92">
        <v>395.45001200000002</v>
      </c>
      <c r="F915" s="92">
        <v>387.837219</v>
      </c>
      <c r="G915" s="92">
        <v>11433748</v>
      </c>
      <c r="H915" s="93">
        <f t="shared" si="28"/>
        <v>-2.7963480418349545E-2</v>
      </c>
      <c r="I915" s="94">
        <f t="shared" si="29"/>
        <v>-2.8350673725570059E-2</v>
      </c>
    </row>
    <row r="916" spans="1:9" ht="15.75" customHeight="1" x14ac:dyDescent="0.25">
      <c r="A916" s="87">
        <v>44256</v>
      </c>
      <c r="B916" s="88">
        <v>402.60000600000001</v>
      </c>
      <c r="C916" s="88">
        <v>408.45001200000002</v>
      </c>
      <c r="D916" s="88">
        <v>393.35000600000001</v>
      </c>
      <c r="E916" s="88">
        <v>405.10000600000001</v>
      </c>
      <c r="F916" s="88">
        <v>397.30139200000002</v>
      </c>
      <c r="G916" s="88">
        <v>5834233</v>
      </c>
      <c r="H916" s="95">
        <f t="shared" si="28"/>
        <v>1.0470602630449397E-2</v>
      </c>
      <c r="I916" s="96">
        <f t="shared" si="29"/>
        <v>1.0083409323228881E-2</v>
      </c>
    </row>
    <row r="917" spans="1:9" ht="15.75" customHeight="1" x14ac:dyDescent="0.25">
      <c r="A917" s="91">
        <v>44257</v>
      </c>
      <c r="B917" s="92">
        <v>406.79998799999998</v>
      </c>
      <c r="C917" s="92">
        <v>414.95001200000002</v>
      </c>
      <c r="D917" s="92">
        <v>401</v>
      </c>
      <c r="E917" s="92">
        <v>413.29998799999998</v>
      </c>
      <c r="F917" s="92">
        <v>405.34353599999997</v>
      </c>
      <c r="G917" s="92">
        <v>5055665</v>
      </c>
      <c r="H917" s="93">
        <f t="shared" si="28"/>
        <v>8.7031650603366911E-3</v>
      </c>
      <c r="I917" s="94">
        <f t="shared" si="29"/>
        <v>8.3159717531161755E-3</v>
      </c>
    </row>
    <row r="918" spans="1:9" ht="15.75" customHeight="1" x14ac:dyDescent="0.25">
      <c r="A918" s="87">
        <v>44258</v>
      </c>
      <c r="B918" s="88">
        <v>415.29998799999998</v>
      </c>
      <c r="C918" s="88">
        <v>435</v>
      </c>
      <c r="D918" s="88">
        <v>415.29998799999998</v>
      </c>
      <c r="E918" s="88">
        <v>428.14999399999999</v>
      </c>
      <c r="F918" s="88">
        <v>419.90768400000002</v>
      </c>
      <c r="G918" s="88">
        <v>11903775</v>
      </c>
      <c r="H918" s="95">
        <f t="shared" si="28"/>
        <v>1.5330570249677433E-2</v>
      </c>
      <c r="I918" s="96">
        <f t="shared" si="29"/>
        <v>1.4943376942456918E-2</v>
      </c>
    </row>
    <row r="919" spans="1:9" ht="15.75" customHeight="1" x14ac:dyDescent="0.25">
      <c r="A919" s="91">
        <v>44259</v>
      </c>
      <c r="B919" s="92">
        <v>415.10000600000001</v>
      </c>
      <c r="C919" s="92">
        <v>421.39999399999999</v>
      </c>
      <c r="D919" s="92">
        <v>411.04998799999998</v>
      </c>
      <c r="E919" s="92">
        <v>414.10000600000001</v>
      </c>
      <c r="F919" s="92">
        <v>406.12814300000002</v>
      </c>
      <c r="G919" s="92">
        <v>8655068</v>
      </c>
      <c r="H919" s="93">
        <f t="shared" si="28"/>
        <v>-1.4490736634855464E-2</v>
      </c>
      <c r="I919" s="94">
        <f t="shared" si="29"/>
        <v>-1.487792994207598E-2</v>
      </c>
    </row>
    <row r="920" spans="1:9" ht="15.75" customHeight="1" x14ac:dyDescent="0.25">
      <c r="A920" s="87">
        <v>44260</v>
      </c>
      <c r="B920" s="88">
        <v>414.10000600000001</v>
      </c>
      <c r="C920" s="88">
        <v>414.10000600000001</v>
      </c>
      <c r="D920" s="88">
        <v>402.5</v>
      </c>
      <c r="E920" s="88">
        <v>406.39999399999999</v>
      </c>
      <c r="F920" s="88">
        <v>398.57638500000002</v>
      </c>
      <c r="G920" s="88">
        <v>7045618</v>
      </c>
      <c r="H920" s="95">
        <f t="shared" si="28"/>
        <v>-8.1515214557729282E-3</v>
      </c>
      <c r="I920" s="96">
        <f t="shared" si="29"/>
        <v>-8.5387147629934438E-3</v>
      </c>
    </row>
    <row r="921" spans="1:9" ht="15.75" customHeight="1" x14ac:dyDescent="0.25">
      <c r="A921" s="91">
        <v>44263</v>
      </c>
      <c r="B921" s="92">
        <v>411.95001200000002</v>
      </c>
      <c r="C921" s="92">
        <v>415.5</v>
      </c>
      <c r="D921" s="92">
        <v>406.5</v>
      </c>
      <c r="E921" s="92">
        <v>407.85000600000001</v>
      </c>
      <c r="F921" s="92">
        <v>399.99847399999999</v>
      </c>
      <c r="G921" s="92">
        <v>4176709</v>
      </c>
      <c r="H921" s="93">
        <f t="shared" si="28"/>
        <v>1.546770603567489E-3</v>
      </c>
      <c r="I921" s="94">
        <f t="shared" si="29"/>
        <v>1.1595772963469736E-3</v>
      </c>
    </row>
    <row r="922" spans="1:9" ht="15.75" customHeight="1" x14ac:dyDescent="0.25">
      <c r="A922" s="87">
        <v>44264</v>
      </c>
      <c r="B922" s="88">
        <v>412</v>
      </c>
      <c r="C922" s="88">
        <v>414.75</v>
      </c>
      <c r="D922" s="88">
        <v>396.79998799999998</v>
      </c>
      <c r="E922" s="88">
        <v>401.60000600000001</v>
      </c>
      <c r="F922" s="88">
        <v>393.86880500000001</v>
      </c>
      <c r="G922" s="88">
        <v>5477847</v>
      </c>
      <c r="H922" s="95">
        <f t="shared" si="28"/>
        <v>-6.7067490943784674E-3</v>
      </c>
      <c r="I922" s="96">
        <f t="shared" si="29"/>
        <v>-7.093942401598983E-3</v>
      </c>
    </row>
    <row r="923" spans="1:9" ht="15.75" customHeight="1" x14ac:dyDescent="0.25">
      <c r="A923" s="91">
        <v>44265</v>
      </c>
      <c r="B923" s="92">
        <v>406.54998799999998</v>
      </c>
      <c r="C923" s="92">
        <v>415.29998799999998</v>
      </c>
      <c r="D923" s="92">
        <v>403.5</v>
      </c>
      <c r="E923" s="92">
        <v>414</v>
      </c>
      <c r="F923" s="92">
        <v>406.03008999999997</v>
      </c>
      <c r="G923" s="92">
        <v>6536253</v>
      </c>
      <c r="H923" s="93">
        <f t="shared" si="28"/>
        <v>1.3206633984975243E-2</v>
      </c>
      <c r="I923" s="94">
        <f t="shared" si="29"/>
        <v>1.2819440677754727E-2</v>
      </c>
    </row>
    <row r="924" spans="1:9" ht="15.75" customHeight="1" x14ac:dyDescent="0.25">
      <c r="A924" s="87">
        <v>44267</v>
      </c>
      <c r="B924" s="88">
        <v>418.14999399999999</v>
      </c>
      <c r="C924" s="88">
        <v>428.45001200000002</v>
      </c>
      <c r="D924" s="88">
        <v>414</v>
      </c>
      <c r="E924" s="88">
        <v>418.75</v>
      </c>
      <c r="F924" s="88">
        <v>410.68862899999999</v>
      </c>
      <c r="G924" s="88">
        <v>13448994</v>
      </c>
      <c r="H924" s="95">
        <f t="shared" si="28"/>
        <v>4.9544590477457696E-3</v>
      </c>
      <c r="I924" s="96">
        <f t="shared" si="29"/>
        <v>4.567265740525254E-3</v>
      </c>
    </row>
    <row r="925" spans="1:9" ht="15.75" customHeight="1" x14ac:dyDescent="0.25">
      <c r="A925" s="91">
        <v>44270</v>
      </c>
      <c r="B925" s="92">
        <v>422.89999399999999</v>
      </c>
      <c r="C925" s="92">
        <v>431.75</v>
      </c>
      <c r="D925" s="92">
        <v>414.89999399999999</v>
      </c>
      <c r="E925" s="92">
        <v>429.64999399999999</v>
      </c>
      <c r="F925" s="92">
        <v>421.378784</v>
      </c>
      <c r="G925" s="92">
        <v>10146575</v>
      </c>
      <c r="H925" s="93">
        <f t="shared" si="28"/>
        <v>1.1159987100378297E-2</v>
      </c>
      <c r="I925" s="94">
        <f t="shared" si="29"/>
        <v>1.0772793793157782E-2</v>
      </c>
    </row>
    <row r="926" spans="1:9" ht="15.75" customHeight="1" x14ac:dyDescent="0.25">
      <c r="A926" s="87">
        <v>44271</v>
      </c>
      <c r="B926" s="88">
        <v>433.95001200000002</v>
      </c>
      <c r="C926" s="88">
        <v>433.95001200000002</v>
      </c>
      <c r="D926" s="88">
        <v>419.35000600000001</v>
      </c>
      <c r="E926" s="88">
        <v>425.95001200000002</v>
      </c>
      <c r="F926" s="88">
        <v>417.75003099999998</v>
      </c>
      <c r="G926" s="88">
        <v>8103798</v>
      </c>
      <c r="H926" s="95">
        <f t="shared" si="28"/>
        <v>-3.7561747369291455E-3</v>
      </c>
      <c r="I926" s="96">
        <f t="shared" si="29"/>
        <v>-4.1433680441496611E-3</v>
      </c>
    </row>
    <row r="927" spans="1:9" ht="15.75" customHeight="1" x14ac:dyDescent="0.25">
      <c r="A927" s="91">
        <v>44272</v>
      </c>
      <c r="B927" s="92">
        <v>425.95001200000002</v>
      </c>
      <c r="C927" s="92">
        <v>425.95001200000002</v>
      </c>
      <c r="D927" s="92">
        <v>417.5</v>
      </c>
      <c r="E927" s="92">
        <v>422.5</v>
      </c>
      <c r="F927" s="92">
        <v>414.36645499999997</v>
      </c>
      <c r="G927" s="92">
        <v>4738590</v>
      </c>
      <c r="H927" s="93">
        <f t="shared" si="28"/>
        <v>-3.531900904597045E-3</v>
      </c>
      <c r="I927" s="94">
        <f t="shared" si="29"/>
        <v>-3.9190942118175606E-3</v>
      </c>
    </row>
    <row r="928" spans="1:9" ht="15.75" customHeight="1" x14ac:dyDescent="0.25">
      <c r="A928" s="87">
        <v>44273</v>
      </c>
      <c r="B928" s="88">
        <v>427</v>
      </c>
      <c r="C928" s="88">
        <v>432.64999399999999</v>
      </c>
      <c r="D928" s="88">
        <v>420.10000600000001</v>
      </c>
      <c r="E928" s="88">
        <v>423.14999399999999</v>
      </c>
      <c r="F928" s="88">
        <v>415.00393700000001</v>
      </c>
      <c r="G928" s="88">
        <v>6837030</v>
      </c>
      <c r="H928" s="95">
        <f t="shared" si="28"/>
        <v>6.6762684586988037E-4</v>
      </c>
      <c r="I928" s="96">
        <f t="shared" si="29"/>
        <v>2.8043353864936509E-4</v>
      </c>
    </row>
    <row r="929" spans="1:9" ht="15.75" customHeight="1" x14ac:dyDescent="0.25">
      <c r="A929" s="91">
        <v>44274</v>
      </c>
      <c r="B929" s="92">
        <v>420.10000600000001</v>
      </c>
      <c r="C929" s="92">
        <v>446.29998799999998</v>
      </c>
      <c r="D929" s="92">
        <v>410</v>
      </c>
      <c r="E929" s="92">
        <v>440.54998799999998</v>
      </c>
      <c r="F929" s="92">
        <v>432.068939</v>
      </c>
      <c r="G929" s="92">
        <v>11116495</v>
      </c>
      <c r="H929" s="93">
        <f t="shared" si="28"/>
        <v>1.7500829706947687E-2</v>
      </c>
      <c r="I929" s="94">
        <f t="shared" si="29"/>
        <v>1.7113636399727173E-2</v>
      </c>
    </row>
    <row r="930" spans="1:9" ht="15.75" customHeight="1" x14ac:dyDescent="0.25">
      <c r="A930" s="87">
        <v>44277</v>
      </c>
      <c r="B930" s="88">
        <v>441</v>
      </c>
      <c r="C930" s="88">
        <v>449</v>
      </c>
      <c r="D930" s="88">
        <v>436.79998799999998</v>
      </c>
      <c r="E930" s="88">
        <v>445.29998799999998</v>
      </c>
      <c r="F930" s="88">
        <v>436.727509</v>
      </c>
      <c r="G930" s="88">
        <v>7010923</v>
      </c>
      <c r="H930" s="95">
        <f t="shared" si="28"/>
        <v>4.6575020877832832E-3</v>
      </c>
      <c r="I930" s="96">
        <f t="shared" si="29"/>
        <v>4.2703087805627676E-3</v>
      </c>
    </row>
    <row r="931" spans="1:9" ht="15.75" customHeight="1" x14ac:dyDescent="0.25">
      <c r="A931" s="91">
        <v>44278</v>
      </c>
      <c r="B931" s="92">
        <v>445</v>
      </c>
      <c r="C931" s="92">
        <v>447.25</v>
      </c>
      <c r="D931" s="92">
        <v>439.5</v>
      </c>
      <c r="E931" s="92">
        <v>441.79998799999998</v>
      </c>
      <c r="F931" s="92">
        <v>433.29489100000001</v>
      </c>
      <c r="G931" s="92">
        <v>5066287</v>
      </c>
      <c r="H931" s="93">
        <f t="shared" si="28"/>
        <v>-3.4269802508070731E-3</v>
      </c>
      <c r="I931" s="94">
        <f t="shared" si="29"/>
        <v>-3.8141735580275882E-3</v>
      </c>
    </row>
    <row r="932" spans="1:9" ht="15.75" customHeight="1" x14ac:dyDescent="0.25">
      <c r="A932" s="87">
        <v>44279</v>
      </c>
      <c r="B932" s="88">
        <v>437</v>
      </c>
      <c r="C932" s="88">
        <v>443.14999399999999</v>
      </c>
      <c r="D932" s="88">
        <v>431.60000600000001</v>
      </c>
      <c r="E932" s="88">
        <v>437.35000600000001</v>
      </c>
      <c r="F932" s="88">
        <v>428.93057299999998</v>
      </c>
      <c r="G932" s="88">
        <v>7803892</v>
      </c>
      <c r="H932" s="95">
        <f t="shared" si="28"/>
        <v>-4.3965656112309719E-3</v>
      </c>
      <c r="I932" s="96">
        <f t="shared" si="29"/>
        <v>-4.7837589184514875E-3</v>
      </c>
    </row>
    <row r="933" spans="1:9" ht="15.75" customHeight="1" x14ac:dyDescent="0.25">
      <c r="A933" s="91">
        <v>44280</v>
      </c>
      <c r="B933" s="92">
        <v>437.04998799999998</v>
      </c>
      <c r="C933" s="92">
        <v>442.20001200000002</v>
      </c>
      <c r="D933" s="92">
        <v>428.5</v>
      </c>
      <c r="E933" s="92">
        <v>438</v>
      </c>
      <c r="F933" s="92">
        <v>429.56805400000002</v>
      </c>
      <c r="G933" s="92">
        <v>10870751</v>
      </c>
      <c r="H933" s="93">
        <f t="shared" si="28"/>
        <v>6.4497373157174998E-4</v>
      </c>
      <c r="I933" s="94">
        <f t="shared" si="29"/>
        <v>2.577804243512347E-4</v>
      </c>
    </row>
    <row r="934" spans="1:9" ht="15.75" customHeight="1" x14ac:dyDescent="0.25">
      <c r="A934" s="87">
        <v>44281</v>
      </c>
      <c r="B934" s="88">
        <v>443.60000600000001</v>
      </c>
      <c r="C934" s="88">
        <v>452.25</v>
      </c>
      <c r="D934" s="88">
        <v>436.20001200000002</v>
      </c>
      <c r="E934" s="88">
        <v>445.20001200000002</v>
      </c>
      <c r="F934" s="88">
        <v>436.629456</v>
      </c>
      <c r="G934" s="88">
        <v>12165673</v>
      </c>
      <c r="H934" s="95">
        <f t="shared" si="28"/>
        <v>7.0810544401757767E-3</v>
      </c>
      <c r="I934" s="96">
        <f t="shared" si="29"/>
        <v>6.6938611329552611E-3</v>
      </c>
    </row>
    <row r="935" spans="1:9" ht="15.75" customHeight="1" x14ac:dyDescent="0.25">
      <c r="A935" s="91">
        <v>44285</v>
      </c>
      <c r="B935" s="92">
        <v>455</v>
      </c>
      <c r="C935" s="92">
        <v>470.20001200000002</v>
      </c>
      <c r="D935" s="92">
        <v>452.20001200000002</v>
      </c>
      <c r="E935" s="92">
        <v>467.45001200000002</v>
      </c>
      <c r="F935" s="92">
        <v>458.45114100000001</v>
      </c>
      <c r="G935" s="92">
        <v>17645414</v>
      </c>
      <c r="H935" s="93">
        <f t="shared" si="28"/>
        <v>2.1180027106638303E-2</v>
      </c>
      <c r="I935" s="94">
        <f t="shared" si="29"/>
        <v>2.0792833799417789E-2</v>
      </c>
    </row>
    <row r="936" spans="1:9" ht="15.75" customHeight="1" x14ac:dyDescent="0.25">
      <c r="A936" s="87">
        <v>44286</v>
      </c>
      <c r="B936" s="88">
        <v>467.35000600000001</v>
      </c>
      <c r="C936" s="88">
        <v>473.79998799999998</v>
      </c>
      <c r="D936" s="88">
        <v>461.29998799999998</v>
      </c>
      <c r="E936" s="88">
        <v>468.45001200000002</v>
      </c>
      <c r="F936" s="88">
        <v>459.43188500000002</v>
      </c>
      <c r="G936" s="88">
        <v>7635784</v>
      </c>
      <c r="H936" s="95">
        <f t="shared" si="28"/>
        <v>9.2807440029844227E-4</v>
      </c>
      <c r="I936" s="96">
        <f t="shared" si="29"/>
        <v>5.4088109307792699E-4</v>
      </c>
    </row>
    <row r="937" spans="1:9" ht="15.75" customHeight="1" x14ac:dyDescent="0.25">
      <c r="A937" s="91">
        <v>44287</v>
      </c>
      <c r="B937" s="92">
        <v>470.54998799999998</v>
      </c>
      <c r="C937" s="92">
        <v>512.95001200000002</v>
      </c>
      <c r="D937" s="92">
        <v>470</v>
      </c>
      <c r="E937" s="92">
        <v>508.75</v>
      </c>
      <c r="F937" s="92">
        <v>498.95605499999999</v>
      </c>
      <c r="G937" s="92">
        <v>35736230</v>
      </c>
      <c r="H937" s="93">
        <f t="shared" si="28"/>
        <v>3.5841164958094099E-2</v>
      </c>
      <c r="I937" s="94">
        <f t="shared" si="29"/>
        <v>3.5453971650873585E-2</v>
      </c>
    </row>
    <row r="938" spans="1:9" ht="15.75" customHeight="1" x14ac:dyDescent="0.25">
      <c r="A938" s="87">
        <v>44291</v>
      </c>
      <c r="B938" s="88">
        <v>513.5</v>
      </c>
      <c r="C938" s="88">
        <v>522</v>
      </c>
      <c r="D938" s="88">
        <v>503.20001200000002</v>
      </c>
      <c r="E938" s="88">
        <v>517.5</v>
      </c>
      <c r="F938" s="88">
        <v>507.537598</v>
      </c>
      <c r="G938" s="88">
        <v>29711225</v>
      </c>
      <c r="H938" s="95">
        <f t="shared" si="28"/>
        <v>7.4059226786229952E-3</v>
      </c>
      <c r="I938" s="96">
        <f t="shared" si="29"/>
        <v>7.0187293714024795E-3</v>
      </c>
    </row>
    <row r="939" spans="1:9" ht="15.75" customHeight="1" x14ac:dyDescent="0.25">
      <c r="A939" s="91">
        <v>44292</v>
      </c>
      <c r="B939" s="92">
        <v>523</v>
      </c>
      <c r="C939" s="92">
        <v>541.29998799999998</v>
      </c>
      <c r="D939" s="92">
        <v>520.65002400000003</v>
      </c>
      <c r="E939" s="92">
        <v>537.45001200000002</v>
      </c>
      <c r="F939" s="92">
        <v>527.10357699999997</v>
      </c>
      <c r="G939" s="92">
        <v>26533367</v>
      </c>
      <c r="H939" s="93">
        <f t="shared" si="28"/>
        <v>1.642774342669797E-2</v>
      </c>
      <c r="I939" s="94">
        <f t="shared" si="29"/>
        <v>1.6040550119477456E-2</v>
      </c>
    </row>
    <row r="940" spans="1:9" ht="15.75" customHeight="1" x14ac:dyDescent="0.25">
      <c r="A940" s="87">
        <v>44293</v>
      </c>
      <c r="B940" s="88">
        <v>539.25</v>
      </c>
      <c r="C940" s="88">
        <v>566.45001200000002</v>
      </c>
      <c r="D940" s="88">
        <v>533.20001200000002</v>
      </c>
      <c r="E940" s="88">
        <v>562.29998799999998</v>
      </c>
      <c r="F940" s="88">
        <v>551.47515899999996</v>
      </c>
      <c r="G940" s="88">
        <v>20024702</v>
      </c>
      <c r="H940" s="95">
        <f t="shared" si="28"/>
        <v>1.962999116899531E-2</v>
      </c>
      <c r="I940" s="96">
        <f t="shared" si="29"/>
        <v>1.9242797861774796E-2</v>
      </c>
    </row>
    <row r="941" spans="1:9" ht="15.75" customHeight="1" x14ac:dyDescent="0.25">
      <c r="A941" s="91">
        <v>44294</v>
      </c>
      <c r="B941" s="92">
        <v>572</v>
      </c>
      <c r="C941" s="92">
        <v>639</v>
      </c>
      <c r="D941" s="92">
        <v>563.25</v>
      </c>
      <c r="E941" s="92">
        <v>614.09997599999997</v>
      </c>
      <c r="F941" s="92">
        <v>602.27789299999995</v>
      </c>
      <c r="G941" s="92">
        <v>72006147</v>
      </c>
      <c r="H941" s="93">
        <f t="shared" si="28"/>
        <v>3.827096782479418E-2</v>
      </c>
      <c r="I941" s="94">
        <f t="shared" si="29"/>
        <v>3.7883774517573666E-2</v>
      </c>
    </row>
    <row r="942" spans="1:9" ht="15.75" customHeight="1" x14ac:dyDescent="0.25">
      <c r="A942" s="87">
        <v>44295</v>
      </c>
      <c r="B942" s="88">
        <v>618</v>
      </c>
      <c r="C942" s="88">
        <v>630.84997599999997</v>
      </c>
      <c r="D942" s="88">
        <v>598</v>
      </c>
      <c r="E942" s="88">
        <v>621</v>
      </c>
      <c r="F942" s="88">
        <v>609.04510500000004</v>
      </c>
      <c r="G942" s="88">
        <v>51062079</v>
      </c>
      <c r="H942" s="95">
        <f t="shared" si="28"/>
        <v>4.852534642399842E-3</v>
      </c>
      <c r="I942" s="96">
        <f t="shared" si="29"/>
        <v>4.4653413351793264E-3</v>
      </c>
    </row>
    <row r="943" spans="1:9" ht="15.75" customHeight="1" x14ac:dyDescent="0.25">
      <c r="A943" s="91">
        <v>44298</v>
      </c>
      <c r="B943" s="92">
        <v>609</v>
      </c>
      <c r="C943" s="92">
        <v>621.75</v>
      </c>
      <c r="D943" s="92">
        <v>597.40002400000003</v>
      </c>
      <c r="E943" s="92">
        <v>604.15002400000003</v>
      </c>
      <c r="F943" s="92">
        <v>592.51953100000003</v>
      </c>
      <c r="G943" s="92">
        <v>27047004</v>
      </c>
      <c r="H943" s="93">
        <f t="shared" si="28"/>
        <v>-1.1946786640512791E-2</v>
      </c>
      <c r="I943" s="94">
        <f t="shared" si="29"/>
        <v>-1.2333979947733307E-2</v>
      </c>
    </row>
    <row r="944" spans="1:9" ht="15.75" customHeight="1" x14ac:dyDescent="0.25">
      <c r="A944" s="87">
        <v>44299</v>
      </c>
      <c r="B944" s="88">
        <v>607</v>
      </c>
      <c r="C944" s="88">
        <v>632.79998799999998</v>
      </c>
      <c r="D944" s="88">
        <v>604</v>
      </c>
      <c r="E944" s="88">
        <v>630.34997599999997</v>
      </c>
      <c r="F944" s="88">
        <v>618.21508800000004</v>
      </c>
      <c r="G944" s="88">
        <v>26091257</v>
      </c>
      <c r="H944" s="95">
        <f t="shared" si="28"/>
        <v>1.8436929732268806E-2</v>
      </c>
      <c r="I944" s="96">
        <f t="shared" si="29"/>
        <v>1.8049736425048292E-2</v>
      </c>
    </row>
    <row r="945" spans="1:9" ht="15.75" customHeight="1" x14ac:dyDescent="0.25">
      <c r="A945" s="91">
        <v>44301</v>
      </c>
      <c r="B945" s="92">
        <v>638</v>
      </c>
      <c r="C945" s="92">
        <v>644</v>
      </c>
      <c r="D945" s="92">
        <v>616</v>
      </c>
      <c r="E945" s="92">
        <v>629.09997599999997</v>
      </c>
      <c r="F945" s="92">
        <v>616.98919699999999</v>
      </c>
      <c r="G945" s="92">
        <v>24006650</v>
      </c>
      <c r="H945" s="93">
        <f t="shared" si="28"/>
        <v>-8.6204019526184891E-4</v>
      </c>
      <c r="I945" s="94">
        <f t="shared" si="29"/>
        <v>-1.2492335024823641E-3</v>
      </c>
    </row>
    <row r="946" spans="1:9" ht="15.75" customHeight="1" x14ac:dyDescent="0.25">
      <c r="A946" s="87">
        <v>44302</v>
      </c>
      <c r="B946" s="88">
        <v>631.90002400000003</v>
      </c>
      <c r="C946" s="88">
        <v>635.90002400000003</v>
      </c>
      <c r="D946" s="88">
        <v>616.95001200000002</v>
      </c>
      <c r="E946" s="88">
        <v>619.40002400000003</v>
      </c>
      <c r="F946" s="88">
        <v>607.47595200000001</v>
      </c>
      <c r="G946" s="88">
        <v>14389029</v>
      </c>
      <c r="H946" s="95">
        <f t="shared" si="28"/>
        <v>-6.7484696393109132E-3</v>
      </c>
      <c r="I946" s="96">
        <f t="shared" si="29"/>
        <v>-7.1356629465314288E-3</v>
      </c>
    </row>
    <row r="947" spans="1:9" ht="15.75" customHeight="1" x14ac:dyDescent="0.25">
      <c r="A947" s="91">
        <v>44305</v>
      </c>
      <c r="B947" s="92">
        <v>600</v>
      </c>
      <c r="C947" s="92">
        <v>625.5</v>
      </c>
      <c r="D947" s="92">
        <v>595.09997599999997</v>
      </c>
      <c r="E947" s="92">
        <v>615.79998799999998</v>
      </c>
      <c r="F947" s="92">
        <v>603.94519000000003</v>
      </c>
      <c r="G947" s="92">
        <v>17044636</v>
      </c>
      <c r="H947" s="93">
        <f t="shared" si="28"/>
        <v>-2.5315635368340721E-3</v>
      </c>
      <c r="I947" s="94">
        <f t="shared" si="29"/>
        <v>-2.9187568440545873E-3</v>
      </c>
    </row>
    <row r="948" spans="1:9" ht="15.75" customHeight="1" x14ac:dyDescent="0.25">
      <c r="A948" s="87">
        <v>44306</v>
      </c>
      <c r="B948" s="88">
        <v>622.79998799999998</v>
      </c>
      <c r="C948" s="88">
        <v>630</v>
      </c>
      <c r="D948" s="88">
        <v>613.40002400000003</v>
      </c>
      <c r="E948" s="88">
        <v>620.59997599999997</v>
      </c>
      <c r="F948" s="88">
        <v>608.65277100000003</v>
      </c>
      <c r="G948" s="88">
        <v>13626064</v>
      </c>
      <c r="H948" s="95">
        <f t="shared" si="28"/>
        <v>3.3720767946162035E-3</v>
      </c>
      <c r="I948" s="96">
        <f t="shared" si="29"/>
        <v>2.9848834873956883E-3</v>
      </c>
    </row>
    <row r="949" spans="1:9" ht="15.75" customHeight="1" x14ac:dyDescent="0.25">
      <c r="A949" s="91">
        <v>44308</v>
      </c>
      <c r="B949" s="92">
        <v>615.70001200000002</v>
      </c>
      <c r="C949" s="92">
        <v>651</v>
      </c>
      <c r="D949" s="92">
        <v>611.59997599999997</v>
      </c>
      <c r="E949" s="92">
        <v>640.75</v>
      </c>
      <c r="F949" s="92">
        <v>628.41491699999995</v>
      </c>
      <c r="G949" s="92">
        <v>22859059</v>
      </c>
      <c r="H949" s="93">
        <f t="shared" si="28"/>
        <v>1.3876881995819833E-2</v>
      </c>
      <c r="I949" s="94">
        <f t="shared" si="29"/>
        <v>1.3489688688599318E-2</v>
      </c>
    </row>
    <row r="950" spans="1:9" ht="15.75" customHeight="1" x14ac:dyDescent="0.25">
      <c r="A950" s="87">
        <v>44309</v>
      </c>
      <c r="B950" s="88">
        <v>641</v>
      </c>
      <c r="C950" s="88">
        <v>652.79998799999998</v>
      </c>
      <c r="D950" s="88">
        <v>625.84997599999997</v>
      </c>
      <c r="E950" s="88">
        <v>635.40002400000003</v>
      </c>
      <c r="F950" s="88">
        <v>623.16790800000001</v>
      </c>
      <c r="G950" s="88">
        <v>17931094</v>
      </c>
      <c r="H950" s="95">
        <f t="shared" si="28"/>
        <v>-3.6414056820839669E-3</v>
      </c>
      <c r="I950" s="96">
        <f t="shared" si="29"/>
        <v>-4.0285989893044825E-3</v>
      </c>
    </row>
    <row r="951" spans="1:9" ht="15.75" customHeight="1" x14ac:dyDescent="0.25">
      <c r="A951" s="91">
        <v>44312</v>
      </c>
      <c r="B951" s="92">
        <v>642</v>
      </c>
      <c r="C951" s="92">
        <v>660.70001200000002</v>
      </c>
      <c r="D951" s="92">
        <v>638.25</v>
      </c>
      <c r="E951" s="92">
        <v>655.79998799999998</v>
      </c>
      <c r="F951" s="92">
        <v>643.17517099999998</v>
      </c>
      <c r="G951" s="92">
        <v>16506538</v>
      </c>
      <c r="H951" s="93">
        <f t="shared" si="28"/>
        <v>1.3724190776395421E-2</v>
      </c>
      <c r="I951" s="94">
        <f t="shared" si="29"/>
        <v>1.3336997469174905E-2</v>
      </c>
    </row>
    <row r="952" spans="1:9" ht="15.75" customHeight="1" x14ac:dyDescent="0.25">
      <c r="A952" s="87">
        <v>44313</v>
      </c>
      <c r="B952" s="88">
        <v>660.65002400000003</v>
      </c>
      <c r="C952" s="88">
        <v>670.34997599999997</v>
      </c>
      <c r="D952" s="88">
        <v>658</v>
      </c>
      <c r="E952" s="88">
        <v>665.90002400000003</v>
      </c>
      <c r="F952" s="88">
        <v>653.08074999999997</v>
      </c>
      <c r="G952" s="88">
        <v>15799458</v>
      </c>
      <c r="H952" s="95">
        <f t="shared" si="28"/>
        <v>6.6376121732121471E-3</v>
      </c>
      <c r="I952" s="96">
        <f t="shared" si="29"/>
        <v>6.2504188659916315E-3</v>
      </c>
    </row>
    <row r="953" spans="1:9" ht="15.75" customHeight="1" x14ac:dyDescent="0.25">
      <c r="A953" s="91">
        <v>44314</v>
      </c>
      <c r="B953" s="92">
        <v>669.75</v>
      </c>
      <c r="C953" s="92">
        <v>676</v>
      </c>
      <c r="D953" s="92">
        <v>650.65002400000003</v>
      </c>
      <c r="E953" s="92">
        <v>662.65002400000003</v>
      </c>
      <c r="F953" s="92">
        <v>649.893372</v>
      </c>
      <c r="G953" s="92">
        <v>15558949</v>
      </c>
      <c r="H953" s="93">
        <f t="shared" si="28"/>
        <v>-2.1247750280548165E-3</v>
      </c>
      <c r="I953" s="94">
        <f t="shared" si="29"/>
        <v>-2.5119683352753316E-3</v>
      </c>
    </row>
    <row r="954" spans="1:9" ht="15.75" customHeight="1" x14ac:dyDescent="0.25">
      <c r="A954" s="87">
        <v>44315</v>
      </c>
      <c r="B954" s="88">
        <v>672</v>
      </c>
      <c r="C954" s="88">
        <v>728.90002400000003</v>
      </c>
      <c r="D954" s="88">
        <v>668.04998799999998</v>
      </c>
      <c r="E954" s="88">
        <v>726.5</v>
      </c>
      <c r="F954" s="88">
        <v>712.51409899999999</v>
      </c>
      <c r="G954" s="88">
        <v>56816962</v>
      </c>
      <c r="H954" s="95">
        <f t="shared" si="28"/>
        <v>3.9951354649552177E-2</v>
      </c>
      <c r="I954" s="96">
        <f t="shared" si="29"/>
        <v>3.9564161342331663E-2</v>
      </c>
    </row>
    <row r="955" spans="1:9" ht="15.75" customHeight="1" x14ac:dyDescent="0.25">
      <c r="A955" s="91">
        <v>44316</v>
      </c>
      <c r="B955" s="92">
        <v>719.59997599999997</v>
      </c>
      <c r="C955" s="92">
        <v>740</v>
      </c>
      <c r="D955" s="92">
        <v>711.45001200000002</v>
      </c>
      <c r="E955" s="92">
        <v>717.84997599999997</v>
      </c>
      <c r="F955" s="92">
        <v>704.03057899999999</v>
      </c>
      <c r="G955" s="92">
        <v>36449711</v>
      </c>
      <c r="H955" s="93">
        <f t="shared" si="28"/>
        <v>-5.2019396631098076E-3</v>
      </c>
      <c r="I955" s="94">
        <f t="shared" si="29"/>
        <v>-5.5891329703303232E-3</v>
      </c>
    </row>
    <row r="956" spans="1:9" ht="15.75" customHeight="1" x14ac:dyDescent="0.25">
      <c r="A956" s="87">
        <v>44319</v>
      </c>
      <c r="B956" s="88">
        <v>714</v>
      </c>
      <c r="C956" s="88">
        <v>730</v>
      </c>
      <c r="D956" s="88">
        <v>710.59997599999997</v>
      </c>
      <c r="E956" s="88">
        <v>723.25</v>
      </c>
      <c r="F956" s="88">
        <v>709.32672100000002</v>
      </c>
      <c r="G956" s="88">
        <v>16906171</v>
      </c>
      <c r="H956" s="95">
        <f t="shared" si="28"/>
        <v>3.2547976533046632E-3</v>
      </c>
      <c r="I956" s="96">
        <f t="shared" si="29"/>
        <v>2.867604346084148E-3</v>
      </c>
    </row>
    <row r="957" spans="1:9" ht="15.75" customHeight="1" x14ac:dyDescent="0.25">
      <c r="A957" s="91">
        <v>44320</v>
      </c>
      <c r="B957" s="92">
        <v>727.95001200000002</v>
      </c>
      <c r="C957" s="92">
        <v>737.5</v>
      </c>
      <c r="D957" s="92">
        <v>711.25</v>
      </c>
      <c r="E957" s="92">
        <v>715.40002400000003</v>
      </c>
      <c r="F957" s="92">
        <v>701.62780799999996</v>
      </c>
      <c r="G957" s="92">
        <v>13790054</v>
      </c>
      <c r="H957" s="93">
        <f t="shared" si="28"/>
        <v>-4.739527104746716E-3</v>
      </c>
      <c r="I957" s="94">
        <f t="shared" si="29"/>
        <v>-5.1267204119672316E-3</v>
      </c>
    </row>
    <row r="958" spans="1:9" ht="15.75" customHeight="1" x14ac:dyDescent="0.25">
      <c r="A958" s="87">
        <v>44321</v>
      </c>
      <c r="B958" s="88">
        <v>723</v>
      </c>
      <c r="C958" s="88">
        <v>733</v>
      </c>
      <c r="D958" s="88">
        <v>713.09997599999997</v>
      </c>
      <c r="E958" s="88">
        <v>717.70001200000002</v>
      </c>
      <c r="F958" s="88">
        <v>703.88354500000003</v>
      </c>
      <c r="G958" s="88">
        <v>12284261</v>
      </c>
      <c r="H958" s="95">
        <f t="shared" si="28"/>
        <v>1.3940192951963763E-3</v>
      </c>
      <c r="I958" s="96">
        <f t="shared" si="29"/>
        <v>1.0068259879758611E-3</v>
      </c>
    </row>
    <row r="959" spans="1:9" ht="15.75" customHeight="1" x14ac:dyDescent="0.25">
      <c r="A959" s="91">
        <v>44322</v>
      </c>
      <c r="B959" s="92">
        <v>721.29998799999998</v>
      </c>
      <c r="C959" s="92">
        <v>742</v>
      </c>
      <c r="D959" s="92">
        <v>718</v>
      </c>
      <c r="E959" s="92">
        <v>729.79998799999998</v>
      </c>
      <c r="F959" s="92">
        <v>715.75061000000005</v>
      </c>
      <c r="G959" s="92">
        <v>18365325</v>
      </c>
      <c r="H959" s="93">
        <f t="shared" si="28"/>
        <v>7.260914196351948E-3</v>
      </c>
      <c r="I959" s="94">
        <f t="shared" si="29"/>
        <v>6.8737208891314324E-3</v>
      </c>
    </row>
    <row r="960" spans="1:9" ht="15.75" customHeight="1" x14ac:dyDescent="0.25">
      <c r="A960" s="87">
        <v>44323</v>
      </c>
      <c r="B960" s="88">
        <v>738</v>
      </c>
      <c r="C960" s="88">
        <v>766.70001200000002</v>
      </c>
      <c r="D960" s="88">
        <v>736.75</v>
      </c>
      <c r="E960" s="88">
        <v>756.95001200000002</v>
      </c>
      <c r="F960" s="88">
        <v>742.37792999999999</v>
      </c>
      <c r="G960" s="88">
        <v>26586556</v>
      </c>
      <c r="H960" s="95">
        <f t="shared" si="28"/>
        <v>1.5863325529649201E-2</v>
      </c>
      <c r="I960" s="96">
        <f t="shared" si="29"/>
        <v>1.5476132222428685E-2</v>
      </c>
    </row>
    <row r="961" spans="1:9" ht="15.75" customHeight="1" x14ac:dyDescent="0.25">
      <c r="A961" s="91">
        <v>44326</v>
      </c>
      <c r="B961" s="92">
        <v>765.90002400000003</v>
      </c>
      <c r="C961" s="92">
        <v>773</v>
      </c>
      <c r="D961" s="92">
        <v>756.04998799999998</v>
      </c>
      <c r="E961" s="92">
        <v>758.65002400000003</v>
      </c>
      <c r="F961" s="92">
        <v>744.04522699999995</v>
      </c>
      <c r="G961" s="92">
        <v>15105182</v>
      </c>
      <c r="H961" s="93">
        <f t="shared" si="28"/>
        <v>9.7428270955639306E-4</v>
      </c>
      <c r="I961" s="94">
        <f t="shared" si="29"/>
        <v>5.8708940233587778E-4</v>
      </c>
    </row>
    <row r="962" spans="1:9" ht="15.75" customHeight="1" x14ac:dyDescent="0.25">
      <c r="A962" s="87">
        <v>44327</v>
      </c>
      <c r="B962" s="88">
        <v>741</v>
      </c>
      <c r="C962" s="88">
        <v>754.79998799999998</v>
      </c>
      <c r="D962" s="88">
        <v>730.54998799999998</v>
      </c>
      <c r="E962" s="88">
        <v>734.25</v>
      </c>
      <c r="F962" s="88">
        <v>720.11492899999996</v>
      </c>
      <c r="G962" s="88">
        <v>16277517</v>
      </c>
      <c r="H962" s="95">
        <f t="shared" si="28"/>
        <v>-1.4197520508909552E-2</v>
      </c>
      <c r="I962" s="96">
        <f t="shared" si="29"/>
        <v>-1.4584713816130067E-2</v>
      </c>
    </row>
    <row r="963" spans="1:9" ht="15.75" customHeight="1" x14ac:dyDescent="0.25">
      <c r="A963" s="91">
        <v>44328</v>
      </c>
      <c r="B963" s="92">
        <v>740</v>
      </c>
      <c r="C963" s="92">
        <v>741.90002400000003</v>
      </c>
      <c r="D963" s="92">
        <v>700</v>
      </c>
      <c r="E963" s="92">
        <v>707.90002400000003</v>
      </c>
      <c r="F963" s="92">
        <v>694.27227800000003</v>
      </c>
      <c r="G963" s="92">
        <v>14410802</v>
      </c>
      <c r="H963" s="93">
        <f t="shared" si="28"/>
        <v>-1.5871990145707879E-2</v>
      </c>
      <c r="I963" s="94">
        <f t="shared" si="29"/>
        <v>-1.6259183452928393E-2</v>
      </c>
    </row>
    <row r="964" spans="1:9" ht="15.75" customHeight="1" x14ac:dyDescent="0.25">
      <c r="A964" s="87">
        <v>44330</v>
      </c>
      <c r="B964" s="88">
        <v>709.95001200000002</v>
      </c>
      <c r="C964" s="88">
        <v>721.5</v>
      </c>
      <c r="D964" s="88">
        <v>679.04998799999998</v>
      </c>
      <c r="E964" s="88">
        <v>707.09997599999997</v>
      </c>
      <c r="F964" s="88">
        <v>693.48754899999994</v>
      </c>
      <c r="G964" s="88">
        <v>26344309</v>
      </c>
      <c r="H964" s="95">
        <f t="shared" ref="H964:H1027" si="30">LOG(F964/F963)</f>
        <v>-4.9115632861374047E-4</v>
      </c>
      <c r="I964" s="96">
        <f t="shared" ref="I964:I1027" si="31">H964-$H$1238</f>
        <v>-8.7834963583425575E-4</v>
      </c>
    </row>
    <row r="965" spans="1:9" ht="15.75" customHeight="1" x14ac:dyDescent="0.25">
      <c r="A965" s="91">
        <v>44333</v>
      </c>
      <c r="B965" s="92">
        <v>707.90002400000003</v>
      </c>
      <c r="C965" s="92">
        <v>722.40002400000003</v>
      </c>
      <c r="D965" s="92">
        <v>694.04998799999998</v>
      </c>
      <c r="E965" s="92">
        <v>714.40002400000003</v>
      </c>
      <c r="F965" s="92">
        <v>700.64709500000004</v>
      </c>
      <c r="G965" s="92">
        <v>12706884</v>
      </c>
      <c r="H965" s="93">
        <f t="shared" si="30"/>
        <v>4.4606576114867959E-3</v>
      </c>
      <c r="I965" s="94">
        <f t="shared" si="31"/>
        <v>4.0734643042662803E-3</v>
      </c>
    </row>
    <row r="966" spans="1:9" ht="15.75" customHeight="1" x14ac:dyDescent="0.25">
      <c r="A966" s="87">
        <v>44334</v>
      </c>
      <c r="B966" s="88">
        <v>723.84997599999997</v>
      </c>
      <c r="C966" s="88">
        <v>731.09997599999997</v>
      </c>
      <c r="D966" s="88">
        <v>711.84997599999997</v>
      </c>
      <c r="E966" s="88">
        <v>717.45001200000002</v>
      </c>
      <c r="F966" s="88">
        <v>703.63836700000002</v>
      </c>
      <c r="G966" s="88">
        <v>9477286</v>
      </c>
      <c r="H966" s="95">
        <f t="shared" si="30"/>
        <v>1.850186338088579E-3</v>
      </c>
      <c r="I966" s="96">
        <f t="shared" si="31"/>
        <v>1.4629930308680639E-3</v>
      </c>
    </row>
    <row r="967" spans="1:9" ht="15.75" customHeight="1" x14ac:dyDescent="0.25">
      <c r="A967" s="91">
        <v>44335</v>
      </c>
      <c r="B967" s="92">
        <v>713.04998799999998</v>
      </c>
      <c r="C967" s="92">
        <v>720.34997599999997</v>
      </c>
      <c r="D967" s="92">
        <v>704.09997599999997</v>
      </c>
      <c r="E967" s="92">
        <v>705.84997599999997</v>
      </c>
      <c r="F967" s="92">
        <v>692.26165800000001</v>
      </c>
      <c r="G967" s="92">
        <v>6562006</v>
      </c>
      <c r="H967" s="93">
        <f t="shared" si="30"/>
        <v>-7.0792338326922007E-3</v>
      </c>
      <c r="I967" s="94">
        <f t="shared" si="31"/>
        <v>-7.4664271399127163E-3</v>
      </c>
    </row>
    <row r="968" spans="1:9" ht="15.75" customHeight="1" x14ac:dyDescent="0.25">
      <c r="A968" s="87">
        <v>44336</v>
      </c>
      <c r="B968" s="88">
        <v>698</v>
      </c>
      <c r="C968" s="88">
        <v>703.40002400000003</v>
      </c>
      <c r="D968" s="88">
        <v>683.20001200000002</v>
      </c>
      <c r="E968" s="88">
        <v>694.5</v>
      </c>
      <c r="F968" s="88">
        <v>681.13018799999998</v>
      </c>
      <c r="G968" s="88">
        <v>10104850</v>
      </c>
      <c r="H968" s="95">
        <f t="shared" si="30"/>
        <v>-7.0401493567556423E-3</v>
      </c>
      <c r="I968" s="96">
        <f t="shared" si="31"/>
        <v>-7.4273426639761579E-3</v>
      </c>
    </row>
    <row r="969" spans="1:9" ht="15.75" customHeight="1" x14ac:dyDescent="0.25">
      <c r="A969" s="91">
        <v>44337</v>
      </c>
      <c r="B969" s="92">
        <v>701.34997599999997</v>
      </c>
      <c r="C969" s="92">
        <v>705.90002400000003</v>
      </c>
      <c r="D969" s="92">
        <v>695</v>
      </c>
      <c r="E969" s="92">
        <v>698.20001200000002</v>
      </c>
      <c r="F969" s="92">
        <v>684.75897199999997</v>
      </c>
      <c r="G969" s="92">
        <v>7340528</v>
      </c>
      <c r="H969" s="93">
        <f t="shared" si="30"/>
        <v>2.3076024339012242E-3</v>
      </c>
      <c r="I969" s="94">
        <f t="shared" si="31"/>
        <v>1.920409126680709E-3</v>
      </c>
    </row>
    <row r="970" spans="1:9" ht="15.75" customHeight="1" x14ac:dyDescent="0.25">
      <c r="A970" s="87">
        <v>44340</v>
      </c>
      <c r="B970" s="88">
        <v>697</v>
      </c>
      <c r="C970" s="88">
        <v>697</v>
      </c>
      <c r="D970" s="88">
        <v>671.90002400000003</v>
      </c>
      <c r="E970" s="88">
        <v>681.45001200000002</v>
      </c>
      <c r="F970" s="88">
        <v>668.33142099999998</v>
      </c>
      <c r="G970" s="88">
        <v>22332409</v>
      </c>
      <c r="H970" s="95">
        <f t="shared" si="30"/>
        <v>-1.054585170449821E-2</v>
      </c>
      <c r="I970" s="96">
        <f t="shared" si="31"/>
        <v>-1.0933045011718726E-2</v>
      </c>
    </row>
    <row r="971" spans="1:9" ht="15.75" customHeight="1" x14ac:dyDescent="0.25">
      <c r="A971" s="91">
        <v>44341</v>
      </c>
      <c r="B971" s="92">
        <v>689</v>
      </c>
      <c r="C971" s="92">
        <v>714.5</v>
      </c>
      <c r="D971" s="92">
        <v>688.04998799999998</v>
      </c>
      <c r="E971" s="92">
        <v>700.79998799999998</v>
      </c>
      <c r="F971" s="92">
        <v>687.30883800000004</v>
      </c>
      <c r="G971" s="92">
        <v>22058890</v>
      </c>
      <c r="H971" s="93">
        <f t="shared" si="30"/>
        <v>1.2160048904066325E-2</v>
      </c>
      <c r="I971" s="94">
        <f t="shared" si="31"/>
        <v>1.1772855596845809E-2</v>
      </c>
    </row>
    <row r="972" spans="1:9" ht="15.75" customHeight="1" x14ac:dyDescent="0.25">
      <c r="A972" s="87">
        <v>44342</v>
      </c>
      <c r="B972" s="88">
        <v>686.29998799999998</v>
      </c>
      <c r="C972" s="88">
        <v>691</v>
      </c>
      <c r="D972" s="88">
        <v>673.54998799999998</v>
      </c>
      <c r="E972" s="88">
        <v>682.20001200000002</v>
      </c>
      <c r="F972" s="88">
        <v>669.066956</v>
      </c>
      <c r="G972" s="88">
        <v>18721303</v>
      </c>
      <c r="H972" s="95">
        <f t="shared" si="30"/>
        <v>-1.1682347077224877E-2</v>
      </c>
      <c r="I972" s="96">
        <f t="shared" si="31"/>
        <v>-1.2069540384445392E-2</v>
      </c>
    </row>
    <row r="973" spans="1:9" ht="15.75" customHeight="1" x14ac:dyDescent="0.25">
      <c r="A973" s="91">
        <v>44343</v>
      </c>
      <c r="B973" s="92">
        <v>684.90002400000003</v>
      </c>
      <c r="C973" s="92">
        <v>694.34997599999997</v>
      </c>
      <c r="D973" s="92">
        <v>678</v>
      </c>
      <c r="E973" s="92">
        <v>681.84997599999997</v>
      </c>
      <c r="F973" s="92">
        <v>668.72363299999995</v>
      </c>
      <c r="G973" s="92">
        <v>15110958</v>
      </c>
      <c r="H973" s="93">
        <f t="shared" si="30"/>
        <v>-2.2290975719200105E-4</v>
      </c>
      <c r="I973" s="94">
        <f t="shared" si="31"/>
        <v>-6.1010306441251631E-4</v>
      </c>
    </row>
    <row r="974" spans="1:9" ht="15.75" customHeight="1" x14ac:dyDescent="0.25">
      <c r="A974" s="87">
        <v>44344</v>
      </c>
      <c r="B974" s="88">
        <v>697.79998799999998</v>
      </c>
      <c r="C974" s="88">
        <v>708.79998799999998</v>
      </c>
      <c r="D974" s="88">
        <v>686.20001200000002</v>
      </c>
      <c r="E974" s="88">
        <v>689.79998799999998</v>
      </c>
      <c r="F974" s="88">
        <v>676.52062999999998</v>
      </c>
      <c r="G974" s="88">
        <v>12698590</v>
      </c>
      <c r="H974" s="95">
        <f t="shared" si="30"/>
        <v>5.0343729896387404E-3</v>
      </c>
      <c r="I974" s="96">
        <f t="shared" si="31"/>
        <v>4.6471796824182248E-3</v>
      </c>
    </row>
    <row r="975" spans="1:9" ht="15.75" customHeight="1" x14ac:dyDescent="0.25">
      <c r="A975" s="91">
        <v>44347</v>
      </c>
      <c r="B975" s="92">
        <v>694</v>
      </c>
      <c r="C975" s="92">
        <v>714.20001200000002</v>
      </c>
      <c r="D975" s="92">
        <v>685.95001200000002</v>
      </c>
      <c r="E975" s="92">
        <v>710.90002400000003</v>
      </c>
      <c r="F975" s="92">
        <v>697.21447799999999</v>
      </c>
      <c r="G975" s="92">
        <v>11685565</v>
      </c>
      <c r="H975" s="93">
        <f t="shared" si="30"/>
        <v>1.3085352242149031E-2</v>
      </c>
      <c r="I975" s="94">
        <f t="shared" si="31"/>
        <v>1.2698158934928516E-2</v>
      </c>
    </row>
    <row r="976" spans="1:9" ht="15.75" customHeight="1" x14ac:dyDescent="0.25">
      <c r="A976" s="87">
        <v>44348</v>
      </c>
      <c r="B976" s="88">
        <v>716.5</v>
      </c>
      <c r="C976" s="88">
        <v>716.95001200000002</v>
      </c>
      <c r="D976" s="88">
        <v>687.5</v>
      </c>
      <c r="E976" s="88">
        <v>694.5</v>
      </c>
      <c r="F976" s="88">
        <v>681.13018799999998</v>
      </c>
      <c r="G976" s="88">
        <v>14156453</v>
      </c>
      <c r="H976" s="95">
        <f t="shared" si="30"/>
        <v>-1.0136268030840187E-2</v>
      </c>
      <c r="I976" s="96">
        <f t="shared" si="31"/>
        <v>-1.0523461338060702E-2</v>
      </c>
    </row>
    <row r="977" spans="1:9" ht="15.75" customHeight="1" x14ac:dyDescent="0.25">
      <c r="A977" s="91">
        <v>44349</v>
      </c>
      <c r="B977" s="92">
        <v>697</v>
      </c>
      <c r="C977" s="92">
        <v>709.04998799999998</v>
      </c>
      <c r="D977" s="92">
        <v>696.54998799999998</v>
      </c>
      <c r="E977" s="92">
        <v>706.04998799999998</v>
      </c>
      <c r="F977" s="92">
        <v>692.457764</v>
      </c>
      <c r="G977" s="92">
        <v>9653111</v>
      </c>
      <c r="H977" s="93">
        <f t="shared" si="30"/>
        <v>7.1631602034071228E-3</v>
      </c>
      <c r="I977" s="94">
        <f t="shared" si="31"/>
        <v>6.7759668961866071E-3</v>
      </c>
    </row>
    <row r="978" spans="1:9" ht="15.75" customHeight="1" x14ac:dyDescent="0.25">
      <c r="A978" s="87">
        <v>44350</v>
      </c>
      <c r="B978" s="88">
        <v>710</v>
      </c>
      <c r="C978" s="88">
        <v>720.84997599999997</v>
      </c>
      <c r="D978" s="88">
        <v>703.04998799999998</v>
      </c>
      <c r="E978" s="88">
        <v>714.09997599999997</v>
      </c>
      <c r="F978" s="88">
        <v>700.352844</v>
      </c>
      <c r="G978" s="88">
        <v>8329454</v>
      </c>
      <c r="H978" s="95">
        <f t="shared" si="30"/>
        <v>4.9236075358355677E-3</v>
      </c>
      <c r="I978" s="96">
        <f t="shared" si="31"/>
        <v>4.5364142286150521E-3</v>
      </c>
    </row>
    <row r="979" spans="1:9" ht="15.75" customHeight="1" x14ac:dyDescent="0.25">
      <c r="A979" s="91">
        <v>44351</v>
      </c>
      <c r="B979" s="92">
        <v>708.04998799999998</v>
      </c>
      <c r="C979" s="92">
        <v>726</v>
      </c>
      <c r="D979" s="92">
        <v>703.04998799999998</v>
      </c>
      <c r="E979" s="92">
        <v>721.20001200000002</v>
      </c>
      <c r="F979" s="92">
        <v>707.31616199999996</v>
      </c>
      <c r="G979" s="92">
        <v>9653847</v>
      </c>
      <c r="H979" s="93">
        <f t="shared" si="30"/>
        <v>4.2966851401667165E-3</v>
      </c>
      <c r="I979" s="94">
        <f t="shared" si="31"/>
        <v>3.9094918329462009E-3</v>
      </c>
    </row>
    <row r="980" spans="1:9" ht="15.75" customHeight="1" x14ac:dyDescent="0.25">
      <c r="A980" s="87">
        <v>44354</v>
      </c>
      <c r="B980" s="88">
        <v>722.59997599999997</v>
      </c>
      <c r="C980" s="88">
        <v>730.75</v>
      </c>
      <c r="D980" s="88">
        <v>712.79998799999998</v>
      </c>
      <c r="E980" s="88">
        <v>715.75</v>
      </c>
      <c r="F980" s="88">
        <v>701.97106900000006</v>
      </c>
      <c r="G980" s="88">
        <v>6872666</v>
      </c>
      <c r="H980" s="95">
        <f t="shared" si="30"/>
        <v>-3.2943682098031139E-3</v>
      </c>
      <c r="I980" s="96">
        <f t="shared" si="31"/>
        <v>-3.6815615170236291E-3</v>
      </c>
    </row>
    <row r="981" spans="1:9" ht="15.75" customHeight="1" x14ac:dyDescent="0.25">
      <c r="A981" s="91">
        <v>44355</v>
      </c>
      <c r="B981" s="92">
        <v>714.29998799999998</v>
      </c>
      <c r="C981" s="92">
        <v>714.29998799999998</v>
      </c>
      <c r="D981" s="92">
        <v>692</v>
      </c>
      <c r="E981" s="92">
        <v>707.5</v>
      </c>
      <c r="F981" s="92">
        <v>693.87994400000002</v>
      </c>
      <c r="G981" s="92">
        <v>8230750</v>
      </c>
      <c r="H981" s="93">
        <f t="shared" si="30"/>
        <v>-5.0348787428171476E-3</v>
      </c>
      <c r="I981" s="94">
        <f t="shared" si="31"/>
        <v>-5.4220720500376633E-3</v>
      </c>
    </row>
    <row r="982" spans="1:9" ht="15.75" customHeight="1" x14ac:dyDescent="0.25">
      <c r="A982" s="87">
        <v>44356</v>
      </c>
      <c r="B982" s="88">
        <v>705</v>
      </c>
      <c r="C982" s="88">
        <v>713.34997599999997</v>
      </c>
      <c r="D982" s="88">
        <v>693.54998799999998</v>
      </c>
      <c r="E982" s="88">
        <v>697.84997599999997</v>
      </c>
      <c r="F982" s="88">
        <v>684.41564900000003</v>
      </c>
      <c r="G982" s="88">
        <v>6922786</v>
      </c>
      <c r="H982" s="95">
        <f t="shared" si="30"/>
        <v>-5.9644037431241725E-3</v>
      </c>
      <c r="I982" s="96">
        <f t="shared" si="31"/>
        <v>-6.3515970503446881E-3</v>
      </c>
    </row>
    <row r="983" spans="1:9" ht="15.75" customHeight="1" x14ac:dyDescent="0.25">
      <c r="A983" s="91">
        <v>44357</v>
      </c>
      <c r="B983" s="92">
        <v>701.29998799999998</v>
      </c>
      <c r="C983" s="92">
        <v>719</v>
      </c>
      <c r="D983" s="92">
        <v>700</v>
      </c>
      <c r="E983" s="92">
        <v>705.79998799999998</v>
      </c>
      <c r="F983" s="92">
        <v>692.21264599999995</v>
      </c>
      <c r="G983" s="92">
        <v>8543092</v>
      </c>
      <c r="H983" s="93">
        <f t="shared" si="30"/>
        <v>4.9195981139070685E-3</v>
      </c>
      <c r="I983" s="94">
        <f t="shared" si="31"/>
        <v>4.5324048066865529E-3</v>
      </c>
    </row>
    <row r="984" spans="1:9" ht="15.75" customHeight="1" x14ac:dyDescent="0.25">
      <c r="A984" s="87">
        <v>44358</v>
      </c>
      <c r="B984" s="88">
        <v>714</v>
      </c>
      <c r="C984" s="88">
        <v>734.09997599999997</v>
      </c>
      <c r="D984" s="88">
        <v>704.75</v>
      </c>
      <c r="E984" s="88">
        <v>731.20001200000002</v>
      </c>
      <c r="F984" s="88">
        <v>717.12365699999998</v>
      </c>
      <c r="G984" s="88">
        <v>11372473</v>
      </c>
      <c r="H984" s="95">
        <f t="shared" si="30"/>
        <v>1.5354520426351707E-2</v>
      </c>
      <c r="I984" s="96">
        <f t="shared" si="31"/>
        <v>1.4967327119131192E-2</v>
      </c>
    </row>
    <row r="985" spans="1:9" ht="15.75" customHeight="1" x14ac:dyDescent="0.25">
      <c r="A985" s="91">
        <v>44361</v>
      </c>
      <c r="B985" s="92">
        <v>732.65002400000003</v>
      </c>
      <c r="C985" s="92">
        <v>737.20001200000002</v>
      </c>
      <c r="D985" s="92">
        <v>714.65002400000003</v>
      </c>
      <c r="E985" s="92">
        <v>729.15002400000003</v>
      </c>
      <c r="F985" s="92">
        <v>715.113159</v>
      </c>
      <c r="G985" s="92">
        <v>10470356</v>
      </c>
      <c r="H985" s="93">
        <f t="shared" si="30"/>
        <v>-1.2192798719295056E-3</v>
      </c>
      <c r="I985" s="94">
        <f t="shared" si="31"/>
        <v>-1.606473179150021E-3</v>
      </c>
    </row>
    <row r="986" spans="1:9" ht="15.75" customHeight="1" x14ac:dyDescent="0.25">
      <c r="A986" s="87">
        <v>44362</v>
      </c>
      <c r="B986" s="88">
        <v>728</v>
      </c>
      <c r="C986" s="88">
        <v>732.40002400000003</v>
      </c>
      <c r="D986" s="88">
        <v>717</v>
      </c>
      <c r="E986" s="88">
        <v>725.09997599999997</v>
      </c>
      <c r="F986" s="88">
        <v>711.14105199999995</v>
      </c>
      <c r="G986" s="88">
        <v>5124845</v>
      </c>
      <c r="H986" s="95">
        <f t="shared" si="30"/>
        <v>-2.4190198329526896E-3</v>
      </c>
      <c r="I986" s="96">
        <f t="shared" si="31"/>
        <v>-2.8062131401732048E-3</v>
      </c>
    </row>
    <row r="987" spans="1:9" ht="15.75" customHeight="1" x14ac:dyDescent="0.25">
      <c r="A987" s="91">
        <v>44363</v>
      </c>
      <c r="B987" s="92">
        <v>720</v>
      </c>
      <c r="C987" s="92">
        <v>728.90002400000003</v>
      </c>
      <c r="D987" s="92">
        <v>703.54998799999998</v>
      </c>
      <c r="E987" s="92">
        <v>705.40002400000003</v>
      </c>
      <c r="F987" s="92">
        <v>691.82031300000006</v>
      </c>
      <c r="G987" s="92">
        <v>9016464</v>
      </c>
      <c r="H987" s="93">
        <f t="shared" si="30"/>
        <v>-1.1962440380364757E-2</v>
      </c>
      <c r="I987" s="94">
        <f t="shared" si="31"/>
        <v>-1.2349633687585272E-2</v>
      </c>
    </row>
    <row r="988" spans="1:9" ht="15.75" customHeight="1" x14ac:dyDescent="0.25">
      <c r="A988" s="87">
        <v>44364</v>
      </c>
      <c r="B988" s="88">
        <v>702.09997599999997</v>
      </c>
      <c r="C988" s="88">
        <v>711</v>
      </c>
      <c r="D988" s="88">
        <v>693.45001200000002</v>
      </c>
      <c r="E988" s="88">
        <v>696.34997599999997</v>
      </c>
      <c r="F988" s="88">
        <v>682.94451900000001</v>
      </c>
      <c r="G988" s="88">
        <v>5639158</v>
      </c>
      <c r="H988" s="95">
        <f t="shared" si="30"/>
        <v>-5.6078855477787641E-3</v>
      </c>
      <c r="I988" s="96">
        <f t="shared" si="31"/>
        <v>-5.9950788549992797E-3</v>
      </c>
    </row>
    <row r="989" spans="1:9" ht="15.75" customHeight="1" x14ac:dyDescent="0.25">
      <c r="A989" s="91">
        <v>44365</v>
      </c>
      <c r="B989" s="92">
        <v>695.5</v>
      </c>
      <c r="C989" s="92">
        <v>696.40002400000003</v>
      </c>
      <c r="D989" s="92">
        <v>656.09997599999997</v>
      </c>
      <c r="E989" s="92">
        <v>670.59997599999997</v>
      </c>
      <c r="F989" s="92">
        <v>657.690247</v>
      </c>
      <c r="G989" s="92">
        <v>13505600</v>
      </c>
      <c r="H989" s="93">
        <f t="shared" si="30"/>
        <v>-1.6364022248579951E-2</v>
      </c>
      <c r="I989" s="94">
        <f t="shared" si="31"/>
        <v>-1.6751215555800465E-2</v>
      </c>
    </row>
    <row r="990" spans="1:9" ht="15.75" customHeight="1" x14ac:dyDescent="0.25">
      <c r="A990" s="87">
        <v>44368</v>
      </c>
      <c r="B990" s="88">
        <v>656.90002400000003</v>
      </c>
      <c r="C990" s="88">
        <v>676.29998799999998</v>
      </c>
      <c r="D990" s="88">
        <v>646.15002400000003</v>
      </c>
      <c r="E990" s="88">
        <v>672.95001200000002</v>
      </c>
      <c r="F990" s="88">
        <v>659.99505599999998</v>
      </c>
      <c r="G990" s="88">
        <v>8187341</v>
      </c>
      <c r="H990" s="95">
        <f t="shared" si="30"/>
        <v>1.5192805885788343E-3</v>
      </c>
      <c r="I990" s="96">
        <f t="shared" si="31"/>
        <v>1.132087281358319E-3</v>
      </c>
    </row>
    <row r="991" spans="1:9" ht="15.75" customHeight="1" x14ac:dyDescent="0.25">
      <c r="A991" s="91">
        <v>44369</v>
      </c>
      <c r="B991" s="92">
        <v>676</v>
      </c>
      <c r="C991" s="92">
        <v>682.5</v>
      </c>
      <c r="D991" s="92">
        <v>673.25</v>
      </c>
      <c r="E991" s="92">
        <v>675.25</v>
      </c>
      <c r="F991" s="92">
        <v>662.25073199999997</v>
      </c>
      <c r="G991" s="92">
        <v>5398107</v>
      </c>
      <c r="H991" s="93">
        <f t="shared" si="30"/>
        <v>1.4817647353791217E-3</v>
      </c>
      <c r="I991" s="94">
        <f t="shared" si="31"/>
        <v>1.0945714281586066E-3</v>
      </c>
    </row>
    <row r="992" spans="1:9" ht="15.75" customHeight="1" x14ac:dyDescent="0.25">
      <c r="A992" s="87">
        <v>44370</v>
      </c>
      <c r="B992" s="88">
        <v>679</v>
      </c>
      <c r="C992" s="88">
        <v>685</v>
      </c>
      <c r="D992" s="88">
        <v>664.15002400000003</v>
      </c>
      <c r="E992" s="88">
        <v>665.5</v>
      </c>
      <c r="F992" s="88">
        <v>652.68841599999996</v>
      </c>
      <c r="G992" s="88">
        <v>6059813</v>
      </c>
      <c r="H992" s="95">
        <f t="shared" si="30"/>
        <v>-6.316542155887615E-3</v>
      </c>
      <c r="I992" s="96">
        <f t="shared" si="31"/>
        <v>-6.7037354631081306E-3</v>
      </c>
    </row>
    <row r="993" spans="1:9" ht="15.75" customHeight="1" x14ac:dyDescent="0.25">
      <c r="A993" s="91">
        <v>44371</v>
      </c>
      <c r="B993" s="92">
        <v>669.59997599999997</v>
      </c>
      <c r="C993" s="92">
        <v>681.5</v>
      </c>
      <c r="D993" s="92">
        <v>664.90002400000003</v>
      </c>
      <c r="E993" s="92">
        <v>679</v>
      </c>
      <c r="F993" s="92">
        <v>665.92852800000003</v>
      </c>
      <c r="G993" s="92">
        <v>6985183</v>
      </c>
      <c r="H993" s="93">
        <f t="shared" si="30"/>
        <v>8.721715371371605E-3</v>
      </c>
      <c r="I993" s="94">
        <f t="shared" si="31"/>
        <v>8.3345220641510894E-3</v>
      </c>
    </row>
    <row r="994" spans="1:9" ht="15.75" customHeight="1" x14ac:dyDescent="0.25">
      <c r="A994" s="87">
        <v>44372</v>
      </c>
      <c r="B994" s="88">
        <v>685</v>
      </c>
      <c r="C994" s="88">
        <v>702.34997599999997</v>
      </c>
      <c r="D994" s="88">
        <v>685</v>
      </c>
      <c r="E994" s="88">
        <v>689.5</v>
      </c>
      <c r="F994" s="88">
        <v>676.22637899999995</v>
      </c>
      <c r="G994" s="88">
        <v>9066409</v>
      </c>
      <c r="H994" s="95">
        <f t="shared" si="30"/>
        <v>6.664487988281129E-3</v>
      </c>
      <c r="I994" s="96">
        <f t="shared" si="31"/>
        <v>6.2772946810606134E-3</v>
      </c>
    </row>
    <row r="995" spans="1:9" ht="15.75" customHeight="1" x14ac:dyDescent="0.25">
      <c r="A995" s="91">
        <v>44375</v>
      </c>
      <c r="B995" s="92">
        <v>692.90002400000003</v>
      </c>
      <c r="C995" s="92">
        <v>701.34997599999997</v>
      </c>
      <c r="D995" s="92">
        <v>682.75</v>
      </c>
      <c r="E995" s="92">
        <v>695.34997599999997</v>
      </c>
      <c r="F995" s="92">
        <v>681.96374500000002</v>
      </c>
      <c r="G995" s="92">
        <v>5669654</v>
      </c>
      <c r="H995" s="93">
        <f t="shared" si="30"/>
        <v>3.6691788162185129E-3</v>
      </c>
      <c r="I995" s="94">
        <f t="shared" si="31"/>
        <v>3.2819855089979977E-3</v>
      </c>
    </row>
    <row r="996" spans="1:9" ht="15.75" customHeight="1" x14ac:dyDescent="0.25">
      <c r="A996" s="87">
        <v>44376</v>
      </c>
      <c r="B996" s="88">
        <v>695</v>
      </c>
      <c r="C996" s="88">
        <v>696.5</v>
      </c>
      <c r="D996" s="88">
        <v>683.59997599999997</v>
      </c>
      <c r="E996" s="88">
        <v>685.90002400000003</v>
      </c>
      <c r="F996" s="88">
        <v>672.69574</v>
      </c>
      <c r="G996" s="88">
        <v>4377422</v>
      </c>
      <c r="H996" s="95">
        <f t="shared" si="30"/>
        <v>-5.9426096024289814E-3</v>
      </c>
      <c r="I996" s="96">
        <f t="shared" si="31"/>
        <v>-6.329802909649497E-3</v>
      </c>
    </row>
    <row r="997" spans="1:9" ht="15.75" customHeight="1" x14ac:dyDescent="0.25">
      <c r="A997" s="91">
        <v>44377</v>
      </c>
      <c r="B997" s="92">
        <v>687.04998799999998</v>
      </c>
      <c r="C997" s="92">
        <v>698</v>
      </c>
      <c r="D997" s="92">
        <v>682.65002400000003</v>
      </c>
      <c r="E997" s="92">
        <v>683.90002400000003</v>
      </c>
      <c r="F997" s="92">
        <v>670.73425299999997</v>
      </c>
      <c r="G997" s="92">
        <v>6112824</v>
      </c>
      <c r="H997" s="93">
        <f t="shared" si="30"/>
        <v>-1.2681920013552575E-3</v>
      </c>
      <c r="I997" s="94">
        <f t="shared" si="31"/>
        <v>-1.6553853085757727E-3</v>
      </c>
    </row>
    <row r="998" spans="1:9" ht="15.75" customHeight="1" x14ac:dyDescent="0.25">
      <c r="A998" s="87">
        <v>44378</v>
      </c>
      <c r="B998" s="88">
        <v>687.79998799999998</v>
      </c>
      <c r="C998" s="88">
        <v>690</v>
      </c>
      <c r="D998" s="88">
        <v>679.59997599999997</v>
      </c>
      <c r="E998" s="88">
        <v>680.54998799999998</v>
      </c>
      <c r="F998" s="88">
        <v>667.44872999999995</v>
      </c>
      <c r="G998" s="88">
        <v>4133198</v>
      </c>
      <c r="H998" s="95">
        <f t="shared" si="30"/>
        <v>-2.1325743852994815E-3</v>
      </c>
      <c r="I998" s="96">
        <f t="shared" si="31"/>
        <v>-2.5197676925199967E-3</v>
      </c>
    </row>
    <row r="999" spans="1:9" ht="15.75" customHeight="1" x14ac:dyDescent="0.25">
      <c r="A999" s="91">
        <v>44379</v>
      </c>
      <c r="B999" s="92">
        <v>681.04998799999998</v>
      </c>
      <c r="C999" s="92">
        <v>682.95001200000002</v>
      </c>
      <c r="D999" s="92">
        <v>667.5</v>
      </c>
      <c r="E999" s="92">
        <v>671.29998799999998</v>
      </c>
      <c r="F999" s="92">
        <v>658.37676999999996</v>
      </c>
      <c r="G999" s="92">
        <v>5499982</v>
      </c>
      <c r="H999" s="93">
        <f t="shared" si="30"/>
        <v>-5.9434120979668364E-3</v>
      </c>
      <c r="I999" s="94">
        <f t="shared" si="31"/>
        <v>-6.330605405187352E-3</v>
      </c>
    </row>
    <row r="1000" spans="1:9" ht="15.75" customHeight="1" x14ac:dyDescent="0.25">
      <c r="A1000" s="87">
        <v>44382</v>
      </c>
      <c r="B1000" s="88">
        <v>673</v>
      </c>
      <c r="C1000" s="88">
        <v>675</v>
      </c>
      <c r="D1000" s="88">
        <v>664.45001200000002</v>
      </c>
      <c r="E1000" s="88">
        <v>672.75</v>
      </c>
      <c r="F1000" s="88">
        <v>666.25</v>
      </c>
      <c r="G1000" s="88">
        <v>5427717</v>
      </c>
      <c r="H1000" s="95">
        <f t="shared" si="30"/>
        <v>5.1627230971154807E-3</v>
      </c>
      <c r="I1000" s="96">
        <f t="shared" si="31"/>
        <v>4.7755297898949651E-3</v>
      </c>
    </row>
    <row r="1001" spans="1:9" ht="15.75" customHeight="1" x14ac:dyDescent="0.25">
      <c r="A1001" s="91">
        <v>44383</v>
      </c>
      <c r="B1001" s="92">
        <v>672.75</v>
      </c>
      <c r="C1001" s="92">
        <v>681.70001200000002</v>
      </c>
      <c r="D1001" s="92">
        <v>669.45001200000002</v>
      </c>
      <c r="E1001" s="92">
        <v>673.15002400000003</v>
      </c>
      <c r="F1001" s="92">
        <v>673.15002400000003</v>
      </c>
      <c r="G1001" s="92">
        <v>4790854</v>
      </c>
      <c r="H1001" s="93">
        <f t="shared" si="30"/>
        <v>4.4746435776944907E-3</v>
      </c>
      <c r="I1001" s="94">
        <f t="shared" si="31"/>
        <v>4.0874502704739751E-3</v>
      </c>
    </row>
    <row r="1002" spans="1:9" ht="15.75" customHeight="1" x14ac:dyDescent="0.25">
      <c r="A1002" s="87">
        <v>44384</v>
      </c>
      <c r="B1002" s="88">
        <v>671.79998799999998</v>
      </c>
      <c r="C1002" s="88">
        <v>694</v>
      </c>
      <c r="D1002" s="88">
        <v>669</v>
      </c>
      <c r="E1002" s="88">
        <v>690.40002400000003</v>
      </c>
      <c r="F1002" s="88">
        <v>690.40002400000003</v>
      </c>
      <c r="G1002" s="88">
        <v>8536360</v>
      </c>
      <c r="H1002" s="95">
        <f t="shared" si="30"/>
        <v>1.0988932191972871E-2</v>
      </c>
      <c r="I1002" s="96">
        <f t="shared" si="31"/>
        <v>1.0601738884752356E-2</v>
      </c>
    </row>
    <row r="1003" spans="1:9" ht="15.75" customHeight="1" x14ac:dyDescent="0.25">
      <c r="A1003" s="91">
        <v>44385</v>
      </c>
      <c r="B1003" s="92">
        <v>688</v>
      </c>
      <c r="C1003" s="92">
        <v>691.45001200000002</v>
      </c>
      <c r="D1003" s="92">
        <v>666.65002400000003</v>
      </c>
      <c r="E1003" s="92">
        <v>668.25</v>
      </c>
      <c r="F1003" s="92">
        <v>668.25</v>
      </c>
      <c r="G1003" s="92">
        <v>7099529</v>
      </c>
      <c r="H1003" s="93">
        <f t="shared" si="30"/>
        <v>-1.4161830375721168E-2</v>
      </c>
      <c r="I1003" s="94">
        <f t="shared" si="31"/>
        <v>-1.4549023682941684E-2</v>
      </c>
    </row>
    <row r="1004" spans="1:9" ht="15.75" customHeight="1" x14ac:dyDescent="0.25">
      <c r="A1004" s="87">
        <v>44386</v>
      </c>
      <c r="B1004" s="88">
        <v>671</v>
      </c>
      <c r="C1004" s="88">
        <v>683.59997599999997</v>
      </c>
      <c r="D1004" s="88">
        <v>670</v>
      </c>
      <c r="E1004" s="88">
        <v>681.54998799999998</v>
      </c>
      <c r="F1004" s="88">
        <v>681.54998799999998</v>
      </c>
      <c r="G1004" s="88">
        <v>7814242</v>
      </c>
      <c r="H1004" s="95">
        <f t="shared" si="30"/>
        <v>8.558747058191379E-3</v>
      </c>
      <c r="I1004" s="96">
        <f t="shared" si="31"/>
        <v>8.1715537509708634E-3</v>
      </c>
    </row>
    <row r="1005" spans="1:9" ht="15.75" customHeight="1" x14ac:dyDescent="0.25">
      <c r="A1005" s="91">
        <v>44389</v>
      </c>
      <c r="B1005" s="92">
        <v>685</v>
      </c>
      <c r="C1005" s="92">
        <v>703.75</v>
      </c>
      <c r="D1005" s="92">
        <v>680.84997599999997</v>
      </c>
      <c r="E1005" s="92">
        <v>694.45001200000002</v>
      </c>
      <c r="F1005" s="92">
        <v>694.45001200000002</v>
      </c>
      <c r="G1005" s="92">
        <v>11632489</v>
      </c>
      <c r="H1005" s="93">
        <f t="shared" si="30"/>
        <v>8.1432752644905789E-3</v>
      </c>
      <c r="I1005" s="94">
        <f t="shared" si="31"/>
        <v>7.7560819572700633E-3</v>
      </c>
    </row>
    <row r="1006" spans="1:9" ht="15.75" customHeight="1" x14ac:dyDescent="0.25">
      <c r="A1006" s="87">
        <v>44390</v>
      </c>
      <c r="B1006" s="88">
        <v>698</v>
      </c>
      <c r="C1006" s="88">
        <v>703.5</v>
      </c>
      <c r="D1006" s="88">
        <v>694</v>
      </c>
      <c r="E1006" s="88">
        <v>701.40002400000003</v>
      </c>
      <c r="F1006" s="88">
        <v>701.40002400000003</v>
      </c>
      <c r="G1006" s="88">
        <v>6832695</v>
      </c>
      <c r="H1006" s="95">
        <f t="shared" si="30"/>
        <v>4.3247866546025429E-3</v>
      </c>
      <c r="I1006" s="96">
        <f t="shared" si="31"/>
        <v>3.9375933473820273E-3</v>
      </c>
    </row>
    <row r="1007" spans="1:9" ht="15.75" customHeight="1" x14ac:dyDescent="0.25">
      <c r="A1007" s="91">
        <v>44391</v>
      </c>
      <c r="B1007" s="92">
        <v>704</v>
      </c>
      <c r="C1007" s="92">
        <v>705.84997599999997</v>
      </c>
      <c r="D1007" s="92">
        <v>694.20001200000002</v>
      </c>
      <c r="E1007" s="92">
        <v>700.40002400000003</v>
      </c>
      <c r="F1007" s="92">
        <v>700.40002400000003</v>
      </c>
      <c r="G1007" s="92">
        <v>5996797</v>
      </c>
      <c r="H1007" s="93">
        <f t="shared" si="30"/>
        <v>-6.1962411285824308E-4</v>
      </c>
      <c r="I1007" s="94">
        <f t="shared" si="31"/>
        <v>-1.0068174200787584E-3</v>
      </c>
    </row>
    <row r="1008" spans="1:9" ht="15.75" customHeight="1" x14ac:dyDescent="0.25">
      <c r="A1008" s="87">
        <v>44392</v>
      </c>
      <c r="B1008" s="88">
        <v>700</v>
      </c>
      <c r="C1008" s="88">
        <v>707.95001200000002</v>
      </c>
      <c r="D1008" s="88">
        <v>696.04998799999998</v>
      </c>
      <c r="E1008" s="88">
        <v>699.09997599999997</v>
      </c>
      <c r="F1008" s="88">
        <v>699.09997599999997</v>
      </c>
      <c r="G1008" s="88">
        <v>4735495</v>
      </c>
      <c r="H1008" s="95">
        <f t="shared" si="30"/>
        <v>-8.0686507325899222E-4</v>
      </c>
      <c r="I1008" s="96">
        <f t="shared" si="31"/>
        <v>-1.1940583804795075E-3</v>
      </c>
    </row>
    <row r="1009" spans="1:9" ht="15.75" customHeight="1" x14ac:dyDescent="0.25">
      <c r="A1009" s="91">
        <v>44393</v>
      </c>
      <c r="B1009" s="92">
        <v>703.5</v>
      </c>
      <c r="C1009" s="92">
        <v>707</v>
      </c>
      <c r="D1009" s="92">
        <v>700.70001200000002</v>
      </c>
      <c r="E1009" s="92">
        <v>703.59997599999997</v>
      </c>
      <c r="F1009" s="92">
        <v>703.59997599999997</v>
      </c>
      <c r="G1009" s="92">
        <v>3590287</v>
      </c>
      <c r="H1009" s="93">
        <f t="shared" si="30"/>
        <v>2.7865287517706244E-3</v>
      </c>
      <c r="I1009" s="94">
        <f t="shared" si="31"/>
        <v>2.3993354445501092E-3</v>
      </c>
    </row>
    <row r="1010" spans="1:9" ht="15.75" customHeight="1" x14ac:dyDescent="0.25">
      <c r="A1010" s="87">
        <v>44396</v>
      </c>
      <c r="B1010" s="88">
        <v>697</v>
      </c>
      <c r="C1010" s="88">
        <v>712.34997599999997</v>
      </c>
      <c r="D1010" s="88">
        <v>694</v>
      </c>
      <c r="E1010" s="88">
        <v>698.40002400000003</v>
      </c>
      <c r="F1010" s="88">
        <v>698.40002400000003</v>
      </c>
      <c r="G1010" s="88">
        <v>5377227</v>
      </c>
      <c r="H1010" s="95">
        <f t="shared" si="30"/>
        <v>-3.2215703497906179E-3</v>
      </c>
      <c r="I1010" s="96">
        <f t="shared" si="31"/>
        <v>-3.6087636570111331E-3</v>
      </c>
    </row>
    <row r="1011" spans="1:9" ht="15.75" customHeight="1" x14ac:dyDescent="0.25">
      <c r="A1011" s="91">
        <v>44397</v>
      </c>
      <c r="B1011" s="92">
        <v>697.65002400000003</v>
      </c>
      <c r="C1011" s="92">
        <v>698</v>
      </c>
      <c r="D1011" s="92">
        <v>675.40002400000003</v>
      </c>
      <c r="E1011" s="92">
        <v>682</v>
      </c>
      <c r="F1011" s="92">
        <v>682</v>
      </c>
      <c r="G1011" s="92">
        <v>5829609</v>
      </c>
      <c r="H1011" s="93">
        <f t="shared" si="30"/>
        <v>-1.0319870965243167E-2</v>
      </c>
      <c r="I1011" s="94">
        <f t="shared" si="31"/>
        <v>-1.0707064272463682E-2</v>
      </c>
    </row>
    <row r="1012" spans="1:9" ht="15.75" customHeight="1" x14ac:dyDescent="0.25">
      <c r="A1012" s="87">
        <v>44399</v>
      </c>
      <c r="B1012" s="88">
        <v>689.90002400000003</v>
      </c>
      <c r="C1012" s="88">
        <v>722.59997599999997</v>
      </c>
      <c r="D1012" s="88">
        <v>689.04998799999998</v>
      </c>
      <c r="E1012" s="88">
        <v>716.54998799999998</v>
      </c>
      <c r="F1012" s="88">
        <v>716.54998799999998</v>
      </c>
      <c r="G1012" s="88">
        <v>9472817</v>
      </c>
      <c r="H1012" s="95">
        <f t="shared" si="30"/>
        <v>2.1462118409464461E-2</v>
      </c>
      <c r="I1012" s="96">
        <f t="shared" si="31"/>
        <v>2.1074925102243947E-2</v>
      </c>
    </row>
    <row r="1013" spans="1:9" ht="15.75" customHeight="1" x14ac:dyDescent="0.25">
      <c r="A1013" s="91">
        <v>44400</v>
      </c>
      <c r="B1013" s="92">
        <v>726.90002400000003</v>
      </c>
      <c r="C1013" s="92">
        <v>727</v>
      </c>
      <c r="D1013" s="92">
        <v>712</v>
      </c>
      <c r="E1013" s="92">
        <v>717.54998799999998</v>
      </c>
      <c r="F1013" s="92">
        <v>717.54998799999998</v>
      </c>
      <c r="G1013" s="92">
        <v>8731309</v>
      </c>
      <c r="H1013" s="93">
        <f t="shared" si="30"/>
        <v>6.0566844649628901E-4</v>
      </c>
      <c r="I1013" s="94">
        <f t="shared" si="31"/>
        <v>2.1847513927577373E-4</v>
      </c>
    </row>
    <row r="1014" spans="1:9" ht="15.75" customHeight="1" x14ac:dyDescent="0.25">
      <c r="A1014" s="87">
        <v>44403</v>
      </c>
      <c r="B1014" s="88">
        <v>729.5</v>
      </c>
      <c r="C1014" s="88">
        <v>729.5</v>
      </c>
      <c r="D1014" s="88">
        <v>701</v>
      </c>
      <c r="E1014" s="88">
        <v>704.54998799999998</v>
      </c>
      <c r="F1014" s="88">
        <v>704.54998799999998</v>
      </c>
      <c r="G1014" s="88">
        <v>14645713</v>
      </c>
      <c r="H1014" s="95">
        <f t="shared" si="30"/>
        <v>-7.9403496704776085E-3</v>
      </c>
      <c r="I1014" s="96">
        <f t="shared" si="31"/>
        <v>-8.3275429776981241E-3</v>
      </c>
    </row>
    <row r="1015" spans="1:9" ht="15.75" customHeight="1" x14ac:dyDescent="0.25">
      <c r="A1015" s="91">
        <v>44404</v>
      </c>
      <c r="B1015" s="92">
        <v>709.84997599999997</v>
      </c>
      <c r="C1015" s="92">
        <v>717.90002400000003</v>
      </c>
      <c r="D1015" s="92">
        <v>703.29998799999998</v>
      </c>
      <c r="E1015" s="92">
        <v>710.65002400000003</v>
      </c>
      <c r="F1015" s="92">
        <v>710.65002400000003</v>
      </c>
      <c r="G1015" s="92">
        <v>6840353</v>
      </c>
      <c r="H1015" s="93">
        <f t="shared" si="30"/>
        <v>3.7439631977918275E-3</v>
      </c>
      <c r="I1015" s="94">
        <f t="shared" si="31"/>
        <v>3.3567698905713123E-3</v>
      </c>
    </row>
    <row r="1016" spans="1:9" ht="15.75" customHeight="1" x14ac:dyDescent="0.25">
      <c r="A1016" s="87">
        <v>44405</v>
      </c>
      <c r="B1016" s="88">
        <v>712</v>
      </c>
      <c r="C1016" s="88">
        <v>725.40002400000003</v>
      </c>
      <c r="D1016" s="88">
        <v>701.45001200000002</v>
      </c>
      <c r="E1016" s="88">
        <v>721.70001200000002</v>
      </c>
      <c r="F1016" s="88">
        <v>721.70001200000002</v>
      </c>
      <c r="G1016" s="88">
        <v>8329455</v>
      </c>
      <c r="H1016" s="95">
        <f t="shared" si="30"/>
        <v>6.7009374792107411E-3</v>
      </c>
      <c r="I1016" s="96">
        <f t="shared" si="31"/>
        <v>6.3137441719902255E-3</v>
      </c>
    </row>
    <row r="1017" spans="1:9" ht="15.75" customHeight="1" x14ac:dyDescent="0.25">
      <c r="A1017" s="91">
        <v>44406</v>
      </c>
      <c r="B1017" s="92">
        <v>725.5</v>
      </c>
      <c r="C1017" s="92">
        <v>758.09997599999997</v>
      </c>
      <c r="D1017" s="92">
        <v>723.04998799999998</v>
      </c>
      <c r="E1017" s="92">
        <v>748.40002400000003</v>
      </c>
      <c r="F1017" s="92">
        <v>748.40002400000003</v>
      </c>
      <c r="G1017" s="92">
        <v>18513875</v>
      </c>
      <c r="H1017" s="93">
        <f t="shared" si="30"/>
        <v>1.5777080236142074E-2</v>
      </c>
      <c r="I1017" s="94">
        <f t="shared" si="31"/>
        <v>1.5389886928921558E-2</v>
      </c>
    </row>
    <row r="1018" spans="1:9" ht="15.75" customHeight="1" x14ac:dyDescent="0.25">
      <c r="A1018" s="87">
        <v>44407</v>
      </c>
      <c r="B1018" s="88">
        <v>746.15002400000003</v>
      </c>
      <c r="C1018" s="88">
        <v>757.84997599999997</v>
      </c>
      <c r="D1018" s="88">
        <v>733.54998799999998</v>
      </c>
      <c r="E1018" s="88">
        <v>736.95001200000002</v>
      </c>
      <c r="F1018" s="88">
        <v>736.95001200000002</v>
      </c>
      <c r="G1018" s="88">
        <v>9971622</v>
      </c>
      <c r="H1018" s="95">
        <f t="shared" si="30"/>
        <v>-6.695762492843438E-3</v>
      </c>
      <c r="I1018" s="96">
        <f t="shared" si="31"/>
        <v>-7.0829558000639536E-3</v>
      </c>
    </row>
    <row r="1019" spans="1:9" ht="15.75" customHeight="1" x14ac:dyDescent="0.25">
      <c r="A1019" s="91">
        <v>44410</v>
      </c>
      <c r="B1019" s="92">
        <v>741.40002400000003</v>
      </c>
      <c r="C1019" s="92">
        <v>751.45001200000002</v>
      </c>
      <c r="D1019" s="92">
        <v>733.5</v>
      </c>
      <c r="E1019" s="92">
        <v>746.70001200000002</v>
      </c>
      <c r="F1019" s="92">
        <v>746.70001200000002</v>
      </c>
      <c r="G1019" s="92">
        <v>6971560</v>
      </c>
      <c r="H1019" s="93">
        <f t="shared" si="30"/>
        <v>5.7081280454134463E-3</v>
      </c>
      <c r="I1019" s="94">
        <f t="shared" si="31"/>
        <v>5.3209347381929306E-3</v>
      </c>
    </row>
    <row r="1020" spans="1:9" ht="15.75" customHeight="1" x14ac:dyDescent="0.25">
      <c r="A1020" s="87">
        <v>44411</v>
      </c>
      <c r="B1020" s="88">
        <v>746</v>
      </c>
      <c r="C1020" s="88">
        <v>746</v>
      </c>
      <c r="D1020" s="88">
        <v>728.40002400000003</v>
      </c>
      <c r="E1020" s="88">
        <v>740.29998799999998</v>
      </c>
      <c r="F1020" s="88">
        <v>740.29998799999998</v>
      </c>
      <c r="G1020" s="88">
        <v>6939253</v>
      </c>
      <c r="H1020" s="95">
        <f t="shared" si="30"/>
        <v>-3.7384159652342035E-3</v>
      </c>
      <c r="I1020" s="96">
        <f t="shared" si="31"/>
        <v>-4.1256092724547191E-3</v>
      </c>
    </row>
    <row r="1021" spans="1:9" ht="15.75" customHeight="1" x14ac:dyDescent="0.25">
      <c r="A1021" s="91">
        <v>44412</v>
      </c>
      <c r="B1021" s="92">
        <v>741</v>
      </c>
      <c r="C1021" s="92">
        <v>754</v>
      </c>
      <c r="D1021" s="92">
        <v>736.40002400000003</v>
      </c>
      <c r="E1021" s="92">
        <v>747.25</v>
      </c>
      <c r="F1021" s="92">
        <v>747.25</v>
      </c>
      <c r="G1021" s="92">
        <v>6680733</v>
      </c>
      <c r="H1021" s="93">
        <f t="shared" si="30"/>
        <v>4.0581813688757252E-3</v>
      </c>
      <c r="I1021" s="94">
        <f t="shared" si="31"/>
        <v>3.67098806165521E-3</v>
      </c>
    </row>
    <row r="1022" spans="1:9" ht="15.75" customHeight="1" x14ac:dyDescent="0.25">
      <c r="A1022" s="87">
        <v>44413</v>
      </c>
      <c r="B1022" s="88">
        <v>747.25</v>
      </c>
      <c r="C1022" s="88">
        <v>765.40002400000003</v>
      </c>
      <c r="D1022" s="88">
        <v>740.5</v>
      </c>
      <c r="E1022" s="88">
        <v>763.25</v>
      </c>
      <c r="F1022" s="88">
        <v>763.25</v>
      </c>
      <c r="G1022" s="88">
        <v>8613347</v>
      </c>
      <c r="H1022" s="95">
        <f t="shared" si="30"/>
        <v>9.200889259381128E-3</v>
      </c>
      <c r="I1022" s="96">
        <f t="shared" si="31"/>
        <v>8.8136959521606124E-3</v>
      </c>
    </row>
    <row r="1023" spans="1:9" ht="15.75" customHeight="1" x14ac:dyDescent="0.25">
      <c r="A1023" s="91">
        <v>44414</v>
      </c>
      <c r="B1023" s="92">
        <v>767.5</v>
      </c>
      <c r="C1023" s="92">
        <v>776.5</v>
      </c>
      <c r="D1023" s="92">
        <v>755.70001200000002</v>
      </c>
      <c r="E1023" s="92">
        <v>757.34997599999997</v>
      </c>
      <c r="F1023" s="92">
        <v>757.34997599999997</v>
      </c>
      <c r="G1023" s="92">
        <v>8973665</v>
      </c>
      <c r="H1023" s="93">
        <f t="shared" si="30"/>
        <v>-3.3701969820825379E-3</v>
      </c>
      <c r="I1023" s="94">
        <f t="shared" si="31"/>
        <v>-3.7573902893030531E-3</v>
      </c>
    </row>
    <row r="1024" spans="1:9" ht="15.75" customHeight="1" x14ac:dyDescent="0.25">
      <c r="A1024" s="87">
        <v>44417</v>
      </c>
      <c r="B1024" s="88">
        <v>761.84997599999997</v>
      </c>
      <c r="C1024" s="88">
        <v>762.5</v>
      </c>
      <c r="D1024" s="88">
        <v>742.45001200000002</v>
      </c>
      <c r="E1024" s="88">
        <v>747.34997599999997</v>
      </c>
      <c r="F1024" s="88">
        <v>747.34997599999997</v>
      </c>
      <c r="G1024" s="88">
        <v>5119564</v>
      </c>
      <c r="H1024" s="95">
        <f t="shared" si="30"/>
        <v>-5.7725910784698275E-3</v>
      </c>
      <c r="I1024" s="96">
        <f t="shared" si="31"/>
        <v>-6.1597843856903431E-3</v>
      </c>
    </row>
    <row r="1025" spans="1:9" ht="15.75" customHeight="1" x14ac:dyDescent="0.25">
      <c r="A1025" s="91">
        <v>44418</v>
      </c>
      <c r="B1025" s="92">
        <v>748.90002400000003</v>
      </c>
      <c r="C1025" s="92">
        <v>750</v>
      </c>
      <c r="D1025" s="92">
        <v>719.59997599999997</v>
      </c>
      <c r="E1025" s="92">
        <v>722.15002400000003</v>
      </c>
      <c r="F1025" s="92">
        <v>722.15002400000003</v>
      </c>
      <c r="G1025" s="92">
        <v>6382357</v>
      </c>
      <c r="H1025" s="93">
        <f t="shared" si="30"/>
        <v>-1.489659489304102E-2</v>
      </c>
      <c r="I1025" s="94">
        <f t="shared" si="31"/>
        <v>-1.5283788200261536E-2</v>
      </c>
    </row>
    <row r="1026" spans="1:9" ht="15.75" customHeight="1" x14ac:dyDescent="0.25">
      <c r="A1026" s="87">
        <v>44419</v>
      </c>
      <c r="B1026" s="88">
        <v>727</v>
      </c>
      <c r="C1026" s="88">
        <v>752</v>
      </c>
      <c r="D1026" s="88">
        <v>727</v>
      </c>
      <c r="E1026" s="88">
        <v>749.09997599999997</v>
      </c>
      <c r="F1026" s="88">
        <v>749.09997599999997</v>
      </c>
      <c r="G1026" s="88">
        <v>11909486</v>
      </c>
      <c r="H1026" s="95">
        <f t="shared" si="30"/>
        <v>1.5912353139783598E-2</v>
      </c>
      <c r="I1026" s="96">
        <f t="shared" si="31"/>
        <v>1.5525159832563083E-2</v>
      </c>
    </row>
    <row r="1027" spans="1:9" ht="15.75" customHeight="1" x14ac:dyDescent="0.25">
      <c r="A1027" s="91">
        <v>44420</v>
      </c>
      <c r="B1027" s="92">
        <v>753.04998799999998</v>
      </c>
      <c r="C1027" s="92">
        <v>754.29998799999998</v>
      </c>
      <c r="D1027" s="92">
        <v>741.40002400000003</v>
      </c>
      <c r="E1027" s="92">
        <v>748.90002400000003</v>
      </c>
      <c r="F1027" s="92">
        <v>748.90002400000003</v>
      </c>
      <c r="G1027" s="92">
        <v>3506281</v>
      </c>
      <c r="H1027" s="93">
        <f t="shared" si="30"/>
        <v>-1.1593865255171382E-4</v>
      </c>
      <c r="I1027" s="94">
        <f t="shared" si="31"/>
        <v>-5.0313195977222912E-4</v>
      </c>
    </row>
    <row r="1028" spans="1:9" ht="15.75" customHeight="1" x14ac:dyDescent="0.25">
      <c r="A1028" s="87">
        <v>44421</v>
      </c>
      <c r="B1028" s="88">
        <v>746.90002400000003</v>
      </c>
      <c r="C1028" s="88">
        <v>757.54998799999998</v>
      </c>
      <c r="D1028" s="88">
        <v>732.40002400000003</v>
      </c>
      <c r="E1028" s="88">
        <v>749.04998799999998</v>
      </c>
      <c r="F1028" s="88">
        <v>749.04998799999998</v>
      </c>
      <c r="G1028" s="88">
        <v>5611264</v>
      </c>
      <c r="H1028" s="95">
        <f t="shared" ref="H1028:H1091" si="32">LOG(F1028/F1027)</f>
        <v>8.6956890924212604E-5</v>
      </c>
      <c r="I1028" s="96">
        <f t="shared" ref="I1028:I1091" si="33">H1028-$H$1238</f>
        <v>-3.0023641629630266E-4</v>
      </c>
    </row>
    <row r="1029" spans="1:9" ht="15.75" customHeight="1" x14ac:dyDescent="0.25">
      <c r="A1029" s="91">
        <v>44424</v>
      </c>
      <c r="B1029" s="92">
        <v>745</v>
      </c>
      <c r="C1029" s="92">
        <v>770.59997599999997</v>
      </c>
      <c r="D1029" s="92">
        <v>739.20001200000002</v>
      </c>
      <c r="E1029" s="92">
        <v>761.65002400000003</v>
      </c>
      <c r="F1029" s="92">
        <v>761.65002400000003</v>
      </c>
      <c r="G1029" s="92">
        <v>9095337</v>
      </c>
      <c r="H1029" s="93">
        <f t="shared" si="32"/>
        <v>7.244658710291855E-3</v>
      </c>
      <c r="I1029" s="94">
        <f t="shared" si="33"/>
        <v>6.8574654030713394E-3</v>
      </c>
    </row>
    <row r="1030" spans="1:9" ht="15.75" customHeight="1" x14ac:dyDescent="0.25">
      <c r="A1030" s="87">
        <v>44425</v>
      </c>
      <c r="B1030" s="88">
        <v>758.59997599999997</v>
      </c>
      <c r="C1030" s="88">
        <v>762.45001200000002</v>
      </c>
      <c r="D1030" s="88">
        <v>735.84997599999997</v>
      </c>
      <c r="E1030" s="88">
        <v>744.25</v>
      </c>
      <c r="F1030" s="88">
        <v>744.25</v>
      </c>
      <c r="G1030" s="88">
        <v>6482187</v>
      </c>
      <c r="H1030" s="95">
        <f t="shared" si="32"/>
        <v>-1.0036616786791614E-2</v>
      </c>
      <c r="I1030" s="96">
        <f t="shared" si="33"/>
        <v>-1.042381009401213E-2</v>
      </c>
    </row>
    <row r="1031" spans="1:9" ht="15.75" customHeight="1" x14ac:dyDescent="0.25">
      <c r="A1031" s="91">
        <v>44426</v>
      </c>
      <c r="B1031" s="92">
        <v>748</v>
      </c>
      <c r="C1031" s="92">
        <v>748.90002400000003</v>
      </c>
      <c r="D1031" s="92">
        <v>732.90002400000003</v>
      </c>
      <c r="E1031" s="92">
        <v>737.45001200000002</v>
      </c>
      <c r="F1031" s="92">
        <v>737.45001200000002</v>
      </c>
      <c r="G1031" s="92">
        <v>5905871</v>
      </c>
      <c r="H1031" s="93">
        <f t="shared" si="32"/>
        <v>-3.9862562934209729E-3</v>
      </c>
      <c r="I1031" s="94">
        <f t="shared" si="33"/>
        <v>-4.3734496006414885E-3</v>
      </c>
    </row>
    <row r="1032" spans="1:9" ht="15.75" customHeight="1" x14ac:dyDescent="0.25">
      <c r="A1032" s="87">
        <v>44428</v>
      </c>
      <c r="B1032" s="88">
        <v>722</v>
      </c>
      <c r="C1032" s="88">
        <v>722</v>
      </c>
      <c r="D1032" s="88">
        <v>681.5</v>
      </c>
      <c r="E1032" s="88">
        <v>684.59997599999997</v>
      </c>
      <c r="F1032" s="88">
        <v>684.59997599999997</v>
      </c>
      <c r="G1032" s="88">
        <v>13126219</v>
      </c>
      <c r="H1032" s="95">
        <f t="shared" si="32"/>
        <v>-3.2295707448530941E-2</v>
      </c>
      <c r="I1032" s="96">
        <f t="shared" si="33"/>
        <v>-3.2682900755751455E-2</v>
      </c>
    </row>
    <row r="1033" spans="1:9" ht="15.75" customHeight="1" x14ac:dyDescent="0.25">
      <c r="A1033" s="91">
        <v>44431</v>
      </c>
      <c r="B1033" s="92">
        <v>696</v>
      </c>
      <c r="C1033" s="92">
        <v>700.70001200000002</v>
      </c>
      <c r="D1033" s="92">
        <v>664</v>
      </c>
      <c r="E1033" s="92">
        <v>684.20001200000002</v>
      </c>
      <c r="F1033" s="92">
        <v>684.20001200000002</v>
      </c>
      <c r="G1033" s="92">
        <v>11781361</v>
      </c>
      <c r="H1033" s="93">
        <f t="shared" si="32"/>
        <v>-2.5380211079247819E-4</v>
      </c>
      <c r="I1033" s="94">
        <f t="shared" si="33"/>
        <v>-6.4099541801299347E-4</v>
      </c>
    </row>
    <row r="1034" spans="1:9" ht="15.75" customHeight="1" x14ac:dyDescent="0.25">
      <c r="A1034" s="87">
        <v>44432</v>
      </c>
      <c r="B1034" s="88">
        <v>690.09997599999997</v>
      </c>
      <c r="C1034" s="88">
        <v>697</v>
      </c>
      <c r="D1034" s="88">
        <v>683</v>
      </c>
      <c r="E1034" s="88">
        <v>691.65002400000003</v>
      </c>
      <c r="F1034" s="88">
        <v>691.65002400000003</v>
      </c>
      <c r="G1034" s="88">
        <v>8283854</v>
      </c>
      <c r="H1034" s="95">
        <f t="shared" si="32"/>
        <v>4.7033188789290499E-3</v>
      </c>
      <c r="I1034" s="96">
        <f t="shared" si="33"/>
        <v>4.3161255717085343E-3</v>
      </c>
    </row>
    <row r="1035" spans="1:9" ht="15.75" customHeight="1" x14ac:dyDescent="0.25">
      <c r="A1035" s="91">
        <v>44433</v>
      </c>
      <c r="B1035" s="92">
        <v>696</v>
      </c>
      <c r="C1035" s="92">
        <v>701</v>
      </c>
      <c r="D1035" s="92">
        <v>680</v>
      </c>
      <c r="E1035" s="92">
        <v>683.84997599999997</v>
      </c>
      <c r="F1035" s="92">
        <v>683.84997599999997</v>
      </c>
      <c r="G1035" s="92">
        <v>5539409</v>
      </c>
      <c r="H1035" s="93">
        <f t="shared" si="32"/>
        <v>-4.9255603290490647E-3</v>
      </c>
      <c r="I1035" s="94">
        <f t="shared" si="33"/>
        <v>-5.3127536362695803E-3</v>
      </c>
    </row>
    <row r="1036" spans="1:9" ht="15.75" customHeight="1" x14ac:dyDescent="0.25">
      <c r="A1036" s="87">
        <v>44434</v>
      </c>
      <c r="B1036" s="88">
        <v>683</v>
      </c>
      <c r="C1036" s="88">
        <v>685</v>
      </c>
      <c r="D1036" s="88">
        <v>669.29998799999998</v>
      </c>
      <c r="E1036" s="88">
        <v>672</v>
      </c>
      <c r="F1036" s="88">
        <v>672</v>
      </c>
      <c r="G1036" s="88">
        <v>5659963</v>
      </c>
      <c r="H1036" s="95">
        <f t="shared" si="32"/>
        <v>-7.5915629620726711E-3</v>
      </c>
      <c r="I1036" s="96">
        <f t="shared" si="33"/>
        <v>-7.9787562692931868E-3</v>
      </c>
    </row>
    <row r="1037" spans="1:9" ht="15.75" customHeight="1" x14ac:dyDescent="0.25">
      <c r="A1037" s="91">
        <v>44435</v>
      </c>
      <c r="B1037" s="92">
        <v>672.90002400000003</v>
      </c>
      <c r="C1037" s="92">
        <v>681.40002400000003</v>
      </c>
      <c r="D1037" s="92">
        <v>671.75</v>
      </c>
      <c r="E1037" s="92">
        <v>677.5</v>
      </c>
      <c r="F1037" s="92">
        <v>677.5</v>
      </c>
      <c r="G1037" s="92">
        <v>4978277</v>
      </c>
      <c r="H1037" s="93">
        <f t="shared" si="32"/>
        <v>3.5400264926180587E-3</v>
      </c>
      <c r="I1037" s="94">
        <f t="shared" si="33"/>
        <v>3.1528331853975435E-3</v>
      </c>
    </row>
    <row r="1038" spans="1:9" ht="15.75" customHeight="1" x14ac:dyDescent="0.25">
      <c r="A1038" s="87">
        <v>44438</v>
      </c>
      <c r="B1038" s="88">
        <v>683.04998799999998</v>
      </c>
      <c r="C1038" s="88">
        <v>694</v>
      </c>
      <c r="D1038" s="88">
        <v>683.04998799999998</v>
      </c>
      <c r="E1038" s="88">
        <v>686.54998799999998</v>
      </c>
      <c r="F1038" s="88">
        <v>686.54998799999998</v>
      </c>
      <c r="G1038" s="88">
        <v>5891576</v>
      </c>
      <c r="H1038" s="95">
        <f t="shared" si="32"/>
        <v>5.7628643456353219E-3</v>
      </c>
      <c r="I1038" s="96">
        <f t="shared" si="33"/>
        <v>5.3756710384148063E-3</v>
      </c>
    </row>
    <row r="1039" spans="1:9" ht="15.75" customHeight="1" x14ac:dyDescent="0.25">
      <c r="A1039" s="91">
        <v>44439</v>
      </c>
      <c r="B1039" s="92">
        <v>688.25</v>
      </c>
      <c r="C1039" s="92">
        <v>692.45001200000002</v>
      </c>
      <c r="D1039" s="92">
        <v>680.45001200000002</v>
      </c>
      <c r="E1039" s="92">
        <v>687.59997599999997</v>
      </c>
      <c r="F1039" s="92">
        <v>687.59997599999997</v>
      </c>
      <c r="G1039" s="92">
        <v>5399215</v>
      </c>
      <c r="H1039" s="93">
        <f t="shared" si="32"/>
        <v>6.6368896431521845E-4</v>
      </c>
      <c r="I1039" s="94">
        <f t="shared" si="33"/>
        <v>2.7649565709470317E-4</v>
      </c>
    </row>
    <row r="1040" spans="1:9" ht="15.75" customHeight="1" x14ac:dyDescent="0.25">
      <c r="A1040" s="87">
        <v>44440</v>
      </c>
      <c r="B1040" s="88">
        <v>688</v>
      </c>
      <c r="C1040" s="88">
        <v>689</v>
      </c>
      <c r="D1040" s="88">
        <v>675</v>
      </c>
      <c r="E1040" s="88">
        <v>676.65002400000003</v>
      </c>
      <c r="F1040" s="88">
        <v>676.65002400000003</v>
      </c>
      <c r="G1040" s="88">
        <v>4316801</v>
      </c>
      <c r="H1040" s="95">
        <f t="shared" si="32"/>
        <v>-6.9717512990748621E-3</v>
      </c>
      <c r="I1040" s="96">
        <f t="shared" si="33"/>
        <v>-7.3589446062953777E-3</v>
      </c>
    </row>
    <row r="1041" spans="1:9" ht="15.75" customHeight="1" x14ac:dyDescent="0.25">
      <c r="A1041" s="91">
        <v>44441</v>
      </c>
      <c r="B1041" s="92">
        <v>681.04998799999998</v>
      </c>
      <c r="C1041" s="92">
        <v>689</v>
      </c>
      <c r="D1041" s="92">
        <v>678</v>
      </c>
      <c r="E1041" s="92">
        <v>685.04998799999998</v>
      </c>
      <c r="F1041" s="92">
        <v>685.04998799999998</v>
      </c>
      <c r="G1041" s="92">
        <v>3635439</v>
      </c>
      <c r="H1041" s="93">
        <f t="shared" si="32"/>
        <v>5.3581614978395623E-3</v>
      </c>
      <c r="I1041" s="94">
        <f t="shared" si="33"/>
        <v>4.9709681906190467E-3</v>
      </c>
    </row>
    <row r="1042" spans="1:9" ht="15.75" customHeight="1" x14ac:dyDescent="0.25">
      <c r="A1042" s="87">
        <v>44442</v>
      </c>
      <c r="B1042" s="88">
        <v>686.09997599999997</v>
      </c>
      <c r="C1042" s="88">
        <v>695.25</v>
      </c>
      <c r="D1042" s="88">
        <v>682.40002400000003</v>
      </c>
      <c r="E1042" s="88">
        <v>690.90002400000003</v>
      </c>
      <c r="F1042" s="88">
        <v>690.90002400000003</v>
      </c>
      <c r="G1042" s="88">
        <v>4145359</v>
      </c>
      <c r="H1042" s="95">
        <f t="shared" si="32"/>
        <v>3.6929447149521575E-3</v>
      </c>
      <c r="I1042" s="96">
        <f t="shared" si="33"/>
        <v>3.3057514077316423E-3</v>
      </c>
    </row>
    <row r="1043" spans="1:9" ht="15.75" customHeight="1" x14ac:dyDescent="0.25">
      <c r="A1043" s="91">
        <v>44445</v>
      </c>
      <c r="B1043" s="92">
        <v>697</v>
      </c>
      <c r="C1043" s="92">
        <v>697</v>
      </c>
      <c r="D1043" s="92">
        <v>681.59997599999997</v>
      </c>
      <c r="E1043" s="92">
        <v>686.65002400000003</v>
      </c>
      <c r="F1043" s="92">
        <v>686.65002400000003</v>
      </c>
      <c r="G1043" s="92">
        <v>5179490</v>
      </c>
      <c r="H1043" s="93">
        <f t="shared" si="32"/>
        <v>-2.6797681971568337E-3</v>
      </c>
      <c r="I1043" s="94">
        <f t="shared" si="33"/>
        <v>-3.0669615043773489E-3</v>
      </c>
    </row>
    <row r="1044" spans="1:9" ht="15.75" customHeight="1" x14ac:dyDescent="0.25">
      <c r="A1044" s="87">
        <v>44446</v>
      </c>
      <c r="B1044" s="88">
        <v>689.45001200000002</v>
      </c>
      <c r="C1044" s="88">
        <v>697.79998799999998</v>
      </c>
      <c r="D1044" s="88">
        <v>682.5</v>
      </c>
      <c r="E1044" s="88">
        <v>683.79998799999998</v>
      </c>
      <c r="F1044" s="88">
        <v>683.79998799999998</v>
      </c>
      <c r="G1044" s="88">
        <v>3555927</v>
      </c>
      <c r="H1044" s="95">
        <f t="shared" si="32"/>
        <v>-1.8063507338079948E-3</v>
      </c>
      <c r="I1044" s="96">
        <f t="shared" si="33"/>
        <v>-2.19354404102851E-3</v>
      </c>
    </row>
    <row r="1045" spans="1:9" ht="15.75" customHeight="1" x14ac:dyDescent="0.25">
      <c r="A1045" s="91">
        <v>44447</v>
      </c>
      <c r="B1045" s="92">
        <v>684</v>
      </c>
      <c r="C1045" s="92">
        <v>691.5</v>
      </c>
      <c r="D1045" s="92">
        <v>681.70001200000002</v>
      </c>
      <c r="E1045" s="92">
        <v>687.04998799999998</v>
      </c>
      <c r="F1045" s="92">
        <v>687.04998799999998</v>
      </c>
      <c r="G1045" s="92">
        <v>3288571</v>
      </c>
      <c r="H1045" s="93">
        <f t="shared" si="32"/>
        <v>2.0592475257582019E-3</v>
      </c>
      <c r="I1045" s="94">
        <f t="shared" si="33"/>
        <v>1.6720542185376867E-3</v>
      </c>
    </row>
    <row r="1046" spans="1:9" ht="15.75" customHeight="1" x14ac:dyDescent="0.25">
      <c r="A1046" s="87">
        <v>44448</v>
      </c>
      <c r="B1046" s="88">
        <v>683.84997599999997</v>
      </c>
      <c r="C1046" s="88">
        <v>691.5</v>
      </c>
      <c r="D1046" s="88">
        <v>683.04998799999998</v>
      </c>
      <c r="E1046" s="88">
        <v>688.95001200000002</v>
      </c>
      <c r="F1046" s="88">
        <v>688.95001200000002</v>
      </c>
      <c r="G1046" s="88">
        <v>2381494</v>
      </c>
      <c r="H1046" s="95">
        <f t="shared" si="32"/>
        <v>1.1993756731592355E-3</v>
      </c>
      <c r="I1046" s="96">
        <f t="shared" si="33"/>
        <v>8.1218236593872024E-4</v>
      </c>
    </row>
    <row r="1047" spans="1:9" ht="15.75" customHeight="1" x14ac:dyDescent="0.25">
      <c r="A1047" s="91">
        <v>44452</v>
      </c>
      <c r="B1047" s="92">
        <v>693.25</v>
      </c>
      <c r="C1047" s="92">
        <v>700</v>
      </c>
      <c r="D1047" s="92">
        <v>687.5</v>
      </c>
      <c r="E1047" s="92">
        <v>694.40002400000003</v>
      </c>
      <c r="F1047" s="92">
        <v>694.40002400000003</v>
      </c>
      <c r="G1047" s="92">
        <v>3778975</v>
      </c>
      <c r="H1047" s="93">
        <f t="shared" si="32"/>
        <v>3.4220151405499008E-3</v>
      </c>
      <c r="I1047" s="94">
        <f t="shared" si="33"/>
        <v>3.0348218333293856E-3</v>
      </c>
    </row>
    <row r="1048" spans="1:9" ht="15.75" customHeight="1" x14ac:dyDescent="0.25">
      <c r="A1048" s="87">
        <v>44453</v>
      </c>
      <c r="B1048" s="88">
        <v>696.40002400000003</v>
      </c>
      <c r="C1048" s="88">
        <v>702</v>
      </c>
      <c r="D1048" s="88">
        <v>692.25</v>
      </c>
      <c r="E1048" s="88">
        <v>693.65002400000003</v>
      </c>
      <c r="F1048" s="88">
        <v>693.65002400000003</v>
      </c>
      <c r="G1048" s="88">
        <v>3185808</v>
      </c>
      <c r="H1048" s="95">
        <f t="shared" si="32"/>
        <v>-4.6932154009158406E-4</v>
      </c>
      <c r="I1048" s="96">
        <f t="shared" si="33"/>
        <v>-8.5651484731209934E-4</v>
      </c>
    </row>
    <row r="1049" spans="1:9" ht="15.75" customHeight="1" x14ac:dyDescent="0.25">
      <c r="A1049" s="91">
        <v>44454</v>
      </c>
      <c r="B1049" s="92">
        <v>697</v>
      </c>
      <c r="C1049" s="92">
        <v>698</v>
      </c>
      <c r="D1049" s="92">
        <v>687.04998799999998</v>
      </c>
      <c r="E1049" s="92">
        <v>696.65002400000003</v>
      </c>
      <c r="F1049" s="92">
        <v>696.65002400000003</v>
      </c>
      <c r="G1049" s="92">
        <v>2871538</v>
      </c>
      <c r="H1049" s="93">
        <f t="shared" si="32"/>
        <v>1.8742507701452805E-3</v>
      </c>
      <c r="I1049" s="94">
        <f t="shared" si="33"/>
        <v>1.4870574629247653E-3</v>
      </c>
    </row>
    <row r="1050" spans="1:9" ht="15.75" customHeight="1" x14ac:dyDescent="0.25">
      <c r="A1050" s="87">
        <v>44455</v>
      </c>
      <c r="B1050" s="88">
        <v>700.04998799999998</v>
      </c>
      <c r="C1050" s="88">
        <v>700.95001200000002</v>
      </c>
      <c r="D1050" s="88">
        <v>688</v>
      </c>
      <c r="E1050" s="88">
        <v>689.45001200000002</v>
      </c>
      <c r="F1050" s="88">
        <v>689.45001200000002</v>
      </c>
      <c r="G1050" s="88">
        <v>3372499</v>
      </c>
      <c r="H1050" s="95">
        <f t="shared" si="32"/>
        <v>-4.5118729157359082E-3</v>
      </c>
      <c r="I1050" s="96">
        <f t="shared" si="33"/>
        <v>-4.8990662229564238E-3</v>
      </c>
    </row>
    <row r="1051" spans="1:9" ht="15.75" customHeight="1" x14ac:dyDescent="0.25">
      <c r="A1051" s="91">
        <v>44456</v>
      </c>
      <c r="B1051" s="92">
        <v>692</v>
      </c>
      <c r="C1051" s="92">
        <v>692</v>
      </c>
      <c r="D1051" s="92">
        <v>668.70001200000002</v>
      </c>
      <c r="E1051" s="92">
        <v>682.29998799999998</v>
      </c>
      <c r="F1051" s="92">
        <v>682.29998799999998</v>
      </c>
      <c r="G1051" s="92">
        <v>7804735</v>
      </c>
      <c r="H1051" s="93">
        <f t="shared" si="32"/>
        <v>-4.5274198512101418E-3</v>
      </c>
      <c r="I1051" s="94">
        <f t="shared" si="33"/>
        <v>-4.9146131584306574E-3</v>
      </c>
    </row>
    <row r="1052" spans="1:9" ht="15.75" customHeight="1" x14ac:dyDescent="0.25">
      <c r="A1052" s="87">
        <v>44459</v>
      </c>
      <c r="B1052" s="88">
        <v>669.90002400000003</v>
      </c>
      <c r="C1052" s="88">
        <v>669.90002400000003</v>
      </c>
      <c r="D1052" s="88">
        <v>628.09997599999997</v>
      </c>
      <c r="E1052" s="88">
        <v>633.20001200000002</v>
      </c>
      <c r="F1052" s="88">
        <v>633.20001200000002</v>
      </c>
      <c r="G1052" s="88">
        <v>10340874</v>
      </c>
      <c r="H1052" s="95">
        <f t="shared" si="32"/>
        <v>-3.2434449220932367E-2</v>
      </c>
      <c r="I1052" s="96">
        <f t="shared" si="33"/>
        <v>-3.2821642528152881E-2</v>
      </c>
    </row>
    <row r="1053" spans="1:9" ht="15.75" customHeight="1" x14ac:dyDescent="0.25">
      <c r="A1053" s="91">
        <v>44460</v>
      </c>
      <c r="B1053" s="92">
        <v>633.25</v>
      </c>
      <c r="C1053" s="92">
        <v>672</v>
      </c>
      <c r="D1053" s="92">
        <v>628.70001200000002</v>
      </c>
      <c r="E1053" s="92">
        <v>668.95001200000002</v>
      </c>
      <c r="F1053" s="92">
        <v>668.95001200000002</v>
      </c>
      <c r="G1053" s="92">
        <v>14289169</v>
      </c>
      <c r="H1053" s="93">
        <f t="shared" si="32"/>
        <v>2.3852751443186503E-2</v>
      </c>
      <c r="I1053" s="94">
        <f t="shared" si="33"/>
        <v>2.3465558135965989E-2</v>
      </c>
    </row>
    <row r="1054" spans="1:9" ht="15.75" customHeight="1" x14ac:dyDescent="0.25">
      <c r="A1054" s="87">
        <v>44461</v>
      </c>
      <c r="B1054" s="88">
        <v>671.79998799999998</v>
      </c>
      <c r="C1054" s="88">
        <v>683.40002400000003</v>
      </c>
      <c r="D1054" s="88">
        <v>666.20001200000002</v>
      </c>
      <c r="E1054" s="88">
        <v>678.54998799999998</v>
      </c>
      <c r="F1054" s="88">
        <v>678.54998799999998</v>
      </c>
      <c r="G1054" s="88">
        <v>8147214</v>
      </c>
      <c r="H1054" s="95">
        <f t="shared" si="32"/>
        <v>6.188181287100341E-3</v>
      </c>
      <c r="I1054" s="96">
        <f t="shared" si="33"/>
        <v>5.8009879798798254E-3</v>
      </c>
    </row>
    <row r="1055" spans="1:9" ht="15.75" customHeight="1" x14ac:dyDescent="0.25">
      <c r="A1055" s="91">
        <v>44462</v>
      </c>
      <c r="B1055" s="92">
        <v>685.29998799999998</v>
      </c>
      <c r="C1055" s="92">
        <v>687.25</v>
      </c>
      <c r="D1055" s="92">
        <v>674.09997599999997</v>
      </c>
      <c r="E1055" s="92">
        <v>677.25</v>
      </c>
      <c r="F1055" s="92">
        <v>677.25</v>
      </c>
      <c r="G1055" s="92">
        <v>4039612</v>
      </c>
      <c r="H1055" s="93">
        <f t="shared" si="32"/>
        <v>-8.3283344586951432E-4</v>
      </c>
      <c r="I1055" s="94">
        <f t="shared" si="33"/>
        <v>-1.2200267530900295E-3</v>
      </c>
    </row>
    <row r="1056" spans="1:9" ht="15.75" customHeight="1" x14ac:dyDescent="0.25">
      <c r="A1056" s="87">
        <v>44463</v>
      </c>
      <c r="B1056" s="88">
        <v>677.25</v>
      </c>
      <c r="C1056" s="88">
        <v>679</v>
      </c>
      <c r="D1056" s="88">
        <v>650.75</v>
      </c>
      <c r="E1056" s="88">
        <v>659.15002400000003</v>
      </c>
      <c r="F1056" s="88">
        <v>659.15002400000003</v>
      </c>
      <c r="G1056" s="88">
        <v>7363339</v>
      </c>
      <c r="H1056" s="95">
        <f t="shared" si="32"/>
        <v>-1.1764741478228426E-2</v>
      </c>
      <c r="I1056" s="96">
        <f t="shared" si="33"/>
        <v>-1.2151934785448942E-2</v>
      </c>
    </row>
    <row r="1057" spans="1:9" ht="15.75" customHeight="1" x14ac:dyDescent="0.25">
      <c r="A1057" s="91">
        <v>44466</v>
      </c>
      <c r="B1057" s="92">
        <v>660.45001200000002</v>
      </c>
      <c r="C1057" s="92">
        <v>663.75</v>
      </c>
      <c r="D1057" s="92">
        <v>646.29998799999998</v>
      </c>
      <c r="E1057" s="92">
        <v>648.65002400000003</v>
      </c>
      <c r="F1057" s="92">
        <v>648.65002400000003</v>
      </c>
      <c r="G1057" s="92">
        <v>5889365</v>
      </c>
      <c r="H1057" s="93">
        <f t="shared" si="32"/>
        <v>-6.9738337342761985E-3</v>
      </c>
      <c r="I1057" s="94">
        <f t="shared" si="33"/>
        <v>-7.3610270414967141E-3</v>
      </c>
    </row>
    <row r="1058" spans="1:9" ht="15.75" customHeight="1" x14ac:dyDescent="0.25">
      <c r="A1058" s="87">
        <v>44467</v>
      </c>
      <c r="B1058" s="88">
        <v>650</v>
      </c>
      <c r="C1058" s="88">
        <v>667.90002400000003</v>
      </c>
      <c r="D1058" s="88">
        <v>648.09997599999997</v>
      </c>
      <c r="E1058" s="88">
        <v>660.84997599999997</v>
      </c>
      <c r="F1058" s="88">
        <v>660.84997599999997</v>
      </c>
      <c r="G1058" s="88">
        <v>4735779</v>
      </c>
      <c r="H1058" s="95">
        <f t="shared" si="32"/>
        <v>8.0924400695122495E-3</v>
      </c>
      <c r="I1058" s="96">
        <f t="shared" si="33"/>
        <v>7.7052467622917339E-3</v>
      </c>
    </row>
    <row r="1059" spans="1:9" ht="15.75" customHeight="1" x14ac:dyDescent="0.25">
      <c r="A1059" s="91">
        <v>44468</v>
      </c>
      <c r="B1059" s="92">
        <v>658.90002400000003</v>
      </c>
      <c r="C1059" s="92">
        <v>684.29998799999998</v>
      </c>
      <c r="D1059" s="92">
        <v>653.59997599999997</v>
      </c>
      <c r="E1059" s="92">
        <v>679.79998799999998</v>
      </c>
      <c r="F1059" s="92">
        <v>679.79998799999998</v>
      </c>
      <c r="G1059" s="92">
        <v>7345149</v>
      </c>
      <c r="H1059" s="93">
        <f t="shared" si="32"/>
        <v>1.2278274018552193E-2</v>
      </c>
      <c r="I1059" s="94">
        <f t="shared" si="33"/>
        <v>1.1891080711331678E-2</v>
      </c>
    </row>
    <row r="1060" spans="1:9" ht="15.75" customHeight="1" x14ac:dyDescent="0.25">
      <c r="A1060" s="87">
        <v>44469</v>
      </c>
      <c r="B1060" s="88">
        <v>683.20001200000002</v>
      </c>
      <c r="C1060" s="88">
        <v>683.20001200000002</v>
      </c>
      <c r="D1060" s="88">
        <v>666.34997599999997</v>
      </c>
      <c r="E1060" s="88">
        <v>668.29998799999998</v>
      </c>
      <c r="F1060" s="88">
        <v>668.29998799999998</v>
      </c>
      <c r="G1060" s="88">
        <v>4934499</v>
      </c>
      <c r="H1060" s="95">
        <f t="shared" si="32"/>
        <v>-7.4096992552676174E-3</v>
      </c>
      <c r="I1060" s="96">
        <f t="shared" si="33"/>
        <v>-7.796892562488133E-3</v>
      </c>
    </row>
    <row r="1061" spans="1:9" ht="15.75" customHeight="1" x14ac:dyDescent="0.25">
      <c r="A1061" s="91">
        <v>44470</v>
      </c>
      <c r="B1061" s="92">
        <v>660</v>
      </c>
      <c r="C1061" s="92">
        <v>686.70001200000002</v>
      </c>
      <c r="D1061" s="92">
        <v>658.90002400000003</v>
      </c>
      <c r="E1061" s="92">
        <v>674.25</v>
      </c>
      <c r="F1061" s="92">
        <v>674.25</v>
      </c>
      <c r="G1061" s="92">
        <v>5193048</v>
      </c>
      <c r="H1061" s="93">
        <f t="shared" si="32"/>
        <v>3.849501799430651E-3</v>
      </c>
      <c r="I1061" s="94">
        <f t="shared" si="33"/>
        <v>3.4623084922101358E-3</v>
      </c>
    </row>
    <row r="1062" spans="1:9" ht="15.75" customHeight="1" x14ac:dyDescent="0.25">
      <c r="A1062" s="87">
        <v>44473</v>
      </c>
      <c r="B1062" s="88">
        <v>674.5</v>
      </c>
      <c r="C1062" s="88">
        <v>686.79998799999998</v>
      </c>
      <c r="D1062" s="88">
        <v>662.09997599999997</v>
      </c>
      <c r="E1062" s="88">
        <v>681.15002400000003</v>
      </c>
      <c r="F1062" s="88">
        <v>681.15002400000003</v>
      </c>
      <c r="G1062" s="88">
        <v>5617530</v>
      </c>
      <c r="H1062" s="95">
        <f t="shared" si="32"/>
        <v>4.4218211338807418E-3</v>
      </c>
      <c r="I1062" s="96">
        <f t="shared" si="33"/>
        <v>4.0346278266602262E-3</v>
      </c>
    </row>
    <row r="1063" spans="1:9" ht="15.75" customHeight="1" x14ac:dyDescent="0.25">
      <c r="A1063" s="91">
        <v>44474</v>
      </c>
      <c r="B1063" s="92">
        <v>681.15002400000003</v>
      </c>
      <c r="C1063" s="92">
        <v>690.84997599999997</v>
      </c>
      <c r="D1063" s="92">
        <v>677.15002400000003</v>
      </c>
      <c r="E1063" s="92">
        <v>679.34997599999997</v>
      </c>
      <c r="F1063" s="92">
        <v>679.34997599999997</v>
      </c>
      <c r="G1063" s="92">
        <v>4186464</v>
      </c>
      <c r="H1063" s="93">
        <f t="shared" si="32"/>
        <v>-1.1492118628776968E-3</v>
      </c>
      <c r="I1063" s="94">
        <f t="shared" si="33"/>
        <v>-1.5364051700982122E-3</v>
      </c>
    </row>
    <row r="1064" spans="1:9" ht="15.75" customHeight="1" x14ac:dyDescent="0.25">
      <c r="A1064" s="87">
        <v>44475</v>
      </c>
      <c r="B1064" s="88">
        <v>680</v>
      </c>
      <c r="C1064" s="88">
        <v>684</v>
      </c>
      <c r="D1064" s="88">
        <v>655.54998799999998</v>
      </c>
      <c r="E1064" s="88">
        <v>659.25</v>
      </c>
      <c r="F1064" s="88">
        <v>659.25</v>
      </c>
      <c r="G1064" s="88">
        <v>5994344</v>
      </c>
      <c r="H1064" s="95">
        <f t="shared" si="32"/>
        <v>-1.3043425930459866E-2</v>
      </c>
      <c r="I1064" s="96">
        <f t="shared" si="33"/>
        <v>-1.3430619237680382E-2</v>
      </c>
    </row>
    <row r="1065" spans="1:9" ht="15.75" customHeight="1" x14ac:dyDescent="0.25">
      <c r="A1065" s="91">
        <v>44476</v>
      </c>
      <c r="B1065" s="92">
        <v>666</v>
      </c>
      <c r="C1065" s="92">
        <v>670</v>
      </c>
      <c r="D1065" s="92">
        <v>659</v>
      </c>
      <c r="E1065" s="92">
        <v>666.54998799999998</v>
      </c>
      <c r="F1065" s="92">
        <v>666.54998799999998</v>
      </c>
      <c r="G1065" s="92">
        <v>3042177</v>
      </c>
      <c r="H1065" s="93">
        <f t="shared" si="32"/>
        <v>4.7825864749345501E-3</v>
      </c>
      <c r="I1065" s="94">
        <f t="shared" si="33"/>
        <v>4.3953931677140345E-3</v>
      </c>
    </row>
    <row r="1066" spans="1:9" ht="15.75" customHeight="1" x14ac:dyDescent="0.25">
      <c r="A1066" s="87">
        <v>44477</v>
      </c>
      <c r="B1066" s="88">
        <v>670.04998799999998</v>
      </c>
      <c r="C1066" s="88">
        <v>683</v>
      </c>
      <c r="D1066" s="88">
        <v>664.5</v>
      </c>
      <c r="E1066" s="88">
        <v>665.84997599999997</v>
      </c>
      <c r="F1066" s="88">
        <v>665.84997599999997</v>
      </c>
      <c r="G1066" s="88">
        <v>3826818</v>
      </c>
      <c r="H1066" s="95">
        <f t="shared" si="32"/>
        <v>-4.5633651313612913E-4</v>
      </c>
      <c r="I1066" s="96">
        <f t="shared" si="33"/>
        <v>-8.4352982035664436E-4</v>
      </c>
    </row>
    <row r="1067" spans="1:9" ht="15.75" customHeight="1" x14ac:dyDescent="0.25">
      <c r="A1067" s="91">
        <v>44480</v>
      </c>
      <c r="B1067" s="92">
        <v>671.04998799999998</v>
      </c>
      <c r="C1067" s="92">
        <v>678</v>
      </c>
      <c r="D1067" s="92">
        <v>666.70001200000002</v>
      </c>
      <c r="E1067" s="92">
        <v>672.40002400000003</v>
      </c>
      <c r="F1067" s="92">
        <v>672.40002400000003</v>
      </c>
      <c r="G1067" s="92">
        <v>2257738</v>
      </c>
      <c r="H1067" s="93">
        <f t="shared" si="32"/>
        <v>4.2513318414530337E-3</v>
      </c>
      <c r="I1067" s="94">
        <f t="shared" si="33"/>
        <v>3.8641385342325185E-3</v>
      </c>
    </row>
    <row r="1068" spans="1:9" ht="15.75" customHeight="1" x14ac:dyDescent="0.25">
      <c r="A1068" s="87">
        <v>44481</v>
      </c>
      <c r="B1068" s="88">
        <v>672.40002400000003</v>
      </c>
      <c r="C1068" s="88">
        <v>681</v>
      </c>
      <c r="D1068" s="88">
        <v>665.40002400000003</v>
      </c>
      <c r="E1068" s="88">
        <v>673.75</v>
      </c>
      <c r="F1068" s="88">
        <v>673.75</v>
      </c>
      <c r="G1068" s="88">
        <v>2930894</v>
      </c>
      <c r="H1068" s="95">
        <f t="shared" si="32"/>
        <v>8.7105792607171904E-4</v>
      </c>
      <c r="I1068" s="96">
        <f t="shared" si="33"/>
        <v>4.8386461885120376E-4</v>
      </c>
    </row>
    <row r="1069" spans="1:9" ht="15.75" customHeight="1" x14ac:dyDescent="0.25">
      <c r="A1069" s="91">
        <v>44482</v>
      </c>
      <c r="B1069" s="92">
        <v>673.79998799999998</v>
      </c>
      <c r="C1069" s="92">
        <v>692</v>
      </c>
      <c r="D1069" s="92">
        <v>671</v>
      </c>
      <c r="E1069" s="92">
        <v>681.45001200000002</v>
      </c>
      <c r="F1069" s="92">
        <v>681.45001200000002</v>
      </c>
      <c r="G1069" s="92">
        <v>5601758</v>
      </c>
      <c r="H1069" s="93">
        <f t="shared" si="32"/>
        <v>4.9352253232248147E-3</v>
      </c>
      <c r="I1069" s="94">
        <f t="shared" si="33"/>
        <v>4.548032016004299E-3</v>
      </c>
    </row>
    <row r="1070" spans="1:9" ht="15.75" customHeight="1" x14ac:dyDescent="0.25">
      <c r="A1070" s="87">
        <v>44483</v>
      </c>
      <c r="B1070" s="88">
        <v>690</v>
      </c>
      <c r="C1070" s="88">
        <v>699</v>
      </c>
      <c r="D1070" s="88">
        <v>682.95001200000002</v>
      </c>
      <c r="E1070" s="88">
        <v>692.84997599999997</v>
      </c>
      <c r="F1070" s="88">
        <v>692.84997599999997</v>
      </c>
      <c r="G1070" s="88">
        <v>4751065</v>
      </c>
      <c r="H1070" s="95">
        <f t="shared" si="32"/>
        <v>7.2052027404500467E-3</v>
      </c>
      <c r="I1070" s="96">
        <f t="shared" si="33"/>
        <v>6.8180094332295311E-3</v>
      </c>
    </row>
    <row r="1071" spans="1:9" ht="15.75" customHeight="1" x14ac:dyDescent="0.25">
      <c r="A1071" s="91">
        <v>44487</v>
      </c>
      <c r="B1071" s="92">
        <v>695.5</v>
      </c>
      <c r="C1071" s="92">
        <v>727.29998799999998</v>
      </c>
      <c r="D1071" s="92">
        <v>695.5</v>
      </c>
      <c r="E1071" s="92">
        <v>715.79998799999998</v>
      </c>
      <c r="F1071" s="92">
        <v>715.79998799999998</v>
      </c>
      <c r="G1071" s="92">
        <v>9493244</v>
      </c>
      <c r="H1071" s="93">
        <f t="shared" si="32"/>
        <v>1.4152480514803339E-2</v>
      </c>
      <c r="I1071" s="94">
        <f t="shared" si="33"/>
        <v>1.3765287207582824E-2</v>
      </c>
    </row>
    <row r="1072" spans="1:9" ht="15.75" customHeight="1" x14ac:dyDescent="0.25">
      <c r="A1072" s="87">
        <v>44488</v>
      </c>
      <c r="B1072" s="88">
        <v>722.5</v>
      </c>
      <c r="C1072" s="88">
        <v>722.5</v>
      </c>
      <c r="D1072" s="88">
        <v>688.45001200000002</v>
      </c>
      <c r="E1072" s="88">
        <v>691.54998799999998</v>
      </c>
      <c r="F1072" s="88">
        <v>691.54998799999998</v>
      </c>
      <c r="G1072" s="88">
        <v>4164143</v>
      </c>
      <c r="H1072" s="95">
        <f t="shared" si="32"/>
        <v>-1.4968108650550874E-2</v>
      </c>
      <c r="I1072" s="96">
        <f t="shared" si="33"/>
        <v>-1.535530195777139E-2</v>
      </c>
    </row>
    <row r="1073" spans="1:9" ht="15.75" customHeight="1" x14ac:dyDescent="0.25">
      <c r="A1073" s="91">
        <v>44489</v>
      </c>
      <c r="B1073" s="92">
        <v>692</v>
      </c>
      <c r="C1073" s="92">
        <v>695.70001200000002</v>
      </c>
      <c r="D1073" s="92">
        <v>675.40002400000003</v>
      </c>
      <c r="E1073" s="92">
        <v>685.15002400000003</v>
      </c>
      <c r="F1073" s="92">
        <v>685.15002400000003</v>
      </c>
      <c r="G1073" s="92">
        <v>3256699</v>
      </c>
      <c r="H1073" s="93">
        <f t="shared" si="32"/>
        <v>-4.0379008470290264E-3</v>
      </c>
      <c r="I1073" s="94">
        <f t="shared" si="33"/>
        <v>-4.425094154249542E-3</v>
      </c>
    </row>
    <row r="1074" spans="1:9" ht="15.75" customHeight="1" x14ac:dyDescent="0.25">
      <c r="A1074" s="87">
        <v>44490</v>
      </c>
      <c r="B1074" s="88">
        <v>691.34997599999997</v>
      </c>
      <c r="C1074" s="88">
        <v>693.95001200000002</v>
      </c>
      <c r="D1074" s="88">
        <v>655.09997599999997</v>
      </c>
      <c r="E1074" s="88">
        <v>674.09997599999997</v>
      </c>
      <c r="F1074" s="88">
        <v>674.09997599999997</v>
      </c>
      <c r="G1074" s="88">
        <v>5811087</v>
      </c>
      <c r="H1074" s="95">
        <f t="shared" si="32"/>
        <v>-7.061365599100128E-3</v>
      </c>
      <c r="I1074" s="96">
        <f t="shared" si="33"/>
        <v>-7.4485589063206436E-3</v>
      </c>
    </row>
    <row r="1075" spans="1:9" ht="15.75" customHeight="1" x14ac:dyDescent="0.25">
      <c r="A1075" s="91">
        <v>44491</v>
      </c>
      <c r="B1075" s="92">
        <v>676</v>
      </c>
      <c r="C1075" s="92">
        <v>690</v>
      </c>
      <c r="D1075" s="92">
        <v>658.04998799999998</v>
      </c>
      <c r="E1075" s="92">
        <v>667.79998799999998</v>
      </c>
      <c r="F1075" s="92">
        <v>667.79998799999998</v>
      </c>
      <c r="G1075" s="92">
        <v>10162556</v>
      </c>
      <c r="H1075" s="93">
        <f t="shared" si="32"/>
        <v>-4.0779047622751625E-3</v>
      </c>
      <c r="I1075" s="94">
        <f t="shared" si="33"/>
        <v>-4.4650980694956781E-3</v>
      </c>
    </row>
    <row r="1076" spans="1:9" ht="15.75" customHeight="1" x14ac:dyDescent="0.25">
      <c r="A1076" s="87">
        <v>44494</v>
      </c>
      <c r="B1076" s="88">
        <v>670</v>
      </c>
      <c r="C1076" s="88">
        <v>678</v>
      </c>
      <c r="D1076" s="88">
        <v>653.04998799999998</v>
      </c>
      <c r="E1076" s="88">
        <v>674.25</v>
      </c>
      <c r="F1076" s="88">
        <v>674.25</v>
      </c>
      <c r="G1076" s="88">
        <v>3987950</v>
      </c>
      <c r="H1076" s="95">
        <f t="shared" si="32"/>
        <v>4.1745482106107885E-3</v>
      </c>
      <c r="I1076" s="96">
        <f t="shared" si="33"/>
        <v>3.7873549033902733E-3</v>
      </c>
    </row>
    <row r="1077" spans="1:9" ht="15.75" customHeight="1" x14ac:dyDescent="0.25">
      <c r="A1077" s="91">
        <v>44495</v>
      </c>
      <c r="B1077" s="92">
        <v>678.70001200000002</v>
      </c>
      <c r="C1077" s="92">
        <v>697.45001200000002</v>
      </c>
      <c r="D1077" s="92">
        <v>674.5</v>
      </c>
      <c r="E1077" s="92">
        <v>694.34997599999997</v>
      </c>
      <c r="F1077" s="92">
        <v>694.34997599999997</v>
      </c>
      <c r="G1077" s="92">
        <v>4238644</v>
      </c>
      <c r="H1077" s="93">
        <f t="shared" si="32"/>
        <v>1.2757469702303986E-2</v>
      </c>
      <c r="I1077" s="94">
        <f t="shared" si="33"/>
        <v>1.2370276395083471E-2</v>
      </c>
    </row>
    <row r="1078" spans="1:9" ht="15.75" customHeight="1" x14ac:dyDescent="0.25">
      <c r="A1078" s="87">
        <v>44496</v>
      </c>
      <c r="B1078" s="88">
        <v>694.34997599999997</v>
      </c>
      <c r="C1078" s="88">
        <v>699.5</v>
      </c>
      <c r="D1078" s="88">
        <v>682.09997599999997</v>
      </c>
      <c r="E1078" s="88">
        <v>684.90002400000003</v>
      </c>
      <c r="F1078" s="88">
        <v>684.90002400000003</v>
      </c>
      <c r="G1078" s="88">
        <v>3330934</v>
      </c>
      <c r="H1078" s="95">
        <f t="shared" si="32"/>
        <v>-5.951243398956696E-3</v>
      </c>
      <c r="I1078" s="96">
        <f t="shared" si="33"/>
        <v>-6.3384367061772116E-3</v>
      </c>
    </row>
    <row r="1079" spans="1:9" ht="15.75" customHeight="1" x14ac:dyDescent="0.25">
      <c r="A1079" s="91">
        <v>44497</v>
      </c>
      <c r="B1079" s="92">
        <v>682.90002400000003</v>
      </c>
      <c r="C1079" s="92">
        <v>684.40002400000003</v>
      </c>
      <c r="D1079" s="92">
        <v>664.04998799999998</v>
      </c>
      <c r="E1079" s="92">
        <v>667.45001200000002</v>
      </c>
      <c r="F1079" s="92">
        <v>667.45001200000002</v>
      </c>
      <c r="G1079" s="92">
        <v>3080237</v>
      </c>
      <c r="H1079" s="93">
        <f t="shared" si="32"/>
        <v>-1.1208436223868841E-2</v>
      </c>
      <c r="I1079" s="94">
        <f t="shared" si="33"/>
        <v>-1.1595629531089356E-2</v>
      </c>
    </row>
    <row r="1080" spans="1:9" ht="15.75" customHeight="1" x14ac:dyDescent="0.25">
      <c r="A1080" s="87">
        <v>44498</v>
      </c>
      <c r="B1080" s="88">
        <v>670</v>
      </c>
      <c r="C1080" s="88">
        <v>684.79998799999998</v>
      </c>
      <c r="D1080" s="88">
        <v>663</v>
      </c>
      <c r="E1080" s="88">
        <v>669.15002400000003</v>
      </c>
      <c r="F1080" s="88">
        <v>669.15002400000003</v>
      </c>
      <c r="G1080" s="88">
        <v>3612552</v>
      </c>
      <c r="H1080" s="95">
        <f t="shared" si="32"/>
        <v>1.1047526694688932E-3</v>
      </c>
      <c r="I1080" s="96">
        <f t="shared" si="33"/>
        <v>7.1755936224837788E-4</v>
      </c>
    </row>
    <row r="1081" spans="1:9" ht="15.75" customHeight="1" x14ac:dyDescent="0.25">
      <c r="A1081" s="91">
        <v>44501</v>
      </c>
      <c r="B1081" s="92">
        <v>680</v>
      </c>
      <c r="C1081" s="92">
        <v>690.75</v>
      </c>
      <c r="D1081" s="92">
        <v>672.5</v>
      </c>
      <c r="E1081" s="92">
        <v>688.95001200000002</v>
      </c>
      <c r="F1081" s="92">
        <v>688.95001200000002</v>
      </c>
      <c r="G1081" s="92">
        <v>3234840</v>
      </c>
      <c r="H1081" s="93">
        <f t="shared" si="32"/>
        <v>1.2664214164187032E-2</v>
      </c>
      <c r="I1081" s="94">
        <f t="shared" si="33"/>
        <v>1.2277020856966516E-2</v>
      </c>
    </row>
    <row r="1082" spans="1:9" ht="15.75" customHeight="1" x14ac:dyDescent="0.25">
      <c r="A1082" s="87">
        <v>44502</v>
      </c>
      <c r="B1082" s="88">
        <v>693.40002400000003</v>
      </c>
      <c r="C1082" s="88">
        <v>693.40002400000003</v>
      </c>
      <c r="D1082" s="88">
        <v>671.5</v>
      </c>
      <c r="E1082" s="88">
        <v>672.84997599999997</v>
      </c>
      <c r="F1082" s="88">
        <v>672.84997599999997</v>
      </c>
      <c r="G1082" s="88">
        <v>3204544</v>
      </c>
      <c r="H1082" s="95">
        <f t="shared" si="32"/>
        <v>-1.0269470783637009E-2</v>
      </c>
      <c r="I1082" s="96">
        <f t="shared" si="33"/>
        <v>-1.0656664090857524E-2</v>
      </c>
    </row>
    <row r="1083" spans="1:9" ht="15.75" customHeight="1" x14ac:dyDescent="0.25">
      <c r="A1083" s="91">
        <v>44503</v>
      </c>
      <c r="B1083" s="92">
        <v>677.45001200000002</v>
      </c>
      <c r="C1083" s="92">
        <v>683.54998799999998</v>
      </c>
      <c r="D1083" s="92">
        <v>673.54998799999998</v>
      </c>
      <c r="E1083" s="92">
        <v>680.25</v>
      </c>
      <c r="F1083" s="92">
        <v>680.25</v>
      </c>
      <c r="G1083" s="92">
        <v>2265795</v>
      </c>
      <c r="H1083" s="93">
        <f t="shared" si="32"/>
        <v>4.7503091973690077E-3</v>
      </c>
      <c r="I1083" s="94">
        <f t="shared" si="33"/>
        <v>4.3631158901484921E-3</v>
      </c>
    </row>
    <row r="1084" spans="1:9" ht="15.75" customHeight="1" x14ac:dyDescent="0.25">
      <c r="A1084" s="87">
        <v>44504</v>
      </c>
      <c r="B1084" s="88">
        <v>680.95001200000002</v>
      </c>
      <c r="C1084" s="88">
        <v>685</v>
      </c>
      <c r="D1084" s="88">
        <v>677.15002400000003</v>
      </c>
      <c r="E1084" s="88">
        <v>678.65002400000003</v>
      </c>
      <c r="F1084" s="88">
        <v>678.65002400000003</v>
      </c>
      <c r="G1084" s="88">
        <v>352700</v>
      </c>
      <c r="H1084" s="95">
        <f t="shared" si="32"/>
        <v>-1.0226816642827916E-3</v>
      </c>
      <c r="I1084" s="96">
        <f t="shared" si="33"/>
        <v>-1.4098749715033068E-3</v>
      </c>
    </row>
    <row r="1085" spans="1:9" ht="15.75" customHeight="1" x14ac:dyDescent="0.25">
      <c r="A1085" s="91">
        <v>44508</v>
      </c>
      <c r="B1085" s="92">
        <v>683</v>
      </c>
      <c r="C1085" s="92">
        <v>687.95001200000002</v>
      </c>
      <c r="D1085" s="92">
        <v>668.04998799999998</v>
      </c>
      <c r="E1085" s="92">
        <v>685.84997599999997</v>
      </c>
      <c r="F1085" s="92">
        <v>685.84997599999997</v>
      </c>
      <c r="G1085" s="92">
        <v>2919045</v>
      </c>
      <c r="H1085" s="93">
        <f t="shared" si="32"/>
        <v>4.583258987974629E-3</v>
      </c>
      <c r="I1085" s="94">
        <f t="shared" si="33"/>
        <v>4.1960656807541134E-3</v>
      </c>
    </row>
    <row r="1086" spans="1:9" ht="15.75" customHeight="1" x14ac:dyDescent="0.25">
      <c r="A1086" s="87">
        <v>44509</v>
      </c>
      <c r="B1086" s="88">
        <v>686</v>
      </c>
      <c r="C1086" s="88">
        <v>691.34997599999997</v>
      </c>
      <c r="D1086" s="88">
        <v>675.15002400000003</v>
      </c>
      <c r="E1086" s="88">
        <v>676.65002400000003</v>
      </c>
      <c r="F1086" s="88">
        <v>676.65002400000003</v>
      </c>
      <c r="G1086" s="88">
        <v>2494969</v>
      </c>
      <c r="H1086" s="95">
        <f t="shared" si="32"/>
        <v>-5.865026218168091E-3</v>
      </c>
      <c r="I1086" s="96">
        <f t="shared" si="33"/>
        <v>-6.2522195253886066E-3</v>
      </c>
    </row>
    <row r="1087" spans="1:9" ht="15.75" customHeight="1" x14ac:dyDescent="0.25">
      <c r="A1087" s="91">
        <v>44510</v>
      </c>
      <c r="B1087" s="92">
        <v>675</v>
      </c>
      <c r="C1087" s="92">
        <v>676.04998799999998</v>
      </c>
      <c r="D1087" s="92">
        <v>652.20001200000002</v>
      </c>
      <c r="E1087" s="92">
        <v>662.40002400000003</v>
      </c>
      <c r="F1087" s="92">
        <v>662.40002400000003</v>
      </c>
      <c r="G1087" s="92">
        <v>6871348</v>
      </c>
      <c r="H1087" s="93">
        <f t="shared" si="32"/>
        <v>-9.2437620451882481E-3</v>
      </c>
      <c r="I1087" s="94">
        <f t="shared" si="33"/>
        <v>-9.6309553524087637E-3</v>
      </c>
    </row>
    <row r="1088" spans="1:9" ht="15.75" customHeight="1" x14ac:dyDescent="0.25">
      <c r="A1088" s="87">
        <v>44511</v>
      </c>
      <c r="B1088" s="88">
        <v>662.40002400000003</v>
      </c>
      <c r="C1088" s="88">
        <v>669.84997599999997</v>
      </c>
      <c r="D1088" s="88">
        <v>660.25</v>
      </c>
      <c r="E1088" s="88">
        <v>667.40002400000003</v>
      </c>
      <c r="F1088" s="88">
        <v>667.40002400000003</v>
      </c>
      <c r="G1088" s="88">
        <v>3868489</v>
      </c>
      <c r="H1088" s="95">
        <f t="shared" si="32"/>
        <v>3.2658784240651275E-3</v>
      </c>
      <c r="I1088" s="96">
        <f t="shared" si="33"/>
        <v>2.8786851168446123E-3</v>
      </c>
    </row>
    <row r="1089" spans="1:9" ht="15.75" customHeight="1" x14ac:dyDescent="0.25">
      <c r="A1089" s="91">
        <v>44512</v>
      </c>
      <c r="B1089" s="92">
        <v>672.04998799999998</v>
      </c>
      <c r="C1089" s="92">
        <v>675.75</v>
      </c>
      <c r="D1089" s="92">
        <v>663.34997599999997</v>
      </c>
      <c r="E1089" s="92">
        <v>671.34997599999997</v>
      </c>
      <c r="F1089" s="92">
        <v>671.34997599999997</v>
      </c>
      <c r="G1089" s="92">
        <v>2542949</v>
      </c>
      <c r="H1089" s="93">
        <f t="shared" si="32"/>
        <v>2.5627597911974287E-3</v>
      </c>
      <c r="I1089" s="94">
        <f t="shared" si="33"/>
        <v>2.1755664839769135E-3</v>
      </c>
    </row>
    <row r="1090" spans="1:9" ht="15.75" customHeight="1" x14ac:dyDescent="0.25">
      <c r="A1090" s="87">
        <v>44515</v>
      </c>
      <c r="B1090" s="88">
        <v>675</v>
      </c>
      <c r="C1090" s="88">
        <v>675.04998799999998</v>
      </c>
      <c r="D1090" s="88">
        <v>658.04998799999998</v>
      </c>
      <c r="E1090" s="88">
        <v>661.5</v>
      </c>
      <c r="F1090" s="88">
        <v>661.5</v>
      </c>
      <c r="G1090" s="88">
        <v>3143670</v>
      </c>
      <c r="H1090" s="95">
        <f t="shared" si="32"/>
        <v>-6.4191292038734875E-3</v>
      </c>
      <c r="I1090" s="96">
        <f t="shared" si="33"/>
        <v>-6.8063225110940031E-3</v>
      </c>
    </row>
    <row r="1091" spans="1:9" ht="15.75" customHeight="1" x14ac:dyDescent="0.25">
      <c r="A1091" s="91">
        <v>44516</v>
      </c>
      <c r="B1091" s="92">
        <v>658</v>
      </c>
      <c r="C1091" s="92">
        <v>674</v>
      </c>
      <c r="D1091" s="92">
        <v>655.70001200000002</v>
      </c>
      <c r="E1091" s="92">
        <v>664.90002400000003</v>
      </c>
      <c r="F1091" s="92">
        <v>664.90002400000003</v>
      </c>
      <c r="G1091" s="92">
        <v>2795558</v>
      </c>
      <c r="H1091" s="93">
        <f t="shared" si="32"/>
        <v>2.2265001040137379E-3</v>
      </c>
      <c r="I1091" s="94">
        <f t="shared" si="33"/>
        <v>1.8393067967932227E-3</v>
      </c>
    </row>
    <row r="1092" spans="1:9" ht="15.75" customHeight="1" x14ac:dyDescent="0.25">
      <c r="A1092" s="87">
        <v>44517</v>
      </c>
      <c r="B1092" s="88">
        <v>660.29998799999998</v>
      </c>
      <c r="C1092" s="88">
        <v>671.70001200000002</v>
      </c>
      <c r="D1092" s="88">
        <v>658.59997599999997</v>
      </c>
      <c r="E1092" s="88">
        <v>662.34997599999997</v>
      </c>
      <c r="F1092" s="88">
        <v>662.34997599999997</v>
      </c>
      <c r="G1092" s="88">
        <v>2882577</v>
      </c>
      <c r="H1092" s="95">
        <f t="shared" ref="H1092:H1155" si="34">LOG(F1092/F1091)</f>
        <v>-1.6688237147470138E-3</v>
      </c>
      <c r="I1092" s="96">
        <f t="shared" ref="I1092:I1155" si="35">H1092-$H$1238</f>
        <v>-2.0560170219675292E-3</v>
      </c>
    </row>
    <row r="1093" spans="1:9" ht="15.75" customHeight="1" x14ac:dyDescent="0.25">
      <c r="A1093" s="91">
        <v>44518</v>
      </c>
      <c r="B1093" s="92">
        <v>663</v>
      </c>
      <c r="C1093" s="92">
        <v>666.90002400000003</v>
      </c>
      <c r="D1093" s="92">
        <v>643</v>
      </c>
      <c r="E1093" s="92">
        <v>650.54998799999998</v>
      </c>
      <c r="F1093" s="92">
        <v>650.54998799999998</v>
      </c>
      <c r="G1093" s="92">
        <v>4010171</v>
      </c>
      <c r="H1093" s="93">
        <f t="shared" si="34"/>
        <v>-7.8068517193092147E-3</v>
      </c>
      <c r="I1093" s="94">
        <f t="shared" si="35"/>
        <v>-8.1940450265297303E-3</v>
      </c>
    </row>
    <row r="1094" spans="1:9" ht="15.75" customHeight="1" x14ac:dyDescent="0.25">
      <c r="A1094" s="87">
        <v>44522</v>
      </c>
      <c r="B1094" s="88">
        <v>654.95001200000002</v>
      </c>
      <c r="C1094" s="88">
        <v>663.5</v>
      </c>
      <c r="D1094" s="88">
        <v>645.04998799999998</v>
      </c>
      <c r="E1094" s="88">
        <v>657</v>
      </c>
      <c r="F1094" s="88">
        <v>657</v>
      </c>
      <c r="G1094" s="88">
        <v>3944981</v>
      </c>
      <c r="H1094" s="95">
        <f t="shared" si="34"/>
        <v>4.284696366303512E-3</v>
      </c>
      <c r="I1094" s="96">
        <f t="shared" si="35"/>
        <v>3.8975030590829968E-3</v>
      </c>
    </row>
    <row r="1095" spans="1:9" ht="15.75" customHeight="1" x14ac:dyDescent="0.25">
      <c r="A1095" s="91">
        <v>44523</v>
      </c>
      <c r="B1095" s="92">
        <v>657.09997599999997</v>
      </c>
      <c r="C1095" s="92">
        <v>689.70001200000002</v>
      </c>
      <c r="D1095" s="92">
        <v>657.09997599999997</v>
      </c>
      <c r="E1095" s="92">
        <v>683.29998799999998</v>
      </c>
      <c r="F1095" s="92">
        <v>683.29998799999998</v>
      </c>
      <c r="G1095" s="92">
        <v>9033812</v>
      </c>
      <c r="H1095" s="93">
        <f t="shared" si="34"/>
        <v>1.7046043535899481E-2</v>
      </c>
      <c r="I1095" s="94">
        <f t="shared" si="35"/>
        <v>1.6658850228678967E-2</v>
      </c>
    </row>
    <row r="1096" spans="1:9" ht="15.75" customHeight="1" x14ac:dyDescent="0.25">
      <c r="A1096" s="87">
        <v>44524</v>
      </c>
      <c r="B1096" s="88">
        <v>683.29998799999998</v>
      </c>
      <c r="C1096" s="88">
        <v>696</v>
      </c>
      <c r="D1096" s="88">
        <v>670</v>
      </c>
      <c r="E1096" s="88">
        <v>683.25</v>
      </c>
      <c r="F1096" s="88">
        <v>683.25</v>
      </c>
      <c r="G1096" s="88">
        <v>4374307</v>
      </c>
      <c r="H1096" s="95">
        <f t="shared" si="34"/>
        <v>-3.1772730981959472E-5</v>
      </c>
      <c r="I1096" s="96">
        <f t="shared" si="35"/>
        <v>-4.1896603820247477E-4</v>
      </c>
    </row>
    <row r="1097" spans="1:9" ht="15.75" customHeight="1" x14ac:dyDescent="0.25">
      <c r="A1097" s="91">
        <v>44525</v>
      </c>
      <c r="B1097" s="92">
        <v>683.25</v>
      </c>
      <c r="C1097" s="92">
        <v>687.79998799999998</v>
      </c>
      <c r="D1097" s="92">
        <v>674.20001200000002</v>
      </c>
      <c r="E1097" s="92">
        <v>680.90002400000003</v>
      </c>
      <c r="F1097" s="92">
        <v>680.90002400000003</v>
      </c>
      <c r="G1097" s="92">
        <v>2850008</v>
      </c>
      <c r="H1097" s="93">
        <f t="shared" si="34"/>
        <v>-1.4962908785752752E-3</v>
      </c>
      <c r="I1097" s="94">
        <f t="shared" si="35"/>
        <v>-1.8834841857957906E-3</v>
      </c>
    </row>
    <row r="1098" spans="1:9" ht="15.75" customHeight="1" x14ac:dyDescent="0.25">
      <c r="A1098" s="87">
        <v>44526</v>
      </c>
      <c r="B1098" s="88">
        <v>668.25</v>
      </c>
      <c r="C1098" s="88">
        <v>672.54998799999998</v>
      </c>
      <c r="D1098" s="88">
        <v>624.25</v>
      </c>
      <c r="E1098" s="88">
        <v>628.65002400000003</v>
      </c>
      <c r="F1098" s="88">
        <v>628.65002400000003</v>
      </c>
      <c r="G1098" s="88">
        <v>8921840</v>
      </c>
      <c r="H1098" s="95">
        <f t="shared" si="34"/>
        <v>-3.4674413016517303E-2</v>
      </c>
      <c r="I1098" s="96">
        <f t="shared" si="35"/>
        <v>-3.5061606323737816E-2</v>
      </c>
    </row>
    <row r="1099" spans="1:9" ht="15.75" customHeight="1" x14ac:dyDescent="0.25">
      <c r="A1099" s="91">
        <v>44529</v>
      </c>
      <c r="B1099" s="92">
        <v>631.70001200000002</v>
      </c>
      <c r="C1099" s="92">
        <v>637.79998799999998</v>
      </c>
      <c r="D1099" s="92">
        <v>618.09997599999997</v>
      </c>
      <c r="E1099" s="92">
        <v>625.59997599999997</v>
      </c>
      <c r="F1099" s="92">
        <v>625.59997599999997</v>
      </c>
      <c r="G1099" s="92">
        <v>4230776</v>
      </c>
      <c r="H1099" s="93">
        <f t="shared" si="34"/>
        <v>-2.1122130787281155E-3</v>
      </c>
      <c r="I1099" s="94">
        <f t="shared" si="35"/>
        <v>-2.4994063859486307E-3</v>
      </c>
    </row>
    <row r="1100" spans="1:9" ht="15.75" customHeight="1" x14ac:dyDescent="0.25">
      <c r="A1100" s="87">
        <v>44530</v>
      </c>
      <c r="B1100" s="88">
        <v>621.5</v>
      </c>
      <c r="C1100" s="88">
        <v>632.59997599999997</v>
      </c>
      <c r="D1100" s="88">
        <v>604.29998799999998</v>
      </c>
      <c r="E1100" s="88">
        <v>608.40002400000003</v>
      </c>
      <c r="F1100" s="88">
        <v>608.40002400000003</v>
      </c>
      <c r="G1100" s="88">
        <v>6606473</v>
      </c>
      <c r="H1100" s="95">
        <f t="shared" si="34"/>
        <v>-1.2107500877984895E-2</v>
      </c>
      <c r="I1100" s="96">
        <f t="shared" si="35"/>
        <v>-1.2494694185205411E-2</v>
      </c>
    </row>
    <row r="1101" spans="1:9" ht="15.75" customHeight="1" x14ac:dyDescent="0.25">
      <c r="A1101" s="91">
        <v>44531</v>
      </c>
      <c r="B1101" s="92">
        <v>614.95001200000002</v>
      </c>
      <c r="C1101" s="92">
        <v>639.79998799999998</v>
      </c>
      <c r="D1101" s="92">
        <v>614</v>
      </c>
      <c r="E1101" s="92">
        <v>637.20001200000002</v>
      </c>
      <c r="F1101" s="92">
        <v>637.20001200000002</v>
      </c>
      <c r="G1101" s="92">
        <v>6580138</v>
      </c>
      <c r="H1101" s="93">
        <f t="shared" si="34"/>
        <v>2.0086552795004941E-2</v>
      </c>
      <c r="I1101" s="94">
        <f t="shared" si="35"/>
        <v>1.9699359487784427E-2</v>
      </c>
    </row>
    <row r="1102" spans="1:9" ht="15.75" customHeight="1" x14ac:dyDescent="0.25">
      <c r="A1102" s="87">
        <v>44532</v>
      </c>
      <c r="B1102" s="88">
        <v>638</v>
      </c>
      <c r="C1102" s="88">
        <v>648.75</v>
      </c>
      <c r="D1102" s="88">
        <v>630.79998799999998</v>
      </c>
      <c r="E1102" s="88">
        <v>646.75</v>
      </c>
      <c r="F1102" s="88">
        <v>646.75</v>
      </c>
      <c r="G1102" s="88">
        <v>4017457</v>
      </c>
      <c r="H1102" s="95">
        <f t="shared" si="34"/>
        <v>6.4606620806833843E-3</v>
      </c>
      <c r="I1102" s="96">
        <f t="shared" si="35"/>
        <v>6.0734687734628687E-3</v>
      </c>
    </row>
    <row r="1103" spans="1:9" ht="15.75" customHeight="1" x14ac:dyDescent="0.25">
      <c r="A1103" s="91">
        <v>44533</v>
      </c>
      <c r="B1103" s="92">
        <v>637</v>
      </c>
      <c r="C1103" s="92">
        <v>654.84997599999997</v>
      </c>
      <c r="D1103" s="92">
        <v>637</v>
      </c>
      <c r="E1103" s="92">
        <v>644.54998799999998</v>
      </c>
      <c r="F1103" s="92">
        <v>644.54998799999998</v>
      </c>
      <c r="G1103" s="92">
        <v>4885753</v>
      </c>
      <c r="H1103" s="93">
        <f t="shared" si="34"/>
        <v>-1.4798327345350725E-3</v>
      </c>
      <c r="I1103" s="94">
        <f t="shared" si="35"/>
        <v>-1.8670260417555876E-3</v>
      </c>
    </row>
    <row r="1104" spans="1:9" ht="15.75" customHeight="1" x14ac:dyDescent="0.25">
      <c r="A1104" s="87">
        <v>44536</v>
      </c>
      <c r="B1104" s="88">
        <v>644.70001200000002</v>
      </c>
      <c r="C1104" s="88">
        <v>661</v>
      </c>
      <c r="D1104" s="88">
        <v>636.75</v>
      </c>
      <c r="E1104" s="88">
        <v>642.84997599999997</v>
      </c>
      <c r="F1104" s="88">
        <v>642.84997599999997</v>
      </c>
      <c r="G1104" s="88">
        <v>13699768</v>
      </c>
      <c r="H1104" s="95">
        <f t="shared" si="34"/>
        <v>-1.1469726278521112E-3</v>
      </c>
      <c r="I1104" s="96">
        <f t="shared" si="35"/>
        <v>-1.5341659350726266E-3</v>
      </c>
    </row>
    <row r="1105" spans="1:9" ht="15.75" customHeight="1" x14ac:dyDescent="0.25">
      <c r="A1105" s="91">
        <v>44537</v>
      </c>
      <c r="B1105" s="92">
        <v>648.95001200000002</v>
      </c>
      <c r="C1105" s="92">
        <v>663.65002400000003</v>
      </c>
      <c r="D1105" s="92">
        <v>647.15002400000003</v>
      </c>
      <c r="E1105" s="92">
        <v>660.65002400000003</v>
      </c>
      <c r="F1105" s="92">
        <v>660.65002400000003</v>
      </c>
      <c r="G1105" s="92">
        <v>12896360</v>
      </c>
      <c r="H1105" s="93">
        <f t="shared" si="34"/>
        <v>1.1861823076453766E-2</v>
      </c>
      <c r="I1105" s="94">
        <f t="shared" si="35"/>
        <v>1.147462976923325E-2</v>
      </c>
    </row>
    <row r="1106" spans="1:9" ht="15.75" customHeight="1" x14ac:dyDescent="0.25">
      <c r="A1106" s="87">
        <v>44538</v>
      </c>
      <c r="B1106" s="88">
        <v>665.54998799999998</v>
      </c>
      <c r="C1106" s="88">
        <v>676</v>
      </c>
      <c r="D1106" s="88">
        <v>660.15002400000003</v>
      </c>
      <c r="E1106" s="88">
        <v>672.95001200000002</v>
      </c>
      <c r="F1106" s="88">
        <v>672.95001200000002</v>
      </c>
      <c r="G1106" s="88">
        <v>9676621</v>
      </c>
      <c r="H1106" s="95">
        <f t="shared" si="34"/>
        <v>8.0113501037166832E-3</v>
      </c>
      <c r="I1106" s="96">
        <f t="shared" si="35"/>
        <v>7.6241567964961676E-3</v>
      </c>
    </row>
    <row r="1107" spans="1:9" ht="15.75" customHeight="1" x14ac:dyDescent="0.25">
      <c r="A1107" s="91">
        <v>44539</v>
      </c>
      <c r="B1107" s="92">
        <v>676</v>
      </c>
      <c r="C1107" s="92">
        <v>678.34997599999997</v>
      </c>
      <c r="D1107" s="92">
        <v>661.04998799999998</v>
      </c>
      <c r="E1107" s="92">
        <v>674.09997599999997</v>
      </c>
      <c r="F1107" s="92">
        <v>674.09997599999997</v>
      </c>
      <c r="G1107" s="92">
        <v>9692290</v>
      </c>
      <c r="H1107" s="93">
        <f t="shared" si="34"/>
        <v>7.415064702289329E-4</v>
      </c>
      <c r="I1107" s="94">
        <f t="shared" si="35"/>
        <v>3.5431316300841762E-4</v>
      </c>
    </row>
    <row r="1108" spans="1:9" ht="15.75" customHeight="1" x14ac:dyDescent="0.25">
      <c r="A1108" s="87">
        <v>44540</v>
      </c>
      <c r="B1108" s="88">
        <v>670</v>
      </c>
      <c r="C1108" s="88">
        <v>681.45001200000002</v>
      </c>
      <c r="D1108" s="88">
        <v>670</v>
      </c>
      <c r="E1108" s="88">
        <v>679.54998799999998</v>
      </c>
      <c r="F1108" s="88">
        <v>679.54998799999998</v>
      </c>
      <c r="G1108" s="88">
        <v>2430834</v>
      </c>
      <c r="H1108" s="95">
        <f t="shared" si="34"/>
        <v>3.4970974626500045E-3</v>
      </c>
      <c r="I1108" s="96">
        <f t="shared" si="35"/>
        <v>3.1099041554294893E-3</v>
      </c>
    </row>
    <row r="1109" spans="1:9" ht="15.75" customHeight="1" x14ac:dyDescent="0.25">
      <c r="A1109" s="91">
        <v>44543</v>
      </c>
      <c r="B1109" s="92">
        <v>682</v>
      </c>
      <c r="C1109" s="92">
        <v>692.95001200000002</v>
      </c>
      <c r="D1109" s="92">
        <v>667.59997599999997</v>
      </c>
      <c r="E1109" s="92">
        <v>670.54998799999998</v>
      </c>
      <c r="F1109" s="92">
        <v>670.54998799999998</v>
      </c>
      <c r="G1109" s="92">
        <v>4149735</v>
      </c>
      <c r="H1109" s="93">
        <f t="shared" si="34"/>
        <v>-5.7902500637157291E-3</v>
      </c>
      <c r="I1109" s="94">
        <f t="shared" si="35"/>
        <v>-6.1774433709362447E-3</v>
      </c>
    </row>
    <row r="1110" spans="1:9" ht="15.75" customHeight="1" x14ac:dyDescent="0.25">
      <c r="A1110" s="87">
        <v>44544</v>
      </c>
      <c r="B1110" s="88">
        <v>665.54998799999998</v>
      </c>
      <c r="C1110" s="88">
        <v>676</v>
      </c>
      <c r="D1110" s="88">
        <v>661.25</v>
      </c>
      <c r="E1110" s="88">
        <v>670.29998799999998</v>
      </c>
      <c r="F1110" s="88">
        <v>670.29998799999998</v>
      </c>
      <c r="G1110" s="88">
        <v>2942047</v>
      </c>
      <c r="H1110" s="95">
        <f t="shared" si="34"/>
        <v>-1.6194745672867171E-4</v>
      </c>
      <c r="I1110" s="96">
        <f t="shared" si="35"/>
        <v>-5.4914076394918694E-4</v>
      </c>
    </row>
    <row r="1111" spans="1:9" ht="15.75" customHeight="1" x14ac:dyDescent="0.25">
      <c r="A1111" s="91">
        <v>44545</v>
      </c>
      <c r="B1111" s="92">
        <v>670.29998799999998</v>
      </c>
      <c r="C1111" s="92">
        <v>677.65002400000003</v>
      </c>
      <c r="D1111" s="92">
        <v>656.59997599999997</v>
      </c>
      <c r="E1111" s="92">
        <v>658.5</v>
      </c>
      <c r="F1111" s="92">
        <v>658.5</v>
      </c>
      <c r="G1111" s="92">
        <v>4724542</v>
      </c>
      <c r="H1111" s="93">
        <f t="shared" si="34"/>
        <v>-7.7134323209962271E-3</v>
      </c>
      <c r="I1111" s="94">
        <f t="shared" si="35"/>
        <v>-8.1006256282167427E-3</v>
      </c>
    </row>
    <row r="1112" spans="1:9" ht="15.75" customHeight="1" x14ac:dyDescent="0.25">
      <c r="A1112" s="87">
        <v>44546</v>
      </c>
      <c r="B1112" s="88">
        <v>665</v>
      </c>
      <c r="C1112" s="88">
        <v>666.20001200000002</v>
      </c>
      <c r="D1112" s="88">
        <v>653.5</v>
      </c>
      <c r="E1112" s="88">
        <v>662.15002400000003</v>
      </c>
      <c r="F1112" s="88">
        <v>662.15002400000003</v>
      </c>
      <c r="G1112" s="88">
        <v>2474595</v>
      </c>
      <c r="H1112" s="95">
        <f t="shared" si="34"/>
        <v>2.4006198303025937E-3</v>
      </c>
      <c r="I1112" s="96">
        <f t="shared" si="35"/>
        <v>2.0134265230820785E-3</v>
      </c>
    </row>
    <row r="1113" spans="1:9" ht="15.75" customHeight="1" x14ac:dyDescent="0.25">
      <c r="A1113" s="91">
        <v>44547</v>
      </c>
      <c r="B1113" s="92">
        <v>662.15002400000003</v>
      </c>
      <c r="C1113" s="92">
        <v>665</v>
      </c>
      <c r="D1113" s="92">
        <v>653.04998799999998</v>
      </c>
      <c r="E1113" s="92">
        <v>660.25</v>
      </c>
      <c r="F1113" s="92">
        <v>660.25</v>
      </c>
      <c r="G1113" s="92">
        <v>3003978</v>
      </c>
      <c r="H1113" s="93">
        <f t="shared" si="34"/>
        <v>-1.2479892491435651E-3</v>
      </c>
      <c r="I1113" s="94">
        <f t="shared" si="35"/>
        <v>-1.6351825563640805E-3</v>
      </c>
    </row>
    <row r="1114" spans="1:9" ht="15.75" customHeight="1" x14ac:dyDescent="0.25">
      <c r="A1114" s="87">
        <v>44550</v>
      </c>
      <c r="B1114" s="88">
        <v>650.09997599999997</v>
      </c>
      <c r="C1114" s="88">
        <v>656</v>
      </c>
      <c r="D1114" s="88">
        <v>630.5</v>
      </c>
      <c r="E1114" s="88">
        <v>642.59997599999997</v>
      </c>
      <c r="F1114" s="88">
        <v>642.59997599999997</v>
      </c>
      <c r="G1114" s="88">
        <v>4070706</v>
      </c>
      <c r="H1114" s="95">
        <f t="shared" si="34"/>
        <v>-1.176770488361141E-2</v>
      </c>
      <c r="I1114" s="96">
        <f t="shared" si="35"/>
        <v>-1.2154898190831926E-2</v>
      </c>
    </row>
    <row r="1115" spans="1:9" ht="15.75" customHeight="1" x14ac:dyDescent="0.25">
      <c r="A1115" s="91">
        <v>44551</v>
      </c>
      <c r="B1115" s="92">
        <v>647</v>
      </c>
      <c r="C1115" s="92">
        <v>666</v>
      </c>
      <c r="D1115" s="92">
        <v>645.40002400000003</v>
      </c>
      <c r="E1115" s="92">
        <v>658.29998799999998</v>
      </c>
      <c r="F1115" s="92">
        <v>658.29998799999998</v>
      </c>
      <c r="G1115" s="92">
        <v>3127861</v>
      </c>
      <c r="H1115" s="93">
        <f t="shared" si="34"/>
        <v>1.0483142180073797E-2</v>
      </c>
      <c r="I1115" s="94">
        <f t="shared" si="35"/>
        <v>1.0095948872853281E-2</v>
      </c>
    </row>
    <row r="1116" spans="1:9" ht="15.75" customHeight="1" x14ac:dyDescent="0.25">
      <c r="A1116" s="87">
        <v>44552</v>
      </c>
      <c r="B1116" s="88">
        <v>663.15002400000003</v>
      </c>
      <c r="C1116" s="88">
        <v>666.15002400000003</v>
      </c>
      <c r="D1116" s="88">
        <v>657.65002400000003</v>
      </c>
      <c r="E1116" s="88">
        <v>661</v>
      </c>
      <c r="F1116" s="88">
        <v>661</v>
      </c>
      <c r="G1116" s="88">
        <v>1273217</v>
      </c>
      <c r="H1116" s="95">
        <f t="shared" si="34"/>
        <v>1.7776123102162334E-3</v>
      </c>
      <c r="I1116" s="96">
        <f t="shared" si="35"/>
        <v>1.3904190029957182E-3</v>
      </c>
    </row>
    <row r="1117" spans="1:9" ht="15.75" customHeight="1" x14ac:dyDescent="0.25">
      <c r="A1117" s="91">
        <v>44553</v>
      </c>
      <c r="B1117" s="92">
        <v>665.79998799999998</v>
      </c>
      <c r="C1117" s="92">
        <v>670.90002400000003</v>
      </c>
      <c r="D1117" s="92">
        <v>647.20001200000002</v>
      </c>
      <c r="E1117" s="92">
        <v>650.25</v>
      </c>
      <c r="F1117" s="92">
        <v>650.25</v>
      </c>
      <c r="G1117" s="92">
        <v>2971327</v>
      </c>
      <c r="H1117" s="93">
        <f t="shared" si="34"/>
        <v>-7.1210986177299169E-3</v>
      </c>
      <c r="I1117" s="94">
        <f t="shared" si="35"/>
        <v>-7.5082919249504325E-3</v>
      </c>
    </row>
    <row r="1118" spans="1:9" ht="15.75" customHeight="1" x14ac:dyDescent="0.25">
      <c r="A1118" s="87">
        <v>44554</v>
      </c>
      <c r="B1118" s="88">
        <v>652.04998799999998</v>
      </c>
      <c r="C1118" s="88">
        <v>655.45001200000002</v>
      </c>
      <c r="D1118" s="88">
        <v>639.29998799999998</v>
      </c>
      <c r="E1118" s="88">
        <v>651.29998799999998</v>
      </c>
      <c r="F1118" s="88">
        <v>651.29998799999998</v>
      </c>
      <c r="G1118" s="88">
        <v>3973912</v>
      </c>
      <c r="H1118" s="95">
        <f t="shared" si="34"/>
        <v>7.0070930443129624E-4</v>
      </c>
      <c r="I1118" s="96">
        <f t="shared" si="35"/>
        <v>3.1351599721078096E-4</v>
      </c>
    </row>
    <row r="1119" spans="1:9" ht="15.75" customHeight="1" x14ac:dyDescent="0.25">
      <c r="A1119" s="91">
        <v>44557</v>
      </c>
      <c r="B1119" s="92">
        <v>648</v>
      </c>
      <c r="C1119" s="92">
        <v>654.79998799999998</v>
      </c>
      <c r="D1119" s="92">
        <v>643.15002400000003</v>
      </c>
      <c r="E1119" s="92">
        <v>653.04998799999998</v>
      </c>
      <c r="F1119" s="92">
        <v>653.04998799999998</v>
      </c>
      <c r="G1119" s="92">
        <v>1838919</v>
      </c>
      <c r="H1119" s="93">
        <f t="shared" si="34"/>
        <v>1.1653556381963671E-3</v>
      </c>
      <c r="I1119" s="94">
        <f t="shared" si="35"/>
        <v>7.7816233097585186E-4</v>
      </c>
    </row>
    <row r="1120" spans="1:9" ht="15.75" customHeight="1" x14ac:dyDescent="0.25">
      <c r="A1120" s="87">
        <v>44558</v>
      </c>
      <c r="B1120" s="88">
        <v>655.04998799999998</v>
      </c>
      <c r="C1120" s="88">
        <v>661.40002400000003</v>
      </c>
      <c r="D1120" s="88">
        <v>652.45001200000002</v>
      </c>
      <c r="E1120" s="88">
        <v>657.34997599999997</v>
      </c>
      <c r="F1120" s="88">
        <v>657.34997599999997</v>
      </c>
      <c r="G1120" s="88">
        <v>2232852</v>
      </c>
      <c r="H1120" s="95">
        <f t="shared" si="34"/>
        <v>2.8502256025787608E-3</v>
      </c>
      <c r="I1120" s="96">
        <f t="shared" si="35"/>
        <v>2.4630322953582457E-3</v>
      </c>
    </row>
    <row r="1121" spans="1:9" ht="15.75" customHeight="1" x14ac:dyDescent="0.25">
      <c r="A1121" s="91">
        <v>44559</v>
      </c>
      <c r="B1121" s="92">
        <v>655.09997599999997</v>
      </c>
      <c r="C1121" s="92">
        <v>657.20001200000002</v>
      </c>
      <c r="D1121" s="92">
        <v>644.95001200000002</v>
      </c>
      <c r="E1121" s="92">
        <v>655.90002400000003</v>
      </c>
      <c r="F1121" s="92">
        <v>655.90002400000003</v>
      </c>
      <c r="G1121" s="92">
        <v>3014867</v>
      </c>
      <c r="H1121" s="93">
        <f t="shared" si="34"/>
        <v>-9.590046198370137E-4</v>
      </c>
      <c r="I1121" s="94">
        <f t="shared" si="35"/>
        <v>-1.346197927057529E-3</v>
      </c>
    </row>
    <row r="1122" spans="1:9" ht="15.75" customHeight="1" x14ac:dyDescent="0.25">
      <c r="A1122" s="87">
        <v>44560</v>
      </c>
      <c r="B1122" s="88">
        <v>656</v>
      </c>
      <c r="C1122" s="88">
        <v>659.40002400000003</v>
      </c>
      <c r="D1122" s="88">
        <v>643.54998799999998</v>
      </c>
      <c r="E1122" s="88">
        <v>645.79998799999998</v>
      </c>
      <c r="F1122" s="88">
        <v>645.79998799999998</v>
      </c>
      <c r="G1122" s="88">
        <v>3713255</v>
      </c>
      <c r="H1122" s="95">
        <f t="shared" si="34"/>
        <v>-6.7396141820251845E-3</v>
      </c>
      <c r="I1122" s="96">
        <f t="shared" si="35"/>
        <v>-7.1268074892457001E-3</v>
      </c>
    </row>
    <row r="1123" spans="1:9" ht="15.75" customHeight="1" x14ac:dyDescent="0.25">
      <c r="A1123" s="91">
        <v>44561</v>
      </c>
      <c r="B1123" s="92">
        <v>647.79998799999998</v>
      </c>
      <c r="C1123" s="92">
        <v>665</v>
      </c>
      <c r="D1123" s="92">
        <v>647.29998799999998</v>
      </c>
      <c r="E1123" s="92">
        <v>655.95001200000002</v>
      </c>
      <c r="F1123" s="92">
        <v>655.95001200000002</v>
      </c>
      <c r="G1123" s="92">
        <v>2499623</v>
      </c>
      <c r="H1123" s="93">
        <f t="shared" si="34"/>
        <v>6.7727117343003816E-3</v>
      </c>
      <c r="I1123" s="94">
        <f t="shared" si="35"/>
        <v>6.385518427079866E-3</v>
      </c>
    </row>
    <row r="1124" spans="1:9" ht="15.75" customHeight="1" x14ac:dyDescent="0.25">
      <c r="A1124" s="87">
        <v>44564</v>
      </c>
      <c r="B1124" s="88">
        <v>655.95001200000002</v>
      </c>
      <c r="C1124" s="88">
        <v>671</v>
      </c>
      <c r="D1124" s="88">
        <v>654.70001200000002</v>
      </c>
      <c r="E1124" s="88">
        <v>667.04998799999998</v>
      </c>
      <c r="F1124" s="88">
        <v>667.04998799999998</v>
      </c>
      <c r="G1124" s="88">
        <v>2383218</v>
      </c>
      <c r="H1124" s="95">
        <f t="shared" si="34"/>
        <v>7.2876363462525042E-3</v>
      </c>
      <c r="I1124" s="96">
        <f t="shared" si="35"/>
        <v>6.9004430390319886E-3</v>
      </c>
    </row>
    <row r="1125" spans="1:9" ht="15.75" customHeight="1" x14ac:dyDescent="0.25">
      <c r="A1125" s="91">
        <v>44565</v>
      </c>
      <c r="B1125" s="92">
        <v>670</v>
      </c>
      <c r="C1125" s="92">
        <v>673.90002400000003</v>
      </c>
      <c r="D1125" s="92">
        <v>663.40002400000003</v>
      </c>
      <c r="E1125" s="92">
        <v>670.40002400000003</v>
      </c>
      <c r="F1125" s="92">
        <v>670.40002400000003</v>
      </c>
      <c r="G1125" s="92">
        <v>1999008</v>
      </c>
      <c r="H1125" s="93">
        <f t="shared" si="34"/>
        <v>2.1756404779474507E-3</v>
      </c>
      <c r="I1125" s="94">
        <f t="shared" si="35"/>
        <v>1.7884471707269355E-3</v>
      </c>
    </row>
    <row r="1126" spans="1:9" ht="15.75" customHeight="1" x14ac:dyDescent="0.25">
      <c r="A1126" s="87">
        <v>44566</v>
      </c>
      <c r="B1126" s="88">
        <v>668.09997599999997</v>
      </c>
      <c r="C1126" s="88">
        <v>697</v>
      </c>
      <c r="D1126" s="88">
        <v>666.34997599999997</v>
      </c>
      <c r="E1126" s="88">
        <v>694.5</v>
      </c>
      <c r="F1126" s="88">
        <v>694.5</v>
      </c>
      <c r="G1126" s="88">
        <v>6342812</v>
      </c>
      <c r="H1126" s="95">
        <f t="shared" si="34"/>
        <v>1.5338228903879359E-2</v>
      </c>
      <c r="I1126" s="96">
        <f t="shared" si="35"/>
        <v>1.4951035596658844E-2</v>
      </c>
    </row>
    <row r="1127" spans="1:9" ht="15.75" customHeight="1" x14ac:dyDescent="0.25">
      <c r="A1127" s="91">
        <v>44567</v>
      </c>
      <c r="B1127" s="92">
        <v>692</v>
      </c>
      <c r="C1127" s="92">
        <v>692.5</v>
      </c>
      <c r="D1127" s="92">
        <v>672.20001200000002</v>
      </c>
      <c r="E1127" s="92">
        <v>673.95001200000002</v>
      </c>
      <c r="F1127" s="92">
        <v>673.95001200000002</v>
      </c>
      <c r="G1127" s="92">
        <v>4714784</v>
      </c>
      <c r="H1127" s="93">
        <f t="shared" si="34"/>
        <v>-1.3044564692108173E-2</v>
      </c>
      <c r="I1127" s="94">
        <f t="shared" si="35"/>
        <v>-1.3431757999328688E-2</v>
      </c>
    </row>
    <row r="1128" spans="1:9" ht="15.75" customHeight="1" x14ac:dyDescent="0.25">
      <c r="A1128" s="87">
        <v>44568</v>
      </c>
      <c r="B1128" s="88">
        <v>676</v>
      </c>
      <c r="C1128" s="88">
        <v>679</v>
      </c>
      <c r="D1128" s="88">
        <v>667.5</v>
      </c>
      <c r="E1128" s="88">
        <v>672.84997599999997</v>
      </c>
      <c r="F1128" s="88">
        <v>672.84997599999997</v>
      </c>
      <c r="G1128" s="88">
        <v>2862614</v>
      </c>
      <c r="H1128" s="95">
        <f t="shared" si="34"/>
        <v>-7.0944412709991408E-4</v>
      </c>
      <c r="I1128" s="96">
        <f t="shared" si="35"/>
        <v>-1.0966374343204294E-3</v>
      </c>
    </row>
    <row r="1129" spans="1:9" ht="15.75" customHeight="1" x14ac:dyDescent="0.25">
      <c r="A1129" s="91">
        <v>44571</v>
      </c>
      <c r="B1129" s="92">
        <v>677.90002400000003</v>
      </c>
      <c r="C1129" s="92">
        <v>679.5</v>
      </c>
      <c r="D1129" s="92">
        <v>670</v>
      </c>
      <c r="E1129" s="92">
        <v>672.09997599999997</v>
      </c>
      <c r="F1129" s="92">
        <v>672.09997599999997</v>
      </c>
      <c r="G1129" s="92">
        <v>1841965</v>
      </c>
      <c r="H1129" s="93">
        <f t="shared" si="34"/>
        <v>-4.8436136185673939E-4</v>
      </c>
      <c r="I1129" s="94">
        <f t="shared" si="35"/>
        <v>-8.7155466907725462E-4</v>
      </c>
    </row>
    <row r="1130" spans="1:9" ht="15.75" customHeight="1" x14ac:dyDescent="0.25">
      <c r="A1130" s="87">
        <v>44572</v>
      </c>
      <c r="B1130" s="88">
        <v>664</v>
      </c>
      <c r="C1130" s="88">
        <v>668.54998799999998</v>
      </c>
      <c r="D1130" s="88">
        <v>643.25</v>
      </c>
      <c r="E1130" s="88">
        <v>645.70001200000002</v>
      </c>
      <c r="F1130" s="88">
        <v>645.70001200000002</v>
      </c>
      <c r="G1130" s="88">
        <v>6912370</v>
      </c>
      <c r="H1130" s="95">
        <f t="shared" si="34"/>
        <v>-1.7403085415592132E-2</v>
      </c>
      <c r="I1130" s="96">
        <f t="shared" si="35"/>
        <v>-1.7790278722812646E-2</v>
      </c>
    </row>
    <row r="1131" spans="1:9" ht="15.75" customHeight="1" x14ac:dyDescent="0.25">
      <c r="A1131" s="91">
        <v>44573</v>
      </c>
      <c r="B1131" s="92">
        <v>652</v>
      </c>
      <c r="C1131" s="92">
        <v>659.20001200000002</v>
      </c>
      <c r="D1131" s="92">
        <v>649</v>
      </c>
      <c r="E1131" s="92">
        <v>657.04998799999998</v>
      </c>
      <c r="F1131" s="92">
        <v>657.04998799999998</v>
      </c>
      <c r="G1131" s="92">
        <v>5343630</v>
      </c>
      <c r="H1131" s="93">
        <f t="shared" si="34"/>
        <v>7.5676172239244896E-3</v>
      </c>
      <c r="I1131" s="94">
        <f t="shared" si="35"/>
        <v>7.180423916703974E-3</v>
      </c>
    </row>
    <row r="1132" spans="1:9" ht="15.75" customHeight="1" x14ac:dyDescent="0.25">
      <c r="A1132" s="87">
        <v>44574</v>
      </c>
      <c r="B1132" s="88">
        <v>659</v>
      </c>
      <c r="C1132" s="88">
        <v>691.54998799999998</v>
      </c>
      <c r="D1132" s="88">
        <v>657.25</v>
      </c>
      <c r="E1132" s="88">
        <v>687.84997599999997</v>
      </c>
      <c r="F1132" s="88">
        <v>687.84997599999997</v>
      </c>
      <c r="G1132" s="88">
        <v>7202966</v>
      </c>
      <c r="H1132" s="95">
        <f t="shared" si="34"/>
        <v>1.9895314761163421E-2</v>
      </c>
      <c r="I1132" s="96">
        <f t="shared" si="35"/>
        <v>1.9508121453942907E-2</v>
      </c>
    </row>
    <row r="1133" spans="1:9" ht="15.75" customHeight="1" x14ac:dyDescent="0.25">
      <c r="A1133" s="91">
        <v>44575</v>
      </c>
      <c r="B1133" s="92">
        <v>679.90002400000003</v>
      </c>
      <c r="C1133" s="92">
        <v>689.54998799999998</v>
      </c>
      <c r="D1133" s="92">
        <v>677.25</v>
      </c>
      <c r="E1133" s="92">
        <v>682.70001200000002</v>
      </c>
      <c r="F1133" s="92">
        <v>682.70001200000002</v>
      </c>
      <c r="G1133" s="92">
        <v>2054419</v>
      </c>
      <c r="H1133" s="93">
        <f t="shared" si="34"/>
        <v>-3.263815976678062E-3</v>
      </c>
      <c r="I1133" s="94">
        <f t="shared" si="35"/>
        <v>-3.6510092838985772E-3</v>
      </c>
    </row>
    <row r="1134" spans="1:9" ht="15.75" customHeight="1" x14ac:dyDescent="0.25">
      <c r="A1134" s="87">
        <v>44578</v>
      </c>
      <c r="B1134" s="88">
        <v>682</v>
      </c>
      <c r="C1134" s="88">
        <v>704.84997599999997</v>
      </c>
      <c r="D1134" s="88">
        <v>675.40002400000003</v>
      </c>
      <c r="E1134" s="88">
        <v>699.40002400000003</v>
      </c>
      <c r="F1134" s="88">
        <v>699.40002400000003</v>
      </c>
      <c r="G1134" s="88">
        <v>5920282</v>
      </c>
      <c r="H1134" s="95">
        <f t="shared" si="34"/>
        <v>1.0495732390708808E-2</v>
      </c>
      <c r="I1134" s="96">
        <f t="shared" si="35"/>
        <v>1.0108539083488292E-2</v>
      </c>
    </row>
    <row r="1135" spans="1:9" ht="15.75" customHeight="1" x14ac:dyDescent="0.25">
      <c r="A1135" s="91">
        <v>44579</v>
      </c>
      <c r="B1135" s="92">
        <v>703.34997599999997</v>
      </c>
      <c r="C1135" s="92">
        <v>704.54998799999998</v>
      </c>
      <c r="D1135" s="92">
        <v>677.54998799999998</v>
      </c>
      <c r="E1135" s="92">
        <v>680.20001200000002</v>
      </c>
      <c r="F1135" s="92">
        <v>680.20001200000002</v>
      </c>
      <c r="G1135" s="92">
        <v>3450193</v>
      </c>
      <c r="H1135" s="93">
        <f t="shared" si="34"/>
        <v>-1.2089007617626046E-2</v>
      </c>
      <c r="I1135" s="94">
        <f t="shared" si="35"/>
        <v>-1.2476200924846562E-2</v>
      </c>
    </row>
    <row r="1136" spans="1:9" ht="15.75" customHeight="1" x14ac:dyDescent="0.25">
      <c r="A1136" s="87">
        <v>44580</v>
      </c>
      <c r="B1136" s="88">
        <v>681</v>
      </c>
      <c r="C1136" s="88">
        <v>689.25</v>
      </c>
      <c r="D1136" s="88">
        <v>660</v>
      </c>
      <c r="E1136" s="88">
        <v>674.65002400000003</v>
      </c>
      <c r="F1136" s="88">
        <v>674.65002400000003</v>
      </c>
      <c r="G1136" s="88">
        <v>4889920</v>
      </c>
      <c r="H1136" s="95">
        <f t="shared" si="34"/>
        <v>-3.5580951119225691E-3</v>
      </c>
      <c r="I1136" s="96">
        <f t="shared" si="35"/>
        <v>-3.9452884191430847E-3</v>
      </c>
    </row>
    <row r="1137" spans="1:9" ht="15.75" customHeight="1" x14ac:dyDescent="0.25">
      <c r="A1137" s="91">
        <v>44581</v>
      </c>
      <c r="B1137" s="92">
        <v>679</v>
      </c>
      <c r="C1137" s="92">
        <v>686</v>
      </c>
      <c r="D1137" s="92">
        <v>672.40002400000003</v>
      </c>
      <c r="E1137" s="92">
        <v>682.5</v>
      </c>
      <c r="F1137" s="92">
        <v>682.5</v>
      </c>
      <c r="G1137" s="92">
        <v>2862609</v>
      </c>
      <c r="H1137" s="93">
        <f t="shared" si="34"/>
        <v>5.0241155662461385E-3</v>
      </c>
      <c r="I1137" s="94">
        <f t="shared" si="35"/>
        <v>4.6369222590256229E-3</v>
      </c>
    </row>
    <row r="1138" spans="1:9" ht="15.75" customHeight="1" x14ac:dyDescent="0.25">
      <c r="A1138" s="87">
        <v>44582</v>
      </c>
      <c r="B1138" s="88">
        <v>678.90002400000003</v>
      </c>
      <c r="C1138" s="88">
        <v>680</v>
      </c>
      <c r="D1138" s="88">
        <v>662.15002400000003</v>
      </c>
      <c r="E1138" s="88">
        <v>666.25</v>
      </c>
      <c r="F1138" s="88">
        <v>666.25</v>
      </c>
      <c r="G1138" s="88">
        <v>3836844</v>
      </c>
      <c r="H1138" s="95">
        <f t="shared" si="34"/>
        <v>-1.046543367816498E-2</v>
      </c>
      <c r="I1138" s="96">
        <f t="shared" si="35"/>
        <v>-1.0852626985385496E-2</v>
      </c>
    </row>
    <row r="1139" spans="1:9" ht="15.75" customHeight="1" x14ac:dyDescent="0.25">
      <c r="A1139" s="91">
        <v>44585</v>
      </c>
      <c r="B1139" s="92">
        <v>656.5</v>
      </c>
      <c r="C1139" s="92">
        <v>657</v>
      </c>
      <c r="D1139" s="92">
        <v>618</v>
      </c>
      <c r="E1139" s="92">
        <v>621.79998799999998</v>
      </c>
      <c r="F1139" s="92">
        <v>621.79998799999998</v>
      </c>
      <c r="G1139" s="92">
        <v>7296421</v>
      </c>
      <c r="H1139" s="93">
        <f t="shared" si="34"/>
        <v>-2.998651270882241E-2</v>
      </c>
      <c r="I1139" s="94">
        <f t="shared" si="35"/>
        <v>-3.0373706016042924E-2</v>
      </c>
    </row>
    <row r="1140" spans="1:9" ht="15.75" customHeight="1" x14ac:dyDescent="0.25">
      <c r="A1140" s="87">
        <v>44586</v>
      </c>
      <c r="B1140" s="88">
        <v>620</v>
      </c>
      <c r="C1140" s="88">
        <v>640.59997599999997</v>
      </c>
      <c r="D1140" s="88">
        <v>612.59997599999997</v>
      </c>
      <c r="E1140" s="88">
        <v>631.15002400000003</v>
      </c>
      <c r="F1140" s="88">
        <v>631.15002400000003</v>
      </c>
      <c r="G1140" s="88">
        <v>5007835</v>
      </c>
      <c r="H1140" s="95">
        <f t="shared" si="34"/>
        <v>6.4818937394601969E-3</v>
      </c>
      <c r="I1140" s="96">
        <f t="shared" si="35"/>
        <v>6.0947004322396813E-3</v>
      </c>
    </row>
    <row r="1141" spans="1:9" ht="15.75" customHeight="1" x14ac:dyDescent="0.25">
      <c r="A1141" s="91">
        <v>44588</v>
      </c>
      <c r="B1141" s="92">
        <v>619</v>
      </c>
      <c r="C1141" s="92">
        <v>632.15002400000003</v>
      </c>
      <c r="D1141" s="92">
        <v>612.04998799999998</v>
      </c>
      <c r="E1141" s="92">
        <v>626.09997599999997</v>
      </c>
      <c r="F1141" s="92">
        <v>626.09997599999997</v>
      </c>
      <c r="G1141" s="92">
        <v>4760551</v>
      </c>
      <c r="H1141" s="93">
        <f t="shared" si="34"/>
        <v>-3.4889159277586893E-3</v>
      </c>
      <c r="I1141" s="94">
        <f t="shared" si="35"/>
        <v>-3.8761092349792045E-3</v>
      </c>
    </row>
    <row r="1142" spans="1:9" ht="15.75" customHeight="1" x14ac:dyDescent="0.25">
      <c r="A1142" s="87">
        <v>44589</v>
      </c>
      <c r="B1142" s="88">
        <v>631</v>
      </c>
      <c r="C1142" s="88">
        <v>645.90002400000003</v>
      </c>
      <c r="D1142" s="88">
        <v>625.54998799999998</v>
      </c>
      <c r="E1142" s="88">
        <v>628.04998799999998</v>
      </c>
      <c r="F1142" s="88">
        <v>628.04998799999998</v>
      </c>
      <c r="G1142" s="88">
        <v>3719102</v>
      </c>
      <c r="H1142" s="95">
        <f t="shared" si="34"/>
        <v>1.3505245114437839E-3</v>
      </c>
      <c r="I1142" s="96">
        <f t="shared" si="35"/>
        <v>9.6333120422326861E-4</v>
      </c>
    </row>
    <row r="1143" spans="1:9" ht="15.75" customHeight="1" x14ac:dyDescent="0.25">
      <c r="A1143" s="91">
        <v>44592</v>
      </c>
      <c r="B1143" s="92">
        <v>636</v>
      </c>
      <c r="C1143" s="92">
        <v>639</v>
      </c>
      <c r="D1143" s="92">
        <v>628</v>
      </c>
      <c r="E1143" s="92">
        <v>628.95001200000002</v>
      </c>
      <c r="F1143" s="92">
        <v>628.95001200000002</v>
      </c>
      <c r="G1143" s="92">
        <v>2892647</v>
      </c>
      <c r="H1143" s="93">
        <f t="shared" si="34"/>
        <v>6.2191809638370945E-4</v>
      </c>
      <c r="I1143" s="94">
        <f t="shared" si="35"/>
        <v>2.3472478916319417E-4</v>
      </c>
    </row>
    <row r="1144" spans="1:9" ht="15.75" customHeight="1" x14ac:dyDescent="0.25">
      <c r="A1144" s="87">
        <v>44593</v>
      </c>
      <c r="B1144" s="88">
        <v>633.95001200000002</v>
      </c>
      <c r="C1144" s="88">
        <v>658.84997599999997</v>
      </c>
      <c r="D1144" s="88">
        <v>628</v>
      </c>
      <c r="E1144" s="88">
        <v>654.29998799999998</v>
      </c>
      <c r="F1144" s="88">
        <v>654.29998799999998</v>
      </c>
      <c r="G1144" s="88">
        <v>5150345</v>
      </c>
      <c r="H1144" s="95">
        <f t="shared" si="34"/>
        <v>1.716078258797487E-2</v>
      </c>
      <c r="I1144" s="96">
        <f t="shared" si="35"/>
        <v>1.6773589280754356E-2</v>
      </c>
    </row>
    <row r="1145" spans="1:9" ht="15.75" customHeight="1" x14ac:dyDescent="0.25">
      <c r="A1145" s="91">
        <v>44594</v>
      </c>
      <c r="B1145" s="92">
        <v>660</v>
      </c>
      <c r="C1145" s="92">
        <v>663.79998799999998</v>
      </c>
      <c r="D1145" s="92">
        <v>652.20001200000002</v>
      </c>
      <c r="E1145" s="92">
        <v>659.84997599999997</v>
      </c>
      <c r="F1145" s="92">
        <v>659.84997599999997</v>
      </c>
      <c r="G1145" s="92">
        <v>2562721</v>
      </c>
      <c r="H1145" s="93">
        <f t="shared" si="34"/>
        <v>3.6682929031169802E-3</v>
      </c>
      <c r="I1145" s="94">
        <f t="shared" si="35"/>
        <v>3.281099595896465E-3</v>
      </c>
    </row>
    <row r="1146" spans="1:9" ht="15.75" customHeight="1" x14ac:dyDescent="0.25">
      <c r="A1146" s="87">
        <v>44595</v>
      </c>
      <c r="B1146" s="88">
        <v>657</v>
      </c>
      <c r="C1146" s="88">
        <v>667.40002400000003</v>
      </c>
      <c r="D1146" s="88">
        <v>650</v>
      </c>
      <c r="E1146" s="88">
        <v>653.15002400000003</v>
      </c>
      <c r="F1146" s="88">
        <v>653.15002400000003</v>
      </c>
      <c r="G1146" s="88">
        <v>2456228</v>
      </c>
      <c r="H1146" s="95">
        <f t="shared" si="34"/>
        <v>-4.4322580930496987E-3</v>
      </c>
      <c r="I1146" s="96">
        <f t="shared" si="35"/>
        <v>-4.8194514002702143E-3</v>
      </c>
    </row>
    <row r="1147" spans="1:9" ht="15.75" customHeight="1" x14ac:dyDescent="0.25">
      <c r="A1147" s="91">
        <v>44596</v>
      </c>
      <c r="B1147" s="92">
        <v>647</v>
      </c>
      <c r="C1147" s="92">
        <v>665.90002400000003</v>
      </c>
      <c r="D1147" s="92">
        <v>647</v>
      </c>
      <c r="E1147" s="92">
        <v>657.34997599999997</v>
      </c>
      <c r="F1147" s="92">
        <v>657.34997599999997</v>
      </c>
      <c r="G1147" s="92">
        <v>3284062</v>
      </c>
      <c r="H1147" s="93">
        <f t="shared" si="34"/>
        <v>2.7837042697392146E-3</v>
      </c>
      <c r="I1147" s="94">
        <f t="shared" si="35"/>
        <v>2.3965109625186994E-3</v>
      </c>
    </row>
    <row r="1148" spans="1:9" ht="15.75" customHeight="1" x14ac:dyDescent="0.25">
      <c r="A1148" s="87">
        <v>44599</v>
      </c>
      <c r="B1148" s="88">
        <v>659.40002400000003</v>
      </c>
      <c r="C1148" s="88">
        <v>666.65002400000003</v>
      </c>
      <c r="D1148" s="88">
        <v>645.59997599999997</v>
      </c>
      <c r="E1148" s="88">
        <v>651.15002400000003</v>
      </c>
      <c r="F1148" s="88">
        <v>651.15002400000003</v>
      </c>
      <c r="G1148" s="88">
        <v>2768417</v>
      </c>
      <c r="H1148" s="95">
        <f t="shared" si="34"/>
        <v>-4.1155905115677375E-3</v>
      </c>
      <c r="I1148" s="96">
        <f t="shared" si="35"/>
        <v>-4.5027838187882531E-3</v>
      </c>
    </row>
    <row r="1149" spans="1:9" ht="15.75" customHeight="1" x14ac:dyDescent="0.25">
      <c r="A1149" s="91">
        <v>44600</v>
      </c>
      <c r="B1149" s="92">
        <v>655.59997599999997</v>
      </c>
      <c r="C1149" s="92">
        <v>662.90002400000003</v>
      </c>
      <c r="D1149" s="92">
        <v>644.25</v>
      </c>
      <c r="E1149" s="92">
        <v>660.09997599999997</v>
      </c>
      <c r="F1149" s="92">
        <v>660.09997599999997</v>
      </c>
      <c r="G1149" s="92">
        <v>3184065</v>
      </c>
      <c r="H1149" s="93">
        <f t="shared" si="34"/>
        <v>5.9286560599017008E-3</v>
      </c>
      <c r="I1149" s="94">
        <f t="shared" si="35"/>
        <v>5.5414627526811852E-3</v>
      </c>
    </row>
    <row r="1150" spans="1:9" ht="15.75" customHeight="1" x14ac:dyDescent="0.25">
      <c r="A1150" s="87">
        <v>44601</v>
      </c>
      <c r="B1150" s="88">
        <v>662.84997599999997</v>
      </c>
      <c r="C1150" s="88">
        <v>666.59997599999997</v>
      </c>
      <c r="D1150" s="88">
        <v>657.84997599999997</v>
      </c>
      <c r="E1150" s="88">
        <v>663.04998799999998</v>
      </c>
      <c r="F1150" s="88">
        <v>663.04998799999998</v>
      </c>
      <c r="G1150" s="88">
        <v>2200828</v>
      </c>
      <c r="H1150" s="95">
        <f t="shared" si="34"/>
        <v>1.9365545718139563E-3</v>
      </c>
      <c r="I1150" s="96">
        <f t="shared" si="35"/>
        <v>1.5493612645934409E-3</v>
      </c>
    </row>
    <row r="1151" spans="1:9" ht="15.75" customHeight="1" x14ac:dyDescent="0.25">
      <c r="A1151" s="91">
        <v>44602</v>
      </c>
      <c r="B1151" s="92">
        <v>666.20001200000002</v>
      </c>
      <c r="C1151" s="92">
        <v>678</v>
      </c>
      <c r="D1151" s="92">
        <v>664.09997599999997</v>
      </c>
      <c r="E1151" s="92">
        <v>672.54998799999998</v>
      </c>
      <c r="F1151" s="92">
        <v>672.54998799999998</v>
      </c>
      <c r="G1151" s="92">
        <v>4284880</v>
      </c>
      <c r="H1151" s="93">
        <f t="shared" si="34"/>
        <v>6.1782977445265508E-3</v>
      </c>
      <c r="I1151" s="94">
        <f t="shared" si="35"/>
        <v>5.7911044373060352E-3</v>
      </c>
    </row>
    <row r="1152" spans="1:9" ht="15.75" customHeight="1" x14ac:dyDescent="0.25">
      <c r="A1152" s="87">
        <v>44603</v>
      </c>
      <c r="B1152" s="88">
        <v>668.95001200000002</v>
      </c>
      <c r="C1152" s="88">
        <v>675</v>
      </c>
      <c r="D1152" s="88">
        <v>659.65002400000003</v>
      </c>
      <c r="E1152" s="88">
        <v>671.40002400000003</v>
      </c>
      <c r="F1152" s="88">
        <v>671.40002400000003</v>
      </c>
      <c r="G1152" s="88">
        <v>3122555</v>
      </c>
      <c r="H1152" s="95">
        <f t="shared" si="34"/>
        <v>-7.432168414195883E-4</v>
      </c>
      <c r="I1152" s="96">
        <f t="shared" si="35"/>
        <v>-1.1304101486401036E-3</v>
      </c>
    </row>
    <row r="1153" spans="1:9" ht="15.75" customHeight="1" x14ac:dyDescent="0.25">
      <c r="A1153" s="91">
        <v>44606</v>
      </c>
      <c r="B1153" s="92">
        <v>656.29998799999998</v>
      </c>
      <c r="C1153" s="92">
        <v>665</v>
      </c>
      <c r="D1153" s="92">
        <v>604.29998799999998</v>
      </c>
      <c r="E1153" s="92">
        <v>626.54998799999998</v>
      </c>
      <c r="F1153" s="92">
        <v>626.54998799999998</v>
      </c>
      <c r="G1153" s="92">
        <v>6491576</v>
      </c>
      <c r="H1153" s="93">
        <f t="shared" si="34"/>
        <v>-3.0025626433395278E-2</v>
      </c>
      <c r="I1153" s="94">
        <f t="shared" si="35"/>
        <v>-3.0412819740615792E-2</v>
      </c>
    </row>
    <row r="1154" spans="1:9" ht="15.75" customHeight="1" x14ac:dyDescent="0.25">
      <c r="A1154" s="87">
        <v>44607</v>
      </c>
      <c r="B1154" s="88">
        <v>635.84997599999997</v>
      </c>
      <c r="C1154" s="88">
        <v>643.45001200000002</v>
      </c>
      <c r="D1154" s="88">
        <v>617.09997599999997</v>
      </c>
      <c r="E1154" s="88">
        <v>640.65002400000003</v>
      </c>
      <c r="F1154" s="88">
        <v>640.65002400000003</v>
      </c>
      <c r="G1154" s="88">
        <v>4001839</v>
      </c>
      <c r="H1154" s="95">
        <f t="shared" si="34"/>
        <v>9.6651207490479618E-3</v>
      </c>
      <c r="I1154" s="96">
        <f t="shared" si="35"/>
        <v>9.2779274418274462E-3</v>
      </c>
    </row>
    <row r="1155" spans="1:9" ht="15.75" customHeight="1" x14ac:dyDescent="0.25">
      <c r="A1155" s="91">
        <v>44608</v>
      </c>
      <c r="B1155" s="92">
        <v>641.15002400000003</v>
      </c>
      <c r="C1155" s="92">
        <v>646.15002400000003</v>
      </c>
      <c r="D1155" s="92">
        <v>635</v>
      </c>
      <c r="E1155" s="92">
        <v>638</v>
      </c>
      <c r="F1155" s="92">
        <v>638</v>
      </c>
      <c r="G1155" s="92">
        <v>1939683</v>
      </c>
      <c r="H1155" s="93">
        <f t="shared" si="34"/>
        <v>-1.8001680308620482E-3</v>
      </c>
      <c r="I1155" s="94">
        <f t="shared" si="35"/>
        <v>-2.1873613380825633E-3</v>
      </c>
    </row>
    <row r="1156" spans="1:9" ht="15.75" customHeight="1" x14ac:dyDescent="0.25">
      <c r="A1156" s="87">
        <v>44609</v>
      </c>
      <c r="B1156" s="88">
        <v>641.79998799999998</v>
      </c>
      <c r="C1156" s="88">
        <v>649.45001200000002</v>
      </c>
      <c r="D1156" s="88">
        <v>634.40002400000003</v>
      </c>
      <c r="E1156" s="88">
        <v>638.20001200000002</v>
      </c>
      <c r="F1156" s="88">
        <v>638.20001200000002</v>
      </c>
      <c r="G1156" s="88">
        <v>2382178</v>
      </c>
      <c r="H1156" s="95">
        <f t="shared" ref="H1156:H1219" si="36">LOG(F1156/F1155)</f>
        <v>1.3612930231759383E-4</v>
      </c>
      <c r="I1156" s="96">
        <f t="shared" ref="I1156:I1219" si="37">H1156-$H$1238</f>
        <v>-2.5106400490292145E-4</v>
      </c>
    </row>
    <row r="1157" spans="1:9" ht="15.75" customHeight="1" x14ac:dyDescent="0.25">
      <c r="A1157" s="91">
        <v>44610</v>
      </c>
      <c r="B1157" s="92">
        <v>635.20001200000002</v>
      </c>
      <c r="C1157" s="92">
        <v>642.5</v>
      </c>
      <c r="D1157" s="92">
        <v>631.15002400000003</v>
      </c>
      <c r="E1157" s="92">
        <v>632.84997599999997</v>
      </c>
      <c r="F1157" s="92">
        <v>632.84997599999997</v>
      </c>
      <c r="G1157" s="92">
        <v>1458069</v>
      </c>
      <c r="H1157" s="93">
        <f t="shared" si="36"/>
        <v>-3.6560400559623911E-3</v>
      </c>
      <c r="I1157" s="94">
        <f t="shared" si="37"/>
        <v>-4.0432333631829067E-3</v>
      </c>
    </row>
    <row r="1158" spans="1:9" ht="15.75" customHeight="1" x14ac:dyDescent="0.25">
      <c r="A1158" s="87">
        <v>44613</v>
      </c>
      <c r="B1158" s="88">
        <v>631.90002400000003</v>
      </c>
      <c r="C1158" s="88">
        <v>635</v>
      </c>
      <c r="D1158" s="88">
        <v>621.25</v>
      </c>
      <c r="E1158" s="88">
        <v>623.09997599999997</v>
      </c>
      <c r="F1158" s="88">
        <v>623.09997599999997</v>
      </c>
      <c r="G1158" s="88">
        <v>1857572</v>
      </c>
      <c r="H1158" s="95">
        <f t="shared" si="36"/>
        <v>-6.7430334405168312E-3</v>
      </c>
      <c r="I1158" s="96">
        <f t="shared" si="37"/>
        <v>-7.1302267477373468E-3</v>
      </c>
    </row>
    <row r="1159" spans="1:9" ht="15.75" customHeight="1" x14ac:dyDescent="0.25">
      <c r="A1159" s="91">
        <v>44614</v>
      </c>
      <c r="B1159" s="92">
        <v>611</v>
      </c>
      <c r="C1159" s="92">
        <v>624.70001200000002</v>
      </c>
      <c r="D1159" s="92">
        <v>602.5</v>
      </c>
      <c r="E1159" s="92">
        <v>622</v>
      </c>
      <c r="F1159" s="92">
        <v>622</v>
      </c>
      <c r="G1159" s="92">
        <v>3353278</v>
      </c>
      <c r="H1159" s="93">
        <f t="shared" si="36"/>
        <v>-7.6734983618199188E-4</v>
      </c>
      <c r="I1159" s="94">
        <f t="shared" si="37"/>
        <v>-1.1545431434025072E-3</v>
      </c>
    </row>
    <row r="1160" spans="1:9" ht="15.75" customHeight="1" x14ac:dyDescent="0.25">
      <c r="A1160" s="87">
        <v>44615</v>
      </c>
      <c r="B1160" s="88">
        <v>624.5</v>
      </c>
      <c r="C1160" s="88">
        <v>627.95001200000002</v>
      </c>
      <c r="D1160" s="88">
        <v>612.84997599999997</v>
      </c>
      <c r="E1160" s="88">
        <v>614.70001200000002</v>
      </c>
      <c r="F1160" s="88">
        <v>614.70001200000002</v>
      </c>
      <c r="G1160" s="88">
        <v>2339927</v>
      </c>
      <c r="H1160" s="95">
        <f t="shared" si="36"/>
        <v>-5.1271630917869571E-3</v>
      </c>
      <c r="I1160" s="96">
        <f t="shared" si="37"/>
        <v>-5.5143563990074727E-3</v>
      </c>
    </row>
    <row r="1161" spans="1:9" ht="15.75" customHeight="1" x14ac:dyDescent="0.25">
      <c r="A1161" s="91">
        <v>44616</v>
      </c>
      <c r="B1161" s="92">
        <v>599</v>
      </c>
      <c r="C1161" s="92">
        <v>604.5</v>
      </c>
      <c r="D1161" s="92">
        <v>566</v>
      </c>
      <c r="E1161" s="92">
        <v>569.34997599999997</v>
      </c>
      <c r="F1161" s="92">
        <v>569.34997599999997</v>
      </c>
      <c r="G1161" s="92">
        <v>5487481</v>
      </c>
      <c r="H1161" s="93">
        <f t="shared" si="36"/>
        <v>-3.3283914920055203E-2</v>
      </c>
      <c r="I1161" s="94">
        <f t="shared" si="37"/>
        <v>-3.3671108227275717E-2</v>
      </c>
    </row>
    <row r="1162" spans="1:9" ht="15.75" customHeight="1" x14ac:dyDescent="0.25">
      <c r="A1162" s="87">
        <v>44617</v>
      </c>
      <c r="B1162" s="88">
        <v>576.15002400000003</v>
      </c>
      <c r="C1162" s="88">
        <v>605.95001200000002</v>
      </c>
      <c r="D1162" s="88">
        <v>576.15002400000003</v>
      </c>
      <c r="E1162" s="88">
        <v>598.59997599999997</v>
      </c>
      <c r="F1162" s="88">
        <v>598.59997599999997</v>
      </c>
      <c r="G1162" s="88">
        <v>4524909</v>
      </c>
      <c r="H1162" s="95">
        <f t="shared" si="36"/>
        <v>2.1757388412787453E-2</v>
      </c>
      <c r="I1162" s="96">
        <f t="shared" si="37"/>
        <v>2.1370195105566939E-2</v>
      </c>
    </row>
    <row r="1163" spans="1:9" ht="15.75" customHeight="1" x14ac:dyDescent="0.25">
      <c r="A1163" s="91">
        <v>44620</v>
      </c>
      <c r="B1163" s="92">
        <v>591.5</v>
      </c>
      <c r="C1163" s="92">
        <v>629.79998799999998</v>
      </c>
      <c r="D1163" s="92">
        <v>590.20001200000002</v>
      </c>
      <c r="E1163" s="92">
        <v>627.45001200000002</v>
      </c>
      <c r="F1163" s="92">
        <v>627.45001200000002</v>
      </c>
      <c r="G1163" s="92">
        <v>7142843</v>
      </c>
      <c r="H1163" s="93">
        <f t="shared" si="36"/>
        <v>2.0442436850442402E-2</v>
      </c>
      <c r="I1163" s="94">
        <f t="shared" si="37"/>
        <v>2.0055243543221888E-2</v>
      </c>
    </row>
    <row r="1164" spans="1:9" ht="15.75" customHeight="1" x14ac:dyDescent="0.25">
      <c r="A1164" s="87">
        <v>44622</v>
      </c>
      <c r="B1164" s="88">
        <v>625</v>
      </c>
      <c r="C1164" s="88">
        <v>654</v>
      </c>
      <c r="D1164" s="88">
        <v>622.15002400000003</v>
      </c>
      <c r="E1164" s="88">
        <v>644.59997599999997</v>
      </c>
      <c r="F1164" s="88">
        <v>644.59997599999997</v>
      </c>
      <c r="G1164" s="88">
        <v>8894940</v>
      </c>
      <c r="H1164" s="95">
        <f t="shared" si="36"/>
        <v>1.1711153064286503E-2</v>
      </c>
      <c r="I1164" s="96">
        <f t="shared" si="37"/>
        <v>1.1323959757065988E-2</v>
      </c>
    </row>
    <row r="1165" spans="1:9" ht="15.75" customHeight="1" x14ac:dyDescent="0.25">
      <c r="A1165" s="91">
        <v>44623</v>
      </c>
      <c r="B1165" s="92">
        <v>650.5</v>
      </c>
      <c r="C1165" s="92">
        <v>662.5</v>
      </c>
      <c r="D1165" s="92">
        <v>649.29998799999998</v>
      </c>
      <c r="E1165" s="92">
        <v>654.70001200000002</v>
      </c>
      <c r="F1165" s="92">
        <v>654.70001200000002</v>
      </c>
      <c r="G1165" s="92">
        <v>5940599</v>
      </c>
      <c r="H1165" s="93">
        <f t="shared" si="36"/>
        <v>6.7520638756896675E-3</v>
      </c>
      <c r="I1165" s="94">
        <f t="shared" si="37"/>
        <v>6.3648705684691519E-3</v>
      </c>
    </row>
    <row r="1166" spans="1:9" ht="15.75" customHeight="1" x14ac:dyDescent="0.25">
      <c r="A1166" s="87">
        <v>44624</v>
      </c>
      <c r="B1166" s="88">
        <v>654.70001200000002</v>
      </c>
      <c r="C1166" s="88">
        <v>660.40002400000003</v>
      </c>
      <c r="D1166" s="88">
        <v>628.70001200000002</v>
      </c>
      <c r="E1166" s="88">
        <v>631.95001200000002</v>
      </c>
      <c r="F1166" s="88">
        <v>631.95001200000002</v>
      </c>
      <c r="G1166" s="88">
        <v>7605400</v>
      </c>
      <c r="H1166" s="95">
        <f t="shared" si="36"/>
        <v>-1.5359622452903416E-2</v>
      </c>
      <c r="I1166" s="96">
        <f t="shared" si="37"/>
        <v>-1.574681576012393E-2</v>
      </c>
    </row>
    <row r="1167" spans="1:9" ht="15.75" customHeight="1" x14ac:dyDescent="0.25">
      <c r="A1167" s="91">
        <v>44627</v>
      </c>
      <c r="B1167" s="92">
        <v>630</v>
      </c>
      <c r="C1167" s="92">
        <v>643</v>
      </c>
      <c r="D1167" s="92">
        <v>622.5</v>
      </c>
      <c r="E1167" s="92">
        <v>637.15002400000003</v>
      </c>
      <c r="F1167" s="92">
        <v>637.15002400000003</v>
      </c>
      <c r="G1167" s="92">
        <v>5507113</v>
      </c>
      <c r="H1167" s="93">
        <f t="shared" si="36"/>
        <v>3.558977372424403E-3</v>
      </c>
      <c r="I1167" s="94">
        <f t="shared" si="37"/>
        <v>3.1717840652038878E-3</v>
      </c>
    </row>
    <row r="1168" spans="1:9" ht="15.75" customHeight="1" x14ac:dyDescent="0.25">
      <c r="A1168" s="87">
        <v>44628</v>
      </c>
      <c r="B1168" s="88">
        <v>639.95001200000002</v>
      </c>
      <c r="C1168" s="88">
        <v>639.95001200000002</v>
      </c>
      <c r="D1168" s="88">
        <v>613.09997599999997</v>
      </c>
      <c r="E1168" s="88">
        <v>629.84997599999997</v>
      </c>
      <c r="F1168" s="88">
        <v>629.84997599999997</v>
      </c>
      <c r="G1168" s="88">
        <v>5422987</v>
      </c>
      <c r="H1168" s="95">
        <f t="shared" si="36"/>
        <v>-5.0045866565747955E-3</v>
      </c>
      <c r="I1168" s="96">
        <f t="shared" si="37"/>
        <v>-5.3917799637953111E-3</v>
      </c>
    </row>
    <row r="1169" spans="1:9" ht="15.75" customHeight="1" x14ac:dyDescent="0.25">
      <c r="A1169" s="91">
        <v>44629</v>
      </c>
      <c r="B1169" s="92">
        <v>629</v>
      </c>
      <c r="C1169" s="92">
        <v>634.25</v>
      </c>
      <c r="D1169" s="92">
        <v>618</v>
      </c>
      <c r="E1169" s="92">
        <v>627.15002400000003</v>
      </c>
      <c r="F1169" s="92">
        <v>627.15002400000003</v>
      </c>
      <c r="G1169" s="92">
        <v>3784214</v>
      </c>
      <c r="H1169" s="93">
        <f t="shared" si="36"/>
        <v>-1.8656739192968834E-3</v>
      </c>
      <c r="I1169" s="94">
        <f t="shared" si="37"/>
        <v>-2.2528672265173986E-3</v>
      </c>
    </row>
    <row r="1170" spans="1:9" ht="15.75" customHeight="1" x14ac:dyDescent="0.25">
      <c r="A1170" s="87">
        <v>44630</v>
      </c>
      <c r="B1170" s="88">
        <v>632</v>
      </c>
      <c r="C1170" s="88">
        <v>652.15002400000003</v>
      </c>
      <c r="D1170" s="88">
        <v>624</v>
      </c>
      <c r="E1170" s="88">
        <v>650.75</v>
      </c>
      <c r="F1170" s="88">
        <v>650.75</v>
      </c>
      <c r="G1170" s="88">
        <v>5201836</v>
      </c>
      <c r="H1170" s="95">
        <f t="shared" si="36"/>
        <v>1.6042733555441498E-2</v>
      </c>
      <c r="I1170" s="96">
        <f t="shared" si="37"/>
        <v>1.5655540248220984E-2</v>
      </c>
    </row>
    <row r="1171" spans="1:9" ht="15.75" customHeight="1" x14ac:dyDescent="0.25">
      <c r="A1171" s="91">
        <v>44631</v>
      </c>
      <c r="B1171" s="92">
        <v>648.5</v>
      </c>
      <c r="C1171" s="92">
        <v>673</v>
      </c>
      <c r="D1171" s="92">
        <v>647.20001200000002</v>
      </c>
      <c r="E1171" s="92">
        <v>669.75</v>
      </c>
      <c r="F1171" s="92">
        <v>669.75</v>
      </c>
      <c r="G1171" s="92">
        <v>8172290</v>
      </c>
      <c r="H1171" s="93">
        <f t="shared" si="36"/>
        <v>1.2498545498973118E-2</v>
      </c>
      <c r="I1171" s="94">
        <f t="shared" si="37"/>
        <v>1.2111352191752602E-2</v>
      </c>
    </row>
    <row r="1172" spans="1:9" ht="15.75" customHeight="1" x14ac:dyDescent="0.25">
      <c r="A1172" s="87">
        <v>44634</v>
      </c>
      <c r="B1172" s="88">
        <v>667</v>
      </c>
      <c r="C1172" s="88">
        <v>673</v>
      </c>
      <c r="D1172" s="88">
        <v>658.59997599999997</v>
      </c>
      <c r="E1172" s="88">
        <v>664.84997599999997</v>
      </c>
      <c r="F1172" s="88">
        <v>664.84997599999997</v>
      </c>
      <c r="G1172" s="88">
        <v>2529995</v>
      </c>
      <c r="H1172" s="95">
        <f t="shared" si="36"/>
        <v>-3.1890648657087262E-3</v>
      </c>
      <c r="I1172" s="96">
        <f t="shared" si="37"/>
        <v>-3.5762581729292414E-3</v>
      </c>
    </row>
    <row r="1173" spans="1:9" ht="15.75" customHeight="1" x14ac:dyDescent="0.25">
      <c r="A1173" s="91">
        <v>44635</v>
      </c>
      <c r="B1173" s="92">
        <v>659</v>
      </c>
      <c r="C1173" s="92">
        <v>660.79998799999998</v>
      </c>
      <c r="D1173" s="92">
        <v>635</v>
      </c>
      <c r="E1173" s="92">
        <v>641.15002400000003</v>
      </c>
      <c r="F1173" s="92">
        <v>641.15002400000003</v>
      </c>
      <c r="G1173" s="92">
        <v>4754984</v>
      </c>
      <c r="H1173" s="93">
        <f t="shared" si="36"/>
        <v>-1.5763994554175542E-2</v>
      </c>
      <c r="I1173" s="94">
        <f t="shared" si="37"/>
        <v>-1.6151187861396056E-2</v>
      </c>
    </row>
    <row r="1174" spans="1:9" ht="15.75" customHeight="1" x14ac:dyDescent="0.25">
      <c r="A1174" s="87">
        <v>44636</v>
      </c>
      <c r="B1174" s="88">
        <v>648.65002400000003</v>
      </c>
      <c r="C1174" s="88">
        <v>662.75</v>
      </c>
      <c r="D1174" s="88">
        <v>647.5</v>
      </c>
      <c r="E1174" s="88">
        <v>655.25</v>
      </c>
      <c r="F1174" s="88">
        <v>655.25</v>
      </c>
      <c r="G1174" s="88">
        <v>3150421</v>
      </c>
      <c r="H1174" s="95">
        <f t="shared" si="36"/>
        <v>9.4473667582759043E-3</v>
      </c>
      <c r="I1174" s="96">
        <f t="shared" si="37"/>
        <v>9.0601734510553887E-3</v>
      </c>
    </row>
    <row r="1175" spans="1:9" ht="15.75" customHeight="1" x14ac:dyDescent="0.25">
      <c r="A1175" s="91">
        <v>44637</v>
      </c>
      <c r="B1175" s="92">
        <v>662</v>
      </c>
      <c r="C1175" s="92">
        <v>692.95001200000002</v>
      </c>
      <c r="D1175" s="92">
        <v>660.34997599999997</v>
      </c>
      <c r="E1175" s="92">
        <v>685.09997599999997</v>
      </c>
      <c r="F1175" s="92">
        <v>685.09997599999997</v>
      </c>
      <c r="G1175" s="92">
        <v>9991824</v>
      </c>
      <c r="H1175" s="93">
        <f t="shared" si="36"/>
        <v>1.9346922686809029E-2</v>
      </c>
      <c r="I1175" s="94">
        <f t="shared" si="37"/>
        <v>1.8959729379588515E-2</v>
      </c>
    </row>
    <row r="1176" spans="1:9" ht="15.75" customHeight="1" x14ac:dyDescent="0.25">
      <c r="A1176" s="87">
        <v>44641</v>
      </c>
      <c r="B1176" s="88">
        <v>689.70001200000002</v>
      </c>
      <c r="C1176" s="88">
        <v>699</v>
      </c>
      <c r="D1176" s="88">
        <v>679</v>
      </c>
      <c r="E1176" s="88">
        <v>681.29998799999998</v>
      </c>
      <c r="F1176" s="88">
        <v>681.29998799999998</v>
      </c>
      <c r="G1176" s="88">
        <v>4609771</v>
      </c>
      <c r="H1176" s="95">
        <f t="shared" si="36"/>
        <v>-2.4155710154459605E-3</v>
      </c>
      <c r="I1176" s="96">
        <f t="shared" si="37"/>
        <v>-2.8027643226664757E-3</v>
      </c>
    </row>
    <row r="1177" spans="1:9" ht="15.75" customHeight="1" x14ac:dyDescent="0.25">
      <c r="A1177" s="91">
        <v>44642</v>
      </c>
      <c r="B1177" s="92">
        <v>678.84997599999997</v>
      </c>
      <c r="C1177" s="92">
        <v>699.90002400000003</v>
      </c>
      <c r="D1177" s="92">
        <v>677.45001200000002</v>
      </c>
      <c r="E1177" s="92">
        <v>696.5</v>
      </c>
      <c r="F1177" s="92">
        <v>696.5</v>
      </c>
      <c r="G1177" s="92">
        <v>4811589</v>
      </c>
      <c r="H1177" s="93">
        <f t="shared" si="36"/>
        <v>9.5827394699811563E-3</v>
      </c>
      <c r="I1177" s="94">
        <f t="shared" si="37"/>
        <v>9.1955461627606407E-3</v>
      </c>
    </row>
    <row r="1178" spans="1:9" ht="15.75" customHeight="1" x14ac:dyDescent="0.25">
      <c r="A1178" s="87">
        <v>44643</v>
      </c>
      <c r="B1178" s="88">
        <v>702.90002400000003</v>
      </c>
      <c r="C1178" s="88">
        <v>710</v>
      </c>
      <c r="D1178" s="88">
        <v>692.25</v>
      </c>
      <c r="E1178" s="88">
        <v>704.40002400000003</v>
      </c>
      <c r="F1178" s="88">
        <v>704.40002400000003</v>
      </c>
      <c r="G1178" s="88">
        <v>8964532</v>
      </c>
      <c r="H1178" s="95">
        <f t="shared" si="36"/>
        <v>4.8982413323430717E-3</v>
      </c>
      <c r="I1178" s="96">
        <f t="shared" si="37"/>
        <v>4.5110480251225561E-3</v>
      </c>
    </row>
    <row r="1179" spans="1:9" ht="15.75" customHeight="1" x14ac:dyDescent="0.25">
      <c r="A1179" s="91">
        <v>44644</v>
      </c>
      <c r="B1179" s="92">
        <v>704.5</v>
      </c>
      <c r="C1179" s="92">
        <v>719.5</v>
      </c>
      <c r="D1179" s="92">
        <v>704.20001200000002</v>
      </c>
      <c r="E1179" s="92">
        <v>715.09997599999997</v>
      </c>
      <c r="F1179" s="92">
        <v>715.09997599999997</v>
      </c>
      <c r="G1179" s="92">
        <v>6069039</v>
      </c>
      <c r="H1179" s="93">
        <f t="shared" si="36"/>
        <v>6.5474013728656624E-3</v>
      </c>
      <c r="I1179" s="94">
        <f t="shared" si="37"/>
        <v>6.1602080656451468E-3</v>
      </c>
    </row>
    <row r="1180" spans="1:9" ht="15.75" customHeight="1" x14ac:dyDescent="0.25">
      <c r="A1180" s="87">
        <v>44645</v>
      </c>
      <c r="B1180" s="88">
        <v>718</v>
      </c>
      <c r="C1180" s="88">
        <v>726.5</v>
      </c>
      <c r="D1180" s="88">
        <v>710.25</v>
      </c>
      <c r="E1180" s="88">
        <v>721.34997599999997</v>
      </c>
      <c r="F1180" s="88">
        <v>721.34997599999997</v>
      </c>
      <c r="G1180" s="88">
        <v>16121868</v>
      </c>
      <c r="H1180" s="95">
        <f t="shared" si="36"/>
        <v>3.7792582149071456E-3</v>
      </c>
      <c r="I1180" s="96">
        <f t="shared" si="37"/>
        <v>3.3920649076866305E-3</v>
      </c>
    </row>
    <row r="1181" spans="1:9" ht="15.75" customHeight="1" x14ac:dyDescent="0.25">
      <c r="A1181" s="91">
        <v>44648</v>
      </c>
      <c r="B1181" s="92">
        <v>722</v>
      </c>
      <c r="C1181" s="92">
        <v>731.45001200000002</v>
      </c>
      <c r="D1181" s="92">
        <v>718.15002400000003</v>
      </c>
      <c r="E1181" s="92">
        <v>730.09997599999997</v>
      </c>
      <c r="F1181" s="92">
        <v>730.09997599999997</v>
      </c>
      <c r="G1181" s="92">
        <v>8935680</v>
      </c>
      <c r="H1181" s="93">
        <f t="shared" si="36"/>
        <v>5.2363124844702381E-3</v>
      </c>
      <c r="I1181" s="94">
        <f t="shared" si="37"/>
        <v>4.8491191772497225E-3</v>
      </c>
    </row>
    <row r="1182" spans="1:9" ht="15.75" customHeight="1" x14ac:dyDescent="0.25">
      <c r="A1182" s="87">
        <v>44649</v>
      </c>
      <c r="B1182" s="88">
        <v>731.5</v>
      </c>
      <c r="C1182" s="88">
        <v>764.75</v>
      </c>
      <c r="D1182" s="88">
        <v>726.65002400000003</v>
      </c>
      <c r="E1182" s="88">
        <v>753.90002400000003</v>
      </c>
      <c r="F1182" s="88">
        <v>753.90002400000003</v>
      </c>
      <c r="G1182" s="88">
        <v>7285191</v>
      </c>
      <c r="H1182" s="95">
        <f t="shared" si="36"/>
        <v>1.3931422973200516E-2</v>
      </c>
      <c r="I1182" s="96">
        <f t="shared" si="37"/>
        <v>1.354422966598E-2</v>
      </c>
    </row>
    <row r="1183" spans="1:9" ht="15.75" customHeight="1" x14ac:dyDescent="0.25">
      <c r="A1183" s="91">
        <v>44650</v>
      </c>
      <c r="B1183" s="92">
        <v>750</v>
      </c>
      <c r="C1183" s="92">
        <v>750.70001200000002</v>
      </c>
      <c r="D1183" s="92">
        <v>714.95001200000002</v>
      </c>
      <c r="E1183" s="92">
        <v>717.54998799999998</v>
      </c>
      <c r="F1183" s="92">
        <v>717.54998799999998</v>
      </c>
      <c r="G1183" s="92">
        <v>5994838</v>
      </c>
      <c r="H1183" s="93">
        <f t="shared" si="36"/>
        <v>-2.1461595625329156E-2</v>
      </c>
      <c r="I1183" s="94">
        <f t="shared" si="37"/>
        <v>-2.184878893254967E-2</v>
      </c>
    </row>
    <row r="1184" spans="1:9" ht="15.75" customHeight="1" x14ac:dyDescent="0.25">
      <c r="A1184" s="87">
        <v>44651</v>
      </c>
      <c r="B1184" s="88">
        <v>724</v>
      </c>
      <c r="C1184" s="88">
        <v>737.5</v>
      </c>
      <c r="D1184" s="88">
        <v>720.54998799999998</v>
      </c>
      <c r="E1184" s="88">
        <v>732.65002400000003</v>
      </c>
      <c r="F1184" s="88">
        <v>732.65002400000003</v>
      </c>
      <c r="G1184" s="88">
        <v>5946576</v>
      </c>
      <c r="H1184" s="95">
        <f t="shared" si="36"/>
        <v>9.044406659205759E-3</v>
      </c>
      <c r="I1184" s="96">
        <f t="shared" si="37"/>
        <v>8.6572133519852434E-3</v>
      </c>
    </row>
    <row r="1185" spans="1:9" ht="15.75" customHeight="1" x14ac:dyDescent="0.25">
      <c r="A1185" s="91">
        <v>44652</v>
      </c>
      <c r="B1185" s="92">
        <v>735</v>
      </c>
      <c r="C1185" s="92">
        <v>749.95001200000002</v>
      </c>
      <c r="D1185" s="92">
        <v>728.5</v>
      </c>
      <c r="E1185" s="92">
        <v>732.20001200000002</v>
      </c>
      <c r="F1185" s="92">
        <v>732.20001200000002</v>
      </c>
      <c r="G1185" s="92">
        <v>5079937</v>
      </c>
      <c r="H1185" s="93">
        <f t="shared" si="36"/>
        <v>-2.6683650849630144E-4</v>
      </c>
      <c r="I1185" s="94">
        <f t="shared" si="37"/>
        <v>-6.5402981571681677E-4</v>
      </c>
    </row>
    <row r="1186" spans="1:9" ht="15.75" customHeight="1" x14ac:dyDescent="0.25">
      <c r="A1186" s="87">
        <v>44655</v>
      </c>
      <c r="B1186" s="88">
        <v>732.5</v>
      </c>
      <c r="C1186" s="88">
        <v>738</v>
      </c>
      <c r="D1186" s="88">
        <v>726.79998799999998</v>
      </c>
      <c r="E1186" s="88">
        <v>732.70001200000002</v>
      </c>
      <c r="F1186" s="88">
        <v>732.70001200000002</v>
      </c>
      <c r="G1186" s="88">
        <v>4901374</v>
      </c>
      <c r="H1186" s="95">
        <f t="shared" si="36"/>
        <v>2.964669886361474E-4</v>
      </c>
      <c r="I1186" s="96">
        <f t="shared" si="37"/>
        <v>-9.0726318584367883E-5</v>
      </c>
    </row>
    <row r="1187" spans="1:9" ht="15.75" customHeight="1" x14ac:dyDescent="0.25">
      <c r="A1187" s="91">
        <v>44656</v>
      </c>
      <c r="B1187" s="92">
        <v>737.90002400000003</v>
      </c>
      <c r="C1187" s="92">
        <v>746</v>
      </c>
      <c r="D1187" s="92">
        <v>730.15002400000003</v>
      </c>
      <c r="E1187" s="92">
        <v>733.45001200000002</v>
      </c>
      <c r="F1187" s="92">
        <v>733.45001200000002</v>
      </c>
      <c r="G1187" s="92">
        <v>3524949</v>
      </c>
      <c r="H1187" s="93">
        <f t="shared" si="36"/>
        <v>4.4432136480830538E-4</v>
      </c>
      <c r="I1187" s="94">
        <f t="shared" si="37"/>
        <v>5.7128057587790099E-5</v>
      </c>
    </row>
    <row r="1188" spans="1:9" ht="15.75" customHeight="1" x14ac:dyDescent="0.25">
      <c r="A1188" s="87">
        <v>44657</v>
      </c>
      <c r="B1188" s="88">
        <v>730.5</v>
      </c>
      <c r="C1188" s="88">
        <v>746.5</v>
      </c>
      <c r="D1188" s="88">
        <v>729.79998799999998</v>
      </c>
      <c r="E1188" s="88">
        <v>737.40002400000003</v>
      </c>
      <c r="F1188" s="88">
        <v>737.40002400000003</v>
      </c>
      <c r="G1188" s="88">
        <v>4111360</v>
      </c>
      <c r="H1188" s="95">
        <f t="shared" si="36"/>
        <v>2.3326273883935108E-3</v>
      </c>
      <c r="I1188" s="96">
        <f t="shared" si="37"/>
        <v>1.9454340811729956E-3</v>
      </c>
    </row>
    <row r="1189" spans="1:9" ht="15.75" customHeight="1" x14ac:dyDescent="0.25">
      <c r="A1189" s="91">
        <v>44658</v>
      </c>
      <c r="B1189" s="92">
        <v>735</v>
      </c>
      <c r="C1189" s="92">
        <v>742.75</v>
      </c>
      <c r="D1189" s="92">
        <v>725.75</v>
      </c>
      <c r="E1189" s="92">
        <v>728.04998799999998</v>
      </c>
      <c r="F1189" s="92">
        <v>728.04998799999998</v>
      </c>
      <c r="G1189" s="92">
        <v>2954985</v>
      </c>
      <c r="H1189" s="93">
        <f t="shared" si="36"/>
        <v>-5.5419483567089077E-3</v>
      </c>
      <c r="I1189" s="94">
        <f t="shared" si="37"/>
        <v>-5.9291416639294233E-3</v>
      </c>
    </row>
    <row r="1190" spans="1:9" ht="15.75" customHeight="1" x14ac:dyDescent="0.25">
      <c r="A1190" s="87">
        <v>44659</v>
      </c>
      <c r="B1190" s="88">
        <v>734.45001200000002</v>
      </c>
      <c r="C1190" s="88">
        <v>762.04998799999998</v>
      </c>
      <c r="D1190" s="88">
        <v>731.20001200000002</v>
      </c>
      <c r="E1190" s="88">
        <v>756.59997599999997</v>
      </c>
      <c r="F1190" s="88">
        <v>756.59997599999997</v>
      </c>
      <c r="G1190" s="88">
        <v>8125253</v>
      </c>
      <c r="H1190" s="95">
        <f t="shared" si="36"/>
        <v>1.670512413225389E-2</v>
      </c>
      <c r="I1190" s="96">
        <f t="shared" si="37"/>
        <v>1.6317930825033376E-2</v>
      </c>
    </row>
    <row r="1191" spans="1:9" ht="15.75" customHeight="1" x14ac:dyDescent="0.25">
      <c r="A1191" s="91">
        <v>44662</v>
      </c>
      <c r="B1191" s="92">
        <v>756</v>
      </c>
      <c r="C1191" s="92">
        <v>775</v>
      </c>
      <c r="D1191" s="92">
        <v>756</v>
      </c>
      <c r="E1191" s="92">
        <v>767.40002400000003</v>
      </c>
      <c r="F1191" s="92">
        <v>767.40002400000003</v>
      </c>
      <c r="G1191" s="92">
        <v>7926472</v>
      </c>
      <c r="H1191" s="93">
        <f t="shared" si="36"/>
        <v>6.1554852640789979E-3</v>
      </c>
      <c r="I1191" s="94">
        <f t="shared" si="37"/>
        <v>5.7682919568584822E-3</v>
      </c>
    </row>
    <row r="1192" spans="1:9" ht="15.75" customHeight="1" x14ac:dyDescent="0.25">
      <c r="A1192" s="87">
        <v>44663</v>
      </c>
      <c r="B1192" s="88">
        <v>769.40002400000003</v>
      </c>
      <c r="C1192" s="88">
        <v>773.75</v>
      </c>
      <c r="D1192" s="88">
        <v>738.15002400000003</v>
      </c>
      <c r="E1192" s="88">
        <v>755.90002400000003</v>
      </c>
      <c r="F1192" s="88">
        <v>755.90002400000003</v>
      </c>
      <c r="G1192" s="88">
        <v>8595936</v>
      </c>
      <c r="H1192" s="95">
        <f t="shared" si="36"/>
        <v>-6.5574493141920551E-3</v>
      </c>
      <c r="I1192" s="96">
        <f t="shared" si="37"/>
        <v>-6.9446426214125707E-3</v>
      </c>
    </row>
    <row r="1193" spans="1:9" ht="15.75" customHeight="1" x14ac:dyDescent="0.25">
      <c r="A1193" s="91">
        <v>44664</v>
      </c>
      <c r="B1193" s="92">
        <v>760</v>
      </c>
      <c r="C1193" s="92">
        <v>781.09997599999997</v>
      </c>
      <c r="D1193" s="92">
        <v>760</v>
      </c>
      <c r="E1193" s="92">
        <v>766.34997599999997</v>
      </c>
      <c r="F1193" s="92">
        <v>766.34997599999997</v>
      </c>
      <c r="G1193" s="92">
        <v>6722613</v>
      </c>
      <c r="H1193" s="93">
        <f t="shared" si="36"/>
        <v>5.962789006602129E-3</v>
      </c>
      <c r="I1193" s="94">
        <f t="shared" si="37"/>
        <v>5.5755956993816134E-3</v>
      </c>
    </row>
    <row r="1194" spans="1:9" ht="15.75" customHeight="1" x14ac:dyDescent="0.25">
      <c r="A1194" s="87">
        <v>44669</v>
      </c>
      <c r="B1194" s="88">
        <v>764</v>
      </c>
      <c r="C1194" s="88">
        <v>775.84997599999997</v>
      </c>
      <c r="D1194" s="88">
        <v>758.40002400000003</v>
      </c>
      <c r="E1194" s="88">
        <v>767.84997599999997</v>
      </c>
      <c r="F1194" s="88">
        <v>767.84997599999997</v>
      </c>
      <c r="G1194" s="88">
        <v>5866740</v>
      </c>
      <c r="H1194" s="95">
        <f t="shared" si="36"/>
        <v>8.4922689455143262E-4</v>
      </c>
      <c r="I1194" s="96">
        <f t="shared" si="37"/>
        <v>4.6203358733091734E-4</v>
      </c>
    </row>
    <row r="1195" spans="1:9" ht="15.75" customHeight="1" x14ac:dyDescent="0.25">
      <c r="A1195" s="91">
        <v>44670</v>
      </c>
      <c r="B1195" s="92">
        <v>772.70001200000002</v>
      </c>
      <c r="C1195" s="92">
        <v>790</v>
      </c>
      <c r="D1195" s="92">
        <v>736.09997599999997</v>
      </c>
      <c r="E1195" s="92">
        <v>746.40002400000003</v>
      </c>
      <c r="F1195" s="92">
        <v>746.40002400000003</v>
      </c>
      <c r="G1195" s="92">
        <v>7301285</v>
      </c>
      <c r="H1195" s="93">
        <f t="shared" si="36"/>
        <v>-1.2304730328676516E-2</v>
      </c>
      <c r="I1195" s="94">
        <f t="shared" si="37"/>
        <v>-1.2691923635897032E-2</v>
      </c>
    </row>
    <row r="1196" spans="1:9" ht="15.75" customHeight="1" x14ac:dyDescent="0.25">
      <c r="A1196" s="87">
        <v>44671</v>
      </c>
      <c r="B1196" s="88">
        <v>758</v>
      </c>
      <c r="C1196" s="88">
        <v>758</v>
      </c>
      <c r="D1196" s="88">
        <v>732.5</v>
      </c>
      <c r="E1196" s="88">
        <v>738.84997599999997</v>
      </c>
      <c r="F1196" s="88">
        <v>738.84997599999997</v>
      </c>
      <c r="G1196" s="88">
        <v>4679947</v>
      </c>
      <c r="H1196" s="95">
        <f t="shared" si="36"/>
        <v>-4.4153811521140778E-3</v>
      </c>
      <c r="I1196" s="96">
        <f t="shared" si="37"/>
        <v>-4.8025744593345934E-3</v>
      </c>
    </row>
    <row r="1197" spans="1:9" ht="15.75" customHeight="1" x14ac:dyDescent="0.25">
      <c r="A1197" s="91">
        <v>44672</v>
      </c>
      <c r="B1197" s="92">
        <v>744</v>
      </c>
      <c r="C1197" s="92">
        <v>747.25</v>
      </c>
      <c r="D1197" s="92">
        <v>725.5</v>
      </c>
      <c r="E1197" s="92">
        <v>734.20001200000002</v>
      </c>
      <c r="F1197" s="92">
        <v>734.20001200000002</v>
      </c>
      <c r="G1197" s="92">
        <v>3995936</v>
      </c>
      <c r="H1197" s="93">
        <f t="shared" si="36"/>
        <v>-2.7418762845659852E-3</v>
      </c>
      <c r="I1197" s="94">
        <f t="shared" si="37"/>
        <v>-3.1290695917865004E-3</v>
      </c>
    </row>
    <row r="1198" spans="1:9" ht="15.75" customHeight="1" x14ac:dyDescent="0.25">
      <c r="A1198" s="87">
        <v>44673</v>
      </c>
      <c r="B1198" s="88">
        <v>730</v>
      </c>
      <c r="C1198" s="88">
        <v>737</v>
      </c>
      <c r="D1198" s="88">
        <v>722.04998799999998</v>
      </c>
      <c r="E1198" s="88">
        <v>723.40002400000003</v>
      </c>
      <c r="F1198" s="88">
        <v>723.40002400000003</v>
      </c>
      <c r="G1198" s="88">
        <v>2244262</v>
      </c>
      <c r="H1198" s="95">
        <f t="shared" si="36"/>
        <v>-6.435868432172474E-3</v>
      </c>
      <c r="I1198" s="96">
        <f t="shared" si="37"/>
        <v>-6.8230617393929896E-3</v>
      </c>
    </row>
    <row r="1199" spans="1:9" ht="15.75" customHeight="1" x14ac:dyDescent="0.25">
      <c r="A1199" s="91">
        <v>44676</v>
      </c>
      <c r="B1199" s="92">
        <v>711</v>
      </c>
      <c r="C1199" s="92">
        <v>719.5</v>
      </c>
      <c r="D1199" s="92">
        <v>695.25</v>
      </c>
      <c r="E1199" s="92">
        <v>715.70001200000002</v>
      </c>
      <c r="F1199" s="92">
        <v>715.70001200000002</v>
      </c>
      <c r="G1199" s="92">
        <v>4935672</v>
      </c>
      <c r="H1199" s="93">
        <f t="shared" si="36"/>
        <v>-4.6474943383719245E-3</v>
      </c>
      <c r="I1199" s="94">
        <f t="shared" si="37"/>
        <v>-5.0346876455924401E-3</v>
      </c>
    </row>
    <row r="1200" spans="1:9" ht="15.75" customHeight="1" x14ac:dyDescent="0.25">
      <c r="A1200" s="87">
        <v>44677</v>
      </c>
      <c r="B1200" s="88">
        <v>722.34997599999997</v>
      </c>
      <c r="C1200" s="88">
        <v>724.29998799999998</v>
      </c>
      <c r="D1200" s="88">
        <v>713.04998799999998</v>
      </c>
      <c r="E1200" s="88">
        <v>721.20001200000002</v>
      </c>
      <c r="F1200" s="88">
        <v>721.20001200000002</v>
      </c>
      <c r="G1200" s="88">
        <v>3260695</v>
      </c>
      <c r="H1200" s="95">
        <f t="shared" si="36"/>
        <v>3.3247007808903796E-3</v>
      </c>
      <c r="I1200" s="96">
        <f t="shared" si="37"/>
        <v>2.9375074736698644E-3</v>
      </c>
    </row>
    <row r="1201" spans="1:9" ht="15.75" customHeight="1" x14ac:dyDescent="0.25">
      <c r="A1201" s="91">
        <v>44678</v>
      </c>
      <c r="B1201" s="92">
        <v>713</v>
      </c>
      <c r="C1201" s="92">
        <v>734.20001200000002</v>
      </c>
      <c r="D1201" s="92">
        <v>711</v>
      </c>
      <c r="E1201" s="92">
        <v>720.59997599999997</v>
      </c>
      <c r="F1201" s="92">
        <v>720.59997599999997</v>
      </c>
      <c r="G1201" s="92">
        <v>3391522</v>
      </c>
      <c r="H1201" s="93">
        <f t="shared" si="36"/>
        <v>-3.6148195444162727E-4</v>
      </c>
      <c r="I1201" s="94">
        <f t="shared" si="37"/>
        <v>-7.4867526166214255E-4</v>
      </c>
    </row>
    <row r="1202" spans="1:9" ht="15.75" customHeight="1" x14ac:dyDescent="0.25">
      <c r="A1202" s="87">
        <v>44679</v>
      </c>
      <c r="B1202" s="88">
        <v>729.84997599999997</v>
      </c>
      <c r="C1202" s="88">
        <v>734.25</v>
      </c>
      <c r="D1202" s="88">
        <v>722.65002400000003</v>
      </c>
      <c r="E1202" s="88">
        <v>729.09997599999997</v>
      </c>
      <c r="F1202" s="88">
        <v>729.09997599999997</v>
      </c>
      <c r="G1202" s="88">
        <v>4079934</v>
      </c>
      <c r="H1202" s="95">
        <f t="shared" si="36"/>
        <v>5.0928406174240506E-3</v>
      </c>
      <c r="I1202" s="96">
        <f t="shared" si="37"/>
        <v>4.705647310203535E-3</v>
      </c>
    </row>
    <row r="1203" spans="1:9" ht="15.75" customHeight="1" x14ac:dyDescent="0.25">
      <c r="A1203" s="91">
        <v>44680</v>
      </c>
      <c r="B1203" s="92">
        <v>731.09997599999997</v>
      </c>
      <c r="C1203" s="92">
        <v>740</v>
      </c>
      <c r="D1203" s="92">
        <v>723.29998799999998</v>
      </c>
      <c r="E1203" s="92">
        <v>727.15002400000003</v>
      </c>
      <c r="F1203" s="92">
        <v>727.15002400000003</v>
      </c>
      <c r="G1203" s="92">
        <v>3622889</v>
      </c>
      <c r="H1203" s="93">
        <f t="shared" si="36"/>
        <v>-1.1630611498132145E-3</v>
      </c>
      <c r="I1203" s="94">
        <f t="shared" si="37"/>
        <v>-1.5502544570337299E-3</v>
      </c>
    </row>
    <row r="1204" spans="1:9" ht="15.75" customHeight="1" x14ac:dyDescent="0.25">
      <c r="A1204" s="87">
        <v>44683</v>
      </c>
      <c r="B1204" s="88">
        <v>720</v>
      </c>
      <c r="C1204" s="88">
        <v>734.20001200000002</v>
      </c>
      <c r="D1204" s="88">
        <v>709.04998799999998</v>
      </c>
      <c r="E1204" s="88">
        <v>731.95001200000002</v>
      </c>
      <c r="F1204" s="88">
        <v>731.95001200000002</v>
      </c>
      <c r="G1204" s="88">
        <v>2802163</v>
      </c>
      <c r="H1204" s="95">
        <f t="shared" si="36"/>
        <v>2.8573994519088862E-3</v>
      </c>
      <c r="I1204" s="96">
        <f t="shared" si="37"/>
        <v>2.4702061446883711E-3</v>
      </c>
    </row>
    <row r="1205" spans="1:9" ht="15.75" customHeight="1" x14ac:dyDescent="0.25">
      <c r="A1205" s="91">
        <v>44685</v>
      </c>
      <c r="B1205" s="92">
        <v>734</v>
      </c>
      <c r="C1205" s="92">
        <v>736</v>
      </c>
      <c r="D1205" s="92">
        <v>708.04998799999998</v>
      </c>
      <c r="E1205" s="92">
        <v>711.54998799999998</v>
      </c>
      <c r="F1205" s="92">
        <v>711.54998799999998</v>
      </c>
      <c r="G1205" s="92">
        <v>3011231</v>
      </c>
      <c r="H1205" s="93">
        <f t="shared" si="36"/>
        <v>-1.2276006577524951E-2</v>
      </c>
      <c r="I1205" s="94">
        <f t="shared" si="37"/>
        <v>-1.2663199884745466E-2</v>
      </c>
    </row>
    <row r="1206" spans="1:9" ht="15.75" customHeight="1" x14ac:dyDescent="0.25">
      <c r="A1206" s="87">
        <v>44686</v>
      </c>
      <c r="B1206" s="88">
        <v>720</v>
      </c>
      <c r="C1206" s="88">
        <v>726.40002400000003</v>
      </c>
      <c r="D1206" s="88">
        <v>705.09997599999997</v>
      </c>
      <c r="E1206" s="88">
        <v>707.75</v>
      </c>
      <c r="F1206" s="88">
        <v>707.75</v>
      </c>
      <c r="G1206" s="88">
        <v>3131221</v>
      </c>
      <c r="H1206" s="95">
        <f t="shared" si="36"/>
        <v>-2.3255376269745655E-3</v>
      </c>
      <c r="I1206" s="96">
        <f t="shared" si="37"/>
        <v>-2.7127309341950807E-3</v>
      </c>
    </row>
    <row r="1207" spans="1:9" ht="15.75" customHeight="1" x14ac:dyDescent="0.25">
      <c r="A1207" s="91">
        <v>44687</v>
      </c>
      <c r="B1207" s="92">
        <v>695.40002400000003</v>
      </c>
      <c r="C1207" s="92">
        <v>700.90002400000003</v>
      </c>
      <c r="D1207" s="92">
        <v>680.65002400000003</v>
      </c>
      <c r="E1207" s="92">
        <v>690.40002400000003</v>
      </c>
      <c r="F1207" s="92">
        <v>690.40002400000003</v>
      </c>
      <c r="G1207" s="92">
        <v>3930624</v>
      </c>
      <c r="H1207" s="93">
        <f t="shared" si="36"/>
        <v>-1.0779080232844601E-2</v>
      </c>
      <c r="I1207" s="94">
        <f t="shared" si="37"/>
        <v>-1.1166273540065117E-2</v>
      </c>
    </row>
    <row r="1208" spans="1:9" ht="15.75" customHeight="1" x14ac:dyDescent="0.25">
      <c r="A1208" s="87">
        <v>44690</v>
      </c>
      <c r="B1208" s="88">
        <v>681</v>
      </c>
      <c r="C1208" s="88">
        <v>686.09997599999997</v>
      </c>
      <c r="D1208" s="88">
        <v>668.09997599999997</v>
      </c>
      <c r="E1208" s="88">
        <v>678.34997599999997</v>
      </c>
      <c r="F1208" s="88">
        <v>678.34997599999997</v>
      </c>
      <c r="G1208" s="88">
        <v>3380947</v>
      </c>
      <c r="H1208" s="95">
        <f t="shared" si="36"/>
        <v>-7.6469838330395631E-3</v>
      </c>
      <c r="I1208" s="96">
        <f t="shared" si="37"/>
        <v>-8.0341771402600778E-3</v>
      </c>
    </row>
    <row r="1209" spans="1:9" ht="15.75" customHeight="1" x14ac:dyDescent="0.25">
      <c r="A1209" s="91">
        <v>44691</v>
      </c>
      <c r="B1209" s="92">
        <v>674</v>
      </c>
      <c r="C1209" s="92">
        <v>677</v>
      </c>
      <c r="D1209" s="92">
        <v>643.09997599999997</v>
      </c>
      <c r="E1209" s="92">
        <v>645.29998799999998</v>
      </c>
      <c r="F1209" s="92">
        <v>645.29998799999998</v>
      </c>
      <c r="G1209" s="92">
        <v>4293241</v>
      </c>
      <c r="H1209" s="93">
        <f t="shared" si="36"/>
        <v>-2.1692156940272513E-2</v>
      </c>
      <c r="I1209" s="94">
        <f t="shared" si="37"/>
        <v>-2.2079350247493027E-2</v>
      </c>
    </row>
    <row r="1210" spans="1:9" ht="15.75" customHeight="1" x14ac:dyDescent="0.25">
      <c r="A1210" s="87">
        <v>44692</v>
      </c>
      <c r="B1210" s="88">
        <v>644.5</v>
      </c>
      <c r="C1210" s="88">
        <v>658</v>
      </c>
      <c r="D1210" s="88">
        <v>635.34997599999997</v>
      </c>
      <c r="E1210" s="88">
        <v>648.95001200000002</v>
      </c>
      <c r="F1210" s="88">
        <v>648.95001200000002</v>
      </c>
      <c r="G1210" s="88">
        <v>4158341</v>
      </c>
      <c r="H1210" s="95">
        <f t="shared" si="36"/>
        <v>2.4495877683507663E-3</v>
      </c>
      <c r="I1210" s="96">
        <f t="shared" si="37"/>
        <v>2.0623944611302511E-3</v>
      </c>
    </row>
    <row r="1211" spans="1:9" ht="15.75" customHeight="1" x14ac:dyDescent="0.25">
      <c r="A1211" s="91">
        <v>44693</v>
      </c>
      <c r="B1211" s="92">
        <v>647.70001200000002</v>
      </c>
      <c r="C1211" s="92">
        <v>651.54998799999998</v>
      </c>
      <c r="D1211" s="92">
        <v>620</v>
      </c>
      <c r="E1211" s="92">
        <v>624.79998799999998</v>
      </c>
      <c r="F1211" s="92">
        <v>624.79998799999998</v>
      </c>
      <c r="G1211" s="92">
        <v>4123927</v>
      </c>
      <c r="H1211" s="93">
        <f t="shared" si="36"/>
        <v>-1.6470232271214098E-2</v>
      </c>
      <c r="I1211" s="94">
        <f t="shared" si="37"/>
        <v>-1.6857425578434612E-2</v>
      </c>
    </row>
    <row r="1212" spans="1:9" ht="15.75" customHeight="1" x14ac:dyDescent="0.25">
      <c r="A1212" s="87">
        <v>44694</v>
      </c>
      <c r="B1212" s="88">
        <v>634.04998799999998</v>
      </c>
      <c r="C1212" s="88">
        <v>637</v>
      </c>
      <c r="D1212" s="88">
        <v>594.15002400000003</v>
      </c>
      <c r="E1212" s="88">
        <v>600.45001200000002</v>
      </c>
      <c r="F1212" s="88">
        <v>600.45001200000002</v>
      </c>
      <c r="G1212" s="88">
        <v>5567335</v>
      </c>
      <c r="H1212" s="95">
        <f t="shared" si="36"/>
        <v>-1.7264154687954215E-2</v>
      </c>
      <c r="I1212" s="96">
        <f t="shared" si="37"/>
        <v>-1.7651347995174729E-2</v>
      </c>
    </row>
    <row r="1213" spans="1:9" ht="15.75" customHeight="1" x14ac:dyDescent="0.25">
      <c r="A1213" s="91">
        <v>44697</v>
      </c>
      <c r="B1213" s="92">
        <v>616</v>
      </c>
      <c r="C1213" s="92">
        <v>626.70001200000002</v>
      </c>
      <c r="D1213" s="92">
        <v>599.04998799999998</v>
      </c>
      <c r="E1213" s="92">
        <v>602.29998799999998</v>
      </c>
      <c r="F1213" s="92">
        <v>602.29998799999998</v>
      </c>
      <c r="G1213" s="92">
        <v>4641172</v>
      </c>
      <c r="H1213" s="93">
        <f t="shared" si="36"/>
        <v>1.3359966776931226E-3</v>
      </c>
      <c r="I1213" s="94">
        <f t="shared" si="37"/>
        <v>9.4880337047260736E-4</v>
      </c>
    </row>
    <row r="1214" spans="1:9" ht="15.75" customHeight="1" x14ac:dyDescent="0.25">
      <c r="A1214" s="87">
        <v>44698</v>
      </c>
      <c r="B1214" s="88">
        <v>610</v>
      </c>
      <c r="C1214" s="88">
        <v>645.79998799999998</v>
      </c>
      <c r="D1214" s="88">
        <v>609.15002400000003</v>
      </c>
      <c r="E1214" s="88">
        <v>641.84997599999997</v>
      </c>
      <c r="F1214" s="88">
        <v>641.84997599999997</v>
      </c>
      <c r="G1214" s="88">
        <v>6309092</v>
      </c>
      <c r="H1214" s="95">
        <f t="shared" si="36"/>
        <v>2.7620674782652274E-2</v>
      </c>
      <c r="I1214" s="96">
        <f t="shared" si="37"/>
        <v>2.723348147543176E-2</v>
      </c>
    </row>
    <row r="1215" spans="1:9" ht="15.75" customHeight="1" x14ac:dyDescent="0.25">
      <c r="A1215" s="91">
        <v>44699</v>
      </c>
      <c r="B1215" s="92">
        <v>642.95001200000002</v>
      </c>
      <c r="C1215" s="92">
        <v>644.90002400000003</v>
      </c>
      <c r="D1215" s="92">
        <v>628</v>
      </c>
      <c r="E1215" s="92">
        <v>631.04998799999998</v>
      </c>
      <c r="F1215" s="92">
        <v>631.04998799999998</v>
      </c>
      <c r="G1215" s="92">
        <v>4941565</v>
      </c>
      <c r="H1215" s="93">
        <f t="shared" si="36"/>
        <v>-7.3697664863459208E-3</v>
      </c>
      <c r="I1215" s="94">
        <f t="shared" si="37"/>
        <v>-7.7569597935664364E-3</v>
      </c>
    </row>
    <row r="1216" spans="1:9" ht="15.75" customHeight="1" x14ac:dyDescent="0.25">
      <c r="A1216" s="87">
        <v>44700</v>
      </c>
      <c r="B1216" s="88">
        <v>619</v>
      </c>
      <c r="C1216" s="88">
        <v>624.95001200000002</v>
      </c>
      <c r="D1216" s="88">
        <v>592.04998799999998</v>
      </c>
      <c r="E1216" s="88">
        <v>600.20001200000002</v>
      </c>
      <c r="F1216" s="88">
        <v>600.20001200000002</v>
      </c>
      <c r="G1216" s="88">
        <v>5816509</v>
      </c>
      <c r="H1216" s="95">
        <f t="shared" si="36"/>
        <v>-2.1767763042336807E-2</v>
      </c>
      <c r="I1216" s="96">
        <f t="shared" si="37"/>
        <v>-2.2154956349557321E-2</v>
      </c>
    </row>
    <row r="1217" spans="1:9" ht="15.75" customHeight="1" x14ac:dyDescent="0.25">
      <c r="A1217" s="91">
        <v>44701</v>
      </c>
      <c r="B1217" s="92">
        <v>621</v>
      </c>
      <c r="C1217" s="92">
        <v>634.29998799999998</v>
      </c>
      <c r="D1217" s="92">
        <v>616.70001200000002</v>
      </c>
      <c r="E1217" s="92">
        <v>631.09997599999997</v>
      </c>
      <c r="F1217" s="92">
        <v>631.09997599999997</v>
      </c>
      <c r="G1217" s="92">
        <v>6187868</v>
      </c>
      <c r="H1217" s="93">
        <f t="shared" si="36"/>
        <v>2.1802163887231552E-2</v>
      </c>
      <c r="I1217" s="94">
        <f t="shared" si="37"/>
        <v>2.1414970580011038E-2</v>
      </c>
    </row>
    <row r="1218" spans="1:9" ht="15.75" customHeight="1" x14ac:dyDescent="0.25">
      <c r="A1218" s="87">
        <v>44704</v>
      </c>
      <c r="B1218" s="88">
        <v>594</v>
      </c>
      <c r="C1218" s="88">
        <v>594</v>
      </c>
      <c r="D1218" s="88">
        <v>537.5</v>
      </c>
      <c r="E1218" s="88">
        <v>547.54998799999998</v>
      </c>
      <c r="F1218" s="88">
        <v>547.54998799999998</v>
      </c>
      <c r="G1218" s="88">
        <v>17554373</v>
      </c>
      <c r="H1218" s="95">
        <f t="shared" si="36"/>
        <v>-6.1674389879219409E-2</v>
      </c>
      <c r="I1218" s="96">
        <f t="shared" si="37"/>
        <v>-6.2061583186439923E-2</v>
      </c>
    </row>
    <row r="1219" spans="1:9" ht="15.75" customHeight="1" x14ac:dyDescent="0.25">
      <c r="A1219" s="91">
        <v>44705</v>
      </c>
      <c r="B1219" s="92">
        <v>548.95001200000002</v>
      </c>
      <c r="C1219" s="92">
        <v>556.40002400000003</v>
      </c>
      <c r="D1219" s="92">
        <v>537.25</v>
      </c>
      <c r="E1219" s="92">
        <v>539.70001200000002</v>
      </c>
      <c r="F1219" s="92">
        <v>539.70001200000002</v>
      </c>
      <c r="G1219" s="92">
        <v>7517949</v>
      </c>
      <c r="H1219" s="93">
        <f t="shared" si="36"/>
        <v>-6.2713460582743338E-3</v>
      </c>
      <c r="I1219" s="94">
        <f t="shared" si="37"/>
        <v>-6.6585393654948494E-3</v>
      </c>
    </row>
    <row r="1220" spans="1:9" ht="15.75" customHeight="1" x14ac:dyDescent="0.25">
      <c r="A1220" s="87">
        <v>44706</v>
      </c>
      <c r="B1220" s="88">
        <v>541.90002400000003</v>
      </c>
      <c r="C1220" s="88">
        <v>545</v>
      </c>
      <c r="D1220" s="88">
        <v>521</v>
      </c>
      <c r="E1220" s="88">
        <v>528.45001200000002</v>
      </c>
      <c r="F1220" s="88">
        <v>528.45001200000002</v>
      </c>
      <c r="G1220" s="88">
        <v>4725882</v>
      </c>
      <c r="H1220" s="95">
        <f t="shared" ref="H1220:H1236" si="38">LOG(F1220/F1219)</f>
        <v>-9.1485156227191153E-3</v>
      </c>
      <c r="I1220" s="96">
        <f t="shared" ref="I1220:I1236" si="39">H1220-$H$1238</f>
        <v>-9.5357089299396309E-3</v>
      </c>
    </row>
    <row r="1221" spans="1:9" ht="15.75" customHeight="1" x14ac:dyDescent="0.25">
      <c r="A1221" s="91">
        <v>44707</v>
      </c>
      <c r="B1221" s="92">
        <v>530.5</v>
      </c>
      <c r="C1221" s="92">
        <v>555.70001200000002</v>
      </c>
      <c r="D1221" s="92">
        <v>520.04998799999998</v>
      </c>
      <c r="E1221" s="92">
        <v>551.70001200000002</v>
      </c>
      <c r="F1221" s="92">
        <v>551.70001200000002</v>
      </c>
      <c r="G1221" s="92">
        <v>8178844</v>
      </c>
      <c r="H1221" s="93">
        <f t="shared" si="38"/>
        <v>1.8699081305210325E-2</v>
      </c>
      <c r="I1221" s="94">
        <f t="shared" si="39"/>
        <v>1.8311887997989811E-2</v>
      </c>
    </row>
    <row r="1222" spans="1:9" ht="15.75" customHeight="1" x14ac:dyDescent="0.25">
      <c r="A1222" s="87">
        <v>44708</v>
      </c>
      <c r="B1222" s="88">
        <v>558</v>
      </c>
      <c r="C1222" s="88">
        <v>561.29998799999998</v>
      </c>
      <c r="D1222" s="88">
        <v>539.40002400000003</v>
      </c>
      <c r="E1222" s="88">
        <v>548.40002400000003</v>
      </c>
      <c r="F1222" s="88">
        <v>548.40002400000003</v>
      </c>
      <c r="G1222" s="88">
        <v>5193961</v>
      </c>
      <c r="H1222" s="95">
        <f t="shared" si="38"/>
        <v>-2.605528280260349E-3</v>
      </c>
      <c r="I1222" s="96">
        <f t="shared" si="39"/>
        <v>-2.9927215874808641E-3</v>
      </c>
    </row>
    <row r="1223" spans="1:9" ht="15.75" customHeight="1" x14ac:dyDescent="0.25">
      <c r="A1223" s="91">
        <v>44711</v>
      </c>
      <c r="B1223" s="92">
        <v>530</v>
      </c>
      <c r="C1223" s="92">
        <v>544.75</v>
      </c>
      <c r="D1223" s="92">
        <v>525.59997599999997</v>
      </c>
      <c r="E1223" s="92">
        <v>538.84997599999997</v>
      </c>
      <c r="F1223" s="92">
        <v>538.84997599999997</v>
      </c>
      <c r="G1223" s="92">
        <v>12211769</v>
      </c>
      <c r="H1223" s="93">
        <f t="shared" si="38"/>
        <v>-7.6295972738398242E-3</v>
      </c>
      <c r="I1223" s="94">
        <f t="shared" si="39"/>
        <v>-8.0167905810603398E-3</v>
      </c>
    </row>
    <row r="1224" spans="1:9" ht="15.75" customHeight="1" x14ac:dyDescent="0.25">
      <c r="A1224" s="87">
        <v>44712</v>
      </c>
      <c r="B1224" s="88">
        <v>537.59997599999997</v>
      </c>
      <c r="C1224" s="88">
        <v>558.29998799999998</v>
      </c>
      <c r="D1224" s="88">
        <v>532.20001200000002</v>
      </c>
      <c r="E1224" s="88">
        <v>551.25</v>
      </c>
      <c r="F1224" s="88">
        <v>551.25</v>
      </c>
      <c r="G1224" s="88">
        <v>20152169</v>
      </c>
      <c r="H1224" s="95">
        <f t="shared" si="38"/>
        <v>9.8807346259370526E-3</v>
      </c>
      <c r="I1224" s="96">
        <f t="shared" si="39"/>
        <v>9.493541318716537E-3</v>
      </c>
    </row>
    <row r="1225" spans="1:9" ht="15.75" customHeight="1" x14ac:dyDescent="0.25">
      <c r="A1225" s="91">
        <v>44713</v>
      </c>
      <c r="B1225" s="92">
        <v>554.04998799999998</v>
      </c>
      <c r="C1225" s="92">
        <v>572.34997599999997</v>
      </c>
      <c r="D1225" s="92">
        <v>549.20001200000002</v>
      </c>
      <c r="E1225" s="92">
        <v>569.5</v>
      </c>
      <c r="F1225" s="92">
        <v>569.5</v>
      </c>
      <c r="G1225" s="92">
        <v>8495547</v>
      </c>
      <c r="H1225" s="93">
        <f t="shared" si="38"/>
        <v>1.4145125939224207E-2</v>
      </c>
      <c r="I1225" s="94">
        <f t="shared" si="39"/>
        <v>1.3757932632003691E-2</v>
      </c>
    </row>
    <row r="1226" spans="1:9" ht="15.75" customHeight="1" x14ac:dyDescent="0.25">
      <c r="A1226" s="87">
        <v>44714</v>
      </c>
      <c r="B1226" s="88">
        <v>570.90002400000003</v>
      </c>
      <c r="C1226" s="88">
        <v>575</v>
      </c>
      <c r="D1226" s="88">
        <v>557.65002400000003</v>
      </c>
      <c r="E1226" s="88">
        <v>573.40002400000003</v>
      </c>
      <c r="F1226" s="88">
        <v>573.40002400000003</v>
      </c>
      <c r="G1226" s="88">
        <v>7010273</v>
      </c>
      <c r="H1226" s="95">
        <f t="shared" si="38"/>
        <v>2.9639783730015276E-3</v>
      </c>
      <c r="I1226" s="96">
        <f t="shared" si="39"/>
        <v>2.5767850657810124E-3</v>
      </c>
    </row>
    <row r="1227" spans="1:9" ht="15.75" customHeight="1" x14ac:dyDescent="0.25">
      <c r="A1227" s="91">
        <v>44715</v>
      </c>
      <c r="B1227" s="92">
        <v>576</v>
      </c>
      <c r="C1227" s="92">
        <v>581.95001200000002</v>
      </c>
      <c r="D1227" s="92">
        <v>559.54998799999998</v>
      </c>
      <c r="E1227" s="92">
        <v>562.45001200000002</v>
      </c>
      <c r="F1227" s="92">
        <v>562.45001200000002</v>
      </c>
      <c r="G1227" s="92">
        <v>6367536</v>
      </c>
      <c r="H1227" s="93">
        <f t="shared" si="38"/>
        <v>-8.3737764087280283E-3</v>
      </c>
      <c r="I1227" s="94">
        <f t="shared" si="39"/>
        <v>-8.7609697159485439E-3</v>
      </c>
    </row>
    <row r="1228" spans="1:9" ht="15.75" customHeight="1" x14ac:dyDescent="0.25">
      <c r="A1228" s="87">
        <v>44718</v>
      </c>
      <c r="B1228" s="88">
        <v>553</v>
      </c>
      <c r="C1228" s="88">
        <v>583.25</v>
      </c>
      <c r="D1228" s="88">
        <v>553</v>
      </c>
      <c r="E1228" s="88">
        <v>579</v>
      </c>
      <c r="F1228" s="88">
        <v>579</v>
      </c>
      <c r="G1228" s="88">
        <v>10383944</v>
      </c>
      <c r="H1228" s="95">
        <f t="shared" si="38"/>
        <v>1.2594633348043503E-2</v>
      </c>
      <c r="I1228" s="96">
        <f t="shared" si="39"/>
        <v>1.2207440040822987E-2</v>
      </c>
    </row>
    <row r="1229" spans="1:9" ht="15.75" customHeight="1" x14ac:dyDescent="0.25">
      <c r="A1229" s="91">
        <v>44719</v>
      </c>
      <c r="B1229" s="92">
        <v>575</v>
      </c>
      <c r="C1229" s="92">
        <v>579.45001200000002</v>
      </c>
      <c r="D1229" s="92">
        <v>567.09997599999997</v>
      </c>
      <c r="E1229" s="92">
        <v>572.09997599999997</v>
      </c>
      <c r="F1229" s="92">
        <v>572.09997599999997</v>
      </c>
      <c r="G1229" s="92">
        <v>3735461</v>
      </c>
      <c r="H1229" s="93">
        <f t="shared" si="38"/>
        <v>-5.2066341807295025E-3</v>
      </c>
      <c r="I1229" s="94">
        <f t="shared" si="39"/>
        <v>-5.5938274879500181E-3</v>
      </c>
    </row>
    <row r="1230" spans="1:9" ht="15.75" customHeight="1" x14ac:dyDescent="0.25">
      <c r="A1230" s="87">
        <v>44720</v>
      </c>
      <c r="B1230" s="88">
        <v>573.59997599999997</v>
      </c>
      <c r="C1230" s="88">
        <v>583</v>
      </c>
      <c r="D1230" s="88">
        <v>572.20001200000002</v>
      </c>
      <c r="E1230" s="88">
        <v>576.15002400000003</v>
      </c>
      <c r="F1230" s="88">
        <v>576.15002400000003</v>
      </c>
      <c r="G1230" s="88">
        <v>4138705</v>
      </c>
      <c r="H1230" s="95">
        <f t="shared" si="38"/>
        <v>3.0636547650425921E-3</v>
      </c>
      <c r="I1230" s="96">
        <f t="shared" si="39"/>
        <v>2.6764614578220769E-3</v>
      </c>
    </row>
    <row r="1231" spans="1:9" ht="15.75" customHeight="1" x14ac:dyDescent="0.25">
      <c r="A1231" s="91">
        <v>44721</v>
      </c>
      <c r="B1231" s="92">
        <v>570</v>
      </c>
      <c r="C1231" s="92">
        <v>575.70001200000002</v>
      </c>
      <c r="D1231" s="92">
        <v>564</v>
      </c>
      <c r="E1231" s="92">
        <v>572.20001200000002</v>
      </c>
      <c r="F1231" s="92">
        <v>572.20001200000002</v>
      </c>
      <c r="G1231" s="92">
        <v>3922515</v>
      </c>
      <c r="H1231" s="93">
        <f t="shared" si="38"/>
        <v>-2.9877217346170669E-3</v>
      </c>
      <c r="I1231" s="94">
        <f t="shared" si="39"/>
        <v>-3.374915041837582E-3</v>
      </c>
    </row>
    <row r="1232" spans="1:9" ht="15.75" customHeight="1" x14ac:dyDescent="0.25">
      <c r="A1232" s="87">
        <v>44722</v>
      </c>
      <c r="B1232" s="88">
        <v>565</v>
      </c>
      <c r="C1232" s="88">
        <v>574</v>
      </c>
      <c r="D1232" s="88">
        <v>561.34997599999997</v>
      </c>
      <c r="E1232" s="88">
        <v>572.5</v>
      </c>
      <c r="F1232" s="88">
        <v>572.5</v>
      </c>
      <c r="G1232" s="88">
        <v>3374125</v>
      </c>
      <c r="H1232" s="95">
        <f t="shared" si="38"/>
        <v>2.2762843479339837E-4</v>
      </c>
      <c r="I1232" s="96">
        <f t="shared" si="39"/>
        <v>-1.5956487242711691E-4</v>
      </c>
    </row>
    <row r="1233" spans="1:9" ht="15.75" customHeight="1" x14ac:dyDescent="0.25">
      <c r="A1233" s="91">
        <v>44725</v>
      </c>
      <c r="B1233" s="92">
        <v>563.09997599999997</v>
      </c>
      <c r="C1233" s="92">
        <v>567.95001200000002</v>
      </c>
      <c r="D1233" s="92">
        <v>555</v>
      </c>
      <c r="E1233" s="92">
        <v>564</v>
      </c>
      <c r="F1233" s="92">
        <v>564</v>
      </c>
      <c r="G1233" s="92">
        <v>4071346</v>
      </c>
      <c r="H1233" s="93">
        <f t="shared" si="38"/>
        <v>-6.4963870285832878E-3</v>
      </c>
      <c r="I1233" s="94">
        <f t="shared" si="39"/>
        <v>-6.8835803358038034E-3</v>
      </c>
    </row>
    <row r="1234" spans="1:9" ht="15.75" customHeight="1" x14ac:dyDescent="0.25">
      <c r="A1234" s="87">
        <v>44726</v>
      </c>
      <c r="B1234" s="88">
        <v>562.79998799999998</v>
      </c>
      <c r="C1234" s="88">
        <v>576.79998799999998</v>
      </c>
      <c r="D1234" s="88">
        <v>560.15002400000003</v>
      </c>
      <c r="E1234" s="88">
        <v>561.90002400000003</v>
      </c>
      <c r="F1234" s="88">
        <v>561.90002400000003</v>
      </c>
      <c r="G1234" s="88">
        <v>3413396</v>
      </c>
      <c r="H1234" s="95">
        <f t="shared" si="38"/>
        <v>-1.6200533387586361E-3</v>
      </c>
      <c r="I1234" s="96">
        <f t="shared" si="39"/>
        <v>-2.0072466459791515E-3</v>
      </c>
    </row>
    <row r="1235" spans="1:9" ht="15.75" customHeight="1" x14ac:dyDescent="0.25">
      <c r="A1235" s="91">
        <v>44727</v>
      </c>
      <c r="B1235" s="92">
        <v>562.09997599999997</v>
      </c>
      <c r="C1235" s="92">
        <v>569</v>
      </c>
      <c r="D1235" s="92">
        <v>557.04998799999998</v>
      </c>
      <c r="E1235" s="92">
        <v>563</v>
      </c>
      <c r="F1235" s="92">
        <v>563</v>
      </c>
      <c r="G1235" s="92">
        <v>3803101</v>
      </c>
      <c r="H1235" s="93">
        <f t="shared" si="38"/>
        <v>8.4934420676259178E-4</v>
      </c>
      <c r="I1235" s="94">
        <f t="shared" si="39"/>
        <v>4.621508995420765E-4</v>
      </c>
    </row>
    <row r="1236" spans="1:9" ht="15.75" customHeight="1" x14ac:dyDescent="0.25">
      <c r="A1236" s="97">
        <v>44728</v>
      </c>
      <c r="B1236" s="98">
        <v>571.5</v>
      </c>
      <c r="C1236" s="98">
        <v>571.5</v>
      </c>
      <c r="D1236" s="98">
        <v>544.45001200000002</v>
      </c>
      <c r="E1236" s="98">
        <v>545.84997599999997</v>
      </c>
      <c r="F1236" s="98">
        <v>545.84997599999997</v>
      </c>
      <c r="G1236" s="98">
        <v>4899759</v>
      </c>
      <c r="H1236" s="99">
        <f t="shared" si="38"/>
        <v>-1.3435099304543277E-2</v>
      </c>
      <c r="I1236" s="100">
        <f t="shared" si="39"/>
        <v>-1.3822292611763792E-2</v>
      </c>
    </row>
    <row r="1238" spans="1:9" ht="15.75" customHeight="1" x14ac:dyDescent="0.25">
      <c r="G1238" t="s">
        <v>26</v>
      </c>
      <c r="H1238" s="19">
        <f>AVERAGE(H3:H1236)</f>
        <v>3.8719330722051528E-4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N1238"/>
  <sheetViews>
    <sheetView workbookViewId="0">
      <selection activeCell="J7" sqref="J7"/>
    </sheetView>
  </sheetViews>
  <sheetFormatPr defaultColWidth="12.6640625" defaultRowHeight="15.75" customHeight="1" x14ac:dyDescent="0.25"/>
  <cols>
    <col min="7" max="7" width="13.6640625" bestFit="1" customWidth="1"/>
    <col min="9" max="9" width="13.88671875" style="10" bestFit="1" customWidth="1"/>
  </cols>
  <sheetData>
    <row r="1" spans="1:14" ht="15.75" customHeight="1" thickBot="1" x14ac:dyDescent="0.3">
      <c r="A1" s="83" t="s">
        <v>19</v>
      </c>
      <c r="B1" s="84" t="s">
        <v>20</v>
      </c>
      <c r="C1" s="84" t="s">
        <v>21</v>
      </c>
      <c r="D1" s="84" t="s">
        <v>22</v>
      </c>
      <c r="E1" s="84" t="s">
        <v>23</v>
      </c>
      <c r="F1" s="84" t="s">
        <v>24</v>
      </c>
      <c r="G1" s="84" t="s">
        <v>25</v>
      </c>
      <c r="H1" s="85" t="s">
        <v>18</v>
      </c>
      <c r="I1" s="86" t="s">
        <v>28</v>
      </c>
      <c r="J1" s="1"/>
      <c r="K1" s="1"/>
      <c r="L1" s="1"/>
      <c r="M1" s="1"/>
      <c r="N1" s="1"/>
    </row>
    <row r="2" spans="1:14" ht="15.75" customHeight="1" thickTop="1" x14ac:dyDescent="0.25">
      <c r="A2" s="87">
        <v>42905</v>
      </c>
      <c r="B2" s="88">
        <v>711.09997599999997</v>
      </c>
      <c r="C2" s="88">
        <v>715.79998799999998</v>
      </c>
      <c r="D2" s="88">
        <v>698</v>
      </c>
      <c r="E2" s="88">
        <v>707.84997599999997</v>
      </c>
      <c r="F2" s="88">
        <v>698.33874500000002</v>
      </c>
      <c r="G2" s="88">
        <v>1903137</v>
      </c>
      <c r="H2" s="89"/>
      <c r="I2" s="90"/>
      <c r="J2" s="9"/>
      <c r="K2" s="9"/>
      <c r="L2" s="1"/>
      <c r="M2" s="9"/>
      <c r="N2" s="1"/>
    </row>
    <row r="3" spans="1:14" ht="15.75" customHeight="1" x14ac:dyDescent="0.25">
      <c r="A3" s="91">
        <v>42906</v>
      </c>
      <c r="B3" s="92">
        <v>712.90002400000003</v>
      </c>
      <c r="C3" s="92">
        <v>728.5</v>
      </c>
      <c r="D3" s="92">
        <v>710.20001200000002</v>
      </c>
      <c r="E3" s="92">
        <v>724.65002400000003</v>
      </c>
      <c r="F3" s="92">
        <v>714.91314699999998</v>
      </c>
      <c r="G3" s="92">
        <v>2153796</v>
      </c>
      <c r="H3" s="93">
        <f>LOG(F3/F2)</f>
        <v>1.0187145568801393E-2</v>
      </c>
      <c r="I3" s="94">
        <f>H3-$H$1238</f>
        <v>9.904334502180907E-3</v>
      </c>
      <c r="J3" s="9"/>
      <c r="K3" s="9"/>
      <c r="L3" s="1"/>
      <c r="M3" s="9"/>
      <c r="N3" s="1"/>
    </row>
    <row r="4" spans="1:14" ht="15.75" customHeight="1" x14ac:dyDescent="0.25">
      <c r="A4" s="87">
        <v>42907</v>
      </c>
      <c r="B4" s="88">
        <v>726</v>
      </c>
      <c r="C4" s="88">
        <v>731.79998799999998</v>
      </c>
      <c r="D4" s="88">
        <v>714.59997599999997</v>
      </c>
      <c r="E4" s="88">
        <v>718.59997599999997</v>
      </c>
      <c r="F4" s="88">
        <v>708.94433600000002</v>
      </c>
      <c r="G4" s="88">
        <v>1391854</v>
      </c>
      <c r="H4" s="95">
        <f t="shared" ref="H4:H67" si="0">LOG(F4/F3)</f>
        <v>-3.6411465279193589E-3</v>
      </c>
      <c r="I4" s="96">
        <f t="shared" ref="I4:I67" si="1">H4-$H$1238</f>
        <v>-3.9239575945398458E-3</v>
      </c>
      <c r="J4" s="9"/>
      <c r="K4" s="9"/>
      <c r="L4" s="1"/>
      <c r="M4" s="9"/>
      <c r="N4" s="1"/>
    </row>
    <row r="5" spans="1:14" ht="15.75" customHeight="1" x14ac:dyDescent="0.25">
      <c r="A5" s="91">
        <v>42908</v>
      </c>
      <c r="B5" s="92">
        <v>719.45001200000002</v>
      </c>
      <c r="C5" s="92">
        <v>723.90002400000003</v>
      </c>
      <c r="D5" s="92">
        <v>706.59997599999997</v>
      </c>
      <c r="E5" s="92">
        <v>709.15002400000003</v>
      </c>
      <c r="F5" s="92">
        <v>699.621399</v>
      </c>
      <c r="G5" s="92">
        <v>813848</v>
      </c>
      <c r="H5" s="93">
        <f t="shared" si="0"/>
        <v>-5.7490525569675027E-3</v>
      </c>
      <c r="I5" s="94">
        <f t="shared" si="1"/>
        <v>-6.0318636235879896E-3</v>
      </c>
      <c r="J5" s="9"/>
      <c r="K5" s="9"/>
      <c r="L5" s="1"/>
      <c r="M5" s="9"/>
      <c r="N5" s="1"/>
    </row>
    <row r="6" spans="1:14" ht="15.75" customHeight="1" x14ac:dyDescent="0.25">
      <c r="A6" s="87">
        <v>42909</v>
      </c>
      <c r="B6" s="88">
        <v>709.90002400000003</v>
      </c>
      <c r="C6" s="88">
        <v>709.90002400000003</v>
      </c>
      <c r="D6" s="88">
        <v>676.15002400000003</v>
      </c>
      <c r="E6" s="88">
        <v>678.04998799999998</v>
      </c>
      <c r="F6" s="88">
        <v>668.93920900000001</v>
      </c>
      <c r="G6" s="88">
        <v>1719292</v>
      </c>
      <c r="H6" s="95">
        <f t="shared" si="0"/>
        <v>-1.947643227284785E-2</v>
      </c>
      <c r="I6" s="96">
        <f t="shared" si="1"/>
        <v>-1.9759243339468338E-2</v>
      </c>
      <c r="J6" s="9"/>
      <c r="K6" s="9"/>
      <c r="L6" s="1"/>
      <c r="M6" s="9"/>
      <c r="N6" s="1"/>
    </row>
    <row r="7" spans="1:14" ht="15.75" customHeight="1" x14ac:dyDescent="0.25">
      <c r="A7" s="91">
        <v>42913</v>
      </c>
      <c r="B7" s="92">
        <v>678.09997599999997</v>
      </c>
      <c r="C7" s="92">
        <v>680.59997599999997</v>
      </c>
      <c r="D7" s="92">
        <v>642.29998799999998</v>
      </c>
      <c r="E7" s="92">
        <v>650.70001200000002</v>
      </c>
      <c r="F7" s="92">
        <v>641.956726</v>
      </c>
      <c r="G7" s="92">
        <v>1729471</v>
      </c>
      <c r="H7" s="93">
        <f t="shared" si="0"/>
        <v>-1.7880898834359889E-2</v>
      </c>
      <c r="I7" s="94">
        <f t="shared" si="1"/>
        <v>-1.8163709900980377E-2</v>
      </c>
      <c r="J7" s="9"/>
      <c r="K7" s="9"/>
      <c r="L7" s="1"/>
      <c r="M7" s="9"/>
      <c r="N7" s="1"/>
    </row>
    <row r="8" spans="1:14" ht="15.75" customHeight="1" x14ac:dyDescent="0.25">
      <c r="A8" s="87">
        <v>42914</v>
      </c>
      <c r="B8" s="88">
        <v>644.90002400000003</v>
      </c>
      <c r="C8" s="88">
        <v>658.79998799999998</v>
      </c>
      <c r="D8" s="88">
        <v>635</v>
      </c>
      <c r="E8" s="88">
        <v>654.54998799999998</v>
      </c>
      <c r="F8" s="88">
        <v>645.75494400000002</v>
      </c>
      <c r="G8" s="88">
        <v>1791112</v>
      </c>
      <c r="H8" s="95">
        <f t="shared" si="0"/>
        <v>2.561986414563352E-3</v>
      </c>
      <c r="I8" s="96">
        <f t="shared" si="1"/>
        <v>2.2791753479428655E-3</v>
      </c>
      <c r="J8" s="9"/>
      <c r="K8" s="9"/>
      <c r="L8" s="1"/>
      <c r="M8" s="9"/>
      <c r="N8" s="1"/>
    </row>
    <row r="9" spans="1:14" ht="15.75" customHeight="1" x14ac:dyDescent="0.25">
      <c r="A9" s="91">
        <v>42915</v>
      </c>
      <c r="B9" s="92">
        <v>660.20001200000002</v>
      </c>
      <c r="C9" s="92">
        <v>675.59997599999997</v>
      </c>
      <c r="D9" s="92">
        <v>655.34997599999997</v>
      </c>
      <c r="E9" s="92">
        <v>663.40002400000003</v>
      </c>
      <c r="F9" s="92">
        <v>654.48608400000001</v>
      </c>
      <c r="G9" s="92">
        <v>1767053</v>
      </c>
      <c r="H9" s="93">
        <f t="shared" si="0"/>
        <v>5.8326769214072215E-3</v>
      </c>
      <c r="I9" s="94">
        <f t="shared" si="1"/>
        <v>5.5498658547867346E-3</v>
      </c>
      <c r="J9" s="9"/>
      <c r="K9" s="9"/>
      <c r="L9" s="1"/>
      <c r="M9" s="9"/>
      <c r="N9" s="1"/>
    </row>
    <row r="10" spans="1:14" ht="15.75" customHeight="1" x14ac:dyDescent="0.25">
      <c r="A10" s="87">
        <v>42916</v>
      </c>
      <c r="B10" s="88">
        <v>660</v>
      </c>
      <c r="C10" s="88">
        <v>660.90002400000003</v>
      </c>
      <c r="D10" s="88">
        <v>635.29998799999998</v>
      </c>
      <c r="E10" s="88">
        <v>645.15002400000003</v>
      </c>
      <c r="F10" s="88">
        <v>636.48132299999997</v>
      </c>
      <c r="G10" s="88">
        <v>1455009</v>
      </c>
      <c r="H10" s="95">
        <f t="shared" si="0"/>
        <v>-1.2114752628837813E-2</v>
      </c>
      <c r="I10" s="96">
        <f t="shared" si="1"/>
        <v>-1.2397563695458299E-2</v>
      </c>
      <c r="J10" s="9"/>
      <c r="K10" s="9"/>
      <c r="L10" s="1"/>
      <c r="M10" s="9"/>
      <c r="N10" s="1"/>
    </row>
    <row r="11" spans="1:14" ht="15.75" customHeight="1" x14ac:dyDescent="0.25">
      <c r="A11" s="91">
        <v>42919</v>
      </c>
      <c r="B11" s="92">
        <v>639</v>
      </c>
      <c r="C11" s="92">
        <v>680.90002400000003</v>
      </c>
      <c r="D11" s="92">
        <v>638.5</v>
      </c>
      <c r="E11" s="92">
        <v>675.90002400000003</v>
      </c>
      <c r="F11" s="92">
        <v>666.81817599999999</v>
      </c>
      <c r="G11" s="92">
        <v>3009695</v>
      </c>
      <c r="H11" s="93">
        <f t="shared" si="0"/>
        <v>2.0221765055171224E-2</v>
      </c>
      <c r="I11" s="94">
        <f t="shared" si="1"/>
        <v>1.9938953988550737E-2</v>
      </c>
      <c r="J11" s="9"/>
      <c r="K11" s="9"/>
      <c r="L11" s="1"/>
      <c r="M11" s="9"/>
      <c r="N11" s="1"/>
    </row>
    <row r="12" spans="1:14" ht="15.75" customHeight="1" x14ac:dyDescent="0.25">
      <c r="A12" s="87">
        <v>42920</v>
      </c>
      <c r="B12" s="88">
        <v>681</v>
      </c>
      <c r="C12" s="88">
        <v>683.65002400000003</v>
      </c>
      <c r="D12" s="88">
        <v>658.90002400000003</v>
      </c>
      <c r="E12" s="88">
        <v>662.5</v>
      </c>
      <c r="F12" s="88">
        <v>653.598206</v>
      </c>
      <c r="G12" s="88">
        <v>1690941</v>
      </c>
      <c r="H12" s="95">
        <f t="shared" si="0"/>
        <v>-8.6965777596515713E-3</v>
      </c>
      <c r="I12" s="96">
        <f t="shared" si="1"/>
        <v>-8.9793888262720573E-3</v>
      </c>
      <c r="J12" s="9"/>
      <c r="K12" s="9"/>
      <c r="L12" s="1"/>
      <c r="M12" s="9"/>
      <c r="N12" s="1"/>
    </row>
    <row r="13" spans="1:14" ht="15.75" customHeight="1" x14ac:dyDescent="0.25">
      <c r="A13" s="91">
        <v>42921</v>
      </c>
      <c r="B13" s="92">
        <v>666</v>
      </c>
      <c r="C13" s="92">
        <v>675.40002400000003</v>
      </c>
      <c r="D13" s="92">
        <v>660.15002400000003</v>
      </c>
      <c r="E13" s="92">
        <v>668.09997599999997</v>
      </c>
      <c r="F13" s="92">
        <v>659.12286400000005</v>
      </c>
      <c r="G13" s="92">
        <v>1328384</v>
      </c>
      <c r="H13" s="93">
        <f t="shared" si="0"/>
        <v>3.6555254644195043E-3</v>
      </c>
      <c r="I13" s="94">
        <f t="shared" si="1"/>
        <v>3.3727143977990179E-3</v>
      </c>
      <c r="J13" s="9"/>
      <c r="K13" s="9"/>
      <c r="L13" s="1"/>
      <c r="M13" s="9"/>
      <c r="N13" s="1"/>
    </row>
    <row r="14" spans="1:14" ht="15.75" customHeight="1" x14ac:dyDescent="0.25">
      <c r="A14" s="87">
        <v>42922</v>
      </c>
      <c r="B14" s="88">
        <v>669</v>
      </c>
      <c r="C14" s="88">
        <v>681.70001200000002</v>
      </c>
      <c r="D14" s="88">
        <v>664.54998799999998</v>
      </c>
      <c r="E14" s="88">
        <v>671.29998799999998</v>
      </c>
      <c r="F14" s="88">
        <v>662.27996800000005</v>
      </c>
      <c r="G14" s="88">
        <v>1576264</v>
      </c>
      <c r="H14" s="95">
        <f t="shared" si="0"/>
        <v>2.0752421921774169E-3</v>
      </c>
      <c r="I14" s="96">
        <f t="shared" si="1"/>
        <v>1.7924311255569304E-3</v>
      </c>
      <c r="J14" s="9"/>
      <c r="K14" s="9"/>
      <c r="L14" s="1"/>
      <c r="M14" s="9"/>
      <c r="N14" s="1"/>
    </row>
    <row r="15" spans="1:14" ht="15.75" customHeight="1" x14ac:dyDescent="0.25">
      <c r="A15" s="91">
        <v>42923</v>
      </c>
      <c r="B15" s="92">
        <v>671</v>
      </c>
      <c r="C15" s="92">
        <v>678.90002400000003</v>
      </c>
      <c r="D15" s="92">
        <v>665.59997599999997</v>
      </c>
      <c r="E15" s="92">
        <v>672.54998799999998</v>
      </c>
      <c r="F15" s="92">
        <v>663.51318400000002</v>
      </c>
      <c r="G15" s="92">
        <v>815924</v>
      </c>
      <c r="H15" s="93">
        <f t="shared" si="0"/>
        <v>8.0793758430796703E-4</v>
      </c>
      <c r="I15" s="94">
        <f t="shared" si="1"/>
        <v>5.2512651768748045E-4</v>
      </c>
      <c r="J15" s="9"/>
      <c r="K15" s="9"/>
      <c r="L15" s="1"/>
      <c r="M15" s="9"/>
      <c r="N15" s="1"/>
    </row>
    <row r="16" spans="1:14" ht="15.75" customHeight="1" x14ac:dyDescent="0.25">
      <c r="A16" s="87">
        <v>42926</v>
      </c>
      <c r="B16" s="88">
        <v>676.09997599999997</v>
      </c>
      <c r="C16" s="88">
        <v>677.65002400000003</v>
      </c>
      <c r="D16" s="88">
        <v>671.09997599999997</v>
      </c>
      <c r="E16" s="88">
        <v>673.95001200000002</v>
      </c>
      <c r="F16" s="88">
        <v>664.89434800000004</v>
      </c>
      <c r="G16" s="88">
        <v>117811</v>
      </c>
      <c r="H16" s="95">
        <f t="shared" si="0"/>
        <v>9.0308449100857133E-4</v>
      </c>
      <c r="I16" s="96">
        <f t="shared" si="1"/>
        <v>6.2027342438808475E-4</v>
      </c>
      <c r="J16" s="9"/>
      <c r="K16" s="9"/>
      <c r="L16" s="1"/>
      <c r="M16" s="9"/>
      <c r="N16" s="1"/>
    </row>
    <row r="17" spans="1:14" ht="15.75" customHeight="1" x14ac:dyDescent="0.25">
      <c r="A17" s="91">
        <v>42927</v>
      </c>
      <c r="B17" s="92">
        <v>674.09997599999997</v>
      </c>
      <c r="C17" s="92">
        <v>695.95001200000002</v>
      </c>
      <c r="D17" s="92">
        <v>673.5</v>
      </c>
      <c r="E17" s="92">
        <v>679.5</v>
      </c>
      <c r="F17" s="92">
        <v>670.36975099999995</v>
      </c>
      <c r="G17" s="92">
        <v>1793400</v>
      </c>
      <c r="H17" s="93">
        <f t="shared" si="0"/>
        <v>3.561768251509217E-3</v>
      </c>
      <c r="I17" s="94">
        <f t="shared" si="1"/>
        <v>3.2789571848887305E-3</v>
      </c>
      <c r="J17" s="9"/>
      <c r="K17" s="9"/>
      <c r="L17" s="1"/>
      <c r="M17" s="9"/>
      <c r="N17" s="1"/>
    </row>
    <row r="18" spans="1:14" ht="15.75" customHeight="1" x14ac:dyDescent="0.25">
      <c r="A18" s="87">
        <v>42928</v>
      </c>
      <c r="B18" s="88">
        <v>682</v>
      </c>
      <c r="C18" s="88">
        <v>686.70001200000002</v>
      </c>
      <c r="D18" s="88">
        <v>673.70001200000002</v>
      </c>
      <c r="E18" s="88">
        <v>680.75</v>
      </c>
      <c r="F18" s="88">
        <v>671.60296600000004</v>
      </c>
      <c r="G18" s="88">
        <v>788091</v>
      </c>
      <c r="H18" s="95">
        <f t="shared" si="0"/>
        <v>7.9819598934886154E-4</v>
      </c>
      <c r="I18" s="96">
        <f t="shared" si="1"/>
        <v>5.1538492272837507E-4</v>
      </c>
      <c r="J18" s="9"/>
      <c r="K18" s="9"/>
      <c r="L18" s="1"/>
      <c r="M18" s="9"/>
      <c r="N18" s="1"/>
    </row>
    <row r="19" spans="1:14" ht="15.75" customHeight="1" x14ac:dyDescent="0.25">
      <c r="A19" s="91">
        <v>42929</v>
      </c>
      <c r="B19" s="92">
        <v>684.20001200000002</v>
      </c>
      <c r="C19" s="92">
        <v>691.90002400000003</v>
      </c>
      <c r="D19" s="92">
        <v>662.70001200000002</v>
      </c>
      <c r="E19" s="92">
        <v>672.25</v>
      </c>
      <c r="F19" s="92">
        <v>663.21716300000003</v>
      </c>
      <c r="G19" s="92">
        <v>1567392</v>
      </c>
      <c r="H19" s="93">
        <f t="shared" si="0"/>
        <v>-5.4568489102548284E-3</v>
      </c>
      <c r="I19" s="94">
        <f t="shared" si="1"/>
        <v>-5.7396599768753153E-3</v>
      </c>
      <c r="J19" s="9"/>
      <c r="K19" s="9"/>
      <c r="L19" s="1"/>
      <c r="M19" s="9"/>
      <c r="N19" s="1"/>
    </row>
    <row r="20" spans="1:14" ht="15.75" customHeight="1" x14ac:dyDescent="0.25">
      <c r="A20" s="87">
        <v>42930</v>
      </c>
      <c r="B20" s="88">
        <v>676</v>
      </c>
      <c r="C20" s="88">
        <v>679.75</v>
      </c>
      <c r="D20" s="88">
        <v>663.45001200000002</v>
      </c>
      <c r="E20" s="88">
        <v>675.95001200000002</v>
      </c>
      <c r="F20" s="88">
        <v>666.86743200000001</v>
      </c>
      <c r="G20" s="88">
        <v>969607</v>
      </c>
      <c r="H20" s="95">
        <f t="shared" si="0"/>
        <v>2.3837516352024552E-3</v>
      </c>
      <c r="I20" s="96">
        <f t="shared" si="1"/>
        <v>2.1009405685819688E-3</v>
      </c>
      <c r="J20" s="9"/>
      <c r="K20" s="9"/>
      <c r="L20" s="1"/>
      <c r="M20" s="9"/>
      <c r="N20" s="1"/>
    </row>
    <row r="21" spans="1:14" ht="15.75" customHeight="1" x14ac:dyDescent="0.25">
      <c r="A21" s="91">
        <v>42933</v>
      </c>
      <c r="B21" s="92">
        <v>677</v>
      </c>
      <c r="C21" s="92">
        <v>678.90002400000003</v>
      </c>
      <c r="D21" s="92">
        <v>666.40002400000003</v>
      </c>
      <c r="E21" s="92">
        <v>669.5</v>
      </c>
      <c r="F21" s="92">
        <v>660.50408900000002</v>
      </c>
      <c r="G21" s="92">
        <v>445405</v>
      </c>
      <c r="H21" s="93">
        <f t="shared" si="0"/>
        <v>-4.1639976126826225E-3</v>
      </c>
      <c r="I21" s="94">
        <f t="shared" si="1"/>
        <v>-4.4468086793031094E-3</v>
      </c>
      <c r="J21" s="9"/>
      <c r="K21" s="9"/>
      <c r="L21" s="1"/>
      <c r="M21" s="9"/>
      <c r="N21" s="1"/>
    </row>
    <row r="22" spans="1:14" ht="15.75" customHeight="1" x14ac:dyDescent="0.25">
      <c r="A22" s="87">
        <v>42934</v>
      </c>
      <c r="B22" s="88">
        <v>669.40002400000003</v>
      </c>
      <c r="C22" s="88">
        <v>674.5</v>
      </c>
      <c r="D22" s="88">
        <v>653.70001200000002</v>
      </c>
      <c r="E22" s="88">
        <v>656.79998799999998</v>
      </c>
      <c r="F22" s="88">
        <v>647.97473100000002</v>
      </c>
      <c r="G22" s="88">
        <v>912930</v>
      </c>
      <c r="H22" s="95">
        <f t="shared" si="0"/>
        <v>-8.3174404909057038E-3</v>
      </c>
      <c r="I22" s="96">
        <f t="shared" si="1"/>
        <v>-8.6002515575261899E-3</v>
      </c>
      <c r="J22" s="9"/>
      <c r="K22" s="9"/>
      <c r="L22" s="1"/>
      <c r="M22" s="9"/>
      <c r="N22" s="1"/>
    </row>
    <row r="23" spans="1:14" ht="15.75" customHeight="1" x14ac:dyDescent="0.25">
      <c r="A23" s="91">
        <v>42935</v>
      </c>
      <c r="B23" s="92">
        <v>656</v>
      </c>
      <c r="C23" s="92">
        <v>660.84997599999997</v>
      </c>
      <c r="D23" s="92">
        <v>648.40002400000003</v>
      </c>
      <c r="E23" s="92">
        <v>653.29998799999998</v>
      </c>
      <c r="F23" s="92">
        <v>644.52179000000001</v>
      </c>
      <c r="G23" s="92">
        <v>911160</v>
      </c>
      <c r="H23" s="93">
        <f t="shared" si="0"/>
        <v>-2.3204654958088027E-3</v>
      </c>
      <c r="I23" s="94">
        <f t="shared" si="1"/>
        <v>-2.6032765624292892E-3</v>
      </c>
      <c r="J23" s="9"/>
      <c r="K23" s="9"/>
      <c r="L23" s="1"/>
      <c r="M23" s="9"/>
      <c r="N23" s="1"/>
    </row>
    <row r="24" spans="1:14" ht="15.75" customHeight="1" x14ac:dyDescent="0.25">
      <c r="A24" s="87">
        <v>42936</v>
      </c>
      <c r="B24" s="88">
        <v>655.70001200000002</v>
      </c>
      <c r="C24" s="88">
        <v>667.84997599999997</v>
      </c>
      <c r="D24" s="88">
        <v>652.79998799999998</v>
      </c>
      <c r="E24" s="88">
        <v>660.25</v>
      </c>
      <c r="F24" s="88">
        <v>651.37841800000001</v>
      </c>
      <c r="G24" s="88">
        <v>1076389</v>
      </c>
      <c r="H24" s="95">
        <f t="shared" si="0"/>
        <v>4.5957604985158969E-3</v>
      </c>
      <c r="I24" s="96">
        <f t="shared" si="1"/>
        <v>4.31294943189541E-3</v>
      </c>
      <c r="J24" s="9"/>
      <c r="K24" s="9"/>
      <c r="L24" s="1"/>
      <c r="M24" s="9"/>
      <c r="N24" s="1"/>
    </row>
    <row r="25" spans="1:14" ht="15.75" customHeight="1" x14ac:dyDescent="0.25">
      <c r="A25" s="91">
        <v>42937</v>
      </c>
      <c r="B25" s="92">
        <v>662.70001200000002</v>
      </c>
      <c r="C25" s="92">
        <v>663.90002400000003</v>
      </c>
      <c r="D25" s="92">
        <v>647.34997599999997</v>
      </c>
      <c r="E25" s="92">
        <v>654.34997599999997</v>
      </c>
      <c r="F25" s="92">
        <v>645.55767800000001</v>
      </c>
      <c r="G25" s="92">
        <v>950531</v>
      </c>
      <c r="H25" s="93">
        <f t="shared" si="0"/>
        <v>-3.898314255681933E-3</v>
      </c>
      <c r="I25" s="94">
        <f t="shared" si="1"/>
        <v>-4.1811253223024199E-3</v>
      </c>
      <c r="J25" s="9"/>
      <c r="K25" s="9"/>
      <c r="L25" s="1"/>
      <c r="M25" s="9"/>
      <c r="N25" s="1"/>
    </row>
    <row r="26" spans="1:14" ht="15.75" customHeight="1" x14ac:dyDescent="0.25">
      <c r="A26" s="87">
        <v>42940</v>
      </c>
      <c r="B26" s="88">
        <v>655.5</v>
      </c>
      <c r="C26" s="88">
        <v>661.5</v>
      </c>
      <c r="D26" s="88">
        <v>651.29998799999998</v>
      </c>
      <c r="E26" s="88">
        <v>653.79998799999998</v>
      </c>
      <c r="F26" s="88">
        <v>645.01507600000002</v>
      </c>
      <c r="G26" s="88">
        <v>595750</v>
      </c>
      <c r="H26" s="95">
        <f t="shared" si="0"/>
        <v>-3.6518525224429036E-4</v>
      </c>
      <c r="I26" s="96">
        <f t="shared" si="1"/>
        <v>-6.4799631886477689E-4</v>
      </c>
      <c r="J26" s="9"/>
      <c r="K26" s="9"/>
      <c r="L26" s="1"/>
      <c r="M26" s="9"/>
      <c r="N26" s="1"/>
    </row>
    <row r="27" spans="1:14" ht="15.75" customHeight="1" x14ac:dyDescent="0.25">
      <c r="A27" s="91">
        <v>42941</v>
      </c>
      <c r="B27" s="92">
        <v>657</v>
      </c>
      <c r="C27" s="92">
        <v>657</v>
      </c>
      <c r="D27" s="92">
        <v>642.15002400000003</v>
      </c>
      <c r="E27" s="92">
        <v>646.04998799999998</v>
      </c>
      <c r="F27" s="92">
        <v>637.36920199999997</v>
      </c>
      <c r="G27" s="92">
        <v>803772</v>
      </c>
      <c r="H27" s="93">
        <f t="shared" si="0"/>
        <v>-5.1787912438008713E-3</v>
      </c>
      <c r="I27" s="94">
        <f t="shared" si="1"/>
        <v>-5.4616023104213582E-3</v>
      </c>
      <c r="J27" s="9"/>
      <c r="K27" s="9"/>
      <c r="L27" s="1"/>
      <c r="M27" s="9"/>
      <c r="N27" s="1"/>
    </row>
    <row r="28" spans="1:14" ht="15.75" customHeight="1" x14ac:dyDescent="0.25">
      <c r="A28" s="87">
        <v>42942</v>
      </c>
      <c r="B28" s="88">
        <v>648.95001200000002</v>
      </c>
      <c r="C28" s="88">
        <v>657.70001200000002</v>
      </c>
      <c r="D28" s="88">
        <v>645.5</v>
      </c>
      <c r="E28" s="88">
        <v>650.84997599999997</v>
      </c>
      <c r="F28" s="88">
        <v>642.104736</v>
      </c>
      <c r="G28" s="88">
        <v>606158</v>
      </c>
      <c r="H28" s="95">
        <f t="shared" si="0"/>
        <v>3.2147988559322643E-3</v>
      </c>
      <c r="I28" s="96">
        <f t="shared" si="1"/>
        <v>2.9319877893117779E-3</v>
      </c>
      <c r="J28" s="9"/>
      <c r="K28" s="9"/>
      <c r="L28" s="1"/>
      <c r="M28" s="9"/>
      <c r="N28" s="1"/>
    </row>
    <row r="29" spans="1:14" ht="15.75" customHeight="1" x14ac:dyDescent="0.25">
      <c r="A29" s="91">
        <v>42943</v>
      </c>
      <c r="B29" s="92">
        <v>654.59997599999997</v>
      </c>
      <c r="C29" s="92">
        <v>658</v>
      </c>
      <c r="D29" s="92">
        <v>638</v>
      </c>
      <c r="E29" s="92">
        <v>641.45001200000002</v>
      </c>
      <c r="F29" s="92">
        <v>632.83099400000003</v>
      </c>
      <c r="G29" s="92">
        <v>845089</v>
      </c>
      <c r="H29" s="93">
        <f t="shared" si="0"/>
        <v>-6.3181318340392954E-3</v>
      </c>
      <c r="I29" s="94">
        <f t="shared" si="1"/>
        <v>-6.6009429006597823E-3</v>
      </c>
      <c r="J29" s="9"/>
      <c r="K29" s="9"/>
      <c r="L29" s="1"/>
      <c r="M29" s="9"/>
      <c r="N29" s="1"/>
    </row>
    <row r="30" spans="1:14" ht="15.75" customHeight="1" x14ac:dyDescent="0.25">
      <c r="A30" s="87">
        <v>42944</v>
      </c>
      <c r="B30" s="88">
        <v>638</v>
      </c>
      <c r="C30" s="88">
        <v>679.90002400000003</v>
      </c>
      <c r="D30" s="88">
        <v>634.54998799999998</v>
      </c>
      <c r="E30" s="88">
        <v>669.09997599999997</v>
      </c>
      <c r="F30" s="88">
        <v>660.10943599999996</v>
      </c>
      <c r="G30" s="88">
        <v>4054433</v>
      </c>
      <c r="H30" s="95">
        <f t="shared" si="0"/>
        <v>1.832819952254772E-2</v>
      </c>
      <c r="I30" s="96">
        <f t="shared" si="1"/>
        <v>1.8045388455927232E-2</v>
      </c>
      <c r="J30" s="9"/>
      <c r="K30" s="9"/>
      <c r="L30" s="1"/>
      <c r="M30" s="9"/>
      <c r="N30" s="1"/>
    </row>
    <row r="31" spans="1:14" ht="15.75" customHeight="1" x14ac:dyDescent="0.25">
      <c r="A31" s="91">
        <v>42947</v>
      </c>
      <c r="B31" s="92">
        <v>672.45001200000002</v>
      </c>
      <c r="C31" s="92">
        <v>678.65002400000003</v>
      </c>
      <c r="D31" s="92">
        <v>662.70001200000002</v>
      </c>
      <c r="E31" s="92">
        <v>669.34997599999997</v>
      </c>
      <c r="F31" s="92">
        <v>660.35607900000002</v>
      </c>
      <c r="G31" s="92">
        <v>1081740</v>
      </c>
      <c r="H31" s="93">
        <f t="shared" si="0"/>
        <v>1.6223929202084176E-4</v>
      </c>
      <c r="I31" s="94">
        <f t="shared" si="1"/>
        <v>-1.2057177459964477E-4</v>
      </c>
      <c r="J31" s="9"/>
      <c r="K31" s="9"/>
      <c r="L31" s="1"/>
      <c r="M31" s="9"/>
      <c r="N31" s="1"/>
    </row>
    <row r="32" spans="1:14" ht="15.75" customHeight="1" x14ac:dyDescent="0.25">
      <c r="A32" s="87">
        <v>42948</v>
      </c>
      <c r="B32" s="88">
        <v>672</v>
      </c>
      <c r="C32" s="88">
        <v>704</v>
      </c>
      <c r="D32" s="88">
        <v>664.5</v>
      </c>
      <c r="E32" s="88">
        <v>701.04998799999998</v>
      </c>
      <c r="F32" s="88">
        <v>691.63018799999998</v>
      </c>
      <c r="G32" s="88">
        <v>4670857</v>
      </c>
      <c r="H32" s="95">
        <f t="shared" si="0"/>
        <v>2.0095760775148595E-2</v>
      </c>
      <c r="I32" s="96">
        <f t="shared" si="1"/>
        <v>1.9812949708528108E-2</v>
      </c>
      <c r="J32" s="9"/>
      <c r="K32" s="9"/>
      <c r="L32" s="1"/>
      <c r="M32" s="9"/>
      <c r="N32" s="1"/>
    </row>
    <row r="33" spans="1:14" ht="15.75" customHeight="1" x14ac:dyDescent="0.25">
      <c r="A33" s="91">
        <v>42949</v>
      </c>
      <c r="B33" s="92">
        <v>707</v>
      </c>
      <c r="C33" s="92">
        <v>709</v>
      </c>
      <c r="D33" s="92">
        <v>690.09997599999997</v>
      </c>
      <c r="E33" s="92">
        <v>694.75</v>
      </c>
      <c r="F33" s="92">
        <v>685.41491699999995</v>
      </c>
      <c r="G33" s="92">
        <v>2028839</v>
      </c>
      <c r="H33" s="93">
        <f t="shared" si="0"/>
        <v>-3.9203889815967513E-3</v>
      </c>
      <c r="I33" s="94">
        <f t="shared" si="1"/>
        <v>-4.2032000482172382E-3</v>
      </c>
      <c r="J33" s="9"/>
      <c r="K33" s="9"/>
      <c r="L33" s="1"/>
      <c r="M33" s="9"/>
      <c r="N33" s="1"/>
    </row>
    <row r="34" spans="1:14" ht="15.75" customHeight="1" x14ac:dyDescent="0.25">
      <c r="A34" s="87">
        <v>42950</v>
      </c>
      <c r="B34" s="88">
        <v>697.90002400000003</v>
      </c>
      <c r="C34" s="88">
        <v>697.90002400000003</v>
      </c>
      <c r="D34" s="88">
        <v>674</v>
      </c>
      <c r="E34" s="88">
        <v>677.40002400000003</v>
      </c>
      <c r="F34" s="88">
        <v>668.29809599999999</v>
      </c>
      <c r="G34" s="88">
        <v>961756</v>
      </c>
      <c r="H34" s="95">
        <f t="shared" si="0"/>
        <v>-1.0983328138895231E-2</v>
      </c>
      <c r="I34" s="96">
        <f t="shared" si="1"/>
        <v>-1.1266139205515717E-2</v>
      </c>
      <c r="J34" s="9"/>
      <c r="K34" s="9"/>
      <c r="L34" s="1"/>
      <c r="M34" s="9"/>
      <c r="N34" s="1"/>
    </row>
    <row r="35" spans="1:14" ht="15.75" customHeight="1" x14ac:dyDescent="0.25">
      <c r="A35" s="91">
        <v>42951</v>
      </c>
      <c r="B35" s="92">
        <v>678.59997599999997</v>
      </c>
      <c r="C35" s="92">
        <v>678.59997599999997</v>
      </c>
      <c r="D35" s="92">
        <v>659.45001200000002</v>
      </c>
      <c r="E35" s="92">
        <v>671.09997599999997</v>
      </c>
      <c r="F35" s="92">
        <v>662.082581</v>
      </c>
      <c r="G35" s="92">
        <v>1002305</v>
      </c>
      <c r="H35" s="93">
        <f t="shared" si="0"/>
        <v>-4.0580618069103866E-3</v>
      </c>
      <c r="I35" s="94">
        <f t="shared" si="1"/>
        <v>-4.3408728735308735E-3</v>
      </c>
      <c r="J35" s="9"/>
      <c r="K35" s="9"/>
      <c r="L35" s="1"/>
      <c r="M35" s="9"/>
      <c r="N35" s="1"/>
    </row>
    <row r="36" spans="1:14" ht="15.75" customHeight="1" x14ac:dyDescent="0.25">
      <c r="A36" s="87">
        <v>42954</v>
      </c>
      <c r="B36" s="88">
        <v>674.95001200000002</v>
      </c>
      <c r="C36" s="88">
        <v>683.04998799999998</v>
      </c>
      <c r="D36" s="88">
        <v>669.54998799999998</v>
      </c>
      <c r="E36" s="88">
        <v>672.70001200000002</v>
      </c>
      <c r="F36" s="88">
        <v>663.66113299999995</v>
      </c>
      <c r="G36" s="88">
        <v>1162293</v>
      </c>
      <c r="H36" s="95">
        <f t="shared" si="0"/>
        <v>1.0342221347004476E-3</v>
      </c>
      <c r="I36" s="96">
        <f t="shared" si="1"/>
        <v>7.5141106807996116E-4</v>
      </c>
      <c r="J36" s="9"/>
      <c r="K36" s="9"/>
      <c r="L36" s="1"/>
      <c r="M36" s="9"/>
      <c r="N36" s="1"/>
    </row>
    <row r="37" spans="1:14" ht="13.2" x14ac:dyDescent="0.25">
      <c r="A37" s="91">
        <v>42955</v>
      </c>
      <c r="B37" s="92">
        <v>674</v>
      </c>
      <c r="C37" s="92">
        <v>674</v>
      </c>
      <c r="D37" s="92">
        <v>649</v>
      </c>
      <c r="E37" s="92">
        <v>651.25</v>
      </c>
      <c r="F37" s="92">
        <v>642.49926800000003</v>
      </c>
      <c r="G37" s="92">
        <v>943547</v>
      </c>
      <c r="H37" s="93">
        <f t="shared" si="0"/>
        <v>-1.4073746924582794E-2</v>
      </c>
      <c r="I37" s="94">
        <f t="shared" si="1"/>
        <v>-1.435655799120328E-2</v>
      </c>
      <c r="J37" s="9"/>
      <c r="K37" s="9"/>
      <c r="L37" s="1"/>
      <c r="M37" s="9"/>
      <c r="N37" s="1"/>
    </row>
    <row r="38" spans="1:14" ht="13.2" x14ac:dyDescent="0.25">
      <c r="A38" s="87">
        <v>42956</v>
      </c>
      <c r="B38" s="88">
        <v>647.79998799999998</v>
      </c>
      <c r="C38" s="88">
        <v>657</v>
      </c>
      <c r="D38" s="88">
        <v>628.59997599999997</v>
      </c>
      <c r="E38" s="88">
        <v>636.15002400000003</v>
      </c>
      <c r="F38" s="88">
        <v>627.60229500000003</v>
      </c>
      <c r="G38" s="88">
        <v>1526529</v>
      </c>
      <c r="H38" s="95">
        <f t="shared" si="0"/>
        <v>-1.0188114176773743E-2</v>
      </c>
      <c r="I38" s="96">
        <f t="shared" si="1"/>
        <v>-1.0470925243394229E-2</v>
      </c>
      <c r="J38" s="9"/>
      <c r="K38" s="9"/>
      <c r="L38" s="1"/>
      <c r="M38" s="9"/>
      <c r="N38" s="1"/>
    </row>
    <row r="39" spans="1:14" ht="13.2" x14ac:dyDescent="0.25">
      <c r="A39" s="91">
        <v>42957</v>
      </c>
      <c r="B39" s="92">
        <v>629</v>
      </c>
      <c r="C39" s="92">
        <v>630.79998799999998</v>
      </c>
      <c r="D39" s="92">
        <v>575</v>
      </c>
      <c r="E39" s="92">
        <v>588.09997599999997</v>
      </c>
      <c r="F39" s="92">
        <v>580.19787599999995</v>
      </c>
      <c r="G39" s="92">
        <v>1993930</v>
      </c>
      <c r="H39" s="93">
        <f t="shared" si="0"/>
        <v>-3.4108388439120854E-2</v>
      </c>
      <c r="I39" s="94">
        <f t="shared" si="1"/>
        <v>-3.4391199505741342E-2</v>
      </c>
      <c r="J39" s="9"/>
      <c r="K39" s="9"/>
      <c r="L39" s="1"/>
      <c r="M39" s="9"/>
      <c r="N39" s="1"/>
    </row>
    <row r="40" spans="1:14" ht="13.2" x14ac:dyDescent="0.25">
      <c r="A40" s="87">
        <v>42958</v>
      </c>
      <c r="B40" s="88">
        <v>569</v>
      </c>
      <c r="C40" s="88">
        <v>607.20001200000002</v>
      </c>
      <c r="D40" s="88">
        <v>544</v>
      </c>
      <c r="E40" s="88">
        <v>592.40002400000003</v>
      </c>
      <c r="F40" s="88">
        <v>584.44006300000001</v>
      </c>
      <c r="G40" s="88">
        <v>4423523</v>
      </c>
      <c r="H40" s="95">
        <f t="shared" si="0"/>
        <v>3.1638443015877425E-3</v>
      </c>
      <c r="I40" s="96">
        <f t="shared" si="1"/>
        <v>2.881033234967256E-3</v>
      </c>
      <c r="J40" s="9"/>
      <c r="K40" s="9"/>
      <c r="L40" s="1"/>
      <c r="M40" s="9"/>
      <c r="N40" s="1"/>
    </row>
    <row r="41" spans="1:14" ht="13.2" x14ac:dyDescent="0.25">
      <c r="A41" s="91">
        <v>42961</v>
      </c>
      <c r="B41" s="92">
        <v>604</v>
      </c>
      <c r="C41" s="92">
        <v>617.45001200000002</v>
      </c>
      <c r="D41" s="92">
        <v>595.04998799999998</v>
      </c>
      <c r="E41" s="92">
        <v>611.54998799999998</v>
      </c>
      <c r="F41" s="92">
        <v>603.332764</v>
      </c>
      <c r="G41" s="92">
        <v>1071440</v>
      </c>
      <c r="H41" s="93">
        <f t="shared" si="0"/>
        <v>1.381693143169131E-2</v>
      </c>
      <c r="I41" s="94">
        <f t="shared" si="1"/>
        <v>1.3534120365070824E-2</v>
      </c>
      <c r="J41" s="9"/>
      <c r="K41" s="9"/>
      <c r="L41" s="1"/>
      <c r="M41" s="9"/>
      <c r="N41" s="1"/>
    </row>
    <row r="42" spans="1:14" ht="13.2" x14ac:dyDescent="0.25">
      <c r="A42" s="87">
        <v>42963</v>
      </c>
      <c r="B42" s="88">
        <v>614</v>
      </c>
      <c r="C42" s="88">
        <v>643.45001200000002</v>
      </c>
      <c r="D42" s="88">
        <v>605</v>
      </c>
      <c r="E42" s="88">
        <v>639.20001200000002</v>
      </c>
      <c r="F42" s="88">
        <v>630.61120600000004</v>
      </c>
      <c r="G42" s="88">
        <v>2358212</v>
      </c>
      <c r="H42" s="95">
        <f t="shared" si="0"/>
        <v>1.9204773591268216E-2</v>
      </c>
      <c r="I42" s="96">
        <f t="shared" si="1"/>
        <v>1.8921962524647729E-2</v>
      </c>
      <c r="J42" s="9"/>
      <c r="K42" s="9"/>
      <c r="L42" s="1"/>
      <c r="M42" s="9"/>
      <c r="N42" s="1"/>
    </row>
    <row r="43" spans="1:14" ht="13.2" x14ac:dyDescent="0.25">
      <c r="A43" s="91">
        <v>42964</v>
      </c>
      <c r="B43" s="92">
        <v>645.95001200000002</v>
      </c>
      <c r="C43" s="92">
        <v>650.90002400000003</v>
      </c>
      <c r="D43" s="92">
        <v>624.15002400000003</v>
      </c>
      <c r="E43" s="92">
        <v>629.34997599999997</v>
      </c>
      <c r="F43" s="92">
        <v>620.89367700000003</v>
      </c>
      <c r="G43" s="92">
        <v>1318278</v>
      </c>
      <c r="H43" s="93">
        <f t="shared" si="0"/>
        <v>-6.7444467799214289E-3</v>
      </c>
      <c r="I43" s="94">
        <f t="shared" si="1"/>
        <v>-7.0272578465419159E-3</v>
      </c>
      <c r="J43" s="9"/>
      <c r="K43" s="9"/>
      <c r="L43" s="1"/>
      <c r="M43" s="9"/>
      <c r="N43" s="1"/>
    </row>
    <row r="44" spans="1:14" ht="13.2" x14ac:dyDescent="0.25">
      <c r="A44" s="87">
        <v>42965</v>
      </c>
      <c r="B44" s="88">
        <v>626.70001200000002</v>
      </c>
      <c r="C44" s="88">
        <v>632</v>
      </c>
      <c r="D44" s="88">
        <v>616</v>
      </c>
      <c r="E44" s="88">
        <v>626.79998799999998</v>
      </c>
      <c r="F44" s="88">
        <v>618.37786900000003</v>
      </c>
      <c r="G44" s="88">
        <v>1046962</v>
      </c>
      <c r="H44" s="95">
        <f t="shared" si="0"/>
        <v>-1.7632988288898562E-3</v>
      </c>
      <c r="I44" s="96">
        <f t="shared" si="1"/>
        <v>-2.0461098955103429E-3</v>
      </c>
      <c r="J44" s="9"/>
      <c r="K44" s="9"/>
      <c r="L44" s="1"/>
      <c r="M44" s="9"/>
      <c r="N44" s="1"/>
    </row>
    <row r="45" spans="1:14" ht="13.2" x14ac:dyDescent="0.25">
      <c r="A45" s="91">
        <v>42968</v>
      </c>
      <c r="B45" s="92">
        <v>630</v>
      </c>
      <c r="C45" s="92">
        <v>632</v>
      </c>
      <c r="D45" s="92">
        <v>598.70001200000002</v>
      </c>
      <c r="E45" s="92">
        <v>601.15002400000003</v>
      </c>
      <c r="F45" s="92">
        <v>593.07257100000004</v>
      </c>
      <c r="G45" s="92">
        <v>1046873</v>
      </c>
      <c r="H45" s="93">
        <f t="shared" si="0"/>
        <v>-1.8146099489293691E-2</v>
      </c>
      <c r="I45" s="94">
        <f t="shared" si="1"/>
        <v>-1.8428910555914179E-2</v>
      </c>
      <c r="J45" s="9"/>
      <c r="K45" s="9"/>
      <c r="L45" s="1"/>
      <c r="M45" s="9"/>
      <c r="N45" s="1"/>
    </row>
    <row r="46" spans="1:14" ht="13.2" x14ac:dyDescent="0.25">
      <c r="A46" s="87">
        <v>42969</v>
      </c>
      <c r="B46" s="88">
        <v>603.5</v>
      </c>
      <c r="C46" s="88">
        <v>608.95001200000002</v>
      </c>
      <c r="D46" s="88">
        <v>591.04998799999998</v>
      </c>
      <c r="E46" s="88">
        <v>600.25</v>
      </c>
      <c r="F46" s="88">
        <v>592.18463099999997</v>
      </c>
      <c r="G46" s="88">
        <v>1281052</v>
      </c>
      <c r="H46" s="95">
        <f t="shared" si="0"/>
        <v>-6.5070689088009336E-4</v>
      </c>
      <c r="I46" s="96">
        <f t="shared" si="1"/>
        <v>-9.3351795750057994E-4</v>
      </c>
      <c r="J46" s="9"/>
      <c r="K46" s="9"/>
      <c r="L46" s="1"/>
      <c r="M46" s="9"/>
      <c r="N46" s="1"/>
    </row>
    <row r="47" spans="1:14" ht="13.2" x14ac:dyDescent="0.25">
      <c r="A47" s="91">
        <v>42970</v>
      </c>
      <c r="B47" s="92">
        <v>603.29998799999998</v>
      </c>
      <c r="C47" s="92">
        <v>615</v>
      </c>
      <c r="D47" s="92">
        <v>600.20001200000002</v>
      </c>
      <c r="E47" s="92">
        <v>613.15002400000003</v>
      </c>
      <c r="F47" s="92">
        <v>604.91125499999998</v>
      </c>
      <c r="G47" s="92">
        <v>878847</v>
      </c>
      <c r="H47" s="93">
        <f t="shared" si="0"/>
        <v>9.2345331496842854E-3</v>
      </c>
      <c r="I47" s="94">
        <f t="shared" si="1"/>
        <v>8.9517220830637994E-3</v>
      </c>
      <c r="J47" s="9"/>
      <c r="K47" s="9"/>
      <c r="L47" s="1"/>
      <c r="M47" s="9"/>
      <c r="N47" s="1"/>
    </row>
    <row r="48" spans="1:14" ht="13.2" x14ac:dyDescent="0.25">
      <c r="A48" s="87">
        <v>42971</v>
      </c>
      <c r="B48" s="88">
        <v>613</v>
      </c>
      <c r="C48" s="88">
        <v>625.5</v>
      </c>
      <c r="D48" s="88">
        <v>608.09997599999997</v>
      </c>
      <c r="E48" s="88">
        <v>613.90002400000003</v>
      </c>
      <c r="F48" s="88">
        <v>605.65130599999998</v>
      </c>
      <c r="G48" s="88">
        <v>870489</v>
      </c>
      <c r="H48" s="95">
        <f t="shared" si="0"/>
        <v>5.309929713993597E-4</v>
      </c>
      <c r="I48" s="96">
        <f t="shared" si="1"/>
        <v>2.4818190477887318E-4</v>
      </c>
      <c r="J48" s="9"/>
      <c r="K48" s="9"/>
      <c r="L48" s="1"/>
      <c r="M48" s="9"/>
      <c r="N48" s="1"/>
    </row>
    <row r="49" spans="1:14" ht="13.2" x14ac:dyDescent="0.25">
      <c r="A49" s="91">
        <v>42975</v>
      </c>
      <c r="B49" s="92">
        <v>616.84997599999997</v>
      </c>
      <c r="C49" s="92">
        <v>626.20001200000002</v>
      </c>
      <c r="D49" s="92">
        <v>616</v>
      </c>
      <c r="E49" s="92">
        <v>619.5</v>
      </c>
      <c r="F49" s="92">
        <v>611.17596400000002</v>
      </c>
      <c r="G49" s="92">
        <v>607889</v>
      </c>
      <c r="H49" s="93">
        <f t="shared" si="0"/>
        <v>3.943608151118657E-3</v>
      </c>
      <c r="I49" s="94">
        <f t="shared" si="1"/>
        <v>3.6607970844981705E-3</v>
      </c>
      <c r="J49" s="9"/>
      <c r="K49" s="9"/>
      <c r="L49" s="1"/>
      <c r="M49" s="9"/>
      <c r="N49" s="1"/>
    </row>
    <row r="50" spans="1:14" ht="13.2" x14ac:dyDescent="0.25">
      <c r="A50" s="87">
        <v>42976</v>
      </c>
      <c r="B50" s="88">
        <v>617.40002400000003</v>
      </c>
      <c r="C50" s="88">
        <v>618.45001200000002</v>
      </c>
      <c r="D50" s="88">
        <v>601</v>
      </c>
      <c r="E50" s="88">
        <v>603.95001200000002</v>
      </c>
      <c r="F50" s="88">
        <v>595.83483899999999</v>
      </c>
      <c r="G50" s="88">
        <v>693578</v>
      </c>
      <c r="H50" s="95">
        <f t="shared" si="0"/>
        <v>-1.1040372992197962E-2</v>
      </c>
      <c r="I50" s="96">
        <f t="shared" si="1"/>
        <v>-1.1323184058818448E-2</v>
      </c>
      <c r="J50" s="9"/>
      <c r="K50" s="9"/>
      <c r="L50" s="1"/>
      <c r="M50" s="9"/>
      <c r="N50" s="1"/>
    </row>
    <row r="51" spans="1:14" ht="13.2" x14ac:dyDescent="0.25">
      <c r="A51" s="91">
        <v>42977</v>
      </c>
      <c r="B51" s="92">
        <v>608.84997599999997</v>
      </c>
      <c r="C51" s="92">
        <v>624.95001200000002</v>
      </c>
      <c r="D51" s="92">
        <v>608</v>
      </c>
      <c r="E51" s="92">
        <v>621.09997599999997</v>
      </c>
      <c r="F51" s="92">
        <v>612.75439500000005</v>
      </c>
      <c r="G51" s="92">
        <v>857368</v>
      </c>
      <c r="H51" s="93">
        <f t="shared" si="0"/>
        <v>1.2160541714808964E-2</v>
      </c>
      <c r="I51" s="94">
        <f t="shared" si="1"/>
        <v>1.1877730648188478E-2</v>
      </c>
      <c r="J51" s="9"/>
      <c r="K51" s="9"/>
      <c r="L51" s="1"/>
      <c r="M51" s="9"/>
      <c r="N51" s="1"/>
    </row>
    <row r="52" spans="1:14" ht="13.2" x14ac:dyDescent="0.25">
      <c r="A52" s="87">
        <v>42978</v>
      </c>
      <c r="B52" s="88">
        <v>623.40002400000003</v>
      </c>
      <c r="C52" s="88">
        <v>649.34997599999997</v>
      </c>
      <c r="D52" s="88">
        <v>617.15002400000003</v>
      </c>
      <c r="E52" s="88">
        <v>647.29998799999998</v>
      </c>
      <c r="F52" s="88">
        <v>638.60241699999995</v>
      </c>
      <c r="G52" s="88">
        <v>1867699</v>
      </c>
      <c r="H52" s="95">
        <f t="shared" si="0"/>
        <v>1.7944123010245176E-2</v>
      </c>
      <c r="I52" s="96">
        <f t="shared" si="1"/>
        <v>1.7661311943624688E-2</v>
      </c>
      <c r="J52" s="9"/>
      <c r="K52" s="9"/>
      <c r="L52" s="1"/>
      <c r="M52" s="9"/>
      <c r="N52" s="1"/>
    </row>
    <row r="53" spans="1:14" ht="13.2" x14ac:dyDescent="0.25">
      <c r="A53" s="91">
        <v>42979</v>
      </c>
      <c r="B53" s="92">
        <v>649.95001200000002</v>
      </c>
      <c r="C53" s="92">
        <v>669.59997599999997</v>
      </c>
      <c r="D53" s="92">
        <v>643.79998799999998</v>
      </c>
      <c r="E53" s="92">
        <v>650.20001200000002</v>
      </c>
      <c r="F53" s="92">
        <v>641.46343999999999</v>
      </c>
      <c r="G53" s="92">
        <v>3004492</v>
      </c>
      <c r="H53" s="93">
        <f t="shared" si="0"/>
        <v>1.9413510074020282E-3</v>
      </c>
      <c r="I53" s="94">
        <f t="shared" si="1"/>
        <v>1.6585399407815418E-3</v>
      </c>
      <c r="J53" s="9"/>
      <c r="K53" s="9"/>
      <c r="L53" s="1"/>
      <c r="M53" s="9"/>
      <c r="N53" s="1"/>
    </row>
    <row r="54" spans="1:14" ht="13.2" x14ac:dyDescent="0.25">
      <c r="A54" s="87">
        <v>42982</v>
      </c>
      <c r="B54" s="88">
        <v>647.95001200000002</v>
      </c>
      <c r="C54" s="88">
        <v>657</v>
      </c>
      <c r="D54" s="88">
        <v>631.09997599999997</v>
      </c>
      <c r="E54" s="88">
        <v>645.75</v>
      </c>
      <c r="F54" s="88">
        <v>637.07324200000005</v>
      </c>
      <c r="G54" s="88">
        <v>1312869</v>
      </c>
      <c r="H54" s="95">
        <f t="shared" si="0"/>
        <v>-2.9825444765605507E-3</v>
      </c>
      <c r="I54" s="96">
        <f t="shared" si="1"/>
        <v>-3.2653555431810372E-3</v>
      </c>
      <c r="J54" s="9"/>
      <c r="K54" s="9"/>
      <c r="L54" s="1"/>
      <c r="M54" s="9"/>
      <c r="N54" s="1"/>
    </row>
    <row r="55" spans="1:14" ht="13.2" x14ac:dyDescent="0.25">
      <c r="A55" s="91">
        <v>42983</v>
      </c>
      <c r="B55" s="92">
        <v>645.79998799999998</v>
      </c>
      <c r="C55" s="92">
        <v>659</v>
      </c>
      <c r="D55" s="92">
        <v>645.79998799999998</v>
      </c>
      <c r="E55" s="92">
        <v>650.29998799999998</v>
      </c>
      <c r="F55" s="92">
        <v>641.56207300000005</v>
      </c>
      <c r="G55" s="92">
        <v>910687</v>
      </c>
      <c r="H55" s="93">
        <f t="shared" si="0"/>
        <v>3.0493175333454205E-3</v>
      </c>
      <c r="I55" s="94">
        <f t="shared" si="1"/>
        <v>2.766506466724934E-3</v>
      </c>
      <c r="J55" s="9"/>
      <c r="K55" s="9"/>
      <c r="L55" s="1"/>
      <c r="M55" s="9"/>
      <c r="N55" s="1"/>
    </row>
    <row r="56" spans="1:14" ht="13.2" x14ac:dyDescent="0.25">
      <c r="A56" s="87">
        <v>42984</v>
      </c>
      <c r="B56" s="88">
        <v>646.84997599999997</v>
      </c>
      <c r="C56" s="88">
        <v>657.15002400000003</v>
      </c>
      <c r="D56" s="88">
        <v>638.04998799999998</v>
      </c>
      <c r="E56" s="88">
        <v>651.25</v>
      </c>
      <c r="F56" s="88">
        <v>642.49926800000003</v>
      </c>
      <c r="G56" s="88">
        <v>1113667</v>
      </c>
      <c r="H56" s="95">
        <f t="shared" si="0"/>
        <v>6.3395521108708494E-4</v>
      </c>
      <c r="I56" s="96">
        <f t="shared" si="1"/>
        <v>3.5114414446659842E-4</v>
      </c>
      <c r="J56" s="9"/>
      <c r="K56" s="9"/>
      <c r="L56" s="1"/>
      <c r="M56" s="9"/>
      <c r="N56" s="1"/>
    </row>
    <row r="57" spans="1:14" ht="13.2" x14ac:dyDescent="0.25">
      <c r="A57" s="91">
        <v>42985</v>
      </c>
      <c r="B57" s="92">
        <v>655.54998799999998</v>
      </c>
      <c r="C57" s="92">
        <v>665.70001200000002</v>
      </c>
      <c r="D57" s="92">
        <v>655.04998799999998</v>
      </c>
      <c r="E57" s="92">
        <v>657.75</v>
      </c>
      <c r="F57" s="92">
        <v>650.40997300000004</v>
      </c>
      <c r="G57" s="92">
        <v>984817</v>
      </c>
      <c r="H57" s="93">
        <f t="shared" si="0"/>
        <v>5.314554639043209E-3</v>
      </c>
      <c r="I57" s="94">
        <f t="shared" si="1"/>
        <v>5.031743572422722E-3</v>
      </c>
      <c r="J57" s="9"/>
      <c r="K57" s="9"/>
      <c r="L57" s="1"/>
      <c r="M57" s="9"/>
      <c r="N57" s="1"/>
    </row>
    <row r="58" spans="1:14" ht="13.2" x14ac:dyDescent="0.25">
      <c r="A58" s="87">
        <v>42986</v>
      </c>
      <c r="B58" s="88">
        <v>660.79998799999998</v>
      </c>
      <c r="C58" s="88">
        <v>666.70001200000002</v>
      </c>
      <c r="D58" s="88">
        <v>646.84997599999997</v>
      </c>
      <c r="E58" s="88">
        <v>652.95001200000002</v>
      </c>
      <c r="F58" s="88">
        <v>645.663635</v>
      </c>
      <c r="G58" s="88">
        <v>993321</v>
      </c>
      <c r="H58" s="95">
        <f t="shared" si="0"/>
        <v>-3.1808650444955806E-3</v>
      </c>
      <c r="I58" s="96">
        <f t="shared" si="1"/>
        <v>-3.463676111116067E-3</v>
      </c>
      <c r="J58" s="9"/>
      <c r="K58" s="9"/>
      <c r="L58" s="1"/>
      <c r="M58" s="9"/>
      <c r="N58" s="1"/>
    </row>
    <row r="59" spans="1:14" ht="13.2" x14ac:dyDescent="0.25">
      <c r="A59" s="91">
        <v>42989</v>
      </c>
      <c r="B59" s="92">
        <v>658.70001200000002</v>
      </c>
      <c r="C59" s="92">
        <v>668.75</v>
      </c>
      <c r="D59" s="92">
        <v>656.40002400000003</v>
      </c>
      <c r="E59" s="92">
        <v>658.5</v>
      </c>
      <c r="F59" s="92">
        <v>651.15167199999996</v>
      </c>
      <c r="G59" s="92">
        <v>852497</v>
      </c>
      <c r="H59" s="93">
        <f t="shared" si="0"/>
        <v>3.6758332529361433E-3</v>
      </c>
      <c r="I59" s="94">
        <f t="shared" si="1"/>
        <v>3.3930221863156568E-3</v>
      </c>
      <c r="J59" s="9"/>
      <c r="K59" s="9"/>
      <c r="L59" s="1"/>
      <c r="M59" s="9"/>
      <c r="N59" s="1"/>
    </row>
    <row r="60" spans="1:14" ht="13.2" x14ac:dyDescent="0.25">
      <c r="A60" s="87">
        <v>42990</v>
      </c>
      <c r="B60" s="88">
        <v>661.70001200000002</v>
      </c>
      <c r="C60" s="88">
        <v>680.70001200000002</v>
      </c>
      <c r="D60" s="88">
        <v>661</v>
      </c>
      <c r="E60" s="88">
        <v>677.25</v>
      </c>
      <c r="F60" s="88">
        <v>669.69244400000002</v>
      </c>
      <c r="G60" s="88">
        <v>1625254</v>
      </c>
      <c r="H60" s="95">
        <f t="shared" si="0"/>
        <v>1.2193238850873001E-2</v>
      </c>
      <c r="I60" s="96">
        <f t="shared" si="1"/>
        <v>1.1910427784252515E-2</v>
      </c>
      <c r="J60" s="9"/>
      <c r="K60" s="9"/>
      <c r="L60" s="1"/>
      <c r="M60" s="9"/>
      <c r="N60" s="1"/>
    </row>
    <row r="61" spans="1:14" ht="13.2" x14ac:dyDescent="0.25">
      <c r="A61" s="91">
        <v>42991</v>
      </c>
      <c r="B61" s="92">
        <v>680</v>
      </c>
      <c r="C61" s="92">
        <v>687.15002400000003</v>
      </c>
      <c r="D61" s="92">
        <v>663.40002400000003</v>
      </c>
      <c r="E61" s="92">
        <v>667.04998799999998</v>
      </c>
      <c r="F61" s="92">
        <v>659.60632299999997</v>
      </c>
      <c r="G61" s="92">
        <v>1002400</v>
      </c>
      <c r="H61" s="93">
        <f t="shared" si="0"/>
        <v>-6.5905887614559492E-3</v>
      </c>
      <c r="I61" s="94">
        <f t="shared" si="1"/>
        <v>-6.8733998280764361E-3</v>
      </c>
      <c r="J61" s="9"/>
      <c r="K61" s="9"/>
      <c r="L61" s="1"/>
      <c r="M61" s="9"/>
      <c r="N61" s="1"/>
    </row>
    <row r="62" spans="1:14" ht="13.2" x14ac:dyDescent="0.25">
      <c r="A62" s="87">
        <v>42992</v>
      </c>
      <c r="B62" s="88">
        <v>669.70001200000002</v>
      </c>
      <c r="C62" s="88">
        <v>677</v>
      </c>
      <c r="D62" s="88">
        <v>660</v>
      </c>
      <c r="E62" s="88">
        <v>670.79998799999998</v>
      </c>
      <c r="F62" s="88">
        <v>663.314392</v>
      </c>
      <c r="G62" s="88">
        <v>652097</v>
      </c>
      <c r="H62" s="95">
        <f t="shared" si="0"/>
        <v>2.4346101838440414E-3</v>
      </c>
      <c r="I62" s="96">
        <f t="shared" si="1"/>
        <v>2.1517991172235549E-3</v>
      </c>
      <c r="J62" s="9"/>
      <c r="K62" s="9"/>
      <c r="L62" s="1"/>
      <c r="M62" s="9"/>
      <c r="N62" s="1"/>
    </row>
    <row r="63" spans="1:14" ht="13.2" x14ac:dyDescent="0.25">
      <c r="A63" s="91">
        <v>42993</v>
      </c>
      <c r="B63" s="92">
        <v>666</v>
      </c>
      <c r="C63" s="92">
        <v>678.04998799999998</v>
      </c>
      <c r="D63" s="92">
        <v>664.5</v>
      </c>
      <c r="E63" s="92">
        <v>668.54998799999998</v>
      </c>
      <c r="F63" s="92">
        <v>661.08953899999995</v>
      </c>
      <c r="G63" s="92">
        <v>1934057</v>
      </c>
      <c r="H63" s="93">
        <f t="shared" si="0"/>
        <v>-1.4591353396826508E-3</v>
      </c>
      <c r="I63" s="94">
        <f t="shared" si="1"/>
        <v>-1.7419464063031373E-3</v>
      </c>
      <c r="J63" s="9"/>
      <c r="K63" s="9"/>
      <c r="L63" s="1"/>
      <c r="M63" s="9"/>
      <c r="N63" s="1"/>
    </row>
    <row r="64" spans="1:14" ht="13.2" x14ac:dyDescent="0.25">
      <c r="A64" s="87">
        <v>42996</v>
      </c>
      <c r="B64" s="88">
        <v>675</v>
      </c>
      <c r="C64" s="88">
        <v>682</v>
      </c>
      <c r="D64" s="88">
        <v>664.5</v>
      </c>
      <c r="E64" s="88">
        <v>667</v>
      </c>
      <c r="F64" s="88">
        <v>659.55682400000001</v>
      </c>
      <c r="G64" s="88">
        <v>862112</v>
      </c>
      <c r="H64" s="95">
        <f t="shared" si="0"/>
        <v>-1.0080669350163577E-3</v>
      </c>
      <c r="I64" s="96">
        <f t="shared" si="1"/>
        <v>-1.2908780016368442E-3</v>
      </c>
      <c r="J64" s="9"/>
      <c r="K64" s="9"/>
      <c r="L64" s="1"/>
      <c r="M64" s="9"/>
      <c r="N64" s="1"/>
    </row>
    <row r="65" spans="1:14" ht="13.2" x14ac:dyDescent="0.25">
      <c r="A65" s="91">
        <v>42997</v>
      </c>
      <c r="B65" s="92">
        <v>668.75</v>
      </c>
      <c r="C65" s="92">
        <v>684</v>
      </c>
      <c r="D65" s="92">
        <v>666.54998799999998</v>
      </c>
      <c r="E65" s="92">
        <v>677.45001200000002</v>
      </c>
      <c r="F65" s="92">
        <v>669.89025900000001</v>
      </c>
      <c r="G65" s="92">
        <v>1225492</v>
      </c>
      <c r="H65" s="93">
        <f t="shared" si="0"/>
        <v>6.7514446218710491E-3</v>
      </c>
      <c r="I65" s="94">
        <f t="shared" si="1"/>
        <v>6.4686335552505622E-3</v>
      </c>
      <c r="J65" s="9"/>
      <c r="K65" s="9"/>
      <c r="L65" s="1"/>
      <c r="M65" s="9"/>
      <c r="N65" s="1"/>
    </row>
    <row r="66" spans="1:14" ht="13.2" x14ac:dyDescent="0.25">
      <c r="A66" s="87">
        <v>42998</v>
      </c>
      <c r="B66" s="88">
        <v>682</v>
      </c>
      <c r="C66" s="88">
        <v>682.79998799999998</v>
      </c>
      <c r="D66" s="88">
        <v>670.15002400000003</v>
      </c>
      <c r="E66" s="88">
        <v>672.09997599999997</v>
      </c>
      <c r="F66" s="88">
        <v>664.59991500000001</v>
      </c>
      <c r="G66" s="88">
        <v>554039</v>
      </c>
      <c r="H66" s="95">
        <f t="shared" si="0"/>
        <v>-3.443381281479343E-3</v>
      </c>
      <c r="I66" s="96">
        <f t="shared" si="1"/>
        <v>-3.7261923480998295E-3</v>
      </c>
      <c r="J66" s="9"/>
      <c r="K66" s="9"/>
      <c r="L66" s="1"/>
      <c r="M66" s="9"/>
      <c r="N66" s="1"/>
    </row>
    <row r="67" spans="1:14" ht="13.2" x14ac:dyDescent="0.25">
      <c r="A67" s="91">
        <v>42999</v>
      </c>
      <c r="B67" s="92">
        <v>673.84997599999997</v>
      </c>
      <c r="C67" s="92">
        <v>677.70001200000002</v>
      </c>
      <c r="D67" s="92">
        <v>662</v>
      </c>
      <c r="E67" s="92">
        <v>668.25</v>
      </c>
      <c r="F67" s="92">
        <v>660.79290800000001</v>
      </c>
      <c r="G67" s="92">
        <v>493372</v>
      </c>
      <c r="H67" s="93">
        <f t="shared" si="0"/>
        <v>-2.494908152507034E-3</v>
      </c>
      <c r="I67" s="94">
        <f t="shared" si="1"/>
        <v>-2.7777192191275205E-3</v>
      </c>
      <c r="J67" s="9"/>
      <c r="K67" s="9"/>
      <c r="L67" s="1"/>
      <c r="M67" s="9"/>
      <c r="N67" s="1"/>
    </row>
    <row r="68" spans="1:14" ht="13.2" x14ac:dyDescent="0.25">
      <c r="A68" s="87">
        <v>43000</v>
      </c>
      <c r="B68" s="88">
        <v>664</v>
      </c>
      <c r="C68" s="88">
        <v>664.04998799999998</v>
      </c>
      <c r="D68" s="88">
        <v>633</v>
      </c>
      <c r="E68" s="88">
        <v>636.20001200000002</v>
      </c>
      <c r="F68" s="88">
        <v>629.10052499999995</v>
      </c>
      <c r="G68" s="88">
        <v>985501</v>
      </c>
      <c r="H68" s="95">
        <f t="shared" ref="H68:H131" si="2">LOG(F68/F67)</f>
        <v>-2.1345325630766382E-2</v>
      </c>
      <c r="I68" s="96">
        <f t="shared" ref="I68:I131" si="3">H68-$H$1238</f>
        <v>-2.162813669738687E-2</v>
      </c>
      <c r="J68" s="9"/>
      <c r="K68" s="9"/>
      <c r="L68" s="1"/>
      <c r="M68" s="9"/>
      <c r="N68" s="1"/>
    </row>
    <row r="69" spans="1:14" ht="13.2" x14ac:dyDescent="0.25">
      <c r="A69" s="91">
        <v>43003</v>
      </c>
      <c r="B69" s="92">
        <v>628.59997599999997</v>
      </c>
      <c r="C69" s="92">
        <v>634</v>
      </c>
      <c r="D69" s="92">
        <v>605.40002400000003</v>
      </c>
      <c r="E69" s="92">
        <v>620.65002400000003</v>
      </c>
      <c r="F69" s="92">
        <v>613.72418200000004</v>
      </c>
      <c r="G69" s="92">
        <v>1093123</v>
      </c>
      <c r="H69" s="93">
        <f t="shared" si="2"/>
        <v>-1.0746811894287014E-2</v>
      </c>
      <c r="I69" s="94">
        <f t="shared" si="3"/>
        <v>-1.10296229609075E-2</v>
      </c>
      <c r="J69" s="9"/>
      <c r="K69" s="9"/>
      <c r="L69" s="1"/>
      <c r="M69" s="9"/>
      <c r="N69" s="1"/>
    </row>
    <row r="70" spans="1:14" ht="13.2" x14ac:dyDescent="0.25">
      <c r="A70" s="87">
        <v>43004</v>
      </c>
      <c r="B70" s="88">
        <v>618</v>
      </c>
      <c r="C70" s="88">
        <v>647.34997599999997</v>
      </c>
      <c r="D70" s="88">
        <v>618</v>
      </c>
      <c r="E70" s="88">
        <v>644.45001200000002</v>
      </c>
      <c r="F70" s="88">
        <v>637.25848399999995</v>
      </c>
      <c r="G70" s="88">
        <v>1121409</v>
      </c>
      <c r="H70" s="95">
        <f t="shared" si="2"/>
        <v>1.6342390343010948E-2</v>
      </c>
      <c r="I70" s="96">
        <f t="shared" si="3"/>
        <v>1.605957927639046E-2</v>
      </c>
      <c r="J70" s="9"/>
      <c r="K70" s="9"/>
      <c r="L70" s="1"/>
      <c r="M70" s="9"/>
      <c r="N70" s="1"/>
    </row>
    <row r="71" spans="1:14" ht="13.2" x14ac:dyDescent="0.25">
      <c r="A71" s="91">
        <v>43005</v>
      </c>
      <c r="B71" s="92">
        <v>649</v>
      </c>
      <c r="C71" s="92">
        <v>651.70001200000002</v>
      </c>
      <c r="D71" s="92">
        <v>632.84997599999997</v>
      </c>
      <c r="E71" s="92">
        <v>637</v>
      </c>
      <c r="F71" s="92">
        <v>629.89160200000003</v>
      </c>
      <c r="G71" s="92">
        <v>918575</v>
      </c>
      <c r="H71" s="93">
        <f t="shared" si="2"/>
        <v>-5.0498078855778106E-3</v>
      </c>
      <c r="I71" s="94">
        <f t="shared" si="3"/>
        <v>-5.3326189521982975E-3</v>
      </c>
      <c r="J71" s="9"/>
      <c r="K71" s="9"/>
      <c r="L71" s="1"/>
      <c r="M71" s="9"/>
      <c r="N71" s="1"/>
    </row>
    <row r="72" spans="1:14" ht="13.2" x14ac:dyDescent="0.25">
      <c r="A72" s="87">
        <v>43006</v>
      </c>
      <c r="B72" s="88">
        <v>635</v>
      </c>
      <c r="C72" s="88">
        <v>650.95001200000002</v>
      </c>
      <c r="D72" s="88">
        <v>628.25</v>
      </c>
      <c r="E72" s="88">
        <v>635.90002400000003</v>
      </c>
      <c r="F72" s="88">
        <v>628.80389400000001</v>
      </c>
      <c r="G72" s="88">
        <v>965045</v>
      </c>
      <c r="H72" s="95">
        <f t="shared" si="2"/>
        <v>-7.505956784783943E-4</v>
      </c>
      <c r="I72" s="96">
        <f t="shared" si="3"/>
        <v>-1.0334067450988808E-3</v>
      </c>
      <c r="J72" s="9"/>
      <c r="K72" s="9"/>
      <c r="L72" s="1"/>
      <c r="M72" s="9"/>
      <c r="N72" s="1"/>
    </row>
    <row r="73" spans="1:14" ht="13.2" x14ac:dyDescent="0.25">
      <c r="A73" s="91">
        <v>43007</v>
      </c>
      <c r="B73" s="92">
        <v>642.59997599999997</v>
      </c>
      <c r="C73" s="92">
        <v>664</v>
      </c>
      <c r="D73" s="92">
        <v>639.09997599999997</v>
      </c>
      <c r="E73" s="92">
        <v>659.65002400000003</v>
      </c>
      <c r="F73" s="92">
        <v>652.28881799999999</v>
      </c>
      <c r="G73" s="92">
        <v>1250783</v>
      </c>
      <c r="H73" s="93">
        <f t="shared" si="2"/>
        <v>1.5924711101291952E-2</v>
      </c>
      <c r="I73" s="94">
        <f t="shared" si="3"/>
        <v>1.5641900034671464E-2</v>
      </c>
      <c r="J73" s="9"/>
      <c r="K73" s="9"/>
      <c r="L73" s="1"/>
      <c r="M73" s="9"/>
      <c r="N73" s="1"/>
    </row>
    <row r="74" spans="1:14" ht="13.2" x14ac:dyDescent="0.25">
      <c r="A74" s="87">
        <v>43011</v>
      </c>
      <c r="B74" s="88">
        <v>665.95001200000002</v>
      </c>
      <c r="C74" s="88">
        <v>673</v>
      </c>
      <c r="D74" s="88">
        <v>652.09997599999997</v>
      </c>
      <c r="E74" s="88">
        <v>658.75</v>
      </c>
      <c r="F74" s="88">
        <v>651.39892599999996</v>
      </c>
      <c r="G74" s="88">
        <v>1635344</v>
      </c>
      <c r="H74" s="95">
        <f t="shared" si="2"/>
        <v>-5.928954182363985E-4</v>
      </c>
      <c r="I74" s="96">
        <f t="shared" si="3"/>
        <v>-8.7570648485688508E-4</v>
      </c>
      <c r="J74" s="9"/>
      <c r="K74" s="9"/>
      <c r="L74" s="1"/>
      <c r="M74" s="9"/>
      <c r="N74" s="1"/>
    </row>
    <row r="75" spans="1:14" ht="13.2" x14ac:dyDescent="0.25">
      <c r="A75" s="91">
        <v>43012</v>
      </c>
      <c r="B75" s="92">
        <v>661</v>
      </c>
      <c r="C75" s="92">
        <v>664.20001200000002</v>
      </c>
      <c r="D75" s="92">
        <v>652.04998799999998</v>
      </c>
      <c r="E75" s="92">
        <v>656.75</v>
      </c>
      <c r="F75" s="92">
        <v>649.42126499999995</v>
      </c>
      <c r="G75" s="92">
        <v>559693</v>
      </c>
      <c r="H75" s="93">
        <f t="shared" si="2"/>
        <v>-1.3205328869486184E-3</v>
      </c>
      <c r="I75" s="94">
        <f t="shared" si="3"/>
        <v>-1.6033439535691049E-3</v>
      </c>
      <c r="J75" s="9"/>
      <c r="K75" s="9"/>
      <c r="L75" s="1"/>
      <c r="M75" s="9"/>
      <c r="N75" s="1"/>
    </row>
    <row r="76" spans="1:14" ht="13.2" x14ac:dyDescent="0.25">
      <c r="A76" s="87">
        <v>43013</v>
      </c>
      <c r="B76" s="88">
        <v>659</v>
      </c>
      <c r="C76" s="88">
        <v>670</v>
      </c>
      <c r="D76" s="88">
        <v>657.04998799999998</v>
      </c>
      <c r="E76" s="88">
        <v>665.65002400000003</v>
      </c>
      <c r="F76" s="88">
        <v>658.22192399999994</v>
      </c>
      <c r="G76" s="88">
        <v>728828</v>
      </c>
      <c r="H76" s="95">
        <f t="shared" si="2"/>
        <v>5.8458383475691331E-3</v>
      </c>
      <c r="I76" s="96">
        <f t="shared" si="3"/>
        <v>5.5630272809486462E-3</v>
      </c>
      <c r="J76" s="9"/>
      <c r="K76" s="9"/>
      <c r="L76" s="1"/>
      <c r="M76" s="9"/>
      <c r="N76" s="1"/>
    </row>
    <row r="77" spans="1:14" ht="13.2" x14ac:dyDescent="0.25">
      <c r="A77" s="91">
        <v>43014</v>
      </c>
      <c r="B77" s="92">
        <v>666.59997599999997</v>
      </c>
      <c r="C77" s="92">
        <v>699.79998799999998</v>
      </c>
      <c r="D77" s="92">
        <v>666.04998799999998</v>
      </c>
      <c r="E77" s="92">
        <v>697.20001200000002</v>
      </c>
      <c r="F77" s="92">
        <v>689.41986099999997</v>
      </c>
      <c r="G77" s="92">
        <v>3070339</v>
      </c>
      <c r="H77" s="93">
        <f t="shared" si="2"/>
        <v>2.0111446885911866E-2</v>
      </c>
      <c r="I77" s="94">
        <f t="shared" si="3"/>
        <v>1.9828635819291379E-2</v>
      </c>
      <c r="J77" s="9"/>
      <c r="K77" s="9"/>
      <c r="L77" s="1"/>
      <c r="M77" s="9"/>
      <c r="N77" s="1"/>
    </row>
    <row r="78" spans="1:14" ht="13.2" x14ac:dyDescent="0.25">
      <c r="A78" s="87">
        <v>43017</v>
      </c>
      <c r="B78" s="88">
        <v>701</v>
      </c>
      <c r="C78" s="88">
        <v>706</v>
      </c>
      <c r="D78" s="88">
        <v>690.45001200000002</v>
      </c>
      <c r="E78" s="88">
        <v>694.54998799999998</v>
      </c>
      <c r="F78" s="88">
        <v>686.79943800000001</v>
      </c>
      <c r="G78" s="88">
        <v>929766</v>
      </c>
      <c r="H78" s="95">
        <f t="shared" si="2"/>
        <v>-1.6538594180399058E-3</v>
      </c>
      <c r="I78" s="96">
        <f t="shared" si="3"/>
        <v>-1.9366704846603923E-3</v>
      </c>
      <c r="J78" s="9"/>
      <c r="K78" s="9"/>
      <c r="L78" s="1"/>
      <c r="M78" s="9"/>
      <c r="N78" s="1"/>
    </row>
    <row r="79" spans="1:14" ht="13.2" x14ac:dyDescent="0.25">
      <c r="A79" s="91">
        <v>43018</v>
      </c>
      <c r="B79" s="92">
        <v>698.79998799999998</v>
      </c>
      <c r="C79" s="92">
        <v>712.40002400000003</v>
      </c>
      <c r="D79" s="92">
        <v>694.70001200000002</v>
      </c>
      <c r="E79" s="92">
        <v>698.09997599999997</v>
      </c>
      <c r="F79" s="92">
        <v>690.309753</v>
      </c>
      <c r="G79" s="92">
        <v>1262407</v>
      </c>
      <c r="H79" s="93">
        <f t="shared" si="2"/>
        <v>2.2140782243316782E-3</v>
      </c>
      <c r="I79" s="94">
        <f t="shared" si="3"/>
        <v>1.9312671577111917E-3</v>
      </c>
      <c r="J79" s="9"/>
      <c r="K79" s="9"/>
      <c r="L79" s="1"/>
      <c r="M79" s="9"/>
      <c r="N79" s="1"/>
    </row>
    <row r="80" spans="1:14" ht="13.2" x14ac:dyDescent="0.25">
      <c r="A80" s="87">
        <v>43019</v>
      </c>
      <c r="B80" s="88">
        <v>701.59997599999997</v>
      </c>
      <c r="C80" s="88">
        <v>707.79998799999998</v>
      </c>
      <c r="D80" s="88">
        <v>678.79998799999998</v>
      </c>
      <c r="E80" s="88">
        <v>691.20001200000002</v>
      </c>
      <c r="F80" s="88">
        <v>683.48675500000002</v>
      </c>
      <c r="G80" s="88">
        <v>1027430</v>
      </c>
      <c r="H80" s="95">
        <f t="shared" si="2"/>
        <v>-4.3139063584494066E-3</v>
      </c>
      <c r="I80" s="96">
        <f t="shared" si="3"/>
        <v>-4.5967174250698935E-3</v>
      </c>
      <c r="J80" s="9"/>
      <c r="K80" s="9"/>
      <c r="L80" s="1"/>
      <c r="M80" s="9"/>
      <c r="N80" s="1"/>
    </row>
    <row r="81" spans="1:14" ht="13.2" x14ac:dyDescent="0.25">
      <c r="A81" s="91">
        <v>43020</v>
      </c>
      <c r="B81" s="92">
        <v>696.75</v>
      </c>
      <c r="C81" s="92">
        <v>703.25</v>
      </c>
      <c r="D81" s="92">
        <v>690.04998799999998</v>
      </c>
      <c r="E81" s="92">
        <v>700.5</v>
      </c>
      <c r="F81" s="92">
        <v>692.683044</v>
      </c>
      <c r="G81" s="92">
        <v>627456</v>
      </c>
      <c r="H81" s="93">
        <f t="shared" si="2"/>
        <v>5.8044538135702366E-3</v>
      </c>
      <c r="I81" s="94">
        <f t="shared" si="3"/>
        <v>5.5216427469497497E-3</v>
      </c>
      <c r="J81" s="9"/>
      <c r="K81" s="9"/>
      <c r="L81" s="1"/>
      <c r="M81" s="9"/>
      <c r="N81" s="1"/>
    </row>
    <row r="82" spans="1:14" ht="13.2" x14ac:dyDescent="0.25">
      <c r="A82" s="87">
        <v>43021</v>
      </c>
      <c r="B82" s="88">
        <v>702.90002400000003</v>
      </c>
      <c r="C82" s="88">
        <v>722</v>
      </c>
      <c r="D82" s="88">
        <v>693.84997599999997</v>
      </c>
      <c r="E82" s="88">
        <v>710.34997599999997</v>
      </c>
      <c r="F82" s="88">
        <v>702.42303500000003</v>
      </c>
      <c r="G82" s="88">
        <v>2163150</v>
      </c>
      <c r="H82" s="95">
        <f t="shared" si="2"/>
        <v>6.0641884330899726E-3</v>
      </c>
      <c r="I82" s="96">
        <f t="shared" si="3"/>
        <v>5.7813773664694857E-3</v>
      </c>
      <c r="J82" s="9"/>
      <c r="K82" s="9"/>
      <c r="L82" s="1"/>
      <c r="M82" s="9"/>
      <c r="N82" s="1"/>
    </row>
    <row r="83" spans="1:14" ht="13.2" x14ac:dyDescent="0.25">
      <c r="A83" s="91">
        <v>43024</v>
      </c>
      <c r="B83" s="92">
        <v>712.40002400000003</v>
      </c>
      <c r="C83" s="92">
        <v>725.84997599999997</v>
      </c>
      <c r="D83" s="92">
        <v>712.40002400000003</v>
      </c>
      <c r="E83" s="92">
        <v>722.15002400000003</v>
      </c>
      <c r="F83" s="92">
        <v>714.09136999999998</v>
      </c>
      <c r="G83" s="92">
        <v>1438699</v>
      </c>
      <c r="H83" s="93">
        <f t="shared" si="2"/>
        <v>7.1550393090723989E-3</v>
      </c>
      <c r="I83" s="94">
        <f t="shared" si="3"/>
        <v>6.872228242451912E-3</v>
      </c>
      <c r="J83" s="9"/>
      <c r="K83" s="9"/>
      <c r="L83" s="1"/>
      <c r="M83" s="9"/>
      <c r="N83" s="1"/>
    </row>
    <row r="84" spans="1:14" ht="13.2" x14ac:dyDescent="0.25">
      <c r="A84" s="87">
        <v>43025</v>
      </c>
      <c r="B84" s="88">
        <v>722</v>
      </c>
      <c r="C84" s="88">
        <v>732.29998799999998</v>
      </c>
      <c r="D84" s="88">
        <v>718.70001200000002</v>
      </c>
      <c r="E84" s="88">
        <v>727.40002400000003</v>
      </c>
      <c r="F84" s="88">
        <v>719.28283699999997</v>
      </c>
      <c r="G84" s="88">
        <v>1063802</v>
      </c>
      <c r="H84" s="95">
        <f t="shared" si="2"/>
        <v>3.1459130752116661E-3</v>
      </c>
      <c r="I84" s="96">
        <f t="shared" si="3"/>
        <v>2.8631020085911796E-3</v>
      </c>
      <c r="J84" s="9"/>
      <c r="K84" s="9"/>
      <c r="L84" s="1"/>
      <c r="M84" s="9"/>
      <c r="N84" s="1"/>
    </row>
    <row r="85" spans="1:14" ht="13.2" x14ac:dyDescent="0.25">
      <c r="A85" s="91">
        <v>43026</v>
      </c>
      <c r="B85" s="92">
        <v>726.79998799999998</v>
      </c>
      <c r="C85" s="92">
        <v>736</v>
      </c>
      <c r="D85" s="92">
        <v>718.04998799999998</v>
      </c>
      <c r="E85" s="92">
        <v>733.25</v>
      </c>
      <c r="F85" s="92">
        <v>725.06750499999998</v>
      </c>
      <c r="G85" s="92">
        <v>810707</v>
      </c>
      <c r="H85" s="93">
        <f t="shared" si="2"/>
        <v>3.478744389788849E-3</v>
      </c>
      <c r="I85" s="94">
        <f t="shared" si="3"/>
        <v>3.1959333231683625E-3</v>
      </c>
      <c r="J85" s="9"/>
      <c r="K85" s="9"/>
      <c r="L85" s="1"/>
      <c r="M85" s="9"/>
      <c r="N85" s="1"/>
    </row>
    <row r="86" spans="1:14" ht="13.2" x14ac:dyDescent="0.25">
      <c r="A86" s="87">
        <v>43027</v>
      </c>
      <c r="B86" s="88">
        <v>733</v>
      </c>
      <c r="C86" s="88">
        <v>733</v>
      </c>
      <c r="D86" s="88">
        <v>712.54998799999998</v>
      </c>
      <c r="E86" s="88">
        <v>719.75</v>
      </c>
      <c r="F86" s="88">
        <v>711.71820100000002</v>
      </c>
      <c r="G86" s="88">
        <v>157938</v>
      </c>
      <c r="H86" s="95">
        <f t="shared" si="2"/>
        <v>-8.0703696751652509E-3</v>
      </c>
      <c r="I86" s="96">
        <f t="shared" si="3"/>
        <v>-8.353180741785737E-3</v>
      </c>
      <c r="J86" s="9"/>
      <c r="K86" s="9"/>
      <c r="L86" s="1"/>
      <c r="M86" s="9"/>
      <c r="N86" s="1"/>
    </row>
    <row r="87" spans="1:14" ht="13.2" x14ac:dyDescent="0.25">
      <c r="A87" s="91">
        <v>43031</v>
      </c>
      <c r="B87" s="92">
        <v>719.75</v>
      </c>
      <c r="C87" s="92">
        <v>730</v>
      </c>
      <c r="D87" s="92">
        <v>717</v>
      </c>
      <c r="E87" s="92">
        <v>724.65002400000003</v>
      </c>
      <c r="F87" s="92">
        <v>716.56353799999999</v>
      </c>
      <c r="G87" s="92">
        <v>562876</v>
      </c>
      <c r="H87" s="93">
        <f t="shared" si="2"/>
        <v>2.9466331986794819E-3</v>
      </c>
      <c r="I87" s="94">
        <f t="shared" si="3"/>
        <v>2.6638221320589954E-3</v>
      </c>
      <c r="J87" s="9"/>
      <c r="K87" s="9"/>
      <c r="L87" s="1"/>
      <c r="M87" s="9"/>
      <c r="N87" s="1"/>
    </row>
    <row r="88" spans="1:14" ht="13.2" x14ac:dyDescent="0.25">
      <c r="A88" s="87">
        <v>43032</v>
      </c>
      <c r="B88" s="88">
        <v>729</v>
      </c>
      <c r="C88" s="88">
        <v>741</v>
      </c>
      <c r="D88" s="88">
        <v>726.59997599999997</v>
      </c>
      <c r="E88" s="88">
        <v>734.09997599999997</v>
      </c>
      <c r="F88" s="88">
        <v>725.90808100000004</v>
      </c>
      <c r="G88" s="88">
        <v>753924</v>
      </c>
      <c r="H88" s="95">
        <f t="shared" si="2"/>
        <v>5.6269255897714197E-3</v>
      </c>
      <c r="I88" s="96">
        <f t="shared" si="3"/>
        <v>5.3441145231509328E-3</v>
      </c>
      <c r="J88" s="9"/>
      <c r="K88" s="9"/>
      <c r="L88" s="1"/>
      <c r="M88" s="9"/>
      <c r="N88" s="1"/>
    </row>
    <row r="89" spans="1:14" ht="13.2" x14ac:dyDescent="0.25">
      <c r="A89" s="91">
        <v>43033</v>
      </c>
      <c r="B89" s="92">
        <v>740</v>
      </c>
      <c r="C89" s="92">
        <v>741.75</v>
      </c>
      <c r="D89" s="92">
        <v>723.75</v>
      </c>
      <c r="E89" s="92">
        <v>731.95001200000002</v>
      </c>
      <c r="F89" s="92">
        <v>723.78204300000004</v>
      </c>
      <c r="G89" s="92">
        <v>678237</v>
      </c>
      <c r="H89" s="93">
        <f t="shared" si="2"/>
        <v>-1.2738270315599473E-3</v>
      </c>
      <c r="I89" s="94">
        <f t="shared" si="3"/>
        <v>-1.5566380981804338E-3</v>
      </c>
      <c r="J89" s="9"/>
      <c r="K89" s="9"/>
      <c r="L89" s="1"/>
      <c r="M89" s="9"/>
      <c r="N89" s="1"/>
    </row>
    <row r="90" spans="1:14" ht="13.2" x14ac:dyDescent="0.25">
      <c r="A90" s="87">
        <v>43034</v>
      </c>
      <c r="B90" s="88">
        <v>727.65002400000003</v>
      </c>
      <c r="C90" s="88">
        <v>731.04998799999998</v>
      </c>
      <c r="D90" s="88">
        <v>717.34997599999997</v>
      </c>
      <c r="E90" s="88">
        <v>722</v>
      </c>
      <c r="F90" s="88">
        <v>713.94311500000003</v>
      </c>
      <c r="G90" s="88">
        <v>456061</v>
      </c>
      <c r="H90" s="95">
        <f t="shared" si="2"/>
        <v>-5.9441942999582083E-3</v>
      </c>
      <c r="I90" s="96">
        <f t="shared" si="3"/>
        <v>-6.2270053665786952E-3</v>
      </c>
      <c r="J90" s="9"/>
      <c r="K90" s="9"/>
      <c r="L90" s="1"/>
      <c r="M90" s="9"/>
      <c r="N90" s="1"/>
    </row>
    <row r="91" spans="1:14" ht="13.2" x14ac:dyDescent="0.25">
      <c r="A91" s="91">
        <v>43035</v>
      </c>
      <c r="B91" s="92">
        <v>728.95001200000002</v>
      </c>
      <c r="C91" s="92">
        <v>747</v>
      </c>
      <c r="D91" s="92">
        <v>727.29998799999998</v>
      </c>
      <c r="E91" s="92">
        <v>738.40002400000003</v>
      </c>
      <c r="F91" s="92">
        <v>730.160034</v>
      </c>
      <c r="G91" s="92">
        <v>1229097</v>
      </c>
      <c r="H91" s="93">
        <f t="shared" si="2"/>
        <v>9.7544479657892032E-3</v>
      </c>
      <c r="I91" s="94">
        <f t="shared" si="3"/>
        <v>9.4716368991687172E-3</v>
      </c>
      <c r="J91" s="9"/>
      <c r="K91" s="9"/>
      <c r="L91" s="1"/>
      <c r="M91" s="9"/>
      <c r="N91" s="1"/>
    </row>
    <row r="92" spans="1:14" ht="13.2" x14ac:dyDescent="0.25">
      <c r="A92" s="87">
        <v>43038</v>
      </c>
      <c r="B92" s="88">
        <v>742</v>
      </c>
      <c r="C92" s="88">
        <v>778.40002400000003</v>
      </c>
      <c r="D92" s="88">
        <v>742</v>
      </c>
      <c r="E92" s="88">
        <v>772.5</v>
      </c>
      <c r="F92" s="88">
        <v>763.87951699999996</v>
      </c>
      <c r="G92" s="88">
        <v>1399110</v>
      </c>
      <c r="H92" s="95">
        <f t="shared" si="2"/>
        <v>1.9606807076252571E-2</v>
      </c>
      <c r="I92" s="96">
        <f t="shared" si="3"/>
        <v>1.9323996009632083E-2</v>
      </c>
      <c r="J92" s="9"/>
      <c r="K92" s="9"/>
      <c r="L92" s="1"/>
      <c r="M92" s="9"/>
      <c r="N92" s="1"/>
    </row>
    <row r="93" spans="1:14" ht="13.2" x14ac:dyDescent="0.25">
      <c r="A93" s="91">
        <v>43039</v>
      </c>
      <c r="B93" s="92">
        <v>781.5</v>
      </c>
      <c r="C93" s="92">
        <v>787.75</v>
      </c>
      <c r="D93" s="92">
        <v>750.54998799999998</v>
      </c>
      <c r="E93" s="92">
        <v>760.15002400000003</v>
      </c>
      <c r="F93" s="92">
        <v>751.66735800000004</v>
      </c>
      <c r="G93" s="92">
        <v>3481849</v>
      </c>
      <c r="H93" s="93">
        <f t="shared" si="2"/>
        <v>-6.9991738918191429E-3</v>
      </c>
      <c r="I93" s="94">
        <f t="shared" si="3"/>
        <v>-7.2819849584396298E-3</v>
      </c>
      <c r="J93" s="9"/>
      <c r="K93" s="9"/>
      <c r="L93" s="1"/>
      <c r="M93" s="9"/>
      <c r="N93" s="1"/>
    </row>
    <row r="94" spans="1:14" ht="13.2" x14ac:dyDescent="0.25">
      <c r="A94" s="87">
        <v>43040</v>
      </c>
      <c r="B94" s="88">
        <v>766</v>
      </c>
      <c r="C94" s="88">
        <v>780.90002400000003</v>
      </c>
      <c r="D94" s="88">
        <v>738.15002400000003</v>
      </c>
      <c r="E94" s="88">
        <v>740.95001200000002</v>
      </c>
      <c r="F94" s="88">
        <v>732.68164100000001</v>
      </c>
      <c r="G94" s="88">
        <v>2284341</v>
      </c>
      <c r="H94" s="95">
        <f t="shared" si="2"/>
        <v>-1.1110381487242083E-2</v>
      </c>
      <c r="I94" s="96">
        <f t="shared" si="3"/>
        <v>-1.1393192553862569E-2</v>
      </c>
      <c r="J94" s="9"/>
      <c r="K94" s="9"/>
      <c r="L94" s="1"/>
      <c r="M94" s="9"/>
      <c r="N94" s="1"/>
    </row>
    <row r="95" spans="1:14" ht="13.2" x14ac:dyDescent="0.25">
      <c r="A95" s="91">
        <v>43041</v>
      </c>
      <c r="B95" s="92">
        <v>742</v>
      </c>
      <c r="C95" s="92">
        <v>751</v>
      </c>
      <c r="D95" s="92">
        <v>726.29998799999998</v>
      </c>
      <c r="E95" s="92">
        <v>729.95001200000002</v>
      </c>
      <c r="F95" s="92">
        <v>721.80438200000003</v>
      </c>
      <c r="G95" s="92">
        <v>1131030</v>
      </c>
      <c r="H95" s="93">
        <f t="shared" si="2"/>
        <v>-6.4957951537350199E-3</v>
      </c>
      <c r="I95" s="94">
        <f t="shared" si="3"/>
        <v>-6.7786062203555068E-3</v>
      </c>
      <c r="J95" s="9"/>
      <c r="K95" s="9"/>
      <c r="L95" s="1"/>
      <c r="M95" s="9"/>
      <c r="N95" s="1"/>
    </row>
    <row r="96" spans="1:14" ht="13.2" x14ac:dyDescent="0.25">
      <c r="A96" s="87">
        <v>43042</v>
      </c>
      <c r="B96" s="88">
        <v>733.59997599999997</v>
      </c>
      <c r="C96" s="88">
        <v>738</v>
      </c>
      <c r="D96" s="88">
        <v>721</v>
      </c>
      <c r="E96" s="88">
        <v>724.5</v>
      </c>
      <c r="F96" s="88">
        <v>716.41516100000001</v>
      </c>
      <c r="G96" s="88">
        <v>826974</v>
      </c>
      <c r="H96" s="95">
        <f t="shared" si="2"/>
        <v>-3.2547463396576173E-3</v>
      </c>
      <c r="I96" s="96">
        <f t="shared" si="3"/>
        <v>-3.5375574062781038E-3</v>
      </c>
      <c r="J96" s="9"/>
      <c r="K96" s="9"/>
      <c r="L96" s="1"/>
      <c r="M96" s="9"/>
      <c r="N96" s="1"/>
    </row>
    <row r="97" spans="1:14" ht="13.2" x14ac:dyDescent="0.25">
      <c r="A97" s="91">
        <v>43045</v>
      </c>
      <c r="B97" s="92">
        <v>724.34997599999997</v>
      </c>
      <c r="C97" s="92">
        <v>731.29998799999998</v>
      </c>
      <c r="D97" s="92">
        <v>712.29998799999998</v>
      </c>
      <c r="E97" s="92">
        <v>714.84997599999997</v>
      </c>
      <c r="F97" s="92">
        <v>706.87286400000005</v>
      </c>
      <c r="G97" s="92">
        <v>758745</v>
      </c>
      <c r="H97" s="93">
        <f t="shared" si="2"/>
        <v>-5.8234580109577227E-3</v>
      </c>
      <c r="I97" s="94">
        <f t="shared" si="3"/>
        <v>-6.1062690775782096E-3</v>
      </c>
      <c r="J97" s="9"/>
      <c r="K97" s="9"/>
      <c r="L97" s="1"/>
      <c r="M97" s="9"/>
      <c r="N97" s="1"/>
    </row>
    <row r="98" spans="1:14" ht="13.2" x14ac:dyDescent="0.25">
      <c r="A98" s="87">
        <v>43046</v>
      </c>
      <c r="B98" s="88">
        <v>715</v>
      </c>
      <c r="C98" s="88">
        <v>733.84997599999997</v>
      </c>
      <c r="D98" s="88">
        <v>702.25</v>
      </c>
      <c r="E98" s="88">
        <v>705.40002400000003</v>
      </c>
      <c r="F98" s="88">
        <v>697.52838099999997</v>
      </c>
      <c r="G98" s="88">
        <v>1218520</v>
      </c>
      <c r="H98" s="95">
        <f t="shared" si="2"/>
        <v>-5.7794270805412874E-3</v>
      </c>
      <c r="I98" s="96">
        <f t="shared" si="3"/>
        <v>-6.0622381471617743E-3</v>
      </c>
      <c r="J98" s="9"/>
      <c r="K98" s="9"/>
      <c r="L98" s="1"/>
      <c r="M98" s="9"/>
      <c r="N98" s="1"/>
    </row>
    <row r="99" spans="1:14" ht="13.2" x14ac:dyDescent="0.25">
      <c r="A99" s="91">
        <v>43047</v>
      </c>
      <c r="B99" s="92">
        <v>706</v>
      </c>
      <c r="C99" s="92">
        <v>710.34997599999997</v>
      </c>
      <c r="D99" s="92">
        <v>692.65002400000003</v>
      </c>
      <c r="E99" s="92">
        <v>700.09997599999997</v>
      </c>
      <c r="F99" s="92">
        <v>692.28747599999997</v>
      </c>
      <c r="G99" s="92">
        <v>1133336</v>
      </c>
      <c r="H99" s="93">
        <f t="shared" si="2"/>
        <v>-3.2754078879795108E-3</v>
      </c>
      <c r="I99" s="94">
        <f t="shared" si="3"/>
        <v>-3.5582189545999973E-3</v>
      </c>
      <c r="J99" s="9"/>
      <c r="K99" s="9"/>
      <c r="L99" s="1"/>
      <c r="M99" s="9"/>
      <c r="N99" s="1"/>
    </row>
    <row r="100" spans="1:14" ht="13.2" x14ac:dyDescent="0.25">
      <c r="A100" s="87">
        <v>43048</v>
      </c>
      <c r="B100" s="88">
        <v>705</v>
      </c>
      <c r="C100" s="88">
        <v>719.79998799999998</v>
      </c>
      <c r="D100" s="88">
        <v>700.54998799999998</v>
      </c>
      <c r="E100" s="88">
        <v>712.70001200000002</v>
      </c>
      <c r="F100" s="88">
        <v>704.74688700000002</v>
      </c>
      <c r="G100" s="88">
        <v>1401584</v>
      </c>
      <c r="H100" s="95">
        <f t="shared" si="2"/>
        <v>7.7466912178017697E-3</v>
      </c>
      <c r="I100" s="96">
        <f t="shared" si="3"/>
        <v>7.4638801511812828E-3</v>
      </c>
      <c r="J100" s="9"/>
      <c r="K100" s="9"/>
      <c r="L100" s="1"/>
      <c r="M100" s="9"/>
      <c r="N100" s="1"/>
    </row>
    <row r="101" spans="1:14" ht="13.2" x14ac:dyDescent="0.25">
      <c r="A101" s="91">
        <v>43049</v>
      </c>
      <c r="B101" s="92">
        <v>714.65002400000003</v>
      </c>
      <c r="C101" s="92">
        <v>714.65002400000003</v>
      </c>
      <c r="D101" s="92">
        <v>693.34997599999997</v>
      </c>
      <c r="E101" s="92">
        <v>698.40002400000003</v>
      </c>
      <c r="F101" s="92">
        <v>690.60650599999997</v>
      </c>
      <c r="G101" s="92">
        <v>901846</v>
      </c>
      <c r="H101" s="93">
        <f t="shared" si="2"/>
        <v>-8.8025007943887852E-3</v>
      </c>
      <c r="I101" s="94">
        <f t="shared" si="3"/>
        <v>-9.0853118610092713E-3</v>
      </c>
      <c r="J101" s="9"/>
      <c r="K101" s="9"/>
      <c r="L101" s="1"/>
      <c r="M101" s="9"/>
      <c r="N101" s="1"/>
    </row>
    <row r="102" spans="1:14" ht="13.2" x14ac:dyDescent="0.25">
      <c r="A102" s="87">
        <v>43052</v>
      </c>
      <c r="B102" s="88">
        <v>702</v>
      </c>
      <c r="C102" s="88">
        <v>702.54998799999998</v>
      </c>
      <c r="D102" s="88">
        <v>681.09997599999997</v>
      </c>
      <c r="E102" s="88">
        <v>685.34997599999997</v>
      </c>
      <c r="F102" s="88">
        <v>677.70208700000001</v>
      </c>
      <c r="G102" s="88">
        <v>780944</v>
      </c>
      <c r="H102" s="95">
        <f t="shared" si="2"/>
        <v>-8.1918423303349412E-3</v>
      </c>
      <c r="I102" s="96">
        <f t="shared" si="3"/>
        <v>-8.4746533969554273E-3</v>
      </c>
      <c r="J102" s="9"/>
      <c r="K102" s="9"/>
      <c r="L102" s="1"/>
      <c r="M102" s="9"/>
      <c r="N102" s="1"/>
    </row>
    <row r="103" spans="1:14" ht="13.2" x14ac:dyDescent="0.25">
      <c r="A103" s="91">
        <v>43053</v>
      </c>
      <c r="B103" s="92">
        <v>682</v>
      </c>
      <c r="C103" s="92">
        <v>709.75</v>
      </c>
      <c r="D103" s="92">
        <v>679.20001200000002</v>
      </c>
      <c r="E103" s="92">
        <v>707.09997599999997</v>
      </c>
      <c r="F103" s="92">
        <v>699.20935099999997</v>
      </c>
      <c r="G103" s="92">
        <v>1296961</v>
      </c>
      <c r="H103" s="93">
        <f t="shared" si="2"/>
        <v>1.3568404716832752E-2</v>
      </c>
      <c r="I103" s="94">
        <f t="shared" si="3"/>
        <v>1.3285593650212266E-2</v>
      </c>
      <c r="J103" s="9"/>
      <c r="K103" s="9"/>
      <c r="L103" s="1"/>
      <c r="M103" s="9"/>
      <c r="N103" s="1"/>
    </row>
    <row r="104" spans="1:14" ht="13.2" x14ac:dyDescent="0.25">
      <c r="A104" s="87">
        <v>43054</v>
      </c>
      <c r="B104" s="88">
        <v>707.09997599999997</v>
      </c>
      <c r="C104" s="88">
        <v>708</v>
      </c>
      <c r="D104" s="88">
        <v>686.09997599999997</v>
      </c>
      <c r="E104" s="88">
        <v>689.54998799999998</v>
      </c>
      <c r="F104" s="88">
        <v>681.85516399999995</v>
      </c>
      <c r="G104" s="88">
        <v>845515</v>
      </c>
      <c r="H104" s="95">
        <f t="shared" si="2"/>
        <v>-1.0915093820333677E-2</v>
      </c>
      <c r="I104" s="96">
        <f t="shared" si="3"/>
        <v>-1.1197904886954163E-2</v>
      </c>
      <c r="J104" s="9"/>
      <c r="K104" s="9"/>
      <c r="L104" s="1"/>
      <c r="M104" s="9"/>
      <c r="N104" s="1"/>
    </row>
    <row r="105" spans="1:14" ht="13.2" x14ac:dyDescent="0.25">
      <c r="A105" s="91">
        <v>43055</v>
      </c>
      <c r="B105" s="92">
        <v>695.79998799999998</v>
      </c>
      <c r="C105" s="92">
        <v>699.54998799999998</v>
      </c>
      <c r="D105" s="92">
        <v>687.70001200000002</v>
      </c>
      <c r="E105" s="92">
        <v>693.79998799999998</v>
      </c>
      <c r="F105" s="92">
        <v>686.05773899999997</v>
      </c>
      <c r="G105" s="92">
        <v>654289</v>
      </c>
      <c r="H105" s="93">
        <f t="shared" si="2"/>
        <v>2.6685337505084018E-3</v>
      </c>
      <c r="I105" s="94">
        <f t="shared" si="3"/>
        <v>2.3857226838879153E-3</v>
      </c>
      <c r="J105" s="9"/>
      <c r="K105" s="9"/>
      <c r="L105" s="1"/>
      <c r="M105" s="9"/>
      <c r="N105" s="1"/>
    </row>
    <row r="106" spans="1:14" ht="13.2" x14ac:dyDescent="0.25">
      <c r="A106" s="87">
        <v>43056</v>
      </c>
      <c r="B106" s="88">
        <v>700</v>
      </c>
      <c r="C106" s="88">
        <v>710.04998799999998</v>
      </c>
      <c r="D106" s="88">
        <v>691.09997599999997</v>
      </c>
      <c r="E106" s="88">
        <v>693.79998799999998</v>
      </c>
      <c r="F106" s="88">
        <v>686.05773899999997</v>
      </c>
      <c r="G106" s="88">
        <v>608440</v>
      </c>
      <c r="H106" s="95">
        <f t="shared" si="2"/>
        <v>0</v>
      </c>
      <c r="I106" s="96">
        <f t="shared" si="3"/>
        <v>-2.8281106662048653E-4</v>
      </c>
      <c r="J106" s="9"/>
      <c r="K106" s="9"/>
      <c r="L106" s="1"/>
      <c r="M106" s="9"/>
      <c r="N106" s="1"/>
    </row>
    <row r="107" spans="1:14" ht="13.2" x14ac:dyDescent="0.25">
      <c r="A107" s="91">
        <v>43059</v>
      </c>
      <c r="B107" s="92">
        <v>698.40002400000003</v>
      </c>
      <c r="C107" s="92">
        <v>701</v>
      </c>
      <c r="D107" s="92">
        <v>690</v>
      </c>
      <c r="E107" s="92">
        <v>692.34997599999997</v>
      </c>
      <c r="F107" s="92">
        <v>684.62396200000001</v>
      </c>
      <c r="G107" s="92">
        <v>486007</v>
      </c>
      <c r="H107" s="93">
        <f t="shared" si="2"/>
        <v>-9.0857223239327071E-4</v>
      </c>
      <c r="I107" s="94">
        <f t="shared" si="3"/>
        <v>-1.1913832990137572E-3</v>
      </c>
      <c r="J107" s="9"/>
      <c r="K107" s="9"/>
      <c r="L107" s="1"/>
      <c r="M107" s="9"/>
      <c r="N107" s="1"/>
    </row>
    <row r="108" spans="1:14" ht="13.2" x14ac:dyDescent="0.25">
      <c r="A108" s="87">
        <v>43060</v>
      </c>
      <c r="B108" s="88">
        <v>698</v>
      </c>
      <c r="C108" s="88">
        <v>706.75</v>
      </c>
      <c r="D108" s="88">
        <v>692</v>
      </c>
      <c r="E108" s="88">
        <v>695.65002400000003</v>
      </c>
      <c r="F108" s="88">
        <v>687.88714600000003</v>
      </c>
      <c r="G108" s="88">
        <v>991278</v>
      </c>
      <c r="H108" s="95">
        <f t="shared" si="2"/>
        <v>2.065098732766221E-3</v>
      </c>
      <c r="I108" s="96">
        <f t="shared" si="3"/>
        <v>1.7822876661457345E-3</v>
      </c>
      <c r="J108" s="9"/>
      <c r="K108" s="9"/>
      <c r="L108" s="1"/>
      <c r="M108" s="9"/>
      <c r="N108" s="1"/>
    </row>
    <row r="109" spans="1:14" ht="13.2" x14ac:dyDescent="0.25">
      <c r="A109" s="91">
        <v>43061</v>
      </c>
      <c r="B109" s="92">
        <v>697</v>
      </c>
      <c r="C109" s="92">
        <v>703.34997599999997</v>
      </c>
      <c r="D109" s="92">
        <v>687.59997599999997</v>
      </c>
      <c r="E109" s="92">
        <v>693.70001200000002</v>
      </c>
      <c r="F109" s="92">
        <v>685.95892300000003</v>
      </c>
      <c r="G109" s="92">
        <v>964345</v>
      </c>
      <c r="H109" s="93">
        <f t="shared" si="2"/>
        <v>-1.2190844047869401E-3</v>
      </c>
      <c r="I109" s="94">
        <f t="shared" si="3"/>
        <v>-1.5018954714074266E-3</v>
      </c>
      <c r="J109" s="9"/>
      <c r="K109" s="9"/>
      <c r="L109" s="1"/>
      <c r="M109" s="9"/>
      <c r="N109" s="1"/>
    </row>
    <row r="110" spans="1:14" ht="13.2" x14ac:dyDescent="0.25">
      <c r="A110" s="87">
        <v>43062</v>
      </c>
      <c r="B110" s="88">
        <v>697.20001200000002</v>
      </c>
      <c r="C110" s="88">
        <v>697.20001200000002</v>
      </c>
      <c r="D110" s="88">
        <v>679.59997599999997</v>
      </c>
      <c r="E110" s="88">
        <v>687.84997599999997</v>
      </c>
      <c r="F110" s="88">
        <v>680.17413299999998</v>
      </c>
      <c r="G110" s="88">
        <v>788153</v>
      </c>
      <c r="H110" s="95">
        <f t="shared" si="2"/>
        <v>-3.6779980992311797E-3</v>
      </c>
      <c r="I110" s="96">
        <f t="shared" si="3"/>
        <v>-3.9608091658516666E-3</v>
      </c>
      <c r="J110" s="9"/>
      <c r="K110" s="9"/>
      <c r="L110" s="1"/>
      <c r="M110" s="9"/>
      <c r="N110" s="1"/>
    </row>
    <row r="111" spans="1:14" ht="13.2" x14ac:dyDescent="0.25">
      <c r="A111" s="91">
        <v>43063</v>
      </c>
      <c r="B111" s="92">
        <v>690</v>
      </c>
      <c r="C111" s="92">
        <v>693.45001200000002</v>
      </c>
      <c r="D111" s="92">
        <v>682</v>
      </c>
      <c r="E111" s="92">
        <v>683.95001200000002</v>
      </c>
      <c r="F111" s="92">
        <v>676.31768799999998</v>
      </c>
      <c r="G111" s="92">
        <v>504541</v>
      </c>
      <c r="H111" s="93">
        <f t="shared" si="2"/>
        <v>-2.4693658591602805E-3</v>
      </c>
      <c r="I111" s="94">
        <f t="shared" si="3"/>
        <v>-2.752176925780767E-3</v>
      </c>
      <c r="J111" s="9"/>
      <c r="K111" s="9"/>
      <c r="L111" s="1"/>
      <c r="M111" s="9"/>
      <c r="N111" s="1"/>
    </row>
    <row r="112" spans="1:14" ht="13.2" x14ac:dyDescent="0.25">
      <c r="A112" s="87">
        <v>43066</v>
      </c>
      <c r="B112" s="88">
        <v>681.65002400000003</v>
      </c>
      <c r="C112" s="88">
        <v>695</v>
      </c>
      <c r="D112" s="88">
        <v>679.5</v>
      </c>
      <c r="E112" s="88">
        <v>692.34997599999997</v>
      </c>
      <c r="F112" s="88">
        <v>684.62396200000001</v>
      </c>
      <c r="G112" s="88">
        <v>487011</v>
      </c>
      <c r="H112" s="95">
        <f t="shared" si="2"/>
        <v>5.3013496304122366E-3</v>
      </c>
      <c r="I112" s="96">
        <f t="shared" si="3"/>
        <v>5.0185385637917497E-3</v>
      </c>
      <c r="J112" s="9"/>
      <c r="K112" s="9"/>
      <c r="L112" s="1"/>
      <c r="M112" s="9"/>
      <c r="N112" s="1"/>
    </row>
    <row r="113" spans="1:14" ht="13.2" x14ac:dyDescent="0.25">
      <c r="A113" s="91">
        <v>43067</v>
      </c>
      <c r="B113" s="92">
        <v>692.34997599999997</v>
      </c>
      <c r="C113" s="92">
        <v>694.79998799999998</v>
      </c>
      <c r="D113" s="92">
        <v>683.15002400000003</v>
      </c>
      <c r="E113" s="92">
        <v>688.40002400000003</v>
      </c>
      <c r="F113" s="92">
        <v>680.71801800000003</v>
      </c>
      <c r="G113" s="92">
        <v>423886</v>
      </c>
      <c r="H113" s="93">
        <f t="shared" si="2"/>
        <v>-2.4848493319912816E-3</v>
      </c>
      <c r="I113" s="94">
        <f t="shared" si="3"/>
        <v>-2.7676603986117681E-3</v>
      </c>
      <c r="J113" s="9"/>
      <c r="K113" s="9"/>
      <c r="L113" s="1"/>
      <c r="M113" s="9"/>
      <c r="N113" s="1"/>
    </row>
    <row r="114" spans="1:14" ht="13.2" x14ac:dyDescent="0.25">
      <c r="A114" s="87">
        <v>43068</v>
      </c>
      <c r="B114" s="88">
        <v>688.79998799999998</v>
      </c>
      <c r="C114" s="88">
        <v>709</v>
      </c>
      <c r="D114" s="88">
        <v>681.29998799999998</v>
      </c>
      <c r="E114" s="88">
        <v>703.5</v>
      </c>
      <c r="F114" s="88">
        <v>695.64953600000001</v>
      </c>
      <c r="G114" s="88">
        <v>870549</v>
      </c>
      <c r="H114" s="95">
        <f t="shared" si="2"/>
        <v>9.4232536454449123E-3</v>
      </c>
      <c r="I114" s="96">
        <f t="shared" si="3"/>
        <v>9.1404425788244262E-3</v>
      </c>
      <c r="J114" s="9"/>
      <c r="K114" s="9"/>
      <c r="L114" s="1"/>
      <c r="M114" s="9"/>
      <c r="N114" s="1"/>
    </row>
    <row r="115" spans="1:14" ht="13.2" x14ac:dyDescent="0.25">
      <c r="A115" s="91">
        <v>43069</v>
      </c>
      <c r="B115" s="92">
        <v>707</v>
      </c>
      <c r="C115" s="92">
        <v>723</v>
      </c>
      <c r="D115" s="92">
        <v>702</v>
      </c>
      <c r="E115" s="92">
        <v>718.25</v>
      </c>
      <c r="F115" s="92">
        <v>710.23486300000002</v>
      </c>
      <c r="G115" s="92">
        <v>2155546</v>
      </c>
      <c r="H115" s="93">
        <f t="shared" si="2"/>
        <v>9.0114867288660673E-3</v>
      </c>
      <c r="I115" s="94">
        <f t="shared" si="3"/>
        <v>8.7286756622455813E-3</v>
      </c>
      <c r="J115" s="9"/>
      <c r="K115" s="9"/>
      <c r="L115" s="1"/>
      <c r="M115" s="9"/>
      <c r="N115" s="1"/>
    </row>
    <row r="116" spans="1:14" ht="13.2" x14ac:dyDescent="0.25">
      <c r="A116" s="87">
        <v>43070</v>
      </c>
      <c r="B116" s="88">
        <v>730</v>
      </c>
      <c r="C116" s="88">
        <v>738.40002400000003</v>
      </c>
      <c r="D116" s="88">
        <v>687.09997599999997</v>
      </c>
      <c r="E116" s="88">
        <v>690.20001200000002</v>
      </c>
      <c r="F116" s="88">
        <v>682.49798599999997</v>
      </c>
      <c r="G116" s="88">
        <v>5151443</v>
      </c>
      <c r="H116" s="95">
        <f t="shared" si="2"/>
        <v>-1.7300612374924682E-2</v>
      </c>
      <c r="I116" s="96">
        <f t="shared" si="3"/>
        <v>-1.7583423441545169E-2</v>
      </c>
      <c r="J116" s="9"/>
      <c r="K116" s="9"/>
      <c r="L116" s="1"/>
      <c r="M116" s="9"/>
      <c r="N116" s="1"/>
    </row>
    <row r="117" spans="1:14" ht="13.2" x14ac:dyDescent="0.25">
      <c r="A117" s="91">
        <v>43073</v>
      </c>
      <c r="B117" s="92">
        <v>692</v>
      </c>
      <c r="C117" s="92">
        <v>694</v>
      </c>
      <c r="D117" s="92">
        <v>656.15002400000003</v>
      </c>
      <c r="E117" s="92">
        <v>660.25</v>
      </c>
      <c r="F117" s="92">
        <v>652.88214100000005</v>
      </c>
      <c r="G117" s="92">
        <v>2188086</v>
      </c>
      <c r="H117" s="93">
        <f t="shared" si="2"/>
        <v>-1.926658510997916E-2</v>
      </c>
      <c r="I117" s="94">
        <f t="shared" si="3"/>
        <v>-1.9549396176599648E-2</v>
      </c>
      <c r="J117" s="9"/>
      <c r="K117" s="9"/>
      <c r="L117" s="1"/>
      <c r="M117" s="9"/>
      <c r="N117" s="1"/>
    </row>
    <row r="118" spans="1:14" ht="13.2" x14ac:dyDescent="0.25">
      <c r="A118" s="87">
        <v>43074</v>
      </c>
      <c r="B118" s="88">
        <v>659</v>
      </c>
      <c r="C118" s="88">
        <v>667.75</v>
      </c>
      <c r="D118" s="88">
        <v>646</v>
      </c>
      <c r="E118" s="88">
        <v>662.34997599999997</v>
      </c>
      <c r="F118" s="88">
        <v>654.95867899999996</v>
      </c>
      <c r="G118" s="88">
        <v>1459902</v>
      </c>
      <c r="H118" s="95">
        <f t="shared" si="2"/>
        <v>1.3791124101716506E-3</v>
      </c>
      <c r="I118" s="96">
        <f t="shared" si="3"/>
        <v>1.0963013435511641E-3</v>
      </c>
      <c r="J118" s="9"/>
      <c r="K118" s="9"/>
      <c r="L118" s="1"/>
      <c r="M118" s="9"/>
      <c r="N118" s="1"/>
    </row>
    <row r="119" spans="1:14" ht="13.2" x14ac:dyDescent="0.25">
      <c r="A119" s="91">
        <v>43075</v>
      </c>
      <c r="B119" s="92">
        <v>660</v>
      </c>
      <c r="C119" s="92">
        <v>670.79998799999998</v>
      </c>
      <c r="D119" s="92">
        <v>645.84997599999997</v>
      </c>
      <c r="E119" s="92">
        <v>648.09997599999997</v>
      </c>
      <c r="F119" s="92">
        <v>640.86773700000003</v>
      </c>
      <c r="G119" s="92">
        <v>1170625</v>
      </c>
      <c r="H119" s="93">
        <f t="shared" si="2"/>
        <v>-9.4454928588154942E-3</v>
      </c>
      <c r="I119" s="94">
        <f t="shared" si="3"/>
        <v>-9.7283039254359802E-3</v>
      </c>
      <c r="J119" s="9"/>
      <c r="K119" s="9"/>
      <c r="L119" s="1"/>
      <c r="M119" s="9"/>
      <c r="N119" s="1"/>
    </row>
    <row r="120" spans="1:14" ht="13.2" x14ac:dyDescent="0.25">
      <c r="A120" s="87">
        <v>43076</v>
      </c>
      <c r="B120" s="88">
        <v>648.5</v>
      </c>
      <c r="C120" s="88">
        <v>668.09997599999997</v>
      </c>
      <c r="D120" s="88">
        <v>648.5</v>
      </c>
      <c r="E120" s="88">
        <v>664.5</v>
      </c>
      <c r="F120" s="88">
        <v>657.084656</v>
      </c>
      <c r="G120" s="88">
        <v>947464</v>
      </c>
      <c r="H120" s="95">
        <f t="shared" si="2"/>
        <v>1.0852917237541894E-2</v>
      </c>
      <c r="I120" s="96">
        <f t="shared" si="3"/>
        <v>1.0570106170921408E-2</v>
      </c>
      <c r="J120" s="9"/>
      <c r="K120" s="9"/>
      <c r="L120" s="1"/>
      <c r="M120" s="9"/>
      <c r="N120" s="1"/>
    </row>
    <row r="121" spans="1:14" ht="13.2" x14ac:dyDescent="0.25">
      <c r="A121" s="91">
        <v>43077</v>
      </c>
      <c r="B121" s="92">
        <v>676</v>
      </c>
      <c r="C121" s="92">
        <v>688.34997599999997</v>
      </c>
      <c r="D121" s="92">
        <v>673</v>
      </c>
      <c r="E121" s="92">
        <v>679.54998799999998</v>
      </c>
      <c r="F121" s="92">
        <v>671.96679700000004</v>
      </c>
      <c r="G121" s="92">
        <v>1662662</v>
      </c>
      <c r="H121" s="93">
        <f t="shared" si="2"/>
        <v>9.7264885460084365E-3</v>
      </c>
      <c r="I121" s="94">
        <f t="shared" si="3"/>
        <v>9.4436774793879505E-3</v>
      </c>
      <c r="J121" s="9"/>
      <c r="K121" s="9"/>
      <c r="L121" s="1"/>
      <c r="M121" s="9"/>
      <c r="N121" s="1"/>
    </row>
    <row r="122" spans="1:14" ht="13.2" x14ac:dyDescent="0.25">
      <c r="A122" s="87">
        <v>43080</v>
      </c>
      <c r="B122" s="88">
        <v>680</v>
      </c>
      <c r="C122" s="88">
        <v>685.40002400000003</v>
      </c>
      <c r="D122" s="88">
        <v>670.34997599999997</v>
      </c>
      <c r="E122" s="88">
        <v>677.90002400000003</v>
      </c>
      <c r="F122" s="88">
        <v>670.33520499999997</v>
      </c>
      <c r="G122" s="88">
        <v>943652</v>
      </c>
      <c r="H122" s="95">
        <f t="shared" si="2"/>
        <v>-1.0557858816263828E-3</v>
      </c>
      <c r="I122" s="96">
        <f t="shared" si="3"/>
        <v>-1.3385969482468693E-3</v>
      </c>
      <c r="J122" s="9"/>
      <c r="K122" s="9"/>
      <c r="L122" s="1"/>
      <c r="M122" s="9"/>
      <c r="N122" s="1"/>
    </row>
    <row r="123" spans="1:14" ht="13.2" x14ac:dyDescent="0.25">
      <c r="A123" s="91">
        <v>43081</v>
      </c>
      <c r="B123" s="92">
        <v>676.90002400000003</v>
      </c>
      <c r="C123" s="92">
        <v>686.70001200000002</v>
      </c>
      <c r="D123" s="92">
        <v>672</v>
      </c>
      <c r="E123" s="92">
        <v>676.09997599999997</v>
      </c>
      <c r="F123" s="92">
        <v>668.55523700000003</v>
      </c>
      <c r="G123" s="92">
        <v>828658</v>
      </c>
      <c r="H123" s="93">
        <f t="shared" si="2"/>
        <v>-1.1547333695615008E-3</v>
      </c>
      <c r="I123" s="94">
        <f t="shared" si="3"/>
        <v>-1.4375444361819872E-3</v>
      </c>
      <c r="J123" s="9"/>
      <c r="K123" s="9"/>
      <c r="L123" s="1"/>
      <c r="M123" s="9"/>
      <c r="N123" s="1"/>
    </row>
    <row r="124" spans="1:14" ht="13.2" x14ac:dyDescent="0.25">
      <c r="A124" s="87">
        <v>43082</v>
      </c>
      <c r="B124" s="88">
        <v>675.95001200000002</v>
      </c>
      <c r="C124" s="88">
        <v>682.5</v>
      </c>
      <c r="D124" s="88">
        <v>663.25</v>
      </c>
      <c r="E124" s="88">
        <v>669.29998799999998</v>
      </c>
      <c r="F124" s="88">
        <v>661.83117700000003</v>
      </c>
      <c r="G124" s="88">
        <v>581315</v>
      </c>
      <c r="H124" s="95">
        <f t="shared" si="2"/>
        <v>-4.3900734244173584E-3</v>
      </c>
      <c r="I124" s="96">
        <f t="shared" si="3"/>
        <v>-4.6728844910378453E-3</v>
      </c>
      <c r="J124" s="9"/>
      <c r="K124" s="9"/>
      <c r="L124" s="1"/>
      <c r="M124" s="9"/>
      <c r="N124" s="1"/>
    </row>
    <row r="125" spans="1:14" ht="13.2" x14ac:dyDescent="0.25">
      <c r="A125" s="91">
        <v>43083</v>
      </c>
      <c r="B125" s="92">
        <v>674.5</v>
      </c>
      <c r="C125" s="92">
        <v>674.5</v>
      </c>
      <c r="D125" s="92">
        <v>655.09997599999997</v>
      </c>
      <c r="E125" s="92">
        <v>662.45001200000002</v>
      </c>
      <c r="F125" s="92">
        <v>655.05767800000001</v>
      </c>
      <c r="G125" s="92">
        <v>663957</v>
      </c>
      <c r="H125" s="93">
        <f t="shared" si="2"/>
        <v>-4.4676802756039068E-3</v>
      </c>
      <c r="I125" s="94">
        <f t="shared" si="3"/>
        <v>-4.7504913422243937E-3</v>
      </c>
      <c r="J125" s="9"/>
      <c r="K125" s="9"/>
      <c r="L125" s="1"/>
      <c r="M125" s="9"/>
      <c r="N125" s="1"/>
    </row>
    <row r="126" spans="1:14" ht="13.2" x14ac:dyDescent="0.25">
      <c r="A126" s="87">
        <v>43084</v>
      </c>
      <c r="B126" s="88">
        <v>667</v>
      </c>
      <c r="C126" s="88">
        <v>698</v>
      </c>
      <c r="D126" s="88">
        <v>667</v>
      </c>
      <c r="E126" s="88">
        <v>695.70001200000002</v>
      </c>
      <c r="F126" s="88">
        <v>687.93658400000004</v>
      </c>
      <c r="G126" s="88">
        <v>1920282</v>
      </c>
      <c r="H126" s="95">
        <f t="shared" si="2"/>
        <v>2.1268864130921977E-2</v>
      </c>
      <c r="I126" s="96">
        <f t="shared" si="3"/>
        <v>2.0986053064301489E-2</v>
      </c>
      <c r="J126" s="9"/>
      <c r="K126" s="9"/>
      <c r="L126" s="1"/>
      <c r="M126" s="9"/>
      <c r="N126" s="1"/>
    </row>
    <row r="127" spans="1:14" ht="13.2" x14ac:dyDescent="0.25">
      <c r="A127" s="91">
        <v>43087</v>
      </c>
      <c r="B127" s="92">
        <v>686</v>
      </c>
      <c r="C127" s="92">
        <v>712</v>
      </c>
      <c r="D127" s="92">
        <v>665</v>
      </c>
      <c r="E127" s="92">
        <v>703.04998799999998</v>
      </c>
      <c r="F127" s="92">
        <v>695.20452899999998</v>
      </c>
      <c r="G127" s="92">
        <v>1571129</v>
      </c>
      <c r="H127" s="93">
        <f t="shared" si="2"/>
        <v>4.5641871683955526E-3</v>
      </c>
      <c r="I127" s="94">
        <f t="shared" si="3"/>
        <v>4.2813761017750657E-3</v>
      </c>
      <c r="J127" s="9"/>
      <c r="K127" s="9"/>
      <c r="L127" s="1"/>
      <c r="M127" s="9"/>
      <c r="N127" s="1"/>
    </row>
    <row r="128" spans="1:14" ht="13.2" x14ac:dyDescent="0.25">
      <c r="A128" s="87">
        <v>43088</v>
      </c>
      <c r="B128" s="88">
        <v>709.70001200000002</v>
      </c>
      <c r="C128" s="88">
        <v>729</v>
      </c>
      <c r="D128" s="88">
        <v>707.65002400000003</v>
      </c>
      <c r="E128" s="88">
        <v>726.40002400000003</v>
      </c>
      <c r="F128" s="88">
        <v>718.29400599999997</v>
      </c>
      <c r="G128" s="88">
        <v>1236560</v>
      </c>
      <c r="H128" s="95">
        <f t="shared" si="2"/>
        <v>1.4189649642300529E-2</v>
      </c>
      <c r="I128" s="96">
        <f t="shared" si="3"/>
        <v>1.3906838575680043E-2</v>
      </c>
      <c r="J128" s="9"/>
      <c r="K128" s="9"/>
      <c r="L128" s="1"/>
      <c r="M128" s="9"/>
      <c r="N128" s="1"/>
    </row>
    <row r="129" spans="1:14" ht="13.2" x14ac:dyDescent="0.25">
      <c r="A129" s="91">
        <v>43089</v>
      </c>
      <c r="B129" s="92">
        <v>728.5</v>
      </c>
      <c r="C129" s="92">
        <v>744</v>
      </c>
      <c r="D129" s="92">
        <v>724.5</v>
      </c>
      <c r="E129" s="92">
        <v>736.59997599999997</v>
      </c>
      <c r="F129" s="92">
        <v>728.38012700000002</v>
      </c>
      <c r="G129" s="92">
        <v>1426227</v>
      </c>
      <c r="H129" s="93">
        <f t="shared" si="2"/>
        <v>6.0558457076375326E-3</v>
      </c>
      <c r="I129" s="94">
        <f t="shared" si="3"/>
        <v>5.7730346410170457E-3</v>
      </c>
      <c r="J129" s="9"/>
      <c r="K129" s="9"/>
      <c r="L129" s="1"/>
      <c r="M129" s="9"/>
      <c r="N129" s="1"/>
    </row>
    <row r="130" spans="1:14" ht="13.2" x14ac:dyDescent="0.25">
      <c r="A130" s="87">
        <v>43090</v>
      </c>
      <c r="B130" s="88">
        <v>737.5</v>
      </c>
      <c r="C130" s="88">
        <v>741.70001200000002</v>
      </c>
      <c r="D130" s="88">
        <v>728.5</v>
      </c>
      <c r="E130" s="88">
        <v>735.79998799999998</v>
      </c>
      <c r="F130" s="88">
        <v>727.58905000000004</v>
      </c>
      <c r="G130" s="88">
        <v>545337</v>
      </c>
      <c r="H130" s="95">
        <f t="shared" si="2"/>
        <v>-4.7193363032054804E-4</v>
      </c>
      <c r="I130" s="96">
        <f t="shared" si="3"/>
        <v>-7.5474469694103452E-4</v>
      </c>
      <c r="J130" s="9"/>
      <c r="K130" s="9"/>
      <c r="L130" s="1"/>
      <c r="M130" s="9"/>
      <c r="N130" s="1"/>
    </row>
    <row r="131" spans="1:14" ht="13.2" x14ac:dyDescent="0.25">
      <c r="A131" s="91">
        <v>43091</v>
      </c>
      <c r="B131" s="92">
        <v>738.70001200000002</v>
      </c>
      <c r="C131" s="92">
        <v>749</v>
      </c>
      <c r="D131" s="92">
        <v>730.5</v>
      </c>
      <c r="E131" s="92">
        <v>745.04998799999998</v>
      </c>
      <c r="F131" s="92">
        <v>736.73584000000005</v>
      </c>
      <c r="G131" s="92">
        <v>876252</v>
      </c>
      <c r="H131" s="93">
        <f t="shared" si="2"/>
        <v>5.4256430621522113E-3</v>
      </c>
      <c r="I131" s="94">
        <f t="shared" si="3"/>
        <v>5.1428319955317244E-3</v>
      </c>
      <c r="J131" s="9"/>
      <c r="K131" s="9"/>
      <c r="L131" s="1"/>
      <c r="M131" s="9"/>
      <c r="N131" s="1"/>
    </row>
    <row r="132" spans="1:14" ht="13.2" x14ac:dyDescent="0.25">
      <c r="A132" s="87">
        <v>43095</v>
      </c>
      <c r="B132" s="88">
        <v>745.15002400000003</v>
      </c>
      <c r="C132" s="88">
        <v>757.29998799999998</v>
      </c>
      <c r="D132" s="88">
        <v>741.5</v>
      </c>
      <c r="E132" s="88">
        <v>755.20001200000002</v>
      </c>
      <c r="F132" s="88">
        <v>746.77258300000005</v>
      </c>
      <c r="G132" s="88">
        <v>668742</v>
      </c>
      <c r="H132" s="95">
        <f t="shared" ref="H132:H195" si="4">LOG(F132/F131)</f>
        <v>5.8765673878490464E-3</v>
      </c>
      <c r="I132" s="96">
        <f t="shared" ref="I132:I195" si="5">H132-$H$1238</f>
        <v>5.5937563212285595E-3</v>
      </c>
      <c r="J132" s="9"/>
      <c r="K132" s="9"/>
      <c r="L132" s="1"/>
      <c r="M132" s="9"/>
      <c r="N132" s="1"/>
    </row>
    <row r="133" spans="1:14" ht="13.2" x14ac:dyDescent="0.25">
      <c r="A133" s="91">
        <v>43096</v>
      </c>
      <c r="B133" s="92">
        <v>755.20001200000002</v>
      </c>
      <c r="C133" s="92">
        <v>755.20001200000002</v>
      </c>
      <c r="D133" s="92">
        <v>741.29998799999998</v>
      </c>
      <c r="E133" s="92">
        <v>746.59997599999997</v>
      </c>
      <c r="F133" s="92">
        <v>738.26861599999995</v>
      </c>
      <c r="G133" s="92">
        <v>457729</v>
      </c>
      <c r="H133" s="93">
        <f t="shared" si="4"/>
        <v>-4.9739580490091853E-3</v>
      </c>
      <c r="I133" s="94">
        <f t="shared" si="5"/>
        <v>-5.2567691156296722E-3</v>
      </c>
      <c r="J133" s="9"/>
      <c r="K133" s="9"/>
      <c r="L133" s="1"/>
      <c r="M133" s="9"/>
      <c r="N133" s="1"/>
    </row>
    <row r="134" spans="1:14" ht="13.2" x14ac:dyDescent="0.25">
      <c r="A134" s="87">
        <v>43097</v>
      </c>
      <c r="B134" s="88">
        <v>746.59997599999997</v>
      </c>
      <c r="C134" s="88">
        <v>774.90002400000003</v>
      </c>
      <c r="D134" s="88">
        <v>745.70001200000002</v>
      </c>
      <c r="E134" s="88">
        <v>772.15002400000003</v>
      </c>
      <c r="F134" s="88">
        <v>763.53350799999998</v>
      </c>
      <c r="G134" s="88">
        <v>1749430</v>
      </c>
      <c r="H134" s="95">
        <f t="shared" si="4"/>
        <v>1.4613694174721401E-2</v>
      </c>
      <c r="I134" s="96">
        <f t="shared" si="5"/>
        <v>1.4330883108100914E-2</v>
      </c>
      <c r="J134" s="9"/>
      <c r="K134" s="9"/>
      <c r="L134" s="1"/>
      <c r="M134" s="9"/>
      <c r="N134" s="1"/>
    </row>
    <row r="135" spans="1:14" ht="13.2" x14ac:dyDescent="0.25">
      <c r="A135" s="91">
        <v>43098</v>
      </c>
      <c r="B135" s="92">
        <v>774</v>
      </c>
      <c r="C135" s="92">
        <v>796.59997599999997</v>
      </c>
      <c r="D135" s="92">
        <v>766.20001200000002</v>
      </c>
      <c r="E135" s="92">
        <v>787.45001200000002</v>
      </c>
      <c r="F135" s="92">
        <v>778.66272000000004</v>
      </c>
      <c r="G135" s="92">
        <v>2365718</v>
      </c>
      <c r="H135" s="93">
        <f t="shared" si="4"/>
        <v>8.5212814836719258E-3</v>
      </c>
      <c r="I135" s="94">
        <f t="shared" si="5"/>
        <v>8.2384704170514397E-3</v>
      </c>
      <c r="J135" s="9"/>
      <c r="K135" s="9"/>
      <c r="L135" s="1"/>
      <c r="M135" s="9"/>
      <c r="N135" s="1"/>
    </row>
    <row r="136" spans="1:14" ht="13.2" x14ac:dyDescent="0.25">
      <c r="A136" s="87">
        <v>43101</v>
      </c>
      <c r="B136" s="88">
        <v>787.84997599999997</v>
      </c>
      <c r="C136" s="88">
        <v>797.34997599999997</v>
      </c>
      <c r="D136" s="88">
        <v>770.5</v>
      </c>
      <c r="E136" s="88">
        <v>774.34997599999997</v>
      </c>
      <c r="F136" s="88">
        <v>765.70892300000003</v>
      </c>
      <c r="G136" s="88">
        <v>1246643</v>
      </c>
      <c r="H136" s="95">
        <f t="shared" si="4"/>
        <v>-7.2856744295019702E-3</v>
      </c>
      <c r="I136" s="96">
        <f t="shared" si="5"/>
        <v>-7.5684854961224571E-3</v>
      </c>
      <c r="J136" s="9"/>
      <c r="K136" s="9"/>
      <c r="L136" s="1"/>
      <c r="M136" s="9"/>
      <c r="N136" s="1"/>
    </row>
    <row r="137" spans="1:14" ht="13.2" x14ac:dyDescent="0.25">
      <c r="A137" s="91">
        <v>43102</v>
      </c>
      <c r="B137" s="92">
        <v>780.15002400000003</v>
      </c>
      <c r="C137" s="92">
        <v>786.45001200000002</v>
      </c>
      <c r="D137" s="92">
        <v>762.59997599999997</v>
      </c>
      <c r="E137" s="92">
        <v>772.75</v>
      </c>
      <c r="F137" s="92">
        <v>764.12670900000001</v>
      </c>
      <c r="G137" s="92">
        <v>1223201</v>
      </c>
      <c r="H137" s="93">
        <f t="shared" si="4"/>
        <v>-8.9832795108015569E-4</v>
      </c>
      <c r="I137" s="94">
        <f t="shared" si="5"/>
        <v>-1.1811390177006423E-3</v>
      </c>
      <c r="J137" s="9"/>
      <c r="K137" s="9"/>
      <c r="L137" s="1"/>
      <c r="M137" s="9"/>
      <c r="N137" s="1"/>
    </row>
    <row r="138" spans="1:14" ht="13.2" x14ac:dyDescent="0.25">
      <c r="A138" s="87">
        <v>43103</v>
      </c>
      <c r="B138" s="88">
        <v>777.09997599999997</v>
      </c>
      <c r="C138" s="88">
        <v>782.5</v>
      </c>
      <c r="D138" s="88">
        <v>769.84997599999997</v>
      </c>
      <c r="E138" s="88">
        <v>772.95001200000002</v>
      </c>
      <c r="F138" s="88">
        <v>764.32458499999996</v>
      </c>
      <c r="G138" s="88">
        <v>991960</v>
      </c>
      <c r="H138" s="95">
        <f t="shared" si="4"/>
        <v>1.124490596703845E-4</v>
      </c>
      <c r="I138" s="96">
        <f t="shared" si="5"/>
        <v>-1.7036200695010203E-4</v>
      </c>
      <c r="J138" s="9"/>
      <c r="K138" s="9"/>
      <c r="L138" s="1"/>
      <c r="M138" s="9"/>
      <c r="N138" s="1"/>
    </row>
    <row r="139" spans="1:14" ht="13.2" x14ac:dyDescent="0.25">
      <c r="A139" s="91">
        <v>43104</v>
      </c>
      <c r="B139" s="92">
        <v>776.40002400000003</v>
      </c>
      <c r="C139" s="92">
        <v>797</v>
      </c>
      <c r="D139" s="92">
        <v>770.59997599999997</v>
      </c>
      <c r="E139" s="92">
        <v>788.54998799999998</v>
      </c>
      <c r="F139" s="92">
        <v>779.75048800000002</v>
      </c>
      <c r="G139" s="92">
        <v>1428979</v>
      </c>
      <c r="H139" s="93">
        <f t="shared" si="4"/>
        <v>8.6778260530543088E-3</v>
      </c>
      <c r="I139" s="94">
        <f t="shared" si="5"/>
        <v>8.3950149864338228E-3</v>
      </c>
      <c r="J139" s="9"/>
      <c r="K139" s="9"/>
      <c r="L139" s="1"/>
      <c r="M139" s="9"/>
      <c r="N139" s="1"/>
    </row>
    <row r="140" spans="1:14" ht="13.2" x14ac:dyDescent="0.25">
      <c r="A140" s="87">
        <v>43105</v>
      </c>
      <c r="B140" s="88">
        <v>790</v>
      </c>
      <c r="C140" s="88">
        <v>805</v>
      </c>
      <c r="D140" s="88">
        <v>790</v>
      </c>
      <c r="E140" s="88">
        <v>795.09997599999997</v>
      </c>
      <c r="F140" s="88">
        <v>786.22729500000003</v>
      </c>
      <c r="G140" s="88">
        <v>1289966</v>
      </c>
      <c r="H140" s="95">
        <f t="shared" si="4"/>
        <v>3.5924616684330055E-3</v>
      </c>
      <c r="I140" s="96">
        <f t="shared" si="5"/>
        <v>3.309650601812519E-3</v>
      </c>
      <c r="J140" s="9"/>
      <c r="K140" s="9"/>
      <c r="L140" s="1"/>
      <c r="M140" s="9"/>
      <c r="N140" s="1"/>
    </row>
    <row r="141" spans="1:14" ht="13.2" x14ac:dyDescent="0.25">
      <c r="A141" s="91">
        <v>43108</v>
      </c>
      <c r="B141" s="92">
        <v>791</v>
      </c>
      <c r="C141" s="92">
        <v>798.95001200000002</v>
      </c>
      <c r="D141" s="92">
        <v>775.5</v>
      </c>
      <c r="E141" s="92">
        <v>778.75</v>
      </c>
      <c r="F141" s="92">
        <v>770.05981399999996</v>
      </c>
      <c r="G141" s="92">
        <v>1484623</v>
      </c>
      <c r="H141" s="93">
        <f t="shared" si="4"/>
        <v>-9.0236568139017564E-3</v>
      </c>
      <c r="I141" s="94">
        <f t="shared" si="5"/>
        <v>-9.3064678805222425E-3</v>
      </c>
      <c r="J141" s="9"/>
      <c r="K141" s="9"/>
      <c r="L141" s="1"/>
      <c r="M141" s="9"/>
      <c r="N141" s="1"/>
    </row>
    <row r="142" spans="1:14" ht="13.2" x14ac:dyDescent="0.25">
      <c r="A142" s="87">
        <v>43109</v>
      </c>
      <c r="B142" s="88">
        <v>784.04998799999998</v>
      </c>
      <c r="C142" s="88">
        <v>803</v>
      </c>
      <c r="D142" s="88">
        <v>776.84997599999997</v>
      </c>
      <c r="E142" s="88">
        <v>794.29998799999998</v>
      </c>
      <c r="F142" s="88">
        <v>785.43621800000005</v>
      </c>
      <c r="G142" s="88">
        <v>1528277</v>
      </c>
      <c r="H142" s="95">
        <f t="shared" si="4"/>
        <v>8.5864634808094312E-3</v>
      </c>
      <c r="I142" s="96">
        <f t="shared" si="5"/>
        <v>8.3036524141889452E-3</v>
      </c>
      <c r="J142" s="9"/>
      <c r="K142" s="9"/>
      <c r="L142" s="1"/>
      <c r="M142" s="9"/>
      <c r="N142" s="1"/>
    </row>
    <row r="143" spans="1:14" ht="13.2" x14ac:dyDescent="0.25">
      <c r="A143" s="91">
        <v>43110</v>
      </c>
      <c r="B143" s="92">
        <v>798.5</v>
      </c>
      <c r="C143" s="92">
        <v>799.70001200000002</v>
      </c>
      <c r="D143" s="92">
        <v>783.25</v>
      </c>
      <c r="E143" s="92">
        <v>785.15002400000003</v>
      </c>
      <c r="F143" s="92">
        <v>776.38842799999998</v>
      </c>
      <c r="G143" s="92">
        <v>472943</v>
      </c>
      <c r="H143" s="93">
        <f t="shared" si="4"/>
        <v>-5.0318699197970896E-3</v>
      </c>
      <c r="I143" s="94">
        <f t="shared" si="5"/>
        <v>-5.3146809864175765E-3</v>
      </c>
      <c r="J143" s="9"/>
      <c r="K143" s="9"/>
      <c r="L143" s="1"/>
      <c r="M143" s="9"/>
      <c r="N143" s="1"/>
    </row>
    <row r="144" spans="1:14" ht="13.2" x14ac:dyDescent="0.25">
      <c r="A144" s="87">
        <v>43111</v>
      </c>
      <c r="B144" s="88">
        <v>786.5</v>
      </c>
      <c r="C144" s="88">
        <v>816.54998799999998</v>
      </c>
      <c r="D144" s="88">
        <v>780.04998799999998</v>
      </c>
      <c r="E144" s="88">
        <v>813.15002400000003</v>
      </c>
      <c r="F144" s="88">
        <v>804.07592799999998</v>
      </c>
      <c r="G144" s="88">
        <v>2240113</v>
      </c>
      <c r="H144" s="95">
        <f t="shared" si="4"/>
        <v>1.5218006987921856E-2</v>
      </c>
      <c r="I144" s="96">
        <f t="shared" si="5"/>
        <v>1.493519592130137E-2</v>
      </c>
      <c r="J144" s="9"/>
      <c r="K144" s="9"/>
      <c r="L144" s="1"/>
      <c r="M144" s="9"/>
      <c r="N144" s="1"/>
    </row>
    <row r="145" spans="1:14" ht="13.2" x14ac:dyDescent="0.25">
      <c r="A145" s="91">
        <v>43112</v>
      </c>
      <c r="B145" s="92">
        <v>820.5</v>
      </c>
      <c r="C145" s="92">
        <v>823</v>
      </c>
      <c r="D145" s="92">
        <v>800.09997599999997</v>
      </c>
      <c r="E145" s="92">
        <v>812.90002400000003</v>
      </c>
      <c r="F145" s="92">
        <v>803.82873500000005</v>
      </c>
      <c r="G145" s="92">
        <v>1811869</v>
      </c>
      <c r="H145" s="93">
        <f t="shared" si="4"/>
        <v>-1.3353348513902205E-4</v>
      </c>
      <c r="I145" s="94">
        <f t="shared" si="5"/>
        <v>-4.1634455175950855E-4</v>
      </c>
      <c r="J145" s="9"/>
      <c r="K145" s="9"/>
      <c r="L145" s="1"/>
      <c r="M145" s="9"/>
      <c r="N145" s="1"/>
    </row>
    <row r="146" spans="1:14" ht="13.2" x14ac:dyDescent="0.25">
      <c r="A146" s="87">
        <v>43115</v>
      </c>
      <c r="B146" s="88">
        <v>815</v>
      </c>
      <c r="C146" s="88">
        <v>815.75</v>
      </c>
      <c r="D146" s="88">
        <v>802.59997599999997</v>
      </c>
      <c r="E146" s="88">
        <v>804.15002400000003</v>
      </c>
      <c r="F146" s="88">
        <v>795.17639199999996</v>
      </c>
      <c r="G146" s="88">
        <v>594616</v>
      </c>
      <c r="H146" s="95">
        <f t="shared" si="4"/>
        <v>-4.7000493396241894E-3</v>
      </c>
      <c r="I146" s="96">
        <f t="shared" si="5"/>
        <v>-4.9828604062446763E-3</v>
      </c>
      <c r="J146" s="9"/>
      <c r="K146" s="9"/>
      <c r="L146" s="1"/>
      <c r="M146" s="9"/>
      <c r="N146" s="1"/>
    </row>
    <row r="147" spans="1:14" ht="13.2" x14ac:dyDescent="0.25">
      <c r="A147" s="91">
        <v>43116</v>
      </c>
      <c r="B147" s="92">
        <v>804</v>
      </c>
      <c r="C147" s="92">
        <v>814.59997599999997</v>
      </c>
      <c r="D147" s="92">
        <v>784</v>
      </c>
      <c r="E147" s="92">
        <v>793.09997599999997</v>
      </c>
      <c r="F147" s="92">
        <v>784.24963400000001</v>
      </c>
      <c r="G147" s="92">
        <v>926614</v>
      </c>
      <c r="H147" s="93">
        <f t="shared" si="4"/>
        <v>-6.0091531176111306E-3</v>
      </c>
      <c r="I147" s="94">
        <f t="shared" si="5"/>
        <v>-6.2919641842316175E-3</v>
      </c>
      <c r="J147" s="9"/>
      <c r="K147" s="9"/>
      <c r="L147" s="1"/>
      <c r="M147" s="9"/>
      <c r="N147" s="1"/>
    </row>
    <row r="148" spans="1:14" ht="13.2" x14ac:dyDescent="0.25">
      <c r="A148" s="87">
        <v>43117</v>
      </c>
      <c r="B148" s="88">
        <v>786.25</v>
      </c>
      <c r="C148" s="88">
        <v>799.90002400000003</v>
      </c>
      <c r="D148" s="88">
        <v>766.79998799999998</v>
      </c>
      <c r="E148" s="88">
        <v>795.70001200000002</v>
      </c>
      <c r="F148" s="88">
        <v>786.82061799999997</v>
      </c>
      <c r="G148" s="88">
        <v>690471</v>
      </c>
      <c r="H148" s="95">
        <f t="shared" si="4"/>
        <v>1.421407043452536E-3</v>
      </c>
      <c r="I148" s="96">
        <f t="shared" si="5"/>
        <v>1.1385959768320496E-3</v>
      </c>
      <c r="J148" s="9"/>
      <c r="K148" s="9"/>
      <c r="L148" s="1"/>
      <c r="M148" s="9"/>
      <c r="N148" s="1"/>
    </row>
    <row r="149" spans="1:14" ht="13.2" x14ac:dyDescent="0.25">
      <c r="A149" s="91">
        <v>43118</v>
      </c>
      <c r="B149" s="92">
        <v>800</v>
      </c>
      <c r="C149" s="92">
        <v>802.90002400000003</v>
      </c>
      <c r="D149" s="92">
        <v>740</v>
      </c>
      <c r="E149" s="92">
        <v>757.04998799999998</v>
      </c>
      <c r="F149" s="92">
        <v>748.60192900000004</v>
      </c>
      <c r="G149" s="92">
        <v>953636</v>
      </c>
      <c r="H149" s="93">
        <f t="shared" si="4"/>
        <v>-2.1624789861855283E-2</v>
      </c>
      <c r="I149" s="94">
        <f t="shared" si="5"/>
        <v>-2.1907600928475771E-2</v>
      </c>
      <c r="J149" s="9"/>
      <c r="K149" s="9"/>
      <c r="L149" s="1"/>
      <c r="M149" s="9"/>
      <c r="N149" s="1"/>
    </row>
    <row r="150" spans="1:14" ht="13.2" x14ac:dyDescent="0.25">
      <c r="A150" s="87">
        <v>43119</v>
      </c>
      <c r="B150" s="88">
        <v>760</v>
      </c>
      <c r="C150" s="88">
        <v>777.90002400000003</v>
      </c>
      <c r="D150" s="88">
        <v>758</v>
      </c>
      <c r="E150" s="88">
        <v>772.45001200000002</v>
      </c>
      <c r="F150" s="88">
        <v>763.83013900000003</v>
      </c>
      <c r="G150" s="88">
        <v>780987</v>
      </c>
      <c r="H150" s="95">
        <f t="shared" si="4"/>
        <v>8.7458487765218352E-3</v>
      </c>
      <c r="I150" s="96">
        <f t="shared" si="5"/>
        <v>8.4630377099013492E-3</v>
      </c>
      <c r="J150" s="9"/>
      <c r="K150" s="9"/>
      <c r="L150" s="1"/>
      <c r="M150" s="9"/>
      <c r="N150" s="1"/>
    </row>
    <row r="151" spans="1:14" ht="13.2" x14ac:dyDescent="0.25">
      <c r="A151" s="91">
        <v>43122</v>
      </c>
      <c r="B151" s="92">
        <v>776</v>
      </c>
      <c r="C151" s="92">
        <v>790</v>
      </c>
      <c r="D151" s="92">
        <v>765.45001200000002</v>
      </c>
      <c r="E151" s="92">
        <v>786.5</v>
      </c>
      <c r="F151" s="92">
        <v>777.72332800000004</v>
      </c>
      <c r="G151" s="92">
        <v>604931</v>
      </c>
      <c r="H151" s="93">
        <f t="shared" si="4"/>
        <v>7.8283352710330698E-3</v>
      </c>
      <c r="I151" s="94">
        <f t="shared" si="5"/>
        <v>7.5455242044125828E-3</v>
      </c>
      <c r="J151" s="9"/>
      <c r="K151" s="9"/>
      <c r="L151" s="1"/>
      <c r="M151" s="9"/>
      <c r="N151" s="1"/>
    </row>
    <row r="152" spans="1:14" ht="13.2" x14ac:dyDescent="0.25">
      <c r="A152" s="87">
        <v>43123</v>
      </c>
      <c r="B152" s="88">
        <v>787.09997599999997</v>
      </c>
      <c r="C152" s="88">
        <v>814.79998799999998</v>
      </c>
      <c r="D152" s="88">
        <v>786</v>
      </c>
      <c r="E152" s="88">
        <v>810.59997599999997</v>
      </c>
      <c r="F152" s="88">
        <v>801.55432099999996</v>
      </c>
      <c r="G152" s="88">
        <v>1807433</v>
      </c>
      <c r="H152" s="95">
        <f t="shared" si="4"/>
        <v>1.3107833723411967E-2</v>
      </c>
      <c r="I152" s="96">
        <f t="shared" si="5"/>
        <v>1.2825022656791481E-2</v>
      </c>
      <c r="J152" s="9"/>
      <c r="K152" s="9"/>
      <c r="L152" s="1"/>
      <c r="M152" s="9"/>
      <c r="N152" s="1"/>
    </row>
    <row r="153" spans="1:14" ht="13.2" x14ac:dyDescent="0.25">
      <c r="A153" s="91">
        <v>43124</v>
      </c>
      <c r="B153" s="92">
        <v>809</v>
      </c>
      <c r="C153" s="92">
        <v>831.59997599999997</v>
      </c>
      <c r="D153" s="92">
        <v>805.04998799999998</v>
      </c>
      <c r="E153" s="92">
        <v>822.75</v>
      </c>
      <c r="F153" s="92">
        <v>813.56878700000004</v>
      </c>
      <c r="G153" s="92">
        <v>2571332</v>
      </c>
      <c r="H153" s="93">
        <f t="shared" si="4"/>
        <v>6.4613186527907448E-3</v>
      </c>
      <c r="I153" s="94">
        <f t="shared" si="5"/>
        <v>6.1785075861702579E-3</v>
      </c>
      <c r="J153" s="9"/>
      <c r="K153" s="9"/>
      <c r="L153" s="1"/>
      <c r="M153" s="9"/>
      <c r="N153" s="1"/>
    </row>
    <row r="154" spans="1:14" ht="13.2" x14ac:dyDescent="0.25">
      <c r="A154" s="87">
        <v>43125</v>
      </c>
      <c r="B154" s="88">
        <v>823.90002400000003</v>
      </c>
      <c r="C154" s="88">
        <v>848.5</v>
      </c>
      <c r="D154" s="88">
        <v>822.75</v>
      </c>
      <c r="E154" s="88">
        <v>836.90002400000003</v>
      </c>
      <c r="F154" s="88">
        <v>827.56085199999995</v>
      </c>
      <c r="G154" s="88">
        <v>2591533</v>
      </c>
      <c r="H154" s="95">
        <f t="shared" si="4"/>
        <v>7.4056597612965269E-3</v>
      </c>
      <c r="I154" s="96">
        <f t="shared" si="5"/>
        <v>7.12284869467604E-3</v>
      </c>
      <c r="J154" s="9"/>
      <c r="K154" s="9"/>
      <c r="L154" s="1"/>
      <c r="M154" s="9"/>
      <c r="N154" s="1"/>
    </row>
    <row r="155" spans="1:14" ht="13.2" x14ac:dyDescent="0.25">
      <c r="A155" s="91">
        <v>43129</v>
      </c>
      <c r="B155" s="92">
        <v>841</v>
      </c>
      <c r="C155" s="92">
        <v>849.5</v>
      </c>
      <c r="D155" s="92">
        <v>831</v>
      </c>
      <c r="E155" s="92">
        <v>833.75</v>
      </c>
      <c r="F155" s="92">
        <v>824.44604500000003</v>
      </c>
      <c r="G155" s="92">
        <v>1052134</v>
      </c>
      <c r="H155" s="93">
        <f t="shared" si="4"/>
        <v>-1.6376990892117682E-3</v>
      </c>
      <c r="I155" s="94">
        <f t="shared" si="5"/>
        <v>-1.9205101558322547E-3</v>
      </c>
      <c r="J155" s="9"/>
      <c r="K155" s="9"/>
      <c r="L155" s="1"/>
      <c r="M155" s="9"/>
      <c r="N155" s="1"/>
    </row>
    <row r="156" spans="1:14" ht="13.2" x14ac:dyDescent="0.25">
      <c r="A156" s="87">
        <v>43130</v>
      </c>
      <c r="B156" s="88">
        <v>836.95001200000002</v>
      </c>
      <c r="C156" s="88">
        <v>852.65002400000003</v>
      </c>
      <c r="D156" s="88">
        <v>830.20001200000002</v>
      </c>
      <c r="E156" s="88">
        <v>832.90002400000003</v>
      </c>
      <c r="F156" s="88">
        <v>823.60553000000004</v>
      </c>
      <c r="G156" s="88">
        <v>1087943</v>
      </c>
      <c r="H156" s="95">
        <f t="shared" si="4"/>
        <v>-4.4298499348328381E-4</v>
      </c>
      <c r="I156" s="96">
        <f t="shared" si="5"/>
        <v>-7.2579606010377039E-4</v>
      </c>
      <c r="J156" s="9"/>
      <c r="K156" s="9"/>
      <c r="L156" s="1"/>
      <c r="M156" s="9"/>
      <c r="N156" s="1"/>
    </row>
    <row r="157" spans="1:14" ht="13.2" x14ac:dyDescent="0.25">
      <c r="A157" s="91">
        <v>43131</v>
      </c>
      <c r="B157" s="92">
        <v>831</v>
      </c>
      <c r="C157" s="92">
        <v>842</v>
      </c>
      <c r="D157" s="92">
        <v>797</v>
      </c>
      <c r="E157" s="92">
        <v>811.75</v>
      </c>
      <c r="F157" s="92">
        <v>802.69158900000002</v>
      </c>
      <c r="G157" s="92">
        <v>2953781</v>
      </c>
      <c r="H157" s="93">
        <f t="shared" si="4"/>
        <v>-1.1170541725753184E-2</v>
      </c>
      <c r="I157" s="94">
        <f t="shared" si="5"/>
        <v>-1.145335279237367E-2</v>
      </c>
      <c r="J157" s="9"/>
      <c r="K157" s="9"/>
      <c r="L157" s="1"/>
      <c r="M157" s="9"/>
      <c r="N157" s="1"/>
    </row>
    <row r="158" spans="1:14" ht="13.2" x14ac:dyDescent="0.25">
      <c r="A158" s="87">
        <v>43132</v>
      </c>
      <c r="B158" s="88">
        <v>814.95001200000002</v>
      </c>
      <c r="C158" s="88">
        <v>882.5</v>
      </c>
      <c r="D158" s="88">
        <v>814.04998799999998</v>
      </c>
      <c r="E158" s="88">
        <v>872.95001200000002</v>
      </c>
      <c r="F158" s="88">
        <v>863.20855700000004</v>
      </c>
      <c r="G158" s="88">
        <v>7862360</v>
      </c>
      <c r="H158" s="95">
        <f t="shared" si="4"/>
        <v>3.1567024616270874E-2</v>
      </c>
      <c r="I158" s="96">
        <f t="shared" si="5"/>
        <v>3.1284213549650386E-2</v>
      </c>
      <c r="J158" s="9"/>
      <c r="K158" s="9"/>
      <c r="L158" s="1"/>
      <c r="M158" s="9"/>
      <c r="N158" s="1"/>
    </row>
    <row r="159" spans="1:14" ht="13.2" x14ac:dyDescent="0.25">
      <c r="A159" s="91">
        <v>43133</v>
      </c>
      <c r="B159" s="92">
        <v>869</v>
      </c>
      <c r="C159" s="92">
        <v>890</v>
      </c>
      <c r="D159" s="92">
        <v>838</v>
      </c>
      <c r="E159" s="92">
        <v>860.65002400000003</v>
      </c>
      <c r="F159" s="92">
        <v>851.04583700000001</v>
      </c>
      <c r="G159" s="92">
        <v>3880187</v>
      </c>
      <c r="H159" s="93">
        <f t="shared" si="4"/>
        <v>-6.1627852166816341E-3</v>
      </c>
      <c r="I159" s="94">
        <f t="shared" si="5"/>
        <v>-6.445596283302121E-3</v>
      </c>
      <c r="J159" s="9"/>
      <c r="K159" s="9"/>
      <c r="L159" s="1"/>
      <c r="M159" s="9"/>
      <c r="N159" s="1"/>
    </row>
    <row r="160" spans="1:14" ht="13.2" x14ac:dyDescent="0.25">
      <c r="A160" s="87">
        <v>43136</v>
      </c>
      <c r="B160" s="88">
        <v>840</v>
      </c>
      <c r="C160" s="88">
        <v>898.70001200000002</v>
      </c>
      <c r="D160" s="88">
        <v>834.59997599999997</v>
      </c>
      <c r="E160" s="88">
        <v>878.95001200000002</v>
      </c>
      <c r="F160" s="88">
        <v>869.14166299999999</v>
      </c>
      <c r="G160" s="88">
        <v>1535096</v>
      </c>
      <c r="H160" s="95">
        <f t="shared" si="4"/>
        <v>9.1376170278312605E-3</v>
      </c>
      <c r="I160" s="96">
        <f t="shared" si="5"/>
        <v>8.8548059612107745E-3</v>
      </c>
      <c r="J160" s="9"/>
      <c r="K160" s="9"/>
      <c r="L160" s="1"/>
      <c r="M160" s="9"/>
      <c r="N160" s="1"/>
    </row>
    <row r="161" spans="1:14" ht="13.2" x14ac:dyDescent="0.25">
      <c r="A161" s="91">
        <v>43137</v>
      </c>
      <c r="B161" s="92">
        <v>850</v>
      </c>
      <c r="C161" s="92">
        <v>901.95001200000002</v>
      </c>
      <c r="D161" s="92">
        <v>836.04998799999998</v>
      </c>
      <c r="E161" s="92">
        <v>891.65002400000003</v>
      </c>
      <c r="F161" s="92">
        <v>881.69995100000006</v>
      </c>
      <c r="G161" s="92">
        <v>2966125</v>
      </c>
      <c r="H161" s="93">
        <f t="shared" si="4"/>
        <v>6.2302479812224656E-3</v>
      </c>
      <c r="I161" s="94">
        <f t="shared" si="5"/>
        <v>5.9474369146019787E-3</v>
      </c>
      <c r="J161" s="9"/>
      <c r="K161" s="9"/>
      <c r="L161" s="1"/>
      <c r="M161" s="9"/>
      <c r="N161" s="1"/>
    </row>
    <row r="162" spans="1:14" ht="13.2" x14ac:dyDescent="0.25">
      <c r="A162" s="87">
        <v>43138</v>
      </c>
      <c r="B162" s="88">
        <v>914</v>
      </c>
      <c r="C162" s="88">
        <v>922.95001200000002</v>
      </c>
      <c r="D162" s="88">
        <v>902</v>
      </c>
      <c r="E162" s="88">
        <v>912</v>
      </c>
      <c r="F162" s="88">
        <v>901.82281499999999</v>
      </c>
      <c r="G162" s="88">
        <v>3078865</v>
      </c>
      <c r="H162" s="95">
        <f t="shared" si="4"/>
        <v>9.8004015653087445E-3</v>
      </c>
      <c r="I162" s="96">
        <f t="shared" si="5"/>
        <v>9.5175904986882585E-3</v>
      </c>
      <c r="J162" s="9"/>
      <c r="K162" s="9"/>
      <c r="L162" s="1"/>
      <c r="M162" s="9"/>
      <c r="N162" s="1"/>
    </row>
    <row r="163" spans="1:14" ht="13.2" x14ac:dyDescent="0.25">
      <c r="A163" s="91">
        <v>43139</v>
      </c>
      <c r="B163" s="92">
        <v>912</v>
      </c>
      <c r="C163" s="92">
        <v>913.65002400000003</v>
      </c>
      <c r="D163" s="92">
        <v>894.09997599999997</v>
      </c>
      <c r="E163" s="92">
        <v>906.79998799999998</v>
      </c>
      <c r="F163" s="92">
        <v>896.68084699999997</v>
      </c>
      <c r="G163" s="92">
        <v>1312194</v>
      </c>
      <c r="H163" s="93">
        <f t="shared" si="4"/>
        <v>-2.4833248441877356E-3</v>
      </c>
      <c r="I163" s="94">
        <f t="shared" si="5"/>
        <v>-2.7661359108082221E-3</v>
      </c>
      <c r="J163" s="9"/>
      <c r="K163" s="9"/>
      <c r="L163" s="1"/>
      <c r="M163" s="9"/>
      <c r="N163" s="1"/>
    </row>
    <row r="164" spans="1:14" ht="13.2" x14ac:dyDescent="0.25">
      <c r="A164" s="87">
        <v>43140</v>
      </c>
      <c r="B164" s="88">
        <v>875</v>
      </c>
      <c r="C164" s="88">
        <v>915.90002400000003</v>
      </c>
      <c r="D164" s="88">
        <v>875</v>
      </c>
      <c r="E164" s="88">
        <v>910.70001200000002</v>
      </c>
      <c r="F164" s="88">
        <v>900.53735400000005</v>
      </c>
      <c r="G164" s="88">
        <v>1581578</v>
      </c>
      <c r="H164" s="95">
        <f t="shared" si="4"/>
        <v>1.863838546985076E-3</v>
      </c>
      <c r="I164" s="96">
        <f t="shared" si="5"/>
        <v>1.5810274803645895E-3</v>
      </c>
      <c r="J164" s="9"/>
      <c r="K164" s="9"/>
      <c r="L164" s="1"/>
      <c r="M164" s="9"/>
      <c r="N164" s="1"/>
    </row>
    <row r="165" spans="1:14" ht="13.2" x14ac:dyDescent="0.25">
      <c r="A165" s="91">
        <v>43143</v>
      </c>
      <c r="B165" s="92">
        <v>912</v>
      </c>
      <c r="C165" s="92">
        <v>918</v>
      </c>
      <c r="D165" s="92">
        <v>896.70001200000002</v>
      </c>
      <c r="E165" s="92">
        <v>901.5</v>
      </c>
      <c r="F165" s="92">
        <v>891.44000200000005</v>
      </c>
      <c r="G165" s="92">
        <v>1093389</v>
      </c>
      <c r="H165" s="93">
        <f t="shared" si="4"/>
        <v>-4.4096134398846389E-3</v>
      </c>
      <c r="I165" s="94">
        <f t="shared" si="5"/>
        <v>-4.6924245065051258E-3</v>
      </c>
      <c r="J165" s="9"/>
      <c r="K165" s="9"/>
      <c r="L165" s="1"/>
      <c r="M165" s="9"/>
      <c r="N165" s="1"/>
    </row>
    <row r="166" spans="1:14" ht="13.2" x14ac:dyDescent="0.25">
      <c r="A166" s="87">
        <v>43145</v>
      </c>
      <c r="B166" s="88">
        <v>907</v>
      </c>
      <c r="C166" s="88">
        <v>907.79998799999998</v>
      </c>
      <c r="D166" s="88">
        <v>884.15002400000003</v>
      </c>
      <c r="E166" s="88">
        <v>887.70001200000002</v>
      </c>
      <c r="F166" s="88">
        <v>877.79394500000001</v>
      </c>
      <c r="G166" s="88">
        <v>1003321</v>
      </c>
      <c r="H166" s="95">
        <f t="shared" si="4"/>
        <v>-6.6995377176670362E-3</v>
      </c>
      <c r="I166" s="96">
        <f t="shared" si="5"/>
        <v>-6.9823487842875231E-3</v>
      </c>
      <c r="J166" s="9"/>
      <c r="K166" s="9"/>
      <c r="L166" s="1"/>
      <c r="M166" s="9"/>
      <c r="N166" s="1"/>
    </row>
    <row r="167" spans="1:14" ht="13.2" x14ac:dyDescent="0.25">
      <c r="A167" s="91">
        <v>43146</v>
      </c>
      <c r="B167" s="92">
        <v>893</v>
      </c>
      <c r="C167" s="92">
        <v>901</v>
      </c>
      <c r="D167" s="92">
        <v>865</v>
      </c>
      <c r="E167" s="92">
        <v>873.59997599999997</v>
      </c>
      <c r="F167" s="92">
        <v>863.85131799999999</v>
      </c>
      <c r="G167" s="92">
        <v>1447481</v>
      </c>
      <c r="H167" s="93">
        <f t="shared" si="4"/>
        <v>-6.9535805668815946E-3</v>
      </c>
      <c r="I167" s="94">
        <f t="shared" si="5"/>
        <v>-7.2363916335020815E-3</v>
      </c>
      <c r="J167" s="9"/>
      <c r="K167" s="9"/>
      <c r="L167" s="1"/>
      <c r="M167" s="9"/>
      <c r="N167" s="1"/>
    </row>
    <row r="168" spans="1:14" ht="13.2" x14ac:dyDescent="0.25">
      <c r="A168" s="87">
        <v>43147</v>
      </c>
      <c r="B168" s="88">
        <v>877</v>
      </c>
      <c r="C168" s="88">
        <v>887</v>
      </c>
      <c r="D168" s="88">
        <v>865</v>
      </c>
      <c r="E168" s="88">
        <v>877.65002400000003</v>
      </c>
      <c r="F168" s="88">
        <v>867.85613999999998</v>
      </c>
      <c r="G168" s="88">
        <v>926593</v>
      </c>
      <c r="H168" s="95">
        <f t="shared" si="4"/>
        <v>2.0087402041351092E-3</v>
      </c>
      <c r="I168" s="96">
        <f t="shared" si="5"/>
        <v>1.7259291375146227E-3</v>
      </c>
      <c r="J168" s="9"/>
      <c r="K168" s="9"/>
      <c r="L168" s="1"/>
      <c r="M168" s="9"/>
      <c r="N168" s="1"/>
    </row>
    <row r="169" spans="1:14" ht="13.2" x14ac:dyDescent="0.25">
      <c r="A169" s="91">
        <v>43150</v>
      </c>
      <c r="B169" s="92">
        <v>880</v>
      </c>
      <c r="C169" s="92">
        <v>898.5</v>
      </c>
      <c r="D169" s="92">
        <v>846.84997599999997</v>
      </c>
      <c r="E169" s="92">
        <v>858.04998799999998</v>
      </c>
      <c r="F169" s="92">
        <v>848.47485400000005</v>
      </c>
      <c r="G169" s="92">
        <v>3267442</v>
      </c>
      <c r="H169" s="93">
        <f t="shared" si="4"/>
        <v>-9.8087646179647742E-3</v>
      </c>
      <c r="I169" s="94">
        <f t="shared" si="5"/>
        <v>-1.009157568458526E-2</v>
      </c>
      <c r="J169" s="9"/>
      <c r="K169" s="9"/>
      <c r="L169" s="1"/>
      <c r="M169" s="9"/>
      <c r="N169" s="1"/>
    </row>
    <row r="170" spans="1:14" ht="13.2" x14ac:dyDescent="0.25">
      <c r="A170" s="87">
        <v>43151</v>
      </c>
      <c r="B170" s="88">
        <v>860.5</v>
      </c>
      <c r="C170" s="88">
        <v>864</v>
      </c>
      <c r="D170" s="88">
        <v>840.54998799999998</v>
      </c>
      <c r="E170" s="88">
        <v>852.54998799999998</v>
      </c>
      <c r="F170" s="88">
        <v>843.03625499999998</v>
      </c>
      <c r="G170" s="88">
        <v>1131137</v>
      </c>
      <c r="H170" s="95">
        <f t="shared" si="4"/>
        <v>-2.7927238095355063E-3</v>
      </c>
      <c r="I170" s="96">
        <f t="shared" si="5"/>
        <v>-3.0755348761559928E-3</v>
      </c>
      <c r="J170" s="9"/>
      <c r="K170" s="9"/>
      <c r="L170" s="1"/>
      <c r="M170" s="9"/>
      <c r="N170" s="1"/>
    </row>
    <row r="171" spans="1:14" ht="13.2" x14ac:dyDescent="0.25">
      <c r="A171" s="91">
        <v>43152</v>
      </c>
      <c r="B171" s="92">
        <v>861.20001200000002</v>
      </c>
      <c r="C171" s="92">
        <v>866.09997599999997</v>
      </c>
      <c r="D171" s="92">
        <v>851.20001200000002</v>
      </c>
      <c r="E171" s="92">
        <v>858.25</v>
      </c>
      <c r="F171" s="92">
        <v>848.67260699999997</v>
      </c>
      <c r="G171" s="92">
        <v>1101407</v>
      </c>
      <c r="H171" s="93">
        <f t="shared" si="4"/>
        <v>2.8939325012279651E-3</v>
      </c>
      <c r="I171" s="94">
        <f t="shared" si="5"/>
        <v>2.6111214346074786E-3</v>
      </c>
      <c r="J171" s="9"/>
      <c r="K171" s="9"/>
      <c r="L171" s="1"/>
      <c r="M171" s="9"/>
      <c r="N171" s="1"/>
    </row>
    <row r="172" spans="1:14" ht="13.2" x14ac:dyDescent="0.25">
      <c r="A172" s="87">
        <v>43153</v>
      </c>
      <c r="B172" s="88">
        <v>859.70001200000002</v>
      </c>
      <c r="C172" s="88">
        <v>876.34997599999997</v>
      </c>
      <c r="D172" s="88">
        <v>855.04998799999998</v>
      </c>
      <c r="E172" s="88">
        <v>871.40002400000003</v>
      </c>
      <c r="F172" s="88">
        <v>861.67590299999995</v>
      </c>
      <c r="G172" s="88">
        <v>1464051</v>
      </c>
      <c r="H172" s="95">
        <f t="shared" si="4"/>
        <v>6.603763474453123E-3</v>
      </c>
      <c r="I172" s="96">
        <f t="shared" si="5"/>
        <v>6.3209524078326361E-3</v>
      </c>
      <c r="J172" s="9"/>
      <c r="K172" s="9"/>
      <c r="L172" s="1"/>
      <c r="M172" s="9"/>
      <c r="N172" s="1"/>
    </row>
    <row r="173" spans="1:14" ht="13.2" x14ac:dyDescent="0.25">
      <c r="A173" s="91">
        <v>43154</v>
      </c>
      <c r="B173" s="92">
        <v>879</v>
      </c>
      <c r="C173" s="92">
        <v>887</v>
      </c>
      <c r="D173" s="92">
        <v>872.90002400000003</v>
      </c>
      <c r="E173" s="92">
        <v>878.59997599999997</v>
      </c>
      <c r="F173" s="92">
        <v>868.79553199999998</v>
      </c>
      <c r="G173" s="92">
        <v>1131810</v>
      </c>
      <c r="H173" s="93">
        <f t="shared" si="4"/>
        <v>3.573630829096825E-3</v>
      </c>
      <c r="I173" s="94">
        <f t="shared" si="5"/>
        <v>3.2908197624763385E-3</v>
      </c>
      <c r="J173" s="9"/>
      <c r="K173" s="9"/>
      <c r="L173" s="1"/>
      <c r="M173" s="9"/>
      <c r="N173" s="1"/>
    </row>
    <row r="174" spans="1:14" ht="13.2" x14ac:dyDescent="0.25">
      <c r="A174" s="87">
        <v>43157</v>
      </c>
      <c r="B174" s="88">
        <v>886.59997599999997</v>
      </c>
      <c r="C174" s="88">
        <v>894.5</v>
      </c>
      <c r="D174" s="88">
        <v>878.40002400000003</v>
      </c>
      <c r="E174" s="88">
        <v>886.84997599999997</v>
      </c>
      <c r="F174" s="88">
        <v>876.95343000000003</v>
      </c>
      <c r="G174" s="88">
        <v>984143</v>
      </c>
      <c r="H174" s="95">
        <f t="shared" si="4"/>
        <v>4.0589522912797714E-3</v>
      </c>
      <c r="I174" s="96">
        <f t="shared" si="5"/>
        <v>3.7761412246592849E-3</v>
      </c>
      <c r="J174" s="9"/>
      <c r="K174" s="9"/>
      <c r="L174" s="1"/>
      <c r="M174" s="9"/>
      <c r="N174" s="1"/>
    </row>
    <row r="175" spans="1:14" ht="13.2" x14ac:dyDescent="0.25">
      <c r="A175" s="91">
        <v>43158</v>
      </c>
      <c r="B175" s="92">
        <v>890</v>
      </c>
      <c r="C175" s="92">
        <v>894.70001200000002</v>
      </c>
      <c r="D175" s="92">
        <v>864.70001200000002</v>
      </c>
      <c r="E175" s="92">
        <v>870.70001200000002</v>
      </c>
      <c r="F175" s="92">
        <v>860.98370399999999</v>
      </c>
      <c r="G175" s="92">
        <v>926636</v>
      </c>
      <c r="H175" s="93">
        <f t="shared" si="4"/>
        <v>-7.9815995146039417E-3</v>
      </c>
      <c r="I175" s="94">
        <f t="shared" si="5"/>
        <v>-8.2644105812244278E-3</v>
      </c>
      <c r="J175" s="9"/>
      <c r="K175" s="9"/>
      <c r="L175" s="1"/>
      <c r="M175" s="9"/>
      <c r="N175" s="1"/>
    </row>
    <row r="176" spans="1:14" ht="13.2" x14ac:dyDescent="0.25">
      <c r="A176" s="87">
        <v>43159</v>
      </c>
      <c r="B176" s="88">
        <v>868.5</v>
      </c>
      <c r="C176" s="88">
        <v>896.75</v>
      </c>
      <c r="D176" s="88">
        <v>864</v>
      </c>
      <c r="E176" s="88">
        <v>892.84997599999997</v>
      </c>
      <c r="F176" s="88">
        <v>882.88647500000002</v>
      </c>
      <c r="G176" s="88">
        <v>1385116</v>
      </c>
      <c r="H176" s="95">
        <f t="shared" si="4"/>
        <v>1.0909932324166288E-2</v>
      </c>
      <c r="I176" s="96">
        <f t="shared" si="5"/>
        <v>1.0627121257545802E-2</v>
      </c>
      <c r="J176" s="9"/>
      <c r="K176" s="9"/>
      <c r="L176" s="1"/>
      <c r="M176" s="9"/>
      <c r="N176" s="1"/>
    </row>
    <row r="177" spans="1:14" ht="13.2" x14ac:dyDescent="0.25">
      <c r="A177" s="91">
        <v>43160</v>
      </c>
      <c r="B177" s="92">
        <v>904.29998799999998</v>
      </c>
      <c r="C177" s="92">
        <v>906.90002400000003</v>
      </c>
      <c r="D177" s="92">
        <v>882</v>
      </c>
      <c r="E177" s="92">
        <v>885.04998799999998</v>
      </c>
      <c r="F177" s="92">
        <v>875.17358400000001</v>
      </c>
      <c r="G177" s="92">
        <v>1725774</v>
      </c>
      <c r="H177" s="93">
        <f t="shared" si="4"/>
        <v>-3.8106633211490845E-3</v>
      </c>
      <c r="I177" s="94">
        <f t="shared" si="5"/>
        <v>-4.0934743877695714E-3</v>
      </c>
      <c r="J177" s="9"/>
      <c r="K177" s="9"/>
      <c r="L177" s="1"/>
      <c r="M177" s="9"/>
      <c r="N177" s="1"/>
    </row>
    <row r="178" spans="1:14" ht="13.2" x14ac:dyDescent="0.25">
      <c r="A178" s="87">
        <v>43164</v>
      </c>
      <c r="B178" s="88">
        <v>882</v>
      </c>
      <c r="C178" s="88">
        <v>885</v>
      </c>
      <c r="D178" s="88">
        <v>867.59997599999997</v>
      </c>
      <c r="E178" s="88">
        <v>872.70001200000002</v>
      </c>
      <c r="F178" s="88">
        <v>862.961365</v>
      </c>
      <c r="G178" s="88">
        <v>592793</v>
      </c>
      <c r="H178" s="95">
        <f t="shared" si="4"/>
        <v>-6.1028478854466377E-3</v>
      </c>
      <c r="I178" s="96">
        <f t="shared" si="5"/>
        <v>-6.3856589520671246E-3</v>
      </c>
      <c r="J178" s="9"/>
      <c r="K178" s="9"/>
      <c r="L178" s="1"/>
      <c r="M178" s="9"/>
      <c r="N178" s="1"/>
    </row>
    <row r="179" spans="1:14" ht="13.2" x14ac:dyDescent="0.25">
      <c r="A179" s="91">
        <v>43165</v>
      </c>
      <c r="B179" s="92">
        <v>879</v>
      </c>
      <c r="C179" s="92">
        <v>888.70001200000002</v>
      </c>
      <c r="D179" s="92">
        <v>856.29998799999998</v>
      </c>
      <c r="E179" s="92">
        <v>861.5</v>
      </c>
      <c r="F179" s="92">
        <v>851.88635299999999</v>
      </c>
      <c r="G179" s="92">
        <v>1025518</v>
      </c>
      <c r="H179" s="93">
        <f t="shared" si="4"/>
        <v>-5.609691661639429E-3</v>
      </c>
      <c r="I179" s="94">
        <f t="shared" si="5"/>
        <v>-5.8925027282599159E-3</v>
      </c>
      <c r="J179" s="9"/>
      <c r="K179" s="9"/>
      <c r="L179" s="1"/>
      <c r="M179" s="9"/>
      <c r="N179" s="1"/>
    </row>
    <row r="180" spans="1:14" ht="13.2" x14ac:dyDescent="0.25">
      <c r="A180" s="87">
        <v>43166</v>
      </c>
      <c r="B180" s="88">
        <v>856.29998799999998</v>
      </c>
      <c r="C180" s="88">
        <v>866.5</v>
      </c>
      <c r="D180" s="88">
        <v>832</v>
      </c>
      <c r="E180" s="88">
        <v>837.84997599999997</v>
      </c>
      <c r="F180" s="88">
        <v>828.50030500000003</v>
      </c>
      <c r="G180" s="88">
        <v>997183</v>
      </c>
      <c r="H180" s="95">
        <f t="shared" si="4"/>
        <v>-1.2088988379881052E-2</v>
      </c>
      <c r="I180" s="96">
        <f t="shared" si="5"/>
        <v>-1.2371799446501538E-2</v>
      </c>
      <c r="J180" s="9"/>
      <c r="K180" s="9"/>
      <c r="L180" s="1"/>
      <c r="M180" s="9"/>
      <c r="N180" s="1"/>
    </row>
    <row r="181" spans="1:14" ht="13.2" x14ac:dyDescent="0.25">
      <c r="A181" s="91">
        <v>43167</v>
      </c>
      <c r="B181" s="92">
        <v>845</v>
      </c>
      <c r="C181" s="92">
        <v>858.25</v>
      </c>
      <c r="D181" s="92">
        <v>833</v>
      </c>
      <c r="E181" s="92">
        <v>855.34997599999997</v>
      </c>
      <c r="F181" s="92">
        <v>845.80493200000001</v>
      </c>
      <c r="G181" s="92">
        <v>1013611</v>
      </c>
      <c r="H181" s="93">
        <f t="shared" si="4"/>
        <v>8.9775406122056083E-3</v>
      </c>
      <c r="I181" s="94">
        <f t="shared" si="5"/>
        <v>8.6947295455851222E-3</v>
      </c>
      <c r="J181" s="9"/>
      <c r="K181" s="9"/>
      <c r="L181" s="1"/>
      <c r="M181" s="9"/>
      <c r="N181" s="1"/>
    </row>
    <row r="182" spans="1:14" ht="13.2" x14ac:dyDescent="0.25">
      <c r="A182" s="87">
        <v>43168</v>
      </c>
      <c r="B182" s="88">
        <v>862.70001200000002</v>
      </c>
      <c r="C182" s="88">
        <v>862.70001200000002</v>
      </c>
      <c r="D182" s="88">
        <v>848.34997599999997</v>
      </c>
      <c r="E182" s="88">
        <v>851.45001200000002</v>
      </c>
      <c r="F182" s="88">
        <v>841.948486</v>
      </c>
      <c r="G182" s="88">
        <v>501428</v>
      </c>
      <c r="H182" s="95">
        <f t="shared" si="4"/>
        <v>-1.9846929231388645E-3</v>
      </c>
      <c r="I182" s="96">
        <f t="shared" si="5"/>
        <v>-2.267503989759351E-3</v>
      </c>
      <c r="J182" s="9"/>
      <c r="K182" s="9"/>
      <c r="L182" s="1"/>
      <c r="M182" s="9"/>
      <c r="N182" s="1"/>
    </row>
    <row r="183" spans="1:14" ht="13.2" x14ac:dyDescent="0.25">
      <c r="A183" s="91">
        <v>43171</v>
      </c>
      <c r="B183" s="92">
        <v>858</v>
      </c>
      <c r="C183" s="92">
        <v>861.59997599999997</v>
      </c>
      <c r="D183" s="92">
        <v>842</v>
      </c>
      <c r="E183" s="92">
        <v>857.54998799999998</v>
      </c>
      <c r="F183" s="92">
        <v>847.98040800000001</v>
      </c>
      <c r="G183" s="92">
        <v>647041</v>
      </c>
      <c r="H183" s="93">
        <f t="shared" si="4"/>
        <v>3.1002979759512887E-3</v>
      </c>
      <c r="I183" s="94">
        <f t="shared" si="5"/>
        <v>2.8174869093308022E-3</v>
      </c>
      <c r="J183" s="9"/>
      <c r="K183" s="9"/>
      <c r="L183" s="1"/>
      <c r="M183" s="9"/>
      <c r="N183" s="1"/>
    </row>
    <row r="184" spans="1:14" ht="13.2" x14ac:dyDescent="0.25">
      <c r="A184" s="87">
        <v>43172</v>
      </c>
      <c r="B184" s="88">
        <v>857</v>
      </c>
      <c r="C184" s="88">
        <v>864.70001200000002</v>
      </c>
      <c r="D184" s="88">
        <v>849.65002400000003</v>
      </c>
      <c r="E184" s="88">
        <v>854.40002400000003</v>
      </c>
      <c r="F184" s="88">
        <v>844.86560099999997</v>
      </c>
      <c r="G184" s="88">
        <v>626822</v>
      </c>
      <c r="H184" s="95">
        <f t="shared" si="4"/>
        <v>-1.598190280382179E-3</v>
      </c>
      <c r="I184" s="96">
        <f t="shared" si="5"/>
        <v>-1.8810013470026655E-3</v>
      </c>
      <c r="J184" s="9"/>
      <c r="K184" s="9"/>
      <c r="L184" s="1"/>
      <c r="M184" s="9"/>
      <c r="N184" s="1"/>
    </row>
    <row r="185" spans="1:14" ht="13.2" x14ac:dyDescent="0.25">
      <c r="A185" s="91">
        <v>43173</v>
      </c>
      <c r="B185" s="92">
        <v>845.34997599999997</v>
      </c>
      <c r="C185" s="92">
        <v>850</v>
      </c>
      <c r="D185" s="92">
        <v>834</v>
      </c>
      <c r="E185" s="92">
        <v>844.15002400000003</v>
      </c>
      <c r="F185" s="92">
        <v>834.72997999999995</v>
      </c>
      <c r="G185" s="92">
        <v>784293</v>
      </c>
      <c r="H185" s="93">
        <f t="shared" si="4"/>
        <v>-5.2416162013374686E-3</v>
      </c>
      <c r="I185" s="94">
        <f t="shared" si="5"/>
        <v>-5.5244272679579555E-3</v>
      </c>
      <c r="J185" s="9"/>
      <c r="K185" s="9"/>
      <c r="L185" s="1"/>
      <c r="M185" s="9"/>
      <c r="N185" s="1"/>
    </row>
    <row r="186" spans="1:14" ht="13.2" x14ac:dyDescent="0.25">
      <c r="A186" s="87">
        <v>43174</v>
      </c>
      <c r="B186" s="88">
        <v>844.5</v>
      </c>
      <c r="C186" s="88">
        <v>857.90002400000003</v>
      </c>
      <c r="D186" s="88">
        <v>838.70001200000002</v>
      </c>
      <c r="E186" s="88">
        <v>847.29998799999998</v>
      </c>
      <c r="F186" s="88">
        <v>837.84484899999995</v>
      </c>
      <c r="G186" s="88">
        <v>1158506</v>
      </c>
      <c r="H186" s="95">
        <f t="shared" si="4"/>
        <v>1.6175921806403741E-3</v>
      </c>
      <c r="I186" s="96">
        <f t="shared" si="5"/>
        <v>1.3347811140198877E-3</v>
      </c>
      <c r="J186" s="9"/>
      <c r="K186" s="9"/>
      <c r="L186" s="1"/>
      <c r="M186" s="9"/>
      <c r="N186" s="1"/>
    </row>
    <row r="187" spans="1:14" ht="13.2" x14ac:dyDescent="0.25">
      <c r="A187" s="91">
        <v>43175</v>
      </c>
      <c r="B187" s="92">
        <v>845</v>
      </c>
      <c r="C187" s="92">
        <v>847.59997599999997</v>
      </c>
      <c r="D187" s="92">
        <v>822</v>
      </c>
      <c r="E187" s="92">
        <v>830.45001200000002</v>
      </c>
      <c r="F187" s="92">
        <v>821.18280000000004</v>
      </c>
      <c r="G187" s="92">
        <v>1447711</v>
      </c>
      <c r="H187" s="93">
        <f t="shared" si="4"/>
        <v>-8.723759674993942E-3</v>
      </c>
      <c r="I187" s="94">
        <f t="shared" si="5"/>
        <v>-9.0065707416144281E-3</v>
      </c>
      <c r="J187" s="9"/>
      <c r="K187" s="9"/>
      <c r="L187" s="1"/>
      <c r="M187" s="9"/>
      <c r="N187" s="1"/>
    </row>
    <row r="188" spans="1:14" ht="13.2" x14ac:dyDescent="0.25">
      <c r="A188" s="87">
        <v>43178</v>
      </c>
      <c r="B188" s="88">
        <v>834</v>
      </c>
      <c r="C188" s="88">
        <v>838.65002400000003</v>
      </c>
      <c r="D188" s="88">
        <v>814.04998799999998</v>
      </c>
      <c r="E188" s="88">
        <v>827.65002400000003</v>
      </c>
      <c r="F188" s="88">
        <v>818.41412400000002</v>
      </c>
      <c r="G188" s="88">
        <v>764926</v>
      </c>
      <c r="H188" s="95">
        <f t="shared" si="4"/>
        <v>-1.4667286017330469E-3</v>
      </c>
      <c r="I188" s="96">
        <f t="shared" si="5"/>
        <v>-1.7495396683535334E-3</v>
      </c>
      <c r="J188" s="9"/>
      <c r="K188" s="9"/>
      <c r="L188" s="1"/>
      <c r="M188" s="9"/>
      <c r="N188" s="1"/>
    </row>
    <row r="189" spans="1:14" ht="13.2" x14ac:dyDescent="0.25">
      <c r="A189" s="91">
        <v>43179</v>
      </c>
      <c r="B189" s="92">
        <v>821</v>
      </c>
      <c r="C189" s="92">
        <v>833.5</v>
      </c>
      <c r="D189" s="92">
        <v>820.45001200000002</v>
      </c>
      <c r="E189" s="92">
        <v>826.59997599999997</v>
      </c>
      <c r="F189" s="92">
        <v>817.37579300000004</v>
      </c>
      <c r="G189" s="92">
        <v>545053</v>
      </c>
      <c r="H189" s="93">
        <f t="shared" si="4"/>
        <v>-5.5134400764644364E-4</v>
      </c>
      <c r="I189" s="94">
        <f t="shared" si="5"/>
        <v>-8.3415507426693012E-4</v>
      </c>
      <c r="J189" s="9"/>
      <c r="K189" s="9"/>
      <c r="L189" s="1"/>
      <c r="M189" s="9"/>
      <c r="N189" s="1"/>
    </row>
    <row r="190" spans="1:14" ht="13.2" x14ac:dyDescent="0.25">
      <c r="A190" s="87">
        <v>43180</v>
      </c>
      <c r="B190" s="88">
        <v>828</v>
      </c>
      <c r="C190" s="88">
        <v>840.79998799999998</v>
      </c>
      <c r="D190" s="88">
        <v>822.54998799999998</v>
      </c>
      <c r="E190" s="88">
        <v>826.20001200000002</v>
      </c>
      <c r="F190" s="88">
        <v>816.98034700000005</v>
      </c>
      <c r="G190" s="88">
        <v>954676</v>
      </c>
      <c r="H190" s="95">
        <f t="shared" si="4"/>
        <v>-2.1016229552286398E-4</v>
      </c>
      <c r="I190" s="96">
        <f t="shared" si="5"/>
        <v>-4.9297336214335053E-4</v>
      </c>
      <c r="J190" s="9"/>
      <c r="K190" s="9"/>
      <c r="L190" s="1"/>
      <c r="M190" s="9"/>
      <c r="N190" s="1"/>
    </row>
    <row r="191" spans="1:14" ht="13.2" x14ac:dyDescent="0.25">
      <c r="A191" s="91">
        <v>43181</v>
      </c>
      <c r="B191" s="92">
        <v>828</v>
      </c>
      <c r="C191" s="92">
        <v>828</v>
      </c>
      <c r="D191" s="92">
        <v>807.54998799999998</v>
      </c>
      <c r="E191" s="92">
        <v>809.45001200000002</v>
      </c>
      <c r="F191" s="92">
        <v>800.41717500000004</v>
      </c>
      <c r="G191" s="92">
        <v>545598</v>
      </c>
      <c r="H191" s="93">
        <f t="shared" si="4"/>
        <v>-8.8952104541487401E-3</v>
      </c>
      <c r="I191" s="94">
        <f t="shared" si="5"/>
        <v>-9.1780215207692261E-3</v>
      </c>
      <c r="J191" s="9"/>
      <c r="K191" s="9"/>
      <c r="L191" s="1"/>
      <c r="M191" s="9"/>
      <c r="N191" s="1"/>
    </row>
    <row r="192" spans="1:14" ht="13.2" x14ac:dyDescent="0.25">
      <c r="A192" s="87">
        <v>43182</v>
      </c>
      <c r="B192" s="88">
        <v>794.15002400000003</v>
      </c>
      <c r="C192" s="88">
        <v>800.5</v>
      </c>
      <c r="D192" s="88">
        <v>788.15002400000003</v>
      </c>
      <c r="E192" s="88">
        <v>795.84997599999997</v>
      </c>
      <c r="F192" s="88">
        <v>786.96899399999995</v>
      </c>
      <c r="G192" s="88">
        <v>608761</v>
      </c>
      <c r="H192" s="95">
        <f t="shared" si="4"/>
        <v>-7.358777151577919E-3</v>
      </c>
      <c r="I192" s="96">
        <f t="shared" si="5"/>
        <v>-7.6415882181984059E-3</v>
      </c>
      <c r="J192" s="9"/>
      <c r="K192" s="9"/>
      <c r="L192" s="1"/>
      <c r="M192" s="9"/>
      <c r="N192" s="1"/>
    </row>
    <row r="193" spans="1:14" ht="13.2" x14ac:dyDescent="0.25">
      <c r="A193" s="91">
        <v>43185</v>
      </c>
      <c r="B193" s="92">
        <v>798.90002400000003</v>
      </c>
      <c r="C193" s="92">
        <v>810</v>
      </c>
      <c r="D193" s="92">
        <v>795.09997599999997</v>
      </c>
      <c r="E193" s="92">
        <v>806.29998799999998</v>
      </c>
      <c r="F193" s="92">
        <v>797.302368</v>
      </c>
      <c r="G193" s="92">
        <v>726742</v>
      </c>
      <c r="H193" s="93">
        <f t="shared" si="4"/>
        <v>5.6654321436815161E-3</v>
      </c>
      <c r="I193" s="94">
        <f t="shared" si="5"/>
        <v>5.3826210770610292E-3</v>
      </c>
      <c r="J193" s="9"/>
      <c r="K193" s="9"/>
      <c r="L193" s="1"/>
      <c r="M193" s="9"/>
      <c r="N193" s="1"/>
    </row>
    <row r="194" spans="1:14" ht="13.2" x14ac:dyDescent="0.25">
      <c r="A194" s="87">
        <v>43186</v>
      </c>
      <c r="B194" s="88">
        <v>815.90002400000003</v>
      </c>
      <c r="C194" s="88">
        <v>829</v>
      </c>
      <c r="D194" s="88">
        <v>809.40002400000003</v>
      </c>
      <c r="E194" s="88">
        <v>824.90002400000003</v>
      </c>
      <c r="F194" s="88">
        <v>815.69482400000004</v>
      </c>
      <c r="G194" s="88">
        <v>1012400</v>
      </c>
      <c r="H194" s="95">
        <f t="shared" si="4"/>
        <v>9.9046525393462394E-3</v>
      </c>
      <c r="I194" s="96">
        <f t="shared" si="5"/>
        <v>9.6218414727257534E-3</v>
      </c>
      <c r="J194" s="9"/>
      <c r="K194" s="9"/>
      <c r="L194" s="1"/>
      <c r="M194" s="9"/>
      <c r="N194" s="1"/>
    </row>
    <row r="195" spans="1:14" ht="13.2" x14ac:dyDescent="0.25">
      <c r="A195" s="91">
        <v>43187</v>
      </c>
      <c r="B195" s="92">
        <v>823</v>
      </c>
      <c r="C195" s="92">
        <v>823.40002400000003</v>
      </c>
      <c r="D195" s="92">
        <v>814.95001200000002</v>
      </c>
      <c r="E195" s="92">
        <v>818.09997599999997</v>
      </c>
      <c r="F195" s="92">
        <v>808.970642</v>
      </c>
      <c r="G195" s="92">
        <v>634190</v>
      </c>
      <c r="H195" s="93">
        <f t="shared" si="4"/>
        <v>-3.5949453887291491E-3</v>
      </c>
      <c r="I195" s="94">
        <f t="shared" si="5"/>
        <v>-3.8777564553496356E-3</v>
      </c>
      <c r="J195" s="9"/>
      <c r="K195" s="9"/>
      <c r="L195" s="1"/>
      <c r="M195" s="9"/>
      <c r="N195" s="1"/>
    </row>
    <row r="196" spans="1:14" ht="13.2" x14ac:dyDescent="0.25">
      <c r="A196" s="87">
        <v>43192</v>
      </c>
      <c r="B196" s="88">
        <v>828.70001200000002</v>
      </c>
      <c r="C196" s="88">
        <v>886.15002400000003</v>
      </c>
      <c r="D196" s="88">
        <v>826.09997599999997</v>
      </c>
      <c r="E196" s="88">
        <v>882.5</v>
      </c>
      <c r="F196" s="88">
        <v>872.65197799999999</v>
      </c>
      <c r="G196" s="88">
        <v>2993082</v>
      </c>
      <c r="H196" s="95">
        <f t="shared" ref="H196:H259" si="6">LOG(F196/F195)</f>
        <v>3.2908316311010419E-2</v>
      </c>
      <c r="I196" s="96">
        <f t="shared" ref="I196:I259" si="7">H196-$H$1238</f>
        <v>3.2625505244389931E-2</v>
      </c>
      <c r="J196" s="9"/>
      <c r="K196" s="9"/>
      <c r="L196" s="1"/>
      <c r="M196" s="9"/>
      <c r="N196" s="1"/>
    </row>
    <row r="197" spans="1:14" ht="13.2" x14ac:dyDescent="0.25">
      <c r="A197" s="91">
        <v>43193</v>
      </c>
      <c r="B197" s="92">
        <v>879.40002400000003</v>
      </c>
      <c r="C197" s="92">
        <v>893.59997599999997</v>
      </c>
      <c r="D197" s="92">
        <v>873</v>
      </c>
      <c r="E197" s="92">
        <v>885.34997599999997</v>
      </c>
      <c r="F197" s="92">
        <v>875.47027600000001</v>
      </c>
      <c r="G197" s="92">
        <v>1560555</v>
      </c>
      <c r="H197" s="93">
        <f t="shared" si="6"/>
        <v>1.4003280690300947E-3</v>
      </c>
      <c r="I197" s="94">
        <f t="shared" si="7"/>
        <v>1.1175170024096083E-3</v>
      </c>
      <c r="J197" s="9"/>
      <c r="K197" s="9"/>
      <c r="L197" s="1"/>
      <c r="M197" s="9"/>
      <c r="N197" s="1"/>
    </row>
    <row r="198" spans="1:14" ht="13.2" x14ac:dyDescent="0.25">
      <c r="A198" s="87">
        <v>43194</v>
      </c>
      <c r="B198" s="88">
        <v>891.29998799999998</v>
      </c>
      <c r="C198" s="88">
        <v>904.20001200000002</v>
      </c>
      <c r="D198" s="88">
        <v>870</v>
      </c>
      <c r="E198" s="88">
        <v>872.59997599999997</v>
      </c>
      <c r="F198" s="88">
        <v>862.86248799999998</v>
      </c>
      <c r="G198" s="88">
        <v>1535824</v>
      </c>
      <c r="H198" s="95">
        <f t="shared" si="6"/>
        <v>-6.2998165636279652E-3</v>
      </c>
      <c r="I198" s="96">
        <f t="shared" si="7"/>
        <v>-6.5826276302484521E-3</v>
      </c>
      <c r="J198" s="9"/>
      <c r="K198" s="9"/>
      <c r="L198" s="1"/>
      <c r="M198" s="9"/>
      <c r="N198" s="1"/>
    </row>
    <row r="199" spans="1:14" ht="13.2" x14ac:dyDescent="0.25">
      <c r="A199" s="91">
        <v>43195</v>
      </c>
      <c r="B199" s="92">
        <v>890</v>
      </c>
      <c r="C199" s="92">
        <v>897.29998799999998</v>
      </c>
      <c r="D199" s="92">
        <v>883.45001200000002</v>
      </c>
      <c r="E199" s="92">
        <v>891.95001200000002</v>
      </c>
      <c r="F199" s="92">
        <v>881.99658199999999</v>
      </c>
      <c r="G199" s="92">
        <v>807856</v>
      </c>
      <c r="H199" s="93">
        <f t="shared" si="6"/>
        <v>9.5253131909099099E-3</v>
      </c>
      <c r="I199" s="94">
        <f t="shared" si="7"/>
        <v>9.2425021242894239E-3</v>
      </c>
      <c r="J199" s="9"/>
      <c r="K199" s="9"/>
      <c r="L199" s="1"/>
      <c r="M199" s="9"/>
      <c r="N199" s="1"/>
    </row>
    <row r="200" spans="1:14" ht="13.2" x14ac:dyDescent="0.25">
      <c r="A200" s="87">
        <v>43196</v>
      </c>
      <c r="B200" s="88">
        <v>892</v>
      </c>
      <c r="C200" s="88">
        <v>912.20001200000002</v>
      </c>
      <c r="D200" s="88">
        <v>880</v>
      </c>
      <c r="E200" s="88">
        <v>908.15002400000003</v>
      </c>
      <c r="F200" s="88">
        <v>898.01580799999999</v>
      </c>
      <c r="G200" s="88">
        <v>1167829</v>
      </c>
      <c r="H200" s="95">
        <f t="shared" si="6"/>
        <v>7.8170796161512405E-3</v>
      </c>
      <c r="I200" s="96">
        <f t="shared" si="7"/>
        <v>7.5342685495307536E-3</v>
      </c>
      <c r="J200" s="9"/>
      <c r="K200" s="9"/>
      <c r="L200" s="1"/>
      <c r="M200" s="9"/>
      <c r="N200" s="1"/>
    </row>
    <row r="201" spans="1:14" ht="13.2" x14ac:dyDescent="0.25">
      <c r="A201" s="91">
        <v>43199</v>
      </c>
      <c r="B201" s="92">
        <v>912.45001200000002</v>
      </c>
      <c r="C201" s="92">
        <v>922.5</v>
      </c>
      <c r="D201" s="92">
        <v>901.75</v>
      </c>
      <c r="E201" s="92">
        <v>904.84997599999997</v>
      </c>
      <c r="F201" s="92">
        <v>894.75262499999997</v>
      </c>
      <c r="G201" s="92">
        <v>1272935</v>
      </c>
      <c r="H201" s="93">
        <f t="shared" si="6"/>
        <v>-1.5810005456876818E-3</v>
      </c>
      <c r="I201" s="94">
        <f t="shared" si="7"/>
        <v>-1.8638116123081683E-3</v>
      </c>
      <c r="J201" s="9"/>
      <c r="K201" s="9"/>
      <c r="L201" s="1"/>
      <c r="M201" s="9"/>
      <c r="N201" s="1"/>
    </row>
    <row r="202" spans="1:14" ht="13.2" x14ac:dyDescent="0.25">
      <c r="A202" s="87">
        <v>43200</v>
      </c>
      <c r="B202" s="88">
        <v>909.59997599999997</v>
      </c>
      <c r="C202" s="88">
        <v>911</v>
      </c>
      <c r="D202" s="88">
        <v>883.25</v>
      </c>
      <c r="E202" s="88">
        <v>886.59997599999997</v>
      </c>
      <c r="F202" s="88">
        <v>876.70623799999998</v>
      </c>
      <c r="G202" s="88">
        <v>753807</v>
      </c>
      <c r="H202" s="95">
        <f t="shared" si="6"/>
        <v>-8.8488844977659357E-3</v>
      </c>
      <c r="I202" s="96">
        <f t="shared" si="7"/>
        <v>-9.1316955643864217E-3</v>
      </c>
      <c r="J202" s="9"/>
      <c r="K202" s="9"/>
      <c r="L202" s="1"/>
      <c r="M202" s="9"/>
      <c r="N202" s="1"/>
    </row>
    <row r="203" spans="1:14" ht="13.2" x14ac:dyDescent="0.25">
      <c r="A203" s="91">
        <v>43201</v>
      </c>
      <c r="B203" s="92">
        <v>888</v>
      </c>
      <c r="C203" s="92">
        <v>908.45001200000002</v>
      </c>
      <c r="D203" s="92">
        <v>887.04998799999998</v>
      </c>
      <c r="E203" s="92">
        <v>906.59997599999997</v>
      </c>
      <c r="F203" s="92">
        <v>896.48309300000005</v>
      </c>
      <c r="G203" s="92">
        <v>1090038</v>
      </c>
      <c r="H203" s="93">
        <f t="shared" si="6"/>
        <v>9.6880068195913174E-3</v>
      </c>
      <c r="I203" s="94">
        <f t="shared" si="7"/>
        <v>9.4051957529708314E-3</v>
      </c>
      <c r="J203" s="9"/>
      <c r="K203" s="9"/>
      <c r="L203" s="1"/>
      <c r="M203" s="9"/>
      <c r="N203" s="1"/>
    </row>
    <row r="204" spans="1:14" ht="13.2" x14ac:dyDescent="0.25">
      <c r="A204" s="87">
        <v>43202</v>
      </c>
      <c r="B204" s="88">
        <v>903.95001200000002</v>
      </c>
      <c r="C204" s="88">
        <v>911.84997599999997</v>
      </c>
      <c r="D204" s="88">
        <v>900.29998799999998</v>
      </c>
      <c r="E204" s="88">
        <v>905.65002400000003</v>
      </c>
      <c r="F204" s="88">
        <v>895.54376200000002</v>
      </c>
      <c r="G204" s="88">
        <v>740361</v>
      </c>
      <c r="H204" s="95">
        <f t="shared" si="6"/>
        <v>-4.552903950121698E-4</v>
      </c>
      <c r="I204" s="96">
        <f t="shared" si="7"/>
        <v>-7.3810146163265627E-4</v>
      </c>
      <c r="J204" s="9"/>
      <c r="K204" s="9"/>
      <c r="L204" s="1"/>
      <c r="M204" s="9"/>
      <c r="N204" s="1"/>
    </row>
    <row r="205" spans="1:14" ht="13.2" x14ac:dyDescent="0.25">
      <c r="A205" s="91">
        <v>43203</v>
      </c>
      <c r="B205" s="92">
        <v>913</v>
      </c>
      <c r="C205" s="92">
        <v>948.90002400000003</v>
      </c>
      <c r="D205" s="92">
        <v>912.15002400000003</v>
      </c>
      <c r="E205" s="92">
        <v>946.20001200000002</v>
      </c>
      <c r="F205" s="92">
        <v>935.64123500000005</v>
      </c>
      <c r="G205" s="92">
        <v>3873168</v>
      </c>
      <c r="H205" s="93">
        <f t="shared" si="6"/>
        <v>1.9022540404224231E-2</v>
      </c>
      <c r="I205" s="94">
        <f t="shared" si="7"/>
        <v>1.8739729337603744E-2</v>
      </c>
      <c r="J205" s="9"/>
      <c r="K205" s="9"/>
      <c r="L205" s="1"/>
      <c r="M205" s="9"/>
      <c r="N205" s="1"/>
    </row>
    <row r="206" spans="1:14" ht="13.2" x14ac:dyDescent="0.25">
      <c r="A206" s="87">
        <v>43206</v>
      </c>
      <c r="B206" s="88">
        <v>935.90002400000003</v>
      </c>
      <c r="C206" s="88">
        <v>975.84997599999997</v>
      </c>
      <c r="D206" s="88">
        <v>935.79998799999998</v>
      </c>
      <c r="E206" s="88">
        <v>973.20001200000002</v>
      </c>
      <c r="F206" s="88">
        <v>962.33984399999997</v>
      </c>
      <c r="G206" s="88">
        <v>2749426</v>
      </c>
      <c r="H206" s="95">
        <f t="shared" si="6"/>
        <v>1.2219113854818846E-2</v>
      </c>
      <c r="I206" s="96">
        <f t="shared" si="7"/>
        <v>1.193630278819836E-2</v>
      </c>
      <c r="J206" s="9"/>
      <c r="K206" s="9"/>
      <c r="L206" s="1"/>
      <c r="M206" s="9"/>
      <c r="N206" s="1"/>
    </row>
    <row r="207" spans="1:14" ht="13.2" x14ac:dyDescent="0.25">
      <c r="A207" s="91">
        <v>43207</v>
      </c>
      <c r="B207" s="92">
        <v>978</v>
      </c>
      <c r="C207" s="92">
        <v>994.5</v>
      </c>
      <c r="D207" s="92">
        <v>970.09997599999997</v>
      </c>
      <c r="E207" s="92">
        <v>976.29998799999998</v>
      </c>
      <c r="F207" s="92">
        <v>965.40533400000004</v>
      </c>
      <c r="G207" s="92">
        <v>2683626</v>
      </c>
      <c r="H207" s="93">
        <f t="shared" si="6"/>
        <v>1.3812266566218523E-3</v>
      </c>
      <c r="I207" s="94">
        <f t="shared" si="7"/>
        <v>1.0984155900013658E-3</v>
      </c>
      <c r="J207" s="9"/>
      <c r="K207" s="9"/>
      <c r="L207" s="1"/>
      <c r="M207" s="9"/>
      <c r="N207" s="1"/>
    </row>
    <row r="208" spans="1:14" ht="13.2" x14ac:dyDescent="0.25">
      <c r="A208" s="87">
        <v>43208</v>
      </c>
      <c r="B208" s="88">
        <v>979.79998799999998</v>
      </c>
      <c r="C208" s="88">
        <v>980.84997599999997</v>
      </c>
      <c r="D208" s="88">
        <v>962.25</v>
      </c>
      <c r="E208" s="88">
        <v>964.34997599999997</v>
      </c>
      <c r="F208" s="88">
        <v>953.58862299999998</v>
      </c>
      <c r="G208" s="88">
        <v>963565</v>
      </c>
      <c r="H208" s="95">
        <f t="shared" si="6"/>
        <v>-5.3486330465955315E-3</v>
      </c>
      <c r="I208" s="96">
        <f t="shared" si="7"/>
        <v>-5.6314441132160184E-3</v>
      </c>
      <c r="J208" s="9"/>
      <c r="K208" s="9"/>
      <c r="L208" s="1"/>
      <c r="M208" s="9"/>
      <c r="N208" s="1"/>
    </row>
    <row r="209" spans="1:14" ht="13.2" x14ac:dyDescent="0.25">
      <c r="A209" s="91">
        <v>43209</v>
      </c>
      <c r="B209" s="92">
        <v>965.54998799999998</v>
      </c>
      <c r="C209" s="92">
        <v>977.20001200000002</v>
      </c>
      <c r="D209" s="92">
        <v>959.5</v>
      </c>
      <c r="E209" s="92">
        <v>966.84997599999997</v>
      </c>
      <c r="F209" s="92">
        <v>956.06079099999999</v>
      </c>
      <c r="G209" s="92">
        <v>948964</v>
      </c>
      <c r="H209" s="93">
        <f t="shared" si="6"/>
        <v>1.124446731053508E-3</v>
      </c>
      <c r="I209" s="94">
        <f t="shared" si="7"/>
        <v>8.4163566443302149E-4</v>
      </c>
      <c r="J209" s="9"/>
      <c r="K209" s="9"/>
      <c r="L209" s="1"/>
      <c r="M209" s="9"/>
      <c r="N209" s="1"/>
    </row>
    <row r="210" spans="1:14" ht="13.2" x14ac:dyDescent="0.25">
      <c r="A210" s="87">
        <v>43210</v>
      </c>
      <c r="B210" s="88">
        <v>962</v>
      </c>
      <c r="C210" s="88">
        <v>968.29998799999998</v>
      </c>
      <c r="D210" s="88">
        <v>949.09997599999997</v>
      </c>
      <c r="E210" s="88">
        <v>962</v>
      </c>
      <c r="F210" s="88">
        <v>951.26483199999996</v>
      </c>
      <c r="G210" s="88">
        <v>694171</v>
      </c>
      <c r="H210" s="95">
        <f t="shared" si="6"/>
        <v>-2.1840664161209169E-3</v>
      </c>
      <c r="I210" s="96">
        <f t="shared" si="7"/>
        <v>-2.4668774827414034E-3</v>
      </c>
      <c r="J210" s="9"/>
      <c r="K210" s="9"/>
      <c r="L210" s="1"/>
      <c r="M210" s="9"/>
      <c r="N210" s="1"/>
    </row>
    <row r="211" spans="1:14" ht="13.2" x14ac:dyDescent="0.25">
      <c r="A211" s="91">
        <v>43213</v>
      </c>
      <c r="B211" s="92">
        <v>965</v>
      </c>
      <c r="C211" s="92">
        <v>972.5</v>
      </c>
      <c r="D211" s="92">
        <v>953.59997599999997</v>
      </c>
      <c r="E211" s="92">
        <v>957.70001200000002</v>
      </c>
      <c r="F211" s="92">
        <v>947.012878</v>
      </c>
      <c r="G211" s="92">
        <v>802061</v>
      </c>
      <c r="H211" s="93">
        <f t="shared" si="6"/>
        <v>-1.9455564778694721E-3</v>
      </c>
      <c r="I211" s="94">
        <f t="shared" si="7"/>
        <v>-2.2283675444899585E-3</v>
      </c>
      <c r="J211" s="9"/>
      <c r="K211" s="9"/>
      <c r="L211" s="1"/>
      <c r="M211" s="9"/>
      <c r="N211" s="1"/>
    </row>
    <row r="212" spans="1:14" ht="13.2" x14ac:dyDescent="0.25">
      <c r="A212" s="87">
        <v>43214</v>
      </c>
      <c r="B212" s="88">
        <v>960</v>
      </c>
      <c r="C212" s="88">
        <v>963.84997599999997</v>
      </c>
      <c r="D212" s="88">
        <v>937.04998799999998</v>
      </c>
      <c r="E212" s="88">
        <v>939.79998799999998</v>
      </c>
      <c r="F212" s="88">
        <v>929.31256099999996</v>
      </c>
      <c r="G212" s="88">
        <v>1041263</v>
      </c>
      <c r="H212" s="95">
        <f t="shared" si="6"/>
        <v>-8.1940775116204987E-3</v>
      </c>
      <c r="I212" s="96">
        <f t="shared" si="7"/>
        <v>-8.4768885782409847E-3</v>
      </c>
      <c r="J212" s="9"/>
      <c r="K212" s="9"/>
      <c r="L212" s="1"/>
      <c r="M212" s="9"/>
      <c r="N212" s="1"/>
    </row>
    <row r="213" spans="1:14" ht="13.2" x14ac:dyDescent="0.25">
      <c r="A213" s="91">
        <v>43215</v>
      </c>
      <c r="B213" s="92">
        <v>940</v>
      </c>
      <c r="C213" s="92">
        <v>956.75</v>
      </c>
      <c r="D213" s="92">
        <v>930.29998799999998</v>
      </c>
      <c r="E213" s="92">
        <v>943.34997599999997</v>
      </c>
      <c r="F213" s="92">
        <v>932.82293700000002</v>
      </c>
      <c r="G213" s="92">
        <v>1569407</v>
      </c>
      <c r="H213" s="93">
        <f t="shared" si="6"/>
        <v>1.6374090218235513E-3</v>
      </c>
      <c r="I213" s="94">
        <f t="shared" si="7"/>
        <v>1.3545979552030648E-3</v>
      </c>
      <c r="J213" s="9"/>
      <c r="K213" s="9"/>
      <c r="L213" s="1"/>
      <c r="M213" s="9"/>
      <c r="N213" s="1"/>
    </row>
    <row r="214" spans="1:14" ht="13.2" x14ac:dyDescent="0.25">
      <c r="A214" s="87">
        <v>43216</v>
      </c>
      <c r="B214" s="88">
        <v>943.34997599999997</v>
      </c>
      <c r="C214" s="88">
        <v>968</v>
      </c>
      <c r="D214" s="88">
        <v>936.75</v>
      </c>
      <c r="E214" s="88">
        <v>960.40002400000003</v>
      </c>
      <c r="F214" s="88">
        <v>949.68273899999997</v>
      </c>
      <c r="G214" s="88">
        <v>1050803</v>
      </c>
      <c r="H214" s="95">
        <f t="shared" si="6"/>
        <v>7.7793282093527082E-3</v>
      </c>
      <c r="I214" s="96">
        <f t="shared" si="7"/>
        <v>7.4965171427322213E-3</v>
      </c>
      <c r="J214" s="9"/>
      <c r="K214" s="9"/>
      <c r="L214" s="1"/>
      <c r="M214" s="9"/>
      <c r="N214" s="1"/>
    </row>
    <row r="215" spans="1:14" ht="13.2" x14ac:dyDescent="0.25">
      <c r="A215" s="91">
        <v>43217</v>
      </c>
      <c r="B215" s="92">
        <v>970.95001200000002</v>
      </c>
      <c r="C215" s="92">
        <v>994.40002400000003</v>
      </c>
      <c r="D215" s="92">
        <v>963.5</v>
      </c>
      <c r="E215" s="92">
        <v>974.84997599999997</v>
      </c>
      <c r="F215" s="92">
        <v>963.97143600000004</v>
      </c>
      <c r="G215" s="92">
        <v>2073396</v>
      </c>
      <c r="H215" s="93">
        <f t="shared" si="6"/>
        <v>6.4856207230217624E-3</v>
      </c>
      <c r="I215" s="94">
        <f t="shared" si="7"/>
        <v>6.2028096564012754E-3</v>
      </c>
      <c r="J215" s="9"/>
      <c r="K215" s="9"/>
      <c r="L215" s="1"/>
      <c r="M215" s="9"/>
      <c r="N215" s="1"/>
    </row>
    <row r="216" spans="1:14" ht="13.2" x14ac:dyDescent="0.25">
      <c r="A216" s="87">
        <v>43220</v>
      </c>
      <c r="B216" s="88">
        <v>980</v>
      </c>
      <c r="C216" s="88">
        <v>1006.799988</v>
      </c>
      <c r="D216" s="88">
        <v>973.90002400000003</v>
      </c>
      <c r="E216" s="88">
        <v>1004.299988</v>
      </c>
      <c r="F216" s="88">
        <v>993.092896</v>
      </c>
      <c r="G216" s="88">
        <v>1417783</v>
      </c>
      <c r="H216" s="95">
        <f t="shared" si="6"/>
        <v>1.2925709955284432E-2</v>
      </c>
      <c r="I216" s="96">
        <f t="shared" si="7"/>
        <v>1.2642898888663946E-2</v>
      </c>
      <c r="J216" s="9"/>
      <c r="K216" s="9"/>
      <c r="L216" s="1"/>
      <c r="M216" s="9"/>
      <c r="N216" s="1"/>
    </row>
    <row r="217" spans="1:14" ht="13.2" x14ac:dyDescent="0.25">
      <c r="A217" s="91">
        <v>43222</v>
      </c>
      <c r="B217" s="92">
        <v>1010</v>
      </c>
      <c r="C217" s="92">
        <v>1017.700012</v>
      </c>
      <c r="D217" s="92">
        <v>980</v>
      </c>
      <c r="E217" s="92">
        <v>987.70001200000002</v>
      </c>
      <c r="F217" s="92">
        <v>976.67810099999997</v>
      </c>
      <c r="G217" s="92">
        <v>1295460</v>
      </c>
      <c r="H217" s="93">
        <f t="shared" si="6"/>
        <v>-7.2384251045769484E-3</v>
      </c>
      <c r="I217" s="94">
        <f t="shared" si="7"/>
        <v>-7.5212361711974353E-3</v>
      </c>
      <c r="J217" s="9"/>
      <c r="K217" s="9"/>
      <c r="L217" s="1"/>
      <c r="M217" s="9"/>
      <c r="N217" s="1"/>
    </row>
    <row r="218" spans="1:14" ht="13.2" x14ac:dyDescent="0.25">
      <c r="A218" s="87">
        <v>43223</v>
      </c>
      <c r="B218" s="88">
        <v>980.20001200000002</v>
      </c>
      <c r="C218" s="88">
        <v>986.75</v>
      </c>
      <c r="D218" s="88">
        <v>963.29998799999998</v>
      </c>
      <c r="E218" s="88">
        <v>970.25</v>
      </c>
      <c r="F218" s="88">
        <v>959.42285200000003</v>
      </c>
      <c r="G218" s="88">
        <v>521298</v>
      </c>
      <c r="H218" s="95">
        <f t="shared" si="6"/>
        <v>-7.7413916208220138E-3</v>
      </c>
      <c r="I218" s="96">
        <f t="shared" si="7"/>
        <v>-8.0242026874424999E-3</v>
      </c>
      <c r="J218" s="9"/>
      <c r="K218" s="9"/>
      <c r="L218" s="1"/>
      <c r="M218" s="9"/>
      <c r="N218" s="1"/>
    </row>
    <row r="219" spans="1:14" ht="13.2" x14ac:dyDescent="0.25">
      <c r="A219" s="91">
        <v>43224</v>
      </c>
      <c r="B219" s="92">
        <v>966.5</v>
      </c>
      <c r="C219" s="92">
        <v>990</v>
      </c>
      <c r="D219" s="92">
        <v>965.20001200000002</v>
      </c>
      <c r="E219" s="92">
        <v>971.95001200000002</v>
      </c>
      <c r="F219" s="92">
        <v>961.103882</v>
      </c>
      <c r="G219" s="92">
        <v>775228</v>
      </c>
      <c r="H219" s="93">
        <f t="shared" si="6"/>
        <v>7.6027292558171684E-4</v>
      </c>
      <c r="I219" s="94">
        <f t="shared" si="7"/>
        <v>4.7746185896123031E-4</v>
      </c>
      <c r="J219" s="9"/>
      <c r="K219" s="9"/>
      <c r="L219" s="1"/>
      <c r="M219" s="9"/>
      <c r="N219" s="1"/>
    </row>
    <row r="220" spans="1:14" ht="13.2" x14ac:dyDescent="0.25">
      <c r="A220" s="87">
        <v>43227</v>
      </c>
      <c r="B220" s="88">
        <v>973.54998799999998</v>
      </c>
      <c r="C220" s="88">
        <v>993.45001200000002</v>
      </c>
      <c r="D220" s="88">
        <v>966.29998799999998</v>
      </c>
      <c r="E220" s="88">
        <v>989.5</v>
      </c>
      <c r="F220" s="88">
        <v>978.45794699999999</v>
      </c>
      <c r="G220" s="88">
        <v>651452</v>
      </c>
      <c r="H220" s="95">
        <f t="shared" si="6"/>
        <v>7.7718335007467051E-3</v>
      </c>
      <c r="I220" s="96">
        <f t="shared" si="7"/>
        <v>7.4890224341262182E-3</v>
      </c>
      <c r="J220" s="9"/>
      <c r="K220" s="9"/>
      <c r="L220" s="1"/>
      <c r="M220" s="9"/>
      <c r="N220" s="1"/>
    </row>
    <row r="221" spans="1:14" ht="13.2" x14ac:dyDescent="0.25">
      <c r="A221" s="91">
        <v>43228</v>
      </c>
      <c r="B221" s="92">
        <v>989.5</v>
      </c>
      <c r="C221" s="92">
        <v>990.95001200000002</v>
      </c>
      <c r="D221" s="92">
        <v>971.20001200000002</v>
      </c>
      <c r="E221" s="92">
        <v>977.25</v>
      </c>
      <c r="F221" s="92">
        <v>966.34472700000003</v>
      </c>
      <c r="G221" s="92">
        <v>548846</v>
      </c>
      <c r="H221" s="93">
        <f t="shared" si="6"/>
        <v>-5.4100837112962697E-3</v>
      </c>
      <c r="I221" s="94">
        <f t="shared" si="7"/>
        <v>-5.6928947779167566E-3</v>
      </c>
      <c r="J221" s="9"/>
      <c r="K221" s="9"/>
      <c r="L221" s="1"/>
      <c r="M221" s="9"/>
      <c r="N221" s="1"/>
    </row>
    <row r="222" spans="1:14" ht="13.2" x14ac:dyDescent="0.25">
      <c r="A222" s="87">
        <v>43229</v>
      </c>
      <c r="B222" s="88">
        <v>980</v>
      </c>
      <c r="C222" s="88">
        <v>980</v>
      </c>
      <c r="D222" s="88">
        <v>963.84997599999997</v>
      </c>
      <c r="E222" s="88">
        <v>966.09997599999997</v>
      </c>
      <c r="F222" s="88">
        <v>955.319031</v>
      </c>
      <c r="G222" s="88">
        <v>717939</v>
      </c>
      <c r="H222" s="95">
        <f t="shared" si="6"/>
        <v>-4.9836517522166531E-3</v>
      </c>
      <c r="I222" s="96">
        <f t="shared" si="7"/>
        <v>-5.26646281883714E-3</v>
      </c>
      <c r="J222" s="9"/>
      <c r="K222" s="9"/>
      <c r="L222" s="1"/>
      <c r="M222" s="9"/>
      <c r="N222" s="1"/>
    </row>
    <row r="223" spans="1:14" ht="13.2" x14ac:dyDescent="0.25">
      <c r="A223" s="91">
        <v>43230</v>
      </c>
      <c r="B223" s="92">
        <v>969.90002400000003</v>
      </c>
      <c r="C223" s="92">
        <v>970</v>
      </c>
      <c r="D223" s="92">
        <v>945.20001200000002</v>
      </c>
      <c r="E223" s="92">
        <v>948.5</v>
      </c>
      <c r="F223" s="92">
        <v>937.915527</v>
      </c>
      <c r="G223" s="92">
        <v>860840</v>
      </c>
      <c r="H223" s="93">
        <f t="shared" si="6"/>
        <v>-7.9847038775713586E-3</v>
      </c>
      <c r="I223" s="94">
        <f t="shared" si="7"/>
        <v>-8.2675149441918446E-3</v>
      </c>
      <c r="J223" s="9"/>
      <c r="K223" s="9"/>
      <c r="L223" s="1"/>
      <c r="M223" s="9"/>
      <c r="N223" s="1"/>
    </row>
    <row r="224" spans="1:14" ht="13.2" x14ac:dyDescent="0.25">
      <c r="A224" s="87">
        <v>43231</v>
      </c>
      <c r="B224" s="88">
        <v>950.09997599999997</v>
      </c>
      <c r="C224" s="88">
        <v>955.90002400000003</v>
      </c>
      <c r="D224" s="88">
        <v>936.79998799999998</v>
      </c>
      <c r="E224" s="88">
        <v>947.29998799999998</v>
      </c>
      <c r="F224" s="88">
        <v>936.72894299999996</v>
      </c>
      <c r="G224" s="88">
        <v>508454</v>
      </c>
      <c r="H224" s="95">
        <f t="shared" si="6"/>
        <v>-5.4978633077630513E-4</v>
      </c>
      <c r="I224" s="96">
        <f t="shared" si="7"/>
        <v>-8.3259739739679171E-4</v>
      </c>
      <c r="J224" s="9"/>
      <c r="K224" s="9"/>
      <c r="L224" s="1"/>
      <c r="M224" s="9"/>
      <c r="N224" s="1"/>
    </row>
    <row r="225" spans="1:14" ht="13.2" x14ac:dyDescent="0.25">
      <c r="A225" s="91">
        <v>43234</v>
      </c>
      <c r="B225" s="92">
        <v>952</v>
      </c>
      <c r="C225" s="92">
        <v>969.90002400000003</v>
      </c>
      <c r="D225" s="92">
        <v>937.79998799999998</v>
      </c>
      <c r="E225" s="92">
        <v>939.54998799999998</v>
      </c>
      <c r="F225" s="92">
        <v>929.06530799999996</v>
      </c>
      <c r="G225" s="92">
        <v>1769596</v>
      </c>
      <c r="H225" s="93">
        <f t="shared" si="6"/>
        <v>-3.5676957492905919E-3</v>
      </c>
      <c r="I225" s="94">
        <f t="shared" si="7"/>
        <v>-3.8505068159110784E-3</v>
      </c>
      <c r="J225" s="9"/>
      <c r="K225" s="9"/>
      <c r="L225" s="1"/>
      <c r="M225" s="9"/>
      <c r="N225" s="1"/>
    </row>
    <row r="226" spans="1:14" ht="13.2" x14ac:dyDescent="0.25">
      <c r="A226" s="87">
        <v>43235</v>
      </c>
      <c r="B226" s="88">
        <v>939.5</v>
      </c>
      <c r="C226" s="88">
        <v>957.15002400000003</v>
      </c>
      <c r="D226" s="88">
        <v>933.04998799999998</v>
      </c>
      <c r="E226" s="88">
        <v>941.34997599999997</v>
      </c>
      <c r="F226" s="88">
        <v>930.84533699999997</v>
      </c>
      <c r="G226" s="88">
        <v>818575</v>
      </c>
      <c r="H226" s="95">
        <f t="shared" si="6"/>
        <v>8.3128403015736993E-4</v>
      </c>
      <c r="I226" s="96">
        <f t="shared" si="7"/>
        <v>5.4847296353688346E-4</v>
      </c>
      <c r="J226" s="9"/>
      <c r="K226" s="9"/>
      <c r="L226" s="1"/>
      <c r="M226" s="9"/>
      <c r="N226" s="1"/>
    </row>
    <row r="227" spans="1:14" ht="13.2" x14ac:dyDescent="0.25">
      <c r="A227" s="91">
        <v>43236</v>
      </c>
      <c r="B227" s="92">
        <v>937.90002400000003</v>
      </c>
      <c r="C227" s="92">
        <v>960</v>
      </c>
      <c r="D227" s="92">
        <v>930.29998799999998</v>
      </c>
      <c r="E227" s="92">
        <v>956.75</v>
      </c>
      <c r="F227" s="92">
        <v>946.073486</v>
      </c>
      <c r="G227" s="92">
        <v>1543516</v>
      </c>
      <c r="H227" s="93">
        <f t="shared" si="6"/>
        <v>7.0473438918756039E-3</v>
      </c>
      <c r="I227" s="94">
        <f t="shared" si="7"/>
        <v>6.764532825255117E-3</v>
      </c>
      <c r="J227" s="9"/>
      <c r="K227" s="9"/>
      <c r="L227" s="1"/>
      <c r="M227" s="9"/>
      <c r="N227" s="1"/>
    </row>
    <row r="228" spans="1:14" ht="13.2" x14ac:dyDescent="0.25">
      <c r="A228" s="87">
        <v>43237</v>
      </c>
      <c r="B228" s="88">
        <v>964.90002400000003</v>
      </c>
      <c r="C228" s="88">
        <v>969.5</v>
      </c>
      <c r="D228" s="88">
        <v>947.54998799999998</v>
      </c>
      <c r="E228" s="88">
        <v>951.59997599999997</v>
      </c>
      <c r="F228" s="88">
        <v>940.98089600000003</v>
      </c>
      <c r="G228" s="88">
        <v>3580538</v>
      </c>
      <c r="H228" s="95">
        <f t="shared" si="6"/>
        <v>-2.3440650422429546E-3</v>
      </c>
      <c r="I228" s="96">
        <f t="shared" si="7"/>
        <v>-2.626876108863441E-3</v>
      </c>
      <c r="J228" s="9"/>
      <c r="K228" s="9"/>
      <c r="L228" s="1"/>
      <c r="M228" s="9"/>
      <c r="N228" s="1"/>
    </row>
    <row r="229" spans="1:14" ht="13.2" x14ac:dyDescent="0.25">
      <c r="A229" s="91">
        <v>43238</v>
      </c>
      <c r="B229" s="92">
        <v>955.90002400000003</v>
      </c>
      <c r="C229" s="92">
        <v>957.5</v>
      </c>
      <c r="D229" s="92">
        <v>841.25</v>
      </c>
      <c r="E229" s="92">
        <v>876.40002400000003</v>
      </c>
      <c r="F229" s="92">
        <v>866.62017800000001</v>
      </c>
      <c r="G229" s="92">
        <v>3518818</v>
      </c>
      <c r="H229" s="93">
        <f t="shared" si="6"/>
        <v>-3.5752009638934941E-2</v>
      </c>
      <c r="I229" s="94">
        <f t="shared" si="7"/>
        <v>-3.6034820705555429E-2</v>
      </c>
      <c r="J229" s="9"/>
      <c r="K229" s="9"/>
      <c r="L229" s="1"/>
      <c r="M229" s="9"/>
      <c r="N229" s="1"/>
    </row>
    <row r="230" spans="1:14" ht="13.2" x14ac:dyDescent="0.25">
      <c r="A230" s="87">
        <v>43241</v>
      </c>
      <c r="B230" s="88">
        <v>869</v>
      </c>
      <c r="C230" s="88">
        <v>908.84997599999997</v>
      </c>
      <c r="D230" s="88">
        <v>869</v>
      </c>
      <c r="E230" s="88">
        <v>881.95001200000002</v>
      </c>
      <c r="F230" s="88">
        <v>872.10815400000001</v>
      </c>
      <c r="G230" s="88">
        <v>2413284</v>
      </c>
      <c r="H230" s="95">
        <f t="shared" si="6"/>
        <v>2.741550321038426E-3</v>
      </c>
      <c r="I230" s="96">
        <f t="shared" si="7"/>
        <v>2.4587392544179396E-3</v>
      </c>
      <c r="J230" s="9"/>
      <c r="K230" s="9"/>
      <c r="L230" s="1"/>
      <c r="M230" s="9"/>
      <c r="N230" s="1"/>
    </row>
    <row r="231" spans="1:14" ht="13.2" x14ac:dyDescent="0.25">
      <c r="A231" s="91">
        <v>43242</v>
      </c>
      <c r="B231" s="92">
        <v>884</v>
      </c>
      <c r="C231" s="92">
        <v>899.90002400000003</v>
      </c>
      <c r="D231" s="92">
        <v>882.29998799999998</v>
      </c>
      <c r="E231" s="92">
        <v>891.09997599999997</v>
      </c>
      <c r="F231" s="92">
        <v>881.15606700000001</v>
      </c>
      <c r="G231" s="92">
        <v>938115</v>
      </c>
      <c r="H231" s="93">
        <f t="shared" si="6"/>
        <v>4.4824887488272274E-3</v>
      </c>
      <c r="I231" s="94">
        <f t="shared" si="7"/>
        <v>4.1996776822067405E-3</v>
      </c>
      <c r="J231" s="9"/>
      <c r="K231" s="9"/>
      <c r="L231" s="1"/>
      <c r="M231" s="9"/>
      <c r="N231" s="1"/>
    </row>
    <row r="232" spans="1:14" ht="13.2" x14ac:dyDescent="0.25">
      <c r="A232" s="87">
        <v>43243</v>
      </c>
      <c r="B232" s="88">
        <v>894.45001200000002</v>
      </c>
      <c r="C232" s="88">
        <v>904</v>
      </c>
      <c r="D232" s="88">
        <v>870</v>
      </c>
      <c r="E232" s="88">
        <v>874.75</v>
      </c>
      <c r="F232" s="88">
        <v>864.98858600000005</v>
      </c>
      <c r="G232" s="88">
        <v>1054391</v>
      </c>
      <c r="H232" s="95">
        <f t="shared" si="6"/>
        <v>-8.0424590579704219E-3</v>
      </c>
      <c r="I232" s="96">
        <f t="shared" si="7"/>
        <v>-8.325270124590908E-3</v>
      </c>
      <c r="J232" s="9"/>
      <c r="K232" s="9"/>
      <c r="L232" s="1"/>
      <c r="M232" s="9"/>
      <c r="N232" s="1"/>
    </row>
    <row r="233" spans="1:14" ht="13.2" x14ac:dyDescent="0.25">
      <c r="A233" s="91">
        <v>43244</v>
      </c>
      <c r="B233" s="92">
        <v>882.79998799999998</v>
      </c>
      <c r="C233" s="92">
        <v>894.90002400000003</v>
      </c>
      <c r="D233" s="92">
        <v>876</v>
      </c>
      <c r="E233" s="92">
        <v>890.29998799999998</v>
      </c>
      <c r="F233" s="92">
        <v>880.36492899999996</v>
      </c>
      <c r="G233" s="92">
        <v>855810</v>
      </c>
      <c r="H233" s="93">
        <f t="shared" si="6"/>
        <v>7.6523565366767524E-3</v>
      </c>
      <c r="I233" s="94">
        <f t="shared" si="7"/>
        <v>7.3695454700562655E-3</v>
      </c>
      <c r="J233" s="9"/>
      <c r="K233" s="9"/>
      <c r="L233" s="1"/>
      <c r="M233" s="9"/>
      <c r="N233" s="1"/>
    </row>
    <row r="234" spans="1:14" ht="13.2" x14ac:dyDescent="0.25">
      <c r="A234" s="87">
        <v>43245</v>
      </c>
      <c r="B234" s="88">
        <v>889.5</v>
      </c>
      <c r="C234" s="88">
        <v>919.90002400000003</v>
      </c>
      <c r="D234" s="88">
        <v>886</v>
      </c>
      <c r="E234" s="88">
        <v>916.34997599999997</v>
      </c>
      <c r="F234" s="88">
        <v>906.12420699999996</v>
      </c>
      <c r="G234" s="88">
        <v>1434058</v>
      </c>
      <c r="H234" s="95">
        <f t="shared" si="6"/>
        <v>1.252499940023501E-2</v>
      </c>
      <c r="I234" s="96">
        <f t="shared" si="7"/>
        <v>1.2242188333614524E-2</v>
      </c>
      <c r="J234" s="9"/>
      <c r="K234" s="9"/>
      <c r="L234" s="1"/>
      <c r="M234" s="9"/>
      <c r="N234" s="1"/>
    </row>
    <row r="235" spans="1:14" ht="13.2" x14ac:dyDescent="0.25">
      <c r="A235" s="91">
        <v>43248</v>
      </c>
      <c r="B235" s="92">
        <v>925.40002400000003</v>
      </c>
      <c r="C235" s="92">
        <v>934.70001200000002</v>
      </c>
      <c r="D235" s="92">
        <v>917</v>
      </c>
      <c r="E235" s="92">
        <v>924.40002400000003</v>
      </c>
      <c r="F235" s="92">
        <v>914.08453399999996</v>
      </c>
      <c r="G235" s="92">
        <v>1056721</v>
      </c>
      <c r="H235" s="93">
        <f t="shared" si="6"/>
        <v>3.798628204247013E-3</v>
      </c>
      <c r="I235" s="94">
        <f t="shared" si="7"/>
        <v>3.5158171376265266E-3</v>
      </c>
      <c r="J235" s="9"/>
      <c r="K235" s="9"/>
      <c r="L235" s="1"/>
      <c r="M235" s="9"/>
      <c r="N235" s="1"/>
    </row>
    <row r="236" spans="1:14" ht="13.2" x14ac:dyDescent="0.25">
      <c r="A236" s="87">
        <v>43249</v>
      </c>
      <c r="B236" s="88">
        <v>924.90002400000003</v>
      </c>
      <c r="C236" s="88">
        <v>944.79998799999998</v>
      </c>
      <c r="D236" s="88">
        <v>918.04998799999998</v>
      </c>
      <c r="E236" s="88">
        <v>931.15002400000003</v>
      </c>
      <c r="F236" s="88">
        <v>920.75915499999996</v>
      </c>
      <c r="G236" s="88">
        <v>1596733</v>
      </c>
      <c r="H236" s="95">
        <f t="shared" si="6"/>
        <v>3.1596847980796066E-3</v>
      </c>
      <c r="I236" s="96">
        <f t="shared" si="7"/>
        <v>2.8768737314591201E-3</v>
      </c>
      <c r="J236" s="9"/>
      <c r="K236" s="9"/>
      <c r="L236" s="1"/>
      <c r="M236" s="9"/>
      <c r="N236" s="1"/>
    </row>
    <row r="237" spans="1:14" ht="13.2" x14ac:dyDescent="0.25">
      <c r="A237" s="91">
        <v>43250</v>
      </c>
      <c r="B237" s="92">
        <v>925</v>
      </c>
      <c r="C237" s="92">
        <v>943.79998799999998</v>
      </c>
      <c r="D237" s="92">
        <v>922.5</v>
      </c>
      <c r="E237" s="92">
        <v>934.29998799999998</v>
      </c>
      <c r="F237" s="92">
        <v>923.87396200000001</v>
      </c>
      <c r="G237" s="92">
        <v>1060505</v>
      </c>
      <c r="H237" s="93">
        <f t="shared" si="6"/>
        <v>1.4666816566608221E-3</v>
      </c>
      <c r="I237" s="94">
        <f t="shared" si="7"/>
        <v>1.1838705900403357E-3</v>
      </c>
      <c r="J237" s="9"/>
      <c r="K237" s="9"/>
      <c r="L237" s="1"/>
      <c r="M237" s="9"/>
      <c r="N237" s="1"/>
    </row>
    <row r="238" spans="1:14" ht="13.2" x14ac:dyDescent="0.25">
      <c r="A238" s="87">
        <v>43251</v>
      </c>
      <c r="B238" s="88">
        <v>941.5</v>
      </c>
      <c r="C238" s="88">
        <v>943.84997599999997</v>
      </c>
      <c r="D238" s="88">
        <v>912.29998799999998</v>
      </c>
      <c r="E238" s="88">
        <v>932.45001200000002</v>
      </c>
      <c r="F238" s="88">
        <v>922.04461700000002</v>
      </c>
      <c r="G238" s="88">
        <v>1398441</v>
      </c>
      <c r="H238" s="95">
        <f t="shared" si="6"/>
        <v>-8.607906200484393E-4</v>
      </c>
      <c r="I238" s="96">
        <f t="shared" si="7"/>
        <v>-1.1436016866689259E-3</v>
      </c>
      <c r="J238" s="9"/>
      <c r="K238" s="9"/>
      <c r="L238" s="1"/>
      <c r="M238" s="9"/>
      <c r="N238" s="1"/>
    </row>
    <row r="239" spans="1:14" ht="13.2" x14ac:dyDescent="0.25">
      <c r="A239" s="91">
        <v>43252</v>
      </c>
      <c r="B239" s="92">
        <v>940.70001200000002</v>
      </c>
      <c r="C239" s="92">
        <v>958.84997599999997</v>
      </c>
      <c r="D239" s="92">
        <v>930</v>
      </c>
      <c r="E239" s="92">
        <v>934.65002400000003</v>
      </c>
      <c r="F239" s="92">
        <v>924.22009300000002</v>
      </c>
      <c r="G239" s="92">
        <v>1830211</v>
      </c>
      <c r="H239" s="93">
        <f t="shared" si="6"/>
        <v>1.0234693372561466E-3</v>
      </c>
      <c r="I239" s="94">
        <f t="shared" si="7"/>
        <v>7.4065827063566009E-4</v>
      </c>
      <c r="J239" s="9"/>
      <c r="K239" s="9"/>
      <c r="L239" s="1"/>
      <c r="M239" s="9"/>
      <c r="N239" s="1"/>
    </row>
    <row r="240" spans="1:14" ht="13.2" x14ac:dyDescent="0.25">
      <c r="A240" s="87">
        <v>43255</v>
      </c>
      <c r="B240" s="88">
        <v>937.40002400000003</v>
      </c>
      <c r="C240" s="88">
        <v>939.95001200000002</v>
      </c>
      <c r="D240" s="88">
        <v>888.45001200000002</v>
      </c>
      <c r="E240" s="88">
        <v>893.75</v>
      </c>
      <c r="F240" s="88">
        <v>883.77655000000004</v>
      </c>
      <c r="G240" s="88">
        <v>1090743</v>
      </c>
      <c r="H240" s="95">
        <f t="shared" si="6"/>
        <v>-1.9432932189480244E-2</v>
      </c>
      <c r="I240" s="96">
        <f t="shared" si="7"/>
        <v>-1.9715743256100732E-2</v>
      </c>
      <c r="J240" s="9"/>
      <c r="K240" s="9"/>
      <c r="L240" s="1"/>
      <c r="M240" s="9"/>
      <c r="N240" s="1"/>
    </row>
    <row r="241" spans="1:14" ht="13.2" x14ac:dyDescent="0.25">
      <c r="A241" s="91">
        <v>43256</v>
      </c>
      <c r="B241" s="92">
        <v>886</v>
      </c>
      <c r="C241" s="92">
        <v>907.90002400000003</v>
      </c>
      <c r="D241" s="92">
        <v>876.79998799999998</v>
      </c>
      <c r="E241" s="92">
        <v>891.04998799999998</v>
      </c>
      <c r="F241" s="92">
        <v>881.106628</v>
      </c>
      <c r="G241" s="92">
        <v>1643004</v>
      </c>
      <c r="H241" s="93">
        <f t="shared" si="6"/>
        <v>-1.314005698197448E-3</v>
      </c>
      <c r="I241" s="94">
        <f t="shared" si="7"/>
        <v>-1.5968167648179345E-3</v>
      </c>
      <c r="J241" s="9"/>
      <c r="K241" s="1"/>
      <c r="L241" s="1"/>
      <c r="M241" s="9"/>
      <c r="N241" s="1"/>
    </row>
    <row r="242" spans="1:14" ht="13.2" x14ac:dyDescent="0.25">
      <c r="A242" s="87">
        <v>43257</v>
      </c>
      <c r="B242" s="88">
        <v>891.5</v>
      </c>
      <c r="C242" s="88">
        <v>905</v>
      </c>
      <c r="D242" s="88">
        <v>884.20001200000002</v>
      </c>
      <c r="E242" s="88">
        <v>898.65002400000003</v>
      </c>
      <c r="F242" s="88">
        <v>888.62182600000006</v>
      </c>
      <c r="G242" s="88">
        <v>1118827</v>
      </c>
      <c r="H242" s="95">
        <f t="shared" si="6"/>
        <v>3.688507842413714E-3</v>
      </c>
      <c r="I242" s="96">
        <f t="shared" si="7"/>
        <v>3.4056967757932276E-3</v>
      </c>
      <c r="J242" s="9"/>
      <c r="K242" s="1"/>
      <c r="L242" s="1"/>
      <c r="M242" s="9"/>
      <c r="N242" s="1"/>
    </row>
    <row r="243" spans="1:14" ht="13.2" x14ac:dyDescent="0.25">
      <c r="A243" s="91">
        <v>43258</v>
      </c>
      <c r="B243" s="92">
        <v>904</v>
      </c>
      <c r="C243" s="92">
        <v>920.45001200000002</v>
      </c>
      <c r="D243" s="92">
        <v>901</v>
      </c>
      <c r="E243" s="92">
        <v>915.15002400000003</v>
      </c>
      <c r="F243" s="92">
        <v>904.93774399999995</v>
      </c>
      <c r="G243" s="92">
        <v>845925</v>
      </c>
      <c r="H243" s="93">
        <f t="shared" si="6"/>
        <v>7.9017265402945396E-3</v>
      </c>
      <c r="I243" s="94">
        <f t="shared" si="7"/>
        <v>7.6189154736740526E-3</v>
      </c>
      <c r="J243" s="9"/>
      <c r="K243" s="1"/>
      <c r="L243" s="1"/>
      <c r="M243" s="9"/>
      <c r="N243" s="1"/>
    </row>
    <row r="244" spans="1:14" ht="13.2" x14ac:dyDescent="0.25">
      <c r="A244" s="87">
        <v>43259</v>
      </c>
      <c r="B244" s="88">
        <v>912.79998799999998</v>
      </c>
      <c r="C244" s="88">
        <v>922</v>
      </c>
      <c r="D244" s="88">
        <v>905.25</v>
      </c>
      <c r="E244" s="88">
        <v>919.90002400000003</v>
      </c>
      <c r="F244" s="88">
        <v>909.63470500000005</v>
      </c>
      <c r="G244" s="88">
        <v>707240</v>
      </c>
      <c r="H244" s="95">
        <f t="shared" si="6"/>
        <v>2.2483189370190461E-3</v>
      </c>
      <c r="I244" s="96">
        <f t="shared" si="7"/>
        <v>1.9655078703985597E-3</v>
      </c>
      <c r="J244" s="9"/>
      <c r="K244" s="1"/>
      <c r="L244" s="1"/>
      <c r="M244" s="9"/>
      <c r="N244" s="1"/>
    </row>
    <row r="245" spans="1:14" ht="13.2" x14ac:dyDescent="0.25">
      <c r="A245" s="91">
        <v>43262</v>
      </c>
      <c r="B245" s="92">
        <v>922</v>
      </c>
      <c r="C245" s="92">
        <v>929.79998799999998</v>
      </c>
      <c r="D245" s="92">
        <v>914.09997599999997</v>
      </c>
      <c r="E245" s="92">
        <v>918.15002400000003</v>
      </c>
      <c r="F245" s="92">
        <v>907.90429700000004</v>
      </c>
      <c r="G245" s="92">
        <v>496222</v>
      </c>
      <c r="H245" s="93">
        <f t="shared" si="6"/>
        <v>-8.2694992742897184E-4</v>
      </c>
      <c r="I245" s="94">
        <f t="shared" si="7"/>
        <v>-1.1097609940494584E-3</v>
      </c>
      <c r="J245" s="9"/>
      <c r="K245" s="1"/>
      <c r="L245" s="1"/>
      <c r="M245" s="9"/>
      <c r="N245" s="1"/>
    </row>
    <row r="246" spans="1:14" ht="13.2" x14ac:dyDescent="0.25">
      <c r="A246" s="87">
        <v>43263</v>
      </c>
      <c r="B246" s="88">
        <v>921.70001200000002</v>
      </c>
      <c r="C246" s="88">
        <v>927.40002400000003</v>
      </c>
      <c r="D246" s="88">
        <v>915.5</v>
      </c>
      <c r="E246" s="88">
        <v>923</v>
      </c>
      <c r="F246" s="88">
        <v>912.70007299999997</v>
      </c>
      <c r="G246" s="88">
        <v>432436</v>
      </c>
      <c r="H246" s="95">
        <f t="shared" si="6"/>
        <v>2.2880137002177395E-3</v>
      </c>
      <c r="I246" s="96">
        <f t="shared" si="7"/>
        <v>2.005202633597253E-3</v>
      </c>
      <c r="J246" s="9"/>
      <c r="K246" s="1"/>
      <c r="L246" s="1"/>
      <c r="M246" s="9"/>
      <c r="N246" s="1"/>
    </row>
    <row r="247" spans="1:14" ht="13.2" x14ac:dyDescent="0.25">
      <c r="A247" s="91">
        <v>43264</v>
      </c>
      <c r="B247" s="92">
        <v>926.90002400000003</v>
      </c>
      <c r="C247" s="92">
        <v>932</v>
      </c>
      <c r="D247" s="92">
        <v>913.09997599999997</v>
      </c>
      <c r="E247" s="92">
        <v>915.45001200000002</v>
      </c>
      <c r="F247" s="92">
        <v>905.234375</v>
      </c>
      <c r="G247" s="92">
        <v>556126</v>
      </c>
      <c r="H247" s="93">
        <f t="shared" si="6"/>
        <v>-3.5670479491931345E-3</v>
      </c>
      <c r="I247" s="94">
        <f t="shared" si="7"/>
        <v>-3.849859015813621E-3</v>
      </c>
      <c r="J247" s="9"/>
      <c r="K247" s="1"/>
      <c r="L247" s="1"/>
      <c r="M247" s="9"/>
      <c r="N247" s="1"/>
    </row>
    <row r="248" spans="1:14" ht="13.2" x14ac:dyDescent="0.25">
      <c r="A248" s="87">
        <v>43265</v>
      </c>
      <c r="B248" s="88">
        <v>915</v>
      </c>
      <c r="C248" s="88">
        <v>932</v>
      </c>
      <c r="D248" s="88">
        <v>910.20001200000002</v>
      </c>
      <c r="E248" s="88">
        <v>928.09997599999997</v>
      </c>
      <c r="F248" s="88">
        <v>917.74310300000002</v>
      </c>
      <c r="G248" s="88">
        <v>622568</v>
      </c>
      <c r="H248" s="95">
        <f t="shared" si="6"/>
        <v>5.9600920723728848E-3</v>
      </c>
      <c r="I248" s="96">
        <f t="shared" si="7"/>
        <v>5.6772810057523979E-3</v>
      </c>
      <c r="J248" s="9"/>
      <c r="K248" s="1"/>
      <c r="L248" s="1"/>
      <c r="M248" s="9"/>
      <c r="N248" s="1"/>
    </row>
    <row r="249" spans="1:14" ht="13.2" x14ac:dyDescent="0.25">
      <c r="A249" s="91">
        <v>43266</v>
      </c>
      <c r="B249" s="92">
        <v>928.95001200000002</v>
      </c>
      <c r="C249" s="92">
        <v>928.95001200000002</v>
      </c>
      <c r="D249" s="92">
        <v>910.04998799999998</v>
      </c>
      <c r="E249" s="92">
        <v>916.20001200000002</v>
      </c>
      <c r="F249" s="92">
        <v>905.97601299999997</v>
      </c>
      <c r="G249" s="92">
        <v>669906</v>
      </c>
      <c r="H249" s="93">
        <f t="shared" si="6"/>
        <v>-5.6044301226569867E-3</v>
      </c>
      <c r="I249" s="94">
        <f t="shared" si="7"/>
        <v>-5.8872411892774736E-3</v>
      </c>
      <c r="J249" s="9"/>
      <c r="K249" s="1"/>
      <c r="L249" s="1"/>
      <c r="M249" s="9"/>
      <c r="N249" s="1"/>
    </row>
    <row r="250" spans="1:14" ht="13.2" x14ac:dyDescent="0.25">
      <c r="A250" s="87">
        <v>43269</v>
      </c>
      <c r="B250" s="88">
        <v>913</v>
      </c>
      <c r="C250" s="88">
        <v>924.75</v>
      </c>
      <c r="D250" s="88">
        <v>905.29998799999998</v>
      </c>
      <c r="E250" s="88">
        <v>912.54998799999998</v>
      </c>
      <c r="F250" s="88">
        <v>902.36669900000004</v>
      </c>
      <c r="G250" s="88">
        <v>562221</v>
      </c>
      <c r="H250" s="95">
        <f t="shared" si="6"/>
        <v>-1.7336395637344755E-3</v>
      </c>
      <c r="I250" s="96">
        <f t="shared" si="7"/>
        <v>-2.0164506303549622E-3</v>
      </c>
      <c r="J250" s="9"/>
      <c r="K250" s="1"/>
      <c r="L250" s="1"/>
      <c r="M250" s="9"/>
      <c r="N250" s="1"/>
    </row>
    <row r="251" spans="1:14" ht="15.75" customHeight="1" x14ac:dyDescent="0.25">
      <c r="A251" s="91">
        <v>43270</v>
      </c>
      <c r="B251" s="92">
        <v>906.84997599999997</v>
      </c>
      <c r="C251" s="92">
        <v>909.90002400000003</v>
      </c>
      <c r="D251" s="92">
        <v>892</v>
      </c>
      <c r="E251" s="92">
        <v>895.75</v>
      </c>
      <c r="F251" s="92">
        <v>885.75421100000005</v>
      </c>
      <c r="G251" s="92">
        <v>639701</v>
      </c>
      <c r="H251" s="93">
        <f t="shared" si="6"/>
        <v>-8.0698339957511623E-3</v>
      </c>
      <c r="I251" s="94">
        <f t="shared" si="7"/>
        <v>-8.3526450623716483E-3</v>
      </c>
    </row>
    <row r="252" spans="1:14" ht="15.75" customHeight="1" x14ac:dyDescent="0.25">
      <c r="A252" s="87">
        <v>43271</v>
      </c>
      <c r="B252" s="88">
        <v>895.75</v>
      </c>
      <c r="C252" s="88">
        <v>909</v>
      </c>
      <c r="D252" s="88">
        <v>895.09997599999997</v>
      </c>
      <c r="E252" s="88">
        <v>905.90002400000003</v>
      </c>
      <c r="F252" s="88">
        <v>895.79089399999998</v>
      </c>
      <c r="G252" s="88">
        <v>658301</v>
      </c>
      <c r="H252" s="95">
        <f t="shared" si="6"/>
        <v>4.8934176821294108E-3</v>
      </c>
      <c r="I252" s="96">
        <f t="shared" si="7"/>
        <v>4.6106066155089239E-3</v>
      </c>
    </row>
    <row r="253" spans="1:14" ht="15.75" customHeight="1" x14ac:dyDescent="0.25">
      <c r="A253" s="91">
        <v>43272</v>
      </c>
      <c r="B253" s="92">
        <v>899</v>
      </c>
      <c r="C253" s="92">
        <v>904.90002400000003</v>
      </c>
      <c r="D253" s="92">
        <v>884.54998799999998</v>
      </c>
      <c r="E253" s="92">
        <v>889.09997599999997</v>
      </c>
      <c r="F253" s="92">
        <v>879.17834500000004</v>
      </c>
      <c r="G253" s="92">
        <v>788499</v>
      </c>
      <c r="H253" s="93">
        <f t="shared" si="6"/>
        <v>-8.1296609288094689E-3</v>
      </c>
      <c r="I253" s="94">
        <f t="shared" si="7"/>
        <v>-8.412471995429955E-3</v>
      </c>
    </row>
    <row r="254" spans="1:14" ht="15.75" customHeight="1" x14ac:dyDescent="0.25">
      <c r="A254" s="87">
        <v>43273</v>
      </c>
      <c r="B254" s="88">
        <v>887</v>
      </c>
      <c r="C254" s="88">
        <v>898</v>
      </c>
      <c r="D254" s="88">
        <v>872.40002400000003</v>
      </c>
      <c r="E254" s="88">
        <v>896</v>
      </c>
      <c r="F254" s="88">
        <v>886.00140399999998</v>
      </c>
      <c r="G254" s="88">
        <v>942267</v>
      </c>
      <c r="H254" s="95">
        <f t="shared" si="6"/>
        <v>3.3574276308612214E-3</v>
      </c>
      <c r="I254" s="96">
        <f t="shared" si="7"/>
        <v>3.0746165642407349E-3</v>
      </c>
    </row>
    <row r="255" spans="1:14" ht="15.75" customHeight="1" x14ac:dyDescent="0.25">
      <c r="A255" s="91">
        <v>43276</v>
      </c>
      <c r="B255" s="92">
        <v>893</v>
      </c>
      <c r="C255" s="92">
        <v>893</v>
      </c>
      <c r="D255" s="92">
        <v>871.29998799999998</v>
      </c>
      <c r="E255" s="92">
        <v>876.29998799999998</v>
      </c>
      <c r="F255" s="92">
        <v>866.52117899999996</v>
      </c>
      <c r="G255" s="92">
        <v>596358</v>
      </c>
      <c r="H255" s="93">
        <f t="shared" si="6"/>
        <v>-9.6552281418585233E-3</v>
      </c>
      <c r="I255" s="94">
        <f t="shared" si="7"/>
        <v>-9.9380392084790093E-3</v>
      </c>
    </row>
    <row r="256" spans="1:14" ht="15.75" customHeight="1" x14ac:dyDescent="0.25">
      <c r="A256" s="87">
        <v>43277</v>
      </c>
      <c r="B256" s="88">
        <v>873</v>
      </c>
      <c r="C256" s="88">
        <v>885</v>
      </c>
      <c r="D256" s="88">
        <v>873</v>
      </c>
      <c r="E256" s="88">
        <v>881.54998799999998</v>
      </c>
      <c r="F256" s="88">
        <v>871.71264599999995</v>
      </c>
      <c r="G256" s="88">
        <v>588138</v>
      </c>
      <c r="H256" s="95">
        <f t="shared" si="6"/>
        <v>2.5941644241741233E-3</v>
      </c>
      <c r="I256" s="96">
        <f t="shared" si="7"/>
        <v>2.3113533575536368E-3</v>
      </c>
    </row>
    <row r="257" spans="1:9" ht="15.75" customHeight="1" x14ac:dyDescent="0.25">
      <c r="A257" s="91">
        <v>43278</v>
      </c>
      <c r="B257" s="92">
        <v>882.04998799999998</v>
      </c>
      <c r="C257" s="92">
        <v>883.84997599999997</v>
      </c>
      <c r="D257" s="92">
        <v>850</v>
      </c>
      <c r="E257" s="92">
        <v>856.34997599999997</v>
      </c>
      <c r="F257" s="92">
        <v>846.79382299999997</v>
      </c>
      <c r="G257" s="92">
        <v>625948</v>
      </c>
      <c r="H257" s="93">
        <f t="shared" si="6"/>
        <v>-1.2595665007822977E-2</v>
      </c>
      <c r="I257" s="94">
        <f t="shared" si="7"/>
        <v>-1.2878476074443463E-2</v>
      </c>
    </row>
    <row r="258" spans="1:9" ht="15.75" customHeight="1" x14ac:dyDescent="0.25">
      <c r="A258" s="87">
        <v>43279</v>
      </c>
      <c r="B258" s="88">
        <v>850</v>
      </c>
      <c r="C258" s="88">
        <v>859</v>
      </c>
      <c r="D258" s="88">
        <v>821.34997599999997</v>
      </c>
      <c r="E258" s="88">
        <v>826</v>
      </c>
      <c r="F258" s="88">
        <v>816.78247099999999</v>
      </c>
      <c r="G258" s="88">
        <v>982486</v>
      </c>
      <c r="H258" s="95">
        <f t="shared" si="6"/>
        <v>-1.5671272597499085E-2</v>
      </c>
      <c r="I258" s="96">
        <f t="shared" si="7"/>
        <v>-1.5954083664119573E-2</v>
      </c>
    </row>
    <row r="259" spans="1:9" ht="15.75" customHeight="1" x14ac:dyDescent="0.25">
      <c r="A259" s="91">
        <v>43280</v>
      </c>
      <c r="B259" s="92">
        <v>839.84997599999997</v>
      </c>
      <c r="C259" s="92">
        <v>874</v>
      </c>
      <c r="D259" s="92">
        <v>835.09997599999997</v>
      </c>
      <c r="E259" s="92">
        <v>871.65002400000003</v>
      </c>
      <c r="F259" s="92">
        <v>861.92315699999995</v>
      </c>
      <c r="G259" s="92">
        <v>1249909</v>
      </c>
      <c r="H259" s="93">
        <f t="shared" si="6"/>
        <v>2.3362140144051132E-2</v>
      </c>
      <c r="I259" s="94">
        <f t="shared" si="7"/>
        <v>2.3079329077430644E-2</v>
      </c>
    </row>
    <row r="260" spans="1:9" ht="15.75" customHeight="1" x14ac:dyDescent="0.25">
      <c r="A260" s="87">
        <v>43283</v>
      </c>
      <c r="B260" s="88">
        <v>872</v>
      </c>
      <c r="C260" s="88">
        <v>883.59997599999997</v>
      </c>
      <c r="D260" s="88">
        <v>856</v>
      </c>
      <c r="E260" s="88">
        <v>873.04998799999998</v>
      </c>
      <c r="F260" s="88">
        <v>863.30749500000002</v>
      </c>
      <c r="G260" s="88">
        <v>1360950</v>
      </c>
      <c r="H260" s="95">
        <f t="shared" ref="H260:H323" si="8">LOG(F260/F259)</f>
        <v>6.9696244131005217E-4</v>
      </c>
      <c r="I260" s="96">
        <f t="shared" ref="I260:I323" si="9">H260-$H$1238</f>
        <v>4.1415137468956564E-4</v>
      </c>
    </row>
    <row r="261" spans="1:9" ht="15.75" customHeight="1" x14ac:dyDescent="0.25">
      <c r="A261" s="91">
        <v>43284</v>
      </c>
      <c r="B261" s="92">
        <v>869.90002400000003</v>
      </c>
      <c r="C261" s="92">
        <v>877.95001200000002</v>
      </c>
      <c r="D261" s="92">
        <v>848.54998799999998</v>
      </c>
      <c r="E261" s="92">
        <v>866.75</v>
      </c>
      <c r="F261" s="92">
        <v>857.07775900000001</v>
      </c>
      <c r="G261" s="92">
        <v>1094017</v>
      </c>
      <c r="H261" s="93">
        <f t="shared" si="8"/>
        <v>-3.1452859617868349E-3</v>
      </c>
      <c r="I261" s="94">
        <f t="shared" si="9"/>
        <v>-3.4280970284073214E-3</v>
      </c>
    </row>
    <row r="262" spans="1:9" ht="15.75" customHeight="1" x14ac:dyDescent="0.25">
      <c r="A262" s="87">
        <v>43285</v>
      </c>
      <c r="B262" s="88">
        <v>866</v>
      </c>
      <c r="C262" s="88">
        <v>883.90002400000003</v>
      </c>
      <c r="D262" s="88">
        <v>855.09997599999997</v>
      </c>
      <c r="E262" s="88">
        <v>879.95001200000002</v>
      </c>
      <c r="F262" s="88">
        <v>870.130493</v>
      </c>
      <c r="G262" s="88">
        <v>688067</v>
      </c>
      <c r="H262" s="95">
        <f t="shared" si="8"/>
        <v>6.5641630199072959E-3</v>
      </c>
      <c r="I262" s="96">
        <f t="shared" si="9"/>
        <v>6.281351953286809E-3</v>
      </c>
    </row>
    <row r="263" spans="1:9" ht="15.75" customHeight="1" x14ac:dyDescent="0.25">
      <c r="A263" s="91">
        <v>43286</v>
      </c>
      <c r="B263" s="92">
        <v>879.95001200000002</v>
      </c>
      <c r="C263" s="92">
        <v>883.70001200000002</v>
      </c>
      <c r="D263" s="92">
        <v>860.59997599999997</v>
      </c>
      <c r="E263" s="92">
        <v>865.15002400000003</v>
      </c>
      <c r="F263" s="92">
        <v>855.49560499999995</v>
      </c>
      <c r="G263" s="92">
        <v>611752</v>
      </c>
      <c r="H263" s="93">
        <f t="shared" si="8"/>
        <v>-7.3666056616639849E-3</v>
      </c>
      <c r="I263" s="94">
        <f t="shared" si="9"/>
        <v>-7.6494167282844718E-3</v>
      </c>
    </row>
    <row r="264" spans="1:9" ht="15.75" customHeight="1" x14ac:dyDescent="0.25">
      <c r="A264" s="87">
        <v>43287</v>
      </c>
      <c r="B264" s="88">
        <v>864.70001200000002</v>
      </c>
      <c r="C264" s="88">
        <v>892.29998799999998</v>
      </c>
      <c r="D264" s="88">
        <v>861</v>
      </c>
      <c r="E264" s="88">
        <v>879.65002400000003</v>
      </c>
      <c r="F264" s="88">
        <v>869.83386199999995</v>
      </c>
      <c r="G264" s="88">
        <v>1107136</v>
      </c>
      <c r="H264" s="95">
        <f t="shared" si="8"/>
        <v>7.2185276768025929E-3</v>
      </c>
      <c r="I264" s="96">
        <f t="shared" si="9"/>
        <v>6.935716610182106E-3</v>
      </c>
    </row>
    <row r="265" spans="1:9" ht="15.75" customHeight="1" x14ac:dyDescent="0.25">
      <c r="A265" s="91">
        <v>43290</v>
      </c>
      <c r="B265" s="92">
        <v>886.54998799999998</v>
      </c>
      <c r="C265" s="92">
        <v>899.90002400000003</v>
      </c>
      <c r="D265" s="92">
        <v>883</v>
      </c>
      <c r="E265" s="92">
        <v>892.5</v>
      </c>
      <c r="F265" s="92">
        <v>882.54040499999996</v>
      </c>
      <c r="G265" s="92">
        <v>1155383</v>
      </c>
      <c r="H265" s="93">
        <f t="shared" si="8"/>
        <v>6.2982872214355102E-3</v>
      </c>
      <c r="I265" s="94">
        <f t="shared" si="9"/>
        <v>6.0154761548150233E-3</v>
      </c>
    </row>
    <row r="266" spans="1:9" ht="15.75" customHeight="1" x14ac:dyDescent="0.25">
      <c r="A266" s="87">
        <v>43291</v>
      </c>
      <c r="B266" s="88">
        <v>897.59997599999997</v>
      </c>
      <c r="C266" s="88">
        <v>898.59997599999997</v>
      </c>
      <c r="D266" s="88">
        <v>885</v>
      </c>
      <c r="E266" s="88">
        <v>890.70001200000002</v>
      </c>
      <c r="F266" s="88">
        <v>880.76055899999994</v>
      </c>
      <c r="G266" s="88">
        <v>498084</v>
      </c>
      <c r="H266" s="95">
        <f t="shared" si="8"/>
        <v>-8.7673922346333971E-4</v>
      </c>
      <c r="I266" s="96">
        <f t="shared" si="9"/>
        <v>-1.1595502900838262E-3</v>
      </c>
    </row>
    <row r="267" spans="1:9" ht="15.75" customHeight="1" x14ac:dyDescent="0.25">
      <c r="A267" s="91">
        <v>43292</v>
      </c>
      <c r="B267" s="92">
        <v>890.79998799999998</v>
      </c>
      <c r="C267" s="92">
        <v>895.84997599999997</v>
      </c>
      <c r="D267" s="92">
        <v>872.15002400000003</v>
      </c>
      <c r="E267" s="92">
        <v>877.90002400000003</v>
      </c>
      <c r="F267" s="92">
        <v>868.10339399999998</v>
      </c>
      <c r="G267" s="92">
        <v>546032</v>
      </c>
      <c r="H267" s="93">
        <f t="shared" si="8"/>
        <v>-6.2864042513012253E-3</v>
      </c>
      <c r="I267" s="94">
        <f t="shared" si="9"/>
        <v>-6.5692153179217122E-3</v>
      </c>
    </row>
    <row r="268" spans="1:9" ht="15.75" customHeight="1" x14ac:dyDescent="0.25">
      <c r="A268" s="87">
        <v>43293</v>
      </c>
      <c r="B268" s="88">
        <v>885.79998799999998</v>
      </c>
      <c r="C268" s="88">
        <v>907</v>
      </c>
      <c r="D268" s="88">
        <v>880.54998799999998</v>
      </c>
      <c r="E268" s="88">
        <v>895.84997599999997</v>
      </c>
      <c r="F268" s="88">
        <v>885.85296600000004</v>
      </c>
      <c r="G268" s="88">
        <v>1466554</v>
      </c>
      <c r="H268" s="95">
        <f t="shared" si="8"/>
        <v>8.7901894358339751E-3</v>
      </c>
      <c r="I268" s="96">
        <f t="shared" si="9"/>
        <v>8.5073783692134891E-3</v>
      </c>
    </row>
    <row r="269" spans="1:9" ht="15.75" customHeight="1" x14ac:dyDescent="0.25">
      <c r="A269" s="91">
        <v>43294</v>
      </c>
      <c r="B269" s="92">
        <v>899</v>
      </c>
      <c r="C269" s="92">
        <v>915</v>
      </c>
      <c r="D269" s="92">
        <v>885.20001200000002</v>
      </c>
      <c r="E269" s="92">
        <v>908.70001200000002</v>
      </c>
      <c r="F269" s="92">
        <v>898.55969200000004</v>
      </c>
      <c r="G269" s="92">
        <v>1491404</v>
      </c>
      <c r="H269" s="93">
        <f t="shared" si="8"/>
        <v>6.1852893048202212E-3</v>
      </c>
      <c r="I269" s="94">
        <f t="shared" si="9"/>
        <v>5.9024782381997343E-3</v>
      </c>
    </row>
    <row r="270" spans="1:9" ht="15.75" customHeight="1" x14ac:dyDescent="0.25">
      <c r="A270" s="87">
        <v>43297</v>
      </c>
      <c r="B270" s="88">
        <v>907.95001200000002</v>
      </c>
      <c r="C270" s="88">
        <v>919</v>
      </c>
      <c r="D270" s="88">
        <v>858.70001200000002</v>
      </c>
      <c r="E270" s="88">
        <v>875.40002400000003</v>
      </c>
      <c r="F270" s="88">
        <v>865.63128700000004</v>
      </c>
      <c r="G270" s="88">
        <v>1367756</v>
      </c>
      <c r="H270" s="95">
        <f t="shared" si="8"/>
        <v>-1.6213987917580303E-2</v>
      </c>
      <c r="I270" s="96">
        <f t="shared" si="9"/>
        <v>-1.649679898420079E-2</v>
      </c>
    </row>
    <row r="271" spans="1:9" ht="15.75" customHeight="1" x14ac:dyDescent="0.25">
      <c r="A271" s="91">
        <v>43298</v>
      </c>
      <c r="B271" s="92">
        <v>869.90002400000003</v>
      </c>
      <c r="C271" s="92">
        <v>895.79998799999998</v>
      </c>
      <c r="D271" s="92">
        <v>864.59997599999997</v>
      </c>
      <c r="E271" s="92">
        <v>893.40002400000003</v>
      </c>
      <c r="F271" s="92">
        <v>883.43035899999995</v>
      </c>
      <c r="G271" s="92">
        <v>861152</v>
      </c>
      <c r="H271" s="93">
        <f t="shared" si="8"/>
        <v>8.8393746705888645E-3</v>
      </c>
      <c r="I271" s="94">
        <f t="shared" si="9"/>
        <v>8.5565636039683785E-3</v>
      </c>
    </row>
    <row r="272" spans="1:9" ht="15.75" customHeight="1" x14ac:dyDescent="0.25">
      <c r="A272" s="87">
        <v>43299</v>
      </c>
      <c r="B272" s="88">
        <v>893.5</v>
      </c>
      <c r="C272" s="88">
        <v>898.45001200000002</v>
      </c>
      <c r="D272" s="88">
        <v>851.09997599999997</v>
      </c>
      <c r="E272" s="88">
        <v>861.40002400000003</v>
      </c>
      <c r="F272" s="88">
        <v>851.78753700000004</v>
      </c>
      <c r="G272" s="88">
        <v>784017</v>
      </c>
      <c r="H272" s="95">
        <f t="shared" si="8"/>
        <v>-1.5841038298770364E-2</v>
      </c>
      <c r="I272" s="96">
        <f t="shared" si="9"/>
        <v>-1.6123849365390852E-2</v>
      </c>
    </row>
    <row r="273" spans="1:9" ht="15.75" customHeight="1" x14ac:dyDescent="0.25">
      <c r="A273" s="91">
        <v>43300</v>
      </c>
      <c r="B273" s="92">
        <v>861.40002400000003</v>
      </c>
      <c r="C273" s="92">
        <v>862.25</v>
      </c>
      <c r="D273" s="92">
        <v>834</v>
      </c>
      <c r="E273" s="92">
        <v>841.84997599999997</v>
      </c>
      <c r="F273" s="92">
        <v>832.45556599999998</v>
      </c>
      <c r="G273" s="92">
        <v>1159601</v>
      </c>
      <c r="H273" s="93">
        <f t="shared" si="8"/>
        <v>-9.97021991807635E-3</v>
      </c>
      <c r="I273" s="94">
        <f t="shared" si="9"/>
        <v>-1.0253030984696836E-2</v>
      </c>
    </row>
    <row r="274" spans="1:9" ht="15.75" customHeight="1" x14ac:dyDescent="0.25">
      <c r="A274" s="87">
        <v>43301</v>
      </c>
      <c r="B274" s="88">
        <v>838.40002400000003</v>
      </c>
      <c r="C274" s="88">
        <v>859.59997599999997</v>
      </c>
      <c r="D274" s="88">
        <v>827.25</v>
      </c>
      <c r="E274" s="88">
        <v>848.15002400000003</v>
      </c>
      <c r="F274" s="88">
        <v>838.68542500000001</v>
      </c>
      <c r="G274" s="88">
        <v>1040743</v>
      </c>
      <c r="H274" s="95">
        <f t="shared" si="8"/>
        <v>3.2380342949957469E-3</v>
      </c>
      <c r="I274" s="96">
        <f t="shared" si="9"/>
        <v>2.9552232283752604E-3</v>
      </c>
    </row>
    <row r="275" spans="1:9" ht="15.75" customHeight="1" x14ac:dyDescent="0.25">
      <c r="A275" s="91">
        <v>43304</v>
      </c>
      <c r="B275" s="92">
        <v>848.20001200000002</v>
      </c>
      <c r="C275" s="92">
        <v>862</v>
      </c>
      <c r="D275" s="92">
        <v>836.45001200000002</v>
      </c>
      <c r="E275" s="92">
        <v>856.59997599999997</v>
      </c>
      <c r="F275" s="92">
        <v>847.04107699999997</v>
      </c>
      <c r="G275" s="92">
        <v>790358</v>
      </c>
      <c r="H275" s="93">
        <f t="shared" si="8"/>
        <v>4.3053760751107957E-3</v>
      </c>
      <c r="I275" s="94">
        <f t="shared" si="9"/>
        <v>4.0225650084903088E-3</v>
      </c>
    </row>
    <row r="276" spans="1:9" ht="15.75" customHeight="1" x14ac:dyDescent="0.25">
      <c r="A276" s="87">
        <v>43305</v>
      </c>
      <c r="B276" s="88">
        <v>856.59997599999997</v>
      </c>
      <c r="C276" s="88">
        <v>880</v>
      </c>
      <c r="D276" s="88">
        <v>852</v>
      </c>
      <c r="E276" s="88">
        <v>870.90002400000003</v>
      </c>
      <c r="F276" s="88">
        <v>861.18151899999998</v>
      </c>
      <c r="G276" s="88">
        <v>751986</v>
      </c>
      <c r="H276" s="95">
        <f t="shared" si="8"/>
        <v>7.1902294488648336E-3</v>
      </c>
      <c r="I276" s="96">
        <f t="shared" si="9"/>
        <v>6.9074183822443467E-3</v>
      </c>
    </row>
    <row r="277" spans="1:9" ht="15.75" customHeight="1" x14ac:dyDescent="0.25">
      <c r="A277" s="91">
        <v>43306</v>
      </c>
      <c r="B277" s="92">
        <v>875.70001200000002</v>
      </c>
      <c r="C277" s="92">
        <v>902.15002400000003</v>
      </c>
      <c r="D277" s="92">
        <v>867.34997599999997</v>
      </c>
      <c r="E277" s="92">
        <v>886.29998799999998</v>
      </c>
      <c r="F277" s="92">
        <v>876.40960700000005</v>
      </c>
      <c r="G277" s="92">
        <v>1679599</v>
      </c>
      <c r="H277" s="93">
        <f t="shared" si="8"/>
        <v>7.6124282813396166E-3</v>
      </c>
      <c r="I277" s="94">
        <f t="shared" si="9"/>
        <v>7.3296172147191297E-3</v>
      </c>
    </row>
    <row r="278" spans="1:9" ht="15.75" customHeight="1" x14ac:dyDescent="0.25">
      <c r="A278" s="87">
        <v>43307</v>
      </c>
      <c r="B278" s="88">
        <v>887</v>
      </c>
      <c r="C278" s="88">
        <v>894.90002400000003</v>
      </c>
      <c r="D278" s="88">
        <v>874.20001200000002</v>
      </c>
      <c r="E278" s="88">
        <v>889.09997599999997</v>
      </c>
      <c r="F278" s="88">
        <v>879.17834500000004</v>
      </c>
      <c r="G278" s="88">
        <v>1025795</v>
      </c>
      <c r="H278" s="95">
        <f t="shared" si="8"/>
        <v>1.3698529097271269E-3</v>
      </c>
      <c r="I278" s="96">
        <f t="shared" si="9"/>
        <v>1.0870418431066405E-3</v>
      </c>
    </row>
    <row r="279" spans="1:9" ht="15.75" customHeight="1" x14ac:dyDescent="0.25">
      <c r="A279" s="91">
        <v>43308</v>
      </c>
      <c r="B279" s="92">
        <v>890.70001200000002</v>
      </c>
      <c r="C279" s="92">
        <v>924.40002400000003</v>
      </c>
      <c r="D279" s="92">
        <v>888.34997599999997</v>
      </c>
      <c r="E279" s="92">
        <v>921.5</v>
      </c>
      <c r="F279" s="92">
        <v>911.216858</v>
      </c>
      <c r="G279" s="92">
        <v>1951632</v>
      </c>
      <c r="H279" s="93">
        <f t="shared" si="8"/>
        <v>1.5544763365484965E-2</v>
      </c>
      <c r="I279" s="94">
        <f t="shared" si="9"/>
        <v>1.5261952298864479E-2</v>
      </c>
    </row>
    <row r="280" spans="1:9" ht="15.75" customHeight="1" x14ac:dyDescent="0.25">
      <c r="A280" s="87">
        <v>43311</v>
      </c>
      <c r="B280" s="88">
        <v>928</v>
      </c>
      <c r="C280" s="88">
        <v>932</v>
      </c>
      <c r="D280" s="88">
        <v>891.79998799999998</v>
      </c>
      <c r="E280" s="88">
        <v>907.90002400000003</v>
      </c>
      <c r="F280" s="88">
        <v>897.76861599999995</v>
      </c>
      <c r="G280" s="88">
        <v>3459016</v>
      </c>
      <c r="H280" s="95">
        <f t="shared" si="8"/>
        <v>-6.4573264669698476E-3</v>
      </c>
      <c r="I280" s="96">
        <f t="shared" si="9"/>
        <v>-6.7401375335903345E-3</v>
      </c>
    </row>
    <row r="281" spans="1:9" ht="15.75" customHeight="1" x14ac:dyDescent="0.25">
      <c r="A281" s="91">
        <v>43312</v>
      </c>
      <c r="B281" s="92">
        <v>911</v>
      </c>
      <c r="C281" s="92">
        <v>943.54998799999998</v>
      </c>
      <c r="D281" s="92">
        <v>910.90002400000003</v>
      </c>
      <c r="E281" s="92">
        <v>928.04998799999998</v>
      </c>
      <c r="F281" s="92">
        <v>917.69372599999997</v>
      </c>
      <c r="G281" s="92">
        <v>3342488</v>
      </c>
      <c r="H281" s="93">
        <f t="shared" si="8"/>
        <v>9.5333432128837641E-3</v>
      </c>
      <c r="I281" s="94">
        <f t="shared" si="9"/>
        <v>9.2505321462632781E-3</v>
      </c>
    </row>
    <row r="282" spans="1:9" ht="15.75" customHeight="1" x14ac:dyDescent="0.25">
      <c r="A282" s="87">
        <v>43313</v>
      </c>
      <c r="B282" s="88">
        <v>929.09997599999997</v>
      </c>
      <c r="C282" s="88">
        <v>929.15002400000003</v>
      </c>
      <c r="D282" s="88">
        <v>895.54998799999998</v>
      </c>
      <c r="E282" s="88">
        <v>906.04998799999998</v>
      </c>
      <c r="F282" s="88">
        <v>895.93926999999996</v>
      </c>
      <c r="G282" s="88">
        <v>1865603</v>
      </c>
      <c r="H282" s="95">
        <f t="shared" si="8"/>
        <v>-1.0419189960780315E-2</v>
      </c>
      <c r="I282" s="96">
        <f t="shared" si="9"/>
        <v>-1.0702001027400801E-2</v>
      </c>
    </row>
    <row r="283" spans="1:9" ht="15.75" customHeight="1" x14ac:dyDescent="0.25">
      <c r="A283" s="91">
        <v>43314</v>
      </c>
      <c r="B283" s="92">
        <v>901.79998799999998</v>
      </c>
      <c r="C283" s="92">
        <v>915.5</v>
      </c>
      <c r="D283" s="92">
        <v>897.09997599999997</v>
      </c>
      <c r="E283" s="92">
        <v>904.25</v>
      </c>
      <c r="F283" s="92">
        <v>894.15930200000003</v>
      </c>
      <c r="G283" s="92">
        <v>881414</v>
      </c>
      <c r="H283" s="93">
        <f t="shared" si="8"/>
        <v>-8.6367370738621723E-4</v>
      </c>
      <c r="I283" s="94">
        <f t="shared" si="9"/>
        <v>-1.1464847740067037E-3</v>
      </c>
    </row>
    <row r="284" spans="1:9" ht="15.75" customHeight="1" x14ac:dyDescent="0.25">
      <c r="A284" s="87">
        <v>43315</v>
      </c>
      <c r="B284" s="88">
        <v>906</v>
      </c>
      <c r="C284" s="88">
        <v>911.84997599999997</v>
      </c>
      <c r="D284" s="88">
        <v>893.95001200000002</v>
      </c>
      <c r="E284" s="88">
        <v>899.25</v>
      </c>
      <c r="F284" s="88">
        <v>889.21508800000004</v>
      </c>
      <c r="G284" s="88">
        <v>820739</v>
      </c>
      <c r="H284" s="95">
        <f t="shared" si="8"/>
        <v>-2.4080758039040934E-3</v>
      </c>
      <c r="I284" s="96">
        <f t="shared" si="9"/>
        <v>-2.6908868705245799E-3</v>
      </c>
    </row>
    <row r="285" spans="1:9" ht="15.75" customHeight="1" x14ac:dyDescent="0.25">
      <c r="A285" s="91">
        <v>43318</v>
      </c>
      <c r="B285" s="92">
        <v>905</v>
      </c>
      <c r="C285" s="92">
        <v>908.45001200000002</v>
      </c>
      <c r="D285" s="92">
        <v>877</v>
      </c>
      <c r="E285" s="92">
        <v>880.04998799999998</v>
      </c>
      <c r="F285" s="92">
        <v>870.22937000000002</v>
      </c>
      <c r="G285" s="92">
        <v>874521</v>
      </c>
      <c r="H285" s="93">
        <f t="shared" si="8"/>
        <v>-9.3730865773554058E-3</v>
      </c>
      <c r="I285" s="94">
        <f t="shared" si="9"/>
        <v>-9.6558976439758918E-3</v>
      </c>
    </row>
    <row r="286" spans="1:9" ht="15.75" customHeight="1" x14ac:dyDescent="0.25">
      <c r="A286" s="87">
        <v>43319</v>
      </c>
      <c r="B286" s="88">
        <v>882.09997599999997</v>
      </c>
      <c r="C286" s="88">
        <v>896</v>
      </c>
      <c r="D286" s="88">
        <v>867.25</v>
      </c>
      <c r="E286" s="88">
        <v>873.70001200000002</v>
      </c>
      <c r="F286" s="88">
        <v>863.95025599999997</v>
      </c>
      <c r="G286" s="88">
        <v>1086140</v>
      </c>
      <c r="H286" s="95">
        <f t="shared" si="8"/>
        <v>-3.1449988660162223E-3</v>
      </c>
      <c r="I286" s="96">
        <f t="shared" si="9"/>
        <v>-3.4278099326367087E-3</v>
      </c>
    </row>
    <row r="287" spans="1:9" ht="15.75" customHeight="1" x14ac:dyDescent="0.25">
      <c r="A287" s="91">
        <v>43320</v>
      </c>
      <c r="B287" s="92">
        <v>874.90002400000003</v>
      </c>
      <c r="C287" s="92">
        <v>886.90002400000003</v>
      </c>
      <c r="D287" s="92">
        <v>868.20001200000002</v>
      </c>
      <c r="E287" s="92">
        <v>876.5</v>
      </c>
      <c r="F287" s="92">
        <v>866.71899399999995</v>
      </c>
      <c r="G287" s="92">
        <v>1040259</v>
      </c>
      <c r="H287" s="93">
        <f t="shared" si="8"/>
        <v>1.3895765017832671E-3</v>
      </c>
      <c r="I287" s="94">
        <f t="shared" si="9"/>
        <v>1.1067654351627806E-3</v>
      </c>
    </row>
    <row r="288" spans="1:9" ht="15.75" customHeight="1" x14ac:dyDescent="0.25">
      <c r="A288" s="87">
        <v>43321</v>
      </c>
      <c r="B288" s="88">
        <v>876.5</v>
      </c>
      <c r="C288" s="88">
        <v>883.25</v>
      </c>
      <c r="D288" s="88">
        <v>870</v>
      </c>
      <c r="E288" s="88">
        <v>878.75</v>
      </c>
      <c r="F288" s="88">
        <v>868.943848</v>
      </c>
      <c r="G288" s="88">
        <v>765431</v>
      </c>
      <c r="H288" s="95">
        <f t="shared" si="8"/>
        <v>1.1133986637039037E-3</v>
      </c>
      <c r="I288" s="96">
        <f t="shared" si="9"/>
        <v>8.3058759708341725E-4</v>
      </c>
    </row>
    <row r="289" spans="1:9" ht="15.75" customHeight="1" x14ac:dyDescent="0.25">
      <c r="A289" s="91">
        <v>43322</v>
      </c>
      <c r="B289" s="92">
        <v>880</v>
      </c>
      <c r="C289" s="92">
        <v>884</v>
      </c>
      <c r="D289" s="92">
        <v>861.20001200000002</v>
      </c>
      <c r="E289" s="92">
        <v>865.25</v>
      </c>
      <c r="F289" s="92">
        <v>855.59454300000004</v>
      </c>
      <c r="G289" s="92">
        <v>559991</v>
      </c>
      <c r="H289" s="93">
        <f t="shared" si="8"/>
        <v>-6.7237068529086745E-3</v>
      </c>
      <c r="I289" s="94">
        <f t="shared" si="9"/>
        <v>-7.0065179195291614E-3</v>
      </c>
    </row>
    <row r="290" spans="1:9" ht="15.75" customHeight="1" x14ac:dyDescent="0.25">
      <c r="A290" s="87">
        <v>43325</v>
      </c>
      <c r="B290" s="88">
        <v>860</v>
      </c>
      <c r="C290" s="88">
        <v>867</v>
      </c>
      <c r="D290" s="88">
        <v>852.25</v>
      </c>
      <c r="E290" s="88">
        <v>856.29998799999998</v>
      </c>
      <c r="F290" s="88">
        <v>846.74438499999997</v>
      </c>
      <c r="G290" s="88">
        <v>668530</v>
      </c>
      <c r="H290" s="95">
        <f t="shared" si="8"/>
        <v>-4.5156805715332307E-3</v>
      </c>
      <c r="I290" s="96">
        <f t="shared" si="9"/>
        <v>-4.7984916381537176E-3</v>
      </c>
    </row>
    <row r="291" spans="1:9" ht="15.75" customHeight="1" x14ac:dyDescent="0.25">
      <c r="A291" s="91">
        <v>43326</v>
      </c>
      <c r="B291" s="92">
        <v>860</v>
      </c>
      <c r="C291" s="92">
        <v>878.40002400000003</v>
      </c>
      <c r="D291" s="92">
        <v>856</v>
      </c>
      <c r="E291" s="92">
        <v>875.79998799999998</v>
      </c>
      <c r="F291" s="92">
        <v>866.026794</v>
      </c>
      <c r="G291" s="92">
        <v>998987</v>
      </c>
      <c r="H291" s="93">
        <f t="shared" si="8"/>
        <v>9.7790034632445257E-3</v>
      </c>
      <c r="I291" s="94">
        <f t="shared" si="9"/>
        <v>9.4961923966240397E-3</v>
      </c>
    </row>
    <row r="292" spans="1:9" ht="15.75" customHeight="1" x14ac:dyDescent="0.25">
      <c r="A292" s="87">
        <v>43328</v>
      </c>
      <c r="B292" s="88">
        <v>875.95001200000002</v>
      </c>
      <c r="C292" s="88">
        <v>882.70001200000002</v>
      </c>
      <c r="D292" s="88">
        <v>864</v>
      </c>
      <c r="E292" s="88">
        <v>869.5</v>
      </c>
      <c r="F292" s="88">
        <v>859.79705799999999</v>
      </c>
      <c r="G292" s="88">
        <v>824478</v>
      </c>
      <c r="H292" s="95">
        <f t="shared" si="8"/>
        <v>-3.1353741189575745E-3</v>
      </c>
      <c r="I292" s="96">
        <f t="shared" si="9"/>
        <v>-3.418185185578061E-3</v>
      </c>
    </row>
    <row r="293" spans="1:9" ht="15.75" customHeight="1" x14ac:dyDescent="0.25">
      <c r="A293" s="91">
        <v>43329</v>
      </c>
      <c r="B293" s="92">
        <v>870</v>
      </c>
      <c r="C293" s="92">
        <v>881.79998799999998</v>
      </c>
      <c r="D293" s="92">
        <v>862.59997599999997</v>
      </c>
      <c r="E293" s="92">
        <v>869.29998799999998</v>
      </c>
      <c r="F293" s="92">
        <v>859.59930399999996</v>
      </c>
      <c r="G293" s="92">
        <v>688681</v>
      </c>
      <c r="H293" s="93">
        <f t="shared" si="8"/>
        <v>-9.9899561556730817E-5</v>
      </c>
      <c r="I293" s="94">
        <f t="shared" si="9"/>
        <v>-3.8271062817721736E-4</v>
      </c>
    </row>
    <row r="294" spans="1:9" ht="15.75" customHeight="1" x14ac:dyDescent="0.25">
      <c r="A294" s="87">
        <v>43332</v>
      </c>
      <c r="B294" s="88">
        <v>874</v>
      </c>
      <c r="C294" s="88">
        <v>896.45001200000002</v>
      </c>
      <c r="D294" s="88">
        <v>869</v>
      </c>
      <c r="E294" s="88">
        <v>891.20001200000002</v>
      </c>
      <c r="F294" s="88">
        <v>881.25488299999995</v>
      </c>
      <c r="G294" s="88">
        <v>1623821</v>
      </c>
      <c r="H294" s="95">
        <f t="shared" si="8"/>
        <v>1.0805481235256157E-2</v>
      </c>
      <c r="I294" s="96">
        <f t="shared" si="9"/>
        <v>1.0522670168635671E-2</v>
      </c>
    </row>
    <row r="295" spans="1:9" ht="15.75" customHeight="1" x14ac:dyDescent="0.25">
      <c r="A295" s="91">
        <v>43333</v>
      </c>
      <c r="B295" s="92">
        <v>897.70001200000002</v>
      </c>
      <c r="C295" s="92">
        <v>909.79998799999998</v>
      </c>
      <c r="D295" s="92">
        <v>895.15002400000003</v>
      </c>
      <c r="E295" s="92">
        <v>899.54998799999998</v>
      </c>
      <c r="F295" s="92">
        <v>889.51178000000004</v>
      </c>
      <c r="G295" s="92">
        <v>1407121</v>
      </c>
      <c r="H295" s="93">
        <f t="shared" si="8"/>
        <v>4.0501674998691898E-3</v>
      </c>
      <c r="I295" s="94">
        <f t="shared" si="9"/>
        <v>3.7673564332487033E-3</v>
      </c>
    </row>
    <row r="296" spans="1:9" ht="15.75" customHeight="1" x14ac:dyDescent="0.25">
      <c r="A296" s="87">
        <v>43335</v>
      </c>
      <c r="B296" s="88">
        <v>900.79998799999998</v>
      </c>
      <c r="C296" s="88">
        <v>902.25</v>
      </c>
      <c r="D296" s="88">
        <v>879.40002400000003</v>
      </c>
      <c r="E296" s="88">
        <v>886.54998799999998</v>
      </c>
      <c r="F296" s="88">
        <v>878.610229</v>
      </c>
      <c r="G296" s="88">
        <v>758831</v>
      </c>
      <c r="H296" s="95">
        <f t="shared" si="8"/>
        <v>-5.355448791604784E-3</v>
      </c>
      <c r="I296" s="96">
        <f t="shared" si="9"/>
        <v>-5.6382598582252709E-3</v>
      </c>
    </row>
    <row r="297" spans="1:9" ht="15.75" customHeight="1" x14ac:dyDescent="0.25">
      <c r="A297" s="91">
        <v>43336</v>
      </c>
      <c r="B297" s="92">
        <v>884.90002400000003</v>
      </c>
      <c r="C297" s="92">
        <v>898.79998799999998</v>
      </c>
      <c r="D297" s="92">
        <v>883</v>
      </c>
      <c r="E297" s="92">
        <v>891.65002400000003</v>
      </c>
      <c r="F297" s="92">
        <v>883.66461200000003</v>
      </c>
      <c r="G297" s="92">
        <v>720857</v>
      </c>
      <c r="H297" s="93">
        <f t="shared" si="8"/>
        <v>2.4912080842651669E-3</v>
      </c>
      <c r="I297" s="94">
        <f t="shared" si="9"/>
        <v>2.2083970176446804E-3</v>
      </c>
    </row>
    <row r="298" spans="1:9" ht="15.75" customHeight="1" x14ac:dyDescent="0.25">
      <c r="A298" s="87">
        <v>43339</v>
      </c>
      <c r="B298" s="88">
        <v>893</v>
      </c>
      <c r="C298" s="88">
        <v>897.75</v>
      </c>
      <c r="D298" s="88">
        <v>885</v>
      </c>
      <c r="E298" s="88">
        <v>888.59997599999997</v>
      </c>
      <c r="F298" s="88">
        <v>880.64190699999995</v>
      </c>
      <c r="G298" s="88">
        <v>621620</v>
      </c>
      <c r="H298" s="95">
        <f t="shared" si="8"/>
        <v>-1.4881148736825833E-3</v>
      </c>
      <c r="I298" s="96">
        <f t="shared" si="9"/>
        <v>-1.7709259403030698E-3</v>
      </c>
    </row>
    <row r="299" spans="1:9" ht="15.75" customHeight="1" x14ac:dyDescent="0.25">
      <c r="A299" s="91">
        <v>43340</v>
      </c>
      <c r="B299" s="92">
        <v>892.79998799999998</v>
      </c>
      <c r="C299" s="92">
        <v>907.09997599999997</v>
      </c>
      <c r="D299" s="92">
        <v>880.84997599999997</v>
      </c>
      <c r="E299" s="92">
        <v>895.34997599999997</v>
      </c>
      <c r="F299" s="92">
        <v>887.33142099999998</v>
      </c>
      <c r="G299" s="92">
        <v>1660001</v>
      </c>
      <c r="H299" s="93">
        <f t="shared" si="8"/>
        <v>3.2865121154705308E-3</v>
      </c>
      <c r="I299" s="94">
        <f t="shared" si="9"/>
        <v>3.0037010488500443E-3</v>
      </c>
    </row>
    <row r="300" spans="1:9" ht="15.75" customHeight="1" x14ac:dyDescent="0.25">
      <c r="A300" s="87">
        <v>43341</v>
      </c>
      <c r="B300" s="88">
        <v>896</v>
      </c>
      <c r="C300" s="88">
        <v>902.34997599999997</v>
      </c>
      <c r="D300" s="88">
        <v>888</v>
      </c>
      <c r="E300" s="88">
        <v>894.79998799999998</v>
      </c>
      <c r="F300" s="88">
        <v>886.78637700000002</v>
      </c>
      <c r="G300" s="88">
        <v>844911</v>
      </c>
      <c r="H300" s="95">
        <f t="shared" si="8"/>
        <v>-2.6684767979723105E-4</v>
      </c>
      <c r="I300" s="96">
        <f t="shared" si="9"/>
        <v>-5.4965874641771753E-4</v>
      </c>
    </row>
    <row r="301" spans="1:9" ht="15.75" customHeight="1" x14ac:dyDescent="0.25">
      <c r="A301" s="91">
        <v>43342</v>
      </c>
      <c r="B301" s="92">
        <v>894.79998799999998</v>
      </c>
      <c r="C301" s="92">
        <v>898.70001200000002</v>
      </c>
      <c r="D301" s="92">
        <v>876.04998799999998</v>
      </c>
      <c r="E301" s="92">
        <v>879.15002400000003</v>
      </c>
      <c r="F301" s="92">
        <v>871.27655000000004</v>
      </c>
      <c r="G301" s="92">
        <v>1292330</v>
      </c>
      <c r="H301" s="93">
        <f t="shared" si="8"/>
        <v>-7.6629874110193501E-3</v>
      </c>
      <c r="I301" s="94">
        <f t="shared" si="9"/>
        <v>-7.9457984776398361E-3</v>
      </c>
    </row>
    <row r="302" spans="1:9" ht="15.75" customHeight="1" x14ac:dyDescent="0.25">
      <c r="A302" s="87">
        <v>43343</v>
      </c>
      <c r="B302" s="88">
        <v>882.25</v>
      </c>
      <c r="C302" s="88">
        <v>886</v>
      </c>
      <c r="D302" s="88">
        <v>864.5</v>
      </c>
      <c r="E302" s="88">
        <v>869.75</v>
      </c>
      <c r="F302" s="88">
        <v>861.96069299999999</v>
      </c>
      <c r="G302" s="88">
        <v>847932</v>
      </c>
      <c r="H302" s="95">
        <f t="shared" si="8"/>
        <v>-4.6685637133673094E-3</v>
      </c>
      <c r="I302" s="96">
        <f t="shared" si="9"/>
        <v>-4.9513747799877963E-3</v>
      </c>
    </row>
    <row r="303" spans="1:9" ht="15.75" customHeight="1" x14ac:dyDescent="0.25">
      <c r="A303" s="91">
        <v>43346</v>
      </c>
      <c r="B303" s="92">
        <v>868</v>
      </c>
      <c r="C303" s="92">
        <v>876</v>
      </c>
      <c r="D303" s="92">
        <v>828.09997599999997</v>
      </c>
      <c r="E303" s="92">
        <v>831.95001200000002</v>
      </c>
      <c r="F303" s="92">
        <v>824.49926800000003</v>
      </c>
      <c r="G303" s="92">
        <v>1945000</v>
      </c>
      <c r="H303" s="93">
        <f t="shared" si="8"/>
        <v>-1.9297187236528502E-2</v>
      </c>
      <c r="I303" s="94">
        <f t="shared" si="9"/>
        <v>-1.957999830314899E-2</v>
      </c>
    </row>
    <row r="304" spans="1:9" ht="15.75" customHeight="1" x14ac:dyDescent="0.25">
      <c r="A304" s="87">
        <v>43347</v>
      </c>
      <c r="B304" s="88">
        <v>828.04998799999998</v>
      </c>
      <c r="C304" s="88">
        <v>830.70001200000002</v>
      </c>
      <c r="D304" s="88">
        <v>800.59997599999997</v>
      </c>
      <c r="E304" s="88">
        <v>805.15002400000003</v>
      </c>
      <c r="F304" s="88">
        <v>797.93926999999996</v>
      </c>
      <c r="G304" s="88">
        <v>1611881</v>
      </c>
      <c r="H304" s="95">
        <f t="shared" si="8"/>
        <v>-1.4220435323384189E-2</v>
      </c>
      <c r="I304" s="96">
        <f t="shared" si="9"/>
        <v>-1.4503246390004675E-2</v>
      </c>
    </row>
    <row r="305" spans="1:9" ht="15.75" customHeight="1" x14ac:dyDescent="0.25">
      <c r="A305" s="91">
        <v>43348</v>
      </c>
      <c r="B305" s="92">
        <v>798</v>
      </c>
      <c r="C305" s="92">
        <v>809.95001200000002</v>
      </c>
      <c r="D305" s="92">
        <v>771</v>
      </c>
      <c r="E305" s="92">
        <v>792.75</v>
      </c>
      <c r="F305" s="92">
        <v>785.65026899999998</v>
      </c>
      <c r="G305" s="92">
        <v>2076624</v>
      </c>
      <c r="H305" s="93">
        <f t="shared" si="8"/>
        <v>-6.7405755454799767E-3</v>
      </c>
      <c r="I305" s="94">
        <f t="shared" si="9"/>
        <v>-7.0233866121004636E-3</v>
      </c>
    </row>
    <row r="306" spans="1:9" ht="15.75" customHeight="1" x14ac:dyDescent="0.25">
      <c r="A306" s="87">
        <v>43349</v>
      </c>
      <c r="B306" s="88">
        <v>799</v>
      </c>
      <c r="C306" s="88">
        <v>804.65002400000003</v>
      </c>
      <c r="D306" s="88">
        <v>783.04998799999998</v>
      </c>
      <c r="E306" s="88">
        <v>788.5</v>
      </c>
      <c r="F306" s="88">
        <v>781.438354</v>
      </c>
      <c r="G306" s="88">
        <v>1414443</v>
      </c>
      <c r="H306" s="95">
        <f t="shared" si="8"/>
        <v>-2.3345403962497062E-3</v>
      </c>
      <c r="I306" s="96">
        <f t="shared" si="9"/>
        <v>-2.6173514628701927E-3</v>
      </c>
    </row>
    <row r="307" spans="1:9" ht="15.75" customHeight="1" x14ac:dyDescent="0.25">
      <c r="A307" s="91">
        <v>43350</v>
      </c>
      <c r="B307" s="92">
        <v>793.95001200000002</v>
      </c>
      <c r="C307" s="92">
        <v>806.90002400000003</v>
      </c>
      <c r="D307" s="92">
        <v>787.25</v>
      </c>
      <c r="E307" s="92">
        <v>797.29998799999998</v>
      </c>
      <c r="F307" s="92">
        <v>790.15954599999998</v>
      </c>
      <c r="G307" s="92">
        <v>1325479</v>
      </c>
      <c r="H307" s="93">
        <f t="shared" si="8"/>
        <v>4.8200680851988083E-3</v>
      </c>
      <c r="I307" s="94">
        <f t="shared" si="9"/>
        <v>4.5372570185783214E-3</v>
      </c>
    </row>
    <row r="308" spans="1:9" ht="15.75" customHeight="1" x14ac:dyDescent="0.25">
      <c r="A308" s="87">
        <v>43353</v>
      </c>
      <c r="B308" s="88">
        <v>794</v>
      </c>
      <c r="C308" s="88">
        <v>798</v>
      </c>
      <c r="D308" s="88">
        <v>765.40002400000003</v>
      </c>
      <c r="E308" s="88">
        <v>773</v>
      </c>
      <c r="F308" s="88">
        <v>766.07714799999997</v>
      </c>
      <c r="G308" s="88">
        <v>781468</v>
      </c>
      <c r="H308" s="95">
        <f t="shared" si="8"/>
        <v>-1.344228365452004E-2</v>
      </c>
      <c r="I308" s="96">
        <f t="shared" si="9"/>
        <v>-1.3725094721140526E-2</v>
      </c>
    </row>
    <row r="309" spans="1:9" ht="15.75" customHeight="1" x14ac:dyDescent="0.25">
      <c r="A309" s="91">
        <v>43354</v>
      </c>
      <c r="B309" s="92">
        <v>768.95001200000002</v>
      </c>
      <c r="C309" s="92">
        <v>790</v>
      </c>
      <c r="D309" s="92">
        <v>765.25</v>
      </c>
      <c r="E309" s="92">
        <v>768.25</v>
      </c>
      <c r="F309" s="92">
        <v>761.36975099999995</v>
      </c>
      <c r="G309" s="92">
        <v>1009547</v>
      </c>
      <c r="H309" s="93">
        <f t="shared" si="8"/>
        <v>-2.6768891476641838E-3</v>
      </c>
      <c r="I309" s="94">
        <f t="shared" si="9"/>
        <v>-2.9597002142846703E-3</v>
      </c>
    </row>
    <row r="310" spans="1:9" ht="15.75" customHeight="1" x14ac:dyDescent="0.25">
      <c r="A310" s="87">
        <v>43355</v>
      </c>
      <c r="B310" s="88">
        <v>768.95001200000002</v>
      </c>
      <c r="C310" s="88">
        <v>776.79998799999998</v>
      </c>
      <c r="D310" s="88">
        <v>757.20001200000002</v>
      </c>
      <c r="E310" s="88">
        <v>771.70001200000002</v>
      </c>
      <c r="F310" s="88">
        <v>764.78887899999995</v>
      </c>
      <c r="G310" s="88">
        <v>852492</v>
      </c>
      <c r="H310" s="95">
        <f t="shared" si="8"/>
        <v>1.9459456945982111E-3</v>
      </c>
      <c r="I310" s="96">
        <f t="shared" si="9"/>
        <v>1.6631346279777246E-3</v>
      </c>
    </row>
    <row r="311" spans="1:9" ht="15.75" customHeight="1" x14ac:dyDescent="0.25">
      <c r="A311" s="91">
        <v>43357</v>
      </c>
      <c r="B311" s="92">
        <v>776.04998799999998</v>
      </c>
      <c r="C311" s="92">
        <v>787.5</v>
      </c>
      <c r="D311" s="92">
        <v>773</v>
      </c>
      <c r="E311" s="92">
        <v>780.54998799999998</v>
      </c>
      <c r="F311" s="92">
        <v>773.55950900000005</v>
      </c>
      <c r="G311" s="92">
        <v>966980</v>
      </c>
      <c r="H311" s="93">
        <f t="shared" si="8"/>
        <v>4.9521649496710512E-3</v>
      </c>
      <c r="I311" s="94">
        <f t="shared" si="9"/>
        <v>4.6693538830505643E-3</v>
      </c>
    </row>
    <row r="312" spans="1:9" ht="15.75" customHeight="1" x14ac:dyDescent="0.25">
      <c r="A312" s="87">
        <v>43360</v>
      </c>
      <c r="B312" s="88">
        <v>777.70001200000002</v>
      </c>
      <c r="C312" s="88">
        <v>784.90002400000003</v>
      </c>
      <c r="D312" s="88">
        <v>765.59997599999997</v>
      </c>
      <c r="E312" s="88">
        <v>776.34997599999997</v>
      </c>
      <c r="F312" s="88">
        <v>769.397156</v>
      </c>
      <c r="G312" s="88">
        <v>723355</v>
      </c>
      <c r="H312" s="95">
        <f t="shared" si="8"/>
        <v>-2.3431524237657944E-3</v>
      </c>
      <c r="I312" s="96">
        <f t="shared" si="9"/>
        <v>-2.6259634903862809E-3</v>
      </c>
    </row>
    <row r="313" spans="1:9" ht="15.75" customHeight="1" x14ac:dyDescent="0.25">
      <c r="A313" s="91">
        <v>43361</v>
      </c>
      <c r="B313" s="92">
        <v>779</v>
      </c>
      <c r="C313" s="92">
        <v>787</v>
      </c>
      <c r="D313" s="92">
        <v>758.45001200000002</v>
      </c>
      <c r="E313" s="92">
        <v>760.70001200000002</v>
      </c>
      <c r="F313" s="92">
        <v>753.88738999999998</v>
      </c>
      <c r="G313" s="92">
        <v>736331</v>
      </c>
      <c r="H313" s="93">
        <f t="shared" si="8"/>
        <v>-8.8440975601905437E-3</v>
      </c>
      <c r="I313" s="94">
        <f t="shared" si="9"/>
        <v>-9.1269086268110297E-3</v>
      </c>
    </row>
    <row r="314" spans="1:9" ht="15.75" customHeight="1" x14ac:dyDescent="0.25">
      <c r="A314" s="87">
        <v>43362</v>
      </c>
      <c r="B314" s="88">
        <v>760.20001200000002</v>
      </c>
      <c r="C314" s="88">
        <v>763.29998799999998</v>
      </c>
      <c r="D314" s="88">
        <v>720.70001200000002</v>
      </c>
      <c r="E314" s="88">
        <v>725.45001200000002</v>
      </c>
      <c r="F314" s="88">
        <v>718.95300299999997</v>
      </c>
      <c r="G314" s="88">
        <v>1293307</v>
      </c>
      <c r="H314" s="95">
        <f t="shared" si="8"/>
        <v>-2.060597702822994E-2</v>
      </c>
      <c r="I314" s="96">
        <f t="shared" si="9"/>
        <v>-2.0888788094850428E-2</v>
      </c>
    </row>
    <row r="315" spans="1:9" ht="15.75" customHeight="1" x14ac:dyDescent="0.25">
      <c r="A315" s="91">
        <v>43364</v>
      </c>
      <c r="B315" s="92">
        <v>727</v>
      </c>
      <c r="C315" s="92">
        <v>735.09997599999997</v>
      </c>
      <c r="D315" s="92">
        <v>618</v>
      </c>
      <c r="E315" s="92">
        <v>685.59997599999997</v>
      </c>
      <c r="F315" s="92">
        <v>679.45989999999995</v>
      </c>
      <c r="G315" s="92">
        <v>2686793</v>
      </c>
      <c r="H315" s="93">
        <f t="shared" si="8"/>
        <v>-2.4536671193031993E-2</v>
      </c>
      <c r="I315" s="94">
        <f t="shared" si="9"/>
        <v>-2.481948225965248E-2</v>
      </c>
    </row>
    <row r="316" spans="1:9" ht="15.75" customHeight="1" x14ac:dyDescent="0.25">
      <c r="A316" s="87">
        <v>43367</v>
      </c>
      <c r="B316" s="88">
        <v>686.79998799999998</v>
      </c>
      <c r="C316" s="88">
        <v>704.90002400000003</v>
      </c>
      <c r="D316" s="88">
        <v>648</v>
      </c>
      <c r="E316" s="88">
        <v>653.75</v>
      </c>
      <c r="F316" s="88">
        <v>647.89514199999996</v>
      </c>
      <c r="G316" s="88">
        <v>1560015</v>
      </c>
      <c r="H316" s="95">
        <f t="shared" si="8"/>
        <v>-2.0659107303596477E-2</v>
      </c>
      <c r="I316" s="96">
        <f t="shared" si="9"/>
        <v>-2.0941918370216965E-2</v>
      </c>
    </row>
    <row r="317" spans="1:9" ht="15.75" customHeight="1" x14ac:dyDescent="0.25">
      <c r="A317" s="91">
        <v>43368</v>
      </c>
      <c r="B317" s="92">
        <v>653.70001200000002</v>
      </c>
      <c r="C317" s="92">
        <v>665.29998799999998</v>
      </c>
      <c r="D317" s="92">
        <v>633.40002400000003</v>
      </c>
      <c r="E317" s="92">
        <v>661.45001200000002</v>
      </c>
      <c r="F317" s="92">
        <v>655.52618399999994</v>
      </c>
      <c r="G317" s="92">
        <v>1833291</v>
      </c>
      <c r="H317" s="93">
        <f t="shared" si="8"/>
        <v>5.0853200451002143E-3</v>
      </c>
      <c r="I317" s="94">
        <f t="shared" si="9"/>
        <v>4.8025089784797274E-3</v>
      </c>
    </row>
    <row r="318" spans="1:9" ht="15.75" customHeight="1" x14ac:dyDescent="0.25">
      <c r="A318" s="87">
        <v>43369</v>
      </c>
      <c r="B318" s="88">
        <v>666.25</v>
      </c>
      <c r="C318" s="88">
        <v>675</v>
      </c>
      <c r="D318" s="88">
        <v>658</v>
      </c>
      <c r="E318" s="88">
        <v>662.54998799999998</v>
      </c>
      <c r="F318" s="88">
        <v>656.61633300000005</v>
      </c>
      <c r="G318" s="88">
        <v>1226966</v>
      </c>
      <c r="H318" s="95">
        <f t="shared" si="8"/>
        <v>7.2163777631061281E-4</v>
      </c>
      <c r="I318" s="96">
        <f t="shared" si="9"/>
        <v>4.3882670969012629E-4</v>
      </c>
    </row>
    <row r="319" spans="1:9" ht="15.75" customHeight="1" x14ac:dyDescent="0.25">
      <c r="A319" s="91">
        <v>43370</v>
      </c>
      <c r="B319" s="92">
        <v>666</v>
      </c>
      <c r="C319" s="92">
        <v>679</v>
      </c>
      <c r="D319" s="92">
        <v>642.25</v>
      </c>
      <c r="E319" s="92">
        <v>645.70001200000002</v>
      </c>
      <c r="F319" s="92">
        <v>639.91729699999996</v>
      </c>
      <c r="G319" s="92">
        <v>1905685</v>
      </c>
      <c r="H319" s="93">
        <f t="shared" si="8"/>
        <v>-1.1187832052143621E-2</v>
      </c>
      <c r="I319" s="94">
        <f t="shared" si="9"/>
        <v>-1.1470643118764107E-2</v>
      </c>
    </row>
    <row r="320" spans="1:9" ht="15.75" customHeight="1" x14ac:dyDescent="0.25">
      <c r="A320" s="87">
        <v>43371</v>
      </c>
      <c r="B320" s="88">
        <v>650.5</v>
      </c>
      <c r="C320" s="88">
        <v>658.79998799999998</v>
      </c>
      <c r="D320" s="88">
        <v>601.34997599999997</v>
      </c>
      <c r="E320" s="88">
        <v>611.79998799999998</v>
      </c>
      <c r="F320" s="88">
        <v>606.32080099999996</v>
      </c>
      <c r="G320" s="88">
        <v>1729030</v>
      </c>
      <c r="H320" s="95">
        <f t="shared" si="8"/>
        <v>-2.3421381534503152E-2</v>
      </c>
      <c r="I320" s="96">
        <f t="shared" si="9"/>
        <v>-2.3704192601123639E-2</v>
      </c>
    </row>
    <row r="321" spans="1:9" ht="15.75" customHeight="1" x14ac:dyDescent="0.25">
      <c r="A321" s="91">
        <v>43374</v>
      </c>
      <c r="B321" s="92">
        <v>607.79998799999998</v>
      </c>
      <c r="C321" s="92">
        <v>624.90002400000003</v>
      </c>
      <c r="D321" s="92">
        <v>581.40002400000003</v>
      </c>
      <c r="E321" s="92">
        <v>622.29998799999998</v>
      </c>
      <c r="F321" s="92">
        <v>616.72680700000001</v>
      </c>
      <c r="G321" s="92">
        <v>1761726</v>
      </c>
      <c r="H321" s="93">
        <f t="shared" si="8"/>
        <v>7.3903583316790485E-3</v>
      </c>
      <c r="I321" s="94">
        <f t="shared" si="9"/>
        <v>7.1075472650585616E-3</v>
      </c>
    </row>
    <row r="322" spans="1:9" ht="15.75" customHeight="1" x14ac:dyDescent="0.25">
      <c r="A322" s="87">
        <v>43376</v>
      </c>
      <c r="B322" s="88">
        <v>618</v>
      </c>
      <c r="C322" s="88">
        <v>643.70001200000002</v>
      </c>
      <c r="D322" s="88">
        <v>609.20001200000002</v>
      </c>
      <c r="E322" s="88">
        <v>621</v>
      </c>
      <c r="F322" s="88">
        <v>615.43847700000003</v>
      </c>
      <c r="G322" s="88">
        <v>1407086</v>
      </c>
      <c r="H322" s="95">
        <f t="shared" si="8"/>
        <v>-9.0818142830500202E-4</v>
      </c>
      <c r="I322" s="96">
        <f t="shared" si="9"/>
        <v>-1.1909924949254885E-3</v>
      </c>
    </row>
    <row r="323" spans="1:9" ht="15.75" customHeight="1" x14ac:dyDescent="0.25">
      <c r="A323" s="91">
        <v>43377</v>
      </c>
      <c r="B323" s="92">
        <v>611.09997599999997</v>
      </c>
      <c r="C323" s="92">
        <v>628.5</v>
      </c>
      <c r="D323" s="92">
        <v>601.5</v>
      </c>
      <c r="E323" s="92">
        <v>617.90002400000003</v>
      </c>
      <c r="F323" s="92">
        <v>612.36627199999998</v>
      </c>
      <c r="G323" s="92">
        <v>1321842</v>
      </c>
      <c r="H323" s="93">
        <f t="shared" si="8"/>
        <v>-2.1733821512300239E-3</v>
      </c>
      <c r="I323" s="94">
        <f t="shared" si="9"/>
        <v>-2.4561932178505104E-3</v>
      </c>
    </row>
    <row r="324" spans="1:9" ht="15.75" customHeight="1" x14ac:dyDescent="0.25">
      <c r="A324" s="87">
        <v>43378</v>
      </c>
      <c r="B324" s="88">
        <v>614.70001200000002</v>
      </c>
      <c r="C324" s="88">
        <v>618.04998799999998</v>
      </c>
      <c r="D324" s="88">
        <v>576.75</v>
      </c>
      <c r="E324" s="88">
        <v>584.54998799999998</v>
      </c>
      <c r="F324" s="88">
        <v>579.31488000000002</v>
      </c>
      <c r="G324" s="88">
        <v>1408254</v>
      </c>
      <c r="H324" s="95">
        <f t="shared" ref="H324:H387" si="10">LOG(F324/F323)</f>
        <v>-2.4096578830329573E-2</v>
      </c>
      <c r="I324" s="96">
        <f t="shared" ref="I324:I387" si="11">H324-$H$1238</f>
        <v>-2.4379389896950061E-2</v>
      </c>
    </row>
    <row r="325" spans="1:9" ht="15.75" customHeight="1" x14ac:dyDescent="0.25">
      <c r="A325" s="91">
        <v>43381</v>
      </c>
      <c r="B325" s="92">
        <v>585.90002400000003</v>
      </c>
      <c r="C325" s="92">
        <v>596</v>
      </c>
      <c r="D325" s="92">
        <v>541</v>
      </c>
      <c r="E325" s="92">
        <v>556.29998799999998</v>
      </c>
      <c r="F325" s="92">
        <v>551.31787099999997</v>
      </c>
      <c r="G325" s="92">
        <v>2238861</v>
      </c>
      <c r="H325" s="93">
        <f t="shared" si="10"/>
        <v>-2.1512613331315482E-2</v>
      </c>
      <c r="I325" s="94">
        <f t="shared" si="11"/>
        <v>-2.179542439793597E-2</v>
      </c>
    </row>
    <row r="326" spans="1:9" ht="15.75" customHeight="1" x14ac:dyDescent="0.25">
      <c r="A326" s="87">
        <v>43382</v>
      </c>
      <c r="B326" s="88">
        <v>557</v>
      </c>
      <c r="C326" s="88">
        <v>577.70001200000002</v>
      </c>
      <c r="D326" s="88">
        <v>548.45001200000002</v>
      </c>
      <c r="E326" s="88">
        <v>567.79998799999998</v>
      </c>
      <c r="F326" s="88">
        <v>562.71490500000004</v>
      </c>
      <c r="G326" s="88">
        <v>1813366</v>
      </c>
      <c r="H326" s="95">
        <f t="shared" si="10"/>
        <v>8.8863483624318645E-3</v>
      </c>
      <c r="I326" s="96">
        <f t="shared" si="11"/>
        <v>8.6035372958113785E-3</v>
      </c>
    </row>
    <row r="327" spans="1:9" ht="15.75" customHeight="1" x14ac:dyDescent="0.25">
      <c r="A327" s="91">
        <v>43383</v>
      </c>
      <c r="B327" s="92">
        <v>564</v>
      </c>
      <c r="C327" s="92">
        <v>602.79998799999998</v>
      </c>
      <c r="D327" s="92">
        <v>564</v>
      </c>
      <c r="E327" s="92">
        <v>589.15002400000003</v>
      </c>
      <c r="F327" s="92">
        <v>583.87371800000005</v>
      </c>
      <c r="G327" s="92">
        <v>2180938</v>
      </c>
      <c r="H327" s="93">
        <f t="shared" si="10"/>
        <v>1.6030507974975208E-2</v>
      </c>
      <c r="I327" s="94">
        <f t="shared" si="11"/>
        <v>1.574769690835472E-2</v>
      </c>
    </row>
    <row r="328" spans="1:9" ht="15.75" customHeight="1" x14ac:dyDescent="0.25">
      <c r="A328" s="87">
        <v>43384</v>
      </c>
      <c r="B328" s="88">
        <v>570.40002400000003</v>
      </c>
      <c r="C328" s="88">
        <v>591.59997599999997</v>
      </c>
      <c r="D328" s="88">
        <v>555.20001200000002</v>
      </c>
      <c r="E328" s="88">
        <v>566.5</v>
      </c>
      <c r="F328" s="88">
        <v>561.426514</v>
      </c>
      <c r="G328" s="88">
        <v>1482613</v>
      </c>
      <c r="H328" s="95">
        <f t="shared" si="10"/>
        <v>-1.7026007895849453E-2</v>
      </c>
      <c r="I328" s="96">
        <f t="shared" si="11"/>
        <v>-1.7308818962469941E-2</v>
      </c>
    </row>
    <row r="329" spans="1:9" ht="15.75" customHeight="1" x14ac:dyDescent="0.25">
      <c r="A329" s="91">
        <v>43385</v>
      </c>
      <c r="B329" s="92">
        <v>572.5</v>
      </c>
      <c r="C329" s="92">
        <v>611.75</v>
      </c>
      <c r="D329" s="92">
        <v>572.5</v>
      </c>
      <c r="E329" s="92">
        <v>601.29998799999998</v>
      </c>
      <c r="F329" s="92">
        <v>595.91491699999995</v>
      </c>
      <c r="G329" s="92">
        <v>1827076</v>
      </c>
      <c r="H329" s="93">
        <f t="shared" si="10"/>
        <v>2.5891338033234505E-2</v>
      </c>
      <c r="I329" s="94">
        <f t="shared" si="11"/>
        <v>2.5608526966614018E-2</v>
      </c>
    </row>
    <row r="330" spans="1:9" ht="15.75" customHeight="1" x14ac:dyDescent="0.25">
      <c r="A330" s="87">
        <v>43388</v>
      </c>
      <c r="B330" s="88">
        <v>604</v>
      </c>
      <c r="C330" s="88">
        <v>606.75</v>
      </c>
      <c r="D330" s="88">
        <v>588.40002400000003</v>
      </c>
      <c r="E330" s="88">
        <v>598.29998799999998</v>
      </c>
      <c r="F330" s="88">
        <v>592.94177200000001</v>
      </c>
      <c r="G330" s="88">
        <v>848889</v>
      </c>
      <c r="H330" s="95">
        <f t="shared" si="10"/>
        <v>-2.1722099412225782E-3</v>
      </c>
      <c r="I330" s="96">
        <f t="shared" si="11"/>
        <v>-2.4550210078430647E-3</v>
      </c>
    </row>
    <row r="331" spans="1:9" ht="15.75" customHeight="1" x14ac:dyDescent="0.25">
      <c r="A331" s="91">
        <v>43389</v>
      </c>
      <c r="B331" s="92">
        <v>606</v>
      </c>
      <c r="C331" s="92">
        <v>642</v>
      </c>
      <c r="D331" s="92">
        <v>602.04998799999998</v>
      </c>
      <c r="E331" s="92">
        <v>638.90002400000003</v>
      </c>
      <c r="F331" s="92">
        <v>633.17816200000004</v>
      </c>
      <c r="G331" s="92">
        <v>3826573</v>
      </c>
      <c r="H331" s="93">
        <f t="shared" si="10"/>
        <v>2.8513880926633633E-2</v>
      </c>
      <c r="I331" s="94">
        <f t="shared" si="11"/>
        <v>2.8231069860013145E-2</v>
      </c>
    </row>
    <row r="332" spans="1:9" ht="15.75" customHeight="1" x14ac:dyDescent="0.25">
      <c r="A332" s="87">
        <v>43390</v>
      </c>
      <c r="B332" s="88">
        <v>645</v>
      </c>
      <c r="C332" s="88">
        <v>649.59997599999997</v>
      </c>
      <c r="D332" s="88">
        <v>615.25</v>
      </c>
      <c r="E332" s="88">
        <v>617.95001200000002</v>
      </c>
      <c r="F332" s="88">
        <v>612.41583300000002</v>
      </c>
      <c r="G332" s="88">
        <v>2445573</v>
      </c>
      <c r="H332" s="95">
        <f t="shared" si="10"/>
        <v>-1.4479517709870349E-2</v>
      </c>
      <c r="I332" s="96">
        <f t="shared" si="11"/>
        <v>-1.4762328776490835E-2</v>
      </c>
    </row>
    <row r="333" spans="1:9" ht="15.75" customHeight="1" x14ac:dyDescent="0.25">
      <c r="A333" s="91">
        <v>43392</v>
      </c>
      <c r="B333" s="92">
        <v>611.09997599999997</v>
      </c>
      <c r="C333" s="92">
        <v>616</v>
      </c>
      <c r="D333" s="92">
        <v>583.5</v>
      </c>
      <c r="E333" s="92">
        <v>604.34997599999997</v>
      </c>
      <c r="F333" s="92">
        <v>598.93756099999996</v>
      </c>
      <c r="G333" s="92">
        <v>1719936</v>
      </c>
      <c r="H333" s="93">
        <f t="shared" si="10"/>
        <v>-9.6648604140697619E-3</v>
      </c>
      <c r="I333" s="94">
        <f t="shared" si="11"/>
        <v>-9.947671480690248E-3</v>
      </c>
    </row>
    <row r="334" spans="1:9" ht="15.75" customHeight="1" x14ac:dyDescent="0.25">
      <c r="A334" s="87">
        <v>43395</v>
      </c>
      <c r="B334" s="88">
        <v>607</v>
      </c>
      <c r="C334" s="88">
        <v>613.79998799999998</v>
      </c>
      <c r="D334" s="88">
        <v>570.45001200000002</v>
      </c>
      <c r="E334" s="88">
        <v>573.34997599999997</v>
      </c>
      <c r="F334" s="88">
        <v>568.21520999999996</v>
      </c>
      <c r="G334" s="88">
        <v>1593082</v>
      </c>
      <c r="H334" s="95">
        <f t="shared" si="10"/>
        <v>-2.286869497505313E-2</v>
      </c>
      <c r="I334" s="96">
        <f t="shared" si="11"/>
        <v>-2.3151506041673618E-2</v>
      </c>
    </row>
    <row r="335" spans="1:9" ht="15.75" customHeight="1" x14ac:dyDescent="0.25">
      <c r="A335" s="91">
        <v>43396</v>
      </c>
      <c r="B335" s="92">
        <v>565</v>
      </c>
      <c r="C335" s="92">
        <v>586</v>
      </c>
      <c r="D335" s="92">
        <v>562.45001200000002</v>
      </c>
      <c r="E335" s="92">
        <v>572.79998799999998</v>
      </c>
      <c r="F335" s="92">
        <v>567.67010500000004</v>
      </c>
      <c r="G335" s="92">
        <v>1801752</v>
      </c>
      <c r="H335" s="93">
        <f t="shared" si="10"/>
        <v>-4.1683101032284018E-4</v>
      </c>
      <c r="I335" s="94">
        <f t="shared" si="11"/>
        <v>-6.996420769433267E-4</v>
      </c>
    </row>
    <row r="336" spans="1:9" ht="15.75" customHeight="1" x14ac:dyDescent="0.25">
      <c r="A336" s="87">
        <v>43397</v>
      </c>
      <c r="B336" s="88">
        <v>578</v>
      </c>
      <c r="C336" s="88">
        <v>597</v>
      </c>
      <c r="D336" s="88">
        <v>571.59997599999997</v>
      </c>
      <c r="E336" s="88">
        <v>594.20001200000002</v>
      </c>
      <c r="F336" s="88">
        <v>588.87854000000004</v>
      </c>
      <c r="G336" s="88">
        <v>1542764</v>
      </c>
      <c r="H336" s="95">
        <f t="shared" si="10"/>
        <v>1.5929704244906934E-2</v>
      </c>
      <c r="I336" s="96">
        <f t="shared" si="11"/>
        <v>1.5646893178286447E-2</v>
      </c>
    </row>
    <row r="337" spans="1:9" ht="15.75" customHeight="1" x14ac:dyDescent="0.25">
      <c r="A337" s="91">
        <v>43398</v>
      </c>
      <c r="B337" s="92">
        <v>581.09997599999997</v>
      </c>
      <c r="C337" s="92">
        <v>585.79998799999998</v>
      </c>
      <c r="D337" s="92">
        <v>563.95001200000002</v>
      </c>
      <c r="E337" s="92">
        <v>569.95001200000002</v>
      </c>
      <c r="F337" s="92">
        <v>564.84570299999996</v>
      </c>
      <c r="G337" s="92">
        <v>1309931</v>
      </c>
      <c r="H337" s="93">
        <f t="shared" si="10"/>
        <v>-1.8095898725666061E-2</v>
      </c>
      <c r="I337" s="94">
        <f t="shared" si="11"/>
        <v>-1.8378709792286549E-2</v>
      </c>
    </row>
    <row r="338" spans="1:9" ht="15.75" customHeight="1" x14ac:dyDescent="0.25">
      <c r="A338" s="87">
        <v>43399</v>
      </c>
      <c r="B338" s="88">
        <v>566</v>
      </c>
      <c r="C338" s="88">
        <v>581</v>
      </c>
      <c r="D338" s="88">
        <v>552</v>
      </c>
      <c r="E338" s="88">
        <v>569.70001200000002</v>
      </c>
      <c r="F338" s="88">
        <v>564.59789999999998</v>
      </c>
      <c r="G338" s="88">
        <v>1538776</v>
      </c>
      <c r="H338" s="95">
        <f t="shared" si="10"/>
        <v>-1.9057078536733373E-4</v>
      </c>
      <c r="I338" s="96">
        <f t="shared" si="11"/>
        <v>-4.7338185198782029E-4</v>
      </c>
    </row>
    <row r="339" spans="1:9" ht="15.75" customHeight="1" x14ac:dyDescent="0.25">
      <c r="A339" s="91">
        <v>43402</v>
      </c>
      <c r="B339" s="92">
        <v>572</v>
      </c>
      <c r="C339" s="92">
        <v>594.29998799999998</v>
      </c>
      <c r="D339" s="92">
        <v>568.59997599999997</v>
      </c>
      <c r="E339" s="92">
        <v>591.45001200000002</v>
      </c>
      <c r="F339" s="92">
        <v>586.15313700000002</v>
      </c>
      <c r="G339" s="92">
        <v>1204420</v>
      </c>
      <c r="H339" s="93">
        <f t="shared" si="10"/>
        <v>1.6271835132099167E-2</v>
      </c>
      <c r="I339" s="94">
        <f t="shared" si="11"/>
        <v>1.5989024065478679E-2</v>
      </c>
    </row>
    <row r="340" spans="1:9" ht="15.75" customHeight="1" x14ac:dyDescent="0.25">
      <c r="A340" s="87">
        <v>43403</v>
      </c>
      <c r="B340" s="88">
        <v>595.04998799999998</v>
      </c>
      <c r="C340" s="88">
        <v>608.79998799999998</v>
      </c>
      <c r="D340" s="88">
        <v>588.59997599999997</v>
      </c>
      <c r="E340" s="88">
        <v>603.95001200000002</v>
      </c>
      <c r="F340" s="88">
        <v>598.54113800000005</v>
      </c>
      <c r="G340" s="88">
        <v>1540361</v>
      </c>
      <c r="H340" s="95">
        <f t="shared" si="10"/>
        <v>9.0829114176351061E-3</v>
      </c>
      <c r="I340" s="96">
        <f t="shared" si="11"/>
        <v>8.8001003510146201E-3</v>
      </c>
    </row>
    <row r="341" spans="1:9" ht="15.75" customHeight="1" x14ac:dyDescent="0.25">
      <c r="A341" s="91">
        <v>43404</v>
      </c>
      <c r="B341" s="92">
        <v>607</v>
      </c>
      <c r="C341" s="92">
        <v>629.34997599999997</v>
      </c>
      <c r="D341" s="92">
        <v>595.40002400000003</v>
      </c>
      <c r="E341" s="92">
        <v>627</v>
      </c>
      <c r="F341" s="92">
        <v>621.38470500000005</v>
      </c>
      <c r="G341" s="92">
        <v>3661287</v>
      </c>
      <c r="H341" s="93">
        <f t="shared" si="10"/>
        <v>1.6266554138435176E-2</v>
      </c>
      <c r="I341" s="94">
        <f t="shared" si="11"/>
        <v>1.5983743071814688E-2</v>
      </c>
    </row>
    <row r="342" spans="1:9" ht="15.75" customHeight="1" x14ac:dyDescent="0.25">
      <c r="A342" s="87">
        <v>43405</v>
      </c>
      <c r="B342" s="88">
        <v>645</v>
      </c>
      <c r="C342" s="88">
        <v>689.70001200000002</v>
      </c>
      <c r="D342" s="88">
        <v>636.09997599999997</v>
      </c>
      <c r="E342" s="88">
        <v>674.45001200000002</v>
      </c>
      <c r="F342" s="88">
        <v>668.40979000000004</v>
      </c>
      <c r="G342" s="88">
        <v>5333152</v>
      </c>
      <c r="H342" s="95">
        <f t="shared" si="10"/>
        <v>3.1682243089853235E-2</v>
      </c>
      <c r="I342" s="96">
        <f t="shared" si="11"/>
        <v>3.1399432023232747E-2</v>
      </c>
    </row>
    <row r="343" spans="1:9" ht="15.75" customHeight="1" x14ac:dyDescent="0.25">
      <c r="A343" s="91">
        <v>43406</v>
      </c>
      <c r="B343" s="92">
        <v>679</v>
      </c>
      <c r="C343" s="92">
        <v>695.5</v>
      </c>
      <c r="D343" s="92">
        <v>668</v>
      </c>
      <c r="E343" s="92">
        <v>676</v>
      </c>
      <c r="F343" s="92">
        <v>669.94592299999999</v>
      </c>
      <c r="G343" s="92">
        <v>2390937</v>
      </c>
      <c r="H343" s="93">
        <f t="shared" si="10"/>
        <v>9.9694628542811503E-4</v>
      </c>
      <c r="I343" s="94">
        <f t="shared" si="11"/>
        <v>7.1413521880762856E-4</v>
      </c>
    </row>
    <row r="344" spans="1:9" ht="15.75" customHeight="1" x14ac:dyDescent="0.25">
      <c r="A344" s="87">
        <v>43409</v>
      </c>
      <c r="B344" s="88">
        <v>674.09997599999997</v>
      </c>
      <c r="C344" s="88">
        <v>688.20001200000002</v>
      </c>
      <c r="D344" s="88">
        <v>664.15002400000003</v>
      </c>
      <c r="E344" s="88">
        <v>677.5</v>
      </c>
      <c r="F344" s="88">
        <v>671.43249500000002</v>
      </c>
      <c r="G344" s="88">
        <v>1189112</v>
      </c>
      <c r="H344" s="95">
        <f t="shared" si="10"/>
        <v>9.6260722880503761E-4</v>
      </c>
      <c r="I344" s="96">
        <f t="shared" si="11"/>
        <v>6.7979616218455103E-4</v>
      </c>
    </row>
    <row r="345" spans="1:9" ht="15.75" customHeight="1" x14ac:dyDescent="0.25">
      <c r="A345" s="91">
        <v>43410</v>
      </c>
      <c r="B345" s="92">
        <v>678</v>
      </c>
      <c r="C345" s="92">
        <v>694.70001200000002</v>
      </c>
      <c r="D345" s="92">
        <v>668.84997599999997</v>
      </c>
      <c r="E345" s="92">
        <v>673.40002400000003</v>
      </c>
      <c r="F345" s="92">
        <v>667.36914100000001</v>
      </c>
      <c r="G345" s="92">
        <v>1803631</v>
      </c>
      <c r="H345" s="93">
        <f t="shared" si="10"/>
        <v>-2.6362346614550052E-3</v>
      </c>
      <c r="I345" s="94">
        <f t="shared" si="11"/>
        <v>-2.9190457280754917E-3</v>
      </c>
    </row>
    <row r="346" spans="1:9" ht="15.75" customHeight="1" x14ac:dyDescent="0.25">
      <c r="A346" s="87">
        <v>43411</v>
      </c>
      <c r="B346" s="88">
        <v>679.90002400000003</v>
      </c>
      <c r="C346" s="88">
        <v>681.45001200000002</v>
      </c>
      <c r="D346" s="88">
        <v>673.40002400000003</v>
      </c>
      <c r="E346" s="88">
        <v>678.25</v>
      </c>
      <c r="F346" s="88">
        <v>672.17578100000003</v>
      </c>
      <c r="G346" s="88">
        <v>182018</v>
      </c>
      <c r="H346" s="95">
        <f t="shared" si="10"/>
        <v>3.1167393546331842E-3</v>
      </c>
      <c r="I346" s="96">
        <f t="shared" si="11"/>
        <v>2.8339282880126978E-3</v>
      </c>
    </row>
    <row r="347" spans="1:9" ht="15.75" customHeight="1" x14ac:dyDescent="0.25">
      <c r="A347" s="91">
        <v>43413</v>
      </c>
      <c r="B347" s="92">
        <v>678</v>
      </c>
      <c r="C347" s="92">
        <v>679.95001200000002</v>
      </c>
      <c r="D347" s="92">
        <v>656.04998799999998</v>
      </c>
      <c r="E347" s="92">
        <v>664.59997599999997</v>
      </c>
      <c r="F347" s="92">
        <v>658.64794900000004</v>
      </c>
      <c r="G347" s="92">
        <v>1345072</v>
      </c>
      <c r="H347" s="93">
        <f t="shared" si="10"/>
        <v>-8.8295166691003072E-3</v>
      </c>
      <c r="I347" s="94">
        <f t="shared" si="11"/>
        <v>-9.1123277357207932E-3</v>
      </c>
    </row>
    <row r="348" spans="1:9" ht="15.75" customHeight="1" x14ac:dyDescent="0.25">
      <c r="A348" s="87">
        <v>43416</v>
      </c>
      <c r="B348" s="88">
        <v>668.90002400000003</v>
      </c>
      <c r="C348" s="88">
        <v>671.25</v>
      </c>
      <c r="D348" s="88">
        <v>648.20001200000002</v>
      </c>
      <c r="E348" s="88">
        <v>653.54998799999998</v>
      </c>
      <c r="F348" s="88">
        <v>647.69689900000003</v>
      </c>
      <c r="G348" s="88">
        <v>1663676</v>
      </c>
      <c r="H348" s="95">
        <f t="shared" si="10"/>
        <v>-7.2815260160245089E-3</v>
      </c>
      <c r="I348" s="96">
        <f t="shared" si="11"/>
        <v>-7.5643370826449959E-3</v>
      </c>
    </row>
    <row r="349" spans="1:9" ht="15.75" customHeight="1" x14ac:dyDescent="0.25">
      <c r="A349" s="91">
        <v>43417</v>
      </c>
      <c r="B349" s="92">
        <v>651</v>
      </c>
      <c r="C349" s="92">
        <v>666</v>
      </c>
      <c r="D349" s="92">
        <v>636</v>
      </c>
      <c r="E349" s="92">
        <v>660.59997599999997</v>
      </c>
      <c r="F349" s="92">
        <v>654.68377699999996</v>
      </c>
      <c r="G349" s="92">
        <v>1708423</v>
      </c>
      <c r="H349" s="93">
        <f t="shared" si="10"/>
        <v>4.6597615077965454E-3</v>
      </c>
      <c r="I349" s="94">
        <f t="shared" si="11"/>
        <v>4.3769504411760585E-3</v>
      </c>
    </row>
    <row r="350" spans="1:9" ht="15.75" customHeight="1" x14ac:dyDescent="0.25">
      <c r="A350" s="87">
        <v>43418</v>
      </c>
      <c r="B350" s="88">
        <v>662.5</v>
      </c>
      <c r="C350" s="88">
        <v>669</v>
      </c>
      <c r="D350" s="88">
        <v>648.20001200000002</v>
      </c>
      <c r="E350" s="88">
        <v>656.25</v>
      </c>
      <c r="F350" s="88">
        <v>650.37280299999998</v>
      </c>
      <c r="G350" s="88">
        <v>1113685</v>
      </c>
      <c r="H350" s="95">
        <f t="shared" si="10"/>
        <v>-2.869207447869926E-3</v>
      </c>
      <c r="I350" s="96">
        <f t="shared" si="11"/>
        <v>-3.1520185144904124E-3</v>
      </c>
    </row>
    <row r="351" spans="1:9" ht="15.75" customHeight="1" x14ac:dyDescent="0.25">
      <c r="A351" s="91">
        <v>43419</v>
      </c>
      <c r="B351" s="92">
        <v>658.5</v>
      </c>
      <c r="C351" s="92">
        <v>674</v>
      </c>
      <c r="D351" s="92">
        <v>641.20001200000002</v>
      </c>
      <c r="E351" s="92">
        <v>664.90002400000003</v>
      </c>
      <c r="F351" s="92">
        <v>658.94537400000002</v>
      </c>
      <c r="G351" s="92">
        <v>1630689</v>
      </c>
      <c r="H351" s="93">
        <f t="shared" si="10"/>
        <v>5.6870416176834976E-3</v>
      </c>
      <c r="I351" s="94">
        <f t="shared" si="11"/>
        <v>5.4042305510630106E-3</v>
      </c>
    </row>
    <row r="352" spans="1:9" ht="15.75" customHeight="1" x14ac:dyDescent="0.25">
      <c r="A352" s="87">
        <v>43420</v>
      </c>
      <c r="B352" s="88">
        <v>669</v>
      </c>
      <c r="C352" s="88">
        <v>677.90002400000003</v>
      </c>
      <c r="D352" s="88">
        <v>656.15002400000003</v>
      </c>
      <c r="E352" s="88">
        <v>662.90002400000003</v>
      </c>
      <c r="F352" s="88">
        <v>656.96331799999996</v>
      </c>
      <c r="G352" s="88">
        <v>1398739</v>
      </c>
      <c r="H352" s="95">
        <f t="shared" si="10"/>
        <v>-1.3082923455476896E-3</v>
      </c>
      <c r="I352" s="96">
        <f t="shared" si="11"/>
        <v>-1.5911034121681761E-3</v>
      </c>
    </row>
    <row r="353" spans="1:9" ht="15.75" customHeight="1" x14ac:dyDescent="0.25">
      <c r="A353" s="91">
        <v>43423</v>
      </c>
      <c r="B353" s="92">
        <v>666.79998799999998</v>
      </c>
      <c r="C353" s="92">
        <v>686</v>
      </c>
      <c r="D353" s="92">
        <v>663.20001200000002</v>
      </c>
      <c r="E353" s="92">
        <v>672.45001200000002</v>
      </c>
      <c r="F353" s="92">
        <v>666.42773399999999</v>
      </c>
      <c r="G353" s="92">
        <v>1944087</v>
      </c>
      <c r="H353" s="93">
        <f t="shared" si="10"/>
        <v>6.2119412323158483E-3</v>
      </c>
      <c r="I353" s="94">
        <f t="shared" si="11"/>
        <v>5.9291301656953614E-3</v>
      </c>
    </row>
    <row r="354" spans="1:9" ht="15.75" customHeight="1" x14ac:dyDescent="0.25">
      <c r="A354" s="87">
        <v>43424</v>
      </c>
      <c r="B354" s="88">
        <v>672.90002400000003</v>
      </c>
      <c r="C354" s="88">
        <v>678.95001200000002</v>
      </c>
      <c r="D354" s="88">
        <v>657</v>
      </c>
      <c r="E354" s="88">
        <v>659.65002400000003</v>
      </c>
      <c r="F354" s="88">
        <v>653.74237100000005</v>
      </c>
      <c r="G354" s="88">
        <v>1211705</v>
      </c>
      <c r="H354" s="95">
        <f t="shared" si="10"/>
        <v>-8.346428533566071E-3</v>
      </c>
      <c r="I354" s="96">
        <f t="shared" si="11"/>
        <v>-8.6292396001865571E-3</v>
      </c>
    </row>
    <row r="355" spans="1:9" ht="15.75" customHeight="1" x14ac:dyDescent="0.25">
      <c r="A355" s="91">
        <v>43425</v>
      </c>
      <c r="B355" s="92">
        <v>663</v>
      </c>
      <c r="C355" s="92">
        <v>666.90002400000003</v>
      </c>
      <c r="D355" s="92">
        <v>652.25</v>
      </c>
      <c r="E355" s="92">
        <v>661.59997599999997</v>
      </c>
      <c r="F355" s="92">
        <v>655.67480499999999</v>
      </c>
      <c r="G355" s="92">
        <v>1112032</v>
      </c>
      <c r="H355" s="93">
        <f t="shared" si="10"/>
        <v>1.2818619573824075E-3</v>
      </c>
      <c r="I355" s="94">
        <f t="shared" si="11"/>
        <v>9.9905089076192106E-4</v>
      </c>
    </row>
    <row r="356" spans="1:9" ht="15.75" customHeight="1" x14ac:dyDescent="0.25">
      <c r="A356" s="87">
        <v>43426</v>
      </c>
      <c r="B356" s="88">
        <v>662</v>
      </c>
      <c r="C356" s="88">
        <v>676.84997599999997</v>
      </c>
      <c r="D356" s="88">
        <v>655</v>
      </c>
      <c r="E356" s="88">
        <v>661.70001200000002</v>
      </c>
      <c r="F356" s="88">
        <v>655.77398700000003</v>
      </c>
      <c r="G356" s="88">
        <v>2054841</v>
      </c>
      <c r="H356" s="95">
        <f t="shared" si="10"/>
        <v>6.5689481204363615E-5</v>
      </c>
      <c r="I356" s="96">
        <f t="shared" si="11"/>
        <v>-2.1712158541612291E-4</v>
      </c>
    </row>
    <row r="357" spans="1:9" ht="15.75" customHeight="1" x14ac:dyDescent="0.25">
      <c r="A357" s="91">
        <v>43430</v>
      </c>
      <c r="B357" s="92">
        <v>665.04998799999998</v>
      </c>
      <c r="C357" s="92">
        <v>673.70001200000002</v>
      </c>
      <c r="D357" s="92">
        <v>655.25</v>
      </c>
      <c r="E357" s="92">
        <v>671.70001200000002</v>
      </c>
      <c r="F357" s="92">
        <v>665.68444799999997</v>
      </c>
      <c r="G357" s="92">
        <v>1629233</v>
      </c>
      <c r="H357" s="93">
        <f t="shared" si="10"/>
        <v>6.5142256577533754E-3</v>
      </c>
      <c r="I357" s="94">
        <f t="shared" si="11"/>
        <v>6.2314145911328885E-3</v>
      </c>
    </row>
    <row r="358" spans="1:9" ht="15.75" customHeight="1" x14ac:dyDescent="0.25">
      <c r="A358" s="87">
        <v>43431</v>
      </c>
      <c r="B358" s="88">
        <v>670</v>
      </c>
      <c r="C358" s="88">
        <v>693</v>
      </c>
      <c r="D358" s="88">
        <v>664</v>
      </c>
      <c r="E358" s="88">
        <v>689.34997599999997</v>
      </c>
      <c r="F358" s="88">
        <v>683.176331</v>
      </c>
      <c r="G358" s="88">
        <v>2340093</v>
      </c>
      <c r="H358" s="95">
        <f t="shared" si="10"/>
        <v>1.126440068306697E-2</v>
      </c>
      <c r="I358" s="96">
        <f t="shared" si="11"/>
        <v>1.0981589616446484E-2</v>
      </c>
    </row>
    <row r="359" spans="1:9" ht="15.75" customHeight="1" x14ac:dyDescent="0.25">
      <c r="A359" s="91">
        <v>43432</v>
      </c>
      <c r="B359" s="92">
        <v>694</v>
      </c>
      <c r="C359" s="92">
        <v>698.45001200000002</v>
      </c>
      <c r="D359" s="92">
        <v>674.09997599999997</v>
      </c>
      <c r="E359" s="92">
        <v>682</v>
      </c>
      <c r="F359" s="92">
        <v>675.89215100000001</v>
      </c>
      <c r="G359" s="92">
        <v>2893269</v>
      </c>
      <c r="H359" s="93">
        <f t="shared" si="10"/>
        <v>-4.6554084848888433E-3</v>
      </c>
      <c r="I359" s="94">
        <f t="shared" si="11"/>
        <v>-4.9382195515093302E-3</v>
      </c>
    </row>
    <row r="360" spans="1:9" ht="15.75" customHeight="1" x14ac:dyDescent="0.25">
      <c r="A360" s="87">
        <v>43433</v>
      </c>
      <c r="B360" s="88">
        <v>688</v>
      </c>
      <c r="C360" s="88">
        <v>698</v>
      </c>
      <c r="D360" s="88">
        <v>677</v>
      </c>
      <c r="E360" s="88">
        <v>694.54998799999998</v>
      </c>
      <c r="F360" s="88">
        <v>688.32977300000005</v>
      </c>
      <c r="G360" s="88">
        <v>1884539</v>
      </c>
      <c r="H360" s="95">
        <f t="shared" si="10"/>
        <v>7.9191518253756265E-3</v>
      </c>
      <c r="I360" s="96">
        <f t="shared" si="11"/>
        <v>7.6363407587551396E-3</v>
      </c>
    </row>
    <row r="361" spans="1:9" ht="15.75" customHeight="1" x14ac:dyDescent="0.25">
      <c r="A361" s="91">
        <v>43434</v>
      </c>
      <c r="B361" s="92">
        <v>700</v>
      </c>
      <c r="C361" s="92">
        <v>709.79998799999998</v>
      </c>
      <c r="D361" s="92">
        <v>696.09997599999997</v>
      </c>
      <c r="E361" s="92">
        <v>704.70001200000002</v>
      </c>
      <c r="F361" s="92">
        <v>698.38885500000004</v>
      </c>
      <c r="G361" s="92">
        <v>2465495</v>
      </c>
      <c r="H361" s="93">
        <f t="shared" si="10"/>
        <v>6.3007452892291553E-3</v>
      </c>
      <c r="I361" s="94">
        <f t="shared" si="11"/>
        <v>6.0179342226086684E-3</v>
      </c>
    </row>
    <row r="362" spans="1:9" ht="15.75" customHeight="1" x14ac:dyDescent="0.25">
      <c r="A362" s="87">
        <v>43437</v>
      </c>
      <c r="B362" s="88">
        <v>719.79998799999998</v>
      </c>
      <c r="C362" s="88">
        <v>719.79998799999998</v>
      </c>
      <c r="D362" s="88">
        <v>702.84997599999997</v>
      </c>
      <c r="E362" s="88">
        <v>707.15002400000003</v>
      </c>
      <c r="F362" s="88">
        <v>700.816956</v>
      </c>
      <c r="G362" s="88">
        <v>3026259</v>
      </c>
      <c r="H362" s="95">
        <f t="shared" si="10"/>
        <v>1.5073006644741583E-3</v>
      </c>
      <c r="I362" s="96">
        <f t="shared" si="11"/>
        <v>1.2244895978536718E-3</v>
      </c>
    </row>
    <row r="363" spans="1:9" ht="15.75" customHeight="1" x14ac:dyDescent="0.25">
      <c r="A363" s="91">
        <v>43438</v>
      </c>
      <c r="B363" s="92">
        <v>707</v>
      </c>
      <c r="C363" s="92">
        <v>707</v>
      </c>
      <c r="D363" s="92">
        <v>693.20001200000002</v>
      </c>
      <c r="E363" s="92">
        <v>696.45001200000002</v>
      </c>
      <c r="F363" s="92">
        <v>690.21270800000002</v>
      </c>
      <c r="G363" s="92">
        <v>1180424</v>
      </c>
      <c r="H363" s="93">
        <f t="shared" si="10"/>
        <v>-6.6216497416197962E-3</v>
      </c>
      <c r="I363" s="94">
        <f t="shared" si="11"/>
        <v>-6.9044608082402831E-3</v>
      </c>
    </row>
    <row r="364" spans="1:9" ht="15.75" customHeight="1" x14ac:dyDescent="0.25">
      <c r="A364" s="87">
        <v>43439</v>
      </c>
      <c r="B364" s="88">
        <v>691.5</v>
      </c>
      <c r="C364" s="88">
        <v>695.79998799999998</v>
      </c>
      <c r="D364" s="88">
        <v>652.5</v>
      </c>
      <c r="E364" s="88">
        <v>659.25</v>
      </c>
      <c r="F364" s="88">
        <v>653.34588599999995</v>
      </c>
      <c r="G364" s="88">
        <v>2049023</v>
      </c>
      <c r="H364" s="95">
        <f t="shared" si="10"/>
        <v>-2.3839790363758474E-2</v>
      </c>
      <c r="I364" s="96">
        <f t="shared" si="11"/>
        <v>-2.4122601430378962E-2</v>
      </c>
    </row>
    <row r="365" spans="1:9" ht="15.75" customHeight="1" x14ac:dyDescent="0.25">
      <c r="A365" s="91">
        <v>43440</v>
      </c>
      <c r="B365" s="92">
        <v>658</v>
      </c>
      <c r="C365" s="92">
        <v>658</v>
      </c>
      <c r="D365" s="92">
        <v>626</v>
      </c>
      <c r="E365" s="92">
        <v>630.5</v>
      </c>
      <c r="F365" s="92">
        <v>624.85339399999998</v>
      </c>
      <c r="G365" s="92">
        <v>2220626</v>
      </c>
      <c r="H365" s="93">
        <f t="shared" si="10"/>
        <v>-1.9365027660522754E-2</v>
      </c>
      <c r="I365" s="94">
        <f t="shared" si="11"/>
        <v>-1.9647838727143242E-2</v>
      </c>
    </row>
    <row r="366" spans="1:9" ht="15.75" customHeight="1" x14ac:dyDescent="0.25">
      <c r="A366" s="87">
        <v>43441</v>
      </c>
      <c r="B366" s="88">
        <v>634.79998799999998</v>
      </c>
      <c r="C366" s="88">
        <v>639.54998799999998</v>
      </c>
      <c r="D366" s="88">
        <v>617</v>
      </c>
      <c r="E366" s="88">
        <v>626.65002400000003</v>
      </c>
      <c r="F366" s="88">
        <v>621.03790300000003</v>
      </c>
      <c r="G366" s="88">
        <v>2111303</v>
      </c>
      <c r="H366" s="95">
        <f t="shared" si="10"/>
        <v>-2.6600263945344787E-3</v>
      </c>
      <c r="I366" s="96">
        <f t="shared" si="11"/>
        <v>-2.9428374611549651E-3</v>
      </c>
    </row>
    <row r="367" spans="1:9" ht="15.75" customHeight="1" x14ac:dyDescent="0.25">
      <c r="A367" s="91">
        <v>43444</v>
      </c>
      <c r="B367" s="92">
        <v>601</v>
      </c>
      <c r="C367" s="92">
        <v>614.40002400000003</v>
      </c>
      <c r="D367" s="92">
        <v>601</v>
      </c>
      <c r="E367" s="92">
        <v>603.95001200000002</v>
      </c>
      <c r="F367" s="92">
        <v>598.54113800000005</v>
      </c>
      <c r="G367" s="92">
        <v>1467963</v>
      </c>
      <c r="H367" s="93">
        <f t="shared" si="10"/>
        <v>-1.6024101694548615E-2</v>
      </c>
      <c r="I367" s="94">
        <f t="shared" si="11"/>
        <v>-1.6306912761169103E-2</v>
      </c>
    </row>
    <row r="368" spans="1:9" ht="15.75" customHeight="1" x14ac:dyDescent="0.25">
      <c r="A368" s="87">
        <v>43445</v>
      </c>
      <c r="B368" s="88">
        <v>586.09997599999997</v>
      </c>
      <c r="C368" s="88">
        <v>628.70001200000002</v>
      </c>
      <c r="D368" s="88">
        <v>585.04998799999998</v>
      </c>
      <c r="E368" s="88">
        <v>624.25</v>
      </c>
      <c r="F368" s="88">
        <v>618.65936299999998</v>
      </c>
      <c r="G368" s="88">
        <v>2087428</v>
      </c>
      <c r="H368" s="95">
        <f t="shared" si="10"/>
        <v>1.4357585049131878E-2</v>
      </c>
      <c r="I368" s="96">
        <f t="shared" si="11"/>
        <v>1.4074773982511392E-2</v>
      </c>
    </row>
    <row r="369" spans="1:9" ht="15.75" customHeight="1" x14ac:dyDescent="0.25">
      <c r="A369" s="91">
        <v>43446</v>
      </c>
      <c r="B369" s="92">
        <v>630.20001200000002</v>
      </c>
      <c r="C369" s="92">
        <v>659.79998799999998</v>
      </c>
      <c r="D369" s="92">
        <v>628</v>
      </c>
      <c r="E369" s="92">
        <v>656.70001200000002</v>
      </c>
      <c r="F369" s="92">
        <v>650.81872599999997</v>
      </c>
      <c r="G369" s="92">
        <v>1814464</v>
      </c>
      <c r="H369" s="93">
        <f t="shared" si="10"/>
        <v>2.2008450323635961E-2</v>
      </c>
      <c r="I369" s="94">
        <f t="shared" si="11"/>
        <v>2.1725639257015473E-2</v>
      </c>
    </row>
    <row r="370" spans="1:9" ht="15.75" customHeight="1" x14ac:dyDescent="0.25">
      <c r="A370" s="87">
        <v>43447</v>
      </c>
      <c r="B370" s="88">
        <v>660.79998799999998</v>
      </c>
      <c r="C370" s="88">
        <v>667</v>
      </c>
      <c r="D370" s="88">
        <v>651.5</v>
      </c>
      <c r="E370" s="88">
        <v>659.25</v>
      </c>
      <c r="F370" s="88">
        <v>653.34588599999995</v>
      </c>
      <c r="G370" s="88">
        <v>1691637</v>
      </c>
      <c r="H370" s="95">
        <f t="shared" si="10"/>
        <v>1.6831203768379972E-3</v>
      </c>
      <c r="I370" s="96">
        <f t="shared" si="11"/>
        <v>1.4003093102175107E-3</v>
      </c>
    </row>
    <row r="371" spans="1:9" ht="15.75" customHeight="1" x14ac:dyDescent="0.25">
      <c r="A371" s="91">
        <v>43448</v>
      </c>
      <c r="B371" s="92">
        <v>656</v>
      </c>
      <c r="C371" s="92">
        <v>674.5</v>
      </c>
      <c r="D371" s="92">
        <v>650</v>
      </c>
      <c r="E371" s="92">
        <v>664.79998799999998</v>
      </c>
      <c r="F371" s="92">
        <v>658.84613000000002</v>
      </c>
      <c r="G371" s="92">
        <v>2133580</v>
      </c>
      <c r="H371" s="93">
        <f t="shared" si="10"/>
        <v>3.6408385041627814E-3</v>
      </c>
      <c r="I371" s="94">
        <f t="shared" si="11"/>
        <v>3.3580274375422949E-3</v>
      </c>
    </row>
    <row r="372" spans="1:9" ht="15.75" customHeight="1" x14ac:dyDescent="0.25">
      <c r="A372" s="87">
        <v>43451</v>
      </c>
      <c r="B372" s="88">
        <v>665.04998799999998</v>
      </c>
      <c r="C372" s="88">
        <v>679</v>
      </c>
      <c r="D372" s="88">
        <v>664</v>
      </c>
      <c r="E372" s="88">
        <v>671.20001200000002</v>
      </c>
      <c r="F372" s="88">
        <v>665.18890399999998</v>
      </c>
      <c r="G372" s="88">
        <v>1552970</v>
      </c>
      <c r="H372" s="95">
        <f t="shared" si="10"/>
        <v>4.1609968762476527E-3</v>
      </c>
      <c r="I372" s="96">
        <f t="shared" si="11"/>
        <v>3.8781858096271662E-3</v>
      </c>
    </row>
    <row r="373" spans="1:9" ht="15.75" customHeight="1" x14ac:dyDescent="0.25">
      <c r="A373" s="91">
        <v>43452</v>
      </c>
      <c r="B373" s="92">
        <v>670</v>
      </c>
      <c r="C373" s="92">
        <v>677.59997599999997</v>
      </c>
      <c r="D373" s="92">
        <v>666.04998799999998</v>
      </c>
      <c r="E373" s="92">
        <v>673</v>
      </c>
      <c r="F373" s="92">
        <v>666.97277799999995</v>
      </c>
      <c r="G373" s="92">
        <v>1039492</v>
      </c>
      <c r="H373" s="93">
        <f t="shared" si="10"/>
        <v>1.1631127184393425E-3</v>
      </c>
      <c r="I373" s="94">
        <f t="shared" si="11"/>
        <v>8.8030165181885605E-4</v>
      </c>
    </row>
    <row r="374" spans="1:9" ht="15.75" customHeight="1" x14ac:dyDescent="0.25">
      <c r="A374" s="87">
        <v>43453</v>
      </c>
      <c r="B374" s="88">
        <v>674.79998799999998</v>
      </c>
      <c r="C374" s="88">
        <v>685</v>
      </c>
      <c r="D374" s="88">
        <v>670.09997599999997</v>
      </c>
      <c r="E374" s="88">
        <v>674.34997599999997</v>
      </c>
      <c r="F374" s="88">
        <v>668.31066899999996</v>
      </c>
      <c r="G374" s="88">
        <v>1270324</v>
      </c>
      <c r="H374" s="95">
        <f t="shared" si="10"/>
        <v>8.7028544303504175E-4</v>
      </c>
      <c r="I374" s="96">
        <f t="shared" si="11"/>
        <v>5.8747437641455528E-4</v>
      </c>
    </row>
    <row r="375" spans="1:9" ht="15.75" customHeight="1" x14ac:dyDescent="0.25">
      <c r="A375" s="91">
        <v>43454</v>
      </c>
      <c r="B375" s="92">
        <v>671.45001200000002</v>
      </c>
      <c r="C375" s="92">
        <v>696.95001200000002</v>
      </c>
      <c r="D375" s="92">
        <v>669.5</v>
      </c>
      <c r="E375" s="92">
        <v>693.29998799999998</v>
      </c>
      <c r="F375" s="92">
        <v>687.09094200000004</v>
      </c>
      <c r="G375" s="92">
        <v>2358261</v>
      </c>
      <c r="H375" s="93">
        <f t="shared" si="10"/>
        <v>1.2035828910213925E-2</v>
      </c>
      <c r="I375" s="94">
        <f t="shared" si="11"/>
        <v>1.1753017843593439E-2</v>
      </c>
    </row>
    <row r="376" spans="1:9" ht="15.75" customHeight="1" x14ac:dyDescent="0.25">
      <c r="A376" s="87">
        <v>43455</v>
      </c>
      <c r="B376" s="88">
        <v>697.59997599999997</v>
      </c>
      <c r="C376" s="88">
        <v>702.40002400000003</v>
      </c>
      <c r="D376" s="88">
        <v>676.59997599999997</v>
      </c>
      <c r="E376" s="88">
        <v>684.25</v>
      </c>
      <c r="F376" s="88">
        <v>678.12200900000005</v>
      </c>
      <c r="G376" s="88">
        <v>2069870</v>
      </c>
      <c r="H376" s="95">
        <f t="shared" si="10"/>
        <v>-5.7063832383250895E-3</v>
      </c>
      <c r="I376" s="96">
        <f t="shared" si="11"/>
        <v>-5.9891943049455764E-3</v>
      </c>
    </row>
    <row r="377" spans="1:9" ht="15.75" customHeight="1" x14ac:dyDescent="0.25">
      <c r="A377" s="91">
        <v>43458</v>
      </c>
      <c r="B377" s="92">
        <v>684.25</v>
      </c>
      <c r="C377" s="92">
        <v>690</v>
      </c>
      <c r="D377" s="92">
        <v>669.04998799999998</v>
      </c>
      <c r="E377" s="92">
        <v>672.79998799999998</v>
      </c>
      <c r="F377" s="92">
        <v>666.77453600000001</v>
      </c>
      <c r="G377" s="92">
        <v>960411</v>
      </c>
      <c r="H377" s="93">
        <f t="shared" si="10"/>
        <v>-7.3288341412793686E-3</v>
      </c>
      <c r="I377" s="94">
        <f t="shared" si="11"/>
        <v>-7.6116452078998555E-3</v>
      </c>
    </row>
    <row r="378" spans="1:9" ht="15.75" customHeight="1" x14ac:dyDescent="0.25">
      <c r="A378" s="87">
        <v>43460</v>
      </c>
      <c r="B378" s="88">
        <v>669.90002400000003</v>
      </c>
      <c r="C378" s="88">
        <v>684.95001200000002</v>
      </c>
      <c r="D378" s="88">
        <v>659.65002400000003</v>
      </c>
      <c r="E378" s="88">
        <v>681.79998799999998</v>
      </c>
      <c r="F378" s="88">
        <v>675.69397000000004</v>
      </c>
      <c r="G378" s="88">
        <v>1569431</v>
      </c>
      <c r="H378" s="95">
        <f t="shared" si="10"/>
        <v>5.7710373852807072E-3</v>
      </c>
      <c r="I378" s="96">
        <f t="shared" si="11"/>
        <v>5.4882263186602203E-3</v>
      </c>
    </row>
    <row r="379" spans="1:9" ht="15.75" customHeight="1" x14ac:dyDescent="0.25">
      <c r="A379" s="91">
        <v>43461</v>
      </c>
      <c r="B379" s="92">
        <v>695</v>
      </c>
      <c r="C379" s="92">
        <v>702</v>
      </c>
      <c r="D379" s="92">
        <v>684.25</v>
      </c>
      <c r="E379" s="92">
        <v>687.29998799999998</v>
      </c>
      <c r="F379" s="92">
        <v>681.14465299999995</v>
      </c>
      <c r="G379" s="92">
        <v>2878699</v>
      </c>
      <c r="H379" s="93">
        <f t="shared" si="10"/>
        <v>3.4893085195858643E-3</v>
      </c>
      <c r="I379" s="94">
        <f t="shared" si="11"/>
        <v>3.2064974529653779E-3</v>
      </c>
    </row>
    <row r="380" spans="1:9" ht="15.75" customHeight="1" x14ac:dyDescent="0.25">
      <c r="A380" s="87">
        <v>43462</v>
      </c>
      <c r="B380" s="88">
        <v>692</v>
      </c>
      <c r="C380" s="88">
        <v>707.34997599999997</v>
      </c>
      <c r="D380" s="88">
        <v>691.40002400000003</v>
      </c>
      <c r="E380" s="88">
        <v>701.84997599999997</v>
      </c>
      <c r="F380" s="88">
        <v>695.564392</v>
      </c>
      <c r="G380" s="88">
        <v>2138713</v>
      </c>
      <c r="H380" s="95">
        <f t="shared" si="10"/>
        <v>9.0979893306400977E-3</v>
      </c>
      <c r="I380" s="96">
        <f t="shared" si="11"/>
        <v>8.8151782640196116E-3</v>
      </c>
    </row>
    <row r="381" spans="1:9" ht="15.75" customHeight="1" x14ac:dyDescent="0.25">
      <c r="A381" s="91">
        <v>43465</v>
      </c>
      <c r="B381" s="92">
        <v>707.95001200000002</v>
      </c>
      <c r="C381" s="92">
        <v>711</v>
      </c>
      <c r="D381" s="92">
        <v>702.04998799999998</v>
      </c>
      <c r="E381" s="92">
        <v>706.09997599999997</v>
      </c>
      <c r="F381" s="92">
        <v>699.77624500000002</v>
      </c>
      <c r="G381" s="92">
        <v>1189097</v>
      </c>
      <c r="H381" s="93">
        <f t="shared" si="10"/>
        <v>2.6218545113664109E-3</v>
      </c>
      <c r="I381" s="94">
        <f t="shared" si="11"/>
        <v>2.3390434447459244E-3</v>
      </c>
    </row>
    <row r="382" spans="1:9" ht="15.75" customHeight="1" x14ac:dyDescent="0.25">
      <c r="A382" s="87">
        <v>43466</v>
      </c>
      <c r="B382" s="88">
        <v>708.5</v>
      </c>
      <c r="C382" s="88">
        <v>722</v>
      </c>
      <c r="D382" s="88">
        <v>696.09997599999997</v>
      </c>
      <c r="E382" s="88">
        <v>719.79998799999998</v>
      </c>
      <c r="F382" s="88">
        <v>713.35363800000005</v>
      </c>
      <c r="G382" s="88">
        <v>3301665</v>
      </c>
      <c r="H382" s="95">
        <f t="shared" si="10"/>
        <v>8.3456848316609804E-3</v>
      </c>
      <c r="I382" s="96">
        <f t="shared" si="11"/>
        <v>8.0628737650404944E-3</v>
      </c>
    </row>
    <row r="383" spans="1:9" ht="15.75" customHeight="1" x14ac:dyDescent="0.25">
      <c r="A383" s="91">
        <v>43467</v>
      </c>
      <c r="B383" s="92">
        <v>721.5</v>
      </c>
      <c r="C383" s="92">
        <v>729.5</v>
      </c>
      <c r="D383" s="92">
        <v>702</v>
      </c>
      <c r="E383" s="92">
        <v>707.09997599999997</v>
      </c>
      <c r="F383" s="92">
        <v>700.76733400000001</v>
      </c>
      <c r="G383" s="92">
        <v>4236232</v>
      </c>
      <c r="H383" s="93">
        <f t="shared" si="10"/>
        <v>-7.7310312613247849E-3</v>
      </c>
      <c r="I383" s="94">
        <f t="shared" si="11"/>
        <v>-8.0138423279452718E-3</v>
      </c>
    </row>
    <row r="384" spans="1:9" ht="15.75" customHeight="1" x14ac:dyDescent="0.25">
      <c r="A384" s="87">
        <v>43468</v>
      </c>
      <c r="B384" s="88">
        <v>708.25</v>
      </c>
      <c r="C384" s="88">
        <v>728</v>
      </c>
      <c r="D384" s="88">
        <v>708.04998799999998</v>
      </c>
      <c r="E384" s="88">
        <v>722.20001200000002</v>
      </c>
      <c r="F384" s="88">
        <v>715.73211700000002</v>
      </c>
      <c r="G384" s="88">
        <v>3077959</v>
      </c>
      <c r="H384" s="95">
        <f t="shared" si="10"/>
        <v>9.1766565573324008E-3</v>
      </c>
      <c r="I384" s="96">
        <f t="shared" si="11"/>
        <v>8.8938454907119147E-3</v>
      </c>
    </row>
    <row r="385" spans="1:9" ht="15.75" customHeight="1" x14ac:dyDescent="0.25">
      <c r="A385" s="91">
        <v>43469</v>
      </c>
      <c r="B385" s="92">
        <v>726.70001200000002</v>
      </c>
      <c r="C385" s="92">
        <v>729.79998799999998</v>
      </c>
      <c r="D385" s="92">
        <v>715.25</v>
      </c>
      <c r="E385" s="92">
        <v>723.84997599999997</v>
      </c>
      <c r="F385" s="92">
        <v>717.36730999999997</v>
      </c>
      <c r="G385" s="92">
        <v>1987302</v>
      </c>
      <c r="H385" s="93">
        <f t="shared" si="10"/>
        <v>9.9107653182567488E-4</v>
      </c>
      <c r="I385" s="94">
        <f t="shared" si="11"/>
        <v>7.0826546520518841E-4</v>
      </c>
    </row>
    <row r="386" spans="1:9" ht="15.75" customHeight="1" x14ac:dyDescent="0.25">
      <c r="A386" s="87">
        <v>43472</v>
      </c>
      <c r="B386" s="88">
        <v>729.79998799999998</v>
      </c>
      <c r="C386" s="88">
        <v>737.95001200000002</v>
      </c>
      <c r="D386" s="88">
        <v>726.04998799999998</v>
      </c>
      <c r="E386" s="88">
        <v>729.25</v>
      </c>
      <c r="F386" s="88">
        <v>722.71899399999995</v>
      </c>
      <c r="G386" s="88">
        <v>1287541</v>
      </c>
      <c r="H386" s="95">
        <f t="shared" si="10"/>
        <v>3.2278864441290501E-3</v>
      </c>
      <c r="I386" s="96">
        <f t="shared" si="11"/>
        <v>2.9450753775085636E-3</v>
      </c>
    </row>
    <row r="387" spans="1:9" ht="15.75" customHeight="1" x14ac:dyDescent="0.25">
      <c r="A387" s="91">
        <v>43473</v>
      </c>
      <c r="B387" s="92">
        <v>731.40002400000003</v>
      </c>
      <c r="C387" s="92">
        <v>736.20001200000002</v>
      </c>
      <c r="D387" s="92">
        <v>724.90002400000003</v>
      </c>
      <c r="E387" s="92">
        <v>731.15002400000003</v>
      </c>
      <c r="F387" s="92">
        <v>724.60199</v>
      </c>
      <c r="G387" s="92">
        <v>977880</v>
      </c>
      <c r="H387" s="93">
        <f t="shared" si="10"/>
        <v>1.1300537236604584E-3</v>
      </c>
      <c r="I387" s="94">
        <f t="shared" si="11"/>
        <v>8.4724265703997191E-4</v>
      </c>
    </row>
    <row r="388" spans="1:9" ht="15.75" customHeight="1" x14ac:dyDescent="0.25">
      <c r="A388" s="87">
        <v>43474</v>
      </c>
      <c r="B388" s="88">
        <v>734.70001200000002</v>
      </c>
      <c r="C388" s="88">
        <v>742.90002400000003</v>
      </c>
      <c r="D388" s="88">
        <v>731.25</v>
      </c>
      <c r="E388" s="88">
        <v>739.59997599999997</v>
      </c>
      <c r="F388" s="88">
        <v>732.97631799999999</v>
      </c>
      <c r="G388" s="88">
        <v>1498650</v>
      </c>
      <c r="H388" s="95">
        <f t="shared" ref="H388:H451" si="12">LOG(F388/F387)</f>
        <v>4.9904206701020691E-3</v>
      </c>
      <c r="I388" s="96">
        <f t="shared" ref="I388:I451" si="13">H388-$H$1238</f>
        <v>4.7076096034815822E-3</v>
      </c>
    </row>
    <row r="389" spans="1:9" ht="15.75" customHeight="1" x14ac:dyDescent="0.25">
      <c r="A389" s="91">
        <v>43475</v>
      </c>
      <c r="B389" s="92">
        <v>739.95001200000002</v>
      </c>
      <c r="C389" s="92">
        <v>747.90002400000003</v>
      </c>
      <c r="D389" s="92">
        <v>736.59997599999997</v>
      </c>
      <c r="E389" s="92">
        <v>744.65002400000003</v>
      </c>
      <c r="F389" s="92">
        <v>737.98113999999998</v>
      </c>
      <c r="G389" s="92">
        <v>1296883</v>
      </c>
      <c r="H389" s="93">
        <f t="shared" si="12"/>
        <v>2.9553199559534398E-3</v>
      </c>
      <c r="I389" s="94">
        <f t="shared" si="13"/>
        <v>2.6725088893329533E-3</v>
      </c>
    </row>
    <row r="390" spans="1:9" ht="15.75" customHeight="1" x14ac:dyDescent="0.25">
      <c r="A390" s="87">
        <v>43476</v>
      </c>
      <c r="B390" s="88">
        <v>749</v>
      </c>
      <c r="C390" s="88">
        <v>754.84997599999997</v>
      </c>
      <c r="D390" s="88">
        <v>741.79998799999998</v>
      </c>
      <c r="E390" s="88">
        <v>753.54998799999998</v>
      </c>
      <c r="F390" s="88">
        <v>746.801331</v>
      </c>
      <c r="G390" s="88">
        <v>1539622</v>
      </c>
      <c r="H390" s="95">
        <f t="shared" si="12"/>
        <v>5.1598202623579868E-3</v>
      </c>
      <c r="I390" s="96">
        <f t="shared" si="13"/>
        <v>4.8770091957374999E-3</v>
      </c>
    </row>
    <row r="391" spans="1:9" ht="15.75" customHeight="1" x14ac:dyDescent="0.25">
      <c r="A391" s="91">
        <v>43479</v>
      </c>
      <c r="B391" s="92">
        <v>752.5</v>
      </c>
      <c r="C391" s="92">
        <v>755.90002400000003</v>
      </c>
      <c r="D391" s="92">
        <v>746.70001200000002</v>
      </c>
      <c r="E391" s="92">
        <v>753.04998799999998</v>
      </c>
      <c r="F391" s="92">
        <v>746.30578600000001</v>
      </c>
      <c r="G391" s="92">
        <v>1207539</v>
      </c>
      <c r="H391" s="93">
        <f t="shared" si="12"/>
        <v>-2.8827465154549332E-4</v>
      </c>
      <c r="I391" s="94">
        <f t="shared" si="13"/>
        <v>-5.7108571816597985E-4</v>
      </c>
    </row>
    <row r="392" spans="1:9" ht="15.75" customHeight="1" x14ac:dyDescent="0.25">
      <c r="A392" s="87">
        <v>43480</v>
      </c>
      <c r="B392" s="88">
        <v>753.90002400000003</v>
      </c>
      <c r="C392" s="88">
        <v>764.79998799999998</v>
      </c>
      <c r="D392" s="88">
        <v>753.04998799999998</v>
      </c>
      <c r="E392" s="88">
        <v>756.09997599999997</v>
      </c>
      <c r="F392" s="88">
        <v>749.32849099999999</v>
      </c>
      <c r="G392" s="88">
        <v>1231150</v>
      </c>
      <c r="H392" s="95">
        <f t="shared" si="12"/>
        <v>1.7554370201616409E-3</v>
      </c>
      <c r="I392" s="96">
        <f t="shared" si="13"/>
        <v>1.4726259535411544E-3</v>
      </c>
    </row>
    <row r="393" spans="1:9" ht="15.75" customHeight="1" x14ac:dyDescent="0.25">
      <c r="A393" s="91">
        <v>43481</v>
      </c>
      <c r="B393" s="92">
        <v>758.40002400000003</v>
      </c>
      <c r="C393" s="92">
        <v>758.40002400000003</v>
      </c>
      <c r="D393" s="92">
        <v>735.65002400000003</v>
      </c>
      <c r="E393" s="92">
        <v>737.70001200000002</v>
      </c>
      <c r="F393" s="92">
        <v>731.09332300000005</v>
      </c>
      <c r="G393" s="92">
        <v>1254789</v>
      </c>
      <c r="H393" s="93">
        <f t="shared" si="12"/>
        <v>-1.0699428119699995E-2</v>
      </c>
      <c r="I393" s="94">
        <f t="shared" si="13"/>
        <v>-1.0982239186320481E-2</v>
      </c>
    </row>
    <row r="394" spans="1:9" ht="15.75" customHeight="1" x14ac:dyDescent="0.25">
      <c r="A394" s="87">
        <v>43482</v>
      </c>
      <c r="B394" s="88">
        <v>737</v>
      </c>
      <c r="C394" s="88">
        <v>741.95001200000002</v>
      </c>
      <c r="D394" s="88">
        <v>722.95001200000002</v>
      </c>
      <c r="E394" s="88">
        <v>733.79998799999998</v>
      </c>
      <c r="F394" s="88">
        <v>727.22827099999995</v>
      </c>
      <c r="G394" s="88">
        <v>1195025</v>
      </c>
      <c r="H394" s="95">
        <f t="shared" si="12"/>
        <v>-2.3020638150908208E-3</v>
      </c>
      <c r="I394" s="96">
        <f t="shared" si="13"/>
        <v>-2.5848748817113073E-3</v>
      </c>
    </row>
    <row r="395" spans="1:9" ht="15.75" customHeight="1" x14ac:dyDescent="0.25">
      <c r="A395" s="91">
        <v>43483</v>
      </c>
      <c r="B395" s="92">
        <v>734.79998799999998</v>
      </c>
      <c r="C395" s="92">
        <v>741</v>
      </c>
      <c r="D395" s="92">
        <v>726</v>
      </c>
      <c r="E395" s="92">
        <v>728.95001200000002</v>
      </c>
      <c r="F395" s="92">
        <v>722.42169200000001</v>
      </c>
      <c r="G395" s="92">
        <v>838252</v>
      </c>
      <c r="H395" s="93">
        <f t="shared" si="12"/>
        <v>-2.8799757728731278E-3</v>
      </c>
      <c r="I395" s="94">
        <f t="shared" si="13"/>
        <v>-3.1627868394936143E-3</v>
      </c>
    </row>
    <row r="396" spans="1:9" ht="15.75" customHeight="1" x14ac:dyDescent="0.25">
      <c r="A396" s="87">
        <v>43486</v>
      </c>
      <c r="B396" s="88">
        <v>726.09997599999997</v>
      </c>
      <c r="C396" s="88">
        <v>745.79998799999998</v>
      </c>
      <c r="D396" s="88">
        <v>725</v>
      </c>
      <c r="E396" s="88">
        <v>733.25</v>
      </c>
      <c r="F396" s="88">
        <v>726.68316700000003</v>
      </c>
      <c r="G396" s="88">
        <v>1206601</v>
      </c>
      <c r="H396" s="95">
        <f t="shared" si="12"/>
        <v>2.5543222782126542E-3</v>
      </c>
      <c r="I396" s="96">
        <f t="shared" si="13"/>
        <v>2.2715112115921678E-3</v>
      </c>
    </row>
    <row r="397" spans="1:9" ht="15.75" customHeight="1" x14ac:dyDescent="0.25">
      <c r="A397" s="91">
        <v>43487</v>
      </c>
      <c r="B397" s="92">
        <v>730.20001200000002</v>
      </c>
      <c r="C397" s="92">
        <v>732.45001200000002</v>
      </c>
      <c r="D397" s="92">
        <v>714.20001200000002</v>
      </c>
      <c r="E397" s="92">
        <v>720.79998799999998</v>
      </c>
      <c r="F397" s="92">
        <v>714.34466599999996</v>
      </c>
      <c r="G397" s="92">
        <v>1103745</v>
      </c>
      <c r="H397" s="93">
        <f t="shared" si="12"/>
        <v>-7.4372940373643899E-3</v>
      </c>
      <c r="I397" s="94">
        <f t="shared" si="13"/>
        <v>-7.7201051039848768E-3</v>
      </c>
    </row>
    <row r="398" spans="1:9" ht="15.75" customHeight="1" x14ac:dyDescent="0.25">
      <c r="A398" s="87">
        <v>43488</v>
      </c>
      <c r="B398" s="88">
        <v>719.40002400000003</v>
      </c>
      <c r="C398" s="88">
        <v>736.25</v>
      </c>
      <c r="D398" s="88">
        <v>717.90002400000003</v>
      </c>
      <c r="E398" s="88">
        <v>730.40002400000003</v>
      </c>
      <c r="F398" s="88">
        <v>723.85876499999995</v>
      </c>
      <c r="G398" s="88">
        <v>1219553</v>
      </c>
      <c r="H398" s="95">
        <f t="shared" si="12"/>
        <v>5.7460313080362211E-3</v>
      </c>
      <c r="I398" s="96">
        <f t="shared" si="13"/>
        <v>5.4632202414157342E-3</v>
      </c>
    </row>
    <row r="399" spans="1:9" ht="15.75" customHeight="1" x14ac:dyDescent="0.25">
      <c r="A399" s="91">
        <v>43489</v>
      </c>
      <c r="B399" s="92">
        <v>729</v>
      </c>
      <c r="C399" s="92">
        <v>729.95001200000002</v>
      </c>
      <c r="D399" s="92">
        <v>713.65002400000003</v>
      </c>
      <c r="E399" s="92">
        <v>715.54998799999998</v>
      </c>
      <c r="F399" s="92">
        <v>709.14166299999999</v>
      </c>
      <c r="G399" s="92">
        <v>1410155</v>
      </c>
      <c r="H399" s="93">
        <f t="shared" si="12"/>
        <v>-8.9208360238503381E-3</v>
      </c>
      <c r="I399" s="94">
        <f t="shared" si="13"/>
        <v>-9.2036470904708241E-3</v>
      </c>
    </row>
    <row r="400" spans="1:9" ht="15.75" customHeight="1" x14ac:dyDescent="0.25">
      <c r="A400" s="87">
        <v>43490</v>
      </c>
      <c r="B400" s="88">
        <v>718.29998799999998</v>
      </c>
      <c r="C400" s="88">
        <v>724.5</v>
      </c>
      <c r="D400" s="88">
        <v>694.90002400000003</v>
      </c>
      <c r="E400" s="88">
        <v>703.04998799999998</v>
      </c>
      <c r="F400" s="88">
        <v>696.753601</v>
      </c>
      <c r="G400" s="88">
        <v>1767197</v>
      </c>
      <c r="H400" s="95">
        <f t="shared" si="12"/>
        <v>-7.6537795572141996E-3</v>
      </c>
      <c r="I400" s="96">
        <f t="shared" si="13"/>
        <v>-7.9365906238346856E-3</v>
      </c>
    </row>
    <row r="401" spans="1:9" ht="15.75" customHeight="1" x14ac:dyDescent="0.25">
      <c r="A401" s="91">
        <v>43493</v>
      </c>
      <c r="B401" s="92">
        <v>704.95001200000002</v>
      </c>
      <c r="C401" s="92">
        <v>709</v>
      </c>
      <c r="D401" s="92">
        <v>665.09997599999997</v>
      </c>
      <c r="E401" s="92">
        <v>675.04998799999998</v>
      </c>
      <c r="F401" s="92">
        <v>669.00439500000005</v>
      </c>
      <c r="G401" s="92">
        <v>5177658</v>
      </c>
      <c r="H401" s="93">
        <f t="shared" si="12"/>
        <v>-1.7650251076622173E-2</v>
      </c>
      <c r="I401" s="94">
        <f t="shared" si="13"/>
        <v>-1.793306214324266E-2</v>
      </c>
    </row>
    <row r="402" spans="1:9" ht="15.75" customHeight="1" x14ac:dyDescent="0.25">
      <c r="A402" s="87">
        <v>43494</v>
      </c>
      <c r="B402" s="88">
        <v>664</v>
      </c>
      <c r="C402" s="88">
        <v>664</v>
      </c>
      <c r="D402" s="88">
        <v>630.25</v>
      </c>
      <c r="E402" s="88">
        <v>644.15002400000003</v>
      </c>
      <c r="F402" s="88">
        <v>638.38116500000001</v>
      </c>
      <c r="G402" s="88">
        <v>4948611</v>
      </c>
      <c r="H402" s="95">
        <f t="shared" si="12"/>
        <v>-2.0348905889163806E-2</v>
      </c>
      <c r="I402" s="96">
        <f t="shared" si="13"/>
        <v>-2.0631716955784293E-2</v>
      </c>
    </row>
    <row r="403" spans="1:9" ht="15.75" customHeight="1" x14ac:dyDescent="0.25">
      <c r="A403" s="91">
        <v>43495</v>
      </c>
      <c r="B403" s="92">
        <v>647</v>
      </c>
      <c r="C403" s="92">
        <v>662.5</v>
      </c>
      <c r="D403" s="92">
        <v>642</v>
      </c>
      <c r="E403" s="92">
        <v>657.65002400000003</v>
      </c>
      <c r="F403" s="92">
        <v>651.76031499999999</v>
      </c>
      <c r="G403" s="92">
        <v>2198248</v>
      </c>
      <c r="H403" s="93">
        <f t="shared" si="12"/>
        <v>9.0078482301775703E-3</v>
      </c>
      <c r="I403" s="94">
        <f t="shared" si="13"/>
        <v>8.7250371635570843E-3</v>
      </c>
    </row>
    <row r="404" spans="1:9" ht="15.75" customHeight="1" x14ac:dyDescent="0.25">
      <c r="A404" s="87">
        <v>43496</v>
      </c>
      <c r="B404" s="88">
        <v>658</v>
      </c>
      <c r="C404" s="88">
        <v>664.25</v>
      </c>
      <c r="D404" s="88">
        <v>649</v>
      </c>
      <c r="E404" s="88">
        <v>659.59997599999997</v>
      </c>
      <c r="F404" s="88">
        <v>653.69281000000001</v>
      </c>
      <c r="G404" s="88">
        <v>1204112</v>
      </c>
      <c r="H404" s="95">
        <f t="shared" si="12"/>
        <v>1.2857949654163895E-3</v>
      </c>
      <c r="I404" s="96">
        <f t="shared" si="13"/>
        <v>1.002983898795903E-3</v>
      </c>
    </row>
    <row r="405" spans="1:9" ht="15.75" customHeight="1" x14ac:dyDescent="0.25">
      <c r="A405" s="91">
        <v>43497</v>
      </c>
      <c r="B405" s="92">
        <v>673.84997599999997</v>
      </c>
      <c r="C405" s="92">
        <v>684</v>
      </c>
      <c r="D405" s="92">
        <v>656</v>
      </c>
      <c r="E405" s="92">
        <v>677.95001200000002</v>
      </c>
      <c r="F405" s="92">
        <v>671.87841800000001</v>
      </c>
      <c r="G405" s="92">
        <v>5112096</v>
      </c>
      <c r="H405" s="93">
        <f t="shared" si="12"/>
        <v>1.1916982791805858E-2</v>
      </c>
      <c r="I405" s="94">
        <f t="shared" si="13"/>
        <v>1.1634171725185372E-2</v>
      </c>
    </row>
    <row r="406" spans="1:9" ht="15.75" customHeight="1" x14ac:dyDescent="0.25">
      <c r="A406" s="87">
        <v>43500</v>
      </c>
      <c r="B406" s="88">
        <v>677</v>
      </c>
      <c r="C406" s="88">
        <v>681</v>
      </c>
      <c r="D406" s="88">
        <v>665.70001200000002</v>
      </c>
      <c r="E406" s="88">
        <v>678.54998799999998</v>
      </c>
      <c r="F406" s="88">
        <v>672.47308299999997</v>
      </c>
      <c r="G406" s="88">
        <v>1186691</v>
      </c>
      <c r="H406" s="95">
        <f t="shared" si="12"/>
        <v>3.8421461162986461E-4</v>
      </c>
      <c r="I406" s="96">
        <f t="shared" si="13"/>
        <v>1.0140354500937809E-4</v>
      </c>
    </row>
    <row r="407" spans="1:9" ht="15.75" customHeight="1" x14ac:dyDescent="0.25">
      <c r="A407" s="91">
        <v>43501</v>
      </c>
      <c r="B407" s="92">
        <v>677.25</v>
      </c>
      <c r="C407" s="92">
        <v>693.70001200000002</v>
      </c>
      <c r="D407" s="92">
        <v>676.54998799999998</v>
      </c>
      <c r="E407" s="92">
        <v>684.40002400000003</v>
      </c>
      <c r="F407" s="92">
        <v>678.27069100000006</v>
      </c>
      <c r="G407" s="92">
        <v>2182433</v>
      </c>
      <c r="H407" s="93">
        <f t="shared" si="12"/>
        <v>3.72814544579527E-3</v>
      </c>
      <c r="I407" s="94">
        <f t="shared" si="13"/>
        <v>3.4453343791747836E-3</v>
      </c>
    </row>
    <row r="408" spans="1:9" ht="15.75" customHeight="1" x14ac:dyDescent="0.25">
      <c r="A408" s="87">
        <v>43502</v>
      </c>
      <c r="B408" s="88">
        <v>688</v>
      </c>
      <c r="C408" s="88">
        <v>690</v>
      </c>
      <c r="D408" s="88">
        <v>671</v>
      </c>
      <c r="E408" s="88">
        <v>683.90002400000003</v>
      </c>
      <c r="F408" s="88">
        <v>677.77514599999995</v>
      </c>
      <c r="G408" s="88">
        <v>1525781</v>
      </c>
      <c r="H408" s="95">
        <f t="shared" si="12"/>
        <v>-3.1741179057907641E-4</v>
      </c>
      <c r="I408" s="96">
        <f t="shared" si="13"/>
        <v>-6.0022285719956293E-4</v>
      </c>
    </row>
    <row r="409" spans="1:9" ht="15.75" customHeight="1" x14ac:dyDescent="0.25">
      <c r="A409" s="91">
        <v>43503</v>
      </c>
      <c r="B409" s="92">
        <v>683</v>
      </c>
      <c r="C409" s="92">
        <v>686.54998799999998</v>
      </c>
      <c r="D409" s="92">
        <v>677</v>
      </c>
      <c r="E409" s="92">
        <v>682.84997599999997</v>
      </c>
      <c r="F409" s="92">
        <v>676.73449700000003</v>
      </c>
      <c r="G409" s="92">
        <v>1048778</v>
      </c>
      <c r="H409" s="93">
        <f t="shared" si="12"/>
        <v>-6.6732372051577047E-4</v>
      </c>
      <c r="I409" s="94">
        <f t="shared" si="13"/>
        <v>-9.5013478713625705E-4</v>
      </c>
    </row>
    <row r="410" spans="1:9" ht="15.75" customHeight="1" x14ac:dyDescent="0.25">
      <c r="A410" s="87">
        <v>43504</v>
      </c>
      <c r="B410" s="88">
        <v>681</v>
      </c>
      <c r="C410" s="88">
        <v>681.79998799999998</v>
      </c>
      <c r="D410" s="88">
        <v>654.09997599999997</v>
      </c>
      <c r="E410" s="88">
        <v>659.90002400000003</v>
      </c>
      <c r="F410" s="88">
        <v>653.99011199999995</v>
      </c>
      <c r="G410" s="88">
        <v>1149514</v>
      </c>
      <c r="H410" s="95">
        <f t="shared" si="12"/>
        <v>-1.4847133442727405E-2</v>
      </c>
      <c r="I410" s="96">
        <f t="shared" si="13"/>
        <v>-1.5129944509347891E-2</v>
      </c>
    </row>
    <row r="411" spans="1:9" ht="15.75" customHeight="1" x14ac:dyDescent="0.25">
      <c r="A411" s="91">
        <v>43507</v>
      </c>
      <c r="B411" s="92">
        <v>653</v>
      </c>
      <c r="C411" s="92">
        <v>653</v>
      </c>
      <c r="D411" s="92">
        <v>627.09997599999997</v>
      </c>
      <c r="E411" s="92">
        <v>636.5</v>
      </c>
      <c r="F411" s="92">
        <v>630.799622</v>
      </c>
      <c r="G411" s="92">
        <v>1620409</v>
      </c>
      <c r="H411" s="93">
        <f t="shared" si="12"/>
        <v>-1.5679757650240933E-2</v>
      </c>
      <c r="I411" s="94">
        <f t="shared" si="13"/>
        <v>-1.5962568716861421E-2</v>
      </c>
    </row>
    <row r="412" spans="1:9" ht="15.75" customHeight="1" x14ac:dyDescent="0.25">
      <c r="A412" s="87">
        <v>43508</v>
      </c>
      <c r="B412" s="88">
        <v>640</v>
      </c>
      <c r="C412" s="88">
        <v>647.45001200000002</v>
      </c>
      <c r="D412" s="88">
        <v>608.5</v>
      </c>
      <c r="E412" s="88">
        <v>610.75</v>
      </c>
      <c r="F412" s="88">
        <v>605.28027299999997</v>
      </c>
      <c r="G412" s="88">
        <v>2587080</v>
      </c>
      <c r="H412" s="95">
        <f t="shared" si="12"/>
        <v>-1.7934904581701754E-2</v>
      </c>
      <c r="I412" s="96">
        <f t="shared" si="13"/>
        <v>-1.8217715648322242E-2</v>
      </c>
    </row>
    <row r="413" spans="1:9" ht="15.75" customHeight="1" x14ac:dyDescent="0.25">
      <c r="A413" s="91">
        <v>43510</v>
      </c>
      <c r="B413" s="92">
        <v>620.79998799999998</v>
      </c>
      <c r="C413" s="92">
        <v>646.79998799999998</v>
      </c>
      <c r="D413" s="92">
        <v>616.09997599999997</v>
      </c>
      <c r="E413" s="92">
        <v>643.95001200000002</v>
      </c>
      <c r="F413" s="92">
        <v>638.18292199999996</v>
      </c>
      <c r="G413" s="92">
        <v>2134636</v>
      </c>
      <c r="H413" s="93">
        <f t="shared" si="12"/>
        <v>2.2988658310666682E-2</v>
      </c>
      <c r="I413" s="94">
        <f t="shared" si="13"/>
        <v>2.2705847244046194E-2</v>
      </c>
    </row>
    <row r="414" spans="1:9" ht="15.75" customHeight="1" x14ac:dyDescent="0.25">
      <c r="A414" s="87">
        <v>43511</v>
      </c>
      <c r="B414" s="88">
        <v>643.79998799999998</v>
      </c>
      <c r="C414" s="88">
        <v>643.79998799999998</v>
      </c>
      <c r="D414" s="88">
        <v>625.90002400000003</v>
      </c>
      <c r="E414" s="88">
        <v>638.29998799999998</v>
      </c>
      <c r="F414" s="88">
        <v>632.58355700000004</v>
      </c>
      <c r="G414" s="88">
        <v>1338102</v>
      </c>
      <c r="H414" s="95">
        <f t="shared" si="12"/>
        <v>-3.8272792050658214E-3</v>
      </c>
      <c r="I414" s="96">
        <f t="shared" si="13"/>
        <v>-4.1100902716863083E-3</v>
      </c>
    </row>
    <row r="415" spans="1:9" ht="15.75" customHeight="1" x14ac:dyDescent="0.25">
      <c r="A415" s="91">
        <v>43514</v>
      </c>
      <c r="B415" s="92">
        <v>639</v>
      </c>
      <c r="C415" s="92">
        <v>641.79998799999998</v>
      </c>
      <c r="D415" s="92">
        <v>626.59997599999997</v>
      </c>
      <c r="E415" s="92">
        <v>628.25</v>
      </c>
      <c r="F415" s="92">
        <v>622.62353499999995</v>
      </c>
      <c r="G415" s="92">
        <v>941687</v>
      </c>
      <c r="H415" s="93">
        <f t="shared" si="12"/>
        <v>-6.8923660646002813E-3</v>
      </c>
      <c r="I415" s="94">
        <f t="shared" si="13"/>
        <v>-7.1751771312207682E-3</v>
      </c>
    </row>
    <row r="416" spans="1:9" ht="15.75" customHeight="1" x14ac:dyDescent="0.25">
      <c r="A416" s="87">
        <v>43515</v>
      </c>
      <c r="B416" s="88">
        <v>627.95001200000002</v>
      </c>
      <c r="C416" s="88">
        <v>651</v>
      </c>
      <c r="D416" s="88">
        <v>627</v>
      </c>
      <c r="E416" s="88">
        <v>637.15002400000003</v>
      </c>
      <c r="F416" s="88">
        <v>631.443848</v>
      </c>
      <c r="G416" s="88">
        <v>1348696</v>
      </c>
      <c r="H416" s="95">
        <f t="shared" si="12"/>
        <v>6.1092035131405341E-3</v>
      </c>
      <c r="I416" s="96">
        <f t="shared" si="13"/>
        <v>5.8263924465200472E-3</v>
      </c>
    </row>
    <row r="417" spans="1:9" ht="15.75" customHeight="1" x14ac:dyDescent="0.25">
      <c r="A417" s="91">
        <v>43516</v>
      </c>
      <c r="B417" s="92">
        <v>641</v>
      </c>
      <c r="C417" s="92">
        <v>662</v>
      </c>
      <c r="D417" s="92">
        <v>640.15002400000003</v>
      </c>
      <c r="E417" s="92">
        <v>658.95001200000002</v>
      </c>
      <c r="F417" s="92">
        <v>653.04858400000001</v>
      </c>
      <c r="G417" s="92">
        <v>2172700</v>
      </c>
      <c r="H417" s="93">
        <f t="shared" si="12"/>
        <v>1.4610755731611184E-2</v>
      </c>
      <c r="I417" s="94">
        <f t="shared" si="13"/>
        <v>1.4327944664990698E-2</v>
      </c>
    </row>
    <row r="418" spans="1:9" ht="15.75" customHeight="1" x14ac:dyDescent="0.25">
      <c r="A418" s="87">
        <v>43517</v>
      </c>
      <c r="B418" s="88">
        <v>657</v>
      </c>
      <c r="C418" s="88">
        <v>664.75</v>
      </c>
      <c r="D418" s="88">
        <v>652.59997599999997</v>
      </c>
      <c r="E418" s="88">
        <v>655.25</v>
      </c>
      <c r="F418" s="88">
        <v>649.38171399999999</v>
      </c>
      <c r="G418" s="88">
        <v>1840968</v>
      </c>
      <c r="H418" s="95">
        <f t="shared" si="12"/>
        <v>-2.4454369911108315E-3</v>
      </c>
      <c r="I418" s="96">
        <f t="shared" si="13"/>
        <v>-2.7282480577313179E-3</v>
      </c>
    </row>
    <row r="419" spans="1:9" ht="15.75" customHeight="1" x14ac:dyDescent="0.25">
      <c r="A419" s="91">
        <v>43518</v>
      </c>
      <c r="B419" s="92">
        <v>653.95001200000002</v>
      </c>
      <c r="C419" s="92">
        <v>661.5</v>
      </c>
      <c r="D419" s="92">
        <v>648.59997599999997</v>
      </c>
      <c r="E419" s="92">
        <v>655.59997599999997</v>
      </c>
      <c r="F419" s="92">
        <v>649.72857699999997</v>
      </c>
      <c r="G419" s="92">
        <v>1323912</v>
      </c>
      <c r="H419" s="93">
        <f t="shared" si="12"/>
        <v>2.3191362811873125E-4</v>
      </c>
      <c r="I419" s="94">
        <f t="shared" si="13"/>
        <v>-5.0897438501755276E-5</v>
      </c>
    </row>
    <row r="420" spans="1:9" ht="15.75" customHeight="1" x14ac:dyDescent="0.25">
      <c r="A420" s="87">
        <v>43521</v>
      </c>
      <c r="B420" s="88">
        <v>655.59997599999997</v>
      </c>
      <c r="C420" s="88">
        <v>661.79998799999998</v>
      </c>
      <c r="D420" s="88">
        <v>645.5</v>
      </c>
      <c r="E420" s="88">
        <v>654.45001200000002</v>
      </c>
      <c r="F420" s="88">
        <v>648.58886700000005</v>
      </c>
      <c r="G420" s="88">
        <v>964200</v>
      </c>
      <c r="H420" s="95">
        <f t="shared" si="12"/>
        <v>-7.6247899679394526E-4</v>
      </c>
      <c r="I420" s="96">
        <f t="shared" si="13"/>
        <v>-1.0452900634144318E-3</v>
      </c>
    </row>
    <row r="421" spans="1:9" ht="15.75" customHeight="1" x14ac:dyDescent="0.25">
      <c r="A421" s="91">
        <v>43522</v>
      </c>
      <c r="B421" s="92">
        <v>649.20001200000002</v>
      </c>
      <c r="C421" s="92">
        <v>668</v>
      </c>
      <c r="D421" s="92">
        <v>633.5</v>
      </c>
      <c r="E421" s="92">
        <v>660.90002400000003</v>
      </c>
      <c r="F421" s="92">
        <v>654.98113999999998</v>
      </c>
      <c r="G421" s="92">
        <v>1754000</v>
      </c>
      <c r="H421" s="93">
        <f t="shared" si="12"/>
        <v>4.2593050280126414E-3</v>
      </c>
      <c r="I421" s="94">
        <f t="shared" si="13"/>
        <v>3.9764939613921545E-3</v>
      </c>
    </row>
    <row r="422" spans="1:9" ht="15.75" customHeight="1" x14ac:dyDescent="0.25">
      <c r="A422" s="87">
        <v>43523</v>
      </c>
      <c r="B422" s="88">
        <v>668</v>
      </c>
      <c r="C422" s="88">
        <v>678.25</v>
      </c>
      <c r="D422" s="88">
        <v>657.20001200000002</v>
      </c>
      <c r="E422" s="88">
        <v>663.34997599999997</v>
      </c>
      <c r="F422" s="88">
        <v>657.40911900000003</v>
      </c>
      <c r="G422" s="88">
        <v>1788950</v>
      </c>
      <c r="H422" s="95">
        <f t="shared" si="12"/>
        <v>1.6069291548995955E-3</v>
      </c>
      <c r="I422" s="96">
        <f t="shared" si="13"/>
        <v>1.3241180882791091E-3</v>
      </c>
    </row>
    <row r="423" spans="1:9" ht="15.75" customHeight="1" x14ac:dyDescent="0.25">
      <c r="A423" s="91">
        <v>43524</v>
      </c>
      <c r="B423" s="92">
        <v>665</v>
      </c>
      <c r="C423" s="92">
        <v>669.75</v>
      </c>
      <c r="D423" s="92">
        <v>655.75</v>
      </c>
      <c r="E423" s="92">
        <v>657.59997599999997</v>
      </c>
      <c r="F423" s="92">
        <v>651.71063200000003</v>
      </c>
      <c r="G423" s="92">
        <v>984388</v>
      </c>
      <c r="H423" s="93">
        <f t="shared" si="12"/>
        <v>-3.7809178090070302E-3</v>
      </c>
      <c r="I423" s="94">
        <f t="shared" si="13"/>
        <v>-4.0637288756275166E-3</v>
      </c>
    </row>
    <row r="424" spans="1:9" ht="15.75" customHeight="1" x14ac:dyDescent="0.25">
      <c r="A424" s="87">
        <v>43525</v>
      </c>
      <c r="B424" s="88">
        <v>672.59997599999997</v>
      </c>
      <c r="C424" s="88">
        <v>676.20001200000002</v>
      </c>
      <c r="D424" s="88">
        <v>663.40002400000003</v>
      </c>
      <c r="E424" s="88">
        <v>674.04998799999998</v>
      </c>
      <c r="F424" s="88">
        <v>668.01336700000002</v>
      </c>
      <c r="G424" s="88">
        <v>1699144</v>
      </c>
      <c r="H424" s="95">
        <f t="shared" si="12"/>
        <v>1.0730346700485878E-2</v>
      </c>
      <c r="I424" s="96">
        <f t="shared" si="13"/>
        <v>1.0447535633865392E-2</v>
      </c>
    </row>
    <row r="425" spans="1:9" ht="15.75" customHeight="1" x14ac:dyDescent="0.25">
      <c r="A425" s="91">
        <v>43529</v>
      </c>
      <c r="B425" s="92">
        <v>674</v>
      </c>
      <c r="C425" s="92">
        <v>715.54998799999998</v>
      </c>
      <c r="D425" s="92">
        <v>670.34997599999997</v>
      </c>
      <c r="E425" s="92">
        <v>712.84997599999997</v>
      </c>
      <c r="F425" s="92">
        <v>706.46588099999997</v>
      </c>
      <c r="G425" s="92">
        <v>2573313</v>
      </c>
      <c r="H425" s="93">
        <f t="shared" si="12"/>
        <v>2.4306039468254052E-2</v>
      </c>
      <c r="I425" s="94">
        <f t="shared" si="13"/>
        <v>2.4023228401633564E-2</v>
      </c>
    </row>
    <row r="426" spans="1:9" ht="15.75" customHeight="1" x14ac:dyDescent="0.25">
      <c r="A426" s="87">
        <v>43530</v>
      </c>
      <c r="B426" s="88">
        <v>717.29998799999998</v>
      </c>
      <c r="C426" s="88">
        <v>746.65002400000003</v>
      </c>
      <c r="D426" s="88">
        <v>714.09997599999997</v>
      </c>
      <c r="E426" s="88">
        <v>737.79998799999998</v>
      </c>
      <c r="F426" s="88">
        <v>731.19238299999995</v>
      </c>
      <c r="G426" s="88">
        <v>2617615</v>
      </c>
      <c r="H426" s="95">
        <f t="shared" si="12"/>
        <v>1.4940466305896028E-2</v>
      </c>
      <c r="I426" s="96">
        <f t="shared" si="13"/>
        <v>1.4657655239275542E-2</v>
      </c>
    </row>
    <row r="427" spans="1:9" ht="15.75" customHeight="1" x14ac:dyDescent="0.25">
      <c r="A427" s="91">
        <v>43531</v>
      </c>
      <c r="B427" s="92">
        <v>739</v>
      </c>
      <c r="C427" s="92">
        <v>745</v>
      </c>
      <c r="D427" s="92">
        <v>726.34997599999997</v>
      </c>
      <c r="E427" s="92">
        <v>735.29998799999998</v>
      </c>
      <c r="F427" s="92">
        <v>728.71478300000001</v>
      </c>
      <c r="G427" s="92">
        <v>1738751</v>
      </c>
      <c r="H427" s="93">
        <f t="shared" si="12"/>
        <v>-1.4740787173848676E-3</v>
      </c>
      <c r="I427" s="94">
        <f t="shared" si="13"/>
        <v>-1.7568897840053541E-3</v>
      </c>
    </row>
    <row r="428" spans="1:9" ht="15.75" customHeight="1" x14ac:dyDescent="0.25">
      <c r="A428" s="87">
        <v>43532</v>
      </c>
      <c r="B428" s="88">
        <v>731</v>
      </c>
      <c r="C428" s="88">
        <v>735</v>
      </c>
      <c r="D428" s="88">
        <v>723.5</v>
      </c>
      <c r="E428" s="88">
        <v>729.84997599999997</v>
      </c>
      <c r="F428" s="88">
        <v>723.31359899999995</v>
      </c>
      <c r="G428" s="88">
        <v>885003</v>
      </c>
      <c r="H428" s="95">
        <f t="shared" si="12"/>
        <v>-3.2309495529553359E-3</v>
      </c>
      <c r="I428" s="96">
        <f t="shared" si="13"/>
        <v>-3.5137606195758224E-3</v>
      </c>
    </row>
    <row r="429" spans="1:9" ht="15.75" customHeight="1" x14ac:dyDescent="0.25">
      <c r="A429" s="91">
        <v>43535</v>
      </c>
      <c r="B429" s="92">
        <v>732.70001200000002</v>
      </c>
      <c r="C429" s="92">
        <v>747</v>
      </c>
      <c r="D429" s="92">
        <v>730.04998799999998</v>
      </c>
      <c r="E429" s="92">
        <v>740.59997599999997</v>
      </c>
      <c r="F429" s="92">
        <v>733.96740699999998</v>
      </c>
      <c r="G429" s="92">
        <v>1421911</v>
      </c>
      <c r="H429" s="93">
        <f t="shared" si="12"/>
        <v>6.35014446814346E-3</v>
      </c>
      <c r="I429" s="94">
        <f t="shared" si="13"/>
        <v>6.0673334015229731E-3</v>
      </c>
    </row>
    <row r="430" spans="1:9" ht="15.75" customHeight="1" x14ac:dyDescent="0.25">
      <c r="A430" s="87">
        <v>43536</v>
      </c>
      <c r="B430" s="88">
        <v>748.5</v>
      </c>
      <c r="C430" s="88">
        <v>806.70001200000002</v>
      </c>
      <c r="D430" s="88">
        <v>745</v>
      </c>
      <c r="E430" s="88">
        <v>798.09997599999997</v>
      </c>
      <c r="F430" s="88">
        <v>790.95239300000003</v>
      </c>
      <c r="G430" s="88">
        <v>5722488</v>
      </c>
      <c r="H430" s="95">
        <f t="shared" si="12"/>
        <v>3.24735695313784E-2</v>
      </c>
      <c r="I430" s="96">
        <f t="shared" si="13"/>
        <v>3.2190758464757913E-2</v>
      </c>
    </row>
    <row r="431" spans="1:9" ht="15.75" customHeight="1" x14ac:dyDescent="0.25">
      <c r="A431" s="91">
        <v>43537</v>
      </c>
      <c r="B431" s="92">
        <v>800</v>
      </c>
      <c r="C431" s="92">
        <v>801.20001200000002</v>
      </c>
      <c r="D431" s="92">
        <v>782.5</v>
      </c>
      <c r="E431" s="92">
        <v>788</v>
      </c>
      <c r="F431" s="92">
        <v>780.94281000000001</v>
      </c>
      <c r="G431" s="92">
        <v>2604077</v>
      </c>
      <c r="H431" s="93">
        <f t="shared" si="12"/>
        <v>-5.5311135421198861E-3</v>
      </c>
      <c r="I431" s="94">
        <f t="shared" si="13"/>
        <v>-5.813924608740373E-3</v>
      </c>
    </row>
    <row r="432" spans="1:9" ht="15.75" customHeight="1" x14ac:dyDescent="0.25">
      <c r="A432" s="87">
        <v>43538</v>
      </c>
      <c r="B432" s="88">
        <v>788</v>
      </c>
      <c r="C432" s="88">
        <v>810.75</v>
      </c>
      <c r="D432" s="88">
        <v>785.20001200000002</v>
      </c>
      <c r="E432" s="88">
        <v>799.75</v>
      </c>
      <c r="F432" s="88">
        <v>792.58764599999995</v>
      </c>
      <c r="G432" s="88">
        <v>4097283</v>
      </c>
      <c r="H432" s="95">
        <f t="shared" si="12"/>
        <v>6.4280679472706092E-3</v>
      </c>
      <c r="I432" s="96">
        <f t="shared" si="13"/>
        <v>6.1452568806501223E-3</v>
      </c>
    </row>
    <row r="433" spans="1:9" ht="15.75" customHeight="1" x14ac:dyDescent="0.25">
      <c r="A433" s="91">
        <v>43539</v>
      </c>
      <c r="B433" s="92">
        <v>805.54998799999998</v>
      </c>
      <c r="C433" s="92">
        <v>808.70001200000002</v>
      </c>
      <c r="D433" s="92">
        <v>788.09997599999997</v>
      </c>
      <c r="E433" s="92">
        <v>800.54998799999998</v>
      </c>
      <c r="F433" s="92">
        <v>793.380493</v>
      </c>
      <c r="G433" s="92">
        <v>1976593</v>
      </c>
      <c r="H433" s="93">
        <f t="shared" si="12"/>
        <v>4.3421944906772778E-4</v>
      </c>
      <c r="I433" s="94">
        <f t="shared" si="13"/>
        <v>1.5140838244724126E-4</v>
      </c>
    </row>
    <row r="434" spans="1:9" ht="15.75" customHeight="1" x14ac:dyDescent="0.25">
      <c r="A434" s="87">
        <v>43542</v>
      </c>
      <c r="B434" s="88">
        <v>804</v>
      </c>
      <c r="C434" s="88">
        <v>808</v>
      </c>
      <c r="D434" s="88">
        <v>776.40002400000003</v>
      </c>
      <c r="E434" s="88">
        <v>786.09997599999997</v>
      </c>
      <c r="F434" s="88">
        <v>779.059753</v>
      </c>
      <c r="G434" s="88">
        <v>1818234</v>
      </c>
      <c r="H434" s="95">
        <f t="shared" si="12"/>
        <v>-7.9107493422354951E-3</v>
      </c>
      <c r="I434" s="96">
        <f t="shared" si="13"/>
        <v>-8.1935604088559811E-3</v>
      </c>
    </row>
    <row r="435" spans="1:9" ht="15.75" customHeight="1" x14ac:dyDescent="0.25">
      <c r="A435" s="91">
        <v>43543</v>
      </c>
      <c r="B435" s="92">
        <v>789.90002400000003</v>
      </c>
      <c r="C435" s="92">
        <v>816</v>
      </c>
      <c r="D435" s="92">
        <v>785.29998799999998</v>
      </c>
      <c r="E435" s="92">
        <v>811.20001200000002</v>
      </c>
      <c r="F435" s="92">
        <v>803.93505900000002</v>
      </c>
      <c r="G435" s="92">
        <v>3143560</v>
      </c>
      <c r="H435" s="93">
        <f t="shared" si="12"/>
        <v>1.3650199484703463E-2</v>
      </c>
      <c r="I435" s="94">
        <f t="shared" si="13"/>
        <v>1.3367388418082977E-2</v>
      </c>
    </row>
    <row r="436" spans="1:9" ht="15.75" customHeight="1" x14ac:dyDescent="0.25">
      <c r="A436" s="87">
        <v>43544</v>
      </c>
      <c r="B436" s="88">
        <v>814.40002400000003</v>
      </c>
      <c r="C436" s="88">
        <v>825</v>
      </c>
      <c r="D436" s="88">
        <v>811.09997599999997</v>
      </c>
      <c r="E436" s="88">
        <v>821.54998799999998</v>
      </c>
      <c r="F436" s="88">
        <v>814.19232199999999</v>
      </c>
      <c r="G436" s="88">
        <v>3530000</v>
      </c>
      <c r="H436" s="95">
        <f t="shared" si="12"/>
        <v>5.5060342477232394E-3</v>
      </c>
      <c r="I436" s="96">
        <f t="shared" si="13"/>
        <v>5.2232231811027525E-3</v>
      </c>
    </row>
    <row r="437" spans="1:9" ht="15.75" customHeight="1" x14ac:dyDescent="0.25">
      <c r="A437" s="91">
        <v>43546</v>
      </c>
      <c r="B437" s="92">
        <v>823.54998799999998</v>
      </c>
      <c r="C437" s="92">
        <v>833.90002400000003</v>
      </c>
      <c r="D437" s="92">
        <v>801.09997599999997</v>
      </c>
      <c r="E437" s="92">
        <v>804.45001200000002</v>
      </c>
      <c r="F437" s="92">
        <v>797.245544</v>
      </c>
      <c r="G437" s="92">
        <v>3215852</v>
      </c>
      <c r="H437" s="93">
        <f t="shared" si="12"/>
        <v>-9.1349020330821484E-3</v>
      </c>
      <c r="I437" s="94">
        <f t="shared" si="13"/>
        <v>-9.4177130997026345E-3</v>
      </c>
    </row>
    <row r="438" spans="1:9" ht="15.75" customHeight="1" x14ac:dyDescent="0.25">
      <c r="A438" s="87">
        <v>43549</v>
      </c>
      <c r="B438" s="88">
        <v>800.79998799999998</v>
      </c>
      <c r="C438" s="88">
        <v>800.79998799999998</v>
      </c>
      <c r="D438" s="88">
        <v>782</v>
      </c>
      <c r="E438" s="88">
        <v>788.70001200000002</v>
      </c>
      <c r="F438" s="88">
        <v>781.63659700000005</v>
      </c>
      <c r="G438" s="88">
        <v>1218851</v>
      </c>
      <c r="H438" s="95">
        <f t="shared" si="12"/>
        <v>-8.5872152591335814E-3</v>
      </c>
      <c r="I438" s="96">
        <f t="shared" si="13"/>
        <v>-8.8700263257540674E-3</v>
      </c>
    </row>
    <row r="439" spans="1:9" ht="15.75" customHeight="1" x14ac:dyDescent="0.25">
      <c r="A439" s="91">
        <v>43550</v>
      </c>
      <c r="B439" s="92">
        <v>790</v>
      </c>
      <c r="C439" s="92">
        <v>809.95001200000002</v>
      </c>
      <c r="D439" s="92">
        <v>780.70001200000002</v>
      </c>
      <c r="E439" s="92">
        <v>804.54998799999998</v>
      </c>
      <c r="F439" s="92">
        <v>797.344604</v>
      </c>
      <c r="G439" s="92">
        <v>1949727</v>
      </c>
      <c r="H439" s="93">
        <f t="shared" si="12"/>
        <v>8.6411742171600223E-3</v>
      </c>
      <c r="I439" s="94">
        <f t="shared" si="13"/>
        <v>8.3583631505395363E-3</v>
      </c>
    </row>
    <row r="440" spans="1:9" ht="15.75" customHeight="1" x14ac:dyDescent="0.25">
      <c r="A440" s="87">
        <v>43551</v>
      </c>
      <c r="B440" s="88">
        <v>812.79998799999998</v>
      </c>
      <c r="C440" s="88">
        <v>825.95001200000002</v>
      </c>
      <c r="D440" s="88">
        <v>801</v>
      </c>
      <c r="E440" s="88">
        <v>819.04998799999998</v>
      </c>
      <c r="F440" s="88">
        <v>811.71472200000005</v>
      </c>
      <c r="G440" s="88">
        <v>2703553</v>
      </c>
      <c r="H440" s="95">
        <f t="shared" si="12"/>
        <v>7.75736329823836E-3</v>
      </c>
      <c r="I440" s="96">
        <f t="shared" si="13"/>
        <v>7.4745522316178731E-3</v>
      </c>
    </row>
    <row r="441" spans="1:9" ht="15.75" customHeight="1" x14ac:dyDescent="0.25">
      <c r="A441" s="91">
        <v>43552</v>
      </c>
      <c r="B441" s="92">
        <v>815</v>
      </c>
      <c r="C441" s="92">
        <v>819.79998799999998</v>
      </c>
      <c r="D441" s="92">
        <v>790</v>
      </c>
      <c r="E441" s="92">
        <v>792.45001200000002</v>
      </c>
      <c r="F441" s="92">
        <v>785.353027</v>
      </c>
      <c r="G441" s="92">
        <v>2510900</v>
      </c>
      <c r="H441" s="93">
        <f t="shared" si="12"/>
        <v>-1.4338500814521114E-2</v>
      </c>
      <c r="I441" s="94">
        <f t="shared" si="13"/>
        <v>-1.46213118811416E-2</v>
      </c>
    </row>
    <row r="442" spans="1:9" ht="15.75" customHeight="1" x14ac:dyDescent="0.25">
      <c r="A442" s="87">
        <v>43556</v>
      </c>
      <c r="B442" s="88">
        <v>803</v>
      </c>
      <c r="C442" s="88">
        <v>804.70001200000002</v>
      </c>
      <c r="D442" s="88">
        <v>769.04998799999998</v>
      </c>
      <c r="E442" s="88">
        <v>774.70001200000002</v>
      </c>
      <c r="F442" s="88">
        <v>767.76196300000004</v>
      </c>
      <c r="G442" s="88">
        <v>2365917</v>
      </c>
      <c r="H442" s="95">
        <f t="shared" si="12"/>
        <v>-9.8383297921627467E-3</v>
      </c>
      <c r="I442" s="96">
        <f t="shared" si="13"/>
        <v>-1.0121140858783233E-2</v>
      </c>
    </row>
    <row r="443" spans="1:9" ht="15.75" customHeight="1" x14ac:dyDescent="0.25">
      <c r="A443" s="91">
        <v>43557</v>
      </c>
      <c r="B443" s="92">
        <v>770</v>
      </c>
      <c r="C443" s="92">
        <v>776</v>
      </c>
      <c r="D443" s="92">
        <v>760</v>
      </c>
      <c r="E443" s="92">
        <v>772.34997599999997</v>
      </c>
      <c r="F443" s="92">
        <v>765.43298300000004</v>
      </c>
      <c r="G443" s="92">
        <v>2528629</v>
      </c>
      <c r="H443" s="93">
        <f t="shared" si="12"/>
        <v>-1.3194198729624745E-3</v>
      </c>
      <c r="I443" s="94">
        <f t="shared" si="13"/>
        <v>-1.602230939582961E-3</v>
      </c>
    </row>
    <row r="444" spans="1:9" ht="15.75" customHeight="1" x14ac:dyDescent="0.25">
      <c r="A444" s="87">
        <v>43558</v>
      </c>
      <c r="B444" s="88">
        <v>774.09997599999997</v>
      </c>
      <c r="C444" s="88">
        <v>788.95001200000002</v>
      </c>
      <c r="D444" s="88">
        <v>765</v>
      </c>
      <c r="E444" s="88">
        <v>767.70001200000002</v>
      </c>
      <c r="F444" s="88">
        <v>760.82464600000003</v>
      </c>
      <c r="G444" s="88">
        <v>1651147</v>
      </c>
      <c r="H444" s="95">
        <f t="shared" si="12"/>
        <v>-2.6225997154963559E-3</v>
      </c>
      <c r="I444" s="96">
        <f t="shared" si="13"/>
        <v>-2.9054107821168424E-3</v>
      </c>
    </row>
    <row r="445" spans="1:9" ht="15.75" customHeight="1" x14ac:dyDescent="0.25">
      <c r="A445" s="91">
        <v>43559</v>
      </c>
      <c r="B445" s="92">
        <v>772</v>
      </c>
      <c r="C445" s="92">
        <v>774.25</v>
      </c>
      <c r="D445" s="92">
        <v>762.15002400000003</v>
      </c>
      <c r="E445" s="92">
        <v>771.04998799999998</v>
      </c>
      <c r="F445" s="92">
        <v>764.14465299999995</v>
      </c>
      <c r="G445" s="92">
        <v>1059948</v>
      </c>
      <c r="H445" s="93">
        <f t="shared" si="12"/>
        <v>1.8910059355998373E-3</v>
      </c>
      <c r="I445" s="94">
        <f t="shared" si="13"/>
        <v>1.6081948689793508E-3</v>
      </c>
    </row>
    <row r="446" spans="1:9" ht="15.75" customHeight="1" x14ac:dyDescent="0.25">
      <c r="A446" s="87">
        <v>43560</v>
      </c>
      <c r="B446" s="88">
        <v>773.84997599999997</v>
      </c>
      <c r="C446" s="88">
        <v>780.04998799999998</v>
      </c>
      <c r="D446" s="88">
        <v>766.15002400000003</v>
      </c>
      <c r="E446" s="88">
        <v>768.90002400000003</v>
      </c>
      <c r="F446" s="88">
        <v>762.01397699999995</v>
      </c>
      <c r="G446" s="88">
        <v>965651</v>
      </c>
      <c r="H446" s="95">
        <f t="shared" si="12"/>
        <v>-1.2126412189802406E-3</v>
      </c>
      <c r="I446" s="96">
        <f t="shared" si="13"/>
        <v>-1.4954522856007271E-3</v>
      </c>
    </row>
    <row r="447" spans="1:9" ht="15.75" customHeight="1" x14ac:dyDescent="0.25">
      <c r="A447" s="91">
        <v>43563</v>
      </c>
      <c r="B447" s="92">
        <v>769</v>
      </c>
      <c r="C447" s="92">
        <v>774</v>
      </c>
      <c r="D447" s="92">
        <v>752.20001200000002</v>
      </c>
      <c r="E447" s="92">
        <v>760.65002400000003</v>
      </c>
      <c r="F447" s="92">
        <v>753.83783000000005</v>
      </c>
      <c r="G447" s="92">
        <v>1270995</v>
      </c>
      <c r="H447" s="93">
        <f t="shared" si="12"/>
        <v>-4.6850093712070872E-3</v>
      </c>
      <c r="I447" s="94">
        <f t="shared" si="13"/>
        <v>-4.9678204378275741E-3</v>
      </c>
    </row>
    <row r="448" spans="1:9" ht="15.75" customHeight="1" x14ac:dyDescent="0.25">
      <c r="A448" s="87">
        <v>43564</v>
      </c>
      <c r="B448" s="88">
        <v>758.54998799999998</v>
      </c>
      <c r="C448" s="88">
        <v>778</v>
      </c>
      <c r="D448" s="88">
        <v>752.04998799999998</v>
      </c>
      <c r="E448" s="88">
        <v>774.79998799999998</v>
      </c>
      <c r="F448" s="88">
        <v>767.86108400000001</v>
      </c>
      <c r="G448" s="88">
        <v>1342599</v>
      </c>
      <c r="H448" s="95">
        <f t="shared" si="12"/>
        <v>8.0047296993242274E-3</v>
      </c>
      <c r="I448" s="96">
        <f t="shared" si="13"/>
        <v>7.7219186327037405E-3</v>
      </c>
    </row>
    <row r="449" spans="1:9" ht="15.75" customHeight="1" x14ac:dyDescent="0.25">
      <c r="A449" s="91">
        <v>43565</v>
      </c>
      <c r="B449" s="92">
        <v>775</v>
      </c>
      <c r="C449" s="92">
        <v>784.84997599999997</v>
      </c>
      <c r="D449" s="92">
        <v>769.34997599999997</v>
      </c>
      <c r="E449" s="92">
        <v>776.45001200000002</v>
      </c>
      <c r="F449" s="92">
        <v>769.49633800000004</v>
      </c>
      <c r="G449" s="92">
        <v>1485707</v>
      </c>
      <c r="H449" s="93">
        <f t="shared" si="12"/>
        <v>9.2389973389862107E-4</v>
      </c>
      <c r="I449" s="94">
        <f t="shared" si="13"/>
        <v>6.410886672781346E-4</v>
      </c>
    </row>
    <row r="450" spans="1:9" ht="15.75" customHeight="1" x14ac:dyDescent="0.25">
      <c r="A450" s="87">
        <v>43566</v>
      </c>
      <c r="B450" s="88">
        <v>779</v>
      </c>
      <c r="C450" s="88">
        <v>783.90002400000003</v>
      </c>
      <c r="D450" s="88">
        <v>762.04998799999998</v>
      </c>
      <c r="E450" s="88">
        <v>769.70001200000002</v>
      </c>
      <c r="F450" s="88">
        <v>762.80670199999997</v>
      </c>
      <c r="G450" s="88">
        <v>1298312</v>
      </c>
      <c r="H450" s="95">
        <f t="shared" si="12"/>
        <v>-3.7920572928000782E-3</v>
      </c>
      <c r="I450" s="96">
        <f t="shared" si="13"/>
        <v>-4.0748683594205651E-3</v>
      </c>
    </row>
    <row r="451" spans="1:9" ht="15.75" customHeight="1" x14ac:dyDescent="0.25">
      <c r="A451" s="91">
        <v>43567</v>
      </c>
      <c r="B451" s="92">
        <v>770.04998799999998</v>
      </c>
      <c r="C451" s="92">
        <v>789</v>
      </c>
      <c r="D451" s="92">
        <v>766.34997599999997</v>
      </c>
      <c r="E451" s="92">
        <v>787.40002400000003</v>
      </c>
      <c r="F451" s="92">
        <v>780.34826699999996</v>
      </c>
      <c r="G451" s="92">
        <v>1413819</v>
      </c>
      <c r="H451" s="93">
        <f t="shared" si="12"/>
        <v>9.8739701381100279E-3</v>
      </c>
      <c r="I451" s="94">
        <f t="shared" si="13"/>
        <v>9.5911590714895419E-3</v>
      </c>
    </row>
    <row r="452" spans="1:9" ht="15.75" customHeight="1" x14ac:dyDescent="0.25">
      <c r="A452" s="87">
        <v>43570</v>
      </c>
      <c r="B452" s="88">
        <v>793.25</v>
      </c>
      <c r="C452" s="88">
        <v>794.79998799999998</v>
      </c>
      <c r="D452" s="88">
        <v>782.59997599999997</v>
      </c>
      <c r="E452" s="88">
        <v>786.29998799999998</v>
      </c>
      <c r="F452" s="88">
        <v>779.25805700000001</v>
      </c>
      <c r="G452" s="88">
        <v>1006147</v>
      </c>
      <c r="H452" s="95">
        <f t="shared" ref="H452:H515" si="14">LOG(F452/F451)</f>
        <v>-6.0716894635411687E-4</v>
      </c>
      <c r="I452" s="96">
        <f t="shared" ref="I452:I515" si="15">H452-$H$1238</f>
        <v>-8.8998001297460345E-4</v>
      </c>
    </row>
    <row r="453" spans="1:9" ht="15.75" customHeight="1" x14ac:dyDescent="0.25">
      <c r="A453" s="91">
        <v>43571</v>
      </c>
      <c r="B453" s="92">
        <v>791.95001200000002</v>
      </c>
      <c r="C453" s="92">
        <v>801.40002400000003</v>
      </c>
      <c r="D453" s="92">
        <v>787.15002400000003</v>
      </c>
      <c r="E453" s="92">
        <v>789.45001200000002</v>
      </c>
      <c r="F453" s="92">
        <v>782.37994400000002</v>
      </c>
      <c r="G453" s="92">
        <v>1419978</v>
      </c>
      <c r="H453" s="93">
        <f t="shared" si="14"/>
        <v>1.7364076725999683E-3</v>
      </c>
      <c r="I453" s="94">
        <f t="shared" si="15"/>
        <v>1.4535966059794818E-3</v>
      </c>
    </row>
    <row r="454" spans="1:9" ht="15.75" customHeight="1" x14ac:dyDescent="0.25">
      <c r="A454" s="87">
        <v>43573</v>
      </c>
      <c r="B454" s="88">
        <v>791.5</v>
      </c>
      <c r="C454" s="88">
        <v>791.5</v>
      </c>
      <c r="D454" s="88">
        <v>768.40002400000003</v>
      </c>
      <c r="E454" s="88">
        <v>770.5</v>
      </c>
      <c r="F454" s="88">
        <v>763.59954800000003</v>
      </c>
      <c r="G454" s="88">
        <v>828737</v>
      </c>
      <c r="H454" s="95">
        <f t="shared" si="14"/>
        <v>-1.0552046306857923E-2</v>
      </c>
      <c r="I454" s="96">
        <f t="shared" si="15"/>
        <v>-1.0834857373478409E-2</v>
      </c>
    </row>
    <row r="455" spans="1:9" ht="15.75" customHeight="1" x14ac:dyDescent="0.25">
      <c r="A455" s="91">
        <v>43577</v>
      </c>
      <c r="B455" s="92">
        <v>766.90002400000003</v>
      </c>
      <c r="C455" s="92">
        <v>776.84997599999997</v>
      </c>
      <c r="D455" s="92">
        <v>753.75</v>
      </c>
      <c r="E455" s="92">
        <v>756.25</v>
      </c>
      <c r="F455" s="92">
        <v>749.47723399999995</v>
      </c>
      <c r="G455" s="92">
        <v>846198</v>
      </c>
      <c r="H455" s="93">
        <f t="shared" si="14"/>
        <v>-8.107217323065647E-3</v>
      </c>
      <c r="I455" s="94">
        <f t="shared" si="15"/>
        <v>-8.3900283896861331E-3</v>
      </c>
    </row>
    <row r="456" spans="1:9" ht="15.75" customHeight="1" x14ac:dyDescent="0.25">
      <c r="A456" s="87">
        <v>43578</v>
      </c>
      <c r="B456" s="88">
        <v>757.90002400000003</v>
      </c>
      <c r="C456" s="88">
        <v>761.84997599999997</v>
      </c>
      <c r="D456" s="88">
        <v>742.5</v>
      </c>
      <c r="E456" s="88">
        <v>745.15002400000003</v>
      </c>
      <c r="F456" s="88">
        <v>738.47662400000002</v>
      </c>
      <c r="G456" s="88">
        <v>963287</v>
      </c>
      <c r="H456" s="95">
        <f t="shared" si="14"/>
        <v>-6.4216927707191123E-3</v>
      </c>
      <c r="I456" s="96">
        <f t="shared" si="15"/>
        <v>-6.7045038373395992E-3</v>
      </c>
    </row>
    <row r="457" spans="1:9" ht="15.75" customHeight="1" x14ac:dyDescent="0.25">
      <c r="A457" s="91">
        <v>43579</v>
      </c>
      <c r="B457" s="92">
        <v>743.59997599999997</v>
      </c>
      <c r="C457" s="92">
        <v>756.75</v>
      </c>
      <c r="D457" s="92">
        <v>737.84997599999997</v>
      </c>
      <c r="E457" s="92">
        <v>754.59997599999997</v>
      </c>
      <c r="F457" s="92">
        <v>747.84191899999996</v>
      </c>
      <c r="G457" s="92">
        <v>1194454</v>
      </c>
      <c r="H457" s="93">
        <f t="shared" si="14"/>
        <v>5.4730525805047232E-3</v>
      </c>
      <c r="I457" s="94">
        <f t="shared" si="15"/>
        <v>5.1902415138842363E-3</v>
      </c>
    </row>
    <row r="458" spans="1:9" ht="15.75" customHeight="1" x14ac:dyDescent="0.25">
      <c r="A458" s="87">
        <v>43580</v>
      </c>
      <c r="B458" s="88">
        <v>752.90002400000003</v>
      </c>
      <c r="C458" s="88">
        <v>758.70001200000002</v>
      </c>
      <c r="D458" s="88">
        <v>745.09997599999997</v>
      </c>
      <c r="E458" s="88">
        <v>749.15002400000003</v>
      </c>
      <c r="F458" s="88">
        <v>742.44079599999998</v>
      </c>
      <c r="G458" s="88">
        <v>890524</v>
      </c>
      <c r="H458" s="95">
        <f t="shared" si="14"/>
        <v>-3.147977442976296E-3</v>
      </c>
      <c r="I458" s="96">
        <f t="shared" si="15"/>
        <v>-3.4307885095967825E-3</v>
      </c>
    </row>
    <row r="459" spans="1:9" ht="15.75" customHeight="1" x14ac:dyDescent="0.25">
      <c r="A459" s="91">
        <v>43581</v>
      </c>
      <c r="B459" s="92">
        <v>750.15002400000003</v>
      </c>
      <c r="C459" s="92">
        <v>754.5</v>
      </c>
      <c r="D459" s="92">
        <v>731.54998799999998</v>
      </c>
      <c r="E459" s="92">
        <v>734.09997599999997</v>
      </c>
      <c r="F459" s="92">
        <v>727.52557400000001</v>
      </c>
      <c r="G459" s="92">
        <v>1033676</v>
      </c>
      <c r="H459" s="93">
        <f t="shared" si="14"/>
        <v>-8.8135634336334433E-3</v>
      </c>
      <c r="I459" s="94">
        <f t="shared" si="15"/>
        <v>-9.0963745002539294E-3</v>
      </c>
    </row>
    <row r="460" spans="1:9" ht="15.75" customHeight="1" x14ac:dyDescent="0.25">
      <c r="A460" s="87">
        <v>43585</v>
      </c>
      <c r="B460" s="88">
        <v>734</v>
      </c>
      <c r="C460" s="88">
        <v>744</v>
      </c>
      <c r="D460" s="88">
        <v>720</v>
      </c>
      <c r="E460" s="88">
        <v>738.90002400000003</v>
      </c>
      <c r="F460" s="88">
        <v>732.28259300000002</v>
      </c>
      <c r="G460" s="88">
        <v>1150991</v>
      </c>
      <c r="H460" s="95">
        <f t="shared" si="14"/>
        <v>2.8304464400605235E-3</v>
      </c>
      <c r="I460" s="96">
        <f t="shared" si="15"/>
        <v>2.5476353734400371E-3</v>
      </c>
    </row>
    <row r="461" spans="1:9" ht="15.75" customHeight="1" x14ac:dyDescent="0.25">
      <c r="A461" s="91">
        <v>43587</v>
      </c>
      <c r="B461" s="92">
        <v>713.5</v>
      </c>
      <c r="C461" s="92">
        <v>714</v>
      </c>
      <c r="D461" s="92">
        <v>676.54998799999998</v>
      </c>
      <c r="E461" s="92">
        <v>680.84997599999997</v>
      </c>
      <c r="F461" s="92">
        <v>674.75244099999998</v>
      </c>
      <c r="G461" s="92">
        <v>3306630</v>
      </c>
      <c r="H461" s="93">
        <f t="shared" si="14"/>
        <v>-3.5534246353375515E-2</v>
      </c>
      <c r="I461" s="94">
        <f t="shared" si="15"/>
        <v>-3.5817057419996003E-2</v>
      </c>
    </row>
    <row r="462" spans="1:9" ht="15.75" customHeight="1" x14ac:dyDescent="0.25">
      <c r="A462" s="87">
        <v>43588</v>
      </c>
      <c r="B462" s="88">
        <v>676</v>
      </c>
      <c r="C462" s="88">
        <v>686</v>
      </c>
      <c r="D462" s="88">
        <v>663</v>
      </c>
      <c r="E462" s="88">
        <v>665.25</v>
      </c>
      <c r="F462" s="88">
        <v>659.29217500000004</v>
      </c>
      <c r="G462" s="88">
        <v>1942083</v>
      </c>
      <c r="H462" s="95">
        <f t="shared" si="14"/>
        <v>-1.0066543120600931E-2</v>
      </c>
      <c r="I462" s="96">
        <f t="shared" si="15"/>
        <v>-1.0349354187221417E-2</v>
      </c>
    </row>
    <row r="463" spans="1:9" ht="15.75" customHeight="1" x14ac:dyDescent="0.25">
      <c r="A463" s="91">
        <v>43591</v>
      </c>
      <c r="B463" s="92">
        <v>656.95001200000002</v>
      </c>
      <c r="C463" s="92">
        <v>671.95001200000002</v>
      </c>
      <c r="D463" s="92">
        <v>653.09997599999997</v>
      </c>
      <c r="E463" s="92">
        <v>664.45001200000002</v>
      </c>
      <c r="F463" s="92">
        <v>658.49932899999999</v>
      </c>
      <c r="G463" s="92">
        <v>1192463</v>
      </c>
      <c r="H463" s="93">
        <f t="shared" si="14"/>
        <v>-5.2258446544936057E-4</v>
      </c>
      <c r="I463" s="94">
        <f t="shared" si="15"/>
        <v>-8.0539553206984715E-4</v>
      </c>
    </row>
    <row r="464" spans="1:9" ht="15.75" customHeight="1" x14ac:dyDescent="0.25">
      <c r="A464" s="87">
        <v>43592</v>
      </c>
      <c r="B464" s="88">
        <v>666.20001200000002</v>
      </c>
      <c r="C464" s="88">
        <v>668.59997599999997</v>
      </c>
      <c r="D464" s="88">
        <v>642</v>
      </c>
      <c r="E464" s="88">
        <v>648.75</v>
      </c>
      <c r="F464" s="88">
        <v>642.93994099999998</v>
      </c>
      <c r="G464" s="88">
        <v>2782681</v>
      </c>
      <c r="H464" s="95">
        <f t="shared" si="14"/>
        <v>-1.0384930725237364E-2</v>
      </c>
      <c r="I464" s="96">
        <f t="shared" si="15"/>
        <v>-1.066774179185785E-2</v>
      </c>
    </row>
    <row r="465" spans="1:9" ht="15.75" customHeight="1" x14ac:dyDescent="0.25">
      <c r="A465" s="91">
        <v>43593</v>
      </c>
      <c r="B465" s="92">
        <v>643.59997599999997</v>
      </c>
      <c r="C465" s="92">
        <v>647.84997599999997</v>
      </c>
      <c r="D465" s="92">
        <v>625</v>
      </c>
      <c r="E465" s="92">
        <v>627.75</v>
      </c>
      <c r="F465" s="92">
        <v>622.12805200000003</v>
      </c>
      <c r="G465" s="92">
        <v>2824401</v>
      </c>
      <c r="H465" s="93">
        <f t="shared" si="14"/>
        <v>-1.4290621739661866E-2</v>
      </c>
      <c r="I465" s="94">
        <f t="shared" si="15"/>
        <v>-1.4573432806282352E-2</v>
      </c>
    </row>
    <row r="466" spans="1:9" ht="15.75" customHeight="1" x14ac:dyDescent="0.25">
      <c r="A466" s="87">
        <v>43594</v>
      </c>
      <c r="B466" s="88">
        <v>624</v>
      </c>
      <c r="C466" s="88">
        <v>626.04998799999998</v>
      </c>
      <c r="D466" s="88">
        <v>607.54998799999998</v>
      </c>
      <c r="E466" s="88">
        <v>609.84997599999997</v>
      </c>
      <c r="F466" s="88">
        <v>604.38830600000006</v>
      </c>
      <c r="G466" s="88">
        <v>2209472</v>
      </c>
      <c r="H466" s="95">
        <f t="shared" si="14"/>
        <v>-1.2563731487560011E-2</v>
      </c>
      <c r="I466" s="96">
        <f t="shared" si="15"/>
        <v>-1.2846542554180497E-2</v>
      </c>
    </row>
    <row r="467" spans="1:9" ht="15.75" customHeight="1" x14ac:dyDescent="0.25">
      <c r="A467" s="91">
        <v>43595</v>
      </c>
      <c r="B467" s="92">
        <v>610</v>
      </c>
      <c r="C467" s="92">
        <v>615</v>
      </c>
      <c r="D467" s="92">
        <v>592.59997599999997</v>
      </c>
      <c r="E467" s="92">
        <v>598</v>
      </c>
      <c r="F467" s="92">
        <v>592.64446999999996</v>
      </c>
      <c r="G467" s="92">
        <v>1659226</v>
      </c>
      <c r="H467" s="93">
        <f t="shared" si="14"/>
        <v>-8.5218164776475133E-3</v>
      </c>
      <c r="I467" s="94">
        <f t="shared" si="15"/>
        <v>-8.8046275442679994E-3</v>
      </c>
    </row>
    <row r="468" spans="1:9" ht="15.75" customHeight="1" x14ac:dyDescent="0.25">
      <c r="A468" s="87">
        <v>43598</v>
      </c>
      <c r="B468" s="88">
        <v>591</v>
      </c>
      <c r="C468" s="88">
        <v>598.90002400000003</v>
      </c>
      <c r="D468" s="88">
        <v>568.70001200000002</v>
      </c>
      <c r="E468" s="88">
        <v>572.70001200000002</v>
      </c>
      <c r="F468" s="88">
        <v>567.57104500000003</v>
      </c>
      <c r="G468" s="88">
        <v>1915224</v>
      </c>
      <c r="H468" s="95">
        <f t="shared" si="14"/>
        <v>-1.8774004789275808E-2</v>
      </c>
      <c r="I468" s="96">
        <f t="shared" si="15"/>
        <v>-1.9056815855896296E-2</v>
      </c>
    </row>
    <row r="469" spans="1:9" ht="15.75" customHeight="1" x14ac:dyDescent="0.25">
      <c r="A469" s="91">
        <v>43599</v>
      </c>
      <c r="B469" s="92">
        <v>572</v>
      </c>
      <c r="C469" s="92">
        <v>582.70001200000002</v>
      </c>
      <c r="D469" s="92">
        <v>564.90002400000003</v>
      </c>
      <c r="E469" s="92">
        <v>572.34997599999997</v>
      </c>
      <c r="F469" s="92">
        <v>567.22412099999997</v>
      </c>
      <c r="G469" s="92">
        <v>2649863</v>
      </c>
      <c r="H469" s="93">
        <f t="shared" si="14"/>
        <v>-2.6554075668965737E-4</v>
      </c>
      <c r="I469" s="94">
        <f t="shared" si="15"/>
        <v>-5.4835182331014389E-4</v>
      </c>
    </row>
    <row r="470" spans="1:9" ht="15.75" customHeight="1" x14ac:dyDescent="0.25">
      <c r="A470" s="87">
        <v>43600</v>
      </c>
      <c r="B470" s="88">
        <v>576.90002400000003</v>
      </c>
      <c r="C470" s="88">
        <v>579.45001200000002</v>
      </c>
      <c r="D470" s="88">
        <v>545</v>
      </c>
      <c r="E470" s="88">
        <v>549.95001200000002</v>
      </c>
      <c r="F470" s="88">
        <v>545.02484100000004</v>
      </c>
      <c r="G470" s="88">
        <v>2186826</v>
      </c>
      <c r="H470" s="95">
        <f t="shared" si="14"/>
        <v>-1.7338393894685836E-2</v>
      </c>
      <c r="I470" s="96">
        <f t="shared" si="15"/>
        <v>-1.7621204961306324E-2</v>
      </c>
    </row>
    <row r="471" spans="1:9" ht="15.75" customHeight="1" x14ac:dyDescent="0.25">
      <c r="A471" s="91">
        <v>43601</v>
      </c>
      <c r="B471" s="92">
        <v>545</v>
      </c>
      <c r="C471" s="92">
        <v>565</v>
      </c>
      <c r="D471" s="92">
        <v>542</v>
      </c>
      <c r="E471" s="92">
        <v>561.54998799999998</v>
      </c>
      <c r="F471" s="92">
        <v>556.52087400000005</v>
      </c>
      <c r="G471" s="92">
        <v>3082335</v>
      </c>
      <c r="H471" s="93">
        <f t="shared" si="14"/>
        <v>9.0651616170803057E-3</v>
      </c>
      <c r="I471" s="94">
        <f t="shared" si="15"/>
        <v>8.7823505504598196E-3</v>
      </c>
    </row>
    <row r="472" spans="1:9" ht="15.75" customHeight="1" x14ac:dyDescent="0.25">
      <c r="A472" s="87">
        <v>43602</v>
      </c>
      <c r="B472" s="88">
        <v>563</v>
      </c>
      <c r="C472" s="88">
        <v>568.54998799999998</v>
      </c>
      <c r="D472" s="88">
        <v>549.04998799999998</v>
      </c>
      <c r="E472" s="88">
        <v>560.04998799999998</v>
      </c>
      <c r="F472" s="88">
        <v>555.03430200000003</v>
      </c>
      <c r="G472" s="88">
        <v>2590970</v>
      </c>
      <c r="H472" s="95">
        <f t="shared" si="14"/>
        <v>-1.1616344656596748E-3</v>
      </c>
      <c r="I472" s="96">
        <f t="shared" si="15"/>
        <v>-1.4444455322801613E-3</v>
      </c>
    </row>
    <row r="473" spans="1:9" ht="15.75" customHeight="1" x14ac:dyDescent="0.25">
      <c r="A473" s="91">
        <v>43605</v>
      </c>
      <c r="B473" s="92">
        <v>577</v>
      </c>
      <c r="C473" s="92">
        <v>594.5</v>
      </c>
      <c r="D473" s="92">
        <v>570</v>
      </c>
      <c r="E473" s="92">
        <v>588.65002400000003</v>
      </c>
      <c r="F473" s="92">
        <v>583.37817399999994</v>
      </c>
      <c r="G473" s="92">
        <v>2190498</v>
      </c>
      <c r="H473" s="93">
        <f t="shared" si="14"/>
        <v>2.1630352736577395E-2</v>
      </c>
      <c r="I473" s="94">
        <f t="shared" si="15"/>
        <v>2.1347541669956907E-2</v>
      </c>
    </row>
    <row r="474" spans="1:9" ht="15.75" customHeight="1" x14ac:dyDescent="0.25">
      <c r="A474" s="87">
        <v>43606</v>
      </c>
      <c r="B474" s="88">
        <v>596</v>
      </c>
      <c r="C474" s="88">
        <v>613.54998799999998</v>
      </c>
      <c r="D474" s="88">
        <v>585.15002400000003</v>
      </c>
      <c r="E474" s="88">
        <v>595.75</v>
      </c>
      <c r="F474" s="88">
        <v>590.41461200000003</v>
      </c>
      <c r="G474" s="88">
        <v>3109337</v>
      </c>
      <c r="H474" s="95">
        <f t="shared" si="14"/>
        <v>5.2069203998434174E-3</v>
      </c>
      <c r="I474" s="96">
        <f t="shared" si="15"/>
        <v>4.9241093332229304E-3</v>
      </c>
    </row>
    <row r="475" spans="1:9" ht="15.75" customHeight="1" x14ac:dyDescent="0.25">
      <c r="A475" s="91">
        <v>43607</v>
      </c>
      <c r="B475" s="92">
        <v>599.75</v>
      </c>
      <c r="C475" s="92">
        <v>602.54998799999998</v>
      </c>
      <c r="D475" s="92">
        <v>587.09997599999997</v>
      </c>
      <c r="E475" s="92">
        <v>594.34997599999997</v>
      </c>
      <c r="F475" s="92">
        <v>589.02716099999998</v>
      </c>
      <c r="G475" s="92">
        <v>1364058</v>
      </c>
      <c r="H475" s="93">
        <f t="shared" si="14"/>
        <v>-1.0217759027245272E-3</v>
      </c>
      <c r="I475" s="94">
        <f t="shared" si="15"/>
        <v>-1.3045869693450137E-3</v>
      </c>
    </row>
    <row r="476" spans="1:9" ht="15.75" customHeight="1" x14ac:dyDescent="0.25">
      <c r="A476" s="87">
        <v>43608</v>
      </c>
      <c r="B476" s="88">
        <v>610</v>
      </c>
      <c r="C476" s="88">
        <v>621.25</v>
      </c>
      <c r="D476" s="88">
        <v>598.15002400000003</v>
      </c>
      <c r="E476" s="88">
        <v>602.95001200000002</v>
      </c>
      <c r="F476" s="88">
        <v>597.55011000000002</v>
      </c>
      <c r="G476" s="88">
        <v>3018241</v>
      </c>
      <c r="H476" s="95">
        <f t="shared" si="14"/>
        <v>6.2390094077715459E-3</v>
      </c>
      <c r="I476" s="96">
        <f t="shared" si="15"/>
        <v>5.956198341151059E-3</v>
      </c>
    </row>
    <row r="477" spans="1:9" ht="15.75" customHeight="1" x14ac:dyDescent="0.25">
      <c r="A477" s="91">
        <v>43609</v>
      </c>
      <c r="B477" s="92">
        <v>609</v>
      </c>
      <c r="C477" s="92">
        <v>639.5</v>
      </c>
      <c r="D477" s="92">
        <v>605</v>
      </c>
      <c r="E477" s="92">
        <v>634.90002400000003</v>
      </c>
      <c r="F477" s="92">
        <v>629.21398899999997</v>
      </c>
      <c r="G477" s="92">
        <v>3417071</v>
      </c>
      <c r="H477" s="93">
        <f t="shared" si="14"/>
        <v>2.2424038829429886E-2</v>
      </c>
      <c r="I477" s="94">
        <f t="shared" si="15"/>
        <v>2.2141227762809398E-2</v>
      </c>
    </row>
    <row r="478" spans="1:9" ht="15.75" customHeight="1" x14ac:dyDescent="0.25">
      <c r="A478" s="87">
        <v>43612</v>
      </c>
      <c r="B478" s="88">
        <v>637.75</v>
      </c>
      <c r="C478" s="88">
        <v>649.5</v>
      </c>
      <c r="D478" s="88">
        <v>635.5</v>
      </c>
      <c r="E478" s="88">
        <v>638.09997599999997</v>
      </c>
      <c r="F478" s="88">
        <v>632.38525400000003</v>
      </c>
      <c r="G478" s="88">
        <v>1664553</v>
      </c>
      <c r="H478" s="95">
        <f t="shared" si="14"/>
        <v>2.183364960950895E-3</v>
      </c>
      <c r="I478" s="96">
        <f t="shared" si="15"/>
        <v>1.9005538943304085E-3</v>
      </c>
    </row>
    <row r="479" spans="1:9" ht="15.75" customHeight="1" x14ac:dyDescent="0.25">
      <c r="A479" s="91">
        <v>43613</v>
      </c>
      <c r="B479" s="92">
        <v>640.5</v>
      </c>
      <c r="C479" s="92">
        <v>641.75</v>
      </c>
      <c r="D479" s="92">
        <v>627.59997599999997</v>
      </c>
      <c r="E479" s="92">
        <v>630.40002400000003</v>
      </c>
      <c r="F479" s="92">
        <v>624.75427200000001</v>
      </c>
      <c r="G479" s="92">
        <v>1299143</v>
      </c>
      <c r="H479" s="93">
        <f t="shared" si="14"/>
        <v>-5.2725000057476015E-3</v>
      </c>
      <c r="I479" s="94">
        <f t="shared" si="15"/>
        <v>-5.5553110723680884E-3</v>
      </c>
    </row>
    <row r="480" spans="1:9" ht="15.75" customHeight="1" x14ac:dyDescent="0.25">
      <c r="A480" s="87">
        <v>43614</v>
      </c>
      <c r="B480" s="88">
        <v>630.40002400000003</v>
      </c>
      <c r="C480" s="88">
        <v>630.40002400000003</v>
      </c>
      <c r="D480" s="88">
        <v>615.09997599999997</v>
      </c>
      <c r="E480" s="88">
        <v>618.40002400000003</v>
      </c>
      <c r="F480" s="88">
        <v>612.86175500000002</v>
      </c>
      <c r="G480" s="88">
        <v>1973161</v>
      </c>
      <c r="H480" s="95">
        <f t="shared" si="14"/>
        <v>-8.3467139633086607E-3</v>
      </c>
      <c r="I480" s="96">
        <f t="shared" si="15"/>
        <v>-8.6295250299291467E-3</v>
      </c>
    </row>
    <row r="481" spans="1:9" ht="15.75" customHeight="1" x14ac:dyDescent="0.25">
      <c r="A481" s="91">
        <v>43615</v>
      </c>
      <c r="B481" s="92">
        <v>617.04998799999998</v>
      </c>
      <c r="C481" s="92">
        <v>620</v>
      </c>
      <c r="D481" s="92">
        <v>606.29998799999998</v>
      </c>
      <c r="E481" s="92">
        <v>616.29998799999998</v>
      </c>
      <c r="F481" s="92">
        <v>610.78051800000003</v>
      </c>
      <c r="G481" s="92">
        <v>1901625</v>
      </c>
      <c r="H481" s="93">
        <f t="shared" si="14"/>
        <v>-1.4773445412626944E-3</v>
      </c>
      <c r="I481" s="94">
        <f t="shared" si="15"/>
        <v>-1.7601556078831809E-3</v>
      </c>
    </row>
    <row r="482" spans="1:9" ht="15.75" customHeight="1" x14ac:dyDescent="0.25">
      <c r="A482" s="87">
        <v>43616</v>
      </c>
      <c r="B482" s="88">
        <v>619.40002400000003</v>
      </c>
      <c r="C482" s="88">
        <v>620.95001200000002</v>
      </c>
      <c r="D482" s="88">
        <v>590.59997599999997</v>
      </c>
      <c r="E482" s="88">
        <v>597.95001200000002</v>
      </c>
      <c r="F482" s="88">
        <v>592.59491000000003</v>
      </c>
      <c r="G482" s="88">
        <v>2251781</v>
      </c>
      <c r="H482" s="95">
        <f t="shared" si="14"/>
        <v>-1.3127259104801885E-2</v>
      </c>
      <c r="I482" s="96">
        <f t="shared" si="15"/>
        <v>-1.3410070171422371E-2</v>
      </c>
    </row>
    <row r="483" spans="1:9" ht="15.75" customHeight="1" x14ac:dyDescent="0.25">
      <c r="A483" s="91">
        <v>43619</v>
      </c>
      <c r="B483" s="92">
        <v>595</v>
      </c>
      <c r="C483" s="92">
        <v>610</v>
      </c>
      <c r="D483" s="92">
        <v>583.20001200000002</v>
      </c>
      <c r="E483" s="92">
        <v>605.75</v>
      </c>
      <c r="F483" s="92">
        <v>600.32501200000002</v>
      </c>
      <c r="G483" s="92">
        <v>2888871</v>
      </c>
      <c r="H483" s="93">
        <f t="shared" si="14"/>
        <v>5.6285213641140948E-3</v>
      </c>
      <c r="I483" s="94">
        <f t="shared" si="15"/>
        <v>5.3457102974936079E-3</v>
      </c>
    </row>
    <row r="484" spans="1:9" ht="15.75" customHeight="1" x14ac:dyDescent="0.25">
      <c r="A484" s="87">
        <v>43620</v>
      </c>
      <c r="B484" s="88">
        <v>601.04998799999998</v>
      </c>
      <c r="C484" s="88">
        <v>612.20001200000002</v>
      </c>
      <c r="D484" s="88">
        <v>597</v>
      </c>
      <c r="E484" s="88">
        <v>603</v>
      </c>
      <c r="F484" s="88">
        <v>597.59966999999995</v>
      </c>
      <c r="G484" s="88">
        <v>1739309</v>
      </c>
      <c r="H484" s="95">
        <f t="shared" si="14"/>
        <v>-1.9760892345630494E-3</v>
      </c>
      <c r="I484" s="96">
        <f t="shared" si="15"/>
        <v>-2.2589003011835359E-3</v>
      </c>
    </row>
    <row r="485" spans="1:9" ht="15.75" customHeight="1" x14ac:dyDescent="0.25">
      <c r="A485" s="91">
        <v>43622</v>
      </c>
      <c r="B485" s="92">
        <v>605.70001200000002</v>
      </c>
      <c r="C485" s="92">
        <v>607.95001200000002</v>
      </c>
      <c r="D485" s="92">
        <v>575.45001200000002</v>
      </c>
      <c r="E485" s="92">
        <v>577.95001200000002</v>
      </c>
      <c r="F485" s="92">
        <v>572.77398700000003</v>
      </c>
      <c r="G485" s="92">
        <v>1903377</v>
      </c>
      <c r="H485" s="93">
        <f t="shared" si="14"/>
        <v>-1.8427063078147236E-2</v>
      </c>
      <c r="I485" s="94">
        <f t="shared" si="15"/>
        <v>-1.8709874144767723E-2</v>
      </c>
    </row>
    <row r="486" spans="1:9" ht="15.75" customHeight="1" x14ac:dyDescent="0.25">
      <c r="A486" s="87">
        <v>43623</v>
      </c>
      <c r="B486" s="88">
        <v>575</v>
      </c>
      <c r="C486" s="88">
        <v>589.5</v>
      </c>
      <c r="D486" s="88">
        <v>568.5</v>
      </c>
      <c r="E486" s="88">
        <v>586.34997599999997</v>
      </c>
      <c r="F486" s="88">
        <v>581.09875499999998</v>
      </c>
      <c r="G486" s="88">
        <v>1707953</v>
      </c>
      <c r="H486" s="95">
        <f t="shared" si="14"/>
        <v>6.2666590590149361E-3</v>
      </c>
      <c r="I486" s="96">
        <f t="shared" si="15"/>
        <v>5.9838479923944492E-3</v>
      </c>
    </row>
    <row r="487" spans="1:9" ht="15.75" customHeight="1" x14ac:dyDescent="0.25">
      <c r="A487" s="91">
        <v>43626</v>
      </c>
      <c r="B487" s="92">
        <v>590.90002400000003</v>
      </c>
      <c r="C487" s="92">
        <v>596.59997599999997</v>
      </c>
      <c r="D487" s="92">
        <v>578</v>
      </c>
      <c r="E487" s="92">
        <v>581.34997599999997</v>
      </c>
      <c r="F487" s="92">
        <v>576.14355499999999</v>
      </c>
      <c r="G487" s="92">
        <v>1438346</v>
      </c>
      <c r="H487" s="93">
        <f t="shared" si="14"/>
        <v>-3.7192369315633311E-3</v>
      </c>
      <c r="I487" s="94">
        <f t="shared" si="15"/>
        <v>-4.0020479981838176E-3</v>
      </c>
    </row>
    <row r="488" spans="1:9" ht="15.75" customHeight="1" x14ac:dyDescent="0.25">
      <c r="A488" s="87">
        <v>43627</v>
      </c>
      <c r="B488" s="88">
        <v>585.95001200000002</v>
      </c>
      <c r="C488" s="88">
        <v>594.79998799999998</v>
      </c>
      <c r="D488" s="88">
        <v>578.5</v>
      </c>
      <c r="E488" s="88">
        <v>589.79998799999998</v>
      </c>
      <c r="F488" s="88">
        <v>584.51788299999998</v>
      </c>
      <c r="G488" s="88">
        <v>1197677</v>
      </c>
      <c r="H488" s="95">
        <f t="shared" si="14"/>
        <v>6.2670946642616075E-3</v>
      </c>
      <c r="I488" s="96">
        <f t="shared" si="15"/>
        <v>5.9842835976411206E-3</v>
      </c>
    </row>
    <row r="489" spans="1:9" ht="15.75" customHeight="1" x14ac:dyDescent="0.25">
      <c r="A489" s="91">
        <v>43628</v>
      </c>
      <c r="B489" s="92">
        <v>586</v>
      </c>
      <c r="C489" s="92">
        <v>594.20001200000002</v>
      </c>
      <c r="D489" s="92">
        <v>571.59997599999997</v>
      </c>
      <c r="E489" s="92">
        <v>575.29998799999998</v>
      </c>
      <c r="F489" s="92">
        <v>570.14770499999997</v>
      </c>
      <c r="G489" s="92">
        <v>1191214</v>
      </c>
      <c r="H489" s="93">
        <f t="shared" si="14"/>
        <v>-1.0810422191016479E-2</v>
      </c>
      <c r="I489" s="94">
        <f t="shared" si="15"/>
        <v>-1.1093233257636965E-2</v>
      </c>
    </row>
    <row r="490" spans="1:9" ht="15.75" customHeight="1" x14ac:dyDescent="0.25">
      <c r="A490" s="87">
        <v>43629</v>
      </c>
      <c r="B490" s="88">
        <v>575.29998799999998</v>
      </c>
      <c r="C490" s="88">
        <v>582</v>
      </c>
      <c r="D490" s="88">
        <v>566.54998799999998</v>
      </c>
      <c r="E490" s="88">
        <v>580.45001200000002</v>
      </c>
      <c r="F490" s="88">
        <v>575.25158699999997</v>
      </c>
      <c r="G490" s="88">
        <v>1241907</v>
      </c>
      <c r="H490" s="95">
        <f t="shared" si="14"/>
        <v>3.8704449622960092E-3</v>
      </c>
      <c r="I490" s="96">
        <f t="shared" si="15"/>
        <v>3.5876338956755227E-3</v>
      </c>
    </row>
    <row r="491" spans="1:9" ht="15.75" customHeight="1" x14ac:dyDescent="0.25">
      <c r="A491" s="91">
        <v>43630</v>
      </c>
      <c r="B491" s="92">
        <v>582</v>
      </c>
      <c r="C491" s="92">
        <v>582.84997599999997</v>
      </c>
      <c r="D491" s="92">
        <v>556</v>
      </c>
      <c r="E491" s="92">
        <v>559.40002400000003</v>
      </c>
      <c r="F491" s="92">
        <v>554.39019800000005</v>
      </c>
      <c r="G491" s="92">
        <v>2352726</v>
      </c>
      <c r="H491" s="93">
        <f t="shared" si="14"/>
        <v>-1.6042282424379998E-2</v>
      </c>
      <c r="I491" s="94">
        <f t="shared" si="15"/>
        <v>-1.6325093491000486E-2</v>
      </c>
    </row>
    <row r="492" spans="1:9" ht="15.75" customHeight="1" x14ac:dyDescent="0.25">
      <c r="A492" s="87">
        <v>43633</v>
      </c>
      <c r="B492" s="88">
        <v>558.04998799999998</v>
      </c>
      <c r="C492" s="88">
        <v>558.04998799999998</v>
      </c>
      <c r="D492" s="88">
        <v>543.34997599999997</v>
      </c>
      <c r="E492" s="88">
        <v>545.65002400000003</v>
      </c>
      <c r="F492" s="88">
        <v>540.76324499999998</v>
      </c>
      <c r="G492" s="88">
        <v>1948100</v>
      </c>
      <c r="H492" s="95">
        <f t="shared" si="14"/>
        <v>-1.080837756140569E-2</v>
      </c>
      <c r="I492" s="96">
        <f t="shared" si="15"/>
        <v>-1.1091188628026176E-2</v>
      </c>
    </row>
    <row r="493" spans="1:9" ht="15.75" customHeight="1" x14ac:dyDescent="0.25">
      <c r="A493" s="91">
        <v>43634</v>
      </c>
      <c r="B493" s="92">
        <v>546</v>
      </c>
      <c r="C493" s="92">
        <v>551.70001200000002</v>
      </c>
      <c r="D493" s="92">
        <v>534.5</v>
      </c>
      <c r="E493" s="92">
        <v>536.20001200000002</v>
      </c>
      <c r="F493" s="92">
        <v>531.39794900000004</v>
      </c>
      <c r="G493" s="92">
        <v>2566933</v>
      </c>
      <c r="H493" s="93">
        <f t="shared" si="14"/>
        <v>-7.5872916240399338E-3</v>
      </c>
      <c r="I493" s="94">
        <f t="shared" si="15"/>
        <v>-7.8701026906604198E-3</v>
      </c>
    </row>
    <row r="494" spans="1:9" ht="15.75" customHeight="1" x14ac:dyDescent="0.25">
      <c r="A494" s="87">
        <v>43635</v>
      </c>
      <c r="B494" s="88">
        <v>540</v>
      </c>
      <c r="C494" s="88">
        <v>546.65002400000003</v>
      </c>
      <c r="D494" s="88">
        <v>519.29998799999998</v>
      </c>
      <c r="E494" s="88">
        <v>523.70001200000002</v>
      </c>
      <c r="F494" s="88">
        <v>519.00988800000005</v>
      </c>
      <c r="G494" s="88">
        <v>2138960</v>
      </c>
      <c r="H494" s="95">
        <f t="shared" si="14"/>
        <v>-1.0244241902896221E-2</v>
      </c>
      <c r="I494" s="96">
        <f t="shared" si="15"/>
        <v>-1.0527052969516707E-2</v>
      </c>
    </row>
    <row r="495" spans="1:9" ht="15.75" customHeight="1" x14ac:dyDescent="0.25">
      <c r="A495" s="91">
        <v>43636</v>
      </c>
      <c r="B495" s="92">
        <v>522</v>
      </c>
      <c r="C495" s="92">
        <v>554.45001200000002</v>
      </c>
      <c r="D495" s="92">
        <v>519.5</v>
      </c>
      <c r="E495" s="92">
        <v>551.34997599999997</v>
      </c>
      <c r="F495" s="92">
        <v>546.41223100000002</v>
      </c>
      <c r="G495" s="92">
        <v>2137391</v>
      </c>
      <c r="H495" s="93">
        <f t="shared" si="14"/>
        <v>2.2344780158146706E-2</v>
      </c>
      <c r="I495" s="94">
        <f t="shared" si="15"/>
        <v>2.2061969091526218E-2</v>
      </c>
    </row>
    <row r="496" spans="1:9" ht="15.75" customHeight="1" x14ac:dyDescent="0.25">
      <c r="A496" s="87">
        <v>43637</v>
      </c>
      <c r="B496" s="88">
        <v>550</v>
      </c>
      <c r="C496" s="88">
        <v>560.95001200000002</v>
      </c>
      <c r="D496" s="88">
        <v>542.04998799999998</v>
      </c>
      <c r="E496" s="88">
        <v>550.70001200000002</v>
      </c>
      <c r="F496" s="88">
        <v>545.76806599999998</v>
      </c>
      <c r="G496" s="88">
        <v>2130875</v>
      </c>
      <c r="H496" s="95">
        <f t="shared" si="14"/>
        <v>-5.1229149279204925E-4</v>
      </c>
      <c r="I496" s="96">
        <f t="shared" si="15"/>
        <v>-7.9510255941253583E-4</v>
      </c>
    </row>
    <row r="497" spans="1:9" ht="15.75" customHeight="1" x14ac:dyDescent="0.25">
      <c r="A497" s="91">
        <v>43640</v>
      </c>
      <c r="B497" s="92">
        <v>550.25</v>
      </c>
      <c r="C497" s="92">
        <v>565.25</v>
      </c>
      <c r="D497" s="92">
        <v>548.09997599999997</v>
      </c>
      <c r="E497" s="92">
        <v>551.65002400000003</v>
      </c>
      <c r="F497" s="92">
        <v>546.70959500000004</v>
      </c>
      <c r="G497" s="92">
        <v>2076143</v>
      </c>
      <c r="H497" s="93">
        <f t="shared" si="14"/>
        <v>7.4857539899647987E-4</v>
      </c>
      <c r="I497" s="94">
        <f t="shared" si="15"/>
        <v>4.6576433237599334E-4</v>
      </c>
    </row>
    <row r="498" spans="1:9" ht="15.75" customHeight="1" x14ac:dyDescent="0.25">
      <c r="A498" s="87">
        <v>43641</v>
      </c>
      <c r="B498" s="88">
        <v>548.90002400000003</v>
      </c>
      <c r="C498" s="88">
        <v>551.84997599999997</v>
      </c>
      <c r="D498" s="88">
        <v>524.20001200000002</v>
      </c>
      <c r="E498" s="88">
        <v>544.40002400000003</v>
      </c>
      <c r="F498" s="88">
        <v>539.52453600000001</v>
      </c>
      <c r="G498" s="88">
        <v>2330881</v>
      </c>
      <c r="H498" s="95">
        <f t="shared" si="14"/>
        <v>-5.745496109955138E-3</v>
      </c>
      <c r="I498" s="96">
        <f t="shared" si="15"/>
        <v>-6.0283071765756249E-3</v>
      </c>
    </row>
    <row r="499" spans="1:9" ht="15.75" customHeight="1" x14ac:dyDescent="0.25">
      <c r="A499" s="91">
        <v>43642</v>
      </c>
      <c r="B499" s="92">
        <v>545</v>
      </c>
      <c r="C499" s="92">
        <v>558.90002400000003</v>
      </c>
      <c r="D499" s="92">
        <v>540.25</v>
      </c>
      <c r="E499" s="92">
        <v>553.40002400000003</v>
      </c>
      <c r="F499" s="92">
        <v>548.44390899999996</v>
      </c>
      <c r="G499" s="92">
        <v>1929412</v>
      </c>
      <c r="H499" s="93">
        <f t="shared" si="14"/>
        <v>7.1210176728833691E-3</v>
      </c>
      <c r="I499" s="94">
        <f t="shared" si="15"/>
        <v>6.8382066062628822E-3</v>
      </c>
    </row>
    <row r="500" spans="1:9" ht="15.75" customHeight="1" x14ac:dyDescent="0.25">
      <c r="A500" s="87">
        <v>43643</v>
      </c>
      <c r="B500" s="88">
        <v>555.09997599999997</v>
      </c>
      <c r="C500" s="88">
        <v>563.54998799999998</v>
      </c>
      <c r="D500" s="88">
        <v>542.79998799999998</v>
      </c>
      <c r="E500" s="88">
        <v>548.15002400000003</v>
      </c>
      <c r="F500" s="88">
        <v>543.240906</v>
      </c>
      <c r="G500" s="88">
        <v>2263982</v>
      </c>
      <c r="H500" s="95">
        <f t="shared" si="14"/>
        <v>-4.1397527393478286E-3</v>
      </c>
      <c r="I500" s="96">
        <f t="shared" si="15"/>
        <v>-4.4225638059683155E-3</v>
      </c>
    </row>
    <row r="501" spans="1:9" ht="15.75" customHeight="1" x14ac:dyDescent="0.25">
      <c r="A501" s="91">
        <v>43644</v>
      </c>
      <c r="B501" s="92">
        <v>547.25</v>
      </c>
      <c r="C501" s="92">
        <v>550.84997599999997</v>
      </c>
      <c r="D501" s="92">
        <v>534.09997599999997</v>
      </c>
      <c r="E501" s="92">
        <v>536.45001200000002</v>
      </c>
      <c r="F501" s="92">
        <v>531.64569100000006</v>
      </c>
      <c r="G501" s="92">
        <v>1594061</v>
      </c>
      <c r="H501" s="93">
        <f t="shared" si="14"/>
        <v>-9.370166585066883E-3</v>
      </c>
      <c r="I501" s="94">
        <f t="shared" si="15"/>
        <v>-9.6529776516873691E-3</v>
      </c>
    </row>
    <row r="502" spans="1:9" ht="15.75" customHeight="1" x14ac:dyDescent="0.25">
      <c r="A502" s="87">
        <v>43647</v>
      </c>
      <c r="B502" s="88">
        <v>538.09997599999997</v>
      </c>
      <c r="C502" s="88">
        <v>573.5</v>
      </c>
      <c r="D502" s="88">
        <v>535.59997599999997</v>
      </c>
      <c r="E502" s="88">
        <v>570.25</v>
      </c>
      <c r="F502" s="88">
        <v>565.14294400000006</v>
      </c>
      <c r="G502" s="88">
        <v>5295540</v>
      </c>
      <c r="H502" s="95">
        <f t="shared" si="14"/>
        <v>2.6536011396843764E-2</v>
      </c>
      <c r="I502" s="96">
        <f t="shared" si="15"/>
        <v>2.6253200330223277E-2</v>
      </c>
    </row>
    <row r="503" spans="1:9" ht="15.75" customHeight="1" x14ac:dyDescent="0.25">
      <c r="A503" s="91">
        <v>43648</v>
      </c>
      <c r="B503" s="92">
        <v>571.79998799999998</v>
      </c>
      <c r="C503" s="92">
        <v>576.70001200000002</v>
      </c>
      <c r="D503" s="92">
        <v>560.15002400000003</v>
      </c>
      <c r="E503" s="92">
        <v>563.95001200000002</v>
      </c>
      <c r="F503" s="92">
        <v>558.89941399999998</v>
      </c>
      <c r="G503" s="92">
        <v>3496672</v>
      </c>
      <c r="H503" s="93">
        <f t="shared" si="14"/>
        <v>-4.8246553947884187E-3</v>
      </c>
      <c r="I503" s="94">
        <f t="shared" si="15"/>
        <v>-5.1074664614089056E-3</v>
      </c>
    </row>
    <row r="504" spans="1:9" ht="15.75" customHeight="1" x14ac:dyDescent="0.25">
      <c r="A504" s="87">
        <v>43649</v>
      </c>
      <c r="B504" s="88">
        <v>567.5</v>
      </c>
      <c r="C504" s="88">
        <v>578</v>
      </c>
      <c r="D504" s="88">
        <v>565.09997599999997</v>
      </c>
      <c r="E504" s="88">
        <v>571.79998799999998</v>
      </c>
      <c r="F504" s="88">
        <v>566.67901600000005</v>
      </c>
      <c r="G504" s="88">
        <v>2486710</v>
      </c>
      <c r="H504" s="95">
        <f t="shared" si="14"/>
        <v>6.0034768465107129E-3</v>
      </c>
      <c r="I504" s="96">
        <f t="shared" si="15"/>
        <v>5.720665779890226E-3</v>
      </c>
    </row>
    <row r="505" spans="1:9" ht="15.75" customHeight="1" x14ac:dyDescent="0.25">
      <c r="A505" s="91">
        <v>43650</v>
      </c>
      <c r="B505" s="92">
        <v>573.40002400000003</v>
      </c>
      <c r="C505" s="92">
        <v>581.95001200000002</v>
      </c>
      <c r="D505" s="92">
        <v>567</v>
      </c>
      <c r="E505" s="92">
        <v>570.90002400000003</v>
      </c>
      <c r="F505" s="92">
        <v>565.78716999999995</v>
      </c>
      <c r="G505" s="92">
        <v>2375051</v>
      </c>
      <c r="H505" s="93">
        <f t="shared" si="14"/>
        <v>-6.8403609991732621E-4</v>
      </c>
      <c r="I505" s="94">
        <f t="shared" si="15"/>
        <v>-9.6684716653781268E-4</v>
      </c>
    </row>
    <row r="506" spans="1:9" ht="15.75" customHeight="1" x14ac:dyDescent="0.25">
      <c r="A506" s="87">
        <v>43651</v>
      </c>
      <c r="B506" s="88">
        <v>574.29998799999998</v>
      </c>
      <c r="C506" s="88">
        <v>575.95001200000002</v>
      </c>
      <c r="D506" s="88">
        <v>538</v>
      </c>
      <c r="E506" s="88">
        <v>541.20001200000002</v>
      </c>
      <c r="F506" s="88">
        <v>536.35314900000003</v>
      </c>
      <c r="G506" s="88">
        <v>2454490</v>
      </c>
      <c r="H506" s="95">
        <f t="shared" si="14"/>
        <v>-2.3202260243630955E-2</v>
      </c>
      <c r="I506" s="96">
        <f t="shared" si="15"/>
        <v>-2.3485071310251442E-2</v>
      </c>
    </row>
    <row r="507" spans="1:9" ht="15.75" customHeight="1" x14ac:dyDescent="0.25">
      <c r="A507" s="91">
        <v>43654</v>
      </c>
      <c r="B507" s="92">
        <v>526</v>
      </c>
      <c r="C507" s="92">
        <v>531.79998799999998</v>
      </c>
      <c r="D507" s="92">
        <v>514.40002400000003</v>
      </c>
      <c r="E507" s="92">
        <v>519.40002400000003</v>
      </c>
      <c r="F507" s="92">
        <v>514.74841300000003</v>
      </c>
      <c r="G507" s="92">
        <v>2560611</v>
      </c>
      <c r="H507" s="93">
        <f t="shared" si="14"/>
        <v>-1.7855818429639909E-2</v>
      </c>
      <c r="I507" s="94">
        <f t="shared" si="15"/>
        <v>-1.8138629496260397E-2</v>
      </c>
    </row>
    <row r="508" spans="1:9" ht="15.75" customHeight="1" x14ac:dyDescent="0.25">
      <c r="A508" s="87">
        <v>43655</v>
      </c>
      <c r="B508" s="88">
        <v>517</v>
      </c>
      <c r="C508" s="88">
        <v>540.84997599999997</v>
      </c>
      <c r="D508" s="88">
        <v>513.5</v>
      </c>
      <c r="E508" s="88">
        <v>535.54998799999998</v>
      </c>
      <c r="F508" s="88">
        <v>530.75372300000004</v>
      </c>
      <c r="G508" s="88">
        <v>2750805</v>
      </c>
      <c r="H508" s="95">
        <f t="shared" si="14"/>
        <v>1.3298032893891814E-2</v>
      </c>
      <c r="I508" s="96">
        <f t="shared" si="15"/>
        <v>1.3015221827271328E-2</v>
      </c>
    </row>
    <row r="509" spans="1:9" ht="15.75" customHeight="1" x14ac:dyDescent="0.25">
      <c r="A509" s="91">
        <v>43656</v>
      </c>
      <c r="B509" s="92">
        <v>537.90002400000003</v>
      </c>
      <c r="C509" s="92">
        <v>544.90002400000003</v>
      </c>
      <c r="D509" s="92">
        <v>531.5</v>
      </c>
      <c r="E509" s="92">
        <v>537.65002400000003</v>
      </c>
      <c r="F509" s="92">
        <v>532.83496100000002</v>
      </c>
      <c r="G509" s="92">
        <v>1904896</v>
      </c>
      <c r="H509" s="93">
        <f t="shared" si="14"/>
        <v>1.6996633119464727E-3</v>
      </c>
      <c r="I509" s="94">
        <f t="shared" si="15"/>
        <v>1.4168522453259862E-3</v>
      </c>
    </row>
    <row r="510" spans="1:9" ht="15.75" customHeight="1" x14ac:dyDescent="0.25">
      <c r="A510" s="87">
        <v>43657</v>
      </c>
      <c r="B510" s="88">
        <v>536.5</v>
      </c>
      <c r="C510" s="88">
        <v>548</v>
      </c>
      <c r="D510" s="88">
        <v>531.59997599999997</v>
      </c>
      <c r="E510" s="88">
        <v>544.65002400000003</v>
      </c>
      <c r="F510" s="88">
        <v>542.29388400000005</v>
      </c>
      <c r="G510" s="88">
        <v>1717974</v>
      </c>
      <c r="H510" s="95">
        <f t="shared" si="14"/>
        <v>7.6419939400084588E-3</v>
      </c>
      <c r="I510" s="96">
        <f t="shared" si="15"/>
        <v>7.3591828733879719E-3</v>
      </c>
    </row>
    <row r="511" spans="1:9" ht="15.75" customHeight="1" x14ac:dyDescent="0.25">
      <c r="A511" s="91">
        <v>43658</v>
      </c>
      <c r="B511" s="92">
        <v>543</v>
      </c>
      <c r="C511" s="92">
        <v>552</v>
      </c>
      <c r="D511" s="92">
        <v>538</v>
      </c>
      <c r="E511" s="92">
        <v>541.79998799999998</v>
      </c>
      <c r="F511" s="92">
        <v>539.45617700000003</v>
      </c>
      <c r="G511" s="92">
        <v>2263227</v>
      </c>
      <c r="H511" s="93">
        <f t="shared" si="14"/>
        <v>-2.278536165997172E-3</v>
      </c>
      <c r="I511" s="94">
        <f t="shared" si="15"/>
        <v>-2.5613472326176585E-3</v>
      </c>
    </row>
    <row r="512" spans="1:9" ht="15.75" customHeight="1" x14ac:dyDescent="0.25">
      <c r="A512" s="87">
        <v>43661</v>
      </c>
      <c r="B512" s="88">
        <v>542.5</v>
      </c>
      <c r="C512" s="88">
        <v>547.25</v>
      </c>
      <c r="D512" s="88">
        <v>523.29998799999998</v>
      </c>
      <c r="E512" s="88">
        <v>529.15002400000003</v>
      </c>
      <c r="F512" s="88">
        <v>526.86096199999997</v>
      </c>
      <c r="G512" s="88">
        <v>1490673</v>
      </c>
      <c r="H512" s="95">
        <f t="shared" si="14"/>
        <v>-1.026014979635835E-2</v>
      </c>
      <c r="I512" s="96">
        <f t="shared" si="15"/>
        <v>-1.0542960862978836E-2</v>
      </c>
    </row>
    <row r="513" spans="1:9" ht="15.75" customHeight="1" x14ac:dyDescent="0.25">
      <c r="A513" s="91">
        <v>43662</v>
      </c>
      <c r="B513" s="92">
        <v>526.90002400000003</v>
      </c>
      <c r="C513" s="92">
        <v>549.70001200000002</v>
      </c>
      <c r="D513" s="92">
        <v>523</v>
      </c>
      <c r="E513" s="92">
        <v>545.5</v>
      </c>
      <c r="F513" s="92">
        <v>543.14019800000005</v>
      </c>
      <c r="G513" s="92">
        <v>2140493</v>
      </c>
      <c r="H513" s="93">
        <f t="shared" si="14"/>
        <v>1.3215925751919067E-2</v>
      </c>
      <c r="I513" s="94">
        <f t="shared" si="15"/>
        <v>1.2933114685298581E-2</v>
      </c>
    </row>
    <row r="514" spans="1:9" ht="15.75" customHeight="1" x14ac:dyDescent="0.25">
      <c r="A514" s="87">
        <v>43663</v>
      </c>
      <c r="B514" s="88">
        <v>543</v>
      </c>
      <c r="C514" s="88">
        <v>554.5</v>
      </c>
      <c r="D514" s="88">
        <v>536.45001200000002</v>
      </c>
      <c r="E514" s="88">
        <v>539.09997599999997</v>
      </c>
      <c r="F514" s="88">
        <v>536.76782200000002</v>
      </c>
      <c r="G514" s="88">
        <v>2171401</v>
      </c>
      <c r="H514" s="95">
        <f t="shared" si="14"/>
        <v>-5.1254732887852043E-3</v>
      </c>
      <c r="I514" s="96">
        <f t="shared" si="15"/>
        <v>-5.4082843554056912E-3</v>
      </c>
    </row>
    <row r="515" spans="1:9" ht="15.75" customHeight="1" x14ac:dyDescent="0.25">
      <c r="A515" s="91">
        <v>43664</v>
      </c>
      <c r="B515" s="92">
        <v>539.70001200000002</v>
      </c>
      <c r="C515" s="92">
        <v>543.75</v>
      </c>
      <c r="D515" s="92">
        <v>527</v>
      </c>
      <c r="E515" s="92">
        <v>529.15002400000003</v>
      </c>
      <c r="F515" s="92">
        <v>526.86096199999997</v>
      </c>
      <c r="G515" s="92">
        <v>1544366</v>
      </c>
      <c r="H515" s="93">
        <f t="shared" si="14"/>
        <v>-8.090452463133873E-3</v>
      </c>
      <c r="I515" s="94">
        <f t="shared" si="15"/>
        <v>-8.373263529754359E-3</v>
      </c>
    </row>
    <row r="516" spans="1:9" ht="15.75" customHeight="1" x14ac:dyDescent="0.25">
      <c r="A516" s="87">
        <v>43665</v>
      </c>
      <c r="B516" s="88">
        <v>531.25</v>
      </c>
      <c r="C516" s="88">
        <v>534.90002400000003</v>
      </c>
      <c r="D516" s="88">
        <v>505.39999399999999</v>
      </c>
      <c r="E516" s="88">
        <v>508.85000600000001</v>
      </c>
      <c r="F516" s="88">
        <v>506.64871199999999</v>
      </c>
      <c r="G516" s="88">
        <v>2162068</v>
      </c>
      <c r="H516" s="95">
        <f t="shared" ref="H516:H579" si="16">LOG(F516/F515)</f>
        <v>-1.6989077592448776E-2</v>
      </c>
      <c r="I516" s="96">
        <f t="shared" ref="I516:I579" si="17">H516-$H$1238</f>
        <v>-1.7271888659069264E-2</v>
      </c>
    </row>
    <row r="517" spans="1:9" ht="15.75" customHeight="1" x14ac:dyDescent="0.25">
      <c r="A517" s="91">
        <v>43668</v>
      </c>
      <c r="B517" s="92">
        <v>506.89999399999999</v>
      </c>
      <c r="C517" s="92">
        <v>506.89999399999999</v>
      </c>
      <c r="D517" s="92">
        <v>486.60000600000001</v>
      </c>
      <c r="E517" s="92">
        <v>493.45001200000002</v>
      </c>
      <c r="F517" s="92">
        <v>491.315338</v>
      </c>
      <c r="G517" s="92">
        <v>3118889</v>
      </c>
      <c r="H517" s="93">
        <f t="shared" si="16"/>
        <v>-1.334662067173582E-2</v>
      </c>
      <c r="I517" s="94">
        <f t="shared" si="17"/>
        <v>-1.3629431738356306E-2</v>
      </c>
    </row>
    <row r="518" spans="1:9" ht="15.75" customHeight="1" x14ac:dyDescent="0.25">
      <c r="A518" s="87">
        <v>43669</v>
      </c>
      <c r="B518" s="88">
        <v>493.45001200000002</v>
      </c>
      <c r="C518" s="88">
        <v>505.54998799999998</v>
      </c>
      <c r="D518" s="88">
        <v>490.95001200000002</v>
      </c>
      <c r="E518" s="88">
        <v>502.10000600000001</v>
      </c>
      <c r="F518" s="88">
        <v>499.92791699999998</v>
      </c>
      <c r="G518" s="88">
        <v>2494939</v>
      </c>
      <c r="H518" s="95">
        <f t="shared" si="16"/>
        <v>7.547067068455815E-3</v>
      </c>
      <c r="I518" s="96">
        <f t="shared" si="17"/>
        <v>7.2642560018353281E-3</v>
      </c>
    </row>
    <row r="519" spans="1:9" ht="15.75" customHeight="1" x14ac:dyDescent="0.25">
      <c r="A519" s="91">
        <v>43670</v>
      </c>
      <c r="B519" s="92">
        <v>502</v>
      </c>
      <c r="C519" s="92">
        <v>507.70001200000002</v>
      </c>
      <c r="D519" s="92">
        <v>480.5</v>
      </c>
      <c r="E519" s="92">
        <v>482.64999399999999</v>
      </c>
      <c r="F519" s="92">
        <v>480.56204200000002</v>
      </c>
      <c r="G519" s="92">
        <v>2290395</v>
      </c>
      <c r="H519" s="93">
        <f t="shared" si="16"/>
        <v>-1.7157924980643988E-2</v>
      </c>
      <c r="I519" s="94">
        <f t="shared" si="17"/>
        <v>-1.7440736047264475E-2</v>
      </c>
    </row>
    <row r="520" spans="1:9" ht="15.75" customHeight="1" x14ac:dyDescent="0.25">
      <c r="A520" s="87">
        <v>43671</v>
      </c>
      <c r="B520" s="88">
        <v>483</v>
      </c>
      <c r="C520" s="88">
        <v>489.85000600000001</v>
      </c>
      <c r="D520" s="88">
        <v>468.04998799999998</v>
      </c>
      <c r="E520" s="88">
        <v>470.20001200000002</v>
      </c>
      <c r="F520" s="88">
        <v>468.16592400000002</v>
      </c>
      <c r="G520" s="88">
        <v>2347765</v>
      </c>
      <c r="H520" s="95">
        <f t="shared" si="16"/>
        <v>-1.1349664460337841E-2</v>
      </c>
      <c r="I520" s="96">
        <f t="shared" si="17"/>
        <v>-1.1632475526958327E-2</v>
      </c>
    </row>
    <row r="521" spans="1:9" ht="15.75" customHeight="1" x14ac:dyDescent="0.25">
      <c r="A521" s="91">
        <v>43672</v>
      </c>
      <c r="B521" s="92">
        <v>470</v>
      </c>
      <c r="C521" s="92">
        <v>487.79998799999998</v>
      </c>
      <c r="D521" s="92">
        <v>465.89999399999999</v>
      </c>
      <c r="E521" s="92">
        <v>473.45001200000002</v>
      </c>
      <c r="F521" s="92">
        <v>471.40185500000001</v>
      </c>
      <c r="G521" s="92">
        <v>2578951</v>
      </c>
      <c r="H521" s="93">
        <f t="shared" si="16"/>
        <v>2.9914872883289889E-3</v>
      </c>
      <c r="I521" s="94">
        <f t="shared" si="17"/>
        <v>2.7086762217085024E-3</v>
      </c>
    </row>
    <row r="522" spans="1:9" ht="15.75" customHeight="1" x14ac:dyDescent="0.25">
      <c r="A522" s="87">
        <v>43675</v>
      </c>
      <c r="B522" s="88">
        <v>463</v>
      </c>
      <c r="C522" s="88">
        <v>479.95001200000002</v>
      </c>
      <c r="D522" s="88">
        <v>459.20001200000002</v>
      </c>
      <c r="E522" s="88">
        <v>471.04998799999998</v>
      </c>
      <c r="F522" s="88">
        <v>469.01220699999999</v>
      </c>
      <c r="G522" s="88">
        <v>4342971</v>
      </c>
      <c r="H522" s="95">
        <f t="shared" si="16"/>
        <v>-2.2071409089775519E-3</v>
      </c>
      <c r="I522" s="96">
        <f t="shared" si="17"/>
        <v>-2.4899519755980383E-3</v>
      </c>
    </row>
    <row r="523" spans="1:9" ht="15.75" customHeight="1" x14ac:dyDescent="0.25">
      <c r="A523" s="91">
        <v>43676</v>
      </c>
      <c r="B523" s="92">
        <v>471</v>
      </c>
      <c r="C523" s="92">
        <v>479.79998799999998</v>
      </c>
      <c r="D523" s="92">
        <v>457</v>
      </c>
      <c r="E523" s="92">
        <v>459.89999399999999</v>
      </c>
      <c r="F523" s="92">
        <v>457.910461</v>
      </c>
      <c r="G523" s="92">
        <v>2700935</v>
      </c>
      <c r="H523" s="93">
        <f t="shared" si="16"/>
        <v>-1.0403581130370555E-2</v>
      </c>
      <c r="I523" s="94">
        <f t="shared" si="17"/>
        <v>-1.0686392196991041E-2</v>
      </c>
    </row>
    <row r="524" spans="1:9" ht="15.75" customHeight="1" x14ac:dyDescent="0.25">
      <c r="A524" s="87">
        <v>43677</v>
      </c>
      <c r="B524" s="88">
        <v>459.89999399999999</v>
      </c>
      <c r="C524" s="88">
        <v>472.10000600000001</v>
      </c>
      <c r="D524" s="88">
        <v>453.10000600000001</v>
      </c>
      <c r="E524" s="88">
        <v>469.95001200000002</v>
      </c>
      <c r="F524" s="88">
        <v>467.91702299999997</v>
      </c>
      <c r="G524" s="88">
        <v>2499892</v>
      </c>
      <c r="H524" s="95">
        <f t="shared" si="16"/>
        <v>9.3882801465491553E-3</v>
      </c>
      <c r="I524" s="96">
        <f t="shared" si="17"/>
        <v>9.1054690799286693E-3</v>
      </c>
    </row>
    <row r="525" spans="1:9" ht="15.75" customHeight="1" x14ac:dyDescent="0.25">
      <c r="A525" s="91">
        <v>43678</v>
      </c>
      <c r="B525" s="92">
        <v>463</v>
      </c>
      <c r="C525" s="92">
        <v>467.85000600000001</v>
      </c>
      <c r="D525" s="92">
        <v>451.10000600000001</v>
      </c>
      <c r="E525" s="92">
        <v>459.60000600000001</v>
      </c>
      <c r="F525" s="92">
        <v>457.611786</v>
      </c>
      <c r="G525" s="92">
        <v>2496272</v>
      </c>
      <c r="H525" s="93">
        <f t="shared" si="16"/>
        <v>-9.6716438974776397E-3</v>
      </c>
      <c r="I525" s="94">
        <f t="shared" si="17"/>
        <v>-9.9544549640981257E-3</v>
      </c>
    </row>
    <row r="526" spans="1:9" ht="15.75" customHeight="1" x14ac:dyDescent="0.25">
      <c r="A526" s="87">
        <v>43679</v>
      </c>
      <c r="B526" s="88">
        <v>458</v>
      </c>
      <c r="C526" s="88">
        <v>472</v>
      </c>
      <c r="D526" s="88">
        <v>451.35000600000001</v>
      </c>
      <c r="E526" s="88">
        <v>461.70001200000002</v>
      </c>
      <c r="F526" s="88">
        <v>459.702698</v>
      </c>
      <c r="G526" s="88">
        <v>2590839</v>
      </c>
      <c r="H526" s="95">
        <f t="shared" si="16"/>
        <v>1.9798512554751965E-3</v>
      </c>
      <c r="I526" s="96">
        <f t="shared" si="17"/>
        <v>1.69704018885471E-3</v>
      </c>
    </row>
    <row r="527" spans="1:9" ht="15.75" customHeight="1" x14ac:dyDescent="0.25">
      <c r="A527" s="91">
        <v>43682</v>
      </c>
      <c r="B527" s="92">
        <v>452.70001200000002</v>
      </c>
      <c r="C527" s="92">
        <v>462.5</v>
      </c>
      <c r="D527" s="92">
        <v>442.25</v>
      </c>
      <c r="E527" s="92">
        <v>458.79998799999998</v>
      </c>
      <c r="F527" s="92">
        <v>456.81521600000002</v>
      </c>
      <c r="G527" s="92">
        <v>2138479</v>
      </c>
      <c r="H527" s="93">
        <f t="shared" si="16"/>
        <v>-2.7364912982536099E-3</v>
      </c>
      <c r="I527" s="94">
        <f t="shared" si="17"/>
        <v>-3.0193023648740964E-3</v>
      </c>
    </row>
    <row r="528" spans="1:9" ht="15.75" customHeight="1" x14ac:dyDescent="0.25">
      <c r="A528" s="87">
        <v>43683</v>
      </c>
      <c r="B528" s="88">
        <v>455.85000600000001</v>
      </c>
      <c r="C528" s="88">
        <v>477.60000600000001</v>
      </c>
      <c r="D528" s="88">
        <v>453.85000600000001</v>
      </c>
      <c r="E528" s="88">
        <v>475.54998799999998</v>
      </c>
      <c r="F528" s="88">
        <v>473.49273699999998</v>
      </c>
      <c r="G528" s="88">
        <v>2149273</v>
      </c>
      <c r="H528" s="95">
        <f t="shared" si="16"/>
        <v>1.5572760321829759E-2</v>
      </c>
      <c r="I528" s="96">
        <f t="shared" si="17"/>
        <v>1.5289949255209273E-2</v>
      </c>
    </row>
    <row r="529" spans="1:9" ht="15.75" customHeight="1" x14ac:dyDescent="0.25">
      <c r="A529" s="91">
        <v>43684</v>
      </c>
      <c r="B529" s="92">
        <v>476.95001200000002</v>
      </c>
      <c r="C529" s="92">
        <v>482.95001200000002</v>
      </c>
      <c r="D529" s="92">
        <v>455.89999399999999</v>
      </c>
      <c r="E529" s="92">
        <v>459.39999399999999</v>
      </c>
      <c r="F529" s="92">
        <v>457.412598</v>
      </c>
      <c r="G529" s="92">
        <v>2644793</v>
      </c>
      <c r="H529" s="93">
        <f t="shared" si="16"/>
        <v>-1.5005199941059102E-2</v>
      </c>
      <c r="I529" s="94">
        <f t="shared" si="17"/>
        <v>-1.5288011007679589E-2</v>
      </c>
    </row>
    <row r="530" spans="1:9" ht="15.75" customHeight="1" x14ac:dyDescent="0.25">
      <c r="A530" s="87">
        <v>43685</v>
      </c>
      <c r="B530" s="88">
        <v>463</v>
      </c>
      <c r="C530" s="88">
        <v>486.5</v>
      </c>
      <c r="D530" s="88">
        <v>461.20001200000002</v>
      </c>
      <c r="E530" s="88">
        <v>482.10000600000001</v>
      </c>
      <c r="F530" s="88">
        <v>480.01443499999999</v>
      </c>
      <c r="G530" s="88">
        <v>2283514</v>
      </c>
      <c r="H530" s="95">
        <f t="shared" si="16"/>
        <v>2.0946175961753348E-2</v>
      </c>
      <c r="I530" s="96">
        <f t="shared" si="17"/>
        <v>2.066336489513286E-2</v>
      </c>
    </row>
    <row r="531" spans="1:9" ht="15.75" customHeight="1" x14ac:dyDescent="0.25">
      <c r="A531" s="91">
        <v>43686</v>
      </c>
      <c r="B531" s="92">
        <v>484.89999399999999</v>
      </c>
      <c r="C531" s="92">
        <v>495.79998799999998</v>
      </c>
      <c r="D531" s="92">
        <v>479.64999399999999</v>
      </c>
      <c r="E531" s="92">
        <v>487.89999399999999</v>
      </c>
      <c r="F531" s="92">
        <v>485.78933699999999</v>
      </c>
      <c r="G531" s="92">
        <v>3212827</v>
      </c>
      <c r="H531" s="93">
        <f t="shared" si="16"/>
        <v>5.1936801967790392E-3</v>
      </c>
      <c r="I531" s="94">
        <f t="shared" si="17"/>
        <v>4.9108691301585523E-3</v>
      </c>
    </row>
    <row r="532" spans="1:9" ht="15.75" customHeight="1" x14ac:dyDescent="0.25">
      <c r="A532" s="87">
        <v>43690</v>
      </c>
      <c r="B532" s="88">
        <v>488.39999399999999</v>
      </c>
      <c r="C532" s="88">
        <v>488.39999399999999</v>
      </c>
      <c r="D532" s="88">
        <v>460</v>
      </c>
      <c r="E532" s="88">
        <v>461.64999399999999</v>
      </c>
      <c r="F532" s="88">
        <v>459.65289300000001</v>
      </c>
      <c r="G532" s="88">
        <v>1770023</v>
      </c>
      <c r="H532" s="95">
        <f t="shared" si="16"/>
        <v>-2.4017980019209493E-2</v>
      </c>
      <c r="I532" s="96">
        <f t="shared" si="17"/>
        <v>-2.4300791085829981E-2</v>
      </c>
    </row>
    <row r="533" spans="1:9" ht="15.75" customHeight="1" x14ac:dyDescent="0.25">
      <c r="A533" s="91">
        <v>43691</v>
      </c>
      <c r="B533" s="92">
        <v>466</v>
      </c>
      <c r="C533" s="92">
        <v>473.70001200000002</v>
      </c>
      <c r="D533" s="92">
        <v>454.29998799999998</v>
      </c>
      <c r="E533" s="92">
        <v>465.20001200000002</v>
      </c>
      <c r="F533" s="92">
        <v>463.18753099999998</v>
      </c>
      <c r="G533" s="92">
        <v>1965457</v>
      </c>
      <c r="H533" s="93">
        <f t="shared" si="16"/>
        <v>3.3268618185620588E-3</v>
      </c>
      <c r="I533" s="94">
        <f t="shared" si="17"/>
        <v>3.0440507519415723E-3</v>
      </c>
    </row>
    <row r="534" spans="1:9" ht="15.75" customHeight="1" x14ac:dyDescent="0.25">
      <c r="A534" s="87">
        <v>43693</v>
      </c>
      <c r="B534" s="88">
        <v>464.89999399999999</v>
      </c>
      <c r="C534" s="88">
        <v>473.29998799999998</v>
      </c>
      <c r="D534" s="88">
        <v>455.70001200000002</v>
      </c>
      <c r="E534" s="88">
        <v>467.79998799999998</v>
      </c>
      <c r="F534" s="88">
        <v>465.776276</v>
      </c>
      <c r="G534" s="88">
        <v>2129835</v>
      </c>
      <c r="H534" s="95">
        <f t="shared" si="16"/>
        <v>2.4205045888041547E-3</v>
      </c>
      <c r="I534" s="96">
        <f t="shared" si="17"/>
        <v>2.1376935221836682E-3</v>
      </c>
    </row>
    <row r="535" spans="1:9" ht="15.75" customHeight="1" x14ac:dyDescent="0.25">
      <c r="A535" s="91">
        <v>43696</v>
      </c>
      <c r="B535" s="92">
        <v>470</v>
      </c>
      <c r="C535" s="92">
        <v>478.14999399999999</v>
      </c>
      <c r="D535" s="92">
        <v>463</v>
      </c>
      <c r="E535" s="92">
        <v>464.45001200000002</v>
      </c>
      <c r="F535" s="92">
        <v>462.44079599999998</v>
      </c>
      <c r="G535" s="92">
        <v>2003121</v>
      </c>
      <c r="H535" s="93">
        <f t="shared" si="16"/>
        <v>-3.1212241991237992E-3</v>
      </c>
      <c r="I535" s="94">
        <f t="shared" si="17"/>
        <v>-3.4040352657442857E-3</v>
      </c>
    </row>
    <row r="536" spans="1:9" ht="15.75" customHeight="1" x14ac:dyDescent="0.25">
      <c r="A536" s="87">
        <v>43697</v>
      </c>
      <c r="B536" s="88">
        <v>466.39999399999999</v>
      </c>
      <c r="C536" s="88">
        <v>468.5</v>
      </c>
      <c r="D536" s="88">
        <v>454.35000600000001</v>
      </c>
      <c r="E536" s="88">
        <v>459.35000600000001</v>
      </c>
      <c r="F536" s="88">
        <v>457.36285400000003</v>
      </c>
      <c r="G536" s="88">
        <v>1970622</v>
      </c>
      <c r="H536" s="95">
        <f t="shared" si="16"/>
        <v>-4.7952508015666664E-3</v>
      </c>
      <c r="I536" s="96">
        <f t="shared" si="17"/>
        <v>-5.0780618681871533E-3</v>
      </c>
    </row>
    <row r="537" spans="1:9" ht="15.75" customHeight="1" x14ac:dyDescent="0.25">
      <c r="A537" s="91">
        <v>43698</v>
      </c>
      <c r="B537" s="92">
        <v>459.89999399999999</v>
      </c>
      <c r="C537" s="92">
        <v>467.39999399999999</v>
      </c>
      <c r="D537" s="92">
        <v>445.75</v>
      </c>
      <c r="E537" s="92">
        <v>449.39999399999999</v>
      </c>
      <c r="F537" s="92">
        <v>447.45590199999998</v>
      </c>
      <c r="G537" s="92">
        <v>2568065</v>
      </c>
      <c r="H537" s="93">
        <f t="shared" si="16"/>
        <v>-9.5106484104899285E-3</v>
      </c>
      <c r="I537" s="94">
        <f t="shared" si="17"/>
        <v>-9.7934594771104146E-3</v>
      </c>
    </row>
    <row r="538" spans="1:9" ht="15.75" customHeight="1" x14ac:dyDescent="0.25">
      <c r="A538" s="87">
        <v>43699</v>
      </c>
      <c r="B538" s="88">
        <v>447</v>
      </c>
      <c r="C538" s="88">
        <v>449.60000600000001</v>
      </c>
      <c r="D538" s="88">
        <v>429.5</v>
      </c>
      <c r="E538" s="88">
        <v>432.64999399999999</v>
      </c>
      <c r="F538" s="88">
        <v>430.77835099999999</v>
      </c>
      <c r="G538" s="88">
        <v>2082491</v>
      </c>
      <c r="H538" s="95">
        <f t="shared" si="16"/>
        <v>-1.6496371385437327E-2</v>
      </c>
      <c r="I538" s="96">
        <f t="shared" si="17"/>
        <v>-1.6779182452057815E-2</v>
      </c>
    </row>
    <row r="539" spans="1:9" ht="15.75" customHeight="1" x14ac:dyDescent="0.25">
      <c r="A539" s="91">
        <v>43700</v>
      </c>
      <c r="B539" s="92">
        <v>431</v>
      </c>
      <c r="C539" s="92">
        <v>458</v>
      </c>
      <c r="D539" s="92">
        <v>423.54998799999998</v>
      </c>
      <c r="E539" s="92">
        <v>453.64999399999999</v>
      </c>
      <c r="F539" s="92">
        <v>451.6875</v>
      </c>
      <c r="G539" s="92">
        <v>3276773</v>
      </c>
      <c r="H539" s="93">
        <f t="shared" si="16"/>
        <v>2.0584202592792353E-2</v>
      </c>
      <c r="I539" s="94">
        <f t="shared" si="17"/>
        <v>2.0301391526171865E-2</v>
      </c>
    </row>
    <row r="540" spans="1:9" ht="15.75" customHeight="1" x14ac:dyDescent="0.25">
      <c r="A540" s="87">
        <v>43703</v>
      </c>
      <c r="B540" s="88">
        <v>465.04998799999998</v>
      </c>
      <c r="C540" s="88">
        <v>484.20001200000002</v>
      </c>
      <c r="D540" s="88">
        <v>462.5</v>
      </c>
      <c r="E540" s="88">
        <v>475.25</v>
      </c>
      <c r="F540" s="88">
        <v>473.19406099999998</v>
      </c>
      <c r="G540" s="88">
        <v>3374812</v>
      </c>
      <c r="H540" s="95">
        <f t="shared" si="16"/>
        <v>2.0201213151812468E-2</v>
      </c>
      <c r="I540" s="96">
        <f t="shared" si="17"/>
        <v>1.991840208519198E-2</v>
      </c>
    </row>
    <row r="541" spans="1:9" ht="15.75" customHeight="1" x14ac:dyDescent="0.25">
      <c r="A541" s="91">
        <v>43704</v>
      </c>
      <c r="B541" s="92">
        <v>478.20001200000002</v>
      </c>
      <c r="C541" s="92">
        <v>502.70001200000002</v>
      </c>
      <c r="D541" s="92">
        <v>477.29998799999998</v>
      </c>
      <c r="E541" s="92">
        <v>495.54998799999998</v>
      </c>
      <c r="F541" s="92">
        <v>493.40625</v>
      </c>
      <c r="G541" s="92">
        <v>4438933</v>
      </c>
      <c r="H541" s="93">
        <f t="shared" si="16"/>
        <v>1.8165361203140495E-2</v>
      </c>
      <c r="I541" s="94">
        <f t="shared" si="17"/>
        <v>1.7882550136520008E-2</v>
      </c>
    </row>
    <row r="542" spans="1:9" ht="15.75" customHeight="1" x14ac:dyDescent="0.25">
      <c r="A542" s="87">
        <v>43705</v>
      </c>
      <c r="B542" s="88">
        <v>495.54998799999998</v>
      </c>
      <c r="C542" s="88">
        <v>500.39999399999999</v>
      </c>
      <c r="D542" s="88">
        <v>486.60000600000001</v>
      </c>
      <c r="E542" s="88">
        <v>492.75</v>
      </c>
      <c r="F542" s="88">
        <v>490.61834700000003</v>
      </c>
      <c r="G542" s="88">
        <v>2472300</v>
      </c>
      <c r="H542" s="95">
        <f t="shared" si="16"/>
        <v>-2.4608615114585747E-3</v>
      </c>
      <c r="I542" s="96">
        <f t="shared" si="17"/>
        <v>-2.7436725780790611E-3</v>
      </c>
    </row>
    <row r="543" spans="1:9" ht="15.75" customHeight="1" x14ac:dyDescent="0.25">
      <c r="A543" s="91">
        <v>43706</v>
      </c>
      <c r="B543" s="92">
        <v>490</v>
      </c>
      <c r="C543" s="92">
        <v>521.65002400000003</v>
      </c>
      <c r="D543" s="92">
        <v>487.5</v>
      </c>
      <c r="E543" s="92">
        <v>517.29998799999998</v>
      </c>
      <c r="F543" s="92">
        <v>515.06213400000001</v>
      </c>
      <c r="G543" s="92">
        <v>3768229</v>
      </c>
      <c r="H543" s="93">
        <f t="shared" si="16"/>
        <v>2.1115837971833137E-2</v>
      </c>
      <c r="I543" s="94">
        <f t="shared" si="17"/>
        <v>2.0833026905212649E-2</v>
      </c>
    </row>
    <row r="544" spans="1:9" ht="15.75" customHeight="1" x14ac:dyDescent="0.25">
      <c r="A544" s="87">
        <v>43707</v>
      </c>
      <c r="B544" s="88">
        <v>517.20001200000002</v>
      </c>
      <c r="C544" s="88">
        <v>518.90002400000003</v>
      </c>
      <c r="D544" s="88">
        <v>502.04998799999998</v>
      </c>
      <c r="E544" s="88">
        <v>510.20001200000002</v>
      </c>
      <c r="F544" s="88">
        <v>507.99288899999999</v>
      </c>
      <c r="G544" s="88">
        <v>2845748</v>
      </c>
      <c r="H544" s="95">
        <f t="shared" si="16"/>
        <v>-6.0019899038747842E-3</v>
      </c>
      <c r="I544" s="96">
        <f t="shared" si="17"/>
        <v>-6.2848009704952711E-3</v>
      </c>
    </row>
    <row r="545" spans="1:9" ht="15.75" customHeight="1" x14ac:dyDescent="0.25">
      <c r="A545" s="91">
        <v>43711</v>
      </c>
      <c r="B545" s="92">
        <v>500</v>
      </c>
      <c r="C545" s="92">
        <v>503</v>
      </c>
      <c r="D545" s="92">
        <v>485.10000600000001</v>
      </c>
      <c r="E545" s="92">
        <v>491.60000600000001</v>
      </c>
      <c r="F545" s="92">
        <v>489.47335800000002</v>
      </c>
      <c r="G545" s="92">
        <v>3224585</v>
      </c>
      <c r="H545" s="93">
        <f t="shared" si="16"/>
        <v>-1.6128574808781947E-2</v>
      </c>
      <c r="I545" s="94">
        <f t="shared" si="17"/>
        <v>-1.6411385875402435E-2</v>
      </c>
    </row>
    <row r="546" spans="1:9" ht="15.75" customHeight="1" x14ac:dyDescent="0.25">
      <c r="A546" s="87">
        <v>43712</v>
      </c>
      <c r="B546" s="88">
        <v>494.60000600000001</v>
      </c>
      <c r="C546" s="88">
        <v>494.60000600000001</v>
      </c>
      <c r="D546" s="88">
        <v>450.5</v>
      </c>
      <c r="E546" s="88">
        <v>458.54998799999998</v>
      </c>
      <c r="F546" s="88">
        <v>456.56631499999997</v>
      </c>
      <c r="G546" s="88">
        <v>6643879</v>
      </c>
      <c r="H546" s="95">
        <f t="shared" si="16"/>
        <v>-3.0225191635313661E-2</v>
      </c>
      <c r="I546" s="96">
        <f t="shared" si="17"/>
        <v>-3.0508002701934149E-2</v>
      </c>
    </row>
    <row r="547" spans="1:9" ht="15.75" customHeight="1" x14ac:dyDescent="0.25">
      <c r="A547" s="91">
        <v>43713</v>
      </c>
      <c r="B547" s="92">
        <v>460</v>
      </c>
      <c r="C547" s="92">
        <v>473.5</v>
      </c>
      <c r="D547" s="92">
        <v>460</v>
      </c>
      <c r="E547" s="92">
        <v>470.95001200000002</v>
      </c>
      <c r="F547" s="92">
        <v>468.912689</v>
      </c>
      <c r="G547" s="92">
        <v>3206144</v>
      </c>
      <c r="H547" s="93">
        <f t="shared" si="16"/>
        <v>1.1588118583303861E-2</v>
      </c>
      <c r="I547" s="94">
        <f t="shared" si="17"/>
        <v>1.1305307516683375E-2</v>
      </c>
    </row>
    <row r="548" spans="1:9" ht="15.75" customHeight="1" x14ac:dyDescent="0.25">
      <c r="A548" s="87">
        <v>43714</v>
      </c>
      <c r="B548" s="88">
        <v>474.20001200000002</v>
      </c>
      <c r="C548" s="88">
        <v>488.35000600000001</v>
      </c>
      <c r="D548" s="88">
        <v>460.35000600000001</v>
      </c>
      <c r="E548" s="88">
        <v>485.79998799999998</v>
      </c>
      <c r="F548" s="88">
        <v>483.69842499999999</v>
      </c>
      <c r="G548" s="88">
        <v>4462663</v>
      </c>
      <c r="H548" s="95">
        <f t="shared" si="16"/>
        <v>1.3482688145213681E-2</v>
      </c>
      <c r="I548" s="96">
        <f t="shared" si="17"/>
        <v>1.3199877078593195E-2</v>
      </c>
    </row>
    <row r="549" spans="1:9" ht="15.75" customHeight="1" x14ac:dyDescent="0.25">
      <c r="A549" s="91">
        <v>43717</v>
      </c>
      <c r="B549" s="92">
        <v>474.14999399999999</v>
      </c>
      <c r="C549" s="92">
        <v>506</v>
      </c>
      <c r="D549" s="92">
        <v>474.14999399999999</v>
      </c>
      <c r="E549" s="92">
        <v>504.25</v>
      </c>
      <c r="F549" s="92">
        <v>502.06860399999999</v>
      </c>
      <c r="G549" s="92">
        <v>5130658</v>
      </c>
      <c r="H549" s="93">
        <f t="shared" si="16"/>
        <v>1.6188391104104666E-2</v>
      </c>
      <c r="I549" s="94">
        <f t="shared" si="17"/>
        <v>1.5905580037484178E-2</v>
      </c>
    </row>
    <row r="550" spans="1:9" ht="15.75" customHeight="1" x14ac:dyDescent="0.25">
      <c r="A550" s="87">
        <v>43719</v>
      </c>
      <c r="B550" s="88">
        <v>504.5</v>
      </c>
      <c r="C550" s="88">
        <v>533</v>
      </c>
      <c r="D550" s="88">
        <v>500.10000600000001</v>
      </c>
      <c r="E550" s="88">
        <v>530.70001200000002</v>
      </c>
      <c r="F550" s="88">
        <v>528.40417500000001</v>
      </c>
      <c r="G550" s="88">
        <v>6227497</v>
      </c>
      <c r="H550" s="95">
        <f t="shared" si="16"/>
        <v>2.2203176019299095E-2</v>
      </c>
      <c r="I550" s="96">
        <f t="shared" si="17"/>
        <v>2.1920364952678607E-2</v>
      </c>
    </row>
    <row r="551" spans="1:9" ht="15.75" customHeight="1" x14ac:dyDescent="0.25">
      <c r="A551" s="91">
        <v>43720</v>
      </c>
      <c r="B551" s="92">
        <v>533.09997599999997</v>
      </c>
      <c r="C551" s="92">
        <v>536.5</v>
      </c>
      <c r="D551" s="92">
        <v>519.15002400000003</v>
      </c>
      <c r="E551" s="92">
        <v>523.15002400000003</v>
      </c>
      <c r="F551" s="92">
        <v>520.886841</v>
      </c>
      <c r="G551" s="92">
        <v>4121858</v>
      </c>
      <c r="H551" s="93">
        <f t="shared" si="16"/>
        <v>-6.2228542546199977E-3</v>
      </c>
      <c r="I551" s="94">
        <f t="shared" si="17"/>
        <v>-6.5056653212404846E-3</v>
      </c>
    </row>
    <row r="552" spans="1:9" ht="15.75" customHeight="1" x14ac:dyDescent="0.25">
      <c r="A552" s="87">
        <v>43721</v>
      </c>
      <c r="B552" s="88">
        <v>524</v>
      </c>
      <c r="C552" s="88">
        <v>536.5</v>
      </c>
      <c r="D552" s="88">
        <v>517.25</v>
      </c>
      <c r="E552" s="88">
        <v>535.09997599999997</v>
      </c>
      <c r="F552" s="88">
        <v>532.78509499999996</v>
      </c>
      <c r="G552" s="88">
        <v>4000605</v>
      </c>
      <c r="H552" s="95">
        <f t="shared" si="16"/>
        <v>9.8086805426423392E-3</v>
      </c>
      <c r="I552" s="96">
        <f t="shared" si="17"/>
        <v>9.5258694760218532E-3</v>
      </c>
    </row>
    <row r="553" spans="1:9" ht="15.75" customHeight="1" x14ac:dyDescent="0.25">
      <c r="A553" s="91">
        <v>43724</v>
      </c>
      <c r="B553" s="92">
        <v>529.15002400000003</v>
      </c>
      <c r="C553" s="92">
        <v>542.59997599999997</v>
      </c>
      <c r="D553" s="92">
        <v>525</v>
      </c>
      <c r="E553" s="92">
        <v>535.95001200000002</v>
      </c>
      <c r="F553" s="92">
        <v>533.63147000000004</v>
      </c>
      <c r="G553" s="92">
        <v>3459753</v>
      </c>
      <c r="H553" s="93">
        <f t="shared" si="16"/>
        <v>6.8936676597790942E-4</v>
      </c>
      <c r="I553" s="94">
        <f t="shared" si="17"/>
        <v>4.065556993574229E-4</v>
      </c>
    </row>
    <row r="554" spans="1:9" ht="15.75" customHeight="1" x14ac:dyDescent="0.25">
      <c r="A554" s="87">
        <v>43725</v>
      </c>
      <c r="B554" s="88">
        <v>533.20001200000002</v>
      </c>
      <c r="C554" s="88">
        <v>536.90002400000003</v>
      </c>
      <c r="D554" s="88">
        <v>500.54998799999998</v>
      </c>
      <c r="E554" s="88">
        <v>503.54998799999998</v>
      </c>
      <c r="F554" s="88">
        <v>501.37164300000001</v>
      </c>
      <c r="G554" s="88">
        <v>4577843</v>
      </c>
      <c r="H554" s="95">
        <f t="shared" si="16"/>
        <v>-2.7081666311937504E-2</v>
      </c>
      <c r="I554" s="96">
        <f t="shared" si="17"/>
        <v>-2.7364477378557992E-2</v>
      </c>
    </row>
    <row r="555" spans="1:9" ht="15.75" customHeight="1" x14ac:dyDescent="0.25">
      <c r="A555" s="91">
        <v>43726</v>
      </c>
      <c r="B555" s="92">
        <v>507</v>
      </c>
      <c r="C555" s="92">
        <v>519</v>
      </c>
      <c r="D555" s="92">
        <v>497.29998799999998</v>
      </c>
      <c r="E555" s="92">
        <v>512.84997599999997</v>
      </c>
      <c r="F555" s="92">
        <v>510.63137799999998</v>
      </c>
      <c r="G555" s="92">
        <v>5308862</v>
      </c>
      <c r="H555" s="93">
        <f t="shared" si="16"/>
        <v>7.9477313071085187E-3</v>
      </c>
      <c r="I555" s="94">
        <f t="shared" si="17"/>
        <v>7.6649202404880318E-3</v>
      </c>
    </row>
    <row r="556" spans="1:9" ht="15.75" customHeight="1" x14ac:dyDescent="0.25">
      <c r="A556" s="87">
        <v>43727</v>
      </c>
      <c r="B556" s="88">
        <v>512.90002400000003</v>
      </c>
      <c r="C556" s="88">
        <v>517.45001200000002</v>
      </c>
      <c r="D556" s="88">
        <v>506.5</v>
      </c>
      <c r="E556" s="88">
        <v>514.5</v>
      </c>
      <c r="F556" s="88">
        <v>512.27423099999999</v>
      </c>
      <c r="G556" s="88">
        <v>3378179</v>
      </c>
      <c r="H556" s="95">
        <f t="shared" si="16"/>
        <v>1.395011621139135E-3</v>
      </c>
      <c r="I556" s="96">
        <f t="shared" si="17"/>
        <v>1.1122005545186485E-3</v>
      </c>
    </row>
    <row r="557" spans="1:9" ht="15.75" customHeight="1" x14ac:dyDescent="0.25">
      <c r="A557" s="91">
        <v>43728</v>
      </c>
      <c r="B557" s="92">
        <v>515</v>
      </c>
      <c r="C557" s="92">
        <v>581.90002400000003</v>
      </c>
      <c r="D557" s="92">
        <v>508.04998799999998</v>
      </c>
      <c r="E557" s="92">
        <v>567.65002400000003</v>
      </c>
      <c r="F557" s="92">
        <v>565.19439699999998</v>
      </c>
      <c r="G557" s="92">
        <v>7996668</v>
      </c>
      <c r="H557" s="93">
        <f t="shared" si="16"/>
        <v>4.2695337809841388E-2</v>
      </c>
      <c r="I557" s="94">
        <f t="shared" si="17"/>
        <v>4.24125267432209E-2</v>
      </c>
    </row>
    <row r="558" spans="1:9" ht="15.75" customHeight="1" x14ac:dyDescent="0.25">
      <c r="A558" s="87">
        <v>43731</v>
      </c>
      <c r="B558" s="88">
        <v>585.90002400000003</v>
      </c>
      <c r="C558" s="88">
        <v>681</v>
      </c>
      <c r="D558" s="88">
        <v>581.95001200000002</v>
      </c>
      <c r="E558" s="88">
        <v>626.90002400000003</v>
      </c>
      <c r="F558" s="88">
        <v>624.18804899999998</v>
      </c>
      <c r="G558" s="88">
        <v>7656525</v>
      </c>
      <c r="H558" s="95">
        <f t="shared" si="16"/>
        <v>4.3117601339573687E-2</v>
      </c>
      <c r="I558" s="96">
        <f t="shared" si="17"/>
        <v>4.2834790272953199E-2</v>
      </c>
    </row>
    <row r="559" spans="1:9" ht="15.75" customHeight="1" x14ac:dyDescent="0.25">
      <c r="A559" s="91">
        <v>43732</v>
      </c>
      <c r="B559" s="92">
        <v>630</v>
      </c>
      <c r="C559" s="92">
        <v>631.70001200000002</v>
      </c>
      <c r="D559" s="92">
        <v>602.65002400000003</v>
      </c>
      <c r="E559" s="92">
        <v>605.09997599999997</v>
      </c>
      <c r="F559" s="92">
        <v>602.48230000000001</v>
      </c>
      <c r="G559" s="92">
        <v>5232659</v>
      </c>
      <c r="H559" s="93">
        <f t="shared" si="16"/>
        <v>-1.5371156668278398E-2</v>
      </c>
      <c r="I559" s="94">
        <f t="shared" si="17"/>
        <v>-1.5653967734898886E-2</v>
      </c>
    </row>
    <row r="560" spans="1:9" ht="15.75" customHeight="1" x14ac:dyDescent="0.25">
      <c r="A560" s="87">
        <v>43733</v>
      </c>
      <c r="B560" s="88">
        <v>602.09997599999997</v>
      </c>
      <c r="C560" s="88">
        <v>604.70001200000002</v>
      </c>
      <c r="D560" s="88">
        <v>578.15002400000003</v>
      </c>
      <c r="E560" s="88">
        <v>587.59997599999997</v>
      </c>
      <c r="F560" s="88">
        <v>585.05798300000004</v>
      </c>
      <c r="G560" s="88">
        <v>4001027</v>
      </c>
      <c r="H560" s="95">
        <f t="shared" si="16"/>
        <v>-1.2745382947943964E-2</v>
      </c>
      <c r="I560" s="96">
        <f t="shared" si="17"/>
        <v>-1.302819401456445E-2</v>
      </c>
    </row>
    <row r="561" spans="1:9" ht="15.75" customHeight="1" x14ac:dyDescent="0.25">
      <c r="A561" s="91">
        <v>43734</v>
      </c>
      <c r="B561" s="92">
        <v>595.90002400000003</v>
      </c>
      <c r="C561" s="92">
        <v>614.15002400000003</v>
      </c>
      <c r="D561" s="92">
        <v>575.09997599999997</v>
      </c>
      <c r="E561" s="92">
        <v>609.84997599999997</v>
      </c>
      <c r="F561" s="92">
        <v>607.21179199999995</v>
      </c>
      <c r="G561" s="92">
        <v>6027022</v>
      </c>
      <c r="H561" s="93">
        <f t="shared" si="16"/>
        <v>1.6141287345386741E-2</v>
      </c>
      <c r="I561" s="94">
        <f t="shared" si="17"/>
        <v>1.5858476278766253E-2</v>
      </c>
    </row>
    <row r="562" spans="1:9" ht="15.75" customHeight="1" x14ac:dyDescent="0.25">
      <c r="A562" s="87">
        <v>43735</v>
      </c>
      <c r="B562" s="88">
        <v>610</v>
      </c>
      <c r="C562" s="88">
        <v>610</v>
      </c>
      <c r="D562" s="88">
        <v>585</v>
      </c>
      <c r="E562" s="88">
        <v>590.09997599999997</v>
      </c>
      <c r="F562" s="88">
        <v>587.54718000000003</v>
      </c>
      <c r="G562" s="88">
        <v>3716000</v>
      </c>
      <c r="H562" s="95">
        <f t="shared" si="16"/>
        <v>-1.4297450767818831E-2</v>
      </c>
      <c r="I562" s="96">
        <f t="shared" si="17"/>
        <v>-1.4580261834439317E-2</v>
      </c>
    </row>
    <row r="563" spans="1:9" ht="15.75" customHeight="1" x14ac:dyDescent="0.25">
      <c r="A563" s="91">
        <v>43738</v>
      </c>
      <c r="B563" s="92">
        <v>593.79998799999998</v>
      </c>
      <c r="C563" s="92">
        <v>593.79998799999998</v>
      </c>
      <c r="D563" s="92">
        <v>563.15002400000003</v>
      </c>
      <c r="E563" s="92">
        <v>580.34997599999997</v>
      </c>
      <c r="F563" s="92">
        <v>577.83935499999995</v>
      </c>
      <c r="G563" s="92">
        <v>3304226</v>
      </c>
      <c r="H563" s="93">
        <f t="shared" si="16"/>
        <v>-7.2356290812343712E-3</v>
      </c>
      <c r="I563" s="94">
        <f t="shared" si="17"/>
        <v>-7.5184401478548581E-3</v>
      </c>
    </row>
    <row r="564" spans="1:9" ht="15.75" customHeight="1" x14ac:dyDescent="0.25">
      <c r="A564" s="87">
        <v>43739</v>
      </c>
      <c r="B564" s="88">
        <v>584.95001200000002</v>
      </c>
      <c r="C564" s="88">
        <v>612</v>
      </c>
      <c r="D564" s="88">
        <v>567</v>
      </c>
      <c r="E564" s="88">
        <v>609.5</v>
      </c>
      <c r="F564" s="88">
        <v>606.86334199999999</v>
      </c>
      <c r="G564" s="88">
        <v>7420538</v>
      </c>
      <c r="H564" s="95">
        <f t="shared" si="16"/>
        <v>2.1283787342953019E-2</v>
      </c>
      <c r="I564" s="96">
        <f t="shared" si="17"/>
        <v>2.1000976276332531E-2</v>
      </c>
    </row>
    <row r="565" spans="1:9" ht="15.75" customHeight="1" x14ac:dyDescent="0.25">
      <c r="A565" s="91">
        <v>43741</v>
      </c>
      <c r="B565" s="92">
        <v>603</v>
      </c>
      <c r="C565" s="92">
        <v>624</v>
      </c>
      <c r="D565" s="92">
        <v>588.84997599999997</v>
      </c>
      <c r="E565" s="92">
        <v>619.25</v>
      </c>
      <c r="F565" s="92">
        <v>616.57110599999999</v>
      </c>
      <c r="G565" s="92">
        <v>5748420</v>
      </c>
      <c r="H565" s="93">
        <f t="shared" si="16"/>
        <v>6.8922643627364888E-3</v>
      </c>
      <c r="I565" s="94">
        <f t="shared" si="17"/>
        <v>6.6094532961160019E-3</v>
      </c>
    </row>
    <row r="566" spans="1:9" ht="15.75" customHeight="1" x14ac:dyDescent="0.25">
      <c r="A566" s="87">
        <v>43742</v>
      </c>
      <c r="B566" s="88">
        <v>623.90002400000003</v>
      </c>
      <c r="C566" s="88">
        <v>626</v>
      </c>
      <c r="D566" s="88">
        <v>593.29998799999998</v>
      </c>
      <c r="E566" s="88">
        <v>598.29998799999998</v>
      </c>
      <c r="F566" s="88">
        <v>595.71173099999999</v>
      </c>
      <c r="G566" s="88">
        <v>4072996</v>
      </c>
      <c r="H566" s="95">
        <f t="shared" si="16"/>
        <v>-1.494701629857771E-2</v>
      </c>
      <c r="I566" s="96">
        <f t="shared" si="17"/>
        <v>-1.5229827365198196E-2</v>
      </c>
    </row>
    <row r="567" spans="1:9" ht="15.75" customHeight="1" x14ac:dyDescent="0.25">
      <c r="A567" s="91">
        <v>43745</v>
      </c>
      <c r="B567" s="92">
        <v>600</v>
      </c>
      <c r="C567" s="92">
        <v>607.25</v>
      </c>
      <c r="D567" s="92">
        <v>587.79998799999998</v>
      </c>
      <c r="E567" s="92">
        <v>600.70001200000002</v>
      </c>
      <c r="F567" s="92">
        <v>598.10137899999995</v>
      </c>
      <c r="G567" s="92">
        <v>3015084</v>
      </c>
      <c r="H567" s="93">
        <f t="shared" si="16"/>
        <v>1.7386512469892634E-3</v>
      </c>
      <c r="I567" s="94">
        <f t="shared" si="17"/>
        <v>1.4558401803687769E-3</v>
      </c>
    </row>
    <row r="568" spans="1:9" ht="15.75" customHeight="1" x14ac:dyDescent="0.25">
      <c r="A568" s="87">
        <v>43747</v>
      </c>
      <c r="B568" s="88">
        <v>597.09997599999997</v>
      </c>
      <c r="C568" s="88">
        <v>612.65002400000003</v>
      </c>
      <c r="D568" s="88">
        <v>581.5</v>
      </c>
      <c r="E568" s="88">
        <v>608</v>
      </c>
      <c r="F568" s="88">
        <v>605.36975099999995</v>
      </c>
      <c r="G568" s="88">
        <v>4126707</v>
      </c>
      <c r="H568" s="95">
        <f t="shared" si="16"/>
        <v>5.2459126837527455E-3</v>
      </c>
      <c r="I568" s="96">
        <f t="shared" si="17"/>
        <v>4.9631016171322586E-3</v>
      </c>
    </row>
    <row r="569" spans="1:9" ht="15.75" customHeight="1" x14ac:dyDescent="0.25">
      <c r="A569" s="91">
        <v>43748</v>
      </c>
      <c r="B569" s="92">
        <v>604.90002400000003</v>
      </c>
      <c r="C569" s="92">
        <v>615.70001200000002</v>
      </c>
      <c r="D569" s="92">
        <v>597.15002400000003</v>
      </c>
      <c r="E569" s="92">
        <v>603.65002400000003</v>
      </c>
      <c r="F569" s="92">
        <v>601.03857400000004</v>
      </c>
      <c r="G569" s="92">
        <v>2962369</v>
      </c>
      <c r="H569" s="93">
        <f t="shared" si="16"/>
        <v>-3.1183709757853836E-3</v>
      </c>
      <c r="I569" s="94">
        <f t="shared" si="17"/>
        <v>-3.40118204240587E-3</v>
      </c>
    </row>
    <row r="570" spans="1:9" ht="15.75" customHeight="1" x14ac:dyDescent="0.25">
      <c r="A570" s="87">
        <v>43749</v>
      </c>
      <c r="B570" s="88">
        <v>607</v>
      </c>
      <c r="C570" s="88">
        <v>610.79998799999998</v>
      </c>
      <c r="D570" s="88">
        <v>588.90002400000003</v>
      </c>
      <c r="E570" s="88">
        <v>598</v>
      </c>
      <c r="F570" s="88">
        <v>595.41302499999995</v>
      </c>
      <c r="G570" s="88">
        <v>2296747</v>
      </c>
      <c r="H570" s="95">
        <f t="shared" si="16"/>
        <v>-4.0840145887987818E-3</v>
      </c>
      <c r="I570" s="96">
        <f t="shared" si="17"/>
        <v>-4.3668256554192687E-3</v>
      </c>
    </row>
    <row r="571" spans="1:9" ht="15.75" customHeight="1" x14ac:dyDescent="0.25">
      <c r="A571" s="91">
        <v>43752</v>
      </c>
      <c r="B571" s="92">
        <v>600</v>
      </c>
      <c r="C571" s="92">
        <v>619</v>
      </c>
      <c r="D571" s="92">
        <v>596.65002400000003</v>
      </c>
      <c r="E571" s="92">
        <v>612.65002400000003</v>
      </c>
      <c r="F571" s="92">
        <v>609.99969499999997</v>
      </c>
      <c r="G571" s="92">
        <v>2808981</v>
      </c>
      <c r="H571" s="93">
        <f t="shared" si="16"/>
        <v>1.051128700900586E-2</v>
      </c>
      <c r="I571" s="94">
        <f t="shared" si="17"/>
        <v>1.0228475942385374E-2</v>
      </c>
    </row>
    <row r="572" spans="1:9" ht="15.75" customHeight="1" x14ac:dyDescent="0.25">
      <c r="A572" s="87">
        <v>43753</v>
      </c>
      <c r="B572" s="88">
        <v>610.5</v>
      </c>
      <c r="C572" s="88">
        <v>634.84997599999997</v>
      </c>
      <c r="D572" s="88">
        <v>609.09997599999997</v>
      </c>
      <c r="E572" s="88">
        <v>630.15002400000003</v>
      </c>
      <c r="F572" s="88">
        <v>627.42394999999999</v>
      </c>
      <c r="G572" s="88">
        <v>4512846</v>
      </c>
      <c r="H572" s="95">
        <f t="shared" si="16"/>
        <v>1.2231474684928162E-2</v>
      </c>
      <c r="I572" s="96">
        <f t="shared" si="17"/>
        <v>1.1948663618307676E-2</v>
      </c>
    </row>
    <row r="573" spans="1:9" ht="15.75" customHeight="1" x14ac:dyDescent="0.25">
      <c r="A573" s="91">
        <v>43754</v>
      </c>
      <c r="B573" s="92">
        <v>635</v>
      </c>
      <c r="C573" s="92">
        <v>639.75</v>
      </c>
      <c r="D573" s="92">
        <v>622.09997599999997</v>
      </c>
      <c r="E573" s="92">
        <v>629.59997599999997</v>
      </c>
      <c r="F573" s="92">
        <v>626.87634300000002</v>
      </c>
      <c r="G573" s="92">
        <v>4057543</v>
      </c>
      <c r="H573" s="93">
        <f t="shared" si="16"/>
        <v>-3.7921176418262501E-4</v>
      </c>
      <c r="I573" s="94">
        <f t="shared" si="17"/>
        <v>-6.6202283080311159E-4</v>
      </c>
    </row>
    <row r="574" spans="1:9" ht="15.75" customHeight="1" x14ac:dyDescent="0.25">
      <c r="A574" s="87">
        <v>43755</v>
      </c>
      <c r="B574" s="88">
        <v>627.09997599999997</v>
      </c>
      <c r="C574" s="88">
        <v>648.84997599999997</v>
      </c>
      <c r="D574" s="88">
        <v>625</v>
      </c>
      <c r="E574" s="88">
        <v>646.54998799999998</v>
      </c>
      <c r="F574" s="88">
        <v>643.75305200000003</v>
      </c>
      <c r="G574" s="88">
        <v>3154940</v>
      </c>
      <c r="H574" s="95">
        <f t="shared" si="16"/>
        <v>1.1537420237638756E-2</v>
      </c>
      <c r="I574" s="96">
        <f t="shared" si="17"/>
        <v>1.1254609171018269E-2</v>
      </c>
    </row>
    <row r="575" spans="1:9" ht="15.75" customHeight="1" x14ac:dyDescent="0.25">
      <c r="A575" s="91">
        <v>43756</v>
      </c>
      <c r="B575" s="92">
        <v>648</v>
      </c>
      <c r="C575" s="92">
        <v>655.59997599999997</v>
      </c>
      <c r="D575" s="92">
        <v>643.70001200000002</v>
      </c>
      <c r="E575" s="92">
        <v>650.59997599999997</v>
      </c>
      <c r="F575" s="92">
        <v>647.78552200000001</v>
      </c>
      <c r="G575" s="92">
        <v>2609263</v>
      </c>
      <c r="H575" s="93">
        <f t="shared" si="16"/>
        <v>2.7119362834017186E-3</v>
      </c>
      <c r="I575" s="94">
        <f t="shared" si="17"/>
        <v>2.4291252167812321E-3</v>
      </c>
    </row>
    <row r="576" spans="1:9" ht="15.75" customHeight="1" x14ac:dyDescent="0.25">
      <c r="A576" s="87">
        <v>43760</v>
      </c>
      <c r="B576" s="88">
        <v>645.15002400000003</v>
      </c>
      <c r="C576" s="88">
        <v>660.40002400000003</v>
      </c>
      <c r="D576" s="88">
        <v>643.04998799999998</v>
      </c>
      <c r="E576" s="88">
        <v>645.15002400000003</v>
      </c>
      <c r="F576" s="88">
        <v>642.35913100000005</v>
      </c>
      <c r="G576" s="88">
        <v>1874086</v>
      </c>
      <c r="H576" s="95">
        <f t="shared" si="16"/>
        <v>-3.6533353985802233E-3</v>
      </c>
      <c r="I576" s="96">
        <f t="shared" si="17"/>
        <v>-3.9361464652007102E-3</v>
      </c>
    </row>
    <row r="577" spans="1:9" ht="15.75" customHeight="1" x14ac:dyDescent="0.25">
      <c r="A577" s="91">
        <v>43761</v>
      </c>
      <c r="B577" s="92">
        <v>645.15002400000003</v>
      </c>
      <c r="C577" s="92">
        <v>659.65002400000003</v>
      </c>
      <c r="D577" s="92">
        <v>636</v>
      </c>
      <c r="E577" s="92">
        <v>655.5</v>
      </c>
      <c r="F577" s="92">
        <v>652.66424600000005</v>
      </c>
      <c r="G577" s="92">
        <v>2103879</v>
      </c>
      <c r="H577" s="93">
        <f t="shared" si="16"/>
        <v>6.911920088799344E-3</v>
      </c>
      <c r="I577" s="94">
        <f t="shared" si="17"/>
        <v>6.6291090221788571E-3</v>
      </c>
    </row>
    <row r="578" spans="1:9" ht="15.75" customHeight="1" x14ac:dyDescent="0.25">
      <c r="A578" s="87">
        <v>43762</v>
      </c>
      <c r="B578" s="88">
        <v>655.09997599999997</v>
      </c>
      <c r="C578" s="88">
        <v>667.29998799999998</v>
      </c>
      <c r="D578" s="88">
        <v>642.54998799999998</v>
      </c>
      <c r="E578" s="88">
        <v>649.09997599999997</v>
      </c>
      <c r="F578" s="88">
        <v>646.29193099999998</v>
      </c>
      <c r="G578" s="88">
        <v>2388592</v>
      </c>
      <c r="H578" s="95">
        <f t="shared" si="16"/>
        <v>-4.2610882359640717E-3</v>
      </c>
      <c r="I578" s="96">
        <f t="shared" si="17"/>
        <v>-4.5438993025845587E-3</v>
      </c>
    </row>
    <row r="579" spans="1:9" ht="15.75" customHeight="1" x14ac:dyDescent="0.25">
      <c r="A579" s="91">
        <v>43763</v>
      </c>
      <c r="B579" s="92">
        <v>645</v>
      </c>
      <c r="C579" s="92">
        <v>651</v>
      </c>
      <c r="D579" s="92">
        <v>631.20001200000002</v>
      </c>
      <c r="E579" s="92">
        <v>640</v>
      </c>
      <c r="F579" s="92">
        <v>637.23132299999997</v>
      </c>
      <c r="G579" s="92">
        <v>1995407</v>
      </c>
      <c r="H579" s="93">
        <f t="shared" si="16"/>
        <v>-6.1316184324990159E-3</v>
      </c>
      <c r="I579" s="94">
        <f t="shared" si="17"/>
        <v>-6.4144294991195028E-3</v>
      </c>
    </row>
    <row r="580" spans="1:9" ht="15.75" customHeight="1" x14ac:dyDescent="0.25">
      <c r="A580" s="87">
        <v>43765</v>
      </c>
      <c r="B580" s="88">
        <v>640.5</v>
      </c>
      <c r="C580" s="88">
        <v>647.70001200000002</v>
      </c>
      <c r="D580" s="88">
        <v>640.04998799999998</v>
      </c>
      <c r="E580" s="88">
        <v>641.34997599999997</v>
      </c>
      <c r="F580" s="88">
        <v>638.57550000000003</v>
      </c>
      <c r="G580" s="88">
        <v>204562</v>
      </c>
      <c r="H580" s="95">
        <f t="shared" ref="H580:H643" si="18">LOG(F580/F579)</f>
        <v>9.1513677350174105E-4</v>
      </c>
      <c r="I580" s="96">
        <f t="shared" ref="I580:I643" si="19">H580-$H$1238</f>
        <v>6.3232570688125447E-4</v>
      </c>
    </row>
    <row r="581" spans="1:9" ht="15.75" customHeight="1" x14ac:dyDescent="0.25">
      <c r="A581" s="91">
        <v>43767</v>
      </c>
      <c r="B581" s="92">
        <v>644</v>
      </c>
      <c r="C581" s="92">
        <v>674.59997599999997</v>
      </c>
      <c r="D581" s="92">
        <v>640.59997599999997</v>
      </c>
      <c r="E581" s="92">
        <v>667.70001200000002</v>
      </c>
      <c r="F581" s="92">
        <v>664.81152299999997</v>
      </c>
      <c r="G581" s="92">
        <v>2765790</v>
      </c>
      <c r="H581" s="93">
        <f t="shared" si="18"/>
        <v>1.7486286250666876E-2</v>
      </c>
      <c r="I581" s="94">
        <f t="shared" si="19"/>
        <v>1.7203475184046389E-2</v>
      </c>
    </row>
    <row r="582" spans="1:9" ht="15.75" customHeight="1" x14ac:dyDescent="0.25">
      <c r="A582" s="87">
        <v>43768</v>
      </c>
      <c r="B582" s="88">
        <v>670</v>
      </c>
      <c r="C582" s="88">
        <v>672.65002400000003</v>
      </c>
      <c r="D582" s="88">
        <v>657.29998799999998</v>
      </c>
      <c r="E582" s="88">
        <v>666.04998799999998</v>
      </c>
      <c r="F582" s="88">
        <v>663.16863999999998</v>
      </c>
      <c r="G582" s="88">
        <v>2001190</v>
      </c>
      <c r="H582" s="95">
        <f t="shared" si="18"/>
        <v>-1.0745572941388093E-3</v>
      </c>
      <c r="I582" s="96">
        <f t="shared" si="19"/>
        <v>-1.3573683607592958E-3</v>
      </c>
    </row>
    <row r="583" spans="1:9" ht="15.75" customHeight="1" x14ac:dyDescent="0.25">
      <c r="A583" s="91">
        <v>43769</v>
      </c>
      <c r="B583" s="92">
        <v>666.90002400000003</v>
      </c>
      <c r="C583" s="92">
        <v>668.95001200000002</v>
      </c>
      <c r="D583" s="92">
        <v>650</v>
      </c>
      <c r="E583" s="92">
        <v>659.34997599999997</v>
      </c>
      <c r="F583" s="92">
        <v>656.49761999999998</v>
      </c>
      <c r="G583" s="92">
        <v>1989503</v>
      </c>
      <c r="H583" s="93">
        <f t="shared" si="18"/>
        <v>-4.3908250759331149E-3</v>
      </c>
      <c r="I583" s="94">
        <f t="shared" si="19"/>
        <v>-4.6736361425536018E-3</v>
      </c>
    </row>
    <row r="584" spans="1:9" ht="15.75" customHeight="1" x14ac:dyDescent="0.25">
      <c r="A584" s="87">
        <v>43770</v>
      </c>
      <c r="B584" s="88">
        <v>660</v>
      </c>
      <c r="C584" s="88">
        <v>678.5</v>
      </c>
      <c r="D584" s="88">
        <v>655</v>
      </c>
      <c r="E584" s="88">
        <v>657.54998799999998</v>
      </c>
      <c r="F584" s="88">
        <v>654.70538299999998</v>
      </c>
      <c r="G584" s="88">
        <v>3266867</v>
      </c>
      <c r="H584" s="95">
        <f t="shared" si="18"/>
        <v>-1.1872442670177409E-3</v>
      </c>
      <c r="I584" s="96">
        <f t="shared" si="19"/>
        <v>-1.4700553336382273E-3</v>
      </c>
    </row>
    <row r="585" spans="1:9" ht="15.75" customHeight="1" x14ac:dyDescent="0.25">
      <c r="A585" s="91">
        <v>43773</v>
      </c>
      <c r="B585" s="92">
        <v>650</v>
      </c>
      <c r="C585" s="92">
        <v>657.75</v>
      </c>
      <c r="D585" s="92">
        <v>638.75</v>
      </c>
      <c r="E585" s="92">
        <v>648.59997599999997</v>
      </c>
      <c r="F585" s="92">
        <v>645.794128</v>
      </c>
      <c r="G585" s="92">
        <v>2481003</v>
      </c>
      <c r="H585" s="93">
        <f t="shared" si="18"/>
        <v>-5.9518199161825531E-3</v>
      </c>
      <c r="I585" s="94">
        <f t="shared" si="19"/>
        <v>-6.23463098280304E-3</v>
      </c>
    </row>
    <row r="586" spans="1:9" ht="15.75" customHeight="1" x14ac:dyDescent="0.25">
      <c r="A586" s="87">
        <v>43774</v>
      </c>
      <c r="B586" s="88">
        <v>651.75</v>
      </c>
      <c r="C586" s="88">
        <v>665.79998799999998</v>
      </c>
      <c r="D586" s="88">
        <v>646.5</v>
      </c>
      <c r="E586" s="88">
        <v>652.54998799999998</v>
      </c>
      <c r="F586" s="88">
        <v>649.72705099999996</v>
      </c>
      <c r="G586" s="88">
        <v>2796804</v>
      </c>
      <c r="H586" s="95">
        <f t="shared" si="18"/>
        <v>2.6368569367735549E-3</v>
      </c>
      <c r="I586" s="96">
        <f t="shared" si="19"/>
        <v>2.3540458701530684E-3</v>
      </c>
    </row>
    <row r="587" spans="1:9" ht="15.75" customHeight="1" x14ac:dyDescent="0.25">
      <c r="A587" s="91">
        <v>43775</v>
      </c>
      <c r="B587" s="92">
        <v>657.79998799999998</v>
      </c>
      <c r="C587" s="92">
        <v>662.45001200000002</v>
      </c>
      <c r="D587" s="92">
        <v>651</v>
      </c>
      <c r="E587" s="92">
        <v>655.45001200000002</v>
      </c>
      <c r="F587" s="92">
        <v>652.61450200000002</v>
      </c>
      <c r="G587" s="92">
        <v>1215811</v>
      </c>
      <c r="H587" s="93">
        <f t="shared" si="18"/>
        <v>1.9257714505455984E-3</v>
      </c>
      <c r="I587" s="94">
        <f t="shared" si="19"/>
        <v>1.6429603839251119E-3</v>
      </c>
    </row>
    <row r="588" spans="1:9" ht="15.75" customHeight="1" x14ac:dyDescent="0.25">
      <c r="A588" s="87">
        <v>43776</v>
      </c>
      <c r="B588" s="88">
        <v>657</v>
      </c>
      <c r="C588" s="88">
        <v>659.25</v>
      </c>
      <c r="D588" s="88">
        <v>643.40002400000003</v>
      </c>
      <c r="E588" s="88">
        <v>647.90002400000003</v>
      </c>
      <c r="F588" s="88">
        <v>645.09716800000001</v>
      </c>
      <c r="G588" s="88">
        <v>1223367</v>
      </c>
      <c r="H588" s="95">
        <f t="shared" si="18"/>
        <v>-5.0315848555455081E-3</v>
      </c>
      <c r="I588" s="96">
        <f t="shared" si="19"/>
        <v>-5.314395922165995E-3</v>
      </c>
    </row>
    <row r="589" spans="1:9" ht="15.75" customHeight="1" x14ac:dyDescent="0.25">
      <c r="A589" s="91">
        <v>43777</v>
      </c>
      <c r="B589" s="92">
        <v>646</v>
      </c>
      <c r="C589" s="92">
        <v>665.95001200000002</v>
      </c>
      <c r="D589" s="92">
        <v>642.04998799999998</v>
      </c>
      <c r="E589" s="92">
        <v>653.75</v>
      </c>
      <c r="F589" s="92">
        <v>650.92181400000004</v>
      </c>
      <c r="G589" s="92">
        <v>2272682</v>
      </c>
      <c r="H589" s="93">
        <f t="shared" si="18"/>
        <v>3.9036907383675238E-3</v>
      </c>
      <c r="I589" s="94">
        <f t="shared" si="19"/>
        <v>3.6208796717470374E-3</v>
      </c>
    </row>
    <row r="590" spans="1:9" ht="15.75" customHeight="1" x14ac:dyDescent="0.25">
      <c r="A590" s="87">
        <v>43780</v>
      </c>
      <c r="B590" s="88">
        <v>653</v>
      </c>
      <c r="C590" s="88">
        <v>673.79998799999998</v>
      </c>
      <c r="D590" s="88">
        <v>646.70001200000002</v>
      </c>
      <c r="E590" s="88">
        <v>671.54998799999998</v>
      </c>
      <c r="F590" s="88">
        <v>668.64489700000001</v>
      </c>
      <c r="G590" s="88">
        <v>2150609</v>
      </c>
      <c r="H590" s="95">
        <f t="shared" si="18"/>
        <v>1.166670841511085E-2</v>
      </c>
      <c r="I590" s="96">
        <f t="shared" si="19"/>
        <v>1.1383897348490364E-2</v>
      </c>
    </row>
    <row r="591" spans="1:9" ht="15.75" customHeight="1" x14ac:dyDescent="0.25">
      <c r="A591" s="91">
        <v>43782</v>
      </c>
      <c r="B591" s="92">
        <v>672</v>
      </c>
      <c r="C591" s="92">
        <v>673.95001200000002</v>
      </c>
      <c r="D591" s="92">
        <v>649.5</v>
      </c>
      <c r="E591" s="92">
        <v>651.79998799999998</v>
      </c>
      <c r="F591" s="92">
        <v>648.98028599999998</v>
      </c>
      <c r="G591" s="92">
        <v>1566431</v>
      </c>
      <c r="H591" s="93">
        <f t="shared" si="18"/>
        <v>-1.2964029996280695E-2</v>
      </c>
      <c r="I591" s="94">
        <f t="shared" si="19"/>
        <v>-1.3246841062901181E-2</v>
      </c>
    </row>
    <row r="592" spans="1:9" ht="15.75" customHeight="1" x14ac:dyDescent="0.25">
      <c r="A592" s="87">
        <v>43783</v>
      </c>
      <c r="B592" s="88">
        <v>656</v>
      </c>
      <c r="C592" s="88">
        <v>656.95001200000002</v>
      </c>
      <c r="D592" s="88">
        <v>643.09997599999997</v>
      </c>
      <c r="E592" s="88">
        <v>651.90002400000003</v>
      </c>
      <c r="F592" s="88">
        <v>649.07989499999996</v>
      </c>
      <c r="G592" s="88">
        <v>1579736</v>
      </c>
      <c r="H592" s="95">
        <f t="shared" si="18"/>
        <v>6.665274810217393E-5</v>
      </c>
      <c r="I592" s="96">
        <f t="shared" si="19"/>
        <v>-2.161583185183126E-4</v>
      </c>
    </row>
    <row r="593" spans="1:9" ht="15.75" customHeight="1" x14ac:dyDescent="0.25">
      <c r="A593" s="91">
        <v>43784</v>
      </c>
      <c r="B593" s="92">
        <v>657</v>
      </c>
      <c r="C593" s="92">
        <v>668.75</v>
      </c>
      <c r="D593" s="92">
        <v>653.40002400000003</v>
      </c>
      <c r="E593" s="92">
        <v>658.29998799999998</v>
      </c>
      <c r="F593" s="92">
        <v>655.45214799999997</v>
      </c>
      <c r="G593" s="92">
        <v>1540010</v>
      </c>
      <c r="H593" s="93">
        <f t="shared" si="18"/>
        <v>4.2428338054127032E-3</v>
      </c>
      <c r="I593" s="94">
        <f t="shared" si="19"/>
        <v>3.9600227387922163E-3</v>
      </c>
    </row>
    <row r="594" spans="1:9" ht="15.75" customHeight="1" x14ac:dyDescent="0.25">
      <c r="A594" s="87">
        <v>43787</v>
      </c>
      <c r="B594" s="88">
        <v>651</v>
      </c>
      <c r="C594" s="88">
        <v>665.5</v>
      </c>
      <c r="D594" s="88">
        <v>651</v>
      </c>
      <c r="E594" s="88">
        <v>659.65002400000003</v>
      </c>
      <c r="F594" s="88">
        <v>656.79638699999998</v>
      </c>
      <c r="G594" s="88">
        <v>1061773</v>
      </c>
      <c r="H594" s="95">
        <f t="shared" si="18"/>
        <v>8.8976404802984196E-4</v>
      </c>
      <c r="I594" s="96">
        <f t="shared" si="19"/>
        <v>6.0695298140935549E-4</v>
      </c>
    </row>
    <row r="595" spans="1:9" ht="15.75" customHeight="1" x14ac:dyDescent="0.25">
      <c r="A595" s="91">
        <v>43788</v>
      </c>
      <c r="B595" s="92">
        <v>659.65002400000003</v>
      </c>
      <c r="C595" s="92">
        <v>669.90002400000003</v>
      </c>
      <c r="D595" s="92">
        <v>655</v>
      </c>
      <c r="E595" s="92">
        <v>662.45001200000002</v>
      </c>
      <c r="F595" s="92">
        <v>659.58422900000005</v>
      </c>
      <c r="G595" s="92">
        <v>1478836</v>
      </c>
      <c r="H595" s="93">
        <f t="shared" si="18"/>
        <v>1.8395078025539571E-3</v>
      </c>
      <c r="I595" s="94">
        <f t="shared" si="19"/>
        <v>1.5566967359334706E-3</v>
      </c>
    </row>
    <row r="596" spans="1:9" ht="15.75" customHeight="1" x14ac:dyDescent="0.25">
      <c r="A596" s="87">
        <v>43789</v>
      </c>
      <c r="B596" s="88">
        <v>663.5</v>
      </c>
      <c r="C596" s="88">
        <v>687.79998799999998</v>
      </c>
      <c r="D596" s="88">
        <v>660</v>
      </c>
      <c r="E596" s="88">
        <v>670.59997599999997</v>
      </c>
      <c r="F596" s="88">
        <v>667.69891399999995</v>
      </c>
      <c r="G596" s="88">
        <v>3712448</v>
      </c>
      <c r="H596" s="95">
        <f t="shared" si="18"/>
        <v>5.3104069710917983E-3</v>
      </c>
      <c r="I596" s="96">
        <f t="shared" si="19"/>
        <v>5.0275959044713114E-3</v>
      </c>
    </row>
    <row r="597" spans="1:9" ht="15.75" customHeight="1" x14ac:dyDescent="0.25">
      <c r="A597" s="91">
        <v>43790</v>
      </c>
      <c r="B597" s="92">
        <v>672</v>
      </c>
      <c r="C597" s="92">
        <v>676.29998799999998</v>
      </c>
      <c r="D597" s="92">
        <v>650.09997599999997</v>
      </c>
      <c r="E597" s="92">
        <v>652.25</v>
      </c>
      <c r="F597" s="92">
        <v>649.42834500000004</v>
      </c>
      <c r="G597" s="92">
        <v>1334686</v>
      </c>
      <c r="H597" s="93">
        <f t="shared" si="18"/>
        <v>-1.2049429907718526E-2</v>
      </c>
      <c r="I597" s="94">
        <f t="shared" si="19"/>
        <v>-1.2332240974339012E-2</v>
      </c>
    </row>
    <row r="598" spans="1:9" ht="15.75" customHeight="1" x14ac:dyDescent="0.25">
      <c r="A598" s="87">
        <v>43791</v>
      </c>
      <c r="B598" s="88">
        <v>651.79998799999998</v>
      </c>
      <c r="C598" s="88">
        <v>652</v>
      </c>
      <c r="D598" s="88">
        <v>639.20001200000002</v>
      </c>
      <c r="E598" s="88">
        <v>648</v>
      </c>
      <c r="F598" s="88">
        <v>645.196777</v>
      </c>
      <c r="G598" s="88">
        <v>1585264</v>
      </c>
      <c r="H598" s="95">
        <f t="shared" si="18"/>
        <v>-2.8390506959094352E-3</v>
      </c>
      <c r="I598" s="96">
        <f t="shared" si="19"/>
        <v>-3.1218617625299217E-3</v>
      </c>
    </row>
    <row r="599" spans="1:9" ht="15.75" customHeight="1" x14ac:dyDescent="0.25">
      <c r="A599" s="91">
        <v>43794</v>
      </c>
      <c r="B599" s="92">
        <v>648</v>
      </c>
      <c r="C599" s="92">
        <v>662.34997599999997</v>
      </c>
      <c r="D599" s="92">
        <v>648</v>
      </c>
      <c r="E599" s="92">
        <v>658.90002400000003</v>
      </c>
      <c r="F599" s="92">
        <v>656.049622</v>
      </c>
      <c r="G599" s="92">
        <v>1280262</v>
      </c>
      <c r="H599" s="93">
        <f t="shared" si="18"/>
        <v>7.2445003393876361E-3</v>
      </c>
      <c r="I599" s="94">
        <f t="shared" si="19"/>
        <v>6.9616892727671492E-3</v>
      </c>
    </row>
    <row r="600" spans="1:9" ht="15.75" customHeight="1" x14ac:dyDescent="0.25">
      <c r="A600" s="87">
        <v>43795</v>
      </c>
      <c r="B600" s="88">
        <v>662</v>
      </c>
      <c r="C600" s="88">
        <v>671</v>
      </c>
      <c r="D600" s="88">
        <v>648</v>
      </c>
      <c r="E600" s="88">
        <v>649.75</v>
      </c>
      <c r="F600" s="88">
        <v>646.93920900000001</v>
      </c>
      <c r="G600" s="88">
        <v>1745011</v>
      </c>
      <c r="H600" s="95">
        <f t="shared" si="18"/>
        <v>-6.0732164039881192E-3</v>
      </c>
      <c r="I600" s="96">
        <f t="shared" si="19"/>
        <v>-6.3560274706086061E-3</v>
      </c>
    </row>
    <row r="601" spans="1:9" ht="15.75" customHeight="1" x14ac:dyDescent="0.25">
      <c r="A601" s="91">
        <v>43796</v>
      </c>
      <c r="B601" s="92">
        <v>650.59997599999997</v>
      </c>
      <c r="C601" s="92">
        <v>660.90002400000003</v>
      </c>
      <c r="D601" s="92">
        <v>643.75</v>
      </c>
      <c r="E601" s="92">
        <v>647.90002400000003</v>
      </c>
      <c r="F601" s="92">
        <v>645.09716800000001</v>
      </c>
      <c r="G601" s="92">
        <v>1528229</v>
      </c>
      <c r="H601" s="93">
        <f t="shared" si="18"/>
        <v>-1.2383378641596552E-3</v>
      </c>
      <c r="I601" s="94">
        <f t="shared" si="19"/>
        <v>-1.5211489307801417E-3</v>
      </c>
    </row>
    <row r="602" spans="1:9" ht="15.75" customHeight="1" x14ac:dyDescent="0.25">
      <c r="A602" s="87">
        <v>43797</v>
      </c>
      <c r="B602" s="88">
        <v>646.04998799999998</v>
      </c>
      <c r="C602" s="88">
        <v>648.75</v>
      </c>
      <c r="D602" s="88">
        <v>636.75</v>
      </c>
      <c r="E602" s="88">
        <v>644.45001200000002</v>
      </c>
      <c r="F602" s="88">
        <v>641.66216999999995</v>
      </c>
      <c r="G602" s="88">
        <v>1428911</v>
      </c>
      <c r="H602" s="95">
        <f t="shared" si="18"/>
        <v>-2.3186996609769537E-3</v>
      </c>
      <c r="I602" s="96">
        <f t="shared" si="19"/>
        <v>-2.6015107275974402E-3</v>
      </c>
    </row>
    <row r="603" spans="1:9" ht="15.75" customHeight="1" x14ac:dyDescent="0.25">
      <c r="A603" s="91">
        <v>43798</v>
      </c>
      <c r="B603" s="92">
        <v>644.5</v>
      </c>
      <c r="C603" s="92">
        <v>652.59997599999997</v>
      </c>
      <c r="D603" s="92">
        <v>631</v>
      </c>
      <c r="E603" s="92">
        <v>637.20001200000002</v>
      </c>
      <c r="F603" s="92">
        <v>634.44348100000002</v>
      </c>
      <c r="G603" s="92">
        <v>1577102</v>
      </c>
      <c r="H603" s="93">
        <f t="shared" si="18"/>
        <v>-4.9134963666165824E-3</v>
      </c>
      <c r="I603" s="94">
        <f t="shared" si="19"/>
        <v>-5.1963074332370693E-3</v>
      </c>
    </row>
    <row r="604" spans="1:9" ht="15.75" customHeight="1" x14ac:dyDescent="0.25">
      <c r="A604" s="87">
        <v>43801</v>
      </c>
      <c r="B604" s="88">
        <v>641.34997599999997</v>
      </c>
      <c r="C604" s="88">
        <v>666.40002400000003</v>
      </c>
      <c r="D604" s="88">
        <v>639</v>
      </c>
      <c r="E604" s="88">
        <v>662.5</v>
      </c>
      <c r="F604" s="88">
        <v>659.63397199999997</v>
      </c>
      <c r="G604" s="88">
        <v>3671314</v>
      </c>
      <c r="H604" s="95">
        <f t="shared" si="18"/>
        <v>1.6910074972106264E-2</v>
      </c>
      <c r="I604" s="96">
        <f t="shared" si="19"/>
        <v>1.6627263905485776E-2</v>
      </c>
    </row>
    <row r="605" spans="1:9" ht="15.75" customHeight="1" x14ac:dyDescent="0.25">
      <c r="A605" s="91">
        <v>43802</v>
      </c>
      <c r="B605" s="92">
        <v>658.25</v>
      </c>
      <c r="C605" s="92">
        <v>662.90002400000003</v>
      </c>
      <c r="D605" s="92">
        <v>618.70001200000002</v>
      </c>
      <c r="E605" s="92">
        <v>623</v>
      </c>
      <c r="F605" s="92">
        <v>620.30493200000001</v>
      </c>
      <c r="G605" s="92">
        <v>3666915</v>
      </c>
      <c r="H605" s="93">
        <f t="shared" si="18"/>
        <v>-2.6697780051242855E-2</v>
      </c>
      <c r="I605" s="94">
        <f t="shared" si="19"/>
        <v>-2.6980591117863342E-2</v>
      </c>
    </row>
    <row r="606" spans="1:9" ht="15.75" customHeight="1" x14ac:dyDescent="0.25">
      <c r="A606" s="87">
        <v>43803</v>
      </c>
      <c r="B606" s="88">
        <v>623.95001200000002</v>
      </c>
      <c r="C606" s="88">
        <v>630.65002400000003</v>
      </c>
      <c r="D606" s="88">
        <v>608</v>
      </c>
      <c r="E606" s="88">
        <v>611.25</v>
      </c>
      <c r="F606" s="88">
        <v>608.605774</v>
      </c>
      <c r="G606" s="88">
        <v>4544684</v>
      </c>
      <c r="H606" s="95">
        <f t="shared" si="18"/>
        <v>-8.2691659174612599E-3</v>
      </c>
      <c r="I606" s="96">
        <f t="shared" si="19"/>
        <v>-8.551976984081746E-3</v>
      </c>
    </row>
    <row r="607" spans="1:9" ht="15.75" customHeight="1" x14ac:dyDescent="0.25">
      <c r="A607" s="91">
        <v>43804</v>
      </c>
      <c r="B607" s="92">
        <v>614.29998799999998</v>
      </c>
      <c r="C607" s="92">
        <v>626</v>
      </c>
      <c r="D607" s="92">
        <v>613.09997599999997</v>
      </c>
      <c r="E607" s="92">
        <v>618.70001200000002</v>
      </c>
      <c r="F607" s="92">
        <v>616.02349900000002</v>
      </c>
      <c r="G607" s="92">
        <v>2470825</v>
      </c>
      <c r="H607" s="93">
        <f t="shared" si="18"/>
        <v>5.2612108903893956E-3</v>
      </c>
      <c r="I607" s="94">
        <f t="shared" si="19"/>
        <v>4.9783998237689087E-3</v>
      </c>
    </row>
    <row r="608" spans="1:9" ht="15.75" customHeight="1" x14ac:dyDescent="0.25">
      <c r="A608" s="87">
        <v>43805</v>
      </c>
      <c r="B608" s="88">
        <v>621.79998799999998</v>
      </c>
      <c r="C608" s="88">
        <v>623.25</v>
      </c>
      <c r="D608" s="88">
        <v>600.45001200000002</v>
      </c>
      <c r="E608" s="88">
        <v>603.29998799999998</v>
      </c>
      <c r="F608" s="88">
        <v>600.69006300000001</v>
      </c>
      <c r="G608" s="88">
        <v>1691015</v>
      </c>
      <c r="H608" s="95">
        <f t="shared" si="18"/>
        <v>-1.0946831566758774E-2</v>
      </c>
      <c r="I608" s="96">
        <f t="shared" si="19"/>
        <v>-1.122964263337926E-2</v>
      </c>
    </row>
    <row r="609" spans="1:9" ht="15.75" customHeight="1" x14ac:dyDescent="0.25">
      <c r="A609" s="91">
        <v>43808</v>
      </c>
      <c r="B609" s="92">
        <v>605</v>
      </c>
      <c r="C609" s="92">
        <v>612.40002400000003</v>
      </c>
      <c r="D609" s="92">
        <v>596.09997599999997</v>
      </c>
      <c r="E609" s="92">
        <v>597.59997599999997</v>
      </c>
      <c r="F609" s="92">
        <v>595.014771</v>
      </c>
      <c r="G609" s="92">
        <v>1842220</v>
      </c>
      <c r="H609" s="93">
        <f t="shared" si="18"/>
        <v>-4.1227005826456452E-3</v>
      </c>
      <c r="I609" s="94">
        <f t="shared" si="19"/>
        <v>-4.4055116492661322E-3</v>
      </c>
    </row>
    <row r="610" spans="1:9" ht="15.75" customHeight="1" x14ac:dyDescent="0.25">
      <c r="A610" s="87">
        <v>43809</v>
      </c>
      <c r="B610" s="88">
        <v>601</v>
      </c>
      <c r="C610" s="88">
        <v>603.54998799999998</v>
      </c>
      <c r="D610" s="88">
        <v>587.65002400000003</v>
      </c>
      <c r="E610" s="88">
        <v>591.45001200000002</v>
      </c>
      <c r="F610" s="88">
        <v>588.89141800000004</v>
      </c>
      <c r="G610" s="88">
        <v>1453472</v>
      </c>
      <c r="H610" s="95">
        <f t="shared" si="18"/>
        <v>-4.4925217171322123E-3</v>
      </c>
      <c r="I610" s="96">
        <f t="shared" si="19"/>
        <v>-4.7753327837526992E-3</v>
      </c>
    </row>
    <row r="611" spans="1:9" ht="15.75" customHeight="1" x14ac:dyDescent="0.25">
      <c r="A611" s="91">
        <v>43810</v>
      </c>
      <c r="B611" s="92">
        <v>592</v>
      </c>
      <c r="C611" s="92">
        <v>598</v>
      </c>
      <c r="D611" s="92">
        <v>585.5</v>
      </c>
      <c r="E611" s="92">
        <v>595.84997599999997</v>
      </c>
      <c r="F611" s="92">
        <v>593.27233899999999</v>
      </c>
      <c r="G611" s="92">
        <v>1491009</v>
      </c>
      <c r="H611" s="93">
        <f t="shared" si="18"/>
        <v>3.2188747362228236E-3</v>
      </c>
      <c r="I611" s="94">
        <f t="shared" si="19"/>
        <v>2.9360636696023372E-3</v>
      </c>
    </row>
    <row r="612" spans="1:9" ht="15.75" customHeight="1" x14ac:dyDescent="0.25">
      <c r="A612" s="87">
        <v>43811</v>
      </c>
      <c r="B612" s="88">
        <v>601</v>
      </c>
      <c r="C612" s="88">
        <v>603</v>
      </c>
      <c r="D612" s="88">
        <v>592.04998799999998</v>
      </c>
      <c r="E612" s="88">
        <v>598.29998799999998</v>
      </c>
      <c r="F612" s="88">
        <v>595.71173099999999</v>
      </c>
      <c r="G612" s="88">
        <v>1485371</v>
      </c>
      <c r="H612" s="95">
        <f t="shared" si="18"/>
        <v>1.7820524227400334E-3</v>
      </c>
      <c r="I612" s="96">
        <f t="shared" si="19"/>
        <v>1.4992413561195469E-3</v>
      </c>
    </row>
    <row r="613" spans="1:9" ht="15.75" customHeight="1" x14ac:dyDescent="0.25">
      <c r="A613" s="91">
        <v>43812</v>
      </c>
      <c r="B613" s="92">
        <v>600</v>
      </c>
      <c r="C613" s="92">
        <v>619.20001200000002</v>
      </c>
      <c r="D613" s="92">
        <v>600</v>
      </c>
      <c r="E613" s="92">
        <v>617.04998799999998</v>
      </c>
      <c r="F613" s="92">
        <v>614.38061500000003</v>
      </c>
      <c r="G613" s="92">
        <v>2856071</v>
      </c>
      <c r="H613" s="93">
        <f t="shared" si="18"/>
        <v>1.3401351847410405E-2</v>
      </c>
      <c r="I613" s="94">
        <f t="shared" si="19"/>
        <v>1.3118540780789919E-2</v>
      </c>
    </row>
    <row r="614" spans="1:9" ht="15.75" customHeight="1" x14ac:dyDescent="0.25">
      <c r="A614" s="87">
        <v>43815</v>
      </c>
      <c r="B614" s="88">
        <v>617.04998799999998</v>
      </c>
      <c r="C614" s="88">
        <v>622</v>
      </c>
      <c r="D614" s="88">
        <v>610.15002400000003</v>
      </c>
      <c r="E614" s="88">
        <v>612.90002400000003</v>
      </c>
      <c r="F614" s="88">
        <v>610.24859600000002</v>
      </c>
      <c r="G614" s="88">
        <v>1410143</v>
      </c>
      <c r="H614" s="95">
        <f t="shared" si="18"/>
        <v>-2.9307154274082993E-3</v>
      </c>
      <c r="I614" s="96">
        <f t="shared" si="19"/>
        <v>-3.2135264940287857E-3</v>
      </c>
    </row>
    <row r="615" spans="1:9" ht="15.75" customHeight="1" x14ac:dyDescent="0.25">
      <c r="A615" s="91">
        <v>43816</v>
      </c>
      <c r="B615" s="92">
        <v>616</v>
      </c>
      <c r="C615" s="92">
        <v>624.40002400000003</v>
      </c>
      <c r="D615" s="92">
        <v>613.54998799999998</v>
      </c>
      <c r="E615" s="92">
        <v>615.75</v>
      </c>
      <c r="F615" s="92">
        <v>613.08624299999997</v>
      </c>
      <c r="G615" s="92">
        <v>1601456</v>
      </c>
      <c r="H615" s="93">
        <f t="shared" si="18"/>
        <v>2.014782224275953E-3</v>
      </c>
      <c r="I615" s="94">
        <f t="shared" si="19"/>
        <v>1.7319711576554665E-3</v>
      </c>
    </row>
    <row r="616" spans="1:9" ht="15.75" customHeight="1" x14ac:dyDescent="0.25">
      <c r="A616" s="87">
        <v>43817</v>
      </c>
      <c r="B616" s="88">
        <v>616.90002400000003</v>
      </c>
      <c r="C616" s="88">
        <v>617.95001200000002</v>
      </c>
      <c r="D616" s="88">
        <v>607.20001200000002</v>
      </c>
      <c r="E616" s="88">
        <v>611.40002400000003</v>
      </c>
      <c r="F616" s="88">
        <v>608.75512700000002</v>
      </c>
      <c r="G616" s="88">
        <v>1257704</v>
      </c>
      <c r="H616" s="95">
        <f t="shared" si="18"/>
        <v>-3.0789392204789881E-3</v>
      </c>
      <c r="I616" s="96">
        <f t="shared" si="19"/>
        <v>-3.3617502870994746E-3</v>
      </c>
    </row>
    <row r="617" spans="1:9" ht="15.75" customHeight="1" x14ac:dyDescent="0.25">
      <c r="A617" s="91">
        <v>43818</v>
      </c>
      <c r="B617" s="92">
        <v>610</v>
      </c>
      <c r="C617" s="92">
        <v>625.95001200000002</v>
      </c>
      <c r="D617" s="92">
        <v>601.65002400000003</v>
      </c>
      <c r="E617" s="92">
        <v>622.65002400000003</v>
      </c>
      <c r="F617" s="92">
        <v>619.95648200000005</v>
      </c>
      <c r="G617" s="92">
        <v>3705578</v>
      </c>
      <c r="H617" s="93">
        <f t="shared" si="18"/>
        <v>7.9185732465015986E-3</v>
      </c>
      <c r="I617" s="94">
        <f t="shared" si="19"/>
        <v>7.6357621798811117E-3</v>
      </c>
    </row>
    <row r="618" spans="1:9" ht="15.75" customHeight="1" x14ac:dyDescent="0.25">
      <c r="A618" s="87">
        <v>43819</v>
      </c>
      <c r="B618" s="88">
        <v>625.5</v>
      </c>
      <c r="C618" s="88">
        <v>633.84997599999997</v>
      </c>
      <c r="D618" s="88">
        <v>622.34997599999997</v>
      </c>
      <c r="E618" s="88">
        <v>625.70001200000002</v>
      </c>
      <c r="F618" s="88">
        <v>622.99322500000005</v>
      </c>
      <c r="G618" s="88">
        <v>2922818</v>
      </c>
      <c r="H618" s="95">
        <f t="shared" si="18"/>
        <v>2.122118609527639E-3</v>
      </c>
      <c r="I618" s="96">
        <f t="shared" si="19"/>
        <v>1.8393075429071525E-3</v>
      </c>
    </row>
    <row r="619" spans="1:9" ht="15.75" customHeight="1" x14ac:dyDescent="0.25">
      <c r="A619" s="91">
        <v>43822</v>
      </c>
      <c r="B619" s="92">
        <v>623.75</v>
      </c>
      <c r="C619" s="92">
        <v>631.59997599999997</v>
      </c>
      <c r="D619" s="92">
        <v>622.04998799999998</v>
      </c>
      <c r="E619" s="92">
        <v>624.90002400000003</v>
      </c>
      <c r="F619" s="92">
        <v>622.19665499999996</v>
      </c>
      <c r="G619" s="92">
        <v>1042745</v>
      </c>
      <c r="H619" s="93">
        <f t="shared" si="18"/>
        <v>-5.5565180571689782E-4</v>
      </c>
      <c r="I619" s="94">
        <f t="shared" si="19"/>
        <v>-8.3846287233738429E-4</v>
      </c>
    </row>
    <row r="620" spans="1:9" ht="15.75" customHeight="1" x14ac:dyDescent="0.25">
      <c r="A620" s="87">
        <v>43823</v>
      </c>
      <c r="B620" s="88">
        <v>626.90002400000003</v>
      </c>
      <c r="C620" s="88">
        <v>627.95001200000002</v>
      </c>
      <c r="D620" s="88">
        <v>618.20001200000002</v>
      </c>
      <c r="E620" s="88">
        <v>620.29998799999998</v>
      </c>
      <c r="F620" s="88">
        <v>617.61657700000001</v>
      </c>
      <c r="G620" s="88">
        <v>1048855</v>
      </c>
      <c r="H620" s="95">
        <f t="shared" si="18"/>
        <v>-3.2087278941146688E-3</v>
      </c>
      <c r="I620" s="96">
        <f t="shared" si="19"/>
        <v>-3.4915389607351553E-3</v>
      </c>
    </row>
    <row r="621" spans="1:9" ht="15.75" customHeight="1" x14ac:dyDescent="0.25">
      <c r="A621" s="91">
        <v>43825</v>
      </c>
      <c r="B621" s="92">
        <v>618.70001200000002</v>
      </c>
      <c r="C621" s="92">
        <v>624.75</v>
      </c>
      <c r="D621" s="92">
        <v>614.40002400000003</v>
      </c>
      <c r="E621" s="92">
        <v>617.04998799999998</v>
      </c>
      <c r="F621" s="92">
        <v>614.38061500000003</v>
      </c>
      <c r="G621" s="92">
        <v>1107648</v>
      </c>
      <c r="H621" s="93">
        <f t="shared" si="18"/>
        <v>-2.2814397325863238E-3</v>
      </c>
      <c r="I621" s="94">
        <f t="shared" si="19"/>
        <v>-2.5642507992068102E-3</v>
      </c>
    </row>
    <row r="622" spans="1:9" ht="15.75" customHeight="1" x14ac:dyDescent="0.25">
      <c r="A622" s="87">
        <v>43826</v>
      </c>
      <c r="B622" s="88">
        <v>619.20001200000002</v>
      </c>
      <c r="C622" s="88">
        <v>629.40002400000003</v>
      </c>
      <c r="D622" s="88">
        <v>616.04998799999998</v>
      </c>
      <c r="E622" s="88">
        <v>623.45001200000002</v>
      </c>
      <c r="F622" s="88">
        <v>620.75292999999999</v>
      </c>
      <c r="G622" s="88">
        <v>1303887</v>
      </c>
      <c r="H622" s="95">
        <f t="shared" si="18"/>
        <v>4.4812737979778574E-3</v>
      </c>
      <c r="I622" s="96">
        <f t="shared" si="19"/>
        <v>4.1984627313573705E-3</v>
      </c>
    </row>
    <row r="623" spans="1:9" ht="15.75" customHeight="1" x14ac:dyDescent="0.25">
      <c r="A623" s="91">
        <v>43829</v>
      </c>
      <c r="B623" s="92">
        <v>622.04998799999998</v>
      </c>
      <c r="C623" s="92">
        <v>636.29998799999998</v>
      </c>
      <c r="D623" s="92">
        <v>622.04998799999998</v>
      </c>
      <c r="E623" s="92">
        <v>631.29998799999998</v>
      </c>
      <c r="F623" s="92">
        <v>628.56897000000004</v>
      </c>
      <c r="G623" s="92">
        <v>2113071</v>
      </c>
      <c r="H623" s="93">
        <f t="shared" si="18"/>
        <v>5.4341596512682113E-3</v>
      </c>
      <c r="I623" s="94">
        <f t="shared" si="19"/>
        <v>5.1513485846477244E-3</v>
      </c>
    </row>
    <row r="624" spans="1:9" ht="15.75" customHeight="1" x14ac:dyDescent="0.25">
      <c r="A624" s="87">
        <v>43830</v>
      </c>
      <c r="B624" s="88">
        <v>633</v>
      </c>
      <c r="C624" s="88">
        <v>636</v>
      </c>
      <c r="D624" s="88">
        <v>628.40002400000003</v>
      </c>
      <c r="E624" s="88">
        <v>629.59997599999997</v>
      </c>
      <c r="F624" s="88">
        <v>626.87634300000002</v>
      </c>
      <c r="G624" s="88">
        <v>1073628</v>
      </c>
      <c r="H624" s="95">
        <f t="shared" si="18"/>
        <v>-1.1710570007473079E-3</v>
      </c>
      <c r="I624" s="96">
        <f t="shared" si="19"/>
        <v>-1.4538680673677944E-3</v>
      </c>
    </row>
    <row r="625" spans="1:9" ht="15.75" customHeight="1" x14ac:dyDescent="0.25">
      <c r="A625" s="91">
        <v>43831</v>
      </c>
      <c r="B625" s="92">
        <v>630</v>
      </c>
      <c r="C625" s="92">
        <v>634.40002400000003</v>
      </c>
      <c r="D625" s="92">
        <v>603.04998799999998</v>
      </c>
      <c r="E625" s="92">
        <v>606.20001200000002</v>
      </c>
      <c r="F625" s="92">
        <v>603.57757600000002</v>
      </c>
      <c r="G625" s="92">
        <v>4151641</v>
      </c>
      <c r="H625" s="93">
        <f t="shared" si="18"/>
        <v>-1.6448784207443719E-2</v>
      </c>
      <c r="I625" s="94">
        <f t="shared" si="19"/>
        <v>-1.6731595274064207E-2</v>
      </c>
    </row>
    <row r="626" spans="1:9" ht="15.75" customHeight="1" x14ac:dyDescent="0.25">
      <c r="A626" s="87">
        <v>43832</v>
      </c>
      <c r="B626" s="88">
        <v>606.20001200000002</v>
      </c>
      <c r="C626" s="88">
        <v>620.70001200000002</v>
      </c>
      <c r="D626" s="88">
        <v>604.54998799999998</v>
      </c>
      <c r="E626" s="88">
        <v>618.90002400000003</v>
      </c>
      <c r="F626" s="88">
        <v>616.22265600000003</v>
      </c>
      <c r="G626" s="88">
        <v>2294478</v>
      </c>
      <c r="H626" s="95">
        <f t="shared" si="18"/>
        <v>9.0045649388819527E-3</v>
      </c>
      <c r="I626" s="96">
        <f t="shared" si="19"/>
        <v>8.7217538722614667E-3</v>
      </c>
    </row>
    <row r="627" spans="1:9" ht="15.75" customHeight="1" x14ac:dyDescent="0.25">
      <c r="A627" s="91">
        <v>43833</v>
      </c>
      <c r="B627" s="92">
        <v>618</v>
      </c>
      <c r="C627" s="92">
        <v>625</v>
      </c>
      <c r="D627" s="92">
        <v>612.25</v>
      </c>
      <c r="E627" s="92">
        <v>620.84997599999997</v>
      </c>
      <c r="F627" s="92">
        <v>618.16412400000002</v>
      </c>
      <c r="G627" s="92">
        <v>1663980</v>
      </c>
      <c r="H627" s="93">
        <f t="shared" si="18"/>
        <v>1.3661350690407554E-3</v>
      </c>
      <c r="I627" s="94">
        <f t="shared" si="19"/>
        <v>1.0833240024202689E-3</v>
      </c>
    </row>
    <row r="628" spans="1:9" ht="15.75" customHeight="1" x14ac:dyDescent="0.25">
      <c r="A628" s="87">
        <v>43836</v>
      </c>
      <c r="B628" s="88">
        <v>618</v>
      </c>
      <c r="C628" s="88">
        <v>618</v>
      </c>
      <c r="D628" s="88">
        <v>602</v>
      </c>
      <c r="E628" s="88">
        <v>607.29998799999998</v>
      </c>
      <c r="F628" s="88">
        <v>604.67279099999996</v>
      </c>
      <c r="G628" s="88">
        <v>1480159</v>
      </c>
      <c r="H628" s="95">
        <f t="shared" si="18"/>
        <v>-9.5833698746001679E-3</v>
      </c>
      <c r="I628" s="96">
        <f t="shared" si="19"/>
        <v>-9.8661809412206539E-3</v>
      </c>
    </row>
    <row r="629" spans="1:9" ht="15.75" customHeight="1" x14ac:dyDescent="0.25">
      <c r="A629" s="91">
        <v>43837</v>
      </c>
      <c r="B629" s="92">
        <v>612.29998799999998</v>
      </c>
      <c r="C629" s="92">
        <v>622.70001200000002</v>
      </c>
      <c r="D629" s="92">
        <v>610.15002400000003</v>
      </c>
      <c r="E629" s="92">
        <v>612.09997599999997</v>
      </c>
      <c r="F629" s="92">
        <v>609.45202600000005</v>
      </c>
      <c r="G629" s="92">
        <v>1477019</v>
      </c>
      <c r="H629" s="93">
        <f t="shared" si="18"/>
        <v>3.4190983985664279E-3</v>
      </c>
      <c r="I629" s="94">
        <f t="shared" si="19"/>
        <v>3.1362873319459414E-3</v>
      </c>
    </row>
    <row r="630" spans="1:9" ht="15.75" customHeight="1" x14ac:dyDescent="0.25">
      <c r="A630" s="87">
        <v>43838</v>
      </c>
      <c r="B630" s="88">
        <v>607.75</v>
      </c>
      <c r="C630" s="88">
        <v>615</v>
      </c>
      <c r="D630" s="88">
        <v>601.29998799999998</v>
      </c>
      <c r="E630" s="88">
        <v>613.20001200000002</v>
      </c>
      <c r="F630" s="88">
        <v>610.54730199999995</v>
      </c>
      <c r="G630" s="88">
        <v>1410819</v>
      </c>
      <c r="H630" s="95">
        <f t="shared" si="18"/>
        <v>7.7979133240354745E-4</v>
      </c>
      <c r="I630" s="96">
        <f t="shared" si="19"/>
        <v>4.9698026578306087E-4</v>
      </c>
    </row>
    <row r="631" spans="1:9" ht="15.75" customHeight="1" x14ac:dyDescent="0.25">
      <c r="A631" s="91">
        <v>43839</v>
      </c>
      <c r="B631" s="92">
        <v>618</v>
      </c>
      <c r="C631" s="92">
        <v>645.40002400000003</v>
      </c>
      <c r="D631" s="92">
        <v>617.29998799999998</v>
      </c>
      <c r="E631" s="92">
        <v>643.04998799999998</v>
      </c>
      <c r="F631" s="92">
        <v>640.26818800000001</v>
      </c>
      <c r="G631" s="92">
        <v>3176353</v>
      </c>
      <c r="H631" s="93">
        <f t="shared" si="18"/>
        <v>2.0642607811222662E-2</v>
      </c>
      <c r="I631" s="94">
        <f t="shared" si="19"/>
        <v>2.0359796744602175E-2</v>
      </c>
    </row>
    <row r="632" spans="1:9" ht="15.75" customHeight="1" x14ac:dyDescent="0.25">
      <c r="A632" s="87">
        <v>43840</v>
      </c>
      <c r="B632" s="88">
        <v>645.79998799999998</v>
      </c>
      <c r="C632" s="88">
        <v>652.75</v>
      </c>
      <c r="D632" s="88">
        <v>639.15002400000003</v>
      </c>
      <c r="E632" s="88">
        <v>646.84997599999997</v>
      </c>
      <c r="F632" s="88">
        <v>644.05169699999999</v>
      </c>
      <c r="G632" s="88">
        <v>2338949</v>
      </c>
      <c r="H632" s="95">
        <f t="shared" si="18"/>
        <v>2.5588046303880959E-3</v>
      </c>
      <c r="I632" s="96">
        <f t="shared" si="19"/>
        <v>2.2759935637676094E-3</v>
      </c>
    </row>
    <row r="633" spans="1:9" ht="15.75" customHeight="1" x14ac:dyDescent="0.25">
      <c r="A633" s="91">
        <v>43843</v>
      </c>
      <c r="B633" s="92">
        <v>648.90002400000003</v>
      </c>
      <c r="C633" s="92">
        <v>660</v>
      </c>
      <c r="D633" s="92">
        <v>646.5</v>
      </c>
      <c r="E633" s="92">
        <v>652.84997599999997</v>
      </c>
      <c r="F633" s="92">
        <v>650.02569600000004</v>
      </c>
      <c r="G633" s="92">
        <v>1654638</v>
      </c>
      <c r="H633" s="93">
        <f t="shared" si="18"/>
        <v>4.0097960839168348E-3</v>
      </c>
      <c r="I633" s="94">
        <f t="shared" si="19"/>
        <v>3.7269850172963483E-3</v>
      </c>
    </row>
    <row r="634" spans="1:9" ht="15.75" customHeight="1" x14ac:dyDescent="0.25">
      <c r="A634" s="87">
        <v>43844</v>
      </c>
      <c r="B634" s="88">
        <v>653</v>
      </c>
      <c r="C634" s="88">
        <v>675.5</v>
      </c>
      <c r="D634" s="88">
        <v>650</v>
      </c>
      <c r="E634" s="88">
        <v>673</v>
      </c>
      <c r="F634" s="88">
        <v>670.08862299999998</v>
      </c>
      <c r="G634" s="88">
        <v>2444903</v>
      </c>
      <c r="H634" s="95">
        <f t="shared" si="18"/>
        <v>1.3201719427662842E-2</v>
      </c>
      <c r="I634" s="96">
        <f t="shared" si="19"/>
        <v>1.2918908361042356E-2</v>
      </c>
    </row>
    <row r="635" spans="1:9" ht="15.75" customHeight="1" x14ac:dyDescent="0.25">
      <c r="A635" s="91">
        <v>43845</v>
      </c>
      <c r="B635" s="92">
        <v>672.95001200000002</v>
      </c>
      <c r="C635" s="92">
        <v>679.45001200000002</v>
      </c>
      <c r="D635" s="92">
        <v>665.40002400000003</v>
      </c>
      <c r="E635" s="92">
        <v>678.04998799999998</v>
      </c>
      <c r="F635" s="92">
        <v>675.11676</v>
      </c>
      <c r="G635" s="92">
        <v>2003755</v>
      </c>
      <c r="H635" s="93">
        <f t="shared" si="18"/>
        <v>3.2466452345679942E-3</v>
      </c>
      <c r="I635" s="94">
        <f t="shared" si="19"/>
        <v>2.9638341679475077E-3</v>
      </c>
    </row>
    <row r="636" spans="1:9" ht="15.75" customHeight="1" x14ac:dyDescent="0.25">
      <c r="A636" s="87">
        <v>43846</v>
      </c>
      <c r="B636" s="88">
        <v>678.04998799999998</v>
      </c>
      <c r="C636" s="88">
        <v>698.5</v>
      </c>
      <c r="D636" s="88">
        <v>675.34997599999997</v>
      </c>
      <c r="E636" s="88">
        <v>693.84997599999997</v>
      </c>
      <c r="F636" s="88">
        <v>690.848389</v>
      </c>
      <c r="G636" s="88">
        <v>2903400</v>
      </c>
      <c r="H636" s="95">
        <f t="shared" si="18"/>
        <v>1.0003859561457017E-2</v>
      </c>
      <c r="I636" s="96">
        <f t="shared" si="19"/>
        <v>9.7210484948365306E-3</v>
      </c>
    </row>
    <row r="637" spans="1:9" ht="15.75" customHeight="1" x14ac:dyDescent="0.25">
      <c r="A637" s="91">
        <v>43847</v>
      </c>
      <c r="B637" s="92">
        <v>693.79998799999998</v>
      </c>
      <c r="C637" s="92">
        <v>708</v>
      </c>
      <c r="D637" s="92">
        <v>690</v>
      </c>
      <c r="E637" s="92">
        <v>705.79998799999998</v>
      </c>
      <c r="F637" s="92">
        <v>702.74670400000002</v>
      </c>
      <c r="G637" s="92">
        <v>2465250</v>
      </c>
      <c r="H637" s="93">
        <f t="shared" si="18"/>
        <v>7.4160681799556446E-3</v>
      </c>
      <c r="I637" s="94">
        <f t="shared" si="19"/>
        <v>7.1332571133351577E-3</v>
      </c>
    </row>
    <row r="638" spans="1:9" ht="15.75" customHeight="1" x14ac:dyDescent="0.25">
      <c r="A638" s="87">
        <v>43850</v>
      </c>
      <c r="B638" s="88">
        <v>707</v>
      </c>
      <c r="C638" s="88">
        <v>716.90002400000003</v>
      </c>
      <c r="D638" s="88">
        <v>697.20001200000002</v>
      </c>
      <c r="E638" s="88">
        <v>713.09997599999997</v>
      </c>
      <c r="F638" s="88">
        <v>710.01507600000002</v>
      </c>
      <c r="G638" s="88">
        <v>2185442</v>
      </c>
      <c r="H638" s="95">
        <f t="shared" si="18"/>
        <v>4.4687529743265069E-3</v>
      </c>
      <c r="I638" s="96">
        <f t="shared" si="19"/>
        <v>4.18594190770602E-3</v>
      </c>
    </row>
    <row r="639" spans="1:9" ht="15.75" customHeight="1" x14ac:dyDescent="0.25">
      <c r="A639" s="91">
        <v>43851</v>
      </c>
      <c r="B639" s="92">
        <v>710</v>
      </c>
      <c r="C639" s="92">
        <v>712.5</v>
      </c>
      <c r="D639" s="92">
        <v>701.29998799999998</v>
      </c>
      <c r="E639" s="92">
        <v>704</v>
      </c>
      <c r="F639" s="92">
        <v>700.95446800000002</v>
      </c>
      <c r="G639" s="92">
        <v>1297448</v>
      </c>
      <c r="H639" s="93">
        <f t="shared" si="18"/>
        <v>-5.5777619907110866E-3</v>
      </c>
      <c r="I639" s="94">
        <f t="shared" si="19"/>
        <v>-5.8605730573315735E-3</v>
      </c>
    </row>
    <row r="640" spans="1:9" ht="15.75" customHeight="1" x14ac:dyDescent="0.25">
      <c r="A640" s="87">
        <v>43852</v>
      </c>
      <c r="B640" s="88">
        <v>707.04998799999998</v>
      </c>
      <c r="C640" s="88">
        <v>714.15002400000003</v>
      </c>
      <c r="D640" s="88">
        <v>700.65002400000003</v>
      </c>
      <c r="E640" s="88">
        <v>704.09997599999997</v>
      </c>
      <c r="F640" s="88">
        <v>701.05401600000005</v>
      </c>
      <c r="G640" s="88">
        <v>1511919</v>
      </c>
      <c r="H640" s="95">
        <f t="shared" si="18"/>
        <v>6.1673160541530906E-5</v>
      </c>
      <c r="I640" s="96">
        <f t="shared" si="19"/>
        <v>-2.2113790607895562E-4</v>
      </c>
    </row>
    <row r="641" spans="1:9" ht="15.75" customHeight="1" x14ac:dyDescent="0.25">
      <c r="A641" s="91">
        <v>43853</v>
      </c>
      <c r="B641" s="92">
        <v>704</v>
      </c>
      <c r="C641" s="92">
        <v>716.90002400000003</v>
      </c>
      <c r="D641" s="92">
        <v>700.15002400000003</v>
      </c>
      <c r="E641" s="92">
        <v>712.70001200000002</v>
      </c>
      <c r="F641" s="92">
        <v>709.61688200000003</v>
      </c>
      <c r="G641" s="92">
        <v>1429046</v>
      </c>
      <c r="H641" s="93">
        <f t="shared" si="18"/>
        <v>5.2724574291044398E-3</v>
      </c>
      <c r="I641" s="94">
        <f t="shared" si="19"/>
        <v>4.9896463624839529E-3</v>
      </c>
    </row>
    <row r="642" spans="1:9" ht="15.75" customHeight="1" x14ac:dyDescent="0.25">
      <c r="A642" s="87">
        <v>43854</v>
      </c>
      <c r="B642" s="88">
        <v>715.84997599999997</v>
      </c>
      <c r="C642" s="88">
        <v>728.79998799999998</v>
      </c>
      <c r="D642" s="88">
        <v>710.25</v>
      </c>
      <c r="E642" s="88">
        <v>723.59997599999997</v>
      </c>
      <c r="F642" s="88">
        <v>720.46966599999996</v>
      </c>
      <c r="G642" s="88">
        <v>3229205</v>
      </c>
      <c r="H642" s="95">
        <f t="shared" si="18"/>
        <v>6.5917614512826612E-3</v>
      </c>
      <c r="I642" s="96">
        <f t="shared" si="19"/>
        <v>6.3089503846621743E-3</v>
      </c>
    </row>
    <row r="643" spans="1:9" ht="15.75" customHeight="1" x14ac:dyDescent="0.25">
      <c r="A643" s="91">
        <v>43857</v>
      </c>
      <c r="B643" s="92">
        <v>718</v>
      </c>
      <c r="C643" s="92">
        <v>741.59997599999997</v>
      </c>
      <c r="D643" s="92">
        <v>715</v>
      </c>
      <c r="E643" s="92">
        <v>734.25</v>
      </c>
      <c r="F643" s="92">
        <v>731.07360800000004</v>
      </c>
      <c r="G643" s="92">
        <v>1985363</v>
      </c>
      <c r="H643" s="93">
        <f t="shared" si="18"/>
        <v>6.3454056175891622E-3</v>
      </c>
      <c r="I643" s="94">
        <f t="shared" si="19"/>
        <v>6.0625945509686753E-3</v>
      </c>
    </row>
    <row r="644" spans="1:9" ht="15.75" customHeight="1" x14ac:dyDescent="0.25">
      <c r="A644" s="87">
        <v>43858</v>
      </c>
      <c r="B644" s="88">
        <v>732.79998799999998</v>
      </c>
      <c r="C644" s="88">
        <v>744.84997599999997</v>
      </c>
      <c r="D644" s="88">
        <v>720.09997599999997</v>
      </c>
      <c r="E644" s="88">
        <v>727.70001200000002</v>
      </c>
      <c r="F644" s="88">
        <v>724.55194100000006</v>
      </c>
      <c r="G644" s="88">
        <v>1866552</v>
      </c>
      <c r="H644" s="95">
        <f t="shared" ref="H644:H707" si="20">LOG(F644/F643)</f>
        <v>-3.8915817936960831E-3</v>
      </c>
      <c r="I644" s="96">
        <f t="shared" ref="I644:I707" si="21">H644-$H$1238</f>
        <v>-4.1743928603165696E-3</v>
      </c>
    </row>
    <row r="645" spans="1:9" ht="15.75" customHeight="1" x14ac:dyDescent="0.25">
      <c r="A645" s="91">
        <v>43859</v>
      </c>
      <c r="B645" s="92">
        <v>731</v>
      </c>
      <c r="C645" s="92">
        <v>755</v>
      </c>
      <c r="D645" s="92">
        <v>724.20001200000002</v>
      </c>
      <c r="E645" s="92">
        <v>748</v>
      </c>
      <c r="F645" s="92">
        <v>744.76415999999995</v>
      </c>
      <c r="G645" s="92">
        <v>5632563</v>
      </c>
      <c r="H645" s="93">
        <f t="shared" si="20"/>
        <v>1.1949244870693413E-2</v>
      </c>
      <c r="I645" s="94">
        <f t="shared" si="21"/>
        <v>1.1666433804072927E-2</v>
      </c>
    </row>
    <row r="646" spans="1:9" ht="15.75" customHeight="1" x14ac:dyDescent="0.25">
      <c r="A646" s="87">
        <v>43860</v>
      </c>
      <c r="B646" s="88">
        <v>760</v>
      </c>
      <c r="C646" s="88">
        <v>835.5</v>
      </c>
      <c r="D646" s="88">
        <v>758.09997599999997</v>
      </c>
      <c r="E646" s="88">
        <v>818.34997599999997</v>
      </c>
      <c r="F646" s="88">
        <v>814.80981399999996</v>
      </c>
      <c r="G646" s="88">
        <v>17118805</v>
      </c>
      <c r="H646" s="95">
        <f t="shared" si="20"/>
        <v>3.9037482142511029E-2</v>
      </c>
      <c r="I646" s="96">
        <f t="shared" si="21"/>
        <v>3.8754671075890541E-2</v>
      </c>
    </row>
    <row r="647" spans="1:9" ht="15.75" customHeight="1" x14ac:dyDescent="0.25">
      <c r="A647" s="91">
        <v>43861</v>
      </c>
      <c r="B647" s="92">
        <v>801</v>
      </c>
      <c r="C647" s="92">
        <v>817.95001200000002</v>
      </c>
      <c r="D647" s="92">
        <v>794.45001200000002</v>
      </c>
      <c r="E647" s="92">
        <v>803.65002400000003</v>
      </c>
      <c r="F647" s="92">
        <v>800.17340100000001</v>
      </c>
      <c r="G647" s="92">
        <v>7011082</v>
      </c>
      <c r="H647" s="93">
        <f t="shared" si="20"/>
        <v>-7.8721405684578569E-3</v>
      </c>
      <c r="I647" s="94">
        <f t="shared" si="21"/>
        <v>-8.1549516350783429E-3</v>
      </c>
    </row>
    <row r="648" spans="1:9" ht="15.75" customHeight="1" x14ac:dyDescent="0.25">
      <c r="A648" s="87">
        <v>43864</v>
      </c>
      <c r="B648" s="88">
        <v>775.20001200000002</v>
      </c>
      <c r="C648" s="88">
        <v>852.79998799999998</v>
      </c>
      <c r="D648" s="88">
        <v>764.75</v>
      </c>
      <c r="E648" s="88">
        <v>847.15002400000003</v>
      </c>
      <c r="F648" s="88">
        <v>843.485229</v>
      </c>
      <c r="G648" s="88">
        <v>9868159</v>
      </c>
      <c r="H648" s="95">
        <f t="shared" si="20"/>
        <v>2.2893371021698295E-2</v>
      </c>
      <c r="I648" s="96">
        <f t="shared" si="21"/>
        <v>2.2610559955077807E-2</v>
      </c>
    </row>
    <row r="649" spans="1:9" ht="15.75" customHeight="1" x14ac:dyDescent="0.25">
      <c r="A649" s="91">
        <v>43865</v>
      </c>
      <c r="B649" s="92">
        <v>846.15002400000003</v>
      </c>
      <c r="C649" s="92">
        <v>860</v>
      </c>
      <c r="D649" s="92">
        <v>830.70001200000002</v>
      </c>
      <c r="E649" s="92">
        <v>846.70001200000002</v>
      </c>
      <c r="F649" s="92">
        <v>843.03716999999995</v>
      </c>
      <c r="G649" s="92">
        <v>5474373</v>
      </c>
      <c r="H649" s="93">
        <f t="shared" si="20"/>
        <v>-2.3075834149676464E-4</v>
      </c>
      <c r="I649" s="94">
        <f t="shared" si="21"/>
        <v>-5.1356940811725111E-4</v>
      </c>
    </row>
    <row r="650" spans="1:9" ht="15.75" customHeight="1" x14ac:dyDescent="0.25">
      <c r="A650" s="87">
        <v>43866</v>
      </c>
      <c r="B650" s="88">
        <v>843</v>
      </c>
      <c r="C650" s="88">
        <v>865.79998799999998</v>
      </c>
      <c r="D650" s="88">
        <v>838.54998799999998</v>
      </c>
      <c r="E650" s="88">
        <v>855.29998799999998</v>
      </c>
      <c r="F650" s="88">
        <v>851.59991500000001</v>
      </c>
      <c r="G650" s="88">
        <v>3123728</v>
      </c>
      <c r="H650" s="95">
        <f t="shared" si="20"/>
        <v>4.3888860748080424E-3</v>
      </c>
      <c r="I650" s="96">
        <f t="shared" si="21"/>
        <v>4.1060750081875555E-3</v>
      </c>
    </row>
    <row r="651" spans="1:9" ht="15.75" customHeight="1" x14ac:dyDescent="0.25">
      <c r="A651" s="91">
        <v>43867</v>
      </c>
      <c r="B651" s="92">
        <v>857</v>
      </c>
      <c r="C651" s="92">
        <v>865</v>
      </c>
      <c r="D651" s="92">
        <v>846.20001200000002</v>
      </c>
      <c r="E651" s="92">
        <v>856.34997599999997</v>
      </c>
      <c r="F651" s="92">
        <v>852.64538600000003</v>
      </c>
      <c r="G651" s="92">
        <v>2324767</v>
      </c>
      <c r="H651" s="93">
        <f t="shared" si="20"/>
        <v>5.3283684335680504E-4</v>
      </c>
      <c r="I651" s="94">
        <f t="shared" si="21"/>
        <v>2.5002577673631851E-4</v>
      </c>
    </row>
    <row r="652" spans="1:9" ht="15.75" customHeight="1" x14ac:dyDescent="0.25">
      <c r="A652" s="87">
        <v>43868</v>
      </c>
      <c r="B652" s="88">
        <v>855</v>
      </c>
      <c r="C652" s="88">
        <v>874.25</v>
      </c>
      <c r="D652" s="88">
        <v>843.09997599999997</v>
      </c>
      <c r="E652" s="88">
        <v>867.90002400000003</v>
      </c>
      <c r="F652" s="88">
        <v>864.14550799999995</v>
      </c>
      <c r="G652" s="88">
        <v>3226182</v>
      </c>
      <c r="H652" s="95">
        <f t="shared" si="20"/>
        <v>5.818430477305082E-3</v>
      </c>
      <c r="I652" s="96">
        <f t="shared" si="21"/>
        <v>5.5356194106845951E-3</v>
      </c>
    </row>
    <row r="653" spans="1:9" ht="15.75" customHeight="1" x14ac:dyDescent="0.25">
      <c r="A653" s="91">
        <v>43871</v>
      </c>
      <c r="B653" s="92">
        <v>866</v>
      </c>
      <c r="C653" s="92">
        <v>878.5</v>
      </c>
      <c r="D653" s="92">
        <v>861.54998799999998</v>
      </c>
      <c r="E653" s="92">
        <v>870.5</v>
      </c>
      <c r="F653" s="92">
        <v>866.73425299999997</v>
      </c>
      <c r="G653" s="92">
        <v>2523978</v>
      </c>
      <c r="H653" s="93">
        <f t="shared" si="20"/>
        <v>1.2990833126405405E-3</v>
      </c>
      <c r="I653" s="94">
        <f t="shared" si="21"/>
        <v>1.0162722460200541E-3</v>
      </c>
    </row>
    <row r="654" spans="1:9" ht="15.75" customHeight="1" x14ac:dyDescent="0.25">
      <c r="A654" s="87">
        <v>43872</v>
      </c>
      <c r="B654" s="88">
        <v>875.09997599999997</v>
      </c>
      <c r="C654" s="88">
        <v>882.5</v>
      </c>
      <c r="D654" s="88">
        <v>862.79998799999998</v>
      </c>
      <c r="E654" s="88">
        <v>865.79998799999998</v>
      </c>
      <c r="F654" s="88">
        <v>862.05450399999995</v>
      </c>
      <c r="G654" s="88">
        <v>2061948</v>
      </c>
      <c r="H654" s="95">
        <f t="shared" si="20"/>
        <v>-2.3512347860401204E-3</v>
      </c>
      <c r="I654" s="96">
        <f t="shared" si="21"/>
        <v>-2.6340458526606068E-3</v>
      </c>
    </row>
    <row r="655" spans="1:9" ht="15.75" customHeight="1" x14ac:dyDescent="0.25">
      <c r="A655" s="91">
        <v>43873</v>
      </c>
      <c r="B655" s="92">
        <v>867.5</v>
      </c>
      <c r="C655" s="92">
        <v>880.90002400000003</v>
      </c>
      <c r="D655" s="92">
        <v>862.34997599999997</v>
      </c>
      <c r="E655" s="92">
        <v>878.79998799999998</v>
      </c>
      <c r="F655" s="92">
        <v>874.99829099999999</v>
      </c>
      <c r="G655" s="92">
        <v>1866659</v>
      </c>
      <c r="H655" s="93">
        <f t="shared" si="20"/>
        <v>6.4724795166267229E-3</v>
      </c>
      <c r="I655" s="94">
        <f t="shared" si="21"/>
        <v>6.189668450006236E-3</v>
      </c>
    </row>
    <row r="656" spans="1:9" ht="15.75" customHeight="1" x14ac:dyDescent="0.25">
      <c r="A656" s="87">
        <v>43874</v>
      </c>
      <c r="B656" s="88">
        <v>887.54998799999998</v>
      </c>
      <c r="C656" s="88">
        <v>894.5</v>
      </c>
      <c r="D656" s="88">
        <v>873.54998799999998</v>
      </c>
      <c r="E656" s="88">
        <v>888.54998799999998</v>
      </c>
      <c r="F656" s="88">
        <v>884.70611599999995</v>
      </c>
      <c r="G656" s="88">
        <v>3892194</v>
      </c>
      <c r="H656" s="95">
        <f t="shared" si="20"/>
        <v>4.7918247903393262E-3</v>
      </c>
      <c r="I656" s="96">
        <f t="shared" si="21"/>
        <v>4.5090137237188393E-3</v>
      </c>
    </row>
    <row r="657" spans="1:9" ht="15.75" customHeight="1" x14ac:dyDescent="0.25">
      <c r="A657" s="91">
        <v>43875</v>
      </c>
      <c r="B657" s="92">
        <v>887.20001200000002</v>
      </c>
      <c r="C657" s="92">
        <v>892</v>
      </c>
      <c r="D657" s="92">
        <v>879.59997599999997</v>
      </c>
      <c r="E657" s="92">
        <v>883.04998799999998</v>
      </c>
      <c r="F657" s="92">
        <v>879.229919</v>
      </c>
      <c r="G657" s="92">
        <v>1701432</v>
      </c>
      <c r="H657" s="93">
        <f t="shared" si="20"/>
        <v>-2.6965714544003017E-3</v>
      </c>
      <c r="I657" s="94">
        <f t="shared" si="21"/>
        <v>-2.9793825210207882E-3</v>
      </c>
    </row>
    <row r="658" spans="1:9" ht="15.75" customHeight="1" x14ac:dyDescent="0.25">
      <c r="A658" s="87">
        <v>43878</v>
      </c>
      <c r="B658" s="88">
        <v>884</v>
      </c>
      <c r="C658" s="88">
        <v>889.5</v>
      </c>
      <c r="D658" s="88">
        <v>871.34997599999997</v>
      </c>
      <c r="E658" s="88">
        <v>885.65002400000003</v>
      </c>
      <c r="F658" s="88">
        <v>881.81872599999997</v>
      </c>
      <c r="G658" s="88">
        <v>1663801</v>
      </c>
      <c r="H658" s="95">
        <f t="shared" si="20"/>
        <v>1.2768589986236721E-3</v>
      </c>
      <c r="I658" s="96">
        <f t="shared" si="21"/>
        <v>9.9404793200318564E-4</v>
      </c>
    </row>
    <row r="659" spans="1:9" ht="15.75" customHeight="1" x14ac:dyDescent="0.25">
      <c r="A659" s="91">
        <v>43879</v>
      </c>
      <c r="B659" s="92">
        <v>884.09997599999997</v>
      </c>
      <c r="C659" s="92">
        <v>896.20001200000002</v>
      </c>
      <c r="D659" s="92">
        <v>872.59997599999997</v>
      </c>
      <c r="E659" s="92">
        <v>888.65002400000003</v>
      </c>
      <c r="F659" s="92">
        <v>884.80572500000005</v>
      </c>
      <c r="G659" s="92">
        <v>1671898</v>
      </c>
      <c r="H659" s="93">
        <f t="shared" si="20"/>
        <v>1.4686068887963144E-3</v>
      </c>
      <c r="I659" s="94">
        <f t="shared" si="21"/>
        <v>1.185795822175828E-3</v>
      </c>
    </row>
    <row r="660" spans="1:9" ht="15.75" customHeight="1" x14ac:dyDescent="0.25">
      <c r="A660" s="87">
        <v>43880</v>
      </c>
      <c r="B660" s="88">
        <v>897</v>
      </c>
      <c r="C660" s="88">
        <v>914.70001200000002</v>
      </c>
      <c r="D660" s="88">
        <v>889.04998799999998</v>
      </c>
      <c r="E660" s="88">
        <v>909.84997599999997</v>
      </c>
      <c r="F660" s="88">
        <v>905.91400099999998</v>
      </c>
      <c r="G660" s="88">
        <v>2945081</v>
      </c>
      <c r="H660" s="95">
        <f t="shared" si="20"/>
        <v>1.0239047772822873E-2</v>
      </c>
      <c r="I660" s="96">
        <f t="shared" si="21"/>
        <v>9.9562367062023868E-3</v>
      </c>
    </row>
    <row r="661" spans="1:9" ht="15.75" customHeight="1" x14ac:dyDescent="0.25">
      <c r="A661" s="91">
        <v>43881</v>
      </c>
      <c r="B661" s="92">
        <v>907.95001200000002</v>
      </c>
      <c r="C661" s="92">
        <v>907.95001200000002</v>
      </c>
      <c r="D661" s="92">
        <v>838.34997599999997</v>
      </c>
      <c r="E661" s="92">
        <v>878.29998799999998</v>
      </c>
      <c r="F661" s="92">
        <v>874.50042699999995</v>
      </c>
      <c r="G661" s="92">
        <v>9012079</v>
      </c>
      <c r="H661" s="93">
        <f t="shared" si="20"/>
        <v>-1.5326945906975449E-2</v>
      </c>
      <c r="I661" s="94">
        <f t="shared" si="21"/>
        <v>-1.5609756973595935E-2</v>
      </c>
    </row>
    <row r="662" spans="1:9" ht="15.75" customHeight="1" x14ac:dyDescent="0.25">
      <c r="A662" s="87">
        <v>43885</v>
      </c>
      <c r="B662" s="88">
        <v>869</v>
      </c>
      <c r="C662" s="88">
        <v>871.75</v>
      </c>
      <c r="D662" s="88">
        <v>832.84997599999997</v>
      </c>
      <c r="E662" s="88">
        <v>836.84997599999997</v>
      </c>
      <c r="F662" s="88">
        <v>833.229736</v>
      </c>
      <c r="G662" s="88">
        <v>3789594</v>
      </c>
      <c r="H662" s="95">
        <f t="shared" si="20"/>
        <v>-2.0995265375615163E-2</v>
      </c>
      <c r="I662" s="96">
        <f t="shared" si="21"/>
        <v>-2.1278076442235651E-2</v>
      </c>
    </row>
    <row r="663" spans="1:9" ht="15.75" customHeight="1" x14ac:dyDescent="0.25">
      <c r="A663" s="91">
        <v>43886</v>
      </c>
      <c r="B663" s="92">
        <v>845</v>
      </c>
      <c r="C663" s="92">
        <v>849.40002400000003</v>
      </c>
      <c r="D663" s="92">
        <v>825.59997599999997</v>
      </c>
      <c r="E663" s="92">
        <v>830.25</v>
      </c>
      <c r="F663" s="92">
        <v>826.65832499999999</v>
      </c>
      <c r="G663" s="92">
        <v>2673083</v>
      </c>
      <c r="H663" s="93">
        <f t="shared" si="20"/>
        <v>-3.4387167580039002E-3</v>
      </c>
      <c r="I663" s="94">
        <f t="shared" si="21"/>
        <v>-3.7215278246243867E-3</v>
      </c>
    </row>
    <row r="664" spans="1:9" ht="15.75" customHeight="1" x14ac:dyDescent="0.25">
      <c r="A664" s="87">
        <v>43887</v>
      </c>
      <c r="B664" s="88">
        <v>827.29998799999998</v>
      </c>
      <c r="C664" s="88">
        <v>839.45001200000002</v>
      </c>
      <c r="D664" s="88">
        <v>818.54998799999998</v>
      </c>
      <c r="E664" s="88">
        <v>827.84997599999997</v>
      </c>
      <c r="F664" s="88">
        <v>824.26867700000003</v>
      </c>
      <c r="G664" s="88">
        <v>2403134</v>
      </c>
      <c r="H664" s="95">
        <f t="shared" si="20"/>
        <v>-1.2572471873313039E-3</v>
      </c>
      <c r="I664" s="96">
        <f t="shared" si="21"/>
        <v>-1.5400582539517903E-3</v>
      </c>
    </row>
    <row r="665" spans="1:9" ht="15.75" customHeight="1" x14ac:dyDescent="0.25">
      <c r="A665" s="91">
        <v>43888</v>
      </c>
      <c r="B665" s="92">
        <v>825</v>
      </c>
      <c r="C665" s="92">
        <v>827.29998799999998</v>
      </c>
      <c r="D665" s="92">
        <v>808.70001200000002</v>
      </c>
      <c r="E665" s="92">
        <v>817.65002400000003</v>
      </c>
      <c r="F665" s="92">
        <v>814.11285399999997</v>
      </c>
      <c r="G665" s="92">
        <v>2111101</v>
      </c>
      <c r="H665" s="93">
        <f t="shared" si="20"/>
        <v>-5.3841846930199238E-3</v>
      </c>
      <c r="I665" s="94">
        <f t="shared" si="21"/>
        <v>-5.6669957596404107E-3</v>
      </c>
    </row>
    <row r="666" spans="1:9" ht="15.75" customHeight="1" x14ac:dyDescent="0.25">
      <c r="A666" s="87">
        <v>43889</v>
      </c>
      <c r="B666" s="88">
        <v>800</v>
      </c>
      <c r="C666" s="88">
        <v>801.95001200000002</v>
      </c>
      <c r="D666" s="88">
        <v>766.75</v>
      </c>
      <c r="E666" s="88">
        <v>780.09997599999997</v>
      </c>
      <c r="F666" s="88">
        <v>776.72522000000004</v>
      </c>
      <c r="G666" s="88">
        <v>3514546</v>
      </c>
      <c r="H666" s="95">
        <f t="shared" si="20"/>
        <v>-2.0417205082043904E-2</v>
      </c>
      <c r="I666" s="96">
        <f t="shared" si="21"/>
        <v>-2.0700016148664391E-2</v>
      </c>
    </row>
    <row r="667" spans="1:9" ht="15.75" customHeight="1" x14ac:dyDescent="0.25">
      <c r="A667" s="91">
        <v>43892</v>
      </c>
      <c r="B667" s="92">
        <v>820</v>
      </c>
      <c r="C667" s="92">
        <v>871.95001200000002</v>
      </c>
      <c r="D667" s="92">
        <v>811</v>
      </c>
      <c r="E667" s="92">
        <v>844.29998799999998</v>
      </c>
      <c r="F667" s="92">
        <v>840.64758300000005</v>
      </c>
      <c r="G667" s="92">
        <v>8751507</v>
      </c>
      <c r="H667" s="93">
        <f t="shared" si="20"/>
        <v>3.4346561869723707E-2</v>
      </c>
      <c r="I667" s="94">
        <f t="shared" si="21"/>
        <v>3.406375080310322E-2</v>
      </c>
    </row>
    <row r="668" spans="1:9" ht="15.75" customHeight="1" x14ac:dyDescent="0.25">
      <c r="A668" s="87">
        <v>43893</v>
      </c>
      <c r="B668" s="88">
        <v>853</v>
      </c>
      <c r="C668" s="88">
        <v>875</v>
      </c>
      <c r="D668" s="88">
        <v>834</v>
      </c>
      <c r="E668" s="88">
        <v>853</v>
      </c>
      <c r="F668" s="88">
        <v>849.30993699999999</v>
      </c>
      <c r="G668" s="88">
        <v>4629904</v>
      </c>
      <c r="H668" s="95">
        <f t="shared" si="20"/>
        <v>4.4522367523995238E-3</v>
      </c>
      <c r="I668" s="96">
        <f t="shared" si="21"/>
        <v>4.1694256857790369E-3</v>
      </c>
    </row>
    <row r="669" spans="1:9" ht="15.75" customHeight="1" x14ac:dyDescent="0.25">
      <c r="A669" s="91">
        <v>43894</v>
      </c>
      <c r="B669" s="92">
        <v>852</v>
      </c>
      <c r="C669" s="92">
        <v>856.20001200000002</v>
      </c>
      <c r="D669" s="92">
        <v>806.20001200000002</v>
      </c>
      <c r="E669" s="92">
        <v>830.95001200000002</v>
      </c>
      <c r="F669" s="92">
        <v>827.35534700000005</v>
      </c>
      <c r="G669" s="92">
        <v>2487490</v>
      </c>
      <c r="H669" s="93">
        <f t="shared" si="20"/>
        <v>-1.137412741054492E-2</v>
      </c>
      <c r="I669" s="94">
        <f t="shared" si="21"/>
        <v>-1.1656938477165407E-2</v>
      </c>
    </row>
    <row r="670" spans="1:9" ht="15.75" customHeight="1" x14ac:dyDescent="0.25">
      <c r="A670" s="87">
        <v>43895</v>
      </c>
      <c r="B670" s="88">
        <v>832.04998799999998</v>
      </c>
      <c r="C670" s="88">
        <v>845.34997599999997</v>
      </c>
      <c r="D670" s="88">
        <v>822.09997599999997</v>
      </c>
      <c r="E670" s="88">
        <v>832.25</v>
      </c>
      <c r="F670" s="88">
        <v>828.64965800000004</v>
      </c>
      <c r="G670" s="88">
        <v>1905379</v>
      </c>
      <c r="H670" s="95">
        <f t="shared" si="20"/>
        <v>6.7887746465747844E-4</v>
      </c>
      <c r="I670" s="96">
        <f t="shared" si="21"/>
        <v>3.9606639803699192E-4</v>
      </c>
    </row>
    <row r="671" spans="1:9" ht="15.75" customHeight="1" x14ac:dyDescent="0.25">
      <c r="A671" s="91">
        <v>43896</v>
      </c>
      <c r="B671" s="92">
        <v>808.70001200000002</v>
      </c>
      <c r="C671" s="92">
        <v>828.40002400000003</v>
      </c>
      <c r="D671" s="92">
        <v>798.70001200000002</v>
      </c>
      <c r="E671" s="92">
        <v>813.09997599999997</v>
      </c>
      <c r="F671" s="92">
        <v>809.58252000000005</v>
      </c>
      <c r="G671" s="92">
        <v>1674717</v>
      </c>
      <c r="H671" s="93">
        <f t="shared" si="20"/>
        <v>-1.0109832869929624E-2</v>
      </c>
      <c r="I671" s="94">
        <f t="shared" si="21"/>
        <v>-1.039264393655011E-2</v>
      </c>
    </row>
    <row r="672" spans="1:9" ht="15.75" customHeight="1" x14ac:dyDescent="0.25">
      <c r="A672" s="87">
        <v>43899</v>
      </c>
      <c r="B672" s="88">
        <v>804</v>
      </c>
      <c r="C672" s="88">
        <v>807.79998799999998</v>
      </c>
      <c r="D672" s="88">
        <v>760.40002400000003</v>
      </c>
      <c r="E672" s="88">
        <v>775.09997599999997</v>
      </c>
      <c r="F672" s="88">
        <v>771.74688700000002</v>
      </c>
      <c r="G672" s="88">
        <v>2425098</v>
      </c>
      <c r="H672" s="95">
        <f t="shared" si="20"/>
        <v>-2.0786236240381988E-2</v>
      </c>
      <c r="I672" s="96">
        <f t="shared" si="21"/>
        <v>-2.1069047307002476E-2</v>
      </c>
    </row>
    <row r="673" spans="1:9" ht="15.75" customHeight="1" x14ac:dyDescent="0.25">
      <c r="A673" s="91">
        <v>43901</v>
      </c>
      <c r="B673" s="92">
        <v>774</v>
      </c>
      <c r="C673" s="92">
        <v>790.79998799999998</v>
      </c>
      <c r="D673" s="92">
        <v>745.09997599999997</v>
      </c>
      <c r="E673" s="92">
        <v>748.29998799999998</v>
      </c>
      <c r="F673" s="92">
        <v>745.06280500000003</v>
      </c>
      <c r="G673" s="92">
        <v>2744882</v>
      </c>
      <c r="H673" s="93">
        <f t="shared" si="20"/>
        <v>-1.5282003237042005E-2</v>
      </c>
      <c r="I673" s="94">
        <f t="shared" si="21"/>
        <v>-1.5564814303662491E-2</v>
      </c>
    </row>
    <row r="674" spans="1:9" ht="15.75" customHeight="1" x14ac:dyDescent="0.25">
      <c r="A674" s="87">
        <v>43902</v>
      </c>
      <c r="B674" s="88">
        <v>690.25</v>
      </c>
      <c r="C674" s="88">
        <v>709.75</v>
      </c>
      <c r="D674" s="88">
        <v>663.04998799999998</v>
      </c>
      <c r="E674" s="88">
        <v>680.84997599999997</v>
      </c>
      <c r="F674" s="88">
        <v>677.90460199999995</v>
      </c>
      <c r="G674" s="88">
        <v>2768831</v>
      </c>
      <c r="H674" s="95">
        <f t="shared" si="20"/>
        <v>-4.1024300948275375E-2</v>
      </c>
      <c r="I674" s="96">
        <f t="shared" si="21"/>
        <v>-4.1307112014895862E-2</v>
      </c>
    </row>
    <row r="675" spans="1:9" ht="15.75" customHeight="1" x14ac:dyDescent="0.25">
      <c r="A675" s="91">
        <v>43903</v>
      </c>
      <c r="B675" s="92">
        <v>616</v>
      </c>
      <c r="C675" s="92">
        <v>740</v>
      </c>
      <c r="D675" s="92">
        <v>590.04998799999998</v>
      </c>
      <c r="E675" s="92">
        <v>700.45001200000002</v>
      </c>
      <c r="F675" s="92">
        <v>697.41986099999997</v>
      </c>
      <c r="G675" s="92">
        <v>2911795</v>
      </c>
      <c r="H675" s="93">
        <f t="shared" si="20"/>
        <v>1.2325728821730967E-2</v>
      </c>
      <c r="I675" s="94">
        <f t="shared" si="21"/>
        <v>1.2042917755110481E-2</v>
      </c>
    </row>
    <row r="676" spans="1:9" ht="15.75" customHeight="1" x14ac:dyDescent="0.25">
      <c r="A676" s="87">
        <v>43906</v>
      </c>
      <c r="B676" s="88">
        <v>652</v>
      </c>
      <c r="C676" s="88">
        <v>669.59997599999997</v>
      </c>
      <c r="D676" s="88">
        <v>620.15002400000003</v>
      </c>
      <c r="E676" s="88">
        <v>633.70001200000002</v>
      </c>
      <c r="F676" s="88">
        <v>630.958618</v>
      </c>
      <c r="G676" s="88">
        <v>2010918</v>
      </c>
      <c r="H676" s="95">
        <f t="shared" si="20"/>
        <v>-4.3493434401847622E-2</v>
      </c>
      <c r="I676" s="96">
        <f t="shared" si="21"/>
        <v>-4.377624546846811E-2</v>
      </c>
    </row>
    <row r="677" spans="1:9" ht="15.75" customHeight="1" x14ac:dyDescent="0.25">
      <c r="A677" s="91">
        <v>43907</v>
      </c>
      <c r="B677" s="92">
        <v>641.29998799999998</v>
      </c>
      <c r="C677" s="92">
        <v>686.59997599999997</v>
      </c>
      <c r="D677" s="92">
        <v>628.84997599999997</v>
      </c>
      <c r="E677" s="92">
        <v>648.90002400000003</v>
      </c>
      <c r="F677" s="92">
        <v>646.092896</v>
      </c>
      <c r="G677" s="92">
        <v>3343217</v>
      </c>
      <c r="H677" s="93">
        <f t="shared" si="20"/>
        <v>1.0294089282366886E-2</v>
      </c>
      <c r="I677" s="94">
        <f t="shared" si="21"/>
        <v>1.00112782157464E-2</v>
      </c>
    </row>
    <row r="678" spans="1:9" ht="15.75" customHeight="1" x14ac:dyDescent="0.25">
      <c r="A678" s="87">
        <v>43908</v>
      </c>
      <c r="B678" s="88">
        <v>659.70001200000002</v>
      </c>
      <c r="C678" s="88">
        <v>665.25</v>
      </c>
      <c r="D678" s="88">
        <v>559</v>
      </c>
      <c r="E678" s="88">
        <v>576.45001200000002</v>
      </c>
      <c r="F678" s="88">
        <v>573.95629899999994</v>
      </c>
      <c r="G678" s="88">
        <v>3487427</v>
      </c>
      <c r="H678" s="95">
        <f t="shared" si="20"/>
        <v>-5.1416139358773934E-2</v>
      </c>
      <c r="I678" s="96">
        <f t="shared" si="21"/>
        <v>-5.1698950425394422E-2</v>
      </c>
    </row>
    <row r="679" spans="1:9" ht="15.75" customHeight="1" x14ac:dyDescent="0.25">
      <c r="A679" s="91">
        <v>43909</v>
      </c>
      <c r="B679" s="92">
        <v>539.90002400000003</v>
      </c>
      <c r="C679" s="92">
        <v>602.84997599999997</v>
      </c>
      <c r="D679" s="92">
        <v>526.04998799999998</v>
      </c>
      <c r="E679" s="92">
        <v>573.59997599999997</v>
      </c>
      <c r="F679" s="92">
        <v>571.11852999999996</v>
      </c>
      <c r="G679" s="92">
        <v>3261046</v>
      </c>
      <c r="H679" s="93">
        <f t="shared" si="20"/>
        <v>-2.1525753766765965E-3</v>
      </c>
      <c r="I679" s="94">
        <f t="shared" si="21"/>
        <v>-2.435386443297083E-3</v>
      </c>
    </row>
    <row r="680" spans="1:9" ht="15.75" customHeight="1" x14ac:dyDescent="0.25">
      <c r="A680" s="87">
        <v>43910</v>
      </c>
      <c r="B680" s="88">
        <v>584.70001200000002</v>
      </c>
      <c r="C680" s="88">
        <v>711</v>
      </c>
      <c r="D680" s="88">
        <v>562</v>
      </c>
      <c r="E680" s="88">
        <v>675.15002400000003</v>
      </c>
      <c r="F680" s="88">
        <v>672.22930899999994</v>
      </c>
      <c r="G680" s="88">
        <v>5000515</v>
      </c>
      <c r="H680" s="95">
        <f t="shared" si="20"/>
        <v>7.0791192534910133E-2</v>
      </c>
      <c r="I680" s="96">
        <f t="shared" si="21"/>
        <v>7.0508381468289652E-2</v>
      </c>
    </row>
    <row r="681" spans="1:9" ht="15.75" customHeight="1" x14ac:dyDescent="0.25">
      <c r="A681" s="91">
        <v>43913</v>
      </c>
      <c r="B681" s="92">
        <v>607.65002400000003</v>
      </c>
      <c r="C681" s="92">
        <v>646.70001200000002</v>
      </c>
      <c r="D681" s="92">
        <v>542.65002400000003</v>
      </c>
      <c r="E681" s="92">
        <v>550.75</v>
      </c>
      <c r="F681" s="92">
        <v>548.36743200000001</v>
      </c>
      <c r="G681" s="92">
        <v>2535401</v>
      </c>
      <c r="H681" s="93">
        <f t="shared" si="20"/>
        <v>-8.8445789886621454E-2</v>
      </c>
      <c r="I681" s="94">
        <f t="shared" si="21"/>
        <v>-8.8728600953241935E-2</v>
      </c>
    </row>
    <row r="682" spans="1:9" ht="15.75" customHeight="1" x14ac:dyDescent="0.25">
      <c r="A682" s="87">
        <v>43914</v>
      </c>
      <c r="B682" s="88">
        <v>594.09997599999997</v>
      </c>
      <c r="C682" s="88">
        <v>652.20001200000002</v>
      </c>
      <c r="D682" s="88">
        <v>546.09997599999997</v>
      </c>
      <c r="E682" s="88">
        <v>633.75</v>
      </c>
      <c r="F682" s="88">
        <v>631.00842299999999</v>
      </c>
      <c r="G682" s="88">
        <v>3546324</v>
      </c>
      <c r="H682" s="95">
        <f t="shared" si="20"/>
        <v>6.096350268054402E-2</v>
      </c>
      <c r="I682" s="96">
        <f t="shared" si="21"/>
        <v>6.0680691613923532E-2</v>
      </c>
    </row>
    <row r="683" spans="1:9" ht="15.75" customHeight="1" x14ac:dyDescent="0.25">
      <c r="A683" s="91">
        <v>43915</v>
      </c>
      <c r="B683" s="92">
        <v>577</v>
      </c>
      <c r="C683" s="92">
        <v>660</v>
      </c>
      <c r="D683" s="92">
        <v>577</v>
      </c>
      <c r="E683" s="92">
        <v>646.90002400000003</v>
      </c>
      <c r="F683" s="92">
        <v>644.10156300000006</v>
      </c>
      <c r="G683" s="92">
        <v>2882806</v>
      </c>
      <c r="H683" s="93">
        <f t="shared" si="20"/>
        <v>8.9191965800359194E-3</v>
      </c>
      <c r="I683" s="94">
        <f t="shared" si="21"/>
        <v>8.6363855134154333E-3</v>
      </c>
    </row>
    <row r="684" spans="1:9" ht="15.75" customHeight="1" x14ac:dyDescent="0.25">
      <c r="A684" s="87">
        <v>43916</v>
      </c>
      <c r="B684" s="88">
        <v>647</v>
      </c>
      <c r="C684" s="88">
        <v>684.70001200000002</v>
      </c>
      <c r="D684" s="88">
        <v>633.15002400000003</v>
      </c>
      <c r="E684" s="88">
        <v>663.20001200000002</v>
      </c>
      <c r="F684" s="88">
        <v>660.33099400000003</v>
      </c>
      <c r="G684" s="88">
        <v>2590067</v>
      </c>
      <c r="H684" s="95">
        <f t="shared" si="20"/>
        <v>1.0807329228757052E-2</v>
      </c>
      <c r="I684" s="96">
        <f t="shared" si="21"/>
        <v>1.0524518162136566E-2</v>
      </c>
    </row>
    <row r="685" spans="1:9" ht="15.75" customHeight="1" x14ac:dyDescent="0.25">
      <c r="A685" s="91">
        <v>43917</v>
      </c>
      <c r="B685" s="92">
        <v>670</v>
      </c>
      <c r="C685" s="92">
        <v>729.5</v>
      </c>
      <c r="D685" s="92">
        <v>643.75</v>
      </c>
      <c r="E685" s="92">
        <v>654.79998799999998</v>
      </c>
      <c r="F685" s="92">
        <v>651.96728499999995</v>
      </c>
      <c r="G685" s="92">
        <v>3385412</v>
      </c>
      <c r="H685" s="93">
        <f t="shared" si="20"/>
        <v>-5.5358784004627673E-3</v>
      </c>
      <c r="I685" s="94">
        <f t="shared" si="21"/>
        <v>-5.8186894670832542E-3</v>
      </c>
    </row>
    <row r="686" spans="1:9" ht="15.75" customHeight="1" x14ac:dyDescent="0.25">
      <c r="A686" s="87">
        <v>43920</v>
      </c>
      <c r="B686" s="88">
        <v>624</v>
      </c>
      <c r="C686" s="88">
        <v>652.84997599999997</v>
      </c>
      <c r="D686" s="88">
        <v>598</v>
      </c>
      <c r="E686" s="88">
        <v>601.59997599999997</v>
      </c>
      <c r="F686" s="88">
        <v>598.99743699999999</v>
      </c>
      <c r="G686" s="88">
        <v>2084182</v>
      </c>
      <c r="H686" s="95">
        <f t="shared" si="20"/>
        <v>-3.6800839733104544E-2</v>
      </c>
      <c r="I686" s="96">
        <f t="shared" si="21"/>
        <v>-3.7083650799725032E-2</v>
      </c>
    </row>
    <row r="687" spans="1:9" ht="15.75" customHeight="1" x14ac:dyDescent="0.25">
      <c r="A687" s="91">
        <v>43921</v>
      </c>
      <c r="B687" s="92">
        <v>615</v>
      </c>
      <c r="C687" s="92">
        <v>677.90002400000003</v>
      </c>
      <c r="D687" s="92">
        <v>601</v>
      </c>
      <c r="E687" s="92">
        <v>662.59997599999997</v>
      </c>
      <c r="F687" s="92">
        <v>659.73358199999996</v>
      </c>
      <c r="G687" s="92">
        <v>3963804</v>
      </c>
      <c r="H687" s="93">
        <f t="shared" si="20"/>
        <v>4.1943627132637516E-2</v>
      </c>
      <c r="I687" s="94">
        <f t="shared" si="21"/>
        <v>4.1660816066017028E-2</v>
      </c>
    </row>
    <row r="688" spans="1:9" ht="15.75" customHeight="1" x14ac:dyDescent="0.25">
      <c r="A688" s="87">
        <v>43922</v>
      </c>
      <c r="B688" s="88">
        <v>637</v>
      </c>
      <c r="C688" s="88">
        <v>651.29998799999998</v>
      </c>
      <c r="D688" s="88">
        <v>576.20001200000002</v>
      </c>
      <c r="E688" s="88">
        <v>598.79998799999998</v>
      </c>
      <c r="F688" s="88">
        <v>596.20959500000004</v>
      </c>
      <c r="G688" s="88">
        <v>4835985</v>
      </c>
      <c r="H688" s="95">
        <f t="shared" si="20"/>
        <v>-4.3969630260716416E-2</v>
      </c>
      <c r="I688" s="96">
        <f t="shared" si="21"/>
        <v>-4.4252441327336904E-2</v>
      </c>
    </row>
    <row r="689" spans="1:9" ht="15.75" customHeight="1" x14ac:dyDescent="0.25">
      <c r="A689" s="91">
        <v>43924</v>
      </c>
      <c r="B689" s="92">
        <v>594</v>
      </c>
      <c r="C689" s="92">
        <v>604.40002400000003</v>
      </c>
      <c r="D689" s="92">
        <v>558.84997599999997</v>
      </c>
      <c r="E689" s="92">
        <v>592.40002400000003</v>
      </c>
      <c r="F689" s="92">
        <v>589.83727999999996</v>
      </c>
      <c r="G689" s="92">
        <v>3825217</v>
      </c>
      <c r="H689" s="93">
        <f t="shared" si="20"/>
        <v>-4.6667428227531657E-3</v>
      </c>
      <c r="I689" s="94">
        <f t="shared" si="21"/>
        <v>-4.9495538893736526E-3</v>
      </c>
    </row>
    <row r="690" spans="1:9" ht="15.75" customHeight="1" x14ac:dyDescent="0.25">
      <c r="A690" s="87">
        <v>43928</v>
      </c>
      <c r="B690" s="88">
        <v>623</v>
      </c>
      <c r="C690" s="88">
        <v>668.25</v>
      </c>
      <c r="D690" s="88">
        <v>600.20001200000002</v>
      </c>
      <c r="E690" s="88">
        <v>663.75</v>
      </c>
      <c r="F690" s="88">
        <v>660.878601</v>
      </c>
      <c r="G690" s="88">
        <v>4083879</v>
      </c>
      <c r="H690" s="95">
        <f t="shared" si="20"/>
        <v>4.938947163031799E-2</v>
      </c>
      <c r="I690" s="96">
        <f t="shared" si="21"/>
        <v>4.9106660563697502E-2</v>
      </c>
    </row>
    <row r="691" spans="1:9" ht="15.75" customHeight="1" x14ac:dyDescent="0.25">
      <c r="A691" s="91">
        <v>43929</v>
      </c>
      <c r="B691" s="92">
        <v>653.70001200000002</v>
      </c>
      <c r="C691" s="92">
        <v>702.20001200000002</v>
      </c>
      <c r="D691" s="92">
        <v>636.34997599999997</v>
      </c>
      <c r="E691" s="92">
        <v>642.34997599999997</v>
      </c>
      <c r="F691" s="92">
        <v>639.57116699999995</v>
      </c>
      <c r="G691" s="92">
        <v>4354813</v>
      </c>
      <c r="H691" s="93">
        <f t="shared" si="20"/>
        <v>-1.4232813054732237E-2</v>
      </c>
      <c r="I691" s="94">
        <f t="shared" si="21"/>
        <v>-1.4515624121352723E-2</v>
      </c>
    </row>
    <row r="692" spans="1:9" ht="15.75" customHeight="1" x14ac:dyDescent="0.25">
      <c r="A692" s="87">
        <v>43930</v>
      </c>
      <c r="B692" s="88">
        <v>661</v>
      </c>
      <c r="C692" s="88">
        <v>696.59997599999997</v>
      </c>
      <c r="D692" s="88">
        <v>653.54998799999998</v>
      </c>
      <c r="E692" s="88">
        <v>684.29998799999998</v>
      </c>
      <c r="F692" s="88">
        <v>681.33966099999998</v>
      </c>
      <c r="G692" s="88">
        <v>3501448</v>
      </c>
      <c r="H692" s="95">
        <f t="shared" si="20"/>
        <v>2.7474793344446496E-2</v>
      </c>
      <c r="I692" s="96">
        <f t="shared" si="21"/>
        <v>2.7191982277826009E-2</v>
      </c>
    </row>
    <row r="693" spans="1:9" ht="15.75" customHeight="1" x14ac:dyDescent="0.25">
      <c r="A693" s="91">
        <v>43934</v>
      </c>
      <c r="B693" s="92">
        <v>684.29998799999998</v>
      </c>
      <c r="C693" s="92">
        <v>698.90002400000003</v>
      </c>
      <c r="D693" s="92">
        <v>660.04998799999998</v>
      </c>
      <c r="E693" s="92">
        <v>689.79998799999998</v>
      </c>
      <c r="F693" s="92">
        <v>686.81591800000001</v>
      </c>
      <c r="G693" s="92">
        <v>2844324</v>
      </c>
      <c r="H693" s="93">
        <f t="shared" si="20"/>
        <v>3.4766819422820945E-3</v>
      </c>
      <c r="I693" s="94">
        <f t="shared" si="21"/>
        <v>3.193870875661608E-3</v>
      </c>
    </row>
    <row r="694" spans="1:9" ht="15.75" customHeight="1" x14ac:dyDescent="0.25">
      <c r="A694" s="87">
        <v>43936</v>
      </c>
      <c r="B694" s="88">
        <v>706.25</v>
      </c>
      <c r="C694" s="88">
        <v>792.65002400000003</v>
      </c>
      <c r="D694" s="88">
        <v>698.04998799999998</v>
      </c>
      <c r="E694" s="88">
        <v>714.70001200000002</v>
      </c>
      <c r="F694" s="88">
        <v>711.60821499999997</v>
      </c>
      <c r="G694" s="88">
        <v>6783089</v>
      </c>
      <c r="H694" s="95">
        <f t="shared" si="20"/>
        <v>1.5400601016732806E-2</v>
      </c>
      <c r="I694" s="96">
        <f t="shared" si="21"/>
        <v>1.511778995011232E-2</v>
      </c>
    </row>
    <row r="695" spans="1:9" ht="15.75" customHeight="1" x14ac:dyDescent="0.25">
      <c r="A695" s="91">
        <v>43937</v>
      </c>
      <c r="B695" s="92">
        <v>710</v>
      </c>
      <c r="C695" s="92">
        <v>728.59997599999997</v>
      </c>
      <c r="D695" s="92">
        <v>696.09997599999997</v>
      </c>
      <c r="E695" s="92">
        <v>714.29998799999998</v>
      </c>
      <c r="F695" s="92">
        <v>711.20989999999995</v>
      </c>
      <c r="G695" s="92">
        <v>3882012</v>
      </c>
      <c r="H695" s="93">
        <f t="shared" si="20"/>
        <v>-2.431596973001944E-4</v>
      </c>
      <c r="I695" s="94">
        <f t="shared" si="21"/>
        <v>-5.259707639206809E-4</v>
      </c>
    </row>
    <row r="696" spans="1:9" ht="15.75" customHeight="1" x14ac:dyDescent="0.25">
      <c r="A696" s="87">
        <v>43938</v>
      </c>
      <c r="B696" s="88">
        <v>744</v>
      </c>
      <c r="C696" s="88">
        <v>767.29998799999998</v>
      </c>
      <c r="D696" s="88">
        <v>707</v>
      </c>
      <c r="E696" s="88">
        <v>746.20001200000002</v>
      </c>
      <c r="F696" s="88">
        <v>742.97192399999994</v>
      </c>
      <c r="G696" s="88">
        <v>5154012</v>
      </c>
      <c r="H696" s="95">
        <f t="shared" si="20"/>
        <v>1.8974609255637896E-2</v>
      </c>
      <c r="I696" s="96">
        <f t="shared" si="21"/>
        <v>1.8691798189017408E-2</v>
      </c>
    </row>
    <row r="697" spans="1:9" ht="15.75" customHeight="1" x14ac:dyDescent="0.25">
      <c r="A697" s="91">
        <v>43941</v>
      </c>
      <c r="B697" s="92">
        <v>749.45001200000002</v>
      </c>
      <c r="C697" s="92">
        <v>760.65002400000003</v>
      </c>
      <c r="D697" s="92">
        <v>725.54998799999998</v>
      </c>
      <c r="E697" s="92">
        <v>746.09997599999997</v>
      </c>
      <c r="F697" s="92">
        <v>742.87231399999996</v>
      </c>
      <c r="G697" s="92">
        <v>2819316</v>
      </c>
      <c r="H697" s="93">
        <f t="shared" si="20"/>
        <v>-5.8229620980194343E-5</v>
      </c>
      <c r="I697" s="94">
        <f t="shared" si="21"/>
        <v>-3.4104068760068085E-4</v>
      </c>
    </row>
    <row r="698" spans="1:9" ht="15.75" customHeight="1" x14ac:dyDescent="0.25">
      <c r="A698" s="87">
        <v>43942</v>
      </c>
      <c r="B698" s="88">
        <v>725.04998799999998</v>
      </c>
      <c r="C698" s="88">
        <v>738</v>
      </c>
      <c r="D698" s="88">
        <v>712.40002400000003</v>
      </c>
      <c r="E698" s="88">
        <v>725.09997599999997</v>
      </c>
      <c r="F698" s="88">
        <v>721.96313499999997</v>
      </c>
      <c r="G698" s="88">
        <v>2270794</v>
      </c>
      <c r="H698" s="95">
        <f t="shared" si="20"/>
        <v>-1.2399150872810153E-2</v>
      </c>
      <c r="I698" s="96">
        <f t="shared" si="21"/>
        <v>-1.2681961939430639E-2</v>
      </c>
    </row>
    <row r="699" spans="1:9" ht="15.75" customHeight="1" x14ac:dyDescent="0.25">
      <c r="A699" s="91">
        <v>43943</v>
      </c>
      <c r="B699" s="92">
        <v>722</v>
      </c>
      <c r="C699" s="92">
        <v>754.75</v>
      </c>
      <c r="D699" s="92">
        <v>715.29998799999998</v>
      </c>
      <c r="E699" s="92">
        <v>749.75</v>
      </c>
      <c r="F699" s="92">
        <v>746.50659199999996</v>
      </c>
      <c r="G699" s="92">
        <v>2982165</v>
      </c>
      <c r="H699" s="93">
        <f t="shared" si="20"/>
        <v>1.4518624980266183E-2</v>
      </c>
      <c r="I699" s="94">
        <f t="shared" si="21"/>
        <v>1.4235813913645697E-2</v>
      </c>
    </row>
    <row r="700" spans="1:9" ht="15.75" customHeight="1" x14ac:dyDescent="0.25">
      <c r="A700" s="87">
        <v>43944</v>
      </c>
      <c r="B700" s="88">
        <v>751.90002400000003</v>
      </c>
      <c r="C700" s="88">
        <v>778.34997599999997</v>
      </c>
      <c r="D700" s="88">
        <v>745.34997599999997</v>
      </c>
      <c r="E700" s="88">
        <v>752.20001200000002</v>
      </c>
      <c r="F700" s="88">
        <v>748.94598399999995</v>
      </c>
      <c r="G700" s="88">
        <v>3161626</v>
      </c>
      <c r="H700" s="95">
        <f t="shared" si="20"/>
        <v>1.4168492420888455E-3</v>
      </c>
      <c r="I700" s="96">
        <f t="shared" si="21"/>
        <v>1.134038175468359E-3</v>
      </c>
    </row>
    <row r="701" spans="1:9" ht="15.75" customHeight="1" x14ac:dyDescent="0.25">
      <c r="A701" s="91">
        <v>43945</v>
      </c>
      <c r="B701" s="92">
        <v>744</v>
      </c>
      <c r="C701" s="92">
        <v>758.70001200000002</v>
      </c>
      <c r="D701" s="92">
        <v>712.20001200000002</v>
      </c>
      <c r="E701" s="92">
        <v>717</v>
      </c>
      <c r="F701" s="92">
        <v>713.89825399999995</v>
      </c>
      <c r="G701" s="92">
        <v>2146268</v>
      </c>
      <c r="H701" s="93">
        <f t="shared" si="20"/>
        <v>-2.0814176547798331E-2</v>
      </c>
      <c r="I701" s="94">
        <f t="shared" si="21"/>
        <v>-2.1096987614418819E-2</v>
      </c>
    </row>
    <row r="702" spans="1:9" ht="15.75" customHeight="1" x14ac:dyDescent="0.25">
      <c r="A702" s="87">
        <v>43948</v>
      </c>
      <c r="B702" s="88">
        <v>731</v>
      </c>
      <c r="C702" s="88">
        <v>737.95001200000002</v>
      </c>
      <c r="D702" s="88">
        <v>702.79998799999998</v>
      </c>
      <c r="E702" s="88">
        <v>709.09997599999997</v>
      </c>
      <c r="F702" s="88">
        <v>706.03234899999995</v>
      </c>
      <c r="G702" s="88">
        <v>3188788</v>
      </c>
      <c r="H702" s="95">
        <f t="shared" si="20"/>
        <v>-4.811719776002356E-3</v>
      </c>
      <c r="I702" s="96">
        <f t="shared" si="21"/>
        <v>-5.0945308426228429E-3</v>
      </c>
    </row>
    <row r="703" spans="1:9" ht="15.75" customHeight="1" x14ac:dyDescent="0.25">
      <c r="A703" s="91">
        <v>43949</v>
      </c>
      <c r="B703" s="92">
        <v>713.79998799999998</v>
      </c>
      <c r="C703" s="92">
        <v>718</v>
      </c>
      <c r="D703" s="92">
        <v>677.5</v>
      </c>
      <c r="E703" s="92">
        <v>709.15002400000003</v>
      </c>
      <c r="F703" s="92">
        <v>706.08227499999998</v>
      </c>
      <c r="G703" s="92">
        <v>5157460</v>
      </c>
      <c r="H703" s="93">
        <f t="shared" si="20"/>
        <v>3.0709385688696306E-5</v>
      </c>
      <c r="I703" s="94">
        <f t="shared" si="21"/>
        <v>-2.5210168093179025E-4</v>
      </c>
    </row>
    <row r="704" spans="1:9" ht="15.75" customHeight="1" x14ac:dyDescent="0.25">
      <c r="A704" s="87">
        <v>43950</v>
      </c>
      <c r="B704" s="88">
        <v>715</v>
      </c>
      <c r="C704" s="88">
        <v>725.5</v>
      </c>
      <c r="D704" s="88">
        <v>703.84997599999997</v>
      </c>
      <c r="E704" s="88">
        <v>715</v>
      </c>
      <c r="F704" s="88">
        <v>711.90692100000001</v>
      </c>
      <c r="G704" s="88">
        <v>2961614</v>
      </c>
      <c r="H704" s="95">
        <f t="shared" si="20"/>
        <v>3.5679056674463444E-3</v>
      </c>
      <c r="I704" s="96">
        <f t="shared" si="21"/>
        <v>3.2850946008258579E-3</v>
      </c>
    </row>
    <row r="705" spans="1:9" ht="15.75" customHeight="1" x14ac:dyDescent="0.25">
      <c r="A705" s="91">
        <v>43951</v>
      </c>
      <c r="B705" s="92">
        <v>728.79998799999998</v>
      </c>
      <c r="C705" s="92">
        <v>738.75</v>
      </c>
      <c r="D705" s="92">
        <v>708.5</v>
      </c>
      <c r="E705" s="92">
        <v>713.34997599999997</v>
      </c>
      <c r="F705" s="92">
        <v>710.26403800000003</v>
      </c>
      <c r="G705" s="92">
        <v>3220251</v>
      </c>
      <c r="H705" s="93">
        <f t="shared" si="20"/>
        <v>-1.0033889866439677E-3</v>
      </c>
      <c r="I705" s="94">
        <f t="shared" si="21"/>
        <v>-1.2862000532644542E-3</v>
      </c>
    </row>
    <row r="706" spans="1:9" ht="15.75" customHeight="1" x14ac:dyDescent="0.25">
      <c r="A706" s="87">
        <v>43955</v>
      </c>
      <c r="B706" s="88">
        <v>690</v>
      </c>
      <c r="C706" s="88">
        <v>694.40002400000003</v>
      </c>
      <c r="D706" s="88">
        <v>667.29998799999998</v>
      </c>
      <c r="E706" s="88">
        <v>682.84997599999997</v>
      </c>
      <c r="F706" s="88">
        <v>679.89593500000001</v>
      </c>
      <c r="G706" s="88">
        <v>1879981</v>
      </c>
      <c r="H706" s="95">
        <f t="shared" si="20"/>
        <v>-1.8977381487150106E-2</v>
      </c>
      <c r="I706" s="96">
        <f t="shared" si="21"/>
        <v>-1.9260192553770594E-2</v>
      </c>
    </row>
    <row r="707" spans="1:9" ht="15.75" customHeight="1" x14ac:dyDescent="0.25">
      <c r="A707" s="91">
        <v>43956</v>
      </c>
      <c r="B707" s="92">
        <v>701.90002400000003</v>
      </c>
      <c r="C707" s="92">
        <v>713.40002400000003</v>
      </c>
      <c r="D707" s="92">
        <v>680.40002400000003</v>
      </c>
      <c r="E707" s="92">
        <v>692.34997599999997</v>
      </c>
      <c r="F707" s="92">
        <v>689.35485800000004</v>
      </c>
      <c r="G707" s="92">
        <v>2849922</v>
      </c>
      <c r="H707" s="93">
        <f t="shared" si="20"/>
        <v>6.000395885091615E-3</v>
      </c>
      <c r="I707" s="94">
        <f t="shared" si="21"/>
        <v>5.7175848184711281E-3</v>
      </c>
    </row>
    <row r="708" spans="1:9" ht="15.75" customHeight="1" x14ac:dyDescent="0.25">
      <c r="A708" s="87">
        <v>43957</v>
      </c>
      <c r="B708" s="88">
        <v>697.90002400000003</v>
      </c>
      <c r="C708" s="88">
        <v>720</v>
      </c>
      <c r="D708" s="88">
        <v>684.54998799999998</v>
      </c>
      <c r="E708" s="88">
        <v>715.59997599999997</v>
      </c>
      <c r="F708" s="88">
        <v>712.50427200000001</v>
      </c>
      <c r="G708" s="88">
        <v>2879800</v>
      </c>
      <c r="H708" s="95">
        <f t="shared" ref="H708:H771" si="22">LOG(F708/F707)</f>
        <v>1.4344632128298621E-2</v>
      </c>
      <c r="I708" s="96">
        <f t="shared" ref="I708:I771" si="23">H708-$H$1238</f>
        <v>1.4061821061678135E-2</v>
      </c>
    </row>
    <row r="709" spans="1:9" ht="15.75" customHeight="1" x14ac:dyDescent="0.25">
      <c r="A709" s="91">
        <v>43958</v>
      </c>
      <c r="B709" s="92">
        <v>720</v>
      </c>
      <c r="C709" s="92">
        <v>753.70001200000002</v>
      </c>
      <c r="D709" s="92">
        <v>715.59997599999997</v>
      </c>
      <c r="E709" s="92">
        <v>750.15002400000003</v>
      </c>
      <c r="F709" s="92">
        <v>746.90484600000002</v>
      </c>
      <c r="G709" s="92">
        <v>5031785</v>
      </c>
      <c r="H709" s="93">
        <f t="shared" si="22"/>
        <v>2.0477804586748662E-2</v>
      </c>
      <c r="I709" s="94">
        <f t="shared" si="23"/>
        <v>2.0194993520128175E-2</v>
      </c>
    </row>
    <row r="710" spans="1:9" ht="15.75" customHeight="1" x14ac:dyDescent="0.25">
      <c r="A710" s="87">
        <v>43959</v>
      </c>
      <c r="B710" s="88">
        <v>757.5</v>
      </c>
      <c r="C710" s="88">
        <v>769.09997599999997</v>
      </c>
      <c r="D710" s="88">
        <v>734</v>
      </c>
      <c r="E710" s="88">
        <v>740.34997599999997</v>
      </c>
      <c r="F710" s="88">
        <v>737.14721699999996</v>
      </c>
      <c r="G710" s="88">
        <v>2489814</v>
      </c>
      <c r="H710" s="95">
        <f t="shared" si="22"/>
        <v>-5.7110469425519237E-3</v>
      </c>
      <c r="I710" s="96">
        <f t="shared" si="23"/>
        <v>-5.9938580091724106E-3</v>
      </c>
    </row>
    <row r="711" spans="1:9" ht="15.75" customHeight="1" x14ac:dyDescent="0.25">
      <c r="A711" s="91">
        <v>43962</v>
      </c>
      <c r="B711" s="92">
        <v>747.34997599999997</v>
      </c>
      <c r="C711" s="92">
        <v>776.79998799999998</v>
      </c>
      <c r="D711" s="92">
        <v>742.15002400000003</v>
      </c>
      <c r="E711" s="92">
        <v>755.15002400000003</v>
      </c>
      <c r="F711" s="92">
        <v>751.88324</v>
      </c>
      <c r="G711" s="92">
        <v>3585712</v>
      </c>
      <c r="H711" s="93">
        <f t="shared" si="22"/>
        <v>8.5961739524514184E-3</v>
      </c>
      <c r="I711" s="94">
        <f t="shared" si="23"/>
        <v>8.3133628858309324E-3</v>
      </c>
    </row>
    <row r="712" spans="1:9" ht="15.75" customHeight="1" x14ac:dyDescent="0.25">
      <c r="A712" s="87">
        <v>43963</v>
      </c>
      <c r="B712" s="88">
        <v>751.79998799999998</v>
      </c>
      <c r="C712" s="88">
        <v>769.45001200000002</v>
      </c>
      <c r="D712" s="88">
        <v>736.40002400000003</v>
      </c>
      <c r="E712" s="88">
        <v>765.15002400000003</v>
      </c>
      <c r="F712" s="88">
        <v>761.839966</v>
      </c>
      <c r="G712" s="88">
        <v>2596793</v>
      </c>
      <c r="H712" s="95">
        <f t="shared" si="22"/>
        <v>5.7133477323540426E-3</v>
      </c>
      <c r="I712" s="96">
        <f t="shared" si="23"/>
        <v>5.4305366657335557E-3</v>
      </c>
    </row>
    <row r="713" spans="1:9" ht="15.75" customHeight="1" x14ac:dyDescent="0.25">
      <c r="A713" s="91">
        <v>43964</v>
      </c>
      <c r="B713" s="92">
        <v>785</v>
      </c>
      <c r="C713" s="92">
        <v>823.34997599999997</v>
      </c>
      <c r="D713" s="92">
        <v>762.09997599999997</v>
      </c>
      <c r="E713" s="92">
        <v>812.25</v>
      </c>
      <c r="F713" s="92">
        <v>808.73620600000004</v>
      </c>
      <c r="G713" s="92">
        <v>6816281</v>
      </c>
      <c r="H713" s="93">
        <f t="shared" si="22"/>
        <v>2.5943134368356369E-2</v>
      </c>
      <c r="I713" s="94">
        <f t="shared" si="23"/>
        <v>2.5660323301735882E-2</v>
      </c>
    </row>
    <row r="714" spans="1:9" ht="15.75" customHeight="1" x14ac:dyDescent="0.25">
      <c r="A714" s="87">
        <v>43965</v>
      </c>
      <c r="B714" s="88">
        <v>795.90002400000003</v>
      </c>
      <c r="C714" s="88">
        <v>807.70001200000002</v>
      </c>
      <c r="D714" s="88">
        <v>778.20001200000002</v>
      </c>
      <c r="E714" s="88">
        <v>794.29998799999998</v>
      </c>
      <c r="F714" s="88">
        <v>790.863831</v>
      </c>
      <c r="G714" s="88">
        <v>5873699</v>
      </c>
      <c r="H714" s="95">
        <f t="shared" si="22"/>
        <v>-9.7051721357186323E-3</v>
      </c>
      <c r="I714" s="96">
        <f t="shared" si="23"/>
        <v>-9.9879832023391183E-3</v>
      </c>
    </row>
    <row r="715" spans="1:9" ht="15.75" customHeight="1" x14ac:dyDescent="0.25">
      <c r="A715" s="91">
        <v>43966</v>
      </c>
      <c r="B715" s="92">
        <v>810</v>
      </c>
      <c r="C715" s="92">
        <v>835.65002400000003</v>
      </c>
      <c r="D715" s="92">
        <v>798.5</v>
      </c>
      <c r="E715" s="92">
        <v>823.54998799999998</v>
      </c>
      <c r="F715" s="92">
        <v>819.98730499999999</v>
      </c>
      <c r="G715" s="92">
        <v>7675850</v>
      </c>
      <c r="H715" s="93">
        <f t="shared" si="22"/>
        <v>1.5705414538946746E-2</v>
      </c>
      <c r="I715" s="94">
        <f t="shared" si="23"/>
        <v>1.542260347232626E-2</v>
      </c>
    </row>
    <row r="716" spans="1:9" ht="15.75" customHeight="1" x14ac:dyDescent="0.25">
      <c r="A716" s="87">
        <v>43969</v>
      </c>
      <c r="B716" s="88">
        <v>824.95001200000002</v>
      </c>
      <c r="C716" s="88">
        <v>833.45001200000002</v>
      </c>
      <c r="D716" s="88">
        <v>803</v>
      </c>
      <c r="E716" s="88">
        <v>810.5</v>
      </c>
      <c r="F716" s="88">
        <v>806.99377400000003</v>
      </c>
      <c r="G716" s="88">
        <v>4822543</v>
      </c>
      <c r="H716" s="95">
        <f t="shared" si="22"/>
        <v>-6.9369445817029207E-3</v>
      </c>
      <c r="I716" s="96">
        <f t="shared" si="23"/>
        <v>-7.2197556483234076E-3</v>
      </c>
    </row>
    <row r="717" spans="1:9" ht="15.75" customHeight="1" x14ac:dyDescent="0.25">
      <c r="A717" s="91">
        <v>43970</v>
      </c>
      <c r="B717" s="92">
        <v>820.70001200000002</v>
      </c>
      <c r="C717" s="92">
        <v>841.54998799999998</v>
      </c>
      <c r="D717" s="92">
        <v>817.34997599999997</v>
      </c>
      <c r="E717" s="92">
        <v>835.59997599999997</v>
      </c>
      <c r="F717" s="92">
        <v>831.98516800000004</v>
      </c>
      <c r="G717" s="92">
        <v>4134658</v>
      </c>
      <c r="H717" s="93">
        <f t="shared" si="22"/>
        <v>1.3245399957483877E-2</v>
      </c>
      <c r="I717" s="94">
        <f t="shared" si="23"/>
        <v>1.2962588890863391E-2</v>
      </c>
    </row>
    <row r="718" spans="1:9" ht="15.75" customHeight="1" x14ac:dyDescent="0.25">
      <c r="A718" s="87">
        <v>43971</v>
      </c>
      <c r="B718" s="88">
        <v>835.54998799999998</v>
      </c>
      <c r="C718" s="88">
        <v>880</v>
      </c>
      <c r="D718" s="88">
        <v>829</v>
      </c>
      <c r="E718" s="88">
        <v>867.34997599999997</v>
      </c>
      <c r="F718" s="88">
        <v>863.59783900000002</v>
      </c>
      <c r="G718" s="88">
        <v>3882183</v>
      </c>
      <c r="H718" s="95">
        <f t="shared" si="22"/>
        <v>1.6195962831459475E-2</v>
      </c>
      <c r="I718" s="96">
        <f t="shared" si="23"/>
        <v>1.5913151764838988E-2</v>
      </c>
    </row>
    <row r="719" spans="1:9" ht="15.75" customHeight="1" x14ac:dyDescent="0.25">
      <c r="A719" s="91">
        <v>43972</v>
      </c>
      <c r="B719" s="92">
        <v>870</v>
      </c>
      <c r="C719" s="92">
        <v>885.65002400000003</v>
      </c>
      <c r="D719" s="92">
        <v>862.75</v>
      </c>
      <c r="E719" s="92">
        <v>881.25</v>
      </c>
      <c r="F719" s="92">
        <v>877.43768299999999</v>
      </c>
      <c r="G719" s="92">
        <v>2559579</v>
      </c>
      <c r="H719" s="93">
        <f t="shared" si="22"/>
        <v>6.9047350392179895E-3</v>
      </c>
      <c r="I719" s="94">
        <f t="shared" si="23"/>
        <v>6.6219239725975026E-3</v>
      </c>
    </row>
    <row r="720" spans="1:9" ht="15.75" customHeight="1" x14ac:dyDescent="0.25">
      <c r="A720" s="87">
        <v>43973</v>
      </c>
      <c r="B720" s="88">
        <v>875</v>
      </c>
      <c r="C720" s="88">
        <v>918.95001200000002</v>
      </c>
      <c r="D720" s="88">
        <v>865</v>
      </c>
      <c r="E720" s="88">
        <v>909.65002400000003</v>
      </c>
      <c r="F720" s="88">
        <v>905.71484399999997</v>
      </c>
      <c r="G720" s="88">
        <v>4150075</v>
      </c>
      <c r="H720" s="95">
        <f t="shared" si="22"/>
        <v>1.3775203610086212E-2</v>
      </c>
      <c r="I720" s="96">
        <f t="shared" si="23"/>
        <v>1.3492392543465726E-2</v>
      </c>
    </row>
    <row r="721" spans="1:9" ht="15.75" customHeight="1" x14ac:dyDescent="0.25">
      <c r="A721" s="91">
        <v>43977</v>
      </c>
      <c r="B721" s="92">
        <v>909.65002400000003</v>
      </c>
      <c r="C721" s="92">
        <v>909.65002400000003</v>
      </c>
      <c r="D721" s="92">
        <v>863.29998799999998</v>
      </c>
      <c r="E721" s="92">
        <v>869.09997599999997</v>
      </c>
      <c r="F721" s="92">
        <v>865.34027100000003</v>
      </c>
      <c r="G721" s="92">
        <v>2556983</v>
      </c>
      <c r="H721" s="93">
        <f t="shared" si="22"/>
        <v>-1.9804570289372068E-2</v>
      </c>
      <c r="I721" s="94">
        <f t="shared" si="23"/>
        <v>-2.0087381355992556E-2</v>
      </c>
    </row>
    <row r="722" spans="1:9" ht="15.75" customHeight="1" x14ac:dyDescent="0.25">
      <c r="A722" s="87">
        <v>43978</v>
      </c>
      <c r="B722" s="88">
        <v>871.90002400000003</v>
      </c>
      <c r="C722" s="88">
        <v>879.70001200000002</v>
      </c>
      <c r="D722" s="88">
        <v>851.54998799999998</v>
      </c>
      <c r="E722" s="88">
        <v>873.5</v>
      </c>
      <c r="F722" s="88">
        <v>869.72125200000005</v>
      </c>
      <c r="G722" s="88">
        <v>2214746</v>
      </c>
      <c r="H722" s="95">
        <f t="shared" si="22"/>
        <v>2.193167091568323E-3</v>
      </c>
      <c r="I722" s="96">
        <f t="shared" si="23"/>
        <v>1.9103560249478365E-3</v>
      </c>
    </row>
    <row r="723" spans="1:9" ht="15.75" customHeight="1" x14ac:dyDescent="0.25">
      <c r="A723" s="91">
        <v>43979</v>
      </c>
      <c r="B723" s="92">
        <v>877</v>
      </c>
      <c r="C723" s="92">
        <v>907</v>
      </c>
      <c r="D723" s="92">
        <v>867.59997599999997</v>
      </c>
      <c r="E723" s="92">
        <v>890.65002400000003</v>
      </c>
      <c r="F723" s="92">
        <v>886.79705799999999</v>
      </c>
      <c r="G723" s="92">
        <v>3427156</v>
      </c>
      <c r="H723" s="93">
        <f t="shared" si="22"/>
        <v>8.4441612776856873E-3</v>
      </c>
      <c r="I723" s="94">
        <f t="shared" si="23"/>
        <v>8.1613502110652013E-3</v>
      </c>
    </row>
    <row r="724" spans="1:9" ht="15.75" customHeight="1" x14ac:dyDescent="0.25">
      <c r="A724" s="87">
        <v>43980</v>
      </c>
      <c r="B724" s="88">
        <v>880</v>
      </c>
      <c r="C724" s="88">
        <v>907.5</v>
      </c>
      <c r="D724" s="88">
        <v>873.59997599999997</v>
      </c>
      <c r="E724" s="88">
        <v>903.25</v>
      </c>
      <c r="F724" s="88">
        <v>899.34252900000001</v>
      </c>
      <c r="G724" s="88">
        <v>2674125</v>
      </c>
      <c r="H724" s="95">
        <f t="shared" si="22"/>
        <v>6.1008875985115001E-3</v>
      </c>
      <c r="I724" s="96">
        <f t="shared" si="23"/>
        <v>5.8180765318910132E-3</v>
      </c>
    </row>
    <row r="725" spans="1:9" ht="15.75" customHeight="1" x14ac:dyDescent="0.25">
      <c r="A725" s="91">
        <v>43983</v>
      </c>
      <c r="B725" s="92">
        <v>912</v>
      </c>
      <c r="C725" s="92">
        <v>987</v>
      </c>
      <c r="D725" s="92">
        <v>911.5</v>
      </c>
      <c r="E725" s="92">
        <v>972.40002400000003</v>
      </c>
      <c r="F725" s="92">
        <v>968.19335899999999</v>
      </c>
      <c r="G725" s="92">
        <v>5356502</v>
      </c>
      <c r="H725" s="93">
        <f t="shared" si="22"/>
        <v>3.2036968170131318E-2</v>
      </c>
      <c r="I725" s="94">
        <f t="shared" si="23"/>
        <v>3.175415710351083E-2</v>
      </c>
    </row>
    <row r="726" spans="1:9" ht="15.75" customHeight="1" x14ac:dyDescent="0.25">
      <c r="A726" s="87">
        <v>43984</v>
      </c>
      <c r="B726" s="88">
        <v>972.40002400000003</v>
      </c>
      <c r="C726" s="88">
        <v>977.84997599999997</v>
      </c>
      <c r="D726" s="88">
        <v>950.20001200000002</v>
      </c>
      <c r="E726" s="88">
        <v>959.65002400000003</v>
      </c>
      <c r="F726" s="88">
        <v>955.49859600000002</v>
      </c>
      <c r="G726" s="88">
        <v>2897663</v>
      </c>
      <c r="H726" s="95">
        <f t="shared" si="22"/>
        <v>-5.7320461731116702E-3</v>
      </c>
      <c r="I726" s="96">
        <f t="shared" si="23"/>
        <v>-6.0148572397321571E-3</v>
      </c>
    </row>
    <row r="727" spans="1:9" ht="15.75" customHeight="1" x14ac:dyDescent="0.25">
      <c r="A727" s="91">
        <v>43985</v>
      </c>
      <c r="B727" s="92">
        <v>960</v>
      </c>
      <c r="C727" s="92">
        <v>1003.650024</v>
      </c>
      <c r="D727" s="92">
        <v>960</v>
      </c>
      <c r="E727" s="92">
        <v>972.45001200000002</v>
      </c>
      <c r="F727" s="92">
        <v>968.24322500000005</v>
      </c>
      <c r="G727" s="92">
        <v>3647230</v>
      </c>
      <c r="H727" s="93">
        <f t="shared" si="22"/>
        <v>5.7544135760189937E-3</v>
      </c>
      <c r="I727" s="94">
        <f t="shared" si="23"/>
        <v>5.4716025093985068E-3</v>
      </c>
    </row>
    <row r="728" spans="1:9" ht="15.75" customHeight="1" x14ac:dyDescent="0.25">
      <c r="A728" s="87">
        <v>43986</v>
      </c>
      <c r="B728" s="88">
        <v>976</v>
      </c>
      <c r="C728" s="88">
        <v>988.79998799999998</v>
      </c>
      <c r="D728" s="88">
        <v>962</v>
      </c>
      <c r="E728" s="88">
        <v>976.54998799999998</v>
      </c>
      <c r="F728" s="88">
        <v>972.32543899999996</v>
      </c>
      <c r="G728" s="88">
        <v>2490404</v>
      </c>
      <c r="H728" s="95">
        <f t="shared" si="22"/>
        <v>1.8271815495825166E-3</v>
      </c>
      <c r="I728" s="96">
        <f t="shared" si="23"/>
        <v>1.5443704829620302E-3</v>
      </c>
    </row>
    <row r="729" spans="1:9" ht="15.75" customHeight="1" x14ac:dyDescent="0.25">
      <c r="A729" s="91">
        <v>43987</v>
      </c>
      <c r="B729" s="92">
        <v>983</v>
      </c>
      <c r="C729" s="92">
        <v>988.90002400000003</v>
      </c>
      <c r="D729" s="92">
        <v>962.09997599999997</v>
      </c>
      <c r="E729" s="92">
        <v>965.75</v>
      </c>
      <c r="F729" s="92">
        <v>961.57220500000005</v>
      </c>
      <c r="G729" s="92">
        <v>2269513</v>
      </c>
      <c r="H729" s="93">
        <f t="shared" si="22"/>
        <v>-4.829747152256177E-3</v>
      </c>
      <c r="I729" s="94">
        <f t="shared" si="23"/>
        <v>-5.1125582188766639E-3</v>
      </c>
    </row>
    <row r="730" spans="1:9" ht="15.75" customHeight="1" x14ac:dyDescent="0.25">
      <c r="A730" s="87">
        <v>43990</v>
      </c>
      <c r="B730" s="88">
        <v>974</v>
      </c>
      <c r="C730" s="88">
        <v>979.90002400000003</v>
      </c>
      <c r="D730" s="88">
        <v>953.5</v>
      </c>
      <c r="E730" s="88">
        <v>960.95001200000002</v>
      </c>
      <c r="F730" s="88">
        <v>956.79290800000001</v>
      </c>
      <c r="G730" s="88">
        <v>1698855</v>
      </c>
      <c r="H730" s="95">
        <f t="shared" si="22"/>
        <v>-2.1639536652632249E-3</v>
      </c>
      <c r="I730" s="96">
        <f t="shared" si="23"/>
        <v>-2.4467647318837113E-3</v>
      </c>
    </row>
    <row r="731" spans="1:9" ht="15.75" customHeight="1" x14ac:dyDescent="0.25">
      <c r="A731" s="91">
        <v>43991</v>
      </c>
      <c r="B731" s="92">
        <v>961.5</v>
      </c>
      <c r="C731" s="92">
        <v>984.70001200000002</v>
      </c>
      <c r="D731" s="92">
        <v>938.65002400000003</v>
      </c>
      <c r="E731" s="92">
        <v>944.45001200000002</v>
      </c>
      <c r="F731" s="92">
        <v>940.36425799999995</v>
      </c>
      <c r="G731" s="92">
        <v>2198836</v>
      </c>
      <c r="H731" s="93">
        <f t="shared" si="22"/>
        <v>-7.5218337431180336E-3</v>
      </c>
      <c r="I731" s="94">
        <f t="shared" si="23"/>
        <v>-7.8046448097385205E-3</v>
      </c>
    </row>
    <row r="732" spans="1:9" ht="15.75" customHeight="1" x14ac:dyDescent="0.25">
      <c r="A732" s="87">
        <v>43992</v>
      </c>
      <c r="B732" s="88">
        <v>944</v>
      </c>
      <c r="C732" s="88">
        <v>952.79998799999998</v>
      </c>
      <c r="D732" s="88">
        <v>933</v>
      </c>
      <c r="E732" s="88">
        <v>941.79998799999998</v>
      </c>
      <c r="F732" s="88">
        <v>937.72570800000005</v>
      </c>
      <c r="G732" s="88">
        <v>2094163</v>
      </c>
      <c r="H732" s="95">
        <f t="shared" si="22"/>
        <v>-1.2202913384271896E-3</v>
      </c>
      <c r="I732" s="96">
        <f t="shared" si="23"/>
        <v>-1.503102405047676E-3</v>
      </c>
    </row>
    <row r="733" spans="1:9" ht="15.75" customHeight="1" x14ac:dyDescent="0.25">
      <c r="A733" s="91">
        <v>43993</v>
      </c>
      <c r="B733" s="92">
        <v>942</v>
      </c>
      <c r="C733" s="92">
        <v>957.65002400000003</v>
      </c>
      <c r="D733" s="92">
        <v>915</v>
      </c>
      <c r="E733" s="92">
        <v>918.34997599999997</v>
      </c>
      <c r="F733" s="92">
        <v>914.37719700000002</v>
      </c>
      <c r="G733" s="92">
        <v>2262687</v>
      </c>
      <c r="H733" s="93">
        <f t="shared" si="22"/>
        <v>-1.0950435507808855E-2</v>
      </c>
      <c r="I733" s="94">
        <f t="shared" si="23"/>
        <v>-1.1233246574429341E-2</v>
      </c>
    </row>
    <row r="734" spans="1:9" ht="15.75" customHeight="1" x14ac:dyDescent="0.25">
      <c r="A734" s="87">
        <v>43994</v>
      </c>
      <c r="B734" s="88">
        <v>897</v>
      </c>
      <c r="C734" s="88">
        <v>986.40002400000003</v>
      </c>
      <c r="D734" s="88">
        <v>895.15002400000003</v>
      </c>
      <c r="E734" s="88">
        <v>977.59997599999997</v>
      </c>
      <c r="F734" s="88">
        <v>973.37085000000002</v>
      </c>
      <c r="G734" s="88">
        <v>3325000</v>
      </c>
      <c r="H734" s="95">
        <f t="shared" si="22"/>
        <v>2.7152949116437369E-2</v>
      </c>
      <c r="I734" s="96">
        <f t="shared" si="23"/>
        <v>2.6870138049816882E-2</v>
      </c>
    </row>
    <row r="735" spans="1:9" ht="15.75" customHeight="1" x14ac:dyDescent="0.25">
      <c r="A735" s="91">
        <v>43997</v>
      </c>
      <c r="B735" s="92">
        <v>975.95001200000002</v>
      </c>
      <c r="C735" s="92">
        <v>983.90002400000003</v>
      </c>
      <c r="D735" s="92">
        <v>935.04998799999998</v>
      </c>
      <c r="E735" s="92">
        <v>940.84997599999997</v>
      </c>
      <c r="F735" s="92">
        <v>936.77984600000002</v>
      </c>
      <c r="G735" s="92">
        <v>2758562</v>
      </c>
      <c r="H735" s="93">
        <f t="shared" si="22"/>
        <v>-1.6640797380291995E-2</v>
      </c>
      <c r="I735" s="94">
        <f t="shared" si="23"/>
        <v>-1.6923608446912482E-2</v>
      </c>
    </row>
    <row r="736" spans="1:9" ht="15.75" customHeight="1" x14ac:dyDescent="0.25">
      <c r="A736" s="87">
        <v>43998</v>
      </c>
      <c r="B736" s="88">
        <v>962</v>
      </c>
      <c r="C736" s="88">
        <v>969.95001200000002</v>
      </c>
      <c r="D736" s="88">
        <v>941</v>
      </c>
      <c r="E736" s="88">
        <v>958.29998799999998</v>
      </c>
      <c r="F736" s="88">
        <v>954.154358</v>
      </c>
      <c r="G736" s="88">
        <v>2264062</v>
      </c>
      <c r="H736" s="95">
        <f t="shared" si="22"/>
        <v>7.9810995328173512E-3</v>
      </c>
      <c r="I736" s="96">
        <f t="shared" si="23"/>
        <v>7.6982884661968643E-3</v>
      </c>
    </row>
    <row r="737" spans="1:9" ht="15.75" customHeight="1" x14ac:dyDescent="0.25">
      <c r="A737" s="91">
        <v>43999</v>
      </c>
      <c r="B737" s="92">
        <v>950</v>
      </c>
      <c r="C737" s="92">
        <v>1009.25</v>
      </c>
      <c r="D737" s="92">
        <v>947.09997599999997</v>
      </c>
      <c r="E737" s="92">
        <v>999.84997599999997</v>
      </c>
      <c r="F737" s="92">
        <v>995.52465800000004</v>
      </c>
      <c r="G737" s="92">
        <v>5717145</v>
      </c>
      <c r="H737" s="93">
        <f t="shared" si="22"/>
        <v>1.8433383239864171E-2</v>
      </c>
      <c r="I737" s="94">
        <f t="shared" si="23"/>
        <v>1.8150572173243684E-2</v>
      </c>
    </row>
    <row r="738" spans="1:9" ht="15.75" customHeight="1" x14ac:dyDescent="0.25">
      <c r="A738" s="87">
        <v>44000</v>
      </c>
      <c r="B738" s="88">
        <v>995</v>
      </c>
      <c r="C738" s="88">
        <v>1014.900024</v>
      </c>
      <c r="D738" s="88">
        <v>978</v>
      </c>
      <c r="E738" s="88">
        <v>981.5</v>
      </c>
      <c r="F738" s="88">
        <v>977.25402799999995</v>
      </c>
      <c r="G738" s="88">
        <v>2663456</v>
      </c>
      <c r="H738" s="95">
        <f t="shared" si="22"/>
        <v>-8.0445523084427782E-3</v>
      </c>
      <c r="I738" s="96">
        <f t="shared" si="23"/>
        <v>-8.3273633750632643E-3</v>
      </c>
    </row>
    <row r="739" spans="1:9" ht="15.75" customHeight="1" x14ac:dyDescent="0.25">
      <c r="A739" s="91">
        <v>44001</v>
      </c>
      <c r="B739" s="92">
        <v>990</v>
      </c>
      <c r="C739" s="92">
        <v>994.54998799999998</v>
      </c>
      <c r="D739" s="92">
        <v>968.15002400000003</v>
      </c>
      <c r="E739" s="92">
        <v>984.40002400000003</v>
      </c>
      <c r="F739" s="92">
        <v>980.14154099999996</v>
      </c>
      <c r="G739" s="92">
        <v>1458038</v>
      </c>
      <c r="H739" s="93">
        <f t="shared" si="22"/>
        <v>1.281326975336762E-3</v>
      </c>
      <c r="I739" s="94">
        <f t="shared" si="23"/>
        <v>9.9851590871627557E-4</v>
      </c>
    </row>
    <row r="740" spans="1:9" ht="15.75" customHeight="1" x14ac:dyDescent="0.25">
      <c r="A740" s="87">
        <v>44004</v>
      </c>
      <c r="B740" s="88">
        <v>990</v>
      </c>
      <c r="C740" s="88">
        <v>991.84997599999997</v>
      </c>
      <c r="D740" s="88">
        <v>970.04998799999998</v>
      </c>
      <c r="E740" s="88">
        <v>974.25</v>
      </c>
      <c r="F740" s="88">
        <v>970.03539999999998</v>
      </c>
      <c r="G740" s="88">
        <v>885113</v>
      </c>
      <c r="H740" s="95">
        <f t="shared" si="22"/>
        <v>-4.5012126510206342E-3</v>
      </c>
      <c r="I740" s="96">
        <f t="shared" si="23"/>
        <v>-4.7840237176411211E-3</v>
      </c>
    </row>
    <row r="741" spans="1:9" ht="15.75" customHeight="1" x14ac:dyDescent="0.25">
      <c r="A741" s="91">
        <v>44005</v>
      </c>
      <c r="B741" s="92">
        <v>985</v>
      </c>
      <c r="C741" s="92">
        <v>985</v>
      </c>
      <c r="D741" s="92">
        <v>962.59997599999997</v>
      </c>
      <c r="E741" s="92">
        <v>970.65002400000003</v>
      </c>
      <c r="F741" s="92">
        <v>966.45092799999998</v>
      </c>
      <c r="G741" s="92">
        <v>1357519</v>
      </c>
      <c r="H741" s="93">
        <f t="shared" si="22"/>
        <v>-1.6077760689982407E-3</v>
      </c>
      <c r="I741" s="94">
        <f t="shared" si="23"/>
        <v>-1.8905871356187272E-3</v>
      </c>
    </row>
    <row r="742" spans="1:9" ht="15.75" customHeight="1" x14ac:dyDescent="0.25">
      <c r="A742" s="87">
        <v>44006</v>
      </c>
      <c r="B742" s="88">
        <v>984.90002400000003</v>
      </c>
      <c r="C742" s="88">
        <v>1048</v>
      </c>
      <c r="D742" s="88">
        <v>980</v>
      </c>
      <c r="E742" s="88">
        <v>987.75</v>
      </c>
      <c r="F742" s="88">
        <v>983.47699</v>
      </c>
      <c r="G742" s="88">
        <v>6080166</v>
      </c>
      <c r="H742" s="95">
        <f t="shared" si="22"/>
        <v>7.5843959497813862E-3</v>
      </c>
      <c r="I742" s="96">
        <f t="shared" si="23"/>
        <v>7.3015848831608993E-3</v>
      </c>
    </row>
    <row r="743" spans="1:9" ht="15.75" customHeight="1" x14ac:dyDescent="0.25">
      <c r="A743" s="91">
        <v>44007</v>
      </c>
      <c r="B743" s="92">
        <v>988</v>
      </c>
      <c r="C743" s="92">
        <v>1036.650024</v>
      </c>
      <c r="D743" s="92">
        <v>978.79998799999998</v>
      </c>
      <c r="E743" s="92">
        <v>1030.9499510000001</v>
      </c>
      <c r="F743" s="92">
        <v>1026.490112</v>
      </c>
      <c r="G743" s="92">
        <v>3886134</v>
      </c>
      <c r="H743" s="93">
        <f t="shared" si="22"/>
        <v>1.8590566876073078E-2</v>
      </c>
      <c r="I743" s="94">
        <f t="shared" si="23"/>
        <v>1.830775580945259E-2</v>
      </c>
    </row>
    <row r="744" spans="1:9" ht="15.75" customHeight="1" x14ac:dyDescent="0.25">
      <c r="A744" s="87">
        <v>44008</v>
      </c>
      <c r="B744" s="88">
        <v>1033</v>
      </c>
      <c r="C744" s="88">
        <v>1045.099976</v>
      </c>
      <c r="D744" s="88">
        <v>1005.400024</v>
      </c>
      <c r="E744" s="88">
        <v>1017.349976</v>
      </c>
      <c r="F744" s="88">
        <v>1012.9489139999999</v>
      </c>
      <c r="G744" s="88">
        <v>2140776</v>
      </c>
      <c r="H744" s="95">
        <f t="shared" si="22"/>
        <v>-5.7672270823442258E-3</v>
      </c>
      <c r="I744" s="96">
        <f t="shared" si="23"/>
        <v>-6.0500381489647127E-3</v>
      </c>
    </row>
    <row r="745" spans="1:9" ht="15.75" customHeight="1" x14ac:dyDescent="0.25">
      <c r="A745" s="91">
        <v>44011</v>
      </c>
      <c r="B745" s="92">
        <v>1014.5</v>
      </c>
      <c r="C745" s="92">
        <v>1043.650024</v>
      </c>
      <c r="D745" s="92">
        <v>1002.200012</v>
      </c>
      <c r="E745" s="92">
        <v>1033.4499510000001</v>
      </c>
      <c r="F745" s="92">
        <v>1028.9792480000001</v>
      </c>
      <c r="G745" s="92">
        <v>2181625</v>
      </c>
      <c r="H745" s="93">
        <f t="shared" si="22"/>
        <v>6.8190730295264648E-3</v>
      </c>
      <c r="I745" s="94">
        <f t="shared" si="23"/>
        <v>6.5362619629059779E-3</v>
      </c>
    </row>
    <row r="746" spans="1:9" ht="15.75" customHeight="1" x14ac:dyDescent="0.25">
      <c r="A746" s="87">
        <v>44012</v>
      </c>
      <c r="B746" s="88">
        <v>1041.599976</v>
      </c>
      <c r="C746" s="88">
        <v>1061.6999510000001</v>
      </c>
      <c r="D746" s="88">
        <v>1032.150024</v>
      </c>
      <c r="E746" s="88">
        <v>1040</v>
      </c>
      <c r="F746" s="88">
        <v>1035.5009769999999</v>
      </c>
      <c r="G746" s="88">
        <v>3617214</v>
      </c>
      <c r="H746" s="95">
        <f t="shared" si="22"/>
        <v>2.7438967974975741E-3</v>
      </c>
      <c r="I746" s="96">
        <f t="shared" si="23"/>
        <v>2.4610857308770876E-3</v>
      </c>
    </row>
    <row r="747" spans="1:9" ht="15.75" customHeight="1" x14ac:dyDescent="0.25">
      <c r="A747" s="91">
        <v>44013</v>
      </c>
      <c r="B747" s="92">
        <v>1053</v>
      </c>
      <c r="C747" s="92">
        <v>1069</v>
      </c>
      <c r="D747" s="92">
        <v>1018.099976</v>
      </c>
      <c r="E747" s="92">
        <v>1033.849976</v>
      </c>
      <c r="F747" s="92">
        <v>1029.377563</v>
      </c>
      <c r="G747" s="92">
        <v>3430137</v>
      </c>
      <c r="H747" s="93">
        <f t="shared" si="22"/>
        <v>-2.5758151434382807E-3</v>
      </c>
      <c r="I747" s="94">
        <f t="shared" si="23"/>
        <v>-2.8586262100587672E-3</v>
      </c>
    </row>
    <row r="748" spans="1:9" ht="15.75" customHeight="1" x14ac:dyDescent="0.25">
      <c r="A748" s="87">
        <v>44014</v>
      </c>
      <c r="B748" s="88">
        <v>1038.8000489999999</v>
      </c>
      <c r="C748" s="88">
        <v>1051.150024</v>
      </c>
      <c r="D748" s="88">
        <v>1021.049988</v>
      </c>
      <c r="E748" s="88">
        <v>1040.75</v>
      </c>
      <c r="F748" s="88">
        <v>1036.247803</v>
      </c>
      <c r="G748" s="88">
        <v>2094590</v>
      </c>
      <c r="H748" s="95">
        <f t="shared" si="22"/>
        <v>2.8889249450918613E-3</v>
      </c>
      <c r="I748" s="96">
        <f t="shared" si="23"/>
        <v>2.6061138784713748E-3</v>
      </c>
    </row>
    <row r="749" spans="1:9" ht="15.75" customHeight="1" x14ac:dyDescent="0.25">
      <c r="A749" s="91">
        <v>44015</v>
      </c>
      <c r="B749" s="92">
        <v>1041.75</v>
      </c>
      <c r="C749" s="92">
        <v>1064.5</v>
      </c>
      <c r="D749" s="92">
        <v>1039.150024</v>
      </c>
      <c r="E749" s="92">
        <v>1059.900024</v>
      </c>
      <c r="F749" s="92">
        <v>1055.3148189999999</v>
      </c>
      <c r="G749" s="92">
        <v>1549100</v>
      </c>
      <c r="H749" s="93">
        <f t="shared" si="22"/>
        <v>7.918413866138908E-3</v>
      </c>
      <c r="I749" s="94">
        <f t="shared" si="23"/>
        <v>7.6356027995184211E-3</v>
      </c>
    </row>
    <row r="750" spans="1:9" ht="15.75" customHeight="1" x14ac:dyDescent="0.25">
      <c r="A750" s="87">
        <v>44018</v>
      </c>
      <c r="B750" s="88">
        <v>1066</v>
      </c>
      <c r="C750" s="88">
        <v>1080</v>
      </c>
      <c r="D750" s="88">
        <v>1052.25</v>
      </c>
      <c r="E750" s="88">
        <v>1072.6999510000001</v>
      </c>
      <c r="F750" s="88">
        <v>1068.059448</v>
      </c>
      <c r="G750" s="88">
        <v>2466278</v>
      </c>
      <c r="H750" s="95">
        <f t="shared" si="22"/>
        <v>5.2133894630244154E-3</v>
      </c>
      <c r="I750" s="96">
        <f t="shared" si="23"/>
        <v>4.9305783964039285E-3</v>
      </c>
    </row>
    <row r="751" spans="1:9" ht="15.75" customHeight="1" x14ac:dyDescent="0.25">
      <c r="A751" s="91">
        <v>44019</v>
      </c>
      <c r="B751" s="92">
        <v>1071.0500489999999</v>
      </c>
      <c r="C751" s="92">
        <v>1117</v>
      </c>
      <c r="D751" s="92">
        <v>1065.150024</v>
      </c>
      <c r="E751" s="92">
        <v>1110.5500489999999</v>
      </c>
      <c r="F751" s="92">
        <v>1105.7457280000001</v>
      </c>
      <c r="G751" s="92">
        <v>2848912</v>
      </c>
      <c r="H751" s="93">
        <f t="shared" si="22"/>
        <v>1.505984404789767E-2</v>
      </c>
      <c r="I751" s="94">
        <f t="shared" si="23"/>
        <v>1.4777032981277183E-2</v>
      </c>
    </row>
    <row r="752" spans="1:9" ht="15.75" customHeight="1" x14ac:dyDescent="0.25">
      <c r="A752" s="87">
        <v>44020</v>
      </c>
      <c r="B752" s="88">
        <v>1106</v>
      </c>
      <c r="C752" s="88">
        <v>1118.6999510000001</v>
      </c>
      <c r="D752" s="88">
        <v>1081.099976</v>
      </c>
      <c r="E752" s="88">
        <v>1088.099976</v>
      </c>
      <c r="F752" s="88">
        <v>1083.392822</v>
      </c>
      <c r="G752" s="88">
        <v>1735342</v>
      </c>
      <c r="H752" s="95">
        <f t="shared" si="22"/>
        <v>-8.8693163169483464E-3</v>
      </c>
      <c r="I752" s="96">
        <f t="shared" si="23"/>
        <v>-9.1521273835688324E-3</v>
      </c>
    </row>
    <row r="753" spans="1:9" ht="15.75" customHeight="1" x14ac:dyDescent="0.25">
      <c r="A753" s="91">
        <v>44021</v>
      </c>
      <c r="B753" s="92">
        <v>1088.099976</v>
      </c>
      <c r="C753" s="92">
        <v>1134.650024</v>
      </c>
      <c r="D753" s="92">
        <v>1088.099976</v>
      </c>
      <c r="E753" s="92">
        <v>1129.5</v>
      </c>
      <c r="F753" s="92">
        <v>1124.6137699999999</v>
      </c>
      <c r="G753" s="92">
        <v>3614478</v>
      </c>
      <c r="H753" s="93">
        <f t="shared" si="22"/>
        <v>1.621744294570945E-2</v>
      </c>
      <c r="I753" s="94">
        <f t="shared" si="23"/>
        <v>1.5934631879088963E-2</v>
      </c>
    </row>
    <row r="754" spans="1:9" ht="15.75" customHeight="1" x14ac:dyDescent="0.25">
      <c r="A754" s="87">
        <v>44022</v>
      </c>
      <c r="B754" s="88">
        <v>1115</v>
      </c>
      <c r="C754" s="88">
        <v>1140.849976</v>
      </c>
      <c r="D754" s="88">
        <v>1113.4499510000001</v>
      </c>
      <c r="E754" s="88">
        <v>1136.599976</v>
      </c>
      <c r="F754" s="88">
        <v>1131.6829829999999</v>
      </c>
      <c r="G754" s="88">
        <v>2509180</v>
      </c>
      <c r="H754" s="95">
        <f t="shared" si="22"/>
        <v>2.7213886994779772E-3</v>
      </c>
      <c r="I754" s="96">
        <f t="shared" si="23"/>
        <v>2.4385776328574907E-3</v>
      </c>
    </row>
    <row r="755" spans="1:9" ht="15.75" customHeight="1" x14ac:dyDescent="0.25">
      <c r="A755" s="91">
        <v>44025</v>
      </c>
      <c r="B755" s="92">
        <v>1142</v>
      </c>
      <c r="C755" s="92">
        <v>1154.8000489999999</v>
      </c>
      <c r="D755" s="92">
        <v>1124.3000489999999</v>
      </c>
      <c r="E755" s="92">
        <v>1129.150024</v>
      </c>
      <c r="F755" s="92">
        <v>1124.265259</v>
      </c>
      <c r="G755" s="92">
        <v>1942493</v>
      </c>
      <c r="H755" s="93">
        <f t="shared" si="22"/>
        <v>-2.8559947885049542E-3</v>
      </c>
      <c r="I755" s="94">
        <f t="shared" si="23"/>
        <v>-3.1388058551254407E-3</v>
      </c>
    </row>
    <row r="756" spans="1:9" ht="15.75" customHeight="1" x14ac:dyDescent="0.25">
      <c r="A756" s="87">
        <v>44026</v>
      </c>
      <c r="B756" s="88">
        <v>1124.8000489999999</v>
      </c>
      <c r="C756" s="88">
        <v>1125</v>
      </c>
      <c r="D756" s="88">
        <v>1074</v>
      </c>
      <c r="E756" s="88">
        <v>1080.0500489999999</v>
      </c>
      <c r="F756" s="88">
        <v>1075.377686</v>
      </c>
      <c r="G756" s="88">
        <v>1453001</v>
      </c>
      <c r="H756" s="95">
        <f t="shared" si="22"/>
        <v>-1.9307770047758795E-2</v>
      </c>
      <c r="I756" s="96">
        <f t="shared" si="23"/>
        <v>-1.9590581114379283E-2</v>
      </c>
    </row>
    <row r="757" spans="1:9" ht="15.75" customHeight="1" x14ac:dyDescent="0.25">
      <c r="A757" s="91">
        <v>44027</v>
      </c>
      <c r="B757" s="92">
        <v>1091.1999510000001</v>
      </c>
      <c r="C757" s="92">
        <v>1129.849976</v>
      </c>
      <c r="D757" s="92">
        <v>1076</v>
      </c>
      <c r="E757" s="92">
        <v>1107.1999510000001</v>
      </c>
      <c r="F757" s="92">
        <v>1102.4102780000001</v>
      </c>
      <c r="G757" s="92">
        <v>1581298</v>
      </c>
      <c r="H757" s="93">
        <f t="shared" si="22"/>
        <v>1.0782232940863112E-2</v>
      </c>
      <c r="I757" s="94">
        <f t="shared" si="23"/>
        <v>1.0499421874242626E-2</v>
      </c>
    </row>
    <row r="758" spans="1:9" ht="15.75" customHeight="1" x14ac:dyDescent="0.25">
      <c r="A758" s="87">
        <v>44028</v>
      </c>
      <c r="B758" s="88">
        <v>1107</v>
      </c>
      <c r="C758" s="88">
        <v>1107</v>
      </c>
      <c r="D758" s="88">
        <v>1075.4499510000001</v>
      </c>
      <c r="E758" s="88">
        <v>1095.3000489999999</v>
      </c>
      <c r="F758" s="88">
        <v>1090.561768</v>
      </c>
      <c r="G758" s="88">
        <v>947504</v>
      </c>
      <c r="H758" s="95">
        <f t="shared" si="22"/>
        <v>-4.6929851141952863E-3</v>
      </c>
      <c r="I758" s="96">
        <f t="shared" si="23"/>
        <v>-4.9757961808157732E-3</v>
      </c>
    </row>
    <row r="759" spans="1:9" ht="15.75" customHeight="1" x14ac:dyDescent="0.25">
      <c r="A759" s="91">
        <v>44029</v>
      </c>
      <c r="B759" s="92">
        <v>1113.900024</v>
      </c>
      <c r="C759" s="92">
        <v>1136.9499510000001</v>
      </c>
      <c r="D759" s="92">
        <v>1098.599976</v>
      </c>
      <c r="E759" s="92">
        <v>1104.599976</v>
      </c>
      <c r="F759" s="92">
        <v>1099.8214109999999</v>
      </c>
      <c r="G759" s="92">
        <v>2068168</v>
      </c>
      <c r="H759" s="93">
        <f t="shared" si="22"/>
        <v>3.6719016596049622E-3</v>
      </c>
      <c r="I759" s="94">
        <f t="shared" si="23"/>
        <v>3.3890905929844757E-3</v>
      </c>
    </row>
    <row r="760" spans="1:9" ht="15.75" customHeight="1" x14ac:dyDescent="0.25">
      <c r="A760" s="87">
        <v>44032</v>
      </c>
      <c r="B760" s="88">
        <v>1105.349976</v>
      </c>
      <c r="C760" s="88">
        <v>1126</v>
      </c>
      <c r="D760" s="88">
        <v>1103.75</v>
      </c>
      <c r="E760" s="88">
        <v>1119.599976</v>
      </c>
      <c r="F760" s="88">
        <v>1114.756592</v>
      </c>
      <c r="G760" s="88">
        <v>1087701</v>
      </c>
      <c r="H760" s="95">
        <f t="shared" si="22"/>
        <v>5.8578790400959395E-3</v>
      </c>
      <c r="I760" s="96">
        <f t="shared" si="23"/>
        <v>5.5750679734754525E-3</v>
      </c>
    </row>
    <row r="761" spans="1:9" ht="15.75" customHeight="1" x14ac:dyDescent="0.25">
      <c r="A761" s="91">
        <v>44033</v>
      </c>
      <c r="B761" s="92">
        <v>1127</v>
      </c>
      <c r="C761" s="92">
        <v>1178.9499510000001</v>
      </c>
      <c r="D761" s="92">
        <v>1126.0500489999999</v>
      </c>
      <c r="E761" s="92">
        <v>1171.75</v>
      </c>
      <c r="F761" s="92">
        <v>1166.680908</v>
      </c>
      <c r="G761" s="92">
        <v>3757678</v>
      </c>
      <c r="H761" s="93">
        <f t="shared" si="22"/>
        <v>1.9772041783363493E-2</v>
      </c>
      <c r="I761" s="94">
        <f t="shared" si="23"/>
        <v>1.9489230716743005E-2</v>
      </c>
    </row>
    <row r="762" spans="1:9" ht="15.75" customHeight="1" x14ac:dyDescent="0.25">
      <c r="A762" s="87">
        <v>44034</v>
      </c>
      <c r="B762" s="88">
        <v>1165</v>
      </c>
      <c r="C762" s="88">
        <v>1210</v>
      </c>
      <c r="D762" s="88">
        <v>1163</v>
      </c>
      <c r="E762" s="88">
        <v>1203.6999510000001</v>
      </c>
      <c r="F762" s="88">
        <v>1198.4926760000001</v>
      </c>
      <c r="G762" s="88">
        <v>3475160</v>
      </c>
      <c r="H762" s="95">
        <f t="shared" si="22"/>
        <v>1.1683293431168338E-2</v>
      </c>
      <c r="I762" s="96">
        <f t="shared" si="23"/>
        <v>1.1400482364547852E-2</v>
      </c>
    </row>
    <row r="763" spans="1:9" ht="15.75" customHeight="1" x14ac:dyDescent="0.25">
      <c r="A763" s="91">
        <v>44035</v>
      </c>
      <c r="B763" s="92">
        <v>1210</v>
      </c>
      <c r="C763" s="92">
        <v>1210</v>
      </c>
      <c r="D763" s="92">
        <v>1160.3000489999999</v>
      </c>
      <c r="E763" s="92">
        <v>1167.25</v>
      </c>
      <c r="F763" s="92">
        <v>1162.200562</v>
      </c>
      <c r="G763" s="92">
        <v>1591573</v>
      </c>
      <c r="H763" s="93">
        <f t="shared" si="22"/>
        <v>-1.3354303287526102E-2</v>
      </c>
      <c r="I763" s="94">
        <f t="shared" si="23"/>
        <v>-1.3637114354146588E-2</v>
      </c>
    </row>
    <row r="764" spans="1:9" ht="15.75" customHeight="1" x14ac:dyDescent="0.25">
      <c r="A764" s="87">
        <v>44036</v>
      </c>
      <c r="B764" s="88">
        <v>1163.9499510000001</v>
      </c>
      <c r="C764" s="88">
        <v>1176.6999510000001</v>
      </c>
      <c r="D764" s="88">
        <v>1122.400024</v>
      </c>
      <c r="E764" s="88">
        <v>1128.25</v>
      </c>
      <c r="F764" s="88">
        <v>1123.369263</v>
      </c>
      <c r="G764" s="88">
        <v>2046798</v>
      </c>
      <c r="H764" s="95">
        <f t="shared" si="22"/>
        <v>-1.4758544332053428E-2</v>
      </c>
      <c r="I764" s="96">
        <f t="shared" si="23"/>
        <v>-1.5041355398673914E-2</v>
      </c>
    </row>
    <row r="765" spans="1:9" ht="15.75" customHeight="1" x14ac:dyDescent="0.25">
      <c r="A765" s="91">
        <v>44039</v>
      </c>
      <c r="B765" s="92">
        <v>1128.25</v>
      </c>
      <c r="C765" s="92">
        <v>1151.900024</v>
      </c>
      <c r="D765" s="92">
        <v>1092.3000489999999</v>
      </c>
      <c r="E765" s="92">
        <v>1105.9499510000001</v>
      </c>
      <c r="F765" s="92">
        <v>1101.1655270000001</v>
      </c>
      <c r="G765" s="92">
        <v>4110652</v>
      </c>
      <c r="H765" s="93">
        <f t="shared" si="22"/>
        <v>-8.6699298347868662E-3</v>
      </c>
      <c r="I765" s="94">
        <f t="shared" si="23"/>
        <v>-8.9527409014073522E-3</v>
      </c>
    </row>
    <row r="766" spans="1:9" ht="15.75" customHeight="1" x14ac:dyDescent="0.25">
      <c r="A766" s="87">
        <v>44040</v>
      </c>
      <c r="B766" s="88">
        <v>1110.099976</v>
      </c>
      <c r="C766" s="88">
        <v>1169</v>
      </c>
      <c r="D766" s="88">
        <v>1102.5500489999999</v>
      </c>
      <c r="E766" s="88">
        <v>1158.0500489999999</v>
      </c>
      <c r="F766" s="88">
        <v>1153.040283</v>
      </c>
      <c r="G766" s="88">
        <v>4065437</v>
      </c>
      <c r="H766" s="95">
        <f t="shared" si="22"/>
        <v>1.9991873270893839E-2</v>
      </c>
      <c r="I766" s="96">
        <f t="shared" si="23"/>
        <v>1.9709062204273351E-2</v>
      </c>
    </row>
    <row r="767" spans="1:9" ht="15.75" customHeight="1" x14ac:dyDescent="0.25">
      <c r="A767" s="91">
        <v>44041</v>
      </c>
      <c r="B767" s="92">
        <v>1156.9499510000001</v>
      </c>
      <c r="C767" s="92">
        <v>1184</v>
      </c>
      <c r="D767" s="92">
        <v>1131.8000489999999</v>
      </c>
      <c r="E767" s="92">
        <v>1140.8000489999999</v>
      </c>
      <c r="F767" s="92">
        <v>1135.8648679999999</v>
      </c>
      <c r="G767" s="92">
        <v>2305012</v>
      </c>
      <c r="H767" s="93">
        <f t="shared" si="22"/>
        <v>-6.5178130782212696E-3</v>
      </c>
      <c r="I767" s="94">
        <f t="shared" si="23"/>
        <v>-6.8006241448417565E-3</v>
      </c>
    </row>
    <row r="768" spans="1:9" ht="15.75" customHeight="1" x14ac:dyDescent="0.25">
      <c r="A768" s="87">
        <v>44042</v>
      </c>
      <c r="B768" s="88">
        <v>1147</v>
      </c>
      <c r="C768" s="88">
        <v>1150.5</v>
      </c>
      <c r="D768" s="88">
        <v>1114.900024</v>
      </c>
      <c r="E768" s="88">
        <v>1130.0500489999999</v>
      </c>
      <c r="F768" s="88">
        <v>1125.161499</v>
      </c>
      <c r="G768" s="88">
        <v>1581565</v>
      </c>
      <c r="H768" s="95">
        <f t="shared" si="22"/>
        <v>-4.111804165993457E-3</v>
      </c>
      <c r="I768" s="96">
        <f t="shared" si="23"/>
        <v>-4.3946152326139439E-3</v>
      </c>
    </row>
    <row r="769" spans="1:9" ht="15.75" customHeight="1" x14ac:dyDescent="0.25">
      <c r="A769" s="91">
        <v>44043</v>
      </c>
      <c r="B769" s="92">
        <v>1135.349976</v>
      </c>
      <c r="C769" s="92">
        <v>1161.75</v>
      </c>
      <c r="D769" s="92">
        <v>1126.150024</v>
      </c>
      <c r="E769" s="92">
        <v>1134</v>
      </c>
      <c r="F769" s="92">
        <v>1129.0943600000001</v>
      </c>
      <c r="G769" s="92">
        <v>1832200</v>
      </c>
      <c r="H769" s="93">
        <f t="shared" si="22"/>
        <v>1.5153750684618013E-3</v>
      </c>
      <c r="I769" s="94">
        <f t="shared" si="23"/>
        <v>1.2325640018413149E-3</v>
      </c>
    </row>
    <row r="770" spans="1:9" ht="15.75" customHeight="1" x14ac:dyDescent="0.25">
      <c r="A770" s="87">
        <v>44046</v>
      </c>
      <c r="B770" s="88">
        <v>1122</v>
      </c>
      <c r="C770" s="88">
        <v>1139.849976</v>
      </c>
      <c r="D770" s="88">
        <v>1084</v>
      </c>
      <c r="E770" s="88">
        <v>1102.099976</v>
      </c>
      <c r="F770" s="88">
        <v>1097.332275</v>
      </c>
      <c r="G770" s="88">
        <v>2224920</v>
      </c>
      <c r="H770" s="95">
        <f t="shared" si="22"/>
        <v>-1.2392085079880518E-2</v>
      </c>
      <c r="I770" s="96">
        <f t="shared" si="23"/>
        <v>-1.2674896146501004E-2</v>
      </c>
    </row>
    <row r="771" spans="1:9" ht="15.75" customHeight="1" x14ac:dyDescent="0.25">
      <c r="A771" s="91">
        <v>44047</v>
      </c>
      <c r="B771" s="92">
        <v>1106</v>
      </c>
      <c r="C771" s="92">
        <v>1129.8000489999999</v>
      </c>
      <c r="D771" s="92">
        <v>1101.150024</v>
      </c>
      <c r="E771" s="92">
        <v>1120.3000489999999</v>
      </c>
      <c r="F771" s="92">
        <v>1115.4536129999999</v>
      </c>
      <c r="G771" s="92">
        <v>1303351</v>
      </c>
      <c r="H771" s="93">
        <f t="shared" si="22"/>
        <v>7.1133615629069566E-3</v>
      </c>
      <c r="I771" s="94">
        <f t="shared" si="23"/>
        <v>6.8305504962864697E-3</v>
      </c>
    </row>
    <row r="772" spans="1:9" ht="15.75" customHeight="1" x14ac:dyDescent="0.25">
      <c r="A772" s="87">
        <v>44048</v>
      </c>
      <c r="B772" s="88">
        <v>1125.3000489999999</v>
      </c>
      <c r="C772" s="88">
        <v>1174.9499510000001</v>
      </c>
      <c r="D772" s="88">
        <v>1124</v>
      </c>
      <c r="E772" s="88">
        <v>1146.5500489999999</v>
      </c>
      <c r="F772" s="88">
        <v>1141.5900879999999</v>
      </c>
      <c r="G772" s="88">
        <v>2651357</v>
      </c>
      <c r="H772" s="95">
        <f t="shared" ref="H772:H835" si="24">LOG(F772/F771)</f>
        <v>1.0058674782391719E-2</v>
      </c>
      <c r="I772" s="96">
        <f t="shared" ref="I772:I835" si="25">H772-$H$1238</f>
        <v>9.7758637157712332E-3</v>
      </c>
    </row>
    <row r="773" spans="1:9" ht="15.75" customHeight="1" x14ac:dyDescent="0.25">
      <c r="A773" s="91">
        <v>44049</v>
      </c>
      <c r="B773" s="92">
        <v>1150</v>
      </c>
      <c r="C773" s="92">
        <v>1160.599976</v>
      </c>
      <c r="D773" s="92">
        <v>1114</v>
      </c>
      <c r="E773" s="92">
        <v>1120.5500489999999</v>
      </c>
      <c r="F773" s="92">
        <v>1115.7026370000001</v>
      </c>
      <c r="G773" s="92">
        <v>1354472</v>
      </c>
      <c r="H773" s="93">
        <f t="shared" si="24"/>
        <v>-9.9617297571290182E-3</v>
      </c>
      <c r="I773" s="94">
        <f t="shared" si="25"/>
        <v>-1.0244540823749504E-2</v>
      </c>
    </row>
    <row r="774" spans="1:9" ht="15.75" customHeight="1" x14ac:dyDescent="0.25">
      <c r="A774" s="87">
        <v>44050</v>
      </c>
      <c r="B774" s="88">
        <v>1124</v>
      </c>
      <c r="C774" s="88">
        <v>1148</v>
      </c>
      <c r="D774" s="88">
        <v>1120</v>
      </c>
      <c r="E774" s="88">
        <v>1123.650024</v>
      </c>
      <c r="F774" s="88">
        <v>1118.7890629999999</v>
      </c>
      <c r="G774" s="88">
        <v>1753936</v>
      </c>
      <c r="H774" s="95">
        <f t="shared" si="24"/>
        <v>1.1997526176195014E-3</v>
      </c>
      <c r="I774" s="96">
        <f t="shared" si="25"/>
        <v>9.1694155099901497E-4</v>
      </c>
    </row>
    <row r="775" spans="1:9" ht="15.75" customHeight="1" x14ac:dyDescent="0.25">
      <c r="A775" s="91">
        <v>44053</v>
      </c>
      <c r="B775" s="92">
        <v>1132.650024</v>
      </c>
      <c r="C775" s="92">
        <v>1138</v>
      </c>
      <c r="D775" s="92">
        <v>1099.3000489999999</v>
      </c>
      <c r="E775" s="92">
        <v>1114.0500489999999</v>
      </c>
      <c r="F775" s="92">
        <v>1109.230591</v>
      </c>
      <c r="G775" s="92">
        <v>1618856</v>
      </c>
      <c r="H775" s="93">
        <f t="shared" si="24"/>
        <v>-3.7263738725078397E-3</v>
      </c>
      <c r="I775" s="94">
        <f t="shared" si="25"/>
        <v>-4.0091849391283262E-3</v>
      </c>
    </row>
    <row r="776" spans="1:9" ht="15.75" customHeight="1" x14ac:dyDescent="0.25">
      <c r="A776" s="87">
        <v>44054</v>
      </c>
      <c r="B776" s="88">
        <v>1121.1999510000001</v>
      </c>
      <c r="C776" s="88">
        <v>1142.650024</v>
      </c>
      <c r="D776" s="88">
        <v>1112.25</v>
      </c>
      <c r="E776" s="88">
        <v>1118.8000489999999</v>
      </c>
      <c r="F776" s="88">
        <v>1113.9602050000001</v>
      </c>
      <c r="G776" s="88">
        <v>1068170</v>
      </c>
      <c r="H776" s="95">
        <f t="shared" si="24"/>
        <v>1.8478381290417804E-3</v>
      </c>
      <c r="I776" s="96">
        <f t="shared" si="25"/>
        <v>1.5650270624212939E-3</v>
      </c>
    </row>
    <row r="777" spans="1:9" ht="15.75" customHeight="1" x14ac:dyDescent="0.25">
      <c r="A777" s="91">
        <v>44055</v>
      </c>
      <c r="B777" s="92">
        <v>1118.9499510000001</v>
      </c>
      <c r="C777" s="92">
        <v>1135.849976</v>
      </c>
      <c r="D777" s="92">
        <v>1108</v>
      </c>
      <c r="E777" s="92">
        <v>1117.8000489999999</v>
      </c>
      <c r="F777" s="92">
        <v>1112.9644780000001</v>
      </c>
      <c r="G777" s="92">
        <v>1403073</v>
      </c>
      <c r="H777" s="93">
        <f t="shared" si="24"/>
        <v>-3.8837305428589253E-4</v>
      </c>
      <c r="I777" s="94">
        <f t="shared" si="25"/>
        <v>-6.7118412090637911E-4</v>
      </c>
    </row>
    <row r="778" spans="1:9" ht="15.75" customHeight="1" x14ac:dyDescent="0.25">
      <c r="A778" s="87">
        <v>44056</v>
      </c>
      <c r="B778" s="88">
        <v>1120.900024</v>
      </c>
      <c r="C778" s="88">
        <v>1143</v>
      </c>
      <c r="D778" s="88">
        <v>1116</v>
      </c>
      <c r="E778" s="88">
        <v>1120.849976</v>
      </c>
      <c r="F778" s="88">
        <v>1118.502808</v>
      </c>
      <c r="G778" s="88">
        <v>1412424</v>
      </c>
      <c r="H778" s="95">
        <f t="shared" si="24"/>
        <v>2.1557753607542095E-3</v>
      </c>
      <c r="I778" s="96">
        <f t="shared" si="25"/>
        <v>1.872964294133723E-3</v>
      </c>
    </row>
    <row r="779" spans="1:9" ht="15.75" customHeight="1" x14ac:dyDescent="0.25">
      <c r="A779" s="91">
        <v>44057</v>
      </c>
      <c r="B779" s="92">
        <v>1130</v>
      </c>
      <c r="C779" s="92">
        <v>1172.25</v>
      </c>
      <c r="D779" s="92">
        <v>1077.400024</v>
      </c>
      <c r="E779" s="92">
        <v>1100.650024</v>
      </c>
      <c r="F779" s="92">
        <v>1098.3450929999999</v>
      </c>
      <c r="G779" s="92">
        <v>3609506</v>
      </c>
      <c r="H779" s="93">
        <f t="shared" si="24"/>
        <v>-7.8982646277874456E-3</v>
      </c>
      <c r="I779" s="94">
        <f t="shared" si="25"/>
        <v>-8.1810756944079317E-3</v>
      </c>
    </row>
    <row r="780" spans="1:9" ht="15.75" customHeight="1" x14ac:dyDescent="0.25">
      <c r="A780" s="87">
        <v>44060</v>
      </c>
      <c r="B780" s="88">
        <v>1118</v>
      </c>
      <c r="C780" s="88">
        <v>1159.5500489999999</v>
      </c>
      <c r="D780" s="88">
        <v>1103</v>
      </c>
      <c r="E780" s="88">
        <v>1152.650024</v>
      </c>
      <c r="F780" s="88">
        <v>1150.236206</v>
      </c>
      <c r="G780" s="88">
        <v>3412551</v>
      </c>
      <c r="H780" s="95">
        <f t="shared" si="24"/>
        <v>2.0048219667888056E-2</v>
      </c>
      <c r="I780" s="96">
        <f t="shared" si="25"/>
        <v>1.9765408601267569E-2</v>
      </c>
    </row>
    <row r="781" spans="1:9" ht="15.75" customHeight="1" x14ac:dyDescent="0.25">
      <c r="A781" s="91">
        <v>44061</v>
      </c>
      <c r="B781" s="92">
        <v>1161</v>
      </c>
      <c r="C781" s="92">
        <v>1172</v>
      </c>
      <c r="D781" s="92">
        <v>1146.0500489999999</v>
      </c>
      <c r="E781" s="92">
        <v>1156.0500489999999</v>
      </c>
      <c r="F781" s="92">
        <v>1153.62915</v>
      </c>
      <c r="G781" s="92">
        <v>1918182</v>
      </c>
      <c r="H781" s="93">
        <f t="shared" si="24"/>
        <v>1.2791875341914343E-3</v>
      </c>
      <c r="I781" s="94">
        <f t="shared" si="25"/>
        <v>9.9637646757094788E-4</v>
      </c>
    </row>
    <row r="782" spans="1:9" ht="15.75" customHeight="1" x14ac:dyDescent="0.25">
      <c r="A782" s="87">
        <v>44062</v>
      </c>
      <c r="B782" s="88">
        <v>1169.400024</v>
      </c>
      <c r="C782" s="88">
        <v>1198</v>
      </c>
      <c r="D782" s="88">
        <v>1153.6999510000001</v>
      </c>
      <c r="E782" s="88">
        <v>1160.099976</v>
      </c>
      <c r="F782" s="88">
        <v>1157.6705320000001</v>
      </c>
      <c r="G782" s="88">
        <v>3963863</v>
      </c>
      <c r="H782" s="95">
        <f t="shared" si="24"/>
        <v>1.5187573504608883E-3</v>
      </c>
      <c r="I782" s="96">
        <f t="shared" si="25"/>
        <v>1.2359462838404018E-3</v>
      </c>
    </row>
    <row r="783" spans="1:9" ht="15.75" customHeight="1" x14ac:dyDescent="0.25">
      <c r="A783" s="91">
        <v>44063</v>
      </c>
      <c r="B783" s="92">
        <v>1154.900024</v>
      </c>
      <c r="C783" s="92">
        <v>1172</v>
      </c>
      <c r="D783" s="92">
        <v>1131.25</v>
      </c>
      <c r="E783" s="92">
        <v>1140</v>
      </c>
      <c r="F783" s="92">
        <v>1137.6126710000001</v>
      </c>
      <c r="G783" s="92">
        <v>1923674</v>
      </c>
      <c r="H783" s="93">
        <f t="shared" si="24"/>
        <v>-7.5905579668902046E-3</v>
      </c>
      <c r="I783" s="94">
        <f t="shared" si="25"/>
        <v>-7.8733690335106906E-3</v>
      </c>
    </row>
    <row r="784" spans="1:9" ht="15.75" customHeight="1" x14ac:dyDescent="0.25">
      <c r="A784" s="87">
        <v>44064</v>
      </c>
      <c r="B784" s="88">
        <v>1154.8000489999999</v>
      </c>
      <c r="C784" s="88">
        <v>1157.900024</v>
      </c>
      <c r="D784" s="88">
        <v>1122.5</v>
      </c>
      <c r="E784" s="88">
        <v>1127.8000489999999</v>
      </c>
      <c r="F784" s="88">
        <v>1125.438232</v>
      </c>
      <c r="G784" s="88">
        <v>1471575</v>
      </c>
      <c r="H784" s="95">
        <f t="shared" si="24"/>
        <v>-4.6727563024292198E-3</v>
      </c>
      <c r="I784" s="96">
        <f t="shared" si="25"/>
        <v>-4.9555673690497067E-3</v>
      </c>
    </row>
    <row r="785" spans="1:9" ht="15.75" customHeight="1" x14ac:dyDescent="0.25">
      <c r="A785" s="91">
        <v>44067</v>
      </c>
      <c r="B785" s="92">
        <v>1134.8000489999999</v>
      </c>
      <c r="C785" s="92">
        <v>1144.6999510000001</v>
      </c>
      <c r="D785" s="92">
        <v>1117.099976</v>
      </c>
      <c r="E785" s="92">
        <v>1129.099976</v>
      </c>
      <c r="F785" s="92">
        <v>1126.7354740000001</v>
      </c>
      <c r="G785" s="92">
        <v>1359462</v>
      </c>
      <c r="H785" s="93">
        <f t="shared" si="24"/>
        <v>5.0030342073281535E-4</v>
      </c>
      <c r="I785" s="94">
        <f t="shared" si="25"/>
        <v>2.1749235411232883E-4</v>
      </c>
    </row>
    <row r="786" spans="1:9" ht="15.75" customHeight="1" x14ac:dyDescent="0.25">
      <c r="A786" s="87">
        <v>44068</v>
      </c>
      <c r="B786" s="88">
        <v>1136</v>
      </c>
      <c r="C786" s="88">
        <v>1152</v>
      </c>
      <c r="D786" s="88">
        <v>1111</v>
      </c>
      <c r="E786" s="88">
        <v>1118.099976</v>
      </c>
      <c r="F786" s="88">
        <v>1115.7585449999999</v>
      </c>
      <c r="G786" s="88">
        <v>1518827</v>
      </c>
      <c r="H786" s="95">
        <f t="shared" si="24"/>
        <v>-4.2517462507132495E-3</v>
      </c>
      <c r="I786" s="96">
        <f t="shared" si="25"/>
        <v>-4.5345573173337364E-3</v>
      </c>
    </row>
    <row r="787" spans="1:9" ht="15.75" customHeight="1" x14ac:dyDescent="0.25">
      <c r="A787" s="91">
        <v>44069</v>
      </c>
      <c r="B787" s="92">
        <v>1128.400024</v>
      </c>
      <c r="C787" s="92">
        <v>1135.900024</v>
      </c>
      <c r="D787" s="92">
        <v>1108.8000489999999</v>
      </c>
      <c r="E787" s="92">
        <v>1125.8000489999999</v>
      </c>
      <c r="F787" s="92">
        <v>1123.442505</v>
      </c>
      <c r="G787" s="92">
        <v>1548766</v>
      </c>
      <c r="H787" s="93">
        <f t="shared" si="24"/>
        <v>2.9806296545614465E-3</v>
      </c>
      <c r="I787" s="94">
        <f t="shared" si="25"/>
        <v>2.6978185879409601E-3</v>
      </c>
    </row>
    <row r="788" spans="1:9" ht="15.75" customHeight="1" x14ac:dyDescent="0.25">
      <c r="A788" s="87">
        <v>44070</v>
      </c>
      <c r="B788" s="88">
        <v>1133.900024</v>
      </c>
      <c r="C788" s="88">
        <v>1164</v>
      </c>
      <c r="D788" s="88">
        <v>1122.150024</v>
      </c>
      <c r="E788" s="88">
        <v>1156.150024</v>
      </c>
      <c r="F788" s="88">
        <v>1153.7288820000001</v>
      </c>
      <c r="G788" s="88">
        <v>2332480</v>
      </c>
      <c r="H788" s="95">
        <f t="shared" si="24"/>
        <v>1.1552913515537161E-2</v>
      </c>
      <c r="I788" s="96">
        <f t="shared" si="25"/>
        <v>1.1270102448916675E-2</v>
      </c>
    </row>
    <row r="789" spans="1:9" ht="15.75" customHeight="1" x14ac:dyDescent="0.25">
      <c r="A789" s="91">
        <v>44071</v>
      </c>
      <c r="B789" s="92">
        <v>1164.9499510000001</v>
      </c>
      <c r="C789" s="92">
        <v>1172.0500489999999</v>
      </c>
      <c r="D789" s="92">
        <v>1132</v>
      </c>
      <c r="E789" s="92">
        <v>1141.099976</v>
      </c>
      <c r="F789" s="92">
        <v>1138.710327</v>
      </c>
      <c r="G789" s="92">
        <v>1569545</v>
      </c>
      <c r="H789" s="93">
        <f t="shared" si="24"/>
        <v>-5.6905054271797996E-3</v>
      </c>
      <c r="I789" s="94">
        <f t="shared" si="25"/>
        <v>-5.9733164938002865E-3</v>
      </c>
    </row>
    <row r="790" spans="1:9" ht="15.75" customHeight="1" x14ac:dyDescent="0.25">
      <c r="A790" s="87">
        <v>44074</v>
      </c>
      <c r="B790" s="88">
        <v>1152.900024</v>
      </c>
      <c r="C790" s="88">
        <v>1152.900024</v>
      </c>
      <c r="D790" s="88">
        <v>1080.0500489999999</v>
      </c>
      <c r="E790" s="88">
        <v>1087.599976</v>
      </c>
      <c r="F790" s="88">
        <v>1085.322388</v>
      </c>
      <c r="G790" s="88">
        <v>2003456</v>
      </c>
      <c r="H790" s="95">
        <f t="shared" si="24"/>
        <v>-2.0854497581243688E-2</v>
      </c>
      <c r="I790" s="96">
        <f t="shared" si="25"/>
        <v>-2.1137308647864176E-2</v>
      </c>
    </row>
    <row r="791" spans="1:9" ht="15.75" customHeight="1" x14ac:dyDescent="0.25">
      <c r="A791" s="91">
        <v>44075</v>
      </c>
      <c r="B791" s="92">
        <v>1120.0500489999999</v>
      </c>
      <c r="C791" s="92">
        <v>1153.75</v>
      </c>
      <c r="D791" s="92">
        <v>1078.0500489999999</v>
      </c>
      <c r="E791" s="92">
        <v>1111.75</v>
      </c>
      <c r="F791" s="92">
        <v>1109.421875</v>
      </c>
      <c r="G791" s="92">
        <v>4953620</v>
      </c>
      <c r="H791" s="93">
        <f t="shared" si="24"/>
        <v>9.5379631016417575E-3</v>
      </c>
      <c r="I791" s="94">
        <f t="shared" si="25"/>
        <v>9.2551520350212715E-3</v>
      </c>
    </row>
    <row r="792" spans="1:9" ht="15.75" customHeight="1" x14ac:dyDescent="0.25">
      <c r="A792" s="87">
        <v>44076</v>
      </c>
      <c r="B792" s="88">
        <v>1117.8000489999999</v>
      </c>
      <c r="C792" s="88">
        <v>1234.6999510000001</v>
      </c>
      <c r="D792" s="88">
        <v>1110.5500489999999</v>
      </c>
      <c r="E792" s="88">
        <v>1223.599976</v>
      </c>
      <c r="F792" s="88">
        <v>1221.0375979999999</v>
      </c>
      <c r="G792" s="88">
        <v>6663719</v>
      </c>
      <c r="H792" s="95">
        <f t="shared" si="24"/>
        <v>4.1632312060401452E-2</v>
      </c>
      <c r="I792" s="96">
        <f t="shared" si="25"/>
        <v>4.1349500993780965E-2</v>
      </c>
    </row>
    <row r="793" spans="1:9" ht="15.75" customHeight="1" x14ac:dyDescent="0.25">
      <c r="A793" s="91">
        <v>44077</v>
      </c>
      <c r="B793" s="92">
        <v>1218</v>
      </c>
      <c r="C793" s="92">
        <v>1235.849976</v>
      </c>
      <c r="D793" s="92">
        <v>1192.349976</v>
      </c>
      <c r="E793" s="92">
        <v>1224.5500489999999</v>
      </c>
      <c r="F793" s="92">
        <v>1221.9857179999999</v>
      </c>
      <c r="G793" s="92">
        <v>3024262</v>
      </c>
      <c r="H793" s="93">
        <f t="shared" si="24"/>
        <v>3.3709322556035913E-4</v>
      </c>
      <c r="I793" s="94">
        <f t="shared" si="25"/>
        <v>5.4282158939872609E-5</v>
      </c>
    </row>
    <row r="794" spans="1:9" ht="15.75" customHeight="1" x14ac:dyDescent="0.25">
      <c r="A794" s="87">
        <v>44078</v>
      </c>
      <c r="B794" s="88">
        <v>1190</v>
      </c>
      <c r="C794" s="88">
        <v>1214.900024</v>
      </c>
      <c r="D794" s="88">
        <v>1177.75</v>
      </c>
      <c r="E794" s="88">
        <v>1182.400024</v>
      </c>
      <c r="F794" s="88">
        <v>1179.9239500000001</v>
      </c>
      <c r="G794" s="88">
        <v>1781775</v>
      </c>
      <c r="H794" s="95">
        <f t="shared" si="24"/>
        <v>-1.5212113611730031E-2</v>
      </c>
      <c r="I794" s="96">
        <f t="shared" si="25"/>
        <v>-1.5494924678350517E-2</v>
      </c>
    </row>
    <row r="795" spans="1:9" ht="15.75" customHeight="1" x14ac:dyDescent="0.25">
      <c r="A795" s="91">
        <v>44081</v>
      </c>
      <c r="B795" s="92">
        <v>1193.900024</v>
      </c>
      <c r="C795" s="92">
        <v>1213.900024</v>
      </c>
      <c r="D795" s="92">
        <v>1135.0500489999999</v>
      </c>
      <c r="E795" s="92">
        <v>1145.9499510000001</v>
      </c>
      <c r="F795" s="92">
        <v>1143.5501710000001</v>
      </c>
      <c r="G795" s="92">
        <v>3198227</v>
      </c>
      <c r="H795" s="93">
        <f t="shared" si="24"/>
        <v>-1.3598793321386025E-2</v>
      </c>
      <c r="I795" s="94">
        <f t="shared" si="25"/>
        <v>-1.3881604388006511E-2</v>
      </c>
    </row>
    <row r="796" spans="1:9" ht="15.75" customHeight="1" x14ac:dyDescent="0.25">
      <c r="A796" s="87">
        <v>44082</v>
      </c>
      <c r="B796" s="88">
        <v>1149.9499510000001</v>
      </c>
      <c r="C796" s="88">
        <v>1164.8000489999999</v>
      </c>
      <c r="D796" s="88">
        <v>1116</v>
      </c>
      <c r="E796" s="88">
        <v>1121.099976</v>
      </c>
      <c r="F796" s="88">
        <v>1118.752197</v>
      </c>
      <c r="G796" s="88">
        <v>2515370</v>
      </c>
      <c r="H796" s="95">
        <f t="shared" si="24"/>
        <v>-9.5213219812758307E-3</v>
      </c>
      <c r="I796" s="96">
        <f t="shared" si="25"/>
        <v>-9.8041330478963167E-3</v>
      </c>
    </row>
    <row r="797" spans="1:9" ht="15.75" customHeight="1" x14ac:dyDescent="0.25">
      <c r="A797" s="91">
        <v>44083</v>
      </c>
      <c r="B797" s="92">
        <v>1116</v>
      </c>
      <c r="C797" s="92">
        <v>1216.5</v>
      </c>
      <c r="D797" s="92">
        <v>1111.25</v>
      </c>
      <c r="E797" s="92">
        <v>1205.8000489999999</v>
      </c>
      <c r="F797" s="92">
        <v>1203.2749020000001</v>
      </c>
      <c r="G797" s="92">
        <v>8978667</v>
      </c>
      <c r="H797" s="93">
        <f t="shared" si="24"/>
        <v>3.1630957058087834E-2</v>
      </c>
      <c r="I797" s="94">
        <f t="shared" si="25"/>
        <v>3.1348145991467347E-2</v>
      </c>
    </row>
    <row r="798" spans="1:9" ht="15.75" customHeight="1" x14ac:dyDescent="0.25">
      <c r="A798" s="87">
        <v>44084</v>
      </c>
      <c r="B798" s="88">
        <v>1208.900024</v>
      </c>
      <c r="C798" s="88">
        <v>1230</v>
      </c>
      <c r="D798" s="88">
        <v>1161</v>
      </c>
      <c r="E798" s="88">
        <v>1193.4499510000001</v>
      </c>
      <c r="F798" s="88">
        <v>1190.9506839999999</v>
      </c>
      <c r="G798" s="88">
        <v>5401023</v>
      </c>
      <c r="H798" s="95">
        <f t="shared" si="24"/>
        <v>-4.4710800652957563E-3</v>
      </c>
      <c r="I798" s="96">
        <f t="shared" si="25"/>
        <v>-4.7538911319162432E-3</v>
      </c>
    </row>
    <row r="799" spans="1:9" ht="15.75" customHeight="1" x14ac:dyDescent="0.25">
      <c r="A799" s="91">
        <v>44085</v>
      </c>
      <c r="B799" s="92">
        <v>1192.8000489999999</v>
      </c>
      <c r="C799" s="92">
        <v>1214.25</v>
      </c>
      <c r="D799" s="92">
        <v>1182</v>
      </c>
      <c r="E799" s="92">
        <v>1198.599976</v>
      </c>
      <c r="F799" s="92">
        <v>1196.089966</v>
      </c>
      <c r="G799" s="92">
        <v>2739844</v>
      </c>
      <c r="H799" s="93">
        <f t="shared" si="24"/>
        <v>1.8700689175255173E-3</v>
      </c>
      <c r="I799" s="94">
        <f t="shared" si="25"/>
        <v>1.5872578509050308E-3</v>
      </c>
    </row>
    <row r="800" spans="1:9" ht="15.75" customHeight="1" x14ac:dyDescent="0.25">
      <c r="A800" s="87">
        <v>44088</v>
      </c>
      <c r="B800" s="88">
        <v>1207</v>
      </c>
      <c r="C800" s="88">
        <v>1276</v>
      </c>
      <c r="D800" s="88">
        <v>1197.5</v>
      </c>
      <c r="E800" s="88">
        <v>1246.5</v>
      </c>
      <c r="F800" s="88">
        <v>1243.8896480000001</v>
      </c>
      <c r="G800" s="88">
        <v>5296823</v>
      </c>
      <c r="H800" s="95">
        <f t="shared" si="24"/>
        <v>1.7018006413130976E-2</v>
      </c>
      <c r="I800" s="96">
        <f t="shared" si="25"/>
        <v>1.6735195346510488E-2</v>
      </c>
    </row>
    <row r="801" spans="1:9" ht="15.75" customHeight="1" x14ac:dyDescent="0.25">
      <c r="A801" s="91">
        <v>44089</v>
      </c>
      <c r="B801" s="92">
        <v>1242.5</v>
      </c>
      <c r="C801" s="92">
        <v>1256.849976</v>
      </c>
      <c r="D801" s="92">
        <v>1214</v>
      </c>
      <c r="E801" s="92">
        <v>1229.8000489999999</v>
      </c>
      <c r="F801" s="92">
        <v>1227.2246090000001</v>
      </c>
      <c r="G801" s="92">
        <v>1650009</v>
      </c>
      <c r="H801" s="93">
        <f t="shared" si="24"/>
        <v>-5.8577981034867044E-3</v>
      </c>
      <c r="I801" s="94">
        <f t="shared" si="25"/>
        <v>-6.1406091701071914E-3</v>
      </c>
    </row>
    <row r="802" spans="1:9" ht="15.75" customHeight="1" x14ac:dyDescent="0.25">
      <c r="A802" s="87">
        <v>44090</v>
      </c>
      <c r="B802" s="88">
        <v>1231</v>
      </c>
      <c r="C802" s="88">
        <v>1272</v>
      </c>
      <c r="D802" s="88">
        <v>1231</v>
      </c>
      <c r="E802" s="88">
        <v>1254.9499510000001</v>
      </c>
      <c r="F802" s="88">
        <v>1252.321899</v>
      </c>
      <c r="G802" s="88">
        <v>2210080</v>
      </c>
      <c r="H802" s="95">
        <f t="shared" si="24"/>
        <v>8.7919196230909977E-3</v>
      </c>
      <c r="I802" s="96">
        <f t="shared" si="25"/>
        <v>8.5091085564705116E-3</v>
      </c>
    </row>
    <row r="803" spans="1:9" ht="15.75" customHeight="1" x14ac:dyDescent="0.25">
      <c r="A803" s="91">
        <v>44091</v>
      </c>
      <c r="B803" s="92">
        <v>1235</v>
      </c>
      <c r="C803" s="92">
        <v>1259</v>
      </c>
      <c r="D803" s="92">
        <v>1235</v>
      </c>
      <c r="E803" s="92">
        <v>1243.849976</v>
      </c>
      <c r="F803" s="92">
        <v>1241.2451169999999</v>
      </c>
      <c r="G803" s="92">
        <v>1037968</v>
      </c>
      <c r="H803" s="93">
        <f t="shared" si="24"/>
        <v>-3.8584220205008847E-3</v>
      </c>
      <c r="I803" s="94">
        <f t="shared" si="25"/>
        <v>-4.1412330871213711E-3</v>
      </c>
    </row>
    <row r="804" spans="1:9" ht="15.75" customHeight="1" x14ac:dyDescent="0.25">
      <c r="A804" s="87">
        <v>44092</v>
      </c>
      <c r="B804" s="88">
        <v>1248.8000489999999</v>
      </c>
      <c r="C804" s="88">
        <v>1280.6999510000001</v>
      </c>
      <c r="D804" s="88">
        <v>1225.849976</v>
      </c>
      <c r="E804" s="88">
        <v>1238.599976</v>
      </c>
      <c r="F804" s="88">
        <v>1236.0061040000001</v>
      </c>
      <c r="G804" s="88">
        <v>2225289</v>
      </c>
      <c r="H804" s="95">
        <f t="shared" si="24"/>
        <v>-1.8369374969821085E-3</v>
      </c>
      <c r="I804" s="96">
        <f t="shared" si="25"/>
        <v>-2.119748563602595E-3</v>
      </c>
    </row>
    <row r="805" spans="1:9" ht="15.75" customHeight="1" x14ac:dyDescent="0.25">
      <c r="A805" s="91">
        <v>44095</v>
      </c>
      <c r="B805" s="92">
        <v>1248</v>
      </c>
      <c r="C805" s="92">
        <v>1259</v>
      </c>
      <c r="D805" s="92">
        <v>1199.0500489999999</v>
      </c>
      <c r="E805" s="92">
        <v>1213.349976</v>
      </c>
      <c r="F805" s="92">
        <v>1210.809082</v>
      </c>
      <c r="G805" s="92">
        <v>1940304</v>
      </c>
      <c r="H805" s="93">
        <f t="shared" si="24"/>
        <v>-8.9449456761027859E-3</v>
      </c>
      <c r="I805" s="94">
        <f t="shared" si="25"/>
        <v>-9.2277567427232719E-3</v>
      </c>
    </row>
    <row r="806" spans="1:9" ht="15.75" customHeight="1" x14ac:dyDescent="0.25">
      <c r="A806" s="87">
        <v>44096</v>
      </c>
      <c r="B806" s="88">
        <v>1215</v>
      </c>
      <c r="C806" s="88">
        <v>1227.25</v>
      </c>
      <c r="D806" s="88">
        <v>1170</v>
      </c>
      <c r="E806" s="88">
        <v>1198.8000489999999</v>
      </c>
      <c r="F806" s="88">
        <v>1196.2895510000001</v>
      </c>
      <c r="G806" s="88">
        <v>2106701</v>
      </c>
      <c r="H806" s="95">
        <f t="shared" si="24"/>
        <v>-5.2393604364455353E-3</v>
      </c>
      <c r="I806" s="96">
        <f t="shared" si="25"/>
        <v>-5.5221715030660222E-3</v>
      </c>
    </row>
    <row r="807" spans="1:9" ht="15.75" customHeight="1" x14ac:dyDescent="0.25">
      <c r="A807" s="91">
        <v>44097</v>
      </c>
      <c r="B807" s="92">
        <v>1213</v>
      </c>
      <c r="C807" s="92">
        <v>1245</v>
      </c>
      <c r="D807" s="92">
        <v>1190.5500489999999</v>
      </c>
      <c r="E807" s="92">
        <v>1213.75</v>
      </c>
      <c r="F807" s="92">
        <v>1211.2082519999999</v>
      </c>
      <c r="G807" s="92">
        <v>2319473</v>
      </c>
      <c r="H807" s="93">
        <f t="shared" si="24"/>
        <v>5.382511624900976E-3</v>
      </c>
      <c r="I807" s="94">
        <f t="shared" si="25"/>
        <v>5.0997005582804891E-3</v>
      </c>
    </row>
    <row r="808" spans="1:9" ht="15.75" customHeight="1" x14ac:dyDescent="0.25">
      <c r="A808" s="87">
        <v>44098</v>
      </c>
      <c r="B808" s="88">
        <v>1197</v>
      </c>
      <c r="C808" s="88">
        <v>1205.599976</v>
      </c>
      <c r="D808" s="88">
        <v>1151.5</v>
      </c>
      <c r="E808" s="88">
        <v>1157.900024</v>
      </c>
      <c r="F808" s="88">
        <v>1155.47522</v>
      </c>
      <c r="G808" s="88">
        <v>1886860</v>
      </c>
      <c r="H808" s="95">
        <f t="shared" si="24"/>
        <v>-2.0458184871669935E-2</v>
      </c>
      <c r="I808" s="96">
        <f t="shared" si="25"/>
        <v>-2.0740995938290423E-2</v>
      </c>
    </row>
    <row r="809" spans="1:9" ht="15.75" customHeight="1" x14ac:dyDescent="0.25">
      <c r="A809" s="91">
        <v>44099</v>
      </c>
      <c r="B809" s="92">
        <v>1168.599976</v>
      </c>
      <c r="C809" s="92">
        <v>1208</v>
      </c>
      <c r="D809" s="92">
        <v>1162.25</v>
      </c>
      <c r="E809" s="92">
        <v>1203.400024</v>
      </c>
      <c r="F809" s="92">
        <v>1200.8798830000001</v>
      </c>
      <c r="G809" s="92">
        <v>1759558</v>
      </c>
      <c r="H809" s="93">
        <f t="shared" si="24"/>
        <v>1.6738933478699505E-2</v>
      </c>
      <c r="I809" s="94">
        <f t="shared" si="25"/>
        <v>1.6456122412079017E-2</v>
      </c>
    </row>
    <row r="810" spans="1:9" ht="15.75" customHeight="1" x14ac:dyDescent="0.25">
      <c r="A810" s="87">
        <v>44102</v>
      </c>
      <c r="B810" s="88">
        <v>1215.8000489999999</v>
      </c>
      <c r="C810" s="88">
        <v>1305</v>
      </c>
      <c r="D810" s="88">
        <v>1212.349976</v>
      </c>
      <c r="E810" s="88">
        <v>1295.599976</v>
      </c>
      <c r="F810" s="88">
        <v>1292.886841</v>
      </c>
      <c r="G810" s="88">
        <v>4865306</v>
      </c>
      <c r="H810" s="95">
        <f t="shared" si="24"/>
        <v>3.206094559341633E-2</v>
      </c>
      <c r="I810" s="96">
        <f t="shared" si="25"/>
        <v>3.1778134526795843E-2</v>
      </c>
    </row>
    <row r="811" spans="1:9" ht="15.75" customHeight="1" x14ac:dyDescent="0.25">
      <c r="A811" s="91">
        <v>44103</v>
      </c>
      <c r="B811" s="92">
        <v>1304</v>
      </c>
      <c r="C811" s="92">
        <v>1323</v>
      </c>
      <c r="D811" s="92">
        <v>1282.849976</v>
      </c>
      <c r="E811" s="92">
        <v>1313.650024</v>
      </c>
      <c r="F811" s="92">
        <v>1310.899048</v>
      </c>
      <c r="G811" s="92">
        <v>3815051</v>
      </c>
      <c r="H811" s="93">
        <f t="shared" si="24"/>
        <v>6.0087328424522678E-3</v>
      </c>
      <c r="I811" s="94">
        <f t="shared" si="25"/>
        <v>5.7259217758317809E-3</v>
      </c>
    </row>
    <row r="812" spans="1:9" ht="15.75" customHeight="1" x14ac:dyDescent="0.25">
      <c r="A812" s="87">
        <v>44104</v>
      </c>
      <c r="B812" s="88">
        <v>1320</v>
      </c>
      <c r="C812" s="88">
        <v>1342.75</v>
      </c>
      <c r="D812" s="88">
        <v>1306.849976</v>
      </c>
      <c r="E812" s="88">
        <v>1318.4499510000001</v>
      </c>
      <c r="F812" s="88">
        <v>1315.6889650000001</v>
      </c>
      <c r="G812" s="88">
        <v>2476002</v>
      </c>
      <c r="H812" s="95">
        <f t="shared" si="24"/>
        <v>1.5839841022676339E-3</v>
      </c>
      <c r="I812" s="96">
        <f t="shared" si="25"/>
        <v>1.3011730356471474E-3</v>
      </c>
    </row>
    <row r="813" spans="1:9" ht="15.75" customHeight="1" x14ac:dyDescent="0.25">
      <c r="A813" s="91">
        <v>44105</v>
      </c>
      <c r="B813" s="92">
        <v>1310</v>
      </c>
      <c r="C813" s="92">
        <v>1310</v>
      </c>
      <c r="D813" s="92">
        <v>1262.3000489999999</v>
      </c>
      <c r="E813" s="92">
        <v>1283.5</v>
      </c>
      <c r="F813" s="92">
        <v>1280.812134</v>
      </c>
      <c r="G813" s="92">
        <v>2603135</v>
      </c>
      <c r="H813" s="93">
        <f t="shared" si="24"/>
        <v>-1.1667798877014995E-2</v>
      </c>
      <c r="I813" s="94">
        <f t="shared" si="25"/>
        <v>-1.1950609943635481E-2</v>
      </c>
    </row>
    <row r="814" spans="1:9" ht="15.75" customHeight="1" x14ac:dyDescent="0.25">
      <c r="A814" s="87">
        <v>44109</v>
      </c>
      <c r="B814" s="88">
        <v>1290</v>
      </c>
      <c r="C814" s="88">
        <v>1296.349976</v>
      </c>
      <c r="D814" s="88">
        <v>1225</v>
      </c>
      <c r="E814" s="88">
        <v>1235.5500489999999</v>
      </c>
      <c r="F814" s="88">
        <v>1232.9626459999999</v>
      </c>
      <c r="G814" s="88">
        <v>2267887</v>
      </c>
      <c r="H814" s="95">
        <f t="shared" si="24"/>
        <v>-1.6535513944461896E-2</v>
      </c>
      <c r="I814" s="96">
        <f t="shared" si="25"/>
        <v>-1.6818325011082384E-2</v>
      </c>
    </row>
    <row r="815" spans="1:9" ht="15.75" customHeight="1" x14ac:dyDescent="0.25">
      <c r="A815" s="91">
        <v>44110</v>
      </c>
      <c r="B815" s="92">
        <v>1249.3000489999999</v>
      </c>
      <c r="C815" s="92">
        <v>1265.6999510000001</v>
      </c>
      <c r="D815" s="92">
        <v>1230.5500489999999</v>
      </c>
      <c r="E815" s="92">
        <v>1250.849976</v>
      </c>
      <c r="F815" s="92">
        <v>1248.2304690000001</v>
      </c>
      <c r="G815" s="92">
        <v>2187325</v>
      </c>
      <c r="H815" s="93">
        <f t="shared" si="24"/>
        <v>5.3448600444144217E-3</v>
      </c>
      <c r="I815" s="94">
        <f t="shared" si="25"/>
        <v>5.0620489777939348E-3</v>
      </c>
    </row>
    <row r="816" spans="1:9" ht="15.75" customHeight="1" x14ac:dyDescent="0.25">
      <c r="A816" s="87">
        <v>44111</v>
      </c>
      <c r="B816" s="88">
        <v>1251</v>
      </c>
      <c r="C816" s="88">
        <v>1264.400024</v>
      </c>
      <c r="D816" s="88">
        <v>1233</v>
      </c>
      <c r="E816" s="88">
        <v>1245.849976</v>
      </c>
      <c r="F816" s="88">
        <v>1243.240967</v>
      </c>
      <c r="G816" s="88">
        <v>1652189</v>
      </c>
      <c r="H816" s="95">
        <f t="shared" si="24"/>
        <v>-1.7394669283144818E-3</v>
      </c>
      <c r="I816" s="96">
        <f t="shared" si="25"/>
        <v>-2.0222779949349685E-3</v>
      </c>
    </row>
    <row r="817" spans="1:9" ht="15.75" customHeight="1" x14ac:dyDescent="0.25">
      <c r="A817" s="91">
        <v>44112</v>
      </c>
      <c r="B817" s="92">
        <v>1252.9499510000001</v>
      </c>
      <c r="C817" s="92">
        <v>1265</v>
      </c>
      <c r="D817" s="92">
        <v>1227.25</v>
      </c>
      <c r="E817" s="92">
        <v>1243.150024</v>
      </c>
      <c r="F817" s="92">
        <v>1240.5466309999999</v>
      </c>
      <c r="G817" s="92">
        <v>1371809</v>
      </c>
      <c r="H817" s="93">
        <f t="shared" si="24"/>
        <v>-9.4221882508089216E-4</v>
      </c>
      <c r="I817" s="94">
        <f t="shared" si="25"/>
        <v>-1.2250298917013786E-3</v>
      </c>
    </row>
    <row r="818" spans="1:9" ht="15.75" customHeight="1" x14ac:dyDescent="0.25">
      <c r="A818" s="87">
        <v>44113</v>
      </c>
      <c r="B818" s="88">
        <v>1246.9499510000001</v>
      </c>
      <c r="C818" s="88">
        <v>1258.6999510000001</v>
      </c>
      <c r="D818" s="88">
        <v>1217.5</v>
      </c>
      <c r="E818" s="88">
        <v>1221.650024</v>
      </c>
      <c r="F818" s="88">
        <v>1219.0916749999999</v>
      </c>
      <c r="G818" s="88">
        <v>1486388</v>
      </c>
      <c r="H818" s="95">
        <f t="shared" si="24"/>
        <v>-7.5767280985588074E-3</v>
      </c>
      <c r="I818" s="96">
        <f t="shared" si="25"/>
        <v>-7.8595391651792943E-3</v>
      </c>
    </row>
    <row r="819" spans="1:9" ht="15.75" customHeight="1" x14ac:dyDescent="0.25">
      <c r="A819" s="91">
        <v>44116</v>
      </c>
      <c r="B819" s="92">
        <v>1224.900024</v>
      </c>
      <c r="C819" s="92">
        <v>1259</v>
      </c>
      <c r="D819" s="92">
        <v>1213.25</v>
      </c>
      <c r="E819" s="92">
        <v>1254.1999510000001</v>
      </c>
      <c r="F819" s="92">
        <v>1251.573486</v>
      </c>
      <c r="G819" s="92">
        <v>2100358</v>
      </c>
      <c r="H819" s="93">
        <f t="shared" si="24"/>
        <v>1.1419988701538177E-2</v>
      </c>
      <c r="I819" s="94">
        <f t="shared" si="25"/>
        <v>1.1137177634917691E-2</v>
      </c>
    </row>
    <row r="820" spans="1:9" ht="15.75" customHeight="1" x14ac:dyDescent="0.25">
      <c r="A820" s="87">
        <v>44117</v>
      </c>
      <c r="B820" s="88">
        <v>1254.349976</v>
      </c>
      <c r="C820" s="88">
        <v>1276.9499510000001</v>
      </c>
      <c r="D820" s="88">
        <v>1235</v>
      </c>
      <c r="E820" s="88">
        <v>1241.25</v>
      </c>
      <c r="F820" s="88">
        <v>1238.650635</v>
      </c>
      <c r="G820" s="88">
        <v>2842548</v>
      </c>
      <c r="H820" s="95">
        <f t="shared" si="24"/>
        <v>-4.5075246148287181E-3</v>
      </c>
      <c r="I820" s="96">
        <f t="shared" si="25"/>
        <v>-4.790335681449205E-3</v>
      </c>
    </row>
    <row r="821" spans="1:9" ht="15.75" customHeight="1" x14ac:dyDescent="0.25">
      <c r="A821" s="91">
        <v>44118</v>
      </c>
      <c r="B821" s="92">
        <v>1238.6999510000001</v>
      </c>
      <c r="C821" s="92">
        <v>1254.1999510000001</v>
      </c>
      <c r="D821" s="92">
        <v>1222.25</v>
      </c>
      <c r="E821" s="92">
        <v>1232.349976</v>
      </c>
      <c r="F821" s="92">
        <v>1229.7692870000001</v>
      </c>
      <c r="G821" s="92">
        <v>857946</v>
      </c>
      <c r="H821" s="93">
        <f t="shared" si="24"/>
        <v>-3.1251871192297157E-3</v>
      </c>
      <c r="I821" s="94">
        <f t="shared" si="25"/>
        <v>-3.4079981858502022E-3</v>
      </c>
    </row>
    <row r="822" spans="1:9" ht="15.75" customHeight="1" x14ac:dyDescent="0.25">
      <c r="A822" s="87">
        <v>44119</v>
      </c>
      <c r="B822" s="88">
        <v>1230.25</v>
      </c>
      <c r="C822" s="88">
        <v>1250</v>
      </c>
      <c r="D822" s="88">
        <v>1165.599976</v>
      </c>
      <c r="E822" s="88">
        <v>1196.1999510000001</v>
      </c>
      <c r="F822" s="88">
        <v>1193.6949460000001</v>
      </c>
      <c r="G822" s="88">
        <v>1342644</v>
      </c>
      <c r="H822" s="95">
        <f t="shared" si="24"/>
        <v>-1.2930287406610124E-2</v>
      </c>
      <c r="I822" s="96">
        <f t="shared" si="25"/>
        <v>-1.321309847323061E-2</v>
      </c>
    </row>
    <row r="823" spans="1:9" ht="15.75" customHeight="1" x14ac:dyDescent="0.25">
      <c r="A823" s="91">
        <v>44120</v>
      </c>
      <c r="B823" s="92">
        <v>1207</v>
      </c>
      <c r="C823" s="92">
        <v>1227.5500489999999</v>
      </c>
      <c r="D823" s="92">
        <v>1156.1999510000001</v>
      </c>
      <c r="E823" s="92">
        <v>1167.599976</v>
      </c>
      <c r="F823" s="92">
        <v>1165.1549070000001</v>
      </c>
      <c r="G823" s="92">
        <v>1390915</v>
      </c>
      <c r="H823" s="93">
        <f t="shared" si="24"/>
        <v>-1.0509686581681712E-2</v>
      </c>
      <c r="I823" s="94">
        <f t="shared" si="25"/>
        <v>-1.0792497648302198E-2</v>
      </c>
    </row>
    <row r="824" spans="1:9" ht="15.75" customHeight="1" x14ac:dyDescent="0.25">
      <c r="A824" s="87">
        <v>44123</v>
      </c>
      <c r="B824" s="88">
        <v>1178.75</v>
      </c>
      <c r="C824" s="88">
        <v>1193</v>
      </c>
      <c r="D824" s="88">
        <v>1157.099976</v>
      </c>
      <c r="E824" s="88">
        <v>1183.0500489999999</v>
      </c>
      <c r="F824" s="88">
        <v>1180.57251</v>
      </c>
      <c r="G824" s="88">
        <v>993482</v>
      </c>
      <c r="H824" s="95">
        <f t="shared" si="24"/>
        <v>5.708997796710834E-3</v>
      </c>
      <c r="I824" s="96">
        <f t="shared" si="25"/>
        <v>5.4261867300903471E-3</v>
      </c>
    </row>
    <row r="825" spans="1:9" ht="15.75" customHeight="1" x14ac:dyDescent="0.25">
      <c r="A825" s="91">
        <v>44124</v>
      </c>
      <c r="B825" s="92">
        <v>1186.75</v>
      </c>
      <c r="C825" s="92">
        <v>1204.400024</v>
      </c>
      <c r="D825" s="92">
        <v>1172.8000489999999</v>
      </c>
      <c r="E825" s="92">
        <v>1196.4499510000001</v>
      </c>
      <c r="F825" s="92">
        <v>1193.9444579999999</v>
      </c>
      <c r="G825" s="92">
        <v>1320709</v>
      </c>
      <c r="H825" s="93">
        <f t="shared" si="24"/>
        <v>4.8914576715803513E-3</v>
      </c>
      <c r="I825" s="94">
        <f t="shared" si="25"/>
        <v>4.6086466049598644E-3</v>
      </c>
    </row>
    <row r="826" spans="1:9" ht="15.75" customHeight="1" x14ac:dyDescent="0.25">
      <c r="A826" s="87">
        <v>44125</v>
      </c>
      <c r="B826" s="88">
        <v>1207.5</v>
      </c>
      <c r="C826" s="88">
        <v>1247.5</v>
      </c>
      <c r="D826" s="88">
        <v>1170</v>
      </c>
      <c r="E826" s="88">
        <v>1199.900024</v>
      </c>
      <c r="F826" s="88">
        <v>1197.387207</v>
      </c>
      <c r="G826" s="88">
        <v>3051681</v>
      </c>
      <c r="H826" s="95">
        <f t="shared" si="24"/>
        <v>1.2504897987684694E-3</v>
      </c>
      <c r="I826" s="96">
        <f t="shared" si="25"/>
        <v>9.6767873214798289E-4</v>
      </c>
    </row>
    <row r="827" spans="1:9" ht="15.75" customHeight="1" x14ac:dyDescent="0.25">
      <c r="A827" s="91">
        <v>44126</v>
      </c>
      <c r="B827" s="92">
        <v>1202.599976</v>
      </c>
      <c r="C827" s="92">
        <v>1213.900024</v>
      </c>
      <c r="D827" s="92">
        <v>1178.599976</v>
      </c>
      <c r="E827" s="92">
        <v>1188.349976</v>
      </c>
      <c r="F827" s="92">
        <v>1185.8614500000001</v>
      </c>
      <c r="G827" s="92">
        <v>1045129</v>
      </c>
      <c r="H827" s="93">
        <f t="shared" si="24"/>
        <v>-4.2006625492368903E-3</v>
      </c>
      <c r="I827" s="94">
        <f t="shared" si="25"/>
        <v>-4.4834736158573772E-3</v>
      </c>
    </row>
    <row r="828" spans="1:9" ht="15.75" customHeight="1" x14ac:dyDescent="0.25">
      <c r="A828" s="87">
        <v>44127</v>
      </c>
      <c r="B828" s="88">
        <v>1190</v>
      </c>
      <c r="C828" s="88">
        <v>1222.5</v>
      </c>
      <c r="D828" s="88">
        <v>1182.400024</v>
      </c>
      <c r="E828" s="88">
        <v>1188.3000489999999</v>
      </c>
      <c r="F828" s="88">
        <v>1185.8115230000001</v>
      </c>
      <c r="G828" s="88">
        <v>1893946</v>
      </c>
      <c r="H828" s="95">
        <f t="shared" si="24"/>
        <v>-1.8285000375720056E-5</v>
      </c>
      <c r="I828" s="96">
        <f t="shared" si="25"/>
        <v>-3.0109606699620659E-4</v>
      </c>
    </row>
    <row r="829" spans="1:9" ht="15.75" customHeight="1" x14ac:dyDescent="0.25">
      <c r="A829" s="91">
        <v>44130</v>
      </c>
      <c r="B829" s="92">
        <v>1197</v>
      </c>
      <c r="C829" s="92">
        <v>1199.25</v>
      </c>
      <c r="D829" s="92">
        <v>1145.9499510000001</v>
      </c>
      <c r="E829" s="92">
        <v>1191.6999510000001</v>
      </c>
      <c r="F829" s="92">
        <v>1189.204346</v>
      </c>
      <c r="G829" s="92">
        <v>1292640</v>
      </c>
      <c r="H829" s="93">
        <f t="shared" si="24"/>
        <v>1.2408214433807332E-3</v>
      </c>
      <c r="I829" s="94">
        <f t="shared" si="25"/>
        <v>9.5801037676024672E-4</v>
      </c>
    </row>
    <row r="830" spans="1:9" ht="15.75" customHeight="1" x14ac:dyDescent="0.25">
      <c r="A830" s="87">
        <v>44131</v>
      </c>
      <c r="B830" s="88">
        <v>1191.6999510000001</v>
      </c>
      <c r="C830" s="88">
        <v>1223.75</v>
      </c>
      <c r="D830" s="88">
        <v>1180.599976</v>
      </c>
      <c r="E830" s="88">
        <v>1220.25</v>
      </c>
      <c r="F830" s="88">
        <v>1217.6945800000001</v>
      </c>
      <c r="G830" s="88">
        <v>1463493</v>
      </c>
      <c r="H830" s="95">
        <f t="shared" si="24"/>
        <v>1.0281885297500072E-2</v>
      </c>
      <c r="I830" s="96">
        <f t="shared" si="25"/>
        <v>9.9990742308795864E-3</v>
      </c>
    </row>
    <row r="831" spans="1:9" ht="15.75" customHeight="1" x14ac:dyDescent="0.25">
      <c r="A831" s="91">
        <v>44132</v>
      </c>
      <c r="B831" s="92">
        <v>1226.8000489999999</v>
      </c>
      <c r="C831" s="92">
        <v>1262</v>
      </c>
      <c r="D831" s="92">
        <v>1188</v>
      </c>
      <c r="E831" s="92">
        <v>1205.5</v>
      </c>
      <c r="F831" s="92">
        <v>1202.9754640000001</v>
      </c>
      <c r="G831" s="92">
        <v>3373888</v>
      </c>
      <c r="H831" s="93">
        <f t="shared" si="24"/>
        <v>-5.2816034624041785E-3</v>
      </c>
      <c r="I831" s="94">
        <f t="shared" si="25"/>
        <v>-5.5644145290246654E-3</v>
      </c>
    </row>
    <row r="832" spans="1:9" ht="15.75" customHeight="1" x14ac:dyDescent="0.25">
      <c r="A832" s="87">
        <v>44133</v>
      </c>
      <c r="B832" s="88">
        <v>1200</v>
      </c>
      <c r="C832" s="88">
        <v>1216.25</v>
      </c>
      <c r="D832" s="88">
        <v>1178.5</v>
      </c>
      <c r="E832" s="88">
        <v>1187.599976</v>
      </c>
      <c r="F832" s="88">
        <v>1185.1129149999999</v>
      </c>
      <c r="G832" s="88">
        <v>1410107</v>
      </c>
      <c r="H832" s="95">
        <f t="shared" si="24"/>
        <v>-6.4970385612139843E-3</v>
      </c>
      <c r="I832" s="96">
        <f t="shared" si="25"/>
        <v>-6.7798496278344712E-3</v>
      </c>
    </row>
    <row r="833" spans="1:9" ht="15.75" customHeight="1" x14ac:dyDescent="0.25">
      <c r="A833" s="91">
        <v>44134</v>
      </c>
      <c r="B833" s="92">
        <v>1198</v>
      </c>
      <c r="C833" s="92">
        <v>1211.9499510000001</v>
      </c>
      <c r="D833" s="92">
        <v>1171.8000489999999</v>
      </c>
      <c r="E833" s="92">
        <v>1200.9499510000001</v>
      </c>
      <c r="F833" s="92">
        <v>1198.434937</v>
      </c>
      <c r="G833" s="92">
        <v>1332495</v>
      </c>
      <c r="H833" s="93">
        <f t="shared" si="24"/>
        <v>4.8547302159890338E-3</v>
      </c>
      <c r="I833" s="94">
        <f t="shared" si="25"/>
        <v>4.5719191493685469E-3</v>
      </c>
    </row>
    <row r="834" spans="1:9" ht="15.75" customHeight="1" x14ac:dyDescent="0.25">
      <c r="A834" s="87">
        <v>44137</v>
      </c>
      <c r="B834" s="88">
        <v>1207</v>
      </c>
      <c r="C834" s="88">
        <v>1239.5</v>
      </c>
      <c r="D834" s="88">
        <v>1185.0500489999999</v>
      </c>
      <c r="E834" s="88">
        <v>1228.1999510000001</v>
      </c>
      <c r="F834" s="88">
        <v>1225.6279300000001</v>
      </c>
      <c r="G834" s="88">
        <v>3692700</v>
      </c>
      <c r="H834" s="95">
        <f t="shared" si="24"/>
        <v>9.7441880682960034E-3</v>
      </c>
      <c r="I834" s="96">
        <f t="shared" si="25"/>
        <v>9.4613770016755173E-3</v>
      </c>
    </row>
    <row r="835" spans="1:9" ht="15.75" customHeight="1" x14ac:dyDescent="0.25">
      <c r="A835" s="91">
        <v>44138</v>
      </c>
      <c r="B835" s="92">
        <v>1244.900024</v>
      </c>
      <c r="C835" s="92">
        <v>1257.75</v>
      </c>
      <c r="D835" s="92">
        <v>1207</v>
      </c>
      <c r="E835" s="92">
        <v>1234.599976</v>
      </c>
      <c r="F835" s="92">
        <v>1232.0145259999999</v>
      </c>
      <c r="G835" s="92">
        <v>3245073</v>
      </c>
      <c r="H835" s="93">
        <f t="shared" si="24"/>
        <v>2.2571791415659627E-3</v>
      </c>
      <c r="I835" s="94">
        <f t="shared" si="25"/>
        <v>1.9743680749454763E-3</v>
      </c>
    </row>
    <row r="836" spans="1:9" ht="15.75" customHeight="1" x14ac:dyDescent="0.25">
      <c r="A836" s="87">
        <v>44139</v>
      </c>
      <c r="B836" s="88">
        <v>1240</v>
      </c>
      <c r="C836" s="88">
        <v>1243.900024</v>
      </c>
      <c r="D836" s="88">
        <v>1218.400024</v>
      </c>
      <c r="E836" s="88">
        <v>1232.349976</v>
      </c>
      <c r="F836" s="88">
        <v>1229.7692870000001</v>
      </c>
      <c r="G836" s="88">
        <v>1285385</v>
      </c>
      <c r="H836" s="95">
        <f t="shared" ref="H836:H899" si="26">LOG(F836/F835)</f>
        <v>-7.9218587226884249E-4</v>
      </c>
      <c r="I836" s="96">
        <f t="shared" ref="I836:I899" si="27">H836-$H$1238</f>
        <v>-1.0749969388893291E-3</v>
      </c>
    </row>
    <row r="837" spans="1:9" ht="15.75" customHeight="1" x14ac:dyDescent="0.25">
      <c r="A837" s="91">
        <v>44140</v>
      </c>
      <c r="B837" s="92">
        <v>1242.1999510000001</v>
      </c>
      <c r="C837" s="92">
        <v>1274.900024</v>
      </c>
      <c r="D837" s="92">
        <v>1233.25</v>
      </c>
      <c r="E837" s="92">
        <v>1254.1999510000001</v>
      </c>
      <c r="F837" s="92">
        <v>1251.573486</v>
      </c>
      <c r="G837" s="92">
        <v>1947383</v>
      </c>
      <c r="H837" s="93">
        <f t="shared" si="26"/>
        <v>7.6327117340584628E-3</v>
      </c>
      <c r="I837" s="94">
        <f t="shared" si="27"/>
        <v>7.3499006674379759E-3</v>
      </c>
    </row>
    <row r="838" spans="1:9" ht="15.75" customHeight="1" x14ac:dyDescent="0.25">
      <c r="A838" s="87">
        <v>44141</v>
      </c>
      <c r="B838" s="88">
        <v>1261</v>
      </c>
      <c r="C838" s="88">
        <v>1291</v>
      </c>
      <c r="D838" s="88">
        <v>1255.75</v>
      </c>
      <c r="E838" s="88">
        <v>1285.4499510000001</v>
      </c>
      <c r="F838" s="88">
        <v>1282.758057</v>
      </c>
      <c r="G838" s="88">
        <v>2012044</v>
      </c>
      <c r="H838" s="95">
        <f t="shared" si="26"/>
        <v>1.0688396892734488E-2</v>
      </c>
      <c r="I838" s="96">
        <f t="shared" si="27"/>
        <v>1.0405585826114002E-2</v>
      </c>
    </row>
    <row r="839" spans="1:9" ht="15.75" customHeight="1" x14ac:dyDescent="0.25">
      <c r="A839" s="91">
        <v>44144</v>
      </c>
      <c r="B839" s="92">
        <v>1296.1999510000001</v>
      </c>
      <c r="C839" s="92">
        <v>1364.6999510000001</v>
      </c>
      <c r="D839" s="92">
        <v>1286.75</v>
      </c>
      <c r="E839" s="92">
        <v>1355.849976</v>
      </c>
      <c r="F839" s="92">
        <v>1353.01062</v>
      </c>
      <c r="G839" s="92">
        <v>2959408</v>
      </c>
      <c r="H839" s="93">
        <f t="shared" si="26"/>
        <v>2.3156454320398145E-2</v>
      </c>
      <c r="I839" s="94">
        <f t="shared" si="27"/>
        <v>2.2873643253777658E-2</v>
      </c>
    </row>
    <row r="840" spans="1:9" ht="15.75" customHeight="1" x14ac:dyDescent="0.25">
      <c r="A840" s="87">
        <v>44145</v>
      </c>
      <c r="B840" s="88">
        <v>1365</v>
      </c>
      <c r="C840" s="88">
        <v>1367</v>
      </c>
      <c r="D840" s="88">
        <v>1324.150024</v>
      </c>
      <c r="E840" s="88">
        <v>1335.5500489999999</v>
      </c>
      <c r="F840" s="88">
        <v>1332.7531739999999</v>
      </c>
      <c r="G840" s="88">
        <v>1701431</v>
      </c>
      <c r="H840" s="95">
        <f t="shared" si="26"/>
        <v>-6.551479972605633E-3</v>
      </c>
      <c r="I840" s="96">
        <f t="shared" si="27"/>
        <v>-6.8342910392261199E-3</v>
      </c>
    </row>
    <row r="841" spans="1:9" ht="15.75" customHeight="1" x14ac:dyDescent="0.25">
      <c r="A841" s="91">
        <v>44146</v>
      </c>
      <c r="B841" s="92">
        <v>1348.900024</v>
      </c>
      <c r="C841" s="92">
        <v>1373.349976</v>
      </c>
      <c r="D841" s="92">
        <v>1331</v>
      </c>
      <c r="E841" s="92">
        <v>1366.849976</v>
      </c>
      <c r="F841" s="92">
        <v>1363.9875489999999</v>
      </c>
      <c r="G841" s="92">
        <v>1579653</v>
      </c>
      <c r="H841" s="93">
        <f t="shared" si="26"/>
        <v>1.0060680446142691E-2</v>
      </c>
      <c r="I841" s="94">
        <f t="shared" si="27"/>
        <v>9.7778693795222051E-3</v>
      </c>
    </row>
    <row r="842" spans="1:9" ht="15.75" customHeight="1" x14ac:dyDescent="0.25">
      <c r="A842" s="87">
        <v>44147</v>
      </c>
      <c r="B842" s="88">
        <v>1372.9499510000001</v>
      </c>
      <c r="C842" s="88">
        <v>1422.3000489999999</v>
      </c>
      <c r="D842" s="88">
        <v>1368.25</v>
      </c>
      <c r="E842" s="88">
        <v>1401.849976</v>
      </c>
      <c r="F842" s="88">
        <v>1398.914307</v>
      </c>
      <c r="G842" s="88">
        <v>3087921</v>
      </c>
      <c r="H842" s="95">
        <f t="shared" si="26"/>
        <v>1.0980705888290232E-2</v>
      </c>
      <c r="I842" s="96">
        <f t="shared" si="27"/>
        <v>1.0697894821669746E-2</v>
      </c>
    </row>
    <row r="843" spans="1:9" ht="15.75" customHeight="1" x14ac:dyDescent="0.25">
      <c r="A843" s="91">
        <v>44148</v>
      </c>
      <c r="B843" s="92">
        <v>1402.9499510000001</v>
      </c>
      <c r="C843" s="92">
        <v>1417.849976</v>
      </c>
      <c r="D843" s="92">
        <v>1382.8000489999999</v>
      </c>
      <c r="E843" s="92">
        <v>1395.9499510000001</v>
      </c>
      <c r="F843" s="92">
        <v>1393.026611</v>
      </c>
      <c r="G843" s="92">
        <v>1461489</v>
      </c>
      <c r="H843" s="93">
        <f t="shared" si="26"/>
        <v>-1.8316989860806148E-3</v>
      </c>
      <c r="I843" s="94">
        <f t="shared" si="27"/>
        <v>-2.1145100527011013E-3</v>
      </c>
    </row>
    <row r="844" spans="1:9" ht="15.75" customHeight="1" x14ac:dyDescent="0.25">
      <c r="A844" s="87">
        <v>44149</v>
      </c>
      <c r="B844" s="88">
        <v>1403</v>
      </c>
      <c r="C844" s="88">
        <v>1406</v>
      </c>
      <c r="D844" s="88">
        <v>1391.25</v>
      </c>
      <c r="E844" s="88">
        <v>1396.349976</v>
      </c>
      <c r="F844" s="88">
        <v>1393.4257809999999</v>
      </c>
      <c r="G844" s="88">
        <v>110856</v>
      </c>
      <c r="H844" s="95">
        <f t="shared" si="26"/>
        <v>1.2442870369853368E-4</v>
      </c>
      <c r="I844" s="96">
        <f t="shared" si="27"/>
        <v>-1.5838236292195284E-4</v>
      </c>
    </row>
    <row r="845" spans="1:9" ht="15.75" customHeight="1" x14ac:dyDescent="0.25">
      <c r="A845" s="91">
        <v>44152</v>
      </c>
      <c r="B845" s="92">
        <v>1401</v>
      </c>
      <c r="C845" s="92">
        <v>1433.8000489999999</v>
      </c>
      <c r="D845" s="92">
        <v>1401</v>
      </c>
      <c r="E845" s="92">
        <v>1422.3000489999999</v>
      </c>
      <c r="F845" s="92">
        <v>1419.321533</v>
      </c>
      <c r="G845" s="92">
        <v>1695746</v>
      </c>
      <c r="H845" s="93">
        <f t="shared" si="26"/>
        <v>7.9969501061957597E-3</v>
      </c>
      <c r="I845" s="94">
        <f t="shared" si="27"/>
        <v>7.7141390395752728E-3</v>
      </c>
    </row>
    <row r="846" spans="1:9" ht="15.75" customHeight="1" x14ac:dyDescent="0.25">
      <c r="A846" s="87">
        <v>44153</v>
      </c>
      <c r="B846" s="88">
        <v>1419.099976</v>
      </c>
      <c r="C846" s="88">
        <v>1438.9499510000001</v>
      </c>
      <c r="D846" s="88">
        <v>1407</v>
      </c>
      <c r="E846" s="88">
        <v>1424.75</v>
      </c>
      <c r="F846" s="88">
        <v>1421.766357</v>
      </c>
      <c r="G846" s="88">
        <v>1184148</v>
      </c>
      <c r="H846" s="95">
        <f t="shared" si="26"/>
        <v>7.4744173754255085E-4</v>
      </c>
      <c r="I846" s="96">
        <f t="shared" si="27"/>
        <v>4.6463067092206433E-4</v>
      </c>
    </row>
    <row r="847" spans="1:9" ht="15.75" customHeight="1" x14ac:dyDescent="0.25">
      <c r="A847" s="91">
        <v>44154</v>
      </c>
      <c r="B847" s="92">
        <v>1418</v>
      </c>
      <c r="C847" s="92">
        <v>1446.8000489999999</v>
      </c>
      <c r="D847" s="92">
        <v>1385.3000489999999</v>
      </c>
      <c r="E847" s="92">
        <v>1406.3000489999999</v>
      </c>
      <c r="F847" s="92">
        <v>1403.3551030000001</v>
      </c>
      <c r="G847" s="92">
        <v>1813610</v>
      </c>
      <c r="H847" s="93">
        <f t="shared" si="26"/>
        <v>-5.6606551833324444E-3</v>
      </c>
      <c r="I847" s="94">
        <f t="shared" si="27"/>
        <v>-5.9434662499529313E-3</v>
      </c>
    </row>
    <row r="848" spans="1:9" ht="15.75" customHeight="1" x14ac:dyDescent="0.25">
      <c r="A848" s="87">
        <v>44155</v>
      </c>
      <c r="B848" s="88">
        <v>1410</v>
      </c>
      <c r="C848" s="88">
        <v>1422</v>
      </c>
      <c r="D848" s="88">
        <v>1375</v>
      </c>
      <c r="E848" s="88">
        <v>1414.650024</v>
      </c>
      <c r="F848" s="88">
        <v>1411.6875</v>
      </c>
      <c r="G848" s="88">
        <v>1071447</v>
      </c>
      <c r="H848" s="95">
        <f t="shared" si="26"/>
        <v>2.5709910056592161E-3</v>
      </c>
      <c r="I848" s="96">
        <f t="shared" si="27"/>
        <v>2.2881799390387296E-3</v>
      </c>
    </row>
    <row r="849" spans="1:9" ht="15.75" customHeight="1" x14ac:dyDescent="0.25">
      <c r="A849" s="91">
        <v>44158</v>
      </c>
      <c r="B849" s="92">
        <v>1425</v>
      </c>
      <c r="C849" s="92">
        <v>1430</v>
      </c>
      <c r="D849" s="92">
        <v>1389</v>
      </c>
      <c r="E849" s="92">
        <v>1402.5500489999999</v>
      </c>
      <c r="F849" s="92">
        <v>1399.6129149999999</v>
      </c>
      <c r="G849" s="92">
        <v>940363</v>
      </c>
      <c r="H849" s="93">
        <f t="shared" si="26"/>
        <v>-3.7306279004242853E-3</v>
      </c>
      <c r="I849" s="94">
        <f t="shared" si="27"/>
        <v>-4.0134389670447718E-3</v>
      </c>
    </row>
    <row r="850" spans="1:9" ht="15.75" customHeight="1" x14ac:dyDescent="0.25">
      <c r="A850" s="87">
        <v>44159</v>
      </c>
      <c r="B850" s="88">
        <v>1413.25</v>
      </c>
      <c r="C850" s="88">
        <v>1427.8000489999999</v>
      </c>
      <c r="D850" s="88">
        <v>1400.400024</v>
      </c>
      <c r="E850" s="88">
        <v>1410.650024</v>
      </c>
      <c r="F850" s="88">
        <v>1407.695923</v>
      </c>
      <c r="G850" s="88">
        <v>1076870</v>
      </c>
      <c r="H850" s="95">
        <f t="shared" si="26"/>
        <v>2.5009114955790324E-3</v>
      </c>
      <c r="I850" s="96">
        <f t="shared" si="27"/>
        <v>2.218100428958546E-3</v>
      </c>
    </row>
    <row r="851" spans="1:9" ht="15.75" customHeight="1" x14ac:dyDescent="0.25">
      <c r="A851" s="91">
        <v>44160</v>
      </c>
      <c r="B851" s="92">
        <v>1416</v>
      </c>
      <c r="C851" s="92">
        <v>1420</v>
      </c>
      <c r="D851" s="92">
        <v>1382.5</v>
      </c>
      <c r="E851" s="92">
        <v>1394.1999510000001</v>
      </c>
      <c r="F851" s="92">
        <v>1391.2802730000001</v>
      </c>
      <c r="G851" s="92">
        <v>850333</v>
      </c>
      <c r="H851" s="93">
        <f t="shared" si="26"/>
        <v>-5.0942254989758224E-3</v>
      </c>
      <c r="I851" s="94">
        <f t="shared" si="27"/>
        <v>-5.3770365655963093E-3</v>
      </c>
    </row>
    <row r="852" spans="1:9" ht="15.75" customHeight="1" x14ac:dyDescent="0.25">
      <c r="A852" s="87">
        <v>44161</v>
      </c>
      <c r="B852" s="88">
        <v>1390</v>
      </c>
      <c r="C852" s="88">
        <v>1401.9499510000001</v>
      </c>
      <c r="D852" s="88">
        <v>1353</v>
      </c>
      <c r="E852" s="88">
        <v>1387.4499510000001</v>
      </c>
      <c r="F852" s="88">
        <v>1384.5444339999999</v>
      </c>
      <c r="G852" s="88">
        <v>1250627</v>
      </c>
      <c r="H852" s="95">
        <f t="shared" si="26"/>
        <v>-2.107729240403079E-3</v>
      </c>
      <c r="I852" s="96">
        <f t="shared" si="27"/>
        <v>-2.3905403070235655E-3</v>
      </c>
    </row>
    <row r="853" spans="1:9" ht="15.75" customHeight="1" x14ac:dyDescent="0.25">
      <c r="A853" s="91">
        <v>44162</v>
      </c>
      <c r="B853" s="92">
        <v>1388</v>
      </c>
      <c r="C853" s="92">
        <v>1422</v>
      </c>
      <c r="D853" s="92">
        <v>1382</v>
      </c>
      <c r="E853" s="92">
        <v>1403.849976</v>
      </c>
      <c r="F853" s="92">
        <v>1400.9101559999999</v>
      </c>
      <c r="G853" s="92">
        <v>1833823</v>
      </c>
      <c r="H853" s="93">
        <f t="shared" si="26"/>
        <v>5.1033856877006189E-3</v>
      </c>
      <c r="I853" s="94">
        <f t="shared" si="27"/>
        <v>4.820574621080132E-3</v>
      </c>
    </row>
    <row r="854" spans="1:9" ht="15.75" customHeight="1" x14ac:dyDescent="0.25">
      <c r="A854" s="87">
        <v>44166</v>
      </c>
      <c r="B854" s="88">
        <v>1412</v>
      </c>
      <c r="C854" s="88">
        <v>1412</v>
      </c>
      <c r="D854" s="88">
        <v>1363.099976</v>
      </c>
      <c r="E854" s="88">
        <v>1373.6999510000001</v>
      </c>
      <c r="F854" s="88">
        <v>1370.8232419999999</v>
      </c>
      <c r="G854" s="88">
        <v>1961246</v>
      </c>
      <c r="H854" s="95">
        <f t="shared" si="26"/>
        <v>-9.4288245622857619E-3</v>
      </c>
      <c r="I854" s="96">
        <f t="shared" si="27"/>
        <v>-9.711635628906248E-3</v>
      </c>
    </row>
    <row r="855" spans="1:9" ht="15.75" customHeight="1" x14ac:dyDescent="0.25">
      <c r="A855" s="91">
        <v>44167</v>
      </c>
      <c r="B855" s="92">
        <v>1379.900024</v>
      </c>
      <c r="C855" s="92">
        <v>1422</v>
      </c>
      <c r="D855" s="92">
        <v>1376</v>
      </c>
      <c r="E855" s="92">
        <v>1417.900024</v>
      </c>
      <c r="F855" s="92">
        <v>1414.9307859999999</v>
      </c>
      <c r="G855" s="92">
        <v>2446125</v>
      </c>
      <c r="H855" s="93">
        <f t="shared" si="26"/>
        <v>1.3753736863082924E-2</v>
      </c>
      <c r="I855" s="94">
        <f t="shared" si="27"/>
        <v>1.3470925796462438E-2</v>
      </c>
    </row>
    <row r="856" spans="1:9" ht="15.75" customHeight="1" x14ac:dyDescent="0.25">
      <c r="A856" s="87">
        <v>44168</v>
      </c>
      <c r="B856" s="88">
        <v>1424.6999510000001</v>
      </c>
      <c r="C856" s="88">
        <v>1434.900024</v>
      </c>
      <c r="D856" s="88">
        <v>1397.4499510000001</v>
      </c>
      <c r="E856" s="88">
        <v>1406.6999510000001</v>
      </c>
      <c r="F856" s="88">
        <v>1403.75415</v>
      </c>
      <c r="G856" s="88">
        <v>2030412</v>
      </c>
      <c r="H856" s="95">
        <f t="shared" si="26"/>
        <v>-3.4441428472394174E-3</v>
      </c>
      <c r="I856" s="96">
        <f t="shared" si="27"/>
        <v>-3.7269539138599038E-3</v>
      </c>
    </row>
    <row r="857" spans="1:9" ht="15.75" customHeight="1" x14ac:dyDescent="0.25">
      <c r="A857" s="91">
        <v>44169</v>
      </c>
      <c r="B857" s="92">
        <v>1417.900024</v>
      </c>
      <c r="C857" s="92">
        <v>1452.650024</v>
      </c>
      <c r="D857" s="92">
        <v>1410</v>
      </c>
      <c r="E857" s="92">
        <v>1432.400024</v>
      </c>
      <c r="F857" s="92">
        <v>1429.4003909999999</v>
      </c>
      <c r="G857" s="92">
        <v>2305368</v>
      </c>
      <c r="H857" s="93">
        <f t="shared" si="26"/>
        <v>7.8628433611928287E-3</v>
      </c>
      <c r="I857" s="94">
        <f t="shared" si="27"/>
        <v>7.5800322945723418E-3</v>
      </c>
    </row>
    <row r="858" spans="1:9" ht="15.75" customHeight="1" x14ac:dyDescent="0.25">
      <c r="A858" s="87">
        <v>44172</v>
      </c>
      <c r="B858" s="88">
        <v>1425</v>
      </c>
      <c r="C858" s="88">
        <v>1425</v>
      </c>
      <c r="D858" s="88">
        <v>1378</v>
      </c>
      <c r="E858" s="88">
        <v>1397.900024</v>
      </c>
      <c r="F858" s="88">
        <v>1394.9726559999999</v>
      </c>
      <c r="G858" s="88">
        <v>1919745</v>
      </c>
      <c r="H858" s="95">
        <f t="shared" si="26"/>
        <v>-1.0588201830935121E-2</v>
      </c>
      <c r="I858" s="96">
        <f t="shared" si="27"/>
        <v>-1.0871012897555607E-2</v>
      </c>
    </row>
    <row r="859" spans="1:9" ht="15.75" customHeight="1" x14ac:dyDescent="0.25">
      <c r="A859" s="91">
        <v>44173</v>
      </c>
      <c r="B859" s="92">
        <v>1408.400024</v>
      </c>
      <c r="C859" s="92">
        <v>1412.9499510000001</v>
      </c>
      <c r="D859" s="92">
        <v>1381.099976</v>
      </c>
      <c r="E859" s="92">
        <v>1396.0500489999999</v>
      </c>
      <c r="F859" s="92">
        <v>1393.1264650000001</v>
      </c>
      <c r="G859" s="92">
        <v>1063290</v>
      </c>
      <c r="H859" s="93">
        <f t="shared" si="26"/>
        <v>-5.7515220673938819E-4</v>
      </c>
      <c r="I859" s="94">
        <f t="shared" si="27"/>
        <v>-8.5796327335987467E-4</v>
      </c>
    </row>
    <row r="860" spans="1:9" ht="15.75" customHeight="1" x14ac:dyDescent="0.25">
      <c r="A860" s="87">
        <v>44174</v>
      </c>
      <c r="B860" s="88">
        <v>1398.599976</v>
      </c>
      <c r="C860" s="88">
        <v>1403</v>
      </c>
      <c r="D860" s="88">
        <v>1383</v>
      </c>
      <c r="E860" s="88">
        <v>1389.25</v>
      </c>
      <c r="F860" s="88">
        <v>1386.340698</v>
      </c>
      <c r="G860" s="88">
        <v>1046697</v>
      </c>
      <c r="H860" s="95">
        <f t="shared" si="26"/>
        <v>-2.1205697681671277E-3</v>
      </c>
      <c r="I860" s="96">
        <f t="shared" si="27"/>
        <v>-2.4033808347876141E-3</v>
      </c>
    </row>
    <row r="861" spans="1:9" ht="15.75" customHeight="1" x14ac:dyDescent="0.25">
      <c r="A861" s="91">
        <v>44175</v>
      </c>
      <c r="B861" s="92">
        <v>1391.6999510000001</v>
      </c>
      <c r="C861" s="92">
        <v>1394.599976</v>
      </c>
      <c r="D861" s="92">
        <v>1364</v>
      </c>
      <c r="E861" s="92">
        <v>1371.849976</v>
      </c>
      <c r="F861" s="92">
        <v>1368.977173</v>
      </c>
      <c r="G861" s="92">
        <v>1267284</v>
      </c>
      <c r="H861" s="93">
        <f t="shared" si="26"/>
        <v>-5.4737662026298171E-3</v>
      </c>
      <c r="I861" s="94">
        <f t="shared" si="27"/>
        <v>-5.756577269250304E-3</v>
      </c>
    </row>
    <row r="862" spans="1:9" ht="15.75" customHeight="1" x14ac:dyDescent="0.25">
      <c r="A862" s="87">
        <v>44176</v>
      </c>
      <c r="B862" s="88">
        <v>1370.900024</v>
      </c>
      <c r="C862" s="88">
        <v>1384.150024</v>
      </c>
      <c r="D862" s="88">
        <v>1350</v>
      </c>
      <c r="E862" s="88">
        <v>1361.0500489999999</v>
      </c>
      <c r="F862" s="88">
        <v>1358.1998289999999</v>
      </c>
      <c r="G862" s="88">
        <v>1180252</v>
      </c>
      <c r="H862" s="95">
        <f t="shared" si="26"/>
        <v>-3.4325351019475927E-3</v>
      </c>
      <c r="I862" s="96">
        <f t="shared" si="27"/>
        <v>-3.7153461685680792E-3</v>
      </c>
    </row>
    <row r="863" spans="1:9" ht="15.75" customHeight="1" x14ac:dyDescent="0.25">
      <c r="A863" s="91">
        <v>44179</v>
      </c>
      <c r="B863" s="92">
        <v>1372</v>
      </c>
      <c r="C863" s="92">
        <v>1372</v>
      </c>
      <c r="D863" s="92">
        <v>1328.5</v>
      </c>
      <c r="E863" s="92">
        <v>1332.8000489999999</v>
      </c>
      <c r="F863" s="92">
        <v>1330.0089109999999</v>
      </c>
      <c r="G863" s="92">
        <v>1537324</v>
      </c>
      <c r="H863" s="93">
        <f t="shared" si="26"/>
        <v>-9.1091207218432849E-3</v>
      </c>
      <c r="I863" s="94">
        <f t="shared" si="27"/>
        <v>-9.3919317884637709E-3</v>
      </c>
    </row>
    <row r="864" spans="1:9" ht="15.75" customHeight="1" x14ac:dyDescent="0.25">
      <c r="A864" s="87">
        <v>44180</v>
      </c>
      <c r="B864" s="88">
        <v>1331</v>
      </c>
      <c r="C864" s="88">
        <v>1355</v>
      </c>
      <c r="D864" s="88">
        <v>1294.4499510000001</v>
      </c>
      <c r="E864" s="88">
        <v>1335.150024</v>
      </c>
      <c r="F864" s="88">
        <v>1332.354004</v>
      </c>
      <c r="G864" s="88">
        <v>2462426</v>
      </c>
      <c r="H864" s="95">
        <f t="shared" si="26"/>
        <v>7.6508067860151755E-4</v>
      </c>
      <c r="I864" s="96">
        <f t="shared" si="27"/>
        <v>4.8226961198103102E-4</v>
      </c>
    </row>
    <row r="865" spans="1:9" ht="15.75" customHeight="1" x14ac:dyDescent="0.25">
      <c r="A865" s="91">
        <v>44181</v>
      </c>
      <c r="B865" s="92">
        <v>1350</v>
      </c>
      <c r="C865" s="92">
        <v>1363.9499510000001</v>
      </c>
      <c r="D865" s="92">
        <v>1333.150024</v>
      </c>
      <c r="E865" s="92">
        <v>1340.25</v>
      </c>
      <c r="F865" s="92">
        <v>1337.4433590000001</v>
      </c>
      <c r="G865" s="92">
        <v>2268659</v>
      </c>
      <c r="H865" s="93">
        <f t="shared" si="26"/>
        <v>1.6557672135495284E-3</v>
      </c>
      <c r="I865" s="94">
        <f t="shared" si="27"/>
        <v>1.3729561469290419E-3</v>
      </c>
    </row>
    <row r="866" spans="1:9" ht="15.75" customHeight="1" x14ac:dyDescent="0.25">
      <c r="A866" s="87">
        <v>44182</v>
      </c>
      <c r="B866" s="88">
        <v>1341</v>
      </c>
      <c r="C866" s="88">
        <v>1355.849976</v>
      </c>
      <c r="D866" s="88">
        <v>1323.0500489999999</v>
      </c>
      <c r="E866" s="88">
        <v>1330.0500489999999</v>
      </c>
      <c r="F866" s="88">
        <v>1327.2647710000001</v>
      </c>
      <c r="G866" s="88">
        <v>1483211</v>
      </c>
      <c r="H866" s="95">
        <f t="shared" si="26"/>
        <v>-3.3178313615580676E-3</v>
      </c>
      <c r="I866" s="96">
        <f t="shared" si="27"/>
        <v>-3.6006424281785541E-3</v>
      </c>
    </row>
    <row r="867" spans="1:9" ht="15.75" customHeight="1" x14ac:dyDescent="0.25">
      <c r="A867" s="91">
        <v>44183</v>
      </c>
      <c r="B867" s="92">
        <v>1330.0500489999999</v>
      </c>
      <c r="C867" s="92">
        <v>1343.400024</v>
      </c>
      <c r="D867" s="92">
        <v>1317</v>
      </c>
      <c r="E867" s="92">
        <v>1336.75</v>
      </c>
      <c r="F867" s="92">
        <v>1333.9506839999999</v>
      </c>
      <c r="G867" s="92">
        <v>1224257</v>
      </c>
      <c r="H867" s="93">
        <f t="shared" si="26"/>
        <v>2.1822068004032189E-3</v>
      </c>
      <c r="I867" s="94">
        <f t="shared" si="27"/>
        <v>1.8993957337827324E-3</v>
      </c>
    </row>
    <row r="868" spans="1:9" ht="15.75" customHeight="1" x14ac:dyDescent="0.25">
      <c r="A868" s="87">
        <v>44186</v>
      </c>
      <c r="B868" s="88">
        <v>1333.900024</v>
      </c>
      <c r="C868" s="88">
        <v>1336</v>
      </c>
      <c r="D868" s="88">
        <v>1213.25</v>
      </c>
      <c r="E868" s="88">
        <v>1247.349976</v>
      </c>
      <c r="F868" s="88">
        <v>1244.737793</v>
      </c>
      <c r="G868" s="88">
        <v>1764980</v>
      </c>
      <c r="H868" s="95">
        <f t="shared" si="26"/>
        <v>-3.0061898168885548E-2</v>
      </c>
      <c r="I868" s="96">
        <f t="shared" si="27"/>
        <v>-3.0344709235506036E-2</v>
      </c>
    </row>
    <row r="869" spans="1:9" ht="15.75" customHeight="1" x14ac:dyDescent="0.25">
      <c r="A869" s="91">
        <v>44187</v>
      </c>
      <c r="B869" s="92">
        <v>1261</v>
      </c>
      <c r="C869" s="92">
        <v>1274.5500489999999</v>
      </c>
      <c r="D869" s="92">
        <v>1181.599976</v>
      </c>
      <c r="E869" s="92">
        <v>1228.650024</v>
      </c>
      <c r="F869" s="92">
        <v>1226.0770259999999</v>
      </c>
      <c r="G869" s="92">
        <v>2446030</v>
      </c>
      <c r="H869" s="93">
        <f t="shared" si="26"/>
        <v>-6.5601211130482647E-3</v>
      </c>
      <c r="I869" s="94">
        <f t="shared" si="27"/>
        <v>-6.8429321796687516E-3</v>
      </c>
    </row>
    <row r="870" spans="1:9" ht="15.75" customHeight="1" x14ac:dyDescent="0.25">
      <c r="A870" s="87">
        <v>44188</v>
      </c>
      <c r="B870" s="88">
        <v>1240.400024</v>
      </c>
      <c r="C870" s="88">
        <v>1288</v>
      </c>
      <c r="D870" s="88">
        <v>1235.25</v>
      </c>
      <c r="E870" s="88">
        <v>1266.599976</v>
      </c>
      <c r="F870" s="88">
        <v>1263.94751</v>
      </c>
      <c r="G870" s="88">
        <v>2513410</v>
      </c>
      <c r="H870" s="95">
        <f t="shared" si="26"/>
        <v>1.3211283889489091E-2</v>
      </c>
      <c r="I870" s="96">
        <f t="shared" si="27"/>
        <v>1.2928472822868605E-2</v>
      </c>
    </row>
    <row r="871" spans="1:9" ht="15.75" customHeight="1" x14ac:dyDescent="0.25">
      <c r="A871" s="91">
        <v>44189</v>
      </c>
      <c r="B871" s="92">
        <v>1267</v>
      </c>
      <c r="C871" s="92">
        <v>1281.349976</v>
      </c>
      <c r="D871" s="92">
        <v>1240.5500489999999</v>
      </c>
      <c r="E871" s="92">
        <v>1259.75</v>
      </c>
      <c r="F871" s="92">
        <v>1257.111938</v>
      </c>
      <c r="G871" s="92">
        <v>1372662</v>
      </c>
      <c r="H871" s="93">
        <f t="shared" si="26"/>
        <v>-2.3550880384406807E-3</v>
      </c>
      <c r="I871" s="94">
        <f t="shared" si="27"/>
        <v>-2.6378991050611672E-3</v>
      </c>
    </row>
    <row r="872" spans="1:9" ht="15.75" customHeight="1" x14ac:dyDescent="0.25">
      <c r="A872" s="87">
        <v>44193</v>
      </c>
      <c r="B872" s="88">
        <v>1269.8000489999999</v>
      </c>
      <c r="C872" s="88">
        <v>1279.849976</v>
      </c>
      <c r="D872" s="88">
        <v>1238.0500489999999</v>
      </c>
      <c r="E872" s="88">
        <v>1242.599976</v>
      </c>
      <c r="F872" s="88">
        <v>1239.997803</v>
      </c>
      <c r="G872" s="88">
        <v>1540189</v>
      </c>
      <c r="H872" s="95">
        <f t="shared" si="26"/>
        <v>-5.9530349406795675E-3</v>
      </c>
      <c r="I872" s="96">
        <f t="shared" si="27"/>
        <v>-6.2358460073000544E-3</v>
      </c>
    </row>
    <row r="873" spans="1:9" ht="15.75" customHeight="1" x14ac:dyDescent="0.25">
      <c r="A873" s="91">
        <v>44194</v>
      </c>
      <c r="B873" s="92">
        <v>1250</v>
      </c>
      <c r="C873" s="92">
        <v>1277</v>
      </c>
      <c r="D873" s="92">
        <v>1229.150024</v>
      </c>
      <c r="E873" s="92">
        <v>1268.900024</v>
      </c>
      <c r="F873" s="92">
        <v>1266.242798</v>
      </c>
      <c r="G873" s="92">
        <v>2433842</v>
      </c>
      <c r="H873" s="93">
        <f t="shared" si="26"/>
        <v>9.0960725519812213E-3</v>
      </c>
      <c r="I873" s="94">
        <f t="shared" si="27"/>
        <v>8.8132614853607353E-3</v>
      </c>
    </row>
    <row r="874" spans="1:9" ht="15.75" customHeight="1" x14ac:dyDescent="0.25">
      <c r="A874" s="87">
        <v>44195</v>
      </c>
      <c r="B874" s="88">
        <v>1277</v>
      </c>
      <c r="C874" s="88">
        <v>1283.650024</v>
      </c>
      <c r="D874" s="88">
        <v>1254.599976</v>
      </c>
      <c r="E874" s="88">
        <v>1265.150024</v>
      </c>
      <c r="F874" s="88">
        <v>1262.5006100000001</v>
      </c>
      <c r="G874" s="88">
        <v>1853063</v>
      </c>
      <c r="H874" s="95">
        <f t="shared" si="26"/>
        <v>-1.2853916137970877E-3</v>
      </c>
      <c r="I874" s="96">
        <f t="shared" si="27"/>
        <v>-1.5682026804175742E-3</v>
      </c>
    </row>
    <row r="875" spans="1:9" ht="15.75" customHeight="1" x14ac:dyDescent="0.25">
      <c r="A875" s="91">
        <v>44196</v>
      </c>
      <c r="B875" s="92">
        <v>1265.150024</v>
      </c>
      <c r="C875" s="92">
        <v>1274.8000489999999</v>
      </c>
      <c r="D875" s="92">
        <v>1245.25</v>
      </c>
      <c r="E875" s="92">
        <v>1260.400024</v>
      </c>
      <c r="F875" s="92">
        <v>1257.7604980000001</v>
      </c>
      <c r="G875" s="92">
        <v>1401417</v>
      </c>
      <c r="H875" s="93">
        <f t="shared" si="26"/>
        <v>-1.6336457409544347E-3</v>
      </c>
      <c r="I875" s="94">
        <f t="shared" si="27"/>
        <v>-1.9164568075749212E-3</v>
      </c>
    </row>
    <row r="876" spans="1:9" ht="15.75" customHeight="1" x14ac:dyDescent="0.25">
      <c r="A876" s="87">
        <v>44197</v>
      </c>
      <c r="B876" s="88">
        <v>1289.599976</v>
      </c>
      <c r="C876" s="88">
        <v>1309.849976</v>
      </c>
      <c r="D876" s="88">
        <v>1281</v>
      </c>
      <c r="E876" s="88">
        <v>1287.8000489999999</v>
      </c>
      <c r="F876" s="88">
        <v>1285.103149</v>
      </c>
      <c r="G876" s="88">
        <v>4914281</v>
      </c>
      <c r="H876" s="95">
        <f t="shared" si="26"/>
        <v>9.3400368920717094E-3</v>
      </c>
      <c r="I876" s="96">
        <f t="shared" si="27"/>
        <v>9.0572258254512233E-3</v>
      </c>
    </row>
    <row r="877" spans="1:9" ht="15.75" customHeight="1" x14ac:dyDescent="0.25">
      <c r="A877" s="91">
        <v>44200</v>
      </c>
      <c r="B877" s="92">
        <v>1304.849976</v>
      </c>
      <c r="C877" s="92">
        <v>1317</v>
      </c>
      <c r="D877" s="92">
        <v>1283.5500489999999</v>
      </c>
      <c r="E877" s="92">
        <v>1312.25</v>
      </c>
      <c r="F877" s="92">
        <v>1309.501953</v>
      </c>
      <c r="G877" s="92">
        <v>1879986</v>
      </c>
      <c r="H877" s="93">
        <f t="shared" si="26"/>
        <v>8.1681626923391648E-3</v>
      </c>
      <c r="I877" s="94">
        <f t="shared" si="27"/>
        <v>7.8853516257186788E-3</v>
      </c>
    </row>
    <row r="878" spans="1:9" ht="15.75" customHeight="1" x14ac:dyDescent="0.25">
      <c r="A878" s="87">
        <v>44201</v>
      </c>
      <c r="B878" s="88">
        <v>1301.0500489999999</v>
      </c>
      <c r="C878" s="88">
        <v>1320</v>
      </c>
      <c r="D878" s="88">
        <v>1295.599976</v>
      </c>
      <c r="E878" s="88">
        <v>1313.1999510000001</v>
      </c>
      <c r="F878" s="88">
        <v>1310.4499510000001</v>
      </c>
      <c r="G878" s="88">
        <v>1833381</v>
      </c>
      <c r="H878" s="95">
        <f t="shared" si="26"/>
        <v>3.1428845513897981E-4</v>
      </c>
      <c r="I878" s="96">
        <f t="shared" si="27"/>
        <v>3.147738851849328E-5</v>
      </c>
    </row>
    <row r="879" spans="1:9" ht="15.75" customHeight="1" x14ac:dyDescent="0.25">
      <c r="A879" s="91">
        <v>44202</v>
      </c>
      <c r="B879" s="92">
        <v>1311.849976</v>
      </c>
      <c r="C879" s="92">
        <v>1325.099976</v>
      </c>
      <c r="D879" s="92">
        <v>1277.5</v>
      </c>
      <c r="E879" s="92">
        <v>1294.400024</v>
      </c>
      <c r="F879" s="92">
        <v>1291.689331</v>
      </c>
      <c r="G879" s="92">
        <v>2806134</v>
      </c>
      <c r="H879" s="93">
        <f t="shared" si="26"/>
        <v>-6.2623664876154516E-3</v>
      </c>
      <c r="I879" s="94">
        <f t="shared" si="27"/>
        <v>-6.5451775542359385E-3</v>
      </c>
    </row>
    <row r="880" spans="1:9" ht="15.75" customHeight="1" x14ac:dyDescent="0.25">
      <c r="A880" s="87">
        <v>44203</v>
      </c>
      <c r="B880" s="88">
        <v>1310</v>
      </c>
      <c r="C880" s="88">
        <v>1329.6999510000001</v>
      </c>
      <c r="D880" s="88">
        <v>1303.5500489999999</v>
      </c>
      <c r="E880" s="88">
        <v>1317.099976</v>
      </c>
      <c r="F880" s="88">
        <v>1314.341797</v>
      </c>
      <c r="G880" s="88">
        <v>2230665</v>
      </c>
      <c r="H880" s="95">
        <f t="shared" si="26"/>
        <v>7.5502465505828042E-3</v>
      </c>
      <c r="I880" s="96">
        <f t="shared" si="27"/>
        <v>7.2674354839623173E-3</v>
      </c>
    </row>
    <row r="881" spans="1:9" ht="15.75" customHeight="1" x14ac:dyDescent="0.25">
      <c r="A881" s="91">
        <v>44204</v>
      </c>
      <c r="B881" s="92">
        <v>1328</v>
      </c>
      <c r="C881" s="92">
        <v>1355</v>
      </c>
      <c r="D881" s="92">
        <v>1320</v>
      </c>
      <c r="E881" s="92">
        <v>1349</v>
      </c>
      <c r="F881" s="92">
        <v>1346.1750489999999</v>
      </c>
      <c r="G881" s="92">
        <v>2413770</v>
      </c>
      <c r="H881" s="93">
        <f t="shared" si="26"/>
        <v>1.0393217771934469E-2</v>
      </c>
      <c r="I881" s="94">
        <f t="shared" si="27"/>
        <v>1.0110406705313983E-2</v>
      </c>
    </row>
    <row r="882" spans="1:9" ht="15.75" customHeight="1" x14ac:dyDescent="0.25">
      <c r="A882" s="87">
        <v>44207</v>
      </c>
      <c r="B882" s="88">
        <v>1352</v>
      </c>
      <c r="C882" s="88">
        <v>1368</v>
      </c>
      <c r="D882" s="88">
        <v>1334</v>
      </c>
      <c r="E882" s="88">
        <v>1354.9499510000001</v>
      </c>
      <c r="F882" s="88">
        <v>1352.112427</v>
      </c>
      <c r="G882" s="88">
        <v>1482086</v>
      </c>
      <c r="H882" s="95">
        <f t="shared" si="26"/>
        <v>1.9112675628676207E-3</v>
      </c>
      <c r="I882" s="96">
        <f t="shared" si="27"/>
        <v>1.6284564962471342E-3</v>
      </c>
    </row>
    <row r="883" spans="1:9" ht="15.75" customHeight="1" x14ac:dyDescent="0.25">
      <c r="A883" s="91">
        <v>44208</v>
      </c>
      <c r="B883" s="92">
        <v>1340</v>
      </c>
      <c r="C883" s="92">
        <v>1385</v>
      </c>
      <c r="D883" s="92">
        <v>1340</v>
      </c>
      <c r="E883" s="92">
        <v>1377.4499510000001</v>
      </c>
      <c r="F883" s="92">
        <v>1374.565308</v>
      </c>
      <c r="G883" s="92">
        <v>1757289</v>
      </c>
      <c r="H883" s="93">
        <f t="shared" si="26"/>
        <v>7.1525744351532599E-3</v>
      </c>
      <c r="I883" s="94">
        <f t="shared" si="27"/>
        <v>6.869763368532773E-3</v>
      </c>
    </row>
    <row r="884" spans="1:9" ht="15.75" customHeight="1" x14ac:dyDescent="0.25">
      <c r="A884" s="87">
        <v>44209</v>
      </c>
      <c r="B884" s="88">
        <v>1386.8000489999999</v>
      </c>
      <c r="C884" s="88">
        <v>1389.6999510000001</v>
      </c>
      <c r="D884" s="88">
        <v>1351</v>
      </c>
      <c r="E884" s="88">
        <v>1364.400024</v>
      </c>
      <c r="F884" s="88">
        <v>1361.542725</v>
      </c>
      <c r="G884" s="88">
        <v>1404013</v>
      </c>
      <c r="H884" s="95">
        <f t="shared" si="26"/>
        <v>-4.1341047760574106E-3</v>
      </c>
      <c r="I884" s="96">
        <f t="shared" si="27"/>
        <v>-4.4169158426778975E-3</v>
      </c>
    </row>
    <row r="885" spans="1:9" ht="15.75" customHeight="1" x14ac:dyDescent="0.25">
      <c r="A885" s="91">
        <v>44210</v>
      </c>
      <c r="B885" s="92">
        <v>1350</v>
      </c>
      <c r="C885" s="92">
        <v>1367.400024</v>
      </c>
      <c r="D885" s="92">
        <v>1341.0500489999999</v>
      </c>
      <c r="E885" s="92">
        <v>1347.1999510000001</v>
      </c>
      <c r="F885" s="92">
        <v>1344.3786620000001</v>
      </c>
      <c r="G885" s="92">
        <v>903834</v>
      </c>
      <c r="H885" s="93">
        <f t="shared" si="26"/>
        <v>-5.5096632603835929E-3</v>
      </c>
      <c r="I885" s="94">
        <f t="shared" si="27"/>
        <v>-5.7924743270040798E-3</v>
      </c>
    </row>
    <row r="886" spans="1:9" ht="15.75" customHeight="1" x14ac:dyDescent="0.25">
      <c r="A886" s="87">
        <v>44211</v>
      </c>
      <c r="B886" s="88">
        <v>1345</v>
      </c>
      <c r="C886" s="88">
        <v>1357.900024</v>
      </c>
      <c r="D886" s="88">
        <v>1307</v>
      </c>
      <c r="E886" s="88">
        <v>1321.900024</v>
      </c>
      <c r="F886" s="88">
        <v>1319.1317140000001</v>
      </c>
      <c r="G886" s="88">
        <v>1266051</v>
      </c>
      <c r="H886" s="95">
        <f t="shared" si="26"/>
        <v>-8.2334491361483967E-3</v>
      </c>
      <c r="I886" s="96">
        <f t="shared" si="27"/>
        <v>-8.5162602027688827E-3</v>
      </c>
    </row>
    <row r="887" spans="1:9" ht="15.75" customHeight="1" x14ac:dyDescent="0.25">
      <c r="A887" s="91">
        <v>44214</v>
      </c>
      <c r="B887" s="92">
        <v>1327.849976</v>
      </c>
      <c r="C887" s="92">
        <v>1328.400024</v>
      </c>
      <c r="D887" s="92">
        <v>1265</v>
      </c>
      <c r="E887" s="92">
        <v>1271.8000489999999</v>
      </c>
      <c r="F887" s="92">
        <v>1269.1367190000001</v>
      </c>
      <c r="G887" s="92">
        <v>1089920</v>
      </c>
      <c r="H887" s="93">
        <f t="shared" si="26"/>
        <v>-1.6779752172292023E-2</v>
      </c>
      <c r="I887" s="94">
        <f t="shared" si="27"/>
        <v>-1.7062563238912511E-2</v>
      </c>
    </row>
    <row r="888" spans="1:9" ht="15.75" customHeight="1" x14ac:dyDescent="0.25">
      <c r="A888" s="87">
        <v>44215</v>
      </c>
      <c r="B888" s="88">
        <v>1294</v>
      </c>
      <c r="C888" s="88">
        <v>1297.9499510000001</v>
      </c>
      <c r="D888" s="88">
        <v>1266.8000489999999</v>
      </c>
      <c r="E888" s="88">
        <v>1274.599976</v>
      </c>
      <c r="F888" s="88">
        <v>1271.9307859999999</v>
      </c>
      <c r="G888" s="88">
        <v>1369538</v>
      </c>
      <c r="H888" s="95">
        <f t="shared" si="26"/>
        <v>9.5506976246552053E-4</v>
      </c>
      <c r="I888" s="96">
        <f t="shared" si="27"/>
        <v>6.7225869584503395E-4</v>
      </c>
    </row>
    <row r="889" spans="1:9" ht="15.75" customHeight="1" x14ac:dyDescent="0.25">
      <c r="A889" s="91">
        <v>44216</v>
      </c>
      <c r="B889" s="92">
        <v>1278.4499510000001</v>
      </c>
      <c r="C889" s="92">
        <v>1312.8000489999999</v>
      </c>
      <c r="D889" s="92">
        <v>1276.349976</v>
      </c>
      <c r="E889" s="92">
        <v>1305.75</v>
      </c>
      <c r="F889" s="92">
        <v>1303.015625</v>
      </c>
      <c r="G889" s="92">
        <v>1649554</v>
      </c>
      <c r="H889" s="93">
        <f t="shared" si="26"/>
        <v>1.0486144371719528E-2</v>
      </c>
      <c r="I889" s="94">
        <f t="shared" si="27"/>
        <v>1.0203333305099042E-2</v>
      </c>
    </row>
    <row r="890" spans="1:9" ht="15.75" customHeight="1" x14ac:dyDescent="0.25">
      <c r="A890" s="87">
        <v>44217</v>
      </c>
      <c r="B890" s="88">
        <v>1312.1999510000001</v>
      </c>
      <c r="C890" s="88">
        <v>1324</v>
      </c>
      <c r="D890" s="88">
        <v>1275.599976</v>
      </c>
      <c r="E890" s="88">
        <v>1285.650024</v>
      </c>
      <c r="F890" s="88">
        <v>1282.9576420000001</v>
      </c>
      <c r="G890" s="88">
        <v>1264624</v>
      </c>
      <c r="H890" s="95">
        <f t="shared" si="26"/>
        <v>-6.7373055599539286E-3</v>
      </c>
      <c r="I890" s="96">
        <f t="shared" si="27"/>
        <v>-7.0201166265744155E-3</v>
      </c>
    </row>
    <row r="891" spans="1:9" ht="15.75" customHeight="1" x14ac:dyDescent="0.25">
      <c r="A891" s="91">
        <v>44218</v>
      </c>
      <c r="B891" s="92">
        <v>1288.9499510000001</v>
      </c>
      <c r="C891" s="92">
        <v>1316.849976</v>
      </c>
      <c r="D891" s="92">
        <v>1284.9499510000001</v>
      </c>
      <c r="E891" s="92">
        <v>1293.6999510000001</v>
      </c>
      <c r="F891" s="92">
        <v>1290.9907229999999</v>
      </c>
      <c r="G891" s="92">
        <v>1394519</v>
      </c>
      <c r="H891" s="93">
        <f t="shared" si="26"/>
        <v>2.7108034685970109E-3</v>
      </c>
      <c r="I891" s="94">
        <f t="shared" si="27"/>
        <v>2.4279924019765245E-3</v>
      </c>
    </row>
    <row r="892" spans="1:9" ht="15.75" customHeight="1" x14ac:dyDescent="0.25">
      <c r="A892" s="87">
        <v>44221</v>
      </c>
      <c r="B892" s="88">
        <v>1300</v>
      </c>
      <c r="C892" s="88">
        <v>1304.9499510000001</v>
      </c>
      <c r="D892" s="88">
        <v>1218.099976</v>
      </c>
      <c r="E892" s="88">
        <v>1225.900024</v>
      </c>
      <c r="F892" s="88">
        <v>1223.332764</v>
      </c>
      <c r="G892" s="88">
        <v>1643931</v>
      </c>
      <c r="H892" s="95">
        <f t="shared" si="26"/>
        <v>-2.3378514043588951E-2</v>
      </c>
      <c r="I892" s="96">
        <f t="shared" si="27"/>
        <v>-2.3661325110209439E-2</v>
      </c>
    </row>
    <row r="893" spans="1:9" ht="15.75" customHeight="1" x14ac:dyDescent="0.25">
      <c r="A893" s="91">
        <v>44223</v>
      </c>
      <c r="B893" s="92">
        <v>1220</v>
      </c>
      <c r="C893" s="92">
        <v>1272</v>
      </c>
      <c r="D893" s="92">
        <v>1202</v>
      </c>
      <c r="E893" s="92">
        <v>1247.099976</v>
      </c>
      <c r="F893" s="92">
        <v>1244.4884030000001</v>
      </c>
      <c r="G893" s="92">
        <v>2822897</v>
      </c>
      <c r="H893" s="93">
        <f t="shared" si="26"/>
        <v>7.4462464945359115E-3</v>
      </c>
      <c r="I893" s="94">
        <f t="shared" si="27"/>
        <v>7.1634354279154246E-3</v>
      </c>
    </row>
    <row r="894" spans="1:9" ht="15.75" customHeight="1" x14ac:dyDescent="0.25">
      <c r="A894" s="87">
        <v>44224</v>
      </c>
      <c r="B894" s="88">
        <v>1226</v>
      </c>
      <c r="C894" s="88">
        <v>1250</v>
      </c>
      <c r="D894" s="88">
        <v>1201.099976</v>
      </c>
      <c r="E894" s="88">
        <v>1224.1999510000001</v>
      </c>
      <c r="F894" s="88">
        <v>1221.6363530000001</v>
      </c>
      <c r="G894" s="88">
        <v>1367820</v>
      </c>
      <c r="H894" s="95">
        <f t="shared" si="26"/>
        <v>-8.0489060941540992E-3</v>
      </c>
      <c r="I894" s="96">
        <f t="shared" si="27"/>
        <v>-8.3317171607745853E-3</v>
      </c>
    </row>
    <row r="895" spans="1:9" ht="15.75" customHeight="1" x14ac:dyDescent="0.25">
      <c r="A895" s="91">
        <v>44225</v>
      </c>
      <c r="B895" s="92">
        <v>1239.8000489999999</v>
      </c>
      <c r="C895" s="92">
        <v>1242.9499510000001</v>
      </c>
      <c r="D895" s="92">
        <v>1201.25</v>
      </c>
      <c r="E895" s="92">
        <v>1205.6999510000001</v>
      </c>
      <c r="F895" s="92">
        <v>1203.1750489999999</v>
      </c>
      <c r="G895" s="92">
        <v>1173050</v>
      </c>
      <c r="H895" s="93">
        <f t="shared" si="26"/>
        <v>-6.6131307119309509E-3</v>
      </c>
      <c r="I895" s="94">
        <f t="shared" si="27"/>
        <v>-6.8959417785514378E-3</v>
      </c>
    </row>
    <row r="896" spans="1:9" ht="15.75" customHeight="1" x14ac:dyDescent="0.25">
      <c r="A896" s="87">
        <v>44228</v>
      </c>
      <c r="B896" s="88">
        <v>1240</v>
      </c>
      <c r="C896" s="88">
        <v>1273.8000489999999</v>
      </c>
      <c r="D896" s="88">
        <v>1185</v>
      </c>
      <c r="E896" s="88">
        <v>1265.400024</v>
      </c>
      <c r="F896" s="88">
        <v>1262.7501219999999</v>
      </c>
      <c r="G896" s="88">
        <v>2416468</v>
      </c>
      <c r="H896" s="95">
        <f t="shared" si="26"/>
        <v>2.0988602041234157E-2</v>
      </c>
      <c r="I896" s="96">
        <f t="shared" si="27"/>
        <v>2.0705790974613669E-2</v>
      </c>
    </row>
    <row r="897" spans="1:9" ht="15.75" customHeight="1" x14ac:dyDescent="0.25">
      <c r="A897" s="91">
        <v>44229</v>
      </c>
      <c r="B897" s="92">
        <v>1279.4499510000001</v>
      </c>
      <c r="C897" s="92">
        <v>1355</v>
      </c>
      <c r="D897" s="92">
        <v>1278.900024</v>
      </c>
      <c r="E897" s="92">
        <v>1334.150024</v>
      </c>
      <c r="F897" s="92">
        <v>1331.3560789999999</v>
      </c>
      <c r="G897" s="92">
        <v>4685702</v>
      </c>
      <c r="H897" s="93">
        <f t="shared" si="26"/>
        <v>2.2976806476037479E-2</v>
      </c>
      <c r="I897" s="94">
        <f t="shared" si="27"/>
        <v>2.2693995409416991E-2</v>
      </c>
    </row>
    <row r="898" spans="1:9" ht="15.75" customHeight="1" x14ac:dyDescent="0.25">
      <c r="A898" s="87">
        <v>44230</v>
      </c>
      <c r="B898" s="88">
        <v>1335</v>
      </c>
      <c r="C898" s="88">
        <v>1423.650024</v>
      </c>
      <c r="D898" s="88">
        <v>1306.400024</v>
      </c>
      <c r="E898" s="88">
        <v>1384.150024</v>
      </c>
      <c r="F898" s="88">
        <v>1381.2514650000001</v>
      </c>
      <c r="G898" s="88">
        <v>4606890</v>
      </c>
      <c r="H898" s="95">
        <f t="shared" si="26"/>
        <v>1.5978526036630573E-2</v>
      </c>
      <c r="I898" s="96">
        <f t="shared" si="27"/>
        <v>1.5695714970010086E-2</v>
      </c>
    </row>
    <row r="899" spans="1:9" ht="15.75" customHeight="1" x14ac:dyDescent="0.25">
      <c r="A899" s="91">
        <v>44231</v>
      </c>
      <c r="B899" s="92">
        <v>1384</v>
      </c>
      <c r="C899" s="92">
        <v>1440</v>
      </c>
      <c r="D899" s="92">
        <v>1376</v>
      </c>
      <c r="E899" s="92">
        <v>1401.75</v>
      </c>
      <c r="F899" s="92">
        <v>1398.8145750000001</v>
      </c>
      <c r="G899" s="92">
        <v>3214687</v>
      </c>
      <c r="H899" s="93">
        <f t="shared" si="26"/>
        <v>5.4873971519258371E-3</v>
      </c>
      <c r="I899" s="94">
        <f t="shared" si="27"/>
        <v>5.2045860853053502E-3</v>
      </c>
    </row>
    <row r="900" spans="1:9" ht="15.75" customHeight="1" x14ac:dyDescent="0.25">
      <c r="A900" s="87">
        <v>44232</v>
      </c>
      <c r="B900" s="88">
        <v>1415.650024</v>
      </c>
      <c r="C900" s="88">
        <v>1444.900024</v>
      </c>
      <c r="D900" s="88">
        <v>1391</v>
      </c>
      <c r="E900" s="88">
        <v>1400.25</v>
      </c>
      <c r="F900" s="88">
        <v>1397.3176269999999</v>
      </c>
      <c r="G900" s="88">
        <v>1644014</v>
      </c>
      <c r="H900" s="95">
        <f t="shared" ref="H900:H963" si="28">LOG(F900/F899)</f>
        <v>-4.6501114485365705E-4</v>
      </c>
      <c r="I900" s="96">
        <f t="shared" ref="I900:I963" si="29">H900-$H$1238</f>
        <v>-7.4782221147414352E-4</v>
      </c>
    </row>
    <row r="901" spans="1:9" ht="15.75" customHeight="1" x14ac:dyDescent="0.25">
      <c r="A901" s="91">
        <v>44235</v>
      </c>
      <c r="B901" s="92">
        <v>1414.650024</v>
      </c>
      <c r="C901" s="92">
        <v>1453.9499510000001</v>
      </c>
      <c r="D901" s="92">
        <v>1404.0500489999999</v>
      </c>
      <c r="E901" s="92">
        <v>1432.8000489999999</v>
      </c>
      <c r="F901" s="92">
        <v>1429.799561</v>
      </c>
      <c r="G901" s="92">
        <v>1681481</v>
      </c>
      <c r="H901" s="93">
        <f t="shared" si="28"/>
        <v>9.980021722777524E-3</v>
      </c>
      <c r="I901" s="94">
        <f t="shared" si="29"/>
        <v>9.6972106561570379E-3</v>
      </c>
    </row>
    <row r="902" spans="1:9" ht="15.75" customHeight="1" x14ac:dyDescent="0.25">
      <c r="A902" s="87">
        <v>44236</v>
      </c>
      <c r="B902" s="88">
        <v>1441</v>
      </c>
      <c r="C902" s="88">
        <v>1468.4499510000001</v>
      </c>
      <c r="D902" s="88">
        <v>1420.099976</v>
      </c>
      <c r="E902" s="88">
        <v>1427.349976</v>
      </c>
      <c r="F902" s="88">
        <v>1424.3608400000001</v>
      </c>
      <c r="G902" s="88">
        <v>2179561</v>
      </c>
      <c r="H902" s="95">
        <f t="shared" si="28"/>
        <v>-1.6551342923647465E-3</v>
      </c>
      <c r="I902" s="96">
        <f t="shared" si="29"/>
        <v>-1.937945358985233E-3</v>
      </c>
    </row>
    <row r="903" spans="1:9" ht="15.75" customHeight="1" x14ac:dyDescent="0.25">
      <c r="A903" s="91">
        <v>44237</v>
      </c>
      <c r="B903" s="92">
        <v>1429</v>
      </c>
      <c r="C903" s="92">
        <v>1453.9499510000001</v>
      </c>
      <c r="D903" s="92">
        <v>1408</v>
      </c>
      <c r="E903" s="92">
        <v>1442.400024</v>
      </c>
      <c r="F903" s="92">
        <v>1439.3793949999999</v>
      </c>
      <c r="G903" s="92">
        <v>1968341</v>
      </c>
      <c r="H903" s="93">
        <f t="shared" si="28"/>
        <v>4.5552562910905576E-3</v>
      </c>
      <c r="I903" s="94">
        <f t="shared" si="29"/>
        <v>4.2724452244700707E-3</v>
      </c>
    </row>
    <row r="904" spans="1:9" ht="15.75" customHeight="1" x14ac:dyDescent="0.25">
      <c r="A904" s="87">
        <v>44238</v>
      </c>
      <c r="B904" s="88">
        <v>1431.400024</v>
      </c>
      <c r="C904" s="88">
        <v>1442</v>
      </c>
      <c r="D904" s="88">
        <v>1421</v>
      </c>
      <c r="E904" s="88">
        <v>1424.849976</v>
      </c>
      <c r="F904" s="88">
        <v>1421.8660890000001</v>
      </c>
      <c r="G904" s="88">
        <v>711530</v>
      </c>
      <c r="H904" s="95">
        <f t="shared" si="28"/>
        <v>-5.3165848130343656E-3</v>
      </c>
      <c r="I904" s="96">
        <f t="shared" si="29"/>
        <v>-5.5993958796548525E-3</v>
      </c>
    </row>
    <row r="905" spans="1:9" ht="15.75" customHeight="1" x14ac:dyDescent="0.25">
      <c r="A905" s="91">
        <v>44239</v>
      </c>
      <c r="B905" s="92">
        <v>1432.150024</v>
      </c>
      <c r="C905" s="92">
        <v>1436</v>
      </c>
      <c r="D905" s="92">
        <v>1409</v>
      </c>
      <c r="E905" s="92">
        <v>1423.900024</v>
      </c>
      <c r="F905" s="92">
        <v>1420.9182129999999</v>
      </c>
      <c r="G905" s="92">
        <v>643467</v>
      </c>
      <c r="H905" s="93">
        <f t="shared" si="28"/>
        <v>-2.8961559362389609E-4</v>
      </c>
      <c r="I905" s="94">
        <f t="shared" si="29"/>
        <v>-5.7242666024438262E-4</v>
      </c>
    </row>
    <row r="906" spans="1:9" ht="15.75" customHeight="1" x14ac:dyDescent="0.25">
      <c r="A906" s="87">
        <v>44242</v>
      </c>
      <c r="B906" s="88">
        <v>1427</v>
      </c>
      <c r="C906" s="88">
        <v>1433</v>
      </c>
      <c r="D906" s="88">
        <v>1391.5500489999999</v>
      </c>
      <c r="E906" s="88">
        <v>1397.1999510000001</v>
      </c>
      <c r="F906" s="88">
        <v>1394.274048</v>
      </c>
      <c r="G906" s="88">
        <v>773448</v>
      </c>
      <c r="H906" s="95">
        <f t="shared" si="28"/>
        <v>-8.2209371753807318E-3</v>
      </c>
      <c r="I906" s="96">
        <f t="shared" si="29"/>
        <v>-8.5037482420012179E-3</v>
      </c>
    </row>
    <row r="907" spans="1:9" ht="15.75" customHeight="1" x14ac:dyDescent="0.25">
      <c r="A907" s="91">
        <v>44243</v>
      </c>
      <c r="B907" s="92">
        <v>1402</v>
      </c>
      <c r="C907" s="92">
        <v>1405</v>
      </c>
      <c r="D907" s="92">
        <v>1380.099976</v>
      </c>
      <c r="E907" s="92">
        <v>1391.0500489999999</v>
      </c>
      <c r="F907" s="92">
        <v>1388.1369629999999</v>
      </c>
      <c r="G907" s="92">
        <v>936005</v>
      </c>
      <c r="H907" s="93">
        <f t="shared" si="28"/>
        <v>-1.9158251330714162E-3</v>
      </c>
      <c r="I907" s="94">
        <f t="shared" si="29"/>
        <v>-2.1986361996919027E-3</v>
      </c>
    </row>
    <row r="908" spans="1:9" ht="15.75" customHeight="1" x14ac:dyDescent="0.25">
      <c r="A908" s="87">
        <v>44244</v>
      </c>
      <c r="B908" s="88">
        <v>1391.0500489999999</v>
      </c>
      <c r="C908" s="88">
        <v>1393.5</v>
      </c>
      <c r="D908" s="88">
        <v>1364.1999510000001</v>
      </c>
      <c r="E908" s="88">
        <v>1378.1999510000001</v>
      </c>
      <c r="F908" s="88">
        <v>1375.3138429999999</v>
      </c>
      <c r="G908" s="88">
        <v>667806</v>
      </c>
      <c r="H908" s="95">
        <f t="shared" si="28"/>
        <v>-4.0305043359636578E-3</v>
      </c>
      <c r="I908" s="96">
        <f t="shared" si="29"/>
        <v>-4.3133154025841447E-3</v>
      </c>
    </row>
    <row r="909" spans="1:9" ht="15.75" customHeight="1" x14ac:dyDescent="0.25">
      <c r="A909" s="91">
        <v>44245</v>
      </c>
      <c r="B909" s="92">
        <v>1378.1999510000001</v>
      </c>
      <c r="C909" s="92">
        <v>1404.5</v>
      </c>
      <c r="D909" s="92">
        <v>1362</v>
      </c>
      <c r="E909" s="92">
        <v>1378.9499510000001</v>
      </c>
      <c r="F909" s="92">
        <v>1376.0622559999999</v>
      </c>
      <c r="G909" s="92">
        <v>1156906</v>
      </c>
      <c r="H909" s="93">
        <f t="shared" si="28"/>
        <v>2.3626842162316309E-4</v>
      </c>
      <c r="I909" s="94">
        <f t="shared" si="29"/>
        <v>-4.654264499732343E-5</v>
      </c>
    </row>
    <row r="910" spans="1:9" ht="15.75" customHeight="1" x14ac:dyDescent="0.25">
      <c r="A910" s="87">
        <v>44246</v>
      </c>
      <c r="B910" s="88">
        <v>1369</v>
      </c>
      <c r="C910" s="88">
        <v>1369</v>
      </c>
      <c r="D910" s="88">
        <v>1326.6999510000001</v>
      </c>
      <c r="E910" s="88">
        <v>1335.9499510000001</v>
      </c>
      <c r="F910" s="88">
        <v>1333.1522219999999</v>
      </c>
      <c r="G910" s="88">
        <v>889225</v>
      </c>
      <c r="H910" s="95">
        <f t="shared" si="28"/>
        <v>-1.3758341893433517E-2</v>
      </c>
      <c r="I910" s="96">
        <f t="shared" si="29"/>
        <v>-1.4041152960054003E-2</v>
      </c>
    </row>
    <row r="911" spans="1:9" ht="15.75" customHeight="1" x14ac:dyDescent="0.25">
      <c r="A911" s="91">
        <v>44249</v>
      </c>
      <c r="B911" s="92">
        <v>1335.9499510000001</v>
      </c>
      <c r="C911" s="92">
        <v>1339.9499510000001</v>
      </c>
      <c r="D911" s="92">
        <v>1276.5</v>
      </c>
      <c r="E911" s="92">
        <v>1282.8000489999999</v>
      </c>
      <c r="F911" s="92">
        <v>1280.1136469999999</v>
      </c>
      <c r="G911" s="92">
        <v>863883</v>
      </c>
      <c r="H911" s="93">
        <f t="shared" si="28"/>
        <v>-1.763121334370257E-2</v>
      </c>
      <c r="I911" s="94">
        <f t="shared" si="29"/>
        <v>-1.7914024410323057E-2</v>
      </c>
    </row>
    <row r="912" spans="1:9" ht="15.75" customHeight="1" x14ac:dyDescent="0.25">
      <c r="A912" s="87">
        <v>44250</v>
      </c>
      <c r="B912" s="88">
        <v>1292.8000489999999</v>
      </c>
      <c r="C912" s="88">
        <v>1306</v>
      </c>
      <c r="D912" s="88">
        <v>1247.650024</v>
      </c>
      <c r="E912" s="88">
        <v>1296.849976</v>
      </c>
      <c r="F912" s="88">
        <v>1294.134155</v>
      </c>
      <c r="G912" s="88">
        <v>1682554</v>
      </c>
      <c r="H912" s="95">
        <f t="shared" si="28"/>
        <v>4.7307718100320613E-3</v>
      </c>
      <c r="I912" s="96">
        <f t="shared" si="29"/>
        <v>4.4479607434115744E-3</v>
      </c>
    </row>
    <row r="913" spans="1:9" ht="15.75" customHeight="1" x14ac:dyDescent="0.25">
      <c r="A913" s="91">
        <v>44251</v>
      </c>
      <c r="B913" s="92">
        <v>1309</v>
      </c>
      <c r="C913" s="92">
        <v>1315.5500489999999</v>
      </c>
      <c r="D913" s="92">
        <v>1275</v>
      </c>
      <c r="E913" s="92">
        <v>1311.599976</v>
      </c>
      <c r="F913" s="92">
        <v>1308.8532709999999</v>
      </c>
      <c r="G913" s="92">
        <v>752013</v>
      </c>
      <c r="H913" s="93">
        <f t="shared" si="28"/>
        <v>4.9116633670858627E-3</v>
      </c>
      <c r="I913" s="94">
        <f t="shared" si="29"/>
        <v>4.6288523004653758E-3</v>
      </c>
    </row>
    <row r="914" spans="1:9" ht="15.75" customHeight="1" x14ac:dyDescent="0.25">
      <c r="A914" s="87">
        <v>44252</v>
      </c>
      <c r="B914" s="88">
        <v>1320</v>
      </c>
      <c r="C914" s="88">
        <v>1340</v>
      </c>
      <c r="D914" s="88">
        <v>1300.25</v>
      </c>
      <c r="E914" s="88">
        <v>1309.0500489999999</v>
      </c>
      <c r="F914" s="88">
        <v>1306.308716</v>
      </c>
      <c r="G914" s="88">
        <v>877139</v>
      </c>
      <c r="H914" s="95">
        <f t="shared" si="28"/>
        <v>-8.451381211814846E-4</v>
      </c>
      <c r="I914" s="96">
        <f t="shared" si="29"/>
        <v>-1.1279491878019711E-3</v>
      </c>
    </row>
    <row r="915" spans="1:9" ht="15.75" customHeight="1" x14ac:dyDescent="0.25">
      <c r="A915" s="91">
        <v>44253</v>
      </c>
      <c r="B915" s="92">
        <v>1291</v>
      </c>
      <c r="C915" s="92">
        <v>1336.8000489999999</v>
      </c>
      <c r="D915" s="92">
        <v>1281.6999510000001</v>
      </c>
      <c r="E915" s="92">
        <v>1310.900024</v>
      </c>
      <c r="F915" s="92">
        <v>1308.1547849999999</v>
      </c>
      <c r="G915" s="92">
        <v>1316088</v>
      </c>
      <c r="H915" s="93">
        <f t="shared" si="28"/>
        <v>6.1330954733018295E-4</v>
      </c>
      <c r="I915" s="94">
        <f t="shared" si="29"/>
        <v>3.3049848070969642E-4</v>
      </c>
    </row>
    <row r="916" spans="1:9" ht="15.75" customHeight="1" x14ac:dyDescent="0.25">
      <c r="A916" s="87">
        <v>44256</v>
      </c>
      <c r="B916" s="88">
        <v>1342</v>
      </c>
      <c r="C916" s="88">
        <v>1342</v>
      </c>
      <c r="D916" s="88">
        <v>1278</v>
      </c>
      <c r="E916" s="88">
        <v>1288.6999510000001</v>
      </c>
      <c r="F916" s="88">
        <v>1286.001221</v>
      </c>
      <c r="G916" s="88">
        <v>1623331</v>
      </c>
      <c r="H916" s="95">
        <f t="shared" si="28"/>
        <v>-7.4177531900976382E-3</v>
      </c>
      <c r="I916" s="96">
        <f t="shared" si="29"/>
        <v>-7.7005642567181251E-3</v>
      </c>
    </row>
    <row r="917" spans="1:9" ht="15.75" customHeight="1" x14ac:dyDescent="0.25">
      <c r="A917" s="91">
        <v>44257</v>
      </c>
      <c r="B917" s="92">
        <v>1300</v>
      </c>
      <c r="C917" s="92">
        <v>1315</v>
      </c>
      <c r="D917" s="92">
        <v>1283.1999510000001</v>
      </c>
      <c r="E917" s="92">
        <v>1311.4499510000001</v>
      </c>
      <c r="F917" s="92">
        <v>1308.7036129999999</v>
      </c>
      <c r="G917" s="92">
        <v>1063304</v>
      </c>
      <c r="H917" s="93">
        <f t="shared" si="28"/>
        <v>7.5999204602800107E-3</v>
      </c>
      <c r="I917" s="94">
        <f t="shared" si="29"/>
        <v>7.3171093936595238E-3</v>
      </c>
    </row>
    <row r="918" spans="1:9" ht="15.75" customHeight="1" x14ac:dyDescent="0.25">
      <c r="A918" s="87">
        <v>44258</v>
      </c>
      <c r="B918" s="88">
        <v>1322.8000489999999</v>
      </c>
      <c r="C918" s="88">
        <v>1363</v>
      </c>
      <c r="D918" s="88">
        <v>1316.150024</v>
      </c>
      <c r="E918" s="88">
        <v>1341.4499510000001</v>
      </c>
      <c r="F918" s="88">
        <v>1338.6407469999999</v>
      </c>
      <c r="G918" s="88">
        <v>1602126</v>
      </c>
      <c r="H918" s="95">
        <f t="shared" si="28"/>
        <v>9.8227390038495063E-3</v>
      </c>
      <c r="I918" s="96">
        <f t="shared" si="29"/>
        <v>9.5399279372290202E-3</v>
      </c>
    </row>
    <row r="919" spans="1:9" ht="15.75" customHeight="1" x14ac:dyDescent="0.25">
      <c r="A919" s="91">
        <v>44259</v>
      </c>
      <c r="B919" s="92">
        <v>1334</v>
      </c>
      <c r="C919" s="92">
        <v>1358</v>
      </c>
      <c r="D919" s="92">
        <v>1324</v>
      </c>
      <c r="E919" s="92">
        <v>1343.6999510000001</v>
      </c>
      <c r="F919" s="92">
        <v>1340.885986</v>
      </c>
      <c r="G919" s="92">
        <v>869460</v>
      </c>
      <c r="H919" s="93">
        <f t="shared" si="28"/>
        <v>7.278114634612328E-4</v>
      </c>
      <c r="I919" s="94">
        <f t="shared" si="29"/>
        <v>4.4500039684074627E-4</v>
      </c>
    </row>
    <row r="920" spans="1:9" ht="15.75" customHeight="1" x14ac:dyDescent="0.25">
      <c r="A920" s="87">
        <v>44260</v>
      </c>
      <c r="B920" s="88">
        <v>1333.6999510000001</v>
      </c>
      <c r="C920" s="88">
        <v>1359.4499510000001</v>
      </c>
      <c r="D920" s="88">
        <v>1305.400024</v>
      </c>
      <c r="E920" s="88">
        <v>1318.8000489999999</v>
      </c>
      <c r="F920" s="88">
        <v>1316.0383300000001</v>
      </c>
      <c r="G920" s="88">
        <v>962001</v>
      </c>
      <c r="H920" s="95">
        <f t="shared" si="28"/>
        <v>-8.1233134434300948E-3</v>
      </c>
      <c r="I920" s="96">
        <f t="shared" si="29"/>
        <v>-8.4061245100505808E-3</v>
      </c>
    </row>
    <row r="921" spans="1:9" ht="15.75" customHeight="1" x14ac:dyDescent="0.25">
      <c r="A921" s="91">
        <v>44263</v>
      </c>
      <c r="B921" s="92">
        <v>1325.099976</v>
      </c>
      <c r="C921" s="92">
        <v>1352.25</v>
      </c>
      <c r="D921" s="92">
        <v>1323</v>
      </c>
      <c r="E921" s="92">
        <v>1336.5500489999999</v>
      </c>
      <c r="F921" s="92">
        <v>1333.7510990000001</v>
      </c>
      <c r="G921" s="92">
        <v>648315</v>
      </c>
      <c r="H921" s="93">
        <f t="shared" si="28"/>
        <v>5.8062518722465425E-3</v>
      </c>
      <c r="I921" s="94">
        <f t="shared" si="29"/>
        <v>5.5234408056260556E-3</v>
      </c>
    </row>
    <row r="922" spans="1:9" ht="15.75" customHeight="1" x14ac:dyDescent="0.25">
      <c r="A922" s="87">
        <v>44264</v>
      </c>
      <c r="B922" s="88">
        <v>1345</v>
      </c>
      <c r="C922" s="88">
        <v>1369</v>
      </c>
      <c r="D922" s="88">
        <v>1340.5</v>
      </c>
      <c r="E922" s="88">
        <v>1362.599976</v>
      </c>
      <c r="F922" s="88">
        <v>1359.7464600000001</v>
      </c>
      <c r="G922" s="88">
        <v>1321433</v>
      </c>
      <c r="H922" s="95">
        <f t="shared" si="28"/>
        <v>8.3831465471313083E-3</v>
      </c>
      <c r="I922" s="96">
        <f t="shared" si="29"/>
        <v>8.1003354805108223E-3</v>
      </c>
    </row>
    <row r="923" spans="1:9" ht="15.75" customHeight="1" x14ac:dyDescent="0.25">
      <c r="A923" s="91">
        <v>44265</v>
      </c>
      <c r="B923" s="92">
        <v>1374.6999510000001</v>
      </c>
      <c r="C923" s="92">
        <v>1378</v>
      </c>
      <c r="D923" s="92">
        <v>1351.0500489999999</v>
      </c>
      <c r="E923" s="92">
        <v>1365</v>
      </c>
      <c r="F923" s="92">
        <v>1362.1414789999999</v>
      </c>
      <c r="G923" s="92">
        <v>825036</v>
      </c>
      <c r="H923" s="93">
        <f t="shared" si="28"/>
        <v>7.642811368472498E-4</v>
      </c>
      <c r="I923" s="94">
        <f t="shared" si="29"/>
        <v>4.8147007022676327E-4</v>
      </c>
    </row>
    <row r="924" spans="1:9" ht="15.75" customHeight="1" x14ac:dyDescent="0.25">
      <c r="A924" s="87">
        <v>44267</v>
      </c>
      <c r="B924" s="88">
        <v>1371</v>
      </c>
      <c r="C924" s="88">
        <v>1389.400024</v>
      </c>
      <c r="D924" s="88">
        <v>1358.3000489999999</v>
      </c>
      <c r="E924" s="88">
        <v>1380.650024</v>
      </c>
      <c r="F924" s="88">
        <v>1377.758789</v>
      </c>
      <c r="G924" s="88">
        <v>864530</v>
      </c>
      <c r="H924" s="95">
        <f t="shared" si="28"/>
        <v>4.950972186306888E-3</v>
      </c>
      <c r="I924" s="96">
        <f t="shared" si="29"/>
        <v>4.6681611196864011E-3</v>
      </c>
    </row>
    <row r="925" spans="1:9" ht="15.75" customHeight="1" x14ac:dyDescent="0.25">
      <c r="A925" s="91">
        <v>44270</v>
      </c>
      <c r="B925" s="92">
        <v>1385</v>
      </c>
      <c r="C925" s="92">
        <v>1385</v>
      </c>
      <c r="D925" s="92">
        <v>1331</v>
      </c>
      <c r="E925" s="92">
        <v>1363.25</v>
      </c>
      <c r="F925" s="92">
        <v>1360.3951420000001</v>
      </c>
      <c r="G925" s="92">
        <v>764666</v>
      </c>
      <c r="H925" s="93">
        <f t="shared" si="28"/>
        <v>-5.5081177694437915E-3</v>
      </c>
      <c r="I925" s="94">
        <f t="shared" si="29"/>
        <v>-5.7909288360642784E-3</v>
      </c>
    </row>
    <row r="926" spans="1:9" ht="15.75" customHeight="1" x14ac:dyDescent="0.25">
      <c r="A926" s="87">
        <v>44271</v>
      </c>
      <c r="B926" s="88">
        <v>1358.3000489999999</v>
      </c>
      <c r="C926" s="88">
        <v>1371.3000489999999</v>
      </c>
      <c r="D926" s="88">
        <v>1336.8000489999999</v>
      </c>
      <c r="E926" s="88">
        <v>1350.9499510000001</v>
      </c>
      <c r="F926" s="88">
        <v>1348.12085</v>
      </c>
      <c r="G926" s="88">
        <v>505511</v>
      </c>
      <c r="H926" s="95">
        <f t="shared" si="28"/>
        <v>-3.9362468542819794E-3</v>
      </c>
      <c r="I926" s="96">
        <f t="shared" si="29"/>
        <v>-4.2190579209024663E-3</v>
      </c>
    </row>
    <row r="927" spans="1:9" ht="15.75" customHeight="1" x14ac:dyDescent="0.25">
      <c r="A927" s="91">
        <v>44272</v>
      </c>
      <c r="B927" s="92">
        <v>1354.9499510000001</v>
      </c>
      <c r="C927" s="92">
        <v>1363.650024</v>
      </c>
      <c r="D927" s="92">
        <v>1325.150024</v>
      </c>
      <c r="E927" s="92">
        <v>1330.150024</v>
      </c>
      <c r="F927" s="92">
        <v>1327.3645019999999</v>
      </c>
      <c r="G927" s="92">
        <v>641588</v>
      </c>
      <c r="H927" s="93">
        <f t="shared" si="28"/>
        <v>-6.7386265055913476E-3</v>
      </c>
      <c r="I927" s="94">
        <f t="shared" si="29"/>
        <v>-7.0214375722118345E-3</v>
      </c>
    </row>
    <row r="928" spans="1:9" ht="15.75" customHeight="1" x14ac:dyDescent="0.25">
      <c r="A928" s="87">
        <v>44273</v>
      </c>
      <c r="B928" s="88">
        <v>1339</v>
      </c>
      <c r="C928" s="88">
        <v>1348.400024</v>
      </c>
      <c r="D928" s="88">
        <v>1302</v>
      </c>
      <c r="E928" s="88">
        <v>1319.4499510000001</v>
      </c>
      <c r="F928" s="88">
        <v>1316.686768</v>
      </c>
      <c r="G928" s="88">
        <v>1120507</v>
      </c>
      <c r="H928" s="95">
        <f t="shared" si="28"/>
        <v>-3.5077278701686212E-3</v>
      </c>
      <c r="I928" s="96">
        <f t="shared" si="29"/>
        <v>-3.7905389367891076E-3</v>
      </c>
    </row>
    <row r="929" spans="1:9" ht="15.75" customHeight="1" x14ac:dyDescent="0.25">
      <c r="A929" s="91">
        <v>44274</v>
      </c>
      <c r="B929" s="92">
        <v>1310</v>
      </c>
      <c r="C929" s="92">
        <v>1349.5</v>
      </c>
      <c r="D929" s="92">
        <v>1298.75</v>
      </c>
      <c r="E929" s="92">
        <v>1343.150024</v>
      </c>
      <c r="F929" s="92">
        <v>1340.33728</v>
      </c>
      <c r="G929" s="92">
        <v>962739</v>
      </c>
      <c r="H929" s="93">
        <f t="shared" si="28"/>
        <v>7.7316260207675042E-3</v>
      </c>
      <c r="I929" s="94">
        <f t="shared" si="29"/>
        <v>7.4488149541470173E-3</v>
      </c>
    </row>
    <row r="930" spans="1:9" ht="15.75" customHeight="1" x14ac:dyDescent="0.25">
      <c r="A930" s="87">
        <v>44277</v>
      </c>
      <c r="B930" s="88">
        <v>1343.150024</v>
      </c>
      <c r="C930" s="88">
        <v>1375</v>
      </c>
      <c r="D930" s="88">
        <v>1340.400024</v>
      </c>
      <c r="E930" s="88">
        <v>1362.3000489999999</v>
      </c>
      <c r="F930" s="88">
        <v>1359.447144</v>
      </c>
      <c r="G930" s="88">
        <v>790865</v>
      </c>
      <c r="H930" s="95">
        <f t="shared" si="28"/>
        <v>6.1482294809305634E-3</v>
      </c>
      <c r="I930" s="96">
        <f t="shared" si="29"/>
        <v>5.8654184143100765E-3</v>
      </c>
    </row>
    <row r="931" spans="1:9" ht="15.75" customHeight="1" x14ac:dyDescent="0.25">
      <c r="A931" s="91">
        <v>44278</v>
      </c>
      <c r="B931" s="92">
        <v>1369.099976</v>
      </c>
      <c r="C931" s="92">
        <v>1381.0500489999999</v>
      </c>
      <c r="D931" s="92">
        <v>1353.1999510000001</v>
      </c>
      <c r="E931" s="92">
        <v>1365.4499510000001</v>
      </c>
      <c r="F931" s="92">
        <v>1362.5904539999999</v>
      </c>
      <c r="G931" s="92">
        <v>574469</v>
      </c>
      <c r="H931" s="93">
        <f t="shared" si="28"/>
        <v>1.003015385020405E-3</v>
      </c>
      <c r="I931" s="94">
        <f t="shared" si="29"/>
        <v>7.2020431839991852E-4</v>
      </c>
    </row>
    <row r="932" spans="1:9" ht="15.75" customHeight="1" x14ac:dyDescent="0.25">
      <c r="A932" s="87">
        <v>44279</v>
      </c>
      <c r="B932" s="88">
        <v>1361.099976</v>
      </c>
      <c r="C932" s="88">
        <v>1374.9499510000001</v>
      </c>
      <c r="D932" s="88">
        <v>1316.25</v>
      </c>
      <c r="E932" s="88">
        <v>1321.0500489999999</v>
      </c>
      <c r="F932" s="88">
        <v>1318.2835689999999</v>
      </c>
      <c r="G932" s="88">
        <v>760354</v>
      </c>
      <c r="H932" s="95">
        <f t="shared" si="28"/>
        <v>-1.4356502951450854E-2</v>
      </c>
      <c r="I932" s="96">
        <f t="shared" si="29"/>
        <v>-1.463931401807134E-2</v>
      </c>
    </row>
    <row r="933" spans="1:9" ht="15.75" customHeight="1" x14ac:dyDescent="0.25">
      <c r="A933" s="91">
        <v>44280</v>
      </c>
      <c r="B933" s="92">
        <v>1320</v>
      </c>
      <c r="C933" s="92">
        <v>1327.650024</v>
      </c>
      <c r="D933" s="92">
        <v>1260.8000489999999</v>
      </c>
      <c r="E933" s="92">
        <v>1266.25</v>
      </c>
      <c r="F933" s="92">
        <v>1263.5982670000001</v>
      </c>
      <c r="G933" s="92">
        <v>1120803</v>
      </c>
      <c r="H933" s="93">
        <f t="shared" si="28"/>
        <v>-1.8399817486604814E-2</v>
      </c>
      <c r="I933" s="94">
        <f t="shared" si="29"/>
        <v>-1.8682628553225302E-2</v>
      </c>
    </row>
    <row r="934" spans="1:9" ht="15.75" customHeight="1" x14ac:dyDescent="0.25">
      <c r="A934" s="87">
        <v>44281</v>
      </c>
      <c r="B934" s="88">
        <v>1275</v>
      </c>
      <c r="C934" s="88">
        <v>1288.9499510000001</v>
      </c>
      <c r="D934" s="88">
        <v>1260.5</v>
      </c>
      <c r="E934" s="88">
        <v>1270.150024</v>
      </c>
      <c r="F934" s="88">
        <v>1267.490112</v>
      </c>
      <c r="G934" s="88">
        <v>667881</v>
      </c>
      <c r="H934" s="95">
        <f t="shared" si="28"/>
        <v>1.3355583740031823E-3</v>
      </c>
      <c r="I934" s="96">
        <f t="shared" si="29"/>
        <v>1.0527473073826958E-3</v>
      </c>
    </row>
    <row r="935" spans="1:9" ht="15.75" customHeight="1" x14ac:dyDescent="0.25">
      <c r="A935" s="91">
        <v>44285</v>
      </c>
      <c r="B935" s="92">
        <v>1280</v>
      </c>
      <c r="C935" s="92">
        <v>1291.9499510000001</v>
      </c>
      <c r="D935" s="92">
        <v>1262.4499510000001</v>
      </c>
      <c r="E935" s="92">
        <v>1274.349976</v>
      </c>
      <c r="F935" s="92">
        <v>1271.681274</v>
      </c>
      <c r="G935" s="92">
        <v>553075</v>
      </c>
      <c r="H935" s="93">
        <f t="shared" si="28"/>
        <v>1.4336961990335697E-3</v>
      </c>
      <c r="I935" s="94">
        <f t="shared" si="29"/>
        <v>1.1508851324130832E-3</v>
      </c>
    </row>
    <row r="936" spans="1:9" ht="15.75" customHeight="1" x14ac:dyDescent="0.25">
      <c r="A936" s="87">
        <v>44286</v>
      </c>
      <c r="B936" s="88">
        <v>1273.400024</v>
      </c>
      <c r="C936" s="88">
        <v>1295.349976</v>
      </c>
      <c r="D936" s="88">
        <v>1266.75</v>
      </c>
      <c r="E936" s="88">
        <v>1287.8000489999999</v>
      </c>
      <c r="F936" s="88">
        <v>1285.103149</v>
      </c>
      <c r="G936" s="88">
        <v>678770</v>
      </c>
      <c r="H936" s="95">
        <f t="shared" si="28"/>
        <v>4.5597115988243618E-3</v>
      </c>
      <c r="I936" s="96">
        <f t="shared" si="29"/>
        <v>4.2769005322038749E-3</v>
      </c>
    </row>
    <row r="937" spans="1:9" ht="15.75" customHeight="1" x14ac:dyDescent="0.25">
      <c r="A937" s="91">
        <v>44287</v>
      </c>
      <c r="B937" s="92">
        <v>1310</v>
      </c>
      <c r="C937" s="92">
        <v>1316.900024</v>
      </c>
      <c r="D937" s="92">
        <v>1263.3000489999999</v>
      </c>
      <c r="E937" s="92">
        <v>1274.0500489999999</v>
      </c>
      <c r="F937" s="92">
        <v>1271.3819579999999</v>
      </c>
      <c r="G937" s="92">
        <v>1597734</v>
      </c>
      <c r="H937" s="93">
        <f t="shared" si="28"/>
        <v>-4.6619436519718688E-3</v>
      </c>
      <c r="I937" s="94">
        <f t="shared" si="29"/>
        <v>-4.9447547185923557E-3</v>
      </c>
    </row>
    <row r="938" spans="1:9" ht="15.75" customHeight="1" x14ac:dyDescent="0.25">
      <c r="A938" s="87">
        <v>44291</v>
      </c>
      <c r="B938" s="88">
        <v>1272</v>
      </c>
      <c r="C938" s="88">
        <v>1275.9499510000001</v>
      </c>
      <c r="D938" s="88">
        <v>1229</v>
      </c>
      <c r="E938" s="88">
        <v>1235.349976</v>
      </c>
      <c r="F938" s="88">
        <v>1232.762939</v>
      </c>
      <c r="G938" s="88">
        <v>887686</v>
      </c>
      <c r="H938" s="95">
        <f t="shared" si="28"/>
        <v>-1.3396474573263803E-2</v>
      </c>
      <c r="I938" s="96">
        <f t="shared" si="29"/>
        <v>-1.3679285639884289E-2</v>
      </c>
    </row>
    <row r="939" spans="1:9" ht="15.75" customHeight="1" x14ac:dyDescent="0.25">
      <c r="A939" s="91">
        <v>44292</v>
      </c>
      <c r="B939" s="92">
        <v>1240</v>
      </c>
      <c r="C939" s="92">
        <v>1248.75</v>
      </c>
      <c r="D939" s="92">
        <v>1218.599976</v>
      </c>
      <c r="E939" s="92">
        <v>1222.0500489999999</v>
      </c>
      <c r="F939" s="92">
        <v>1219.490845</v>
      </c>
      <c r="G939" s="92">
        <v>1208009</v>
      </c>
      <c r="H939" s="93">
        <f t="shared" si="28"/>
        <v>-4.7010252410606308E-3</v>
      </c>
      <c r="I939" s="94">
        <f t="shared" si="29"/>
        <v>-4.9838363076811177E-3</v>
      </c>
    </row>
    <row r="940" spans="1:9" ht="15.75" customHeight="1" x14ac:dyDescent="0.25">
      <c r="A940" s="87">
        <v>44293</v>
      </c>
      <c r="B940" s="88">
        <v>1223</v>
      </c>
      <c r="C940" s="88">
        <v>1250.9499510000001</v>
      </c>
      <c r="D940" s="88">
        <v>1220</v>
      </c>
      <c r="E940" s="88">
        <v>1239.900024</v>
      </c>
      <c r="F940" s="88">
        <v>1237.303467</v>
      </c>
      <c r="G940" s="88">
        <v>1011855</v>
      </c>
      <c r="H940" s="95">
        <f t="shared" si="28"/>
        <v>6.2976855345857211E-3</v>
      </c>
      <c r="I940" s="96">
        <f t="shared" si="29"/>
        <v>6.0148744679652342E-3</v>
      </c>
    </row>
    <row r="941" spans="1:9" ht="15.75" customHeight="1" x14ac:dyDescent="0.25">
      <c r="A941" s="91">
        <v>44294</v>
      </c>
      <c r="B941" s="92">
        <v>1245</v>
      </c>
      <c r="C941" s="92">
        <v>1285.900024</v>
      </c>
      <c r="D941" s="92">
        <v>1243.599976</v>
      </c>
      <c r="E941" s="92">
        <v>1270.75</v>
      </c>
      <c r="F941" s="92">
        <v>1268.0888669999999</v>
      </c>
      <c r="G941" s="92">
        <v>1285015</v>
      </c>
      <c r="H941" s="93">
        <f t="shared" si="28"/>
        <v>1.0673459893397979E-2</v>
      </c>
      <c r="I941" s="94">
        <f t="shared" si="29"/>
        <v>1.0390648826777493E-2</v>
      </c>
    </row>
    <row r="942" spans="1:9" ht="15.75" customHeight="1" x14ac:dyDescent="0.25">
      <c r="A942" s="87">
        <v>44295</v>
      </c>
      <c r="B942" s="88">
        <v>1276.900024</v>
      </c>
      <c r="C942" s="88">
        <v>1289</v>
      </c>
      <c r="D942" s="88">
        <v>1263.9499510000001</v>
      </c>
      <c r="E942" s="88">
        <v>1267.8000489999999</v>
      </c>
      <c r="F942" s="88">
        <v>1265.1451420000001</v>
      </c>
      <c r="G942" s="88">
        <v>866207</v>
      </c>
      <c r="H942" s="95">
        <f t="shared" si="28"/>
        <v>-1.009337546112567E-3</v>
      </c>
      <c r="I942" s="96">
        <f t="shared" si="29"/>
        <v>-1.2921486127330534E-3</v>
      </c>
    </row>
    <row r="943" spans="1:9" ht="15.75" customHeight="1" x14ac:dyDescent="0.25">
      <c r="A943" s="91">
        <v>44298</v>
      </c>
      <c r="B943" s="92">
        <v>1249</v>
      </c>
      <c r="C943" s="92">
        <v>1254.4499510000001</v>
      </c>
      <c r="D943" s="92">
        <v>1193</v>
      </c>
      <c r="E943" s="92">
        <v>1216</v>
      </c>
      <c r="F943" s="92">
        <v>1213.453491</v>
      </c>
      <c r="G943" s="92">
        <v>1068953</v>
      </c>
      <c r="H943" s="93">
        <f t="shared" si="28"/>
        <v>-1.8117216758807893E-2</v>
      </c>
      <c r="I943" s="94">
        <f t="shared" si="29"/>
        <v>-1.8400027825428381E-2</v>
      </c>
    </row>
    <row r="944" spans="1:9" ht="15.75" customHeight="1" x14ac:dyDescent="0.25">
      <c r="A944" s="87">
        <v>44299</v>
      </c>
      <c r="B944" s="88">
        <v>1216.5500489999999</v>
      </c>
      <c r="C944" s="88">
        <v>1242.75</v>
      </c>
      <c r="D944" s="88">
        <v>1196.75</v>
      </c>
      <c r="E944" s="88">
        <v>1234.099976</v>
      </c>
      <c r="F944" s="88">
        <v>1231.515625</v>
      </c>
      <c r="G944" s="88">
        <v>1082272</v>
      </c>
      <c r="H944" s="95">
        <f t="shared" si="28"/>
        <v>6.4167909367639844E-3</v>
      </c>
      <c r="I944" s="96">
        <f t="shared" si="29"/>
        <v>6.1339798701434975E-3</v>
      </c>
    </row>
    <row r="945" spans="1:9" ht="15.75" customHeight="1" x14ac:dyDescent="0.25">
      <c r="A945" s="91">
        <v>44301</v>
      </c>
      <c r="B945" s="92">
        <v>1230</v>
      </c>
      <c r="C945" s="92">
        <v>1230</v>
      </c>
      <c r="D945" s="92">
        <v>1177.25</v>
      </c>
      <c r="E945" s="92">
        <v>1217.900024</v>
      </c>
      <c r="F945" s="92">
        <v>1215.3496090000001</v>
      </c>
      <c r="G945" s="92">
        <v>1212087</v>
      </c>
      <c r="H945" s="93">
        <f t="shared" si="28"/>
        <v>-5.7387007682119569E-3</v>
      </c>
      <c r="I945" s="94">
        <f t="shared" si="29"/>
        <v>-6.0215118348324439E-3</v>
      </c>
    </row>
    <row r="946" spans="1:9" ht="15.75" customHeight="1" x14ac:dyDescent="0.25">
      <c r="A946" s="87">
        <v>44302</v>
      </c>
      <c r="B946" s="88">
        <v>1215</v>
      </c>
      <c r="C946" s="88">
        <v>1256.900024</v>
      </c>
      <c r="D946" s="88">
        <v>1202.0500489999999</v>
      </c>
      <c r="E946" s="88">
        <v>1246.900024</v>
      </c>
      <c r="F946" s="88">
        <v>1244.288818</v>
      </c>
      <c r="G946" s="88">
        <v>1081614</v>
      </c>
      <c r="H946" s="95">
        <f t="shared" si="28"/>
        <v>1.0219972680623636E-2</v>
      </c>
      <c r="I946" s="96">
        <f t="shared" si="29"/>
        <v>9.9371616140031503E-3</v>
      </c>
    </row>
    <row r="947" spans="1:9" ht="15.75" customHeight="1" x14ac:dyDescent="0.25">
      <c r="A947" s="91">
        <v>44305</v>
      </c>
      <c r="B947" s="92">
        <v>1225</v>
      </c>
      <c r="C947" s="92">
        <v>1227.400024</v>
      </c>
      <c r="D947" s="92">
        <v>1190</v>
      </c>
      <c r="E947" s="92">
        <v>1220.4499510000001</v>
      </c>
      <c r="F947" s="92">
        <v>1217.8941649999999</v>
      </c>
      <c r="G947" s="92">
        <v>796272</v>
      </c>
      <c r="H947" s="93">
        <f t="shared" si="28"/>
        <v>-9.311648537898792E-3</v>
      </c>
      <c r="I947" s="94">
        <f t="shared" si="29"/>
        <v>-9.594459604519278E-3</v>
      </c>
    </row>
    <row r="948" spans="1:9" ht="15.75" customHeight="1" x14ac:dyDescent="0.25">
      <c r="A948" s="87">
        <v>44306</v>
      </c>
      <c r="B948" s="88">
        <v>1222</v>
      </c>
      <c r="C948" s="88">
        <v>1239.349976</v>
      </c>
      <c r="D948" s="88">
        <v>1193.849976</v>
      </c>
      <c r="E948" s="88">
        <v>1210.599976</v>
      </c>
      <c r="F948" s="88">
        <v>1208.0648189999999</v>
      </c>
      <c r="G948" s="88">
        <v>745098</v>
      </c>
      <c r="H948" s="95">
        <f t="shared" si="28"/>
        <v>-3.5193126650126072E-3</v>
      </c>
      <c r="I948" s="96">
        <f t="shared" si="29"/>
        <v>-3.8021237316330937E-3</v>
      </c>
    </row>
    <row r="949" spans="1:9" ht="15.75" customHeight="1" x14ac:dyDescent="0.25">
      <c r="A949" s="91">
        <v>44308</v>
      </c>
      <c r="B949" s="92">
        <v>1192</v>
      </c>
      <c r="C949" s="92">
        <v>1199.9499510000001</v>
      </c>
      <c r="D949" s="92">
        <v>1156.3000489999999</v>
      </c>
      <c r="E949" s="92">
        <v>1172.900024</v>
      </c>
      <c r="F949" s="92">
        <v>1170.4438479999999</v>
      </c>
      <c r="G949" s="92">
        <v>1733814</v>
      </c>
      <c r="H949" s="93">
        <f t="shared" si="28"/>
        <v>-1.3739653811306573E-2</v>
      </c>
      <c r="I949" s="94">
        <f t="shared" si="29"/>
        <v>-1.4022464877927059E-2</v>
      </c>
    </row>
    <row r="950" spans="1:9" ht="15.75" customHeight="1" x14ac:dyDescent="0.25">
      <c r="A950" s="87">
        <v>44309</v>
      </c>
      <c r="B950" s="88">
        <v>1173.4499510000001</v>
      </c>
      <c r="C950" s="88">
        <v>1179.900024</v>
      </c>
      <c r="D950" s="88">
        <v>1131</v>
      </c>
      <c r="E950" s="88">
        <v>1138.400024</v>
      </c>
      <c r="F950" s="88">
        <v>1136.015991</v>
      </c>
      <c r="G950" s="88">
        <v>1424940</v>
      </c>
      <c r="H950" s="95">
        <f t="shared" si="28"/>
        <v>-1.2966138555875868E-2</v>
      </c>
      <c r="I950" s="96">
        <f t="shared" si="29"/>
        <v>-1.3248949622496354E-2</v>
      </c>
    </row>
    <row r="951" spans="1:9" ht="15.75" customHeight="1" x14ac:dyDescent="0.25">
      <c r="A951" s="91">
        <v>44312</v>
      </c>
      <c r="B951" s="92">
        <v>1141.6999510000001</v>
      </c>
      <c r="C951" s="92">
        <v>1149.5</v>
      </c>
      <c r="D951" s="92">
        <v>1124.5</v>
      </c>
      <c r="E951" s="92">
        <v>1128.9499510000001</v>
      </c>
      <c r="F951" s="92">
        <v>1126.5858149999999</v>
      </c>
      <c r="G951" s="92">
        <v>1862525</v>
      </c>
      <c r="H951" s="93">
        <f t="shared" si="28"/>
        <v>-3.620166043921993E-3</v>
      </c>
      <c r="I951" s="94">
        <f t="shared" si="29"/>
        <v>-3.9029771105424794E-3</v>
      </c>
    </row>
    <row r="952" spans="1:9" ht="15.75" customHeight="1" x14ac:dyDescent="0.25">
      <c r="A952" s="87">
        <v>44313</v>
      </c>
      <c r="B952" s="88">
        <v>1128</v>
      </c>
      <c r="C952" s="88">
        <v>1147.900024</v>
      </c>
      <c r="D952" s="88">
        <v>1118.0500489999999</v>
      </c>
      <c r="E952" s="88">
        <v>1134</v>
      </c>
      <c r="F952" s="88">
        <v>1131.6252440000001</v>
      </c>
      <c r="G952" s="88">
        <v>1839460</v>
      </c>
      <c r="H952" s="95">
        <f t="shared" si="28"/>
        <v>1.9383483497141562E-3</v>
      </c>
      <c r="I952" s="96">
        <f t="shared" si="29"/>
        <v>1.6555372830936697E-3</v>
      </c>
    </row>
    <row r="953" spans="1:9" ht="15.75" customHeight="1" x14ac:dyDescent="0.25">
      <c r="A953" s="91">
        <v>44314</v>
      </c>
      <c r="B953" s="92">
        <v>1145.099976</v>
      </c>
      <c r="C953" s="92">
        <v>1172</v>
      </c>
      <c r="D953" s="92">
        <v>1133.0500489999999</v>
      </c>
      <c r="E953" s="92">
        <v>1146.599976</v>
      </c>
      <c r="F953" s="92">
        <v>1144.1988530000001</v>
      </c>
      <c r="G953" s="92">
        <v>1805844</v>
      </c>
      <c r="H953" s="93">
        <f t="shared" si="28"/>
        <v>4.798881051436059E-3</v>
      </c>
      <c r="I953" s="94">
        <f t="shared" si="29"/>
        <v>4.5160699848155721E-3</v>
      </c>
    </row>
    <row r="954" spans="1:9" ht="15.75" customHeight="1" x14ac:dyDescent="0.25">
      <c r="A954" s="87">
        <v>44315</v>
      </c>
      <c r="B954" s="88">
        <v>1157</v>
      </c>
      <c r="C954" s="88">
        <v>1162</v>
      </c>
      <c r="D954" s="88">
        <v>1127</v>
      </c>
      <c r="E954" s="88">
        <v>1130.400024</v>
      </c>
      <c r="F954" s="88">
        <v>1128.032837</v>
      </c>
      <c r="G954" s="88">
        <v>1469059</v>
      </c>
      <c r="H954" s="95">
        <f t="shared" si="28"/>
        <v>-6.1797659422885764E-3</v>
      </c>
      <c r="I954" s="96">
        <f t="shared" si="29"/>
        <v>-6.4625770089090633E-3</v>
      </c>
    </row>
    <row r="955" spans="1:9" ht="15.75" customHeight="1" x14ac:dyDescent="0.25">
      <c r="A955" s="91">
        <v>44316</v>
      </c>
      <c r="B955" s="92">
        <v>1120.6999510000001</v>
      </c>
      <c r="C955" s="92">
        <v>1157</v>
      </c>
      <c r="D955" s="92">
        <v>1111</v>
      </c>
      <c r="E955" s="92">
        <v>1118.599976</v>
      </c>
      <c r="F955" s="92">
        <v>1116.2574460000001</v>
      </c>
      <c r="G955" s="92">
        <v>2646200</v>
      </c>
      <c r="H955" s="93">
        <f t="shared" si="28"/>
        <v>-4.5573732604502317E-3</v>
      </c>
      <c r="I955" s="94">
        <f t="shared" si="29"/>
        <v>-4.8401843270707186E-3</v>
      </c>
    </row>
    <row r="956" spans="1:9" ht="15.75" customHeight="1" x14ac:dyDescent="0.25">
      <c r="A956" s="87">
        <v>44319</v>
      </c>
      <c r="B956" s="88">
        <v>1106.5</v>
      </c>
      <c r="C956" s="88">
        <v>1132.099976</v>
      </c>
      <c r="D956" s="88">
        <v>1100</v>
      </c>
      <c r="E956" s="88">
        <v>1127.599976</v>
      </c>
      <c r="F956" s="88">
        <v>1125.2386469999999</v>
      </c>
      <c r="G956" s="88">
        <v>1510211</v>
      </c>
      <c r="H956" s="95">
        <f t="shared" si="28"/>
        <v>3.4802709858012351E-3</v>
      </c>
      <c r="I956" s="96">
        <f t="shared" si="29"/>
        <v>3.1974599191807486E-3</v>
      </c>
    </row>
    <row r="957" spans="1:9" ht="15.75" customHeight="1" x14ac:dyDescent="0.25">
      <c r="A957" s="91">
        <v>44320</v>
      </c>
      <c r="B957" s="92">
        <v>1140</v>
      </c>
      <c r="C957" s="92">
        <v>1151.599976</v>
      </c>
      <c r="D957" s="92">
        <v>1115.150024</v>
      </c>
      <c r="E957" s="92">
        <v>1123.8000489999999</v>
      </c>
      <c r="F957" s="92">
        <v>1121.446655</v>
      </c>
      <c r="G957" s="92">
        <v>1467293</v>
      </c>
      <c r="H957" s="93">
        <f t="shared" si="28"/>
        <v>-1.4660199747213712E-3</v>
      </c>
      <c r="I957" s="94">
        <f t="shared" si="29"/>
        <v>-1.7488310413418576E-3</v>
      </c>
    </row>
    <row r="958" spans="1:9" ht="15.75" customHeight="1" x14ac:dyDescent="0.25">
      <c r="A958" s="87">
        <v>44321</v>
      </c>
      <c r="B958" s="88">
        <v>1133</v>
      </c>
      <c r="C958" s="88">
        <v>1134.4499510000001</v>
      </c>
      <c r="D958" s="88">
        <v>1111.599976</v>
      </c>
      <c r="E958" s="88">
        <v>1123</v>
      </c>
      <c r="F958" s="88">
        <v>1120.6483149999999</v>
      </c>
      <c r="G958" s="88">
        <v>819639</v>
      </c>
      <c r="H958" s="95">
        <f t="shared" si="28"/>
        <v>-3.0927741774954438E-4</v>
      </c>
      <c r="I958" s="96">
        <f t="shared" si="29"/>
        <v>-5.920884843700309E-4</v>
      </c>
    </row>
    <row r="959" spans="1:9" ht="15.75" customHeight="1" x14ac:dyDescent="0.25">
      <c r="A959" s="91">
        <v>44322</v>
      </c>
      <c r="B959" s="92">
        <v>1129.849976</v>
      </c>
      <c r="C959" s="92">
        <v>1142</v>
      </c>
      <c r="D959" s="92">
        <v>1115.0500489999999</v>
      </c>
      <c r="E959" s="92">
        <v>1131.8000489999999</v>
      </c>
      <c r="F959" s="92">
        <v>1129.429932</v>
      </c>
      <c r="G959" s="92">
        <v>1245287</v>
      </c>
      <c r="H959" s="93">
        <f t="shared" si="28"/>
        <v>3.3899507044974847E-3</v>
      </c>
      <c r="I959" s="94">
        <f t="shared" si="29"/>
        <v>3.1071396378769983E-3</v>
      </c>
    </row>
    <row r="960" spans="1:9" ht="15.75" customHeight="1" x14ac:dyDescent="0.25">
      <c r="A960" s="87">
        <v>44323</v>
      </c>
      <c r="B960" s="88">
        <v>1138</v>
      </c>
      <c r="C960" s="88">
        <v>1172</v>
      </c>
      <c r="D960" s="88">
        <v>1137.5</v>
      </c>
      <c r="E960" s="88">
        <v>1162.599976</v>
      </c>
      <c r="F960" s="88">
        <v>1160.165283</v>
      </c>
      <c r="G960" s="88">
        <v>2527838</v>
      </c>
      <c r="H960" s="95">
        <f t="shared" si="28"/>
        <v>1.1660572250543207E-2</v>
      </c>
      <c r="I960" s="96">
        <f t="shared" si="29"/>
        <v>1.1377761183922721E-2</v>
      </c>
    </row>
    <row r="961" spans="1:9" ht="15.75" customHeight="1" x14ac:dyDescent="0.25">
      <c r="A961" s="91">
        <v>44326</v>
      </c>
      <c r="B961" s="92">
        <v>1170</v>
      </c>
      <c r="C961" s="92">
        <v>1187.5</v>
      </c>
      <c r="D961" s="92">
        <v>1166</v>
      </c>
      <c r="E961" s="92">
        <v>1182.150024</v>
      </c>
      <c r="F961" s="92">
        <v>1179.674438</v>
      </c>
      <c r="G961" s="92">
        <v>1666268</v>
      </c>
      <c r="H961" s="93">
        <f t="shared" si="28"/>
        <v>7.2423035082947538E-3</v>
      </c>
      <c r="I961" s="94">
        <f t="shared" si="29"/>
        <v>6.9594924416742669E-3</v>
      </c>
    </row>
    <row r="962" spans="1:9" ht="15.75" customHeight="1" x14ac:dyDescent="0.25">
      <c r="A962" s="87">
        <v>44327</v>
      </c>
      <c r="B962" s="88">
        <v>1177</v>
      </c>
      <c r="C962" s="88">
        <v>1181</v>
      </c>
      <c r="D962" s="88">
        <v>1162</v>
      </c>
      <c r="E962" s="88">
        <v>1175.9499510000001</v>
      </c>
      <c r="F962" s="88">
        <v>1173.4873050000001</v>
      </c>
      <c r="G962" s="88">
        <v>712524</v>
      </c>
      <c r="H962" s="95">
        <f t="shared" si="28"/>
        <v>-2.2837732431068348E-3</v>
      </c>
      <c r="I962" s="96">
        <f t="shared" si="29"/>
        <v>-2.5665843097273213E-3</v>
      </c>
    </row>
    <row r="963" spans="1:9" ht="15.75" customHeight="1" x14ac:dyDescent="0.25">
      <c r="A963" s="91">
        <v>44328</v>
      </c>
      <c r="B963" s="92">
        <v>1174</v>
      </c>
      <c r="C963" s="92">
        <v>1192.8000489999999</v>
      </c>
      <c r="D963" s="92">
        <v>1161.4499510000001</v>
      </c>
      <c r="E963" s="92">
        <v>1169.599976</v>
      </c>
      <c r="F963" s="92">
        <v>1167.150635</v>
      </c>
      <c r="G963" s="92">
        <v>1226875</v>
      </c>
      <c r="H963" s="93">
        <f t="shared" si="28"/>
        <v>-2.351485029674995E-3</v>
      </c>
      <c r="I963" s="94">
        <f t="shared" si="29"/>
        <v>-2.6342960962954815E-3</v>
      </c>
    </row>
    <row r="964" spans="1:9" ht="15.75" customHeight="1" x14ac:dyDescent="0.25">
      <c r="A964" s="87">
        <v>44330</v>
      </c>
      <c r="B964" s="88">
        <v>1177</v>
      </c>
      <c r="C964" s="88">
        <v>1184</v>
      </c>
      <c r="D964" s="88">
        <v>1137.6999510000001</v>
      </c>
      <c r="E964" s="88">
        <v>1163.5500489999999</v>
      </c>
      <c r="F964" s="88">
        <v>1161.1134030000001</v>
      </c>
      <c r="G964" s="88">
        <v>2102690</v>
      </c>
      <c r="H964" s="95">
        <f t="shared" ref="H964:H1027" si="30">LOG(F964/F963)</f>
        <v>-2.2522724031395457E-3</v>
      </c>
      <c r="I964" s="96">
        <f t="shared" ref="I964:I1027" si="31">H964-$H$1238</f>
        <v>-2.5350834697600321E-3</v>
      </c>
    </row>
    <row r="965" spans="1:9" ht="15.75" customHeight="1" x14ac:dyDescent="0.25">
      <c r="A965" s="91">
        <v>44333</v>
      </c>
      <c r="B965" s="92">
        <v>1171.5</v>
      </c>
      <c r="C965" s="92">
        <v>1171.5</v>
      </c>
      <c r="D965" s="92">
        <v>1113.0500489999999</v>
      </c>
      <c r="E965" s="92">
        <v>1142.0500489999999</v>
      </c>
      <c r="F965" s="92">
        <v>1139.658447</v>
      </c>
      <c r="G965" s="92">
        <v>2767058</v>
      </c>
      <c r="H965" s="93">
        <f t="shared" si="30"/>
        <v>-8.0999244652209344E-3</v>
      </c>
      <c r="I965" s="94">
        <f t="shared" si="31"/>
        <v>-8.3827355318414204E-3</v>
      </c>
    </row>
    <row r="966" spans="1:9" ht="15.75" customHeight="1" x14ac:dyDescent="0.25">
      <c r="A966" s="87">
        <v>44334</v>
      </c>
      <c r="B966" s="88">
        <v>1155</v>
      </c>
      <c r="C966" s="88">
        <v>1182</v>
      </c>
      <c r="D966" s="88">
        <v>1132.5500489999999</v>
      </c>
      <c r="E966" s="88">
        <v>1176.8000489999999</v>
      </c>
      <c r="F966" s="88">
        <v>1174.335693</v>
      </c>
      <c r="G966" s="88">
        <v>2720251</v>
      </c>
      <c r="H966" s="95">
        <f t="shared" si="30"/>
        <v>1.3017547332749589E-2</v>
      </c>
      <c r="I966" s="96">
        <f t="shared" si="31"/>
        <v>1.2734736266129103E-2</v>
      </c>
    </row>
    <row r="967" spans="1:9" ht="15.75" customHeight="1" x14ac:dyDescent="0.25">
      <c r="A967" s="91">
        <v>44335</v>
      </c>
      <c r="B967" s="92">
        <v>1180</v>
      </c>
      <c r="C967" s="92">
        <v>1189</v>
      </c>
      <c r="D967" s="92">
        <v>1168.1999510000001</v>
      </c>
      <c r="E967" s="92">
        <v>1176.1999510000001</v>
      </c>
      <c r="F967" s="92">
        <v>1173.7368160000001</v>
      </c>
      <c r="G967" s="92">
        <v>1511759</v>
      </c>
      <c r="H967" s="93">
        <f t="shared" si="30"/>
        <v>-2.2153402936363645E-4</v>
      </c>
      <c r="I967" s="94">
        <f t="shared" si="31"/>
        <v>-5.04345095984123E-4</v>
      </c>
    </row>
    <row r="968" spans="1:9" ht="15.75" customHeight="1" x14ac:dyDescent="0.25">
      <c r="A968" s="87">
        <v>44336</v>
      </c>
      <c r="B968" s="88">
        <v>1179.900024</v>
      </c>
      <c r="C968" s="88">
        <v>1179.900024</v>
      </c>
      <c r="D968" s="88">
        <v>1146.25</v>
      </c>
      <c r="E968" s="88">
        <v>1161.400024</v>
      </c>
      <c r="F968" s="88">
        <v>1158.9678960000001</v>
      </c>
      <c r="G968" s="88">
        <v>1313068</v>
      </c>
      <c r="H968" s="95">
        <f t="shared" si="30"/>
        <v>-5.499321136100248E-3</v>
      </c>
      <c r="I968" s="96">
        <f t="shared" si="31"/>
        <v>-5.7821322027207349E-3</v>
      </c>
    </row>
    <row r="969" spans="1:9" ht="15.75" customHeight="1" x14ac:dyDescent="0.25">
      <c r="A969" s="91">
        <v>44337</v>
      </c>
      <c r="B969" s="92">
        <v>1175</v>
      </c>
      <c r="C969" s="92">
        <v>1175</v>
      </c>
      <c r="D969" s="92">
        <v>1156.1999510000001</v>
      </c>
      <c r="E969" s="92">
        <v>1158.650024</v>
      </c>
      <c r="F969" s="92">
        <v>1156.2236330000001</v>
      </c>
      <c r="G969" s="92">
        <v>1270521</v>
      </c>
      <c r="H969" s="93">
        <f t="shared" si="30"/>
        <v>-1.0295639224944962E-3</v>
      </c>
      <c r="I969" s="94">
        <f t="shared" si="31"/>
        <v>-1.3123749891149827E-3</v>
      </c>
    </row>
    <row r="970" spans="1:9" ht="15.75" customHeight="1" x14ac:dyDescent="0.25">
      <c r="A970" s="87">
        <v>44340</v>
      </c>
      <c r="B970" s="88">
        <v>1165</v>
      </c>
      <c r="C970" s="88">
        <v>1192</v>
      </c>
      <c r="D970" s="88">
        <v>1149</v>
      </c>
      <c r="E970" s="88">
        <v>1169.1999510000001</v>
      </c>
      <c r="F970" s="88">
        <v>1166.7514650000001</v>
      </c>
      <c r="G970" s="88">
        <v>2422497</v>
      </c>
      <c r="H970" s="95">
        <f t="shared" si="30"/>
        <v>3.9365128379331097E-3</v>
      </c>
      <c r="I970" s="96">
        <f t="shared" si="31"/>
        <v>3.6537017713126232E-3</v>
      </c>
    </row>
    <row r="971" spans="1:9" ht="15.75" customHeight="1" x14ac:dyDescent="0.25">
      <c r="A971" s="91">
        <v>44341</v>
      </c>
      <c r="B971" s="92">
        <v>1176</v>
      </c>
      <c r="C971" s="92">
        <v>1179.900024</v>
      </c>
      <c r="D971" s="92">
        <v>1149.400024</v>
      </c>
      <c r="E971" s="92">
        <v>1150.8000489999999</v>
      </c>
      <c r="F971" s="92">
        <v>1148.3901370000001</v>
      </c>
      <c r="G971" s="92">
        <v>1327524</v>
      </c>
      <c r="H971" s="93">
        <f t="shared" si="30"/>
        <v>-6.8889009847612308E-3</v>
      </c>
      <c r="I971" s="94">
        <f t="shared" si="31"/>
        <v>-7.1717120513817177E-3</v>
      </c>
    </row>
    <row r="972" spans="1:9" ht="15.75" customHeight="1" x14ac:dyDescent="0.25">
      <c r="A972" s="87">
        <v>44342</v>
      </c>
      <c r="B972" s="88">
        <v>1153</v>
      </c>
      <c r="C972" s="88">
        <v>1154.400024</v>
      </c>
      <c r="D972" s="88">
        <v>1135</v>
      </c>
      <c r="E972" s="88">
        <v>1137.900024</v>
      </c>
      <c r="F972" s="88">
        <v>1135.5170900000001</v>
      </c>
      <c r="G972" s="88">
        <v>1681362</v>
      </c>
      <c r="H972" s="95">
        <f t="shared" si="30"/>
        <v>-4.8957789671151006E-3</v>
      </c>
      <c r="I972" s="96">
        <f t="shared" si="31"/>
        <v>-5.1785900337355875E-3</v>
      </c>
    </row>
    <row r="973" spans="1:9" ht="15.75" customHeight="1" x14ac:dyDescent="0.25">
      <c r="A973" s="91">
        <v>44343</v>
      </c>
      <c r="B973" s="92">
        <v>1141</v>
      </c>
      <c r="C973" s="92">
        <v>1147</v>
      </c>
      <c r="D973" s="92">
        <v>1125</v>
      </c>
      <c r="E973" s="92">
        <v>1143.3000489999999</v>
      </c>
      <c r="F973" s="92">
        <v>1140.9057620000001</v>
      </c>
      <c r="G973" s="92">
        <v>1994081</v>
      </c>
      <c r="H973" s="93">
        <f t="shared" si="30"/>
        <v>2.0560985702307447E-3</v>
      </c>
      <c r="I973" s="94">
        <f t="shared" si="31"/>
        <v>1.7732875036102582E-3</v>
      </c>
    </row>
    <row r="974" spans="1:9" ht="15.75" customHeight="1" x14ac:dyDescent="0.25">
      <c r="A974" s="87">
        <v>44344</v>
      </c>
      <c r="B974" s="88">
        <v>1151</v>
      </c>
      <c r="C974" s="88">
        <v>1170.849976</v>
      </c>
      <c r="D974" s="88">
        <v>1137.25</v>
      </c>
      <c r="E974" s="88">
        <v>1162.349976</v>
      </c>
      <c r="F974" s="88">
        <v>1159.915894</v>
      </c>
      <c r="G974" s="88">
        <v>1686225</v>
      </c>
      <c r="H974" s="95">
        <f t="shared" si="30"/>
        <v>7.1767260029914556E-3</v>
      </c>
      <c r="I974" s="96">
        <f t="shared" si="31"/>
        <v>6.8939149363709687E-3</v>
      </c>
    </row>
    <row r="975" spans="1:9" ht="15.75" customHeight="1" x14ac:dyDescent="0.25">
      <c r="A975" s="91">
        <v>44347</v>
      </c>
      <c r="B975" s="92">
        <v>1162</v>
      </c>
      <c r="C975" s="92">
        <v>1174</v>
      </c>
      <c r="D975" s="92">
        <v>1155.5</v>
      </c>
      <c r="E975" s="92">
        <v>1171.8000489999999</v>
      </c>
      <c r="F975" s="92">
        <v>1169.3460689999999</v>
      </c>
      <c r="G975" s="92">
        <v>1185585</v>
      </c>
      <c r="H975" s="93">
        <f t="shared" si="30"/>
        <v>3.5165605306082758E-3</v>
      </c>
      <c r="I975" s="94">
        <f t="shared" si="31"/>
        <v>3.2337494639877893E-3</v>
      </c>
    </row>
    <row r="976" spans="1:9" ht="15.75" customHeight="1" x14ac:dyDescent="0.25">
      <c r="A976" s="87">
        <v>44348</v>
      </c>
      <c r="B976" s="88">
        <v>1189</v>
      </c>
      <c r="C976" s="88">
        <v>1190</v>
      </c>
      <c r="D976" s="88">
        <v>1152.4499510000001</v>
      </c>
      <c r="E976" s="88">
        <v>1162.8000489999999</v>
      </c>
      <c r="F976" s="88">
        <v>1160.36499</v>
      </c>
      <c r="G976" s="88">
        <v>1835877</v>
      </c>
      <c r="H976" s="95">
        <f t="shared" si="30"/>
        <v>-3.3484430251584834E-3</v>
      </c>
      <c r="I976" s="96">
        <f t="shared" si="31"/>
        <v>-3.6312540917789698E-3</v>
      </c>
    </row>
    <row r="977" spans="1:9" ht="15.75" customHeight="1" x14ac:dyDescent="0.25">
      <c r="A977" s="91">
        <v>44349</v>
      </c>
      <c r="B977" s="92">
        <v>1160</v>
      </c>
      <c r="C977" s="92">
        <v>1166.0500489999999</v>
      </c>
      <c r="D977" s="92">
        <v>1150</v>
      </c>
      <c r="E977" s="92">
        <v>1161.4499510000001</v>
      </c>
      <c r="F977" s="92">
        <v>1159.0177000000001</v>
      </c>
      <c r="G977" s="92">
        <v>1976024</v>
      </c>
      <c r="H977" s="93">
        <f t="shared" si="30"/>
        <v>-5.0454862913101829E-4</v>
      </c>
      <c r="I977" s="94">
        <f t="shared" si="31"/>
        <v>-7.8735969575150487E-4</v>
      </c>
    </row>
    <row r="978" spans="1:9" ht="15.75" customHeight="1" x14ac:dyDescent="0.25">
      <c r="A978" s="87">
        <v>44350</v>
      </c>
      <c r="B978" s="88">
        <v>1167.6999510000001</v>
      </c>
      <c r="C978" s="88">
        <v>1220</v>
      </c>
      <c r="D978" s="88">
        <v>1162.75</v>
      </c>
      <c r="E978" s="88">
        <v>1216.0500489999999</v>
      </c>
      <c r="F978" s="88">
        <v>1213.503418</v>
      </c>
      <c r="G978" s="88">
        <v>4952087</v>
      </c>
      <c r="H978" s="95">
        <f t="shared" si="30"/>
        <v>1.99509355547242E-2</v>
      </c>
      <c r="I978" s="96">
        <f t="shared" si="31"/>
        <v>1.9668124488103712E-2</v>
      </c>
    </row>
    <row r="979" spans="1:9" ht="15.75" customHeight="1" x14ac:dyDescent="0.25">
      <c r="A979" s="91">
        <v>44351</v>
      </c>
      <c r="B979" s="92">
        <v>1228.9499510000001</v>
      </c>
      <c r="C979" s="92">
        <v>1234.25</v>
      </c>
      <c r="D979" s="92">
        <v>1207.6999510000001</v>
      </c>
      <c r="E979" s="92">
        <v>1218.9499510000001</v>
      </c>
      <c r="F979" s="92">
        <v>1216.3973390000001</v>
      </c>
      <c r="G979" s="92">
        <v>2445770</v>
      </c>
      <c r="H979" s="93">
        <f t="shared" si="30"/>
        <v>1.0344574871728456E-3</v>
      </c>
      <c r="I979" s="94">
        <f t="shared" si="31"/>
        <v>7.5164642055235912E-4</v>
      </c>
    </row>
    <row r="980" spans="1:9" ht="15.75" customHeight="1" x14ac:dyDescent="0.25">
      <c r="A980" s="87">
        <v>44354</v>
      </c>
      <c r="B980" s="88">
        <v>1230</v>
      </c>
      <c r="C980" s="88">
        <v>1230</v>
      </c>
      <c r="D980" s="88">
        <v>1209.1999510000001</v>
      </c>
      <c r="E980" s="88">
        <v>1212.400024</v>
      </c>
      <c r="F980" s="88">
        <v>1209.8610839999999</v>
      </c>
      <c r="G980" s="88">
        <v>1751701</v>
      </c>
      <c r="H980" s="95">
        <f t="shared" si="30"/>
        <v>-2.3399538310289684E-3</v>
      </c>
      <c r="I980" s="96">
        <f t="shared" si="31"/>
        <v>-2.6227648976494549E-3</v>
      </c>
    </row>
    <row r="981" spans="1:9" ht="15.75" customHeight="1" x14ac:dyDescent="0.25">
      <c r="A981" s="91">
        <v>44355</v>
      </c>
      <c r="B981" s="92">
        <v>1213.75</v>
      </c>
      <c r="C981" s="92">
        <v>1218.5</v>
      </c>
      <c r="D981" s="92">
        <v>1197.5</v>
      </c>
      <c r="E981" s="92">
        <v>1204.9499510000001</v>
      </c>
      <c r="F981" s="92">
        <v>1202.4266359999999</v>
      </c>
      <c r="G981" s="92">
        <v>1339391</v>
      </c>
      <c r="H981" s="93">
        <f t="shared" si="30"/>
        <v>-2.6769194553720797E-3</v>
      </c>
      <c r="I981" s="94">
        <f t="shared" si="31"/>
        <v>-2.9597305219925662E-3</v>
      </c>
    </row>
    <row r="982" spans="1:9" ht="15.75" customHeight="1" x14ac:dyDescent="0.25">
      <c r="A982" s="87">
        <v>44356</v>
      </c>
      <c r="B982" s="88">
        <v>1212.9499510000001</v>
      </c>
      <c r="C982" s="88">
        <v>1225.900024</v>
      </c>
      <c r="D982" s="88">
        <v>1186</v>
      </c>
      <c r="E982" s="88">
        <v>1198.150024</v>
      </c>
      <c r="F982" s="88">
        <v>1195.6408690000001</v>
      </c>
      <c r="G982" s="88">
        <v>1612676</v>
      </c>
      <c r="H982" s="95">
        <f t="shared" si="30"/>
        <v>-2.4578365898115019E-3</v>
      </c>
      <c r="I982" s="96">
        <f t="shared" si="31"/>
        <v>-2.7406476564319883E-3</v>
      </c>
    </row>
    <row r="983" spans="1:9" ht="15.75" customHeight="1" x14ac:dyDescent="0.25">
      <c r="A983" s="91">
        <v>44357</v>
      </c>
      <c r="B983" s="92">
        <v>1202</v>
      </c>
      <c r="C983" s="92">
        <v>1211</v>
      </c>
      <c r="D983" s="92">
        <v>1191</v>
      </c>
      <c r="E983" s="92">
        <v>1199</v>
      </c>
      <c r="F983" s="92">
        <v>1196.4891359999999</v>
      </c>
      <c r="G983" s="92">
        <v>1264792</v>
      </c>
      <c r="H983" s="93">
        <f t="shared" si="30"/>
        <v>3.0800808647702831E-4</v>
      </c>
      <c r="I983" s="94">
        <f t="shared" si="31"/>
        <v>2.5197019856541781E-5</v>
      </c>
    </row>
    <row r="984" spans="1:9" ht="15.75" customHeight="1" x14ac:dyDescent="0.25">
      <c r="A984" s="87">
        <v>44358</v>
      </c>
      <c r="B984" s="88">
        <v>1207.6999510000001</v>
      </c>
      <c r="C984" s="88">
        <v>1233.5</v>
      </c>
      <c r="D984" s="88">
        <v>1202</v>
      </c>
      <c r="E984" s="88">
        <v>1218.900024</v>
      </c>
      <c r="F984" s="88">
        <v>1216.3474120000001</v>
      </c>
      <c r="G984" s="88">
        <v>2410638</v>
      </c>
      <c r="H984" s="95">
        <f t="shared" si="30"/>
        <v>7.148875817165121E-3</v>
      </c>
      <c r="I984" s="96">
        <f t="shared" si="31"/>
        <v>6.8660647505446341E-3</v>
      </c>
    </row>
    <row r="985" spans="1:9" ht="15.75" customHeight="1" x14ac:dyDescent="0.25">
      <c r="A985" s="91">
        <v>44361</v>
      </c>
      <c r="B985" s="92">
        <v>1227.9499510000001</v>
      </c>
      <c r="C985" s="92">
        <v>1227.9499510000001</v>
      </c>
      <c r="D985" s="92">
        <v>1192.599976</v>
      </c>
      <c r="E985" s="92">
        <v>1216.400024</v>
      </c>
      <c r="F985" s="92">
        <v>1213.8526609999999</v>
      </c>
      <c r="G985" s="92">
        <v>1333252</v>
      </c>
      <c r="H985" s="93">
        <f t="shared" si="30"/>
        <v>-8.9166072016307009E-4</v>
      </c>
      <c r="I985" s="94">
        <f t="shared" si="31"/>
        <v>-1.1744717867835566E-3</v>
      </c>
    </row>
    <row r="986" spans="1:9" ht="15.75" customHeight="1" x14ac:dyDescent="0.25">
      <c r="A986" s="87">
        <v>44362</v>
      </c>
      <c r="B986" s="88">
        <v>1222</v>
      </c>
      <c r="C986" s="88">
        <v>1226</v>
      </c>
      <c r="D986" s="88">
        <v>1208.1999510000001</v>
      </c>
      <c r="E986" s="88">
        <v>1209.9499510000001</v>
      </c>
      <c r="F986" s="88">
        <v>1207.416138</v>
      </c>
      <c r="G986" s="88">
        <v>1056888</v>
      </c>
      <c r="H986" s="95">
        <f t="shared" si="30"/>
        <v>-2.308998494797712E-3</v>
      </c>
      <c r="I986" s="96">
        <f t="shared" si="31"/>
        <v>-2.5918095614181984E-3</v>
      </c>
    </row>
    <row r="987" spans="1:9" ht="15.75" customHeight="1" x14ac:dyDescent="0.25">
      <c r="A987" s="91">
        <v>44363</v>
      </c>
      <c r="B987" s="92">
        <v>1210</v>
      </c>
      <c r="C987" s="92">
        <v>1213</v>
      </c>
      <c r="D987" s="92">
        <v>1187</v>
      </c>
      <c r="E987" s="92">
        <v>1191.150024</v>
      </c>
      <c r="F987" s="92">
        <v>1188.655518</v>
      </c>
      <c r="G987" s="92">
        <v>1260745</v>
      </c>
      <c r="H987" s="93">
        <f t="shared" si="30"/>
        <v>-6.8009654262793156E-3</v>
      </c>
      <c r="I987" s="94">
        <f t="shared" si="31"/>
        <v>-7.0837764928998025E-3</v>
      </c>
    </row>
    <row r="988" spans="1:9" ht="15.75" customHeight="1" x14ac:dyDescent="0.25">
      <c r="A988" s="87">
        <v>44364</v>
      </c>
      <c r="B988" s="88">
        <v>1186</v>
      </c>
      <c r="C988" s="88">
        <v>1186</v>
      </c>
      <c r="D988" s="88">
        <v>1160</v>
      </c>
      <c r="E988" s="88">
        <v>1165.4499510000001</v>
      </c>
      <c r="F988" s="88">
        <v>1163.0092770000001</v>
      </c>
      <c r="G988" s="88">
        <v>1366129</v>
      </c>
      <c r="H988" s="95">
        <f t="shared" si="30"/>
        <v>-9.4728318054528287E-3</v>
      </c>
      <c r="I988" s="96">
        <f t="shared" si="31"/>
        <v>-9.7556428720733147E-3</v>
      </c>
    </row>
    <row r="989" spans="1:9" ht="15.75" customHeight="1" x14ac:dyDescent="0.25">
      <c r="A989" s="91">
        <v>44365</v>
      </c>
      <c r="B989" s="92">
        <v>1175.099976</v>
      </c>
      <c r="C989" s="92">
        <v>1176.650024</v>
      </c>
      <c r="D989" s="92">
        <v>1131.099976</v>
      </c>
      <c r="E989" s="92">
        <v>1169.9499510000001</v>
      </c>
      <c r="F989" s="92">
        <v>1167.4998780000001</v>
      </c>
      <c r="G989" s="92">
        <v>1344781</v>
      </c>
      <c r="H989" s="93">
        <f t="shared" si="30"/>
        <v>1.6736648677851537E-3</v>
      </c>
      <c r="I989" s="94">
        <f t="shared" si="31"/>
        <v>1.3908538011646672E-3</v>
      </c>
    </row>
    <row r="990" spans="1:9" ht="15.75" customHeight="1" x14ac:dyDescent="0.25">
      <c r="A990" s="87">
        <v>44368</v>
      </c>
      <c r="B990" s="88">
        <v>1155.099976</v>
      </c>
      <c r="C990" s="88">
        <v>1178.9499510000001</v>
      </c>
      <c r="D990" s="88">
        <v>1151.25</v>
      </c>
      <c r="E990" s="88">
        <v>1167.900024</v>
      </c>
      <c r="F990" s="88">
        <v>1165.4542240000001</v>
      </c>
      <c r="G990" s="88">
        <v>713049</v>
      </c>
      <c r="H990" s="95">
        <f t="shared" si="30"/>
        <v>-7.6162361789587293E-4</v>
      </c>
      <c r="I990" s="96">
        <f t="shared" si="31"/>
        <v>-1.0444346845163595E-3</v>
      </c>
    </row>
    <row r="991" spans="1:9" ht="15.75" customHeight="1" x14ac:dyDescent="0.25">
      <c r="A991" s="91">
        <v>44369</v>
      </c>
      <c r="B991" s="92">
        <v>1175</v>
      </c>
      <c r="C991" s="92">
        <v>1188.900024</v>
      </c>
      <c r="D991" s="92">
        <v>1167.349976</v>
      </c>
      <c r="E991" s="92">
        <v>1169.8000489999999</v>
      </c>
      <c r="F991" s="92">
        <v>1167.350342</v>
      </c>
      <c r="G991" s="92">
        <v>1018246</v>
      </c>
      <c r="H991" s="93">
        <f t="shared" si="30"/>
        <v>7.0599464505774901E-4</v>
      </c>
      <c r="I991" s="94">
        <f t="shared" si="31"/>
        <v>4.2318357843726249E-4</v>
      </c>
    </row>
    <row r="992" spans="1:9" ht="15.75" customHeight="1" x14ac:dyDescent="0.25">
      <c r="A992" s="87">
        <v>44370</v>
      </c>
      <c r="B992" s="88">
        <v>1175</v>
      </c>
      <c r="C992" s="88">
        <v>1185.0500489999999</v>
      </c>
      <c r="D992" s="88">
        <v>1163.599976</v>
      </c>
      <c r="E992" s="88">
        <v>1167.3000489999999</v>
      </c>
      <c r="F992" s="88">
        <v>1164.855591</v>
      </c>
      <c r="G992" s="88">
        <v>732658</v>
      </c>
      <c r="H992" s="95">
        <f t="shared" si="30"/>
        <v>-9.2912636139067298E-4</v>
      </c>
      <c r="I992" s="96">
        <f t="shared" si="31"/>
        <v>-1.2119374280111595E-3</v>
      </c>
    </row>
    <row r="993" spans="1:9" ht="15.75" customHeight="1" x14ac:dyDescent="0.25">
      <c r="A993" s="91">
        <v>44371</v>
      </c>
      <c r="B993" s="92">
        <v>1168</v>
      </c>
      <c r="C993" s="92">
        <v>1175.849976</v>
      </c>
      <c r="D993" s="92">
        <v>1152.5500489999999</v>
      </c>
      <c r="E993" s="92">
        <v>1155.5500489999999</v>
      </c>
      <c r="F993" s="92">
        <v>1153.1301269999999</v>
      </c>
      <c r="G993" s="92">
        <v>498705</v>
      </c>
      <c r="H993" s="93">
        <f t="shared" si="30"/>
        <v>-4.3937697357333359E-3</v>
      </c>
      <c r="I993" s="94">
        <f t="shared" si="31"/>
        <v>-4.6765808023538228E-3</v>
      </c>
    </row>
    <row r="994" spans="1:9" ht="15.75" customHeight="1" x14ac:dyDescent="0.25">
      <c r="A994" s="87">
        <v>44372</v>
      </c>
      <c r="B994" s="88">
        <v>1156.5</v>
      </c>
      <c r="C994" s="88">
        <v>1184.900024</v>
      </c>
      <c r="D994" s="88">
        <v>1156.5</v>
      </c>
      <c r="E994" s="88">
        <v>1182.4499510000001</v>
      </c>
      <c r="F994" s="88">
        <v>1179.973755</v>
      </c>
      <c r="G994" s="88">
        <v>752309</v>
      </c>
      <c r="H994" s="95">
        <f t="shared" si="30"/>
        <v>9.9940290411366563E-3</v>
      </c>
      <c r="I994" s="96">
        <f t="shared" si="31"/>
        <v>9.7112179745161703E-3</v>
      </c>
    </row>
    <row r="995" spans="1:9" ht="15.75" customHeight="1" x14ac:dyDescent="0.25">
      <c r="A995" s="91">
        <v>44375</v>
      </c>
      <c r="B995" s="92">
        <v>1187</v>
      </c>
      <c r="C995" s="92">
        <v>1210</v>
      </c>
      <c r="D995" s="92">
        <v>1177.8000489999999</v>
      </c>
      <c r="E995" s="92">
        <v>1202.75</v>
      </c>
      <c r="F995" s="92">
        <v>1200.2312010000001</v>
      </c>
      <c r="G995" s="92">
        <v>1431038</v>
      </c>
      <c r="H995" s="93">
        <f t="shared" si="30"/>
        <v>7.3925645931367662E-3</v>
      </c>
      <c r="I995" s="94">
        <f t="shared" si="31"/>
        <v>7.1097535265162793E-3</v>
      </c>
    </row>
    <row r="996" spans="1:9" ht="15.75" customHeight="1" x14ac:dyDescent="0.25">
      <c r="A996" s="87">
        <v>44376</v>
      </c>
      <c r="B996" s="88">
        <v>1206.5</v>
      </c>
      <c r="C996" s="88">
        <v>1214.9499510000001</v>
      </c>
      <c r="D996" s="88">
        <v>1189.400024</v>
      </c>
      <c r="E996" s="88">
        <v>1195.349976</v>
      </c>
      <c r="F996" s="88">
        <v>1192.8466800000001</v>
      </c>
      <c r="G996" s="88">
        <v>950899</v>
      </c>
      <c r="H996" s="95">
        <f t="shared" si="30"/>
        <v>-2.6802862761664266E-3</v>
      </c>
      <c r="I996" s="96">
        <f t="shared" si="31"/>
        <v>-2.963097342786913E-3</v>
      </c>
    </row>
    <row r="997" spans="1:9" ht="15.75" customHeight="1" x14ac:dyDescent="0.25">
      <c r="A997" s="91">
        <v>44377</v>
      </c>
      <c r="B997" s="92">
        <v>1199</v>
      </c>
      <c r="C997" s="92">
        <v>1225</v>
      </c>
      <c r="D997" s="92">
        <v>1199</v>
      </c>
      <c r="E997" s="92">
        <v>1220.099976</v>
      </c>
      <c r="F997" s="92">
        <v>1217.544922</v>
      </c>
      <c r="G997" s="92">
        <v>1811484</v>
      </c>
      <c r="H997" s="93">
        <f t="shared" si="30"/>
        <v>8.9003675758644058E-3</v>
      </c>
      <c r="I997" s="94">
        <f t="shared" si="31"/>
        <v>8.6175565092439198E-3</v>
      </c>
    </row>
    <row r="998" spans="1:9" ht="15.75" customHeight="1" x14ac:dyDescent="0.25">
      <c r="A998" s="87">
        <v>44378</v>
      </c>
      <c r="B998" s="88">
        <v>1235.849976</v>
      </c>
      <c r="C998" s="88">
        <v>1241.849976</v>
      </c>
      <c r="D998" s="88">
        <v>1197.5500489999999</v>
      </c>
      <c r="E998" s="88">
        <v>1200.849976</v>
      </c>
      <c r="F998" s="88">
        <v>1198.3352050000001</v>
      </c>
      <c r="G998" s="88">
        <v>2930696</v>
      </c>
      <c r="H998" s="95">
        <f t="shared" si="30"/>
        <v>-6.9066754002022942E-3</v>
      </c>
      <c r="I998" s="96">
        <f t="shared" si="31"/>
        <v>-7.1894864668227811E-3</v>
      </c>
    </row>
    <row r="999" spans="1:9" ht="15.75" customHeight="1" x14ac:dyDescent="0.25">
      <c r="A999" s="91">
        <v>44379</v>
      </c>
      <c r="B999" s="92">
        <v>1207</v>
      </c>
      <c r="C999" s="92">
        <v>1218</v>
      </c>
      <c r="D999" s="92">
        <v>1199</v>
      </c>
      <c r="E999" s="92">
        <v>1202.9499510000001</v>
      </c>
      <c r="F999" s="92">
        <v>1200.4307859999999</v>
      </c>
      <c r="G999" s="92">
        <v>865305</v>
      </c>
      <c r="H999" s="93">
        <f t="shared" si="30"/>
        <v>7.5880640264402869E-4</v>
      </c>
      <c r="I999" s="94">
        <f t="shared" si="31"/>
        <v>4.7599533602354216E-4</v>
      </c>
    </row>
    <row r="1000" spans="1:9" ht="15.75" customHeight="1" x14ac:dyDescent="0.25">
      <c r="A1000" s="87">
        <v>44382</v>
      </c>
      <c r="B1000" s="88">
        <v>1210</v>
      </c>
      <c r="C1000" s="88">
        <v>1214.349976</v>
      </c>
      <c r="D1000" s="88">
        <v>1198.099976</v>
      </c>
      <c r="E1000" s="88">
        <v>1202.0500489999999</v>
      </c>
      <c r="F1000" s="88">
        <v>1199.532837</v>
      </c>
      <c r="G1000" s="88">
        <v>445326</v>
      </c>
      <c r="H1000" s="95">
        <f t="shared" si="30"/>
        <v>-3.2498352074219881E-4</v>
      </c>
      <c r="I1000" s="96">
        <f t="shared" si="31"/>
        <v>-6.0779458736268533E-4</v>
      </c>
    </row>
    <row r="1001" spans="1:9" ht="15.75" customHeight="1" x14ac:dyDescent="0.25">
      <c r="A1001" s="91">
        <v>44383</v>
      </c>
      <c r="B1001" s="92">
        <v>1202</v>
      </c>
      <c r="C1001" s="92">
        <v>1214.5500489999999</v>
      </c>
      <c r="D1001" s="92">
        <v>1188</v>
      </c>
      <c r="E1001" s="92">
        <v>1200.599976</v>
      </c>
      <c r="F1001" s="92">
        <v>1198.085693</v>
      </c>
      <c r="G1001" s="92">
        <v>966790</v>
      </c>
      <c r="H1001" s="93">
        <f t="shared" si="30"/>
        <v>-5.2425915313506974E-4</v>
      </c>
      <c r="I1001" s="94">
        <f t="shared" si="31"/>
        <v>-8.0707021975555621E-4</v>
      </c>
    </row>
    <row r="1002" spans="1:9" ht="15.75" customHeight="1" x14ac:dyDescent="0.25">
      <c r="A1002" s="87">
        <v>44384</v>
      </c>
      <c r="B1002" s="88">
        <v>1196.3000489999999</v>
      </c>
      <c r="C1002" s="88">
        <v>1207</v>
      </c>
      <c r="D1002" s="88">
        <v>1190.4499510000001</v>
      </c>
      <c r="E1002" s="88">
        <v>1203.9499510000001</v>
      </c>
      <c r="F1002" s="88">
        <v>1201.428711</v>
      </c>
      <c r="G1002" s="88">
        <v>547220</v>
      </c>
      <c r="H1002" s="95">
        <f t="shared" si="30"/>
        <v>1.210124187831489E-3</v>
      </c>
      <c r="I1002" s="96">
        <f t="shared" si="31"/>
        <v>9.2731312121100253E-4</v>
      </c>
    </row>
    <row r="1003" spans="1:9" ht="15.75" customHeight="1" x14ac:dyDescent="0.25">
      <c r="A1003" s="91">
        <v>44385</v>
      </c>
      <c r="B1003" s="92">
        <v>1204</v>
      </c>
      <c r="C1003" s="92">
        <v>1218.25</v>
      </c>
      <c r="D1003" s="92">
        <v>1196.25</v>
      </c>
      <c r="E1003" s="92">
        <v>1202.0500489999999</v>
      </c>
      <c r="F1003" s="92">
        <v>1199.532837</v>
      </c>
      <c r="G1003" s="92">
        <v>743767</v>
      </c>
      <c r="H1003" s="93">
        <f t="shared" si="30"/>
        <v>-6.858650346964558E-4</v>
      </c>
      <c r="I1003" s="94">
        <f t="shared" si="31"/>
        <v>-9.6867610131694238E-4</v>
      </c>
    </row>
    <row r="1004" spans="1:9" ht="15.75" customHeight="1" x14ac:dyDescent="0.25">
      <c r="A1004" s="87">
        <v>44386</v>
      </c>
      <c r="B1004" s="88">
        <v>1199</v>
      </c>
      <c r="C1004" s="88">
        <v>1209.8000489999999</v>
      </c>
      <c r="D1004" s="88">
        <v>1191.0500489999999</v>
      </c>
      <c r="E1004" s="88">
        <v>1200.1999510000001</v>
      </c>
      <c r="F1004" s="88">
        <v>1197.6865230000001</v>
      </c>
      <c r="G1004" s="88">
        <v>537159</v>
      </c>
      <c r="H1004" s="95">
        <f t="shared" si="30"/>
        <v>-6.6897852903203647E-4</v>
      </c>
      <c r="I1004" s="96">
        <f t="shared" si="31"/>
        <v>-9.5178959565252294E-4</v>
      </c>
    </row>
    <row r="1005" spans="1:9" ht="15.75" customHeight="1" x14ac:dyDescent="0.25">
      <c r="A1005" s="91">
        <v>44389</v>
      </c>
      <c r="B1005" s="92">
        <v>1210</v>
      </c>
      <c r="C1005" s="92">
        <v>1211.099976</v>
      </c>
      <c r="D1005" s="92">
        <v>1193.5</v>
      </c>
      <c r="E1005" s="92">
        <v>1200.75</v>
      </c>
      <c r="F1005" s="92">
        <v>1198.2354740000001</v>
      </c>
      <c r="G1005" s="92">
        <v>558276</v>
      </c>
      <c r="H1005" s="93">
        <f t="shared" si="30"/>
        <v>1.9901014691260042E-4</v>
      </c>
      <c r="I1005" s="94">
        <f t="shared" si="31"/>
        <v>-8.3800919707886106E-5</v>
      </c>
    </row>
    <row r="1006" spans="1:9" ht="15.75" customHeight="1" x14ac:dyDescent="0.25">
      <c r="A1006" s="87">
        <v>44390</v>
      </c>
      <c r="B1006" s="88">
        <v>1208.9499510000001</v>
      </c>
      <c r="C1006" s="88">
        <v>1208.9499510000001</v>
      </c>
      <c r="D1006" s="88">
        <v>1195</v>
      </c>
      <c r="E1006" s="88">
        <v>1199.900024</v>
      </c>
      <c r="F1006" s="88">
        <v>1197.387207</v>
      </c>
      <c r="G1006" s="88">
        <v>387934</v>
      </c>
      <c r="H1006" s="95">
        <f t="shared" si="30"/>
        <v>-3.0755902888968958E-4</v>
      </c>
      <c r="I1006" s="96">
        <f t="shared" si="31"/>
        <v>-5.9037009551017616E-4</v>
      </c>
    </row>
    <row r="1007" spans="1:9" ht="15.75" customHeight="1" x14ac:dyDescent="0.25">
      <c r="A1007" s="91">
        <v>44391</v>
      </c>
      <c r="B1007" s="92">
        <v>1200.099976</v>
      </c>
      <c r="C1007" s="92">
        <v>1204</v>
      </c>
      <c r="D1007" s="92">
        <v>1189.0500489999999</v>
      </c>
      <c r="E1007" s="92">
        <v>1193.8000489999999</v>
      </c>
      <c r="F1007" s="92">
        <v>1191.3000489999999</v>
      </c>
      <c r="G1007" s="92">
        <v>834590</v>
      </c>
      <c r="H1007" s="93">
        <f t="shared" si="30"/>
        <v>-2.2134541437241252E-3</v>
      </c>
      <c r="I1007" s="94">
        <f t="shared" si="31"/>
        <v>-2.4962652103446116E-3</v>
      </c>
    </row>
    <row r="1008" spans="1:9" ht="15.75" customHeight="1" x14ac:dyDescent="0.25">
      <c r="A1008" s="87">
        <v>44392</v>
      </c>
      <c r="B1008" s="88">
        <v>1189.6999510000001</v>
      </c>
      <c r="C1008" s="88">
        <v>1206</v>
      </c>
      <c r="D1008" s="88">
        <v>1189.25</v>
      </c>
      <c r="E1008" s="88">
        <v>1200.349976</v>
      </c>
      <c r="F1008" s="88">
        <v>1200.349976</v>
      </c>
      <c r="G1008" s="88">
        <v>467065</v>
      </c>
      <c r="H1008" s="95">
        <f t="shared" si="30"/>
        <v>3.2867284724075419E-3</v>
      </c>
      <c r="I1008" s="96">
        <f t="shared" si="31"/>
        <v>3.0039174057870555E-3</v>
      </c>
    </row>
    <row r="1009" spans="1:9" ht="15.75" customHeight="1" x14ac:dyDescent="0.25">
      <c r="A1009" s="91">
        <v>44393</v>
      </c>
      <c r="B1009" s="92">
        <v>1205</v>
      </c>
      <c r="C1009" s="92">
        <v>1212.599976</v>
      </c>
      <c r="D1009" s="92">
        <v>1190</v>
      </c>
      <c r="E1009" s="92">
        <v>1193.6999510000001</v>
      </c>
      <c r="F1009" s="92">
        <v>1193.6999510000001</v>
      </c>
      <c r="G1009" s="92">
        <v>475394</v>
      </c>
      <c r="H1009" s="93">
        <f t="shared" si="30"/>
        <v>-2.4127120803863443E-3</v>
      </c>
      <c r="I1009" s="94">
        <f t="shared" si="31"/>
        <v>-2.6955231470068308E-3</v>
      </c>
    </row>
    <row r="1010" spans="1:9" ht="15.75" customHeight="1" x14ac:dyDescent="0.25">
      <c r="A1010" s="87">
        <v>44396</v>
      </c>
      <c r="B1010" s="88">
        <v>1189</v>
      </c>
      <c r="C1010" s="88">
        <v>1203.6999510000001</v>
      </c>
      <c r="D1010" s="88">
        <v>1184.400024</v>
      </c>
      <c r="E1010" s="88">
        <v>1192.6999510000001</v>
      </c>
      <c r="F1010" s="88">
        <v>1192.6999510000001</v>
      </c>
      <c r="G1010" s="88">
        <v>698945</v>
      </c>
      <c r="H1010" s="95">
        <f t="shared" si="30"/>
        <v>-3.6397462718578983E-4</v>
      </c>
      <c r="I1010" s="96">
        <f t="shared" si="31"/>
        <v>-6.467856938062763E-4</v>
      </c>
    </row>
    <row r="1011" spans="1:9" ht="15.75" customHeight="1" x14ac:dyDescent="0.25">
      <c r="A1011" s="91">
        <v>44397</v>
      </c>
      <c r="B1011" s="92">
        <v>1192</v>
      </c>
      <c r="C1011" s="92">
        <v>1194.8000489999999</v>
      </c>
      <c r="D1011" s="92">
        <v>1160</v>
      </c>
      <c r="E1011" s="92">
        <v>1169.849976</v>
      </c>
      <c r="F1011" s="92">
        <v>1169.849976</v>
      </c>
      <c r="G1011" s="92">
        <v>966169</v>
      </c>
      <c r="H1011" s="93">
        <f t="shared" si="30"/>
        <v>-8.4010309243543191E-3</v>
      </c>
      <c r="I1011" s="94">
        <f t="shared" si="31"/>
        <v>-8.6838419909748051E-3</v>
      </c>
    </row>
    <row r="1012" spans="1:9" ht="15.75" customHeight="1" x14ac:dyDescent="0.25">
      <c r="A1012" s="87">
        <v>44399</v>
      </c>
      <c r="B1012" s="88">
        <v>1174.5</v>
      </c>
      <c r="C1012" s="88">
        <v>1181.1999510000001</v>
      </c>
      <c r="D1012" s="88">
        <v>1164.400024</v>
      </c>
      <c r="E1012" s="88">
        <v>1166.9499510000001</v>
      </c>
      <c r="F1012" s="88">
        <v>1166.9499510000001</v>
      </c>
      <c r="G1012" s="88">
        <v>524663</v>
      </c>
      <c r="H1012" s="95">
        <f t="shared" si="30"/>
        <v>-1.0779403807011886E-3</v>
      </c>
      <c r="I1012" s="96">
        <f t="shared" si="31"/>
        <v>-1.360751447321675E-3</v>
      </c>
    </row>
    <row r="1013" spans="1:9" ht="15.75" customHeight="1" x14ac:dyDescent="0.25">
      <c r="A1013" s="91">
        <v>44400</v>
      </c>
      <c r="B1013" s="92">
        <v>1166.9499510000001</v>
      </c>
      <c r="C1013" s="92">
        <v>1169</v>
      </c>
      <c r="D1013" s="92">
        <v>1155</v>
      </c>
      <c r="E1013" s="92">
        <v>1160.650024</v>
      </c>
      <c r="F1013" s="92">
        <v>1160.650024</v>
      </c>
      <c r="G1013" s="92">
        <v>450466</v>
      </c>
      <c r="H1013" s="93">
        <f t="shared" si="30"/>
        <v>-2.3509453884564633E-3</v>
      </c>
      <c r="I1013" s="94">
        <f t="shared" si="31"/>
        <v>-2.6337564550769498E-3</v>
      </c>
    </row>
    <row r="1014" spans="1:9" ht="15.75" customHeight="1" x14ac:dyDescent="0.25">
      <c r="A1014" s="87">
        <v>44403</v>
      </c>
      <c r="B1014" s="88">
        <v>1166.8000489999999</v>
      </c>
      <c r="C1014" s="88">
        <v>1166.8000489999999</v>
      </c>
      <c r="D1014" s="88">
        <v>1151.1999510000001</v>
      </c>
      <c r="E1014" s="88">
        <v>1154.3000489999999</v>
      </c>
      <c r="F1014" s="88">
        <v>1154.3000489999999</v>
      </c>
      <c r="G1014" s="88">
        <v>400400</v>
      </c>
      <c r="H1014" s="95">
        <f t="shared" si="30"/>
        <v>-2.3825706235052571E-3</v>
      </c>
      <c r="I1014" s="96">
        <f t="shared" si="31"/>
        <v>-2.6653816901257435E-3</v>
      </c>
    </row>
    <row r="1015" spans="1:9" ht="15.75" customHeight="1" x14ac:dyDescent="0.25">
      <c r="A1015" s="91">
        <v>44404</v>
      </c>
      <c r="B1015" s="92">
        <v>1159.849976</v>
      </c>
      <c r="C1015" s="92">
        <v>1160.5500489999999</v>
      </c>
      <c r="D1015" s="92">
        <v>1135.099976</v>
      </c>
      <c r="E1015" s="92">
        <v>1142.75</v>
      </c>
      <c r="F1015" s="92">
        <v>1142.75</v>
      </c>
      <c r="G1015" s="92">
        <v>594744</v>
      </c>
      <c r="H1015" s="93">
        <f t="shared" si="30"/>
        <v>-4.3674841331944247E-3</v>
      </c>
      <c r="I1015" s="94">
        <f t="shared" si="31"/>
        <v>-4.6502951998149116E-3</v>
      </c>
    </row>
    <row r="1016" spans="1:9" ht="15.75" customHeight="1" x14ac:dyDescent="0.25">
      <c r="A1016" s="87">
        <v>44405</v>
      </c>
      <c r="B1016" s="88">
        <v>1143.5</v>
      </c>
      <c r="C1016" s="88">
        <v>1148.75</v>
      </c>
      <c r="D1016" s="88">
        <v>1128</v>
      </c>
      <c r="E1016" s="88">
        <v>1137.4499510000001</v>
      </c>
      <c r="F1016" s="88">
        <v>1137.4499510000001</v>
      </c>
      <c r="G1016" s="88">
        <v>574539</v>
      </c>
      <c r="H1016" s="95">
        <f t="shared" si="30"/>
        <v>-2.0189336280173175E-3</v>
      </c>
      <c r="I1016" s="96">
        <f t="shared" si="31"/>
        <v>-2.301744694637804E-3</v>
      </c>
    </row>
    <row r="1017" spans="1:9" ht="15.75" customHeight="1" x14ac:dyDescent="0.25">
      <c r="A1017" s="91">
        <v>44406</v>
      </c>
      <c r="B1017" s="92">
        <v>1137.4499510000001</v>
      </c>
      <c r="C1017" s="92">
        <v>1152.6999510000001</v>
      </c>
      <c r="D1017" s="92">
        <v>1135</v>
      </c>
      <c r="E1017" s="92">
        <v>1137.150024</v>
      </c>
      <c r="F1017" s="92">
        <v>1137.150024</v>
      </c>
      <c r="G1017" s="92">
        <v>604866</v>
      </c>
      <c r="H1017" s="93">
        <f t="shared" si="30"/>
        <v>-1.1453147213606059E-4</v>
      </c>
      <c r="I1017" s="94">
        <f t="shared" si="31"/>
        <v>-3.973425387565471E-4</v>
      </c>
    </row>
    <row r="1018" spans="1:9" ht="15.75" customHeight="1" x14ac:dyDescent="0.25">
      <c r="A1018" s="87">
        <v>44407</v>
      </c>
      <c r="B1018" s="88">
        <v>1143.6999510000001</v>
      </c>
      <c r="C1018" s="88">
        <v>1188</v>
      </c>
      <c r="D1018" s="88">
        <v>1137.150024</v>
      </c>
      <c r="E1018" s="88">
        <v>1184.349976</v>
      </c>
      <c r="F1018" s="88">
        <v>1184.349976</v>
      </c>
      <c r="G1018" s="88">
        <v>1377376</v>
      </c>
      <c r="H1018" s="95">
        <f t="shared" si="30"/>
        <v>1.766229072368897E-2</v>
      </c>
      <c r="I1018" s="96">
        <f t="shared" si="31"/>
        <v>1.7379479657068483E-2</v>
      </c>
    </row>
    <row r="1019" spans="1:9" ht="15.75" customHeight="1" x14ac:dyDescent="0.25">
      <c r="A1019" s="91">
        <v>44410</v>
      </c>
      <c r="B1019" s="92">
        <v>1184</v>
      </c>
      <c r="C1019" s="92">
        <v>1204.8000489999999</v>
      </c>
      <c r="D1019" s="92">
        <v>1157.6999510000001</v>
      </c>
      <c r="E1019" s="92">
        <v>1200.25</v>
      </c>
      <c r="F1019" s="92">
        <v>1200.25</v>
      </c>
      <c r="G1019" s="92">
        <v>2207108</v>
      </c>
      <c r="H1019" s="93">
        <f t="shared" si="30"/>
        <v>5.791659056299461E-3</v>
      </c>
      <c r="I1019" s="94">
        <f t="shared" si="31"/>
        <v>5.5088479896789741E-3</v>
      </c>
    </row>
    <row r="1020" spans="1:9" ht="15.75" customHeight="1" x14ac:dyDescent="0.25">
      <c r="A1020" s="87">
        <v>44411</v>
      </c>
      <c r="B1020" s="88">
        <v>1200.25</v>
      </c>
      <c r="C1020" s="88">
        <v>1224.75</v>
      </c>
      <c r="D1020" s="88">
        <v>1197</v>
      </c>
      <c r="E1020" s="88">
        <v>1213.5</v>
      </c>
      <c r="F1020" s="88">
        <v>1213.5</v>
      </c>
      <c r="G1020" s="88">
        <v>1945315</v>
      </c>
      <c r="H1020" s="95">
        <f t="shared" si="30"/>
        <v>4.7680660267501477E-3</v>
      </c>
      <c r="I1020" s="96">
        <f t="shared" si="31"/>
        <v>4.4852549601296608E-3</v>
      </c>
    </row>
    <row r="1021" spans="1:9" ht="15.75" customHeight="1" x14ac:dyDescent="0.25">
      <c r="A1021" s="91">
        <v>44412</v>
      </c>
      <c r="B1021" s="92">
        <v>1217.900024</v>
      </c>
      <c r="C1021" s="92">
        <v>1239.900024</v>
      </c>
      <c r="D1021" s="92">
        <v>1211.099976</v>
      </c>
      <c r="E1021" s="92">
        <v>1234.150024</v>
      </c>
      <c r="F1021" s="92">
        <v>1234.150024</v>
      </c>
      <c r="G1021" s="92">
        <v>1957294</v>
      </c>
      <c r="H1021" s="93">
        <f t="shared" si="30"/>
        <v>7.3281753299801657E-3</v>
      </c>
      <c r="I1021" s="94">
        <f t="shared" si="31"/>
        <v>7.0453642633596788E-3</v>
      </c>
    </row>
    <row r="1022" spans="1:9" ht="15.75" customHeight="1" x14ac:dyDescent="0.25">
      <c r="A1022" s="87">
        <v>44413</v>
      </c>
      <c r="B1022" s="88">
        <v>1236.8000489999999</v>
      </c>
      <c r="C1022" s="88">
        <v>1255</v>
      </c>
      <c r="D1022" s="88">
        <v>1213.349976</v>
      </c>
      <c r="E1022" s="88">
        <v>1224.5500489999999</v>
      </c>
      <c r="F1022" s="88">
        <v>1224.5500489999999</v>
      </c>
      <c r="G1022" s="88">
        <v>3584311</v>
      </c>
      <c r="H1022" s="95">
        <f t="shared" si="30"/>
        <v>-3.3914159775202423E-3</v>
      </c>
      <c r="I1022" s="96">
        <f t="shared" si="31"/>
        <v>-3.6742270441407288E-3</v>
      </c>
    </row>
    <row r="1023" spans="1:9" ht="15.75" customHeight="1" x14ac:dyDescent="0.25">
      <c r="A1023" s="91">
        <v>44414</v>
      </c>
      <c r="B1023" s="92">
        <v>1224.5500489999999</v>
      </c>
      <c r="C1023" s="92">
        <v>1229.5</v>
      </c>
      <c r="D1023" s="92">
        <v>1188</v>
      </c>
      <c r="E1023" s="92">
        <v>1199.900024</v>
      </c>
      <c r="F1023" s="92">
        <v>1199.900024</v>
      </c>
      <c r="G1023" s="92">
        <v>2075353</v>
      </c>
      <c r="H1023" s="93">
        <f t="shared" si="30"/>
        <v>-8.8314780010512305E-3</v>
      </c>
      <c r="I1023" s="94">
        <f t="shared" si="31"/>
        <v>-9.1142890676717166E-3</v>
      </c>
    </row>
    <row r="1024" spans="1:9" ht="15.75" customHeight="1" x14ac:dyDescent="0.25">
      <c r="A1024" s="87">
        <v>44417</v>
      </c>
      <c r="B1024" s="88">
        <v>1199.900024</v>
      </c>
      <c r="C1024" s="88">
        <v>1211.900024</v>
      </c>
      <c r="D1024" s="88">
        <v>1187.75</v>
      </c>
      <c r="E1024" s="88">
        <v>1194.3000489999999</v>
      </c>
      <c r="F1024" s="88">
        <v>1194.3000489999999</v>
      </c>
      <c r="G1024" s="88">
        <v>1004794</v>
      </c>
      <c r="H1024" s="95">
        <f t="shared" si="30"/>
        <v>-2.0316118972738568E-3</v>
      </c>
      <c r="I1024" s="96">
        <f t="shared" si="31"/>
        <v>-2.3144229638943433E-3</v>
      </c>
    </row>
    <row r="1025" spans="1:9" ht="15.75" customHeight="1" x14ac:dyDescent="0.25">
      <c r="A1025" s="91">
        <v>44418</v>
      </c>
      <c r="B1025" s="92">
        <v>1198.6999510000001</v>
      </c>
      <c r="C1025" s="92">
        <v>1277</v>
      </c>
      <c r="D1025" s="92">
        <v>1196.599976</v>
      </c>
      <c r="E1025" s="92">
        <v>1270</v>
      </c>
      <c r="F1025" s="92">
        <v>1270</v>
      </c>
      <c r="G1025" s="92">
        <v>7304602</v>
      </c>
      <c r="H1025" s="93">
        <f t="shared" si="30"/>
        <v>2.6690270833868459E-2</v>
      </c>
      <c r="I1025" s="94">
        <f t="shared" si="31"/>
        <v>2.6407459767247971E-2</v>
      </c>
    </row>
    <row r="1026" spans="1:9" ht="15.75" customHeight="1" x14ac:dyDescent="0.25">
      <c r="A1026" s="87">
        <v>44419</v>
      </c>
      <c r="B1026" s="88">
        <v>1270</v>
      </c>
      <c r="C1026" s="88">
        <v>1278.900024</v>
      </c>
      <c r="D1026" s="88">
        <v>1231.25</v>
      </c>
      <c r="E1026" s="88">
        <v>1261.900024</v>
      </c>
      <c r="F1026" s="88">
        <v>1261.900024</v>
      </c>
      <c r="G1026" s="88">
        <v>1941460</v>
      </c>
      <c r="H1026" s="95">
        <f t="shared" si="30"/>
        <v>-2.778772343441478E-3</v>
      </c>
      <c r="I1026" s="96">
        <f t="shared" si="31"/>
        <v>-3.0615834100619645E-3</v>
      </c>
    </row>
    <row r="1027" spans="1:9" ht="15.75" customHeight="1" x14ac:dyDescent="0.25">
      <c r="A1027" s="91">
        <v>44420</v>
      </c>
      <c r="B1027" s="92">
        <v>1261.900024</v>
      </c>
      <c r="C1027" s="92">
        <v>1274.1999510000001</v>
      </c>
      <c r="D1027" s="92">
        <v>1251.900024</v>
      </c>
      <c r="E1027" s="92">
        <v>1265.150024</v>
      </c>
      <c r="F1027" s="92">
        <v>1265.150024</v>
      </c>
      <c r="G1027" s="92">
        <v>1085972</v>
      </c>
      <c r="H1027" s="93">
        <f t="shared" si="30"/>
        <v>1.1170794543567729E-3</v>
      </c>
      <c r="I1027" s="94">
        <f t="shared" si="31"/>
        <v>8.3426838773628643E-4</v>
      </c>
    </row>
    <row r="1028" spans="1:9" ht="15.75" customHeight="1" x14ac:dyDescent="0.25">
      <c r="A1028" s="87">
        <v>44421</v>
      </c>
      <c r="B1028" s="88">
        <v>1268</v>
      </c>
      <c r="C1028" s="88">
        <v>1288</v>
      </c>
      <c r="D1028" s="88">
        <v>1258.75</v>
      </c>
      <c r="E1028" s="88">
        <v>1272.400024</v>
      </c>
      <c r="F1028" s="88">
        <v>1272.400024</v>
      </c>
      <c r="G1028" s="88">
        <v>1413324</v>
      </c>
      <c r="H1028" s="95">
        <f t="shared" ref="H1028:H1091" si="32">LOG(F1028/F1027)</f>
        <v>2.4816405601130929E-3</v>
      </c>
      <c r="I1028" s="96">
        <f t="shared" ref="I1028:I1091" si="33">H1028-$H$1238</f>
        <v>2.1988294934926064E-3</v>
      </c>
    </row>
    <row r="1029" spans="1:9" ht="15.75" customHeight="1" x14ac:dyDescent="0.25">
      <c r="A1029" s="91">
        <v>44424</v>
      </c>
      <c r="B1029" s="92">
        <v>1278.5</v>
      </c>
      <c r="C1029" s="92">
        <v>1282.9499510000001</v>
      </c>
      <c r="D1029" s="92">
        <v>1260</v>
      </c>
      <c r="E1029" s="92">
        <v>1263.75</v>
      </c>
      <c r="F1029" s="92">
        <v>1263.75</v>
      </c>
      <c r="G1029" s="92">
        <v>630041</v>
      </c>
      <c r="H1029" s="93">
        <f t="shared" si="32"/>
        <v>-2.9625000279277221E-3</v>
      </c>
      <c r="I1029" s="94">
        <f t="shared" si="33"/>
        <v>-3.2453110945482085E-3</v>
      </c>
    </row>
    <row r="1030" spans="1:9" ht="15.75" customHeight="1" x14ac:dyDescent="0.25">
      <c r="A1030" s="87">
        <v>44425</v>
      </c>
      <c r="B1030" s="88">
        <v>1263.6999510000001</v>
      </c>
      <c r="C1030" s="88">
        <v>1272</v>
      </c>
      <c r="D1030" s="88">
        <v>1235.3000489999999</v>
      </c>
      <c r="E1030" s="88">
        <v>1249.099976</v>
      </c>
      <c r="F1030" s="88">
        <v>1249.099976</v>
      </c>
      <c r="G1030" s="88">
        <v>525414</v>
      </c>
      <c r="H1030" s="95">
        <f t="shared" si="32"/>
        <v>-5.0639685856256524E-3</v>
      </c>
      <c r="I1030" s="96">
        <f t="shared" si="33"/>
        <v>-5.3467796522461393E-3</v>
      </c>
    </row>
    <row r="1031" spans="1:9" ht="15.75" customHeight="1" x14ac:dyDescent="0.25">
      <c r="A1031" s="91">
        <v>44426</v>
      </c>
      <c r="B1031" s="92">
        <v>1253.099976</v>
      </c>
      <c r="C1031" s="92">
        <v>1260</v>
      </c>
      <c r="D1031" s="92">
        <v>1223.6999510000001</v>
      </c>
      <c r="E1031" s="92">
        <v>1229.900024</v>
      </c>
      <c r="F1031" s="92">
        <v>1229.900024</v>
      </c>
      <c r="G1031" s="92">
        <v>575036</v>
      </c>
      <c r="H1031" s="93">
        <f t="shared" si="32"/>
        <v>-6.7273900291524077E-3</v>
      </c>
      <c r="I1031" s="94">
        <f t="shared" si="33"/>
        <v>-7.0102010957728946E-3</v>
      </c>
    </row>
    <row r="1032" spans="1:9" ht="15.75" customHeight="1" x14ac:dyDescent="0.25">
      <c r="A1032" s="87">
        <v>44428</v>
      </c>
      <c r="B1032" s="88">
        <v>1219</v>
      </c>
      <c r="C1032" s="88">
        <v>1224</v>
      </c>
      <c r="D1032" s="88">
        <v>1186</v>
      </c>
      <c r="E1032" s="88">
        <v>1194.099976</v>
      </c>
      <c r="F1032" s="88">
        <v>1194.099976</v>
      </c>
      <c r="G1032" s="88">
        <v>1021721</v>
      </c>
      <c r="H1032" s="95">
        <f t="shared" si="32"/>
        <v>-1.2829120370624744E-2</v>
      </c>
      <c r="I1032" s="96">
        <f t="shared" si="33"/>
        <v>-1.311193143724523E-2</v>
      </c>
    </row>
    <row r="1033" spans="1:9" ht="15.75" customHeight="1" x14ac:dyDescent="0.25">
      <c r="A1033" s="91">
        <v>44431</v>
      </c>
      <c r="B1033" s="92">
        <v>1208</v>
      </c>
      <c r="C1033" s="92">
        <v>1303.400024</v>
      </c>
      <c r="D1033" s="92">
        <v>1183.1999510000001</v>
      </c>
      <c r="E1033" s="92">
        <v>1257.400024</v>
      </c>
      <c r="F1033" s="92">
        <v>1257.400024</v>
      </c>
      <c r="G1033" s="92">
        <v>5407854</v>
      </c>
      <c r="H1033" s="93">
        <f t="shared" si="32"/>
        <v>2.2432774689894824E-2</v>
      </c>
      <c r="I1033" s="94">
        <f t="shared" si="33"/>
        <v>2.2149963623274337E-2</v>
      </c>
    </row>
    <row r="1034" spans="1:9" ht="15.75" customHeight="1" x14ac:dyDescent="0.25">
      <c r="A1034" s="87">
        <v>44432</v>
      </c>
      <c r="B1034" s="88">
        <v>1252.5</v>
      </c>
      <c r="C1034" s="88">
        <v>1323</v>
      </c>
      <c r="D1034" s="88">
        <v>1247.599976</v>
      </c>
      <c r="E1034" s="88">
        <v>1296.3000489999999</v>
      </c>
      <c r="F1034" s="88">
        <v>1296.3000489999999</v>
      </c>
      <c r="G1034" s="88">
        <v>5184021</v>
      </c>
      <c r="H1034" s="95">
        <f t="shared" si="32"/>
        <v>1.3232073143627251E-2</v>
      </c>
      <c r="I1034" s="96">
        <f t="shared" si="33"/>
        <v>1.2949262077006765E-2</v>
      </c>
    </row>
    <row r="1035" spans="1:9" ht="15.75" customHeight="1" x14ac:dyDescent="0.25">
      <c r="A1035" s="91">
        <v>44433</v>
      </c>
      <c r="B1035" s="92">
        <v>1300</v>
      </c>
      <c r="C1035" s="92">
        <v>1350.0500489999999</v>
      </c>
      <c r="D1035" s="92">
        <v>1290.25</v>
      </c>
      <c r="E1035" s="92">
        <v>1341.5</v>
      </c>
      <c r="F1035" s="92">
        <v>1341.5</v>
      </c>
      <c r="G1035" s="92">
        <v>2762786</v>
      </c>
      <c r="H1035" s="93">
        <f t="shared" si="32"/>
        <v>1.4885139560781023E-2</v>
      </c>
      <c r="I1035" s="94">
        <f t="shared" si="33"/>
        <v>1.4602328494160537E-2</v>
      </c>
    </row>
    <row r="1036" spans="1:9" ht="15.75" customHeight="1" x14ac:dyDescent="0.25">
      <c r="A1036" s="87">
        <v>44434</v>
      </c>
      <c r="B1036" s="88">
        <v>1341.5</v>
      </c>
      <c r="C1036" s="88">
        <v>1352.099976</v>
      </c>
      <c r="D1036" s="88">
        <v>1328.5</v>
      </c>
      <c r="E1036" s="88">
        <v>1343.150024</v>
      </c>
      <c r="F1036" s="88">
        <v>1343.150024</v>
      </c>
      <c r="G1036" s="88">
        <v>1837948</v>
      </c>
      <c r="H1036" s="95">
        <f t="shared" si="32"/>
        <v>5.3384716967448491E-4</v>
      </c>
      <c r="I1036" s="96">
        <f t="shared" si="33"/>
        <v>2.5103610305399839E-4</v>
      </c>
    </row>
    <row r="1037" spans="1:9" ht="15.75" customHeight="1" x14ac:dyDescent="0.25">
      <c r="A1037" s="91">
        <v>44435</v>
      </c>
      <c r="B1037" s="92">
        <v>1342</v>
      </c>
      <c r="C1037" s="92">
        <v>1379.1999510000001</v>
      </c>
      <c r="D1037" s="92">
        <v>1336.099976</v>
      </c>
      <c r="E1037" s="92">
        <v>1347.5</v>
      </c>
      <c r="F1037" s="92">
        <v>1347.5</v>
      </c>
      <c r="G1037" s="92">
        <v>2437177</v>
      </c>
      <c r="H1037" s="93">
        <f t="shared" si="32"/>
        <v>1.4042496811439949E-3</v>
      </c>
      <c r="I1037" s="94">
        <f t="shared" si="33"/>
        <v>1.1214386145235085E-3</v>
      </c>
    </row>
    <row r="1038" spans="1:9" ht="15.75" customHeight="1" x14ac:dyDescent="0.25">
      <c r="A1038" s="87">
        <v>44438</v>
      </c>
      <c r="B1038" s="88">
        <v>1355.6999510000001</v>
      </c>
      <c r="C1038" s="88">
        <v>1378.650024</v>
      </c>
      <c r="D1038" s="88">
        <v>1350</v>
      </c>
      <c r="E1038" s="88">
        <v>1366.400024</v>
      </c>
      <c r="F1038" s="88">
        <v>1366.400024</v>
      </c>
      <c r="G1038" s="88">
        <v>950486</v>
      </c>
      <c r="H1038" s="95">
        <f t="shared" si="32"/>
        <v>6.0490871142766817E-3</v>
      </c>
      <c r="I1038" s="96">
        <f t="shared" si="33"/>
        <v>5.7662760476561948E-3</v>
      </c>
    </row>
    <row r="1039" spans="1:9" ht="15.75" customHeight="1" x14ac:dyDescent="0.25">
      <c r="A1039" s="91">
        <v>44439</v>
      </c>
      <c r="B1039" s="92">
        <v>1371</v>
      </c>
      <c r="C1039" s="92">
        <v>1376.4499510000001</v>
      </c>
      <c r="D1039" s="92">
        <v>1341</v>
      </c>
      <c r="E1039" s="92">
        <v>1346.349976</v>
      </c>
      <c r="F1039" s="92">
        <v>1346.349976</v>
      </c>
      <c r="G1039" s="92">
        <v>827925</v>
      </c>
      <c r="H1039" s="93">
        <f t="shared" si="32"/>
        <v>-6.4198940352615417E-3</v>
      </c>
      <c r="I1039" s="94">
        <f t="shared" si="33"/>
        <v>-6.7027051018820286E-3</v>
      </c>
    </row>
    <row r="1040" spans="1:9" ht="15.75" customHeight="1" x14ac:dyDescent="0.25">
      <c r="A1040" s="87">
        <v>44440</v>
      </c>
      <c r="B1040" s="88">
        <v>1347</v>
      </c>
      <c r="C1040" s="88">
        <v>1375</v>
      </c>
      <c r="D1040" s="88">
        <v>1311.099976</v>
      </c>
      <c r="E1040" s="88">
        <v>1347.8000489999999</v>
      </c>
      <c r="F1040" s="88">
        <v>1347.8000489999999</v>
      </c>
      <c r="G1040" s="88">
        <v>1297957</v>
      </c>
      <c r="H1040" s="95">
        <f t="shared" si="32"/>
        <v>4.6750088690323042E-4</v>
      </c>
      <c r="I1040" s="96">
        <f t="shared" si="33"/>
        <v>1.8468982028274389E-4</v>
      </c>
    </row>
    <row r="1041" spans="1:9" ht="15.75" customHeight="1" x14ac:dyDescent="0.25">
      <c r="A1041" s="91">
        <v>44441</v>
      </c>
      <c r="B1041" s="92">
        <v>1345.349976</v>
      </c>
      <c r="C1041" s="92">
        <v>1354</v>
      </c>
      <c r="D1041" s="92">
        <v>1288</v>
      </c>
      <c r="E1041" s="92">
        <v>1311.349976</v>
      </c>
      <c r="F1041" s="92">
        <v>1311.349976</v>
      </c>
      <c r="G1041" s="92">
        <v>1599168</v>
      </c>
      <c r="H1041" s="93">
        <f t="shared" si="32"/>
        <v>-1.190685518745079E-2</v>
      </c>
      <c r="I1041" s="94">
        <f t="shared" si="33"/>
        <v>-1.2189666254071276E-2</v>
      </c>
    </row>
    <row r="1042" spans="1:9" ht="15.75" customHeight="1" x14ac:dyDescent="0.25">
      <c r="A1042" s="87">
        <v>44442</v>
      </c>
      <c r="B1042" s="88">
        <v>1315</v>
      </c>
      <c r="C1042" s="88">
        <v>1331</v>
      </c>
      <c r="D1042" s="88">
        <v>1294.900024</v>
      </c>
      <c r="E1042" s="88">
        <v>1321.6999510000001</v>
      </c>
      <c r="F1042" s="88">
        <v>1321.6999510000001</v>
      </c>
      <c r="G1042" s="88">
        <v>1155242</v>
      </c>
      <c r="H1042" s="95">
        <f t="shared" si="32"/>
        <v>3.414261260363094E-3</v>
      </c>
      <c r="I1042" s="96">
        <f t="shared" si="33"/>
        <v>3.1314501937426075E-3</v>
      </c>
    </row>
    <row r="1043" spans="1:9" ht="15.75" customHeight="1" x14ac:dyDescent="0.25">
      <c r="A1043" s="91">
        <v>44445</v>
      </c>
      <c r="B1043" s="92">
        <v>1330</v>
      </c>
      <c r="C1043" s="92">
        <v>1390.900024</v>
      </c>
      <c r="D1043" s="92">
        <v>1319.75</v>
      </c>
      <c r="E1043" s="92">
        <v>1386.900024</v>
      </c>
      <c r="F1043" s="92">
        <v>1386.900024</v>
      </c>
      <c r="G1043" s="92">
        <v>2151756</v>
      </c>
      <c r="H1043" s="93">
        <f t="shared" si="32"/>
        <v>2.0912281775507822E-2</v>
      </c>
      <c r="I1043" s="94">
        <f t="shared" si="33"/>
        <v>2.0629470708887335E-2</v>
      </c>
    </row>
    <row r="1044" spans="1:9" ht="15.75" customHeight="1" x14ac:dyDescent="0.25">
      <c r="A1044" s="87">
        <v>44446</v>
      </c>
      <c r="B1044" s="88">
        <v>1392.6999510000001</v>
      </c>
      <c r="C1044" s="88">
        <v>1413.9499510000001</v>
      </c>
      <c r="D1044" s="88">
        <v>1351.849976</v>
      </c>
      <c r="E1044" s="88">
        <v>1397.400024</v>
      </c>
      <c r="F1044" s="88">
        <v>1397.400024</v>
      </c>
      <c r="G1044" s="88">
        <v>2027043</v>
      </c>
      <c r="H1044" s="95">
        <f t="shared" si="32"/>
        <v>3.2755907041100165E-3</v>
      </c>
      <c r="I1044" s="96">
        <f t="shared" si="33"/>
        <v>2.99277963748953E-3</v>
      </c>
    </row>
    <row r="1045" spans="1:9" ht="15.75" customHeight="1" x14ac:dyDescent="0.25">
      <c r="A1045" s="91">
        <v>44447</v>
      </c>
      <c r="B1045" s="92">
        <v>1404.599976</v>
      </c>
      <c r="C1045" s="92">
        <v>1408</v>
      </c>
      <c r="D1045" s="92">
        <v>1373.5500489999999</v>
      </c>
      <c r="E1045" s="92">
        <v>1383.25</v>
      </c>
      <c r="F1045" s="92">
        <v>1383.25</v>
      </c>
      <c r="G1045" s="92">
        <v>1060529</v>
      </c>
      <c r="H1045" s="93">
        <f t="shared" si="32"/>
        <v>-4.4200674910347187E-3</v>
      </c>
      <c r="I1045" s="94">
        <f t="shared" si="33"/>
        <v>-4.7028785576552056E-3</v>
      </c>
    </row>
    <row r="1046" spans="1:9" ht="15.75" customHeight="1" x14ac:dyDescent="0.25">
      <c r="A1046" s="87">
        <v>44448</v>
      </c>
      <c r="B1046" s="88">
        <v>1361.349976</v>
      </c>
      <c r="C1046" s="88">
        <v>1391.75</v>
      </c>
      <c r="D1046" s="88">
        <v>1352</v>
      </c>
      <c r="E1046" s="88">
        <v>1375.9499510000001</v>
      </c>
      <c r="F1046" s="88">
        <v>1375.9499510000001</v>
      </c>
      <c r="G1046" s="88">
        <v>1057441</v>
      </c>
      <c r="H1046" s="95">
        <f t="shared" si="32"/>
        <v>-2.2980417889026643E-3</v>
      </c>
      <c r="I1046" s="96">
        <f t="shared" si="33"/>
        <v>-2.5808528555231508E-3</v>
      </c>
    </row>
    <row r="1047" spans="1:9" ht="15.75" customHeight="1" x14ac:dyDescent="0.25">
      <c r="A1047" s="91">
        <v>44452</v>
      </c>
      <c r="B1047" s="92">
        <v>1379.6999510000001</v>
      </c>
      <c r="C1047" s="92">
        <v>1391.9499510000001</v>
      </c>
      <c r="D1047" s="92">
        <v>1365</v>
      </c>
      <c r="E1047" s="92">
        <v>1378.849976</v>
      </c>
      <c r="F1047" s="92">
        <v>1378.849976</v>
      </c>
      <c r="G1047" s="92">
        <v>770813</v>
      </c>
      <c r="H1047" s="93">
        <f t="shared" si="32"/>
        <v>9.1437879592600228E-4</v>
      </c>
      <c r="I1047" s="94">
        <f t="shared" si="33"/>
        <v>6.315677293055157E-4</v>
      </c>
    </row>
    <row r="1048" spans="1:9" ht="15.75" customHeight="1" x14ac:dyDescent="0.25">
      <c r="A1048" s="87">
        <v>44453</v>
      </c>
      <c r="B1048" s="88">
        <v>1382</v>
      </c>
      <c r="C1048" s="88">
        <v>1478</v>
      </c>
      <c r="D1048" s="88">
        <v>1377.5500489999999</v>
      </c>
      <c r="E1048" s="88">
        <v>1466</v>
      </c>
      <c r="F1048" s="88">
        <v>1466</v>
      </c>
      <c r="G1048" s="88">
        <v>4243237</v>
      </c>
      <c r="H1048" s="95">
        <f t="shared" si="32"/>
        <v>2.6616954411895748E-2</v>
      </c>
      <c r="I1048" s="96">
        <f t="shared" si="33"/>
        <v>2.6334143345275261E-2</v>
      </c>
    </row>
    <row r="1049" spans="1:9" ht="15.75" customHeight="1" x14ac:dyDescent="0.25">
      <c r="A1049" s="91">
        <v>44454</v>
      </c>
      <c r="B1049" s="92">
        <v>1462</v>
      </c>
      <c r="C1049" s="92">
        <v>1472.8000489999999</v>
      </c>
      <c r="D1049" s="92">
        <v>1444</v>
      </c>
      <c r="E1049" s="92">
        <v>1465.8000489999999</v>
      </c>
      <c r="F1049" s="92">
        <v>1465.8000489999999</v>
      </c>
      <c r="G1049" s="92">
        <v>1016806</v>
      </c>
      <c r="H1049" s="93">
        <f t="shared" si="32"/>
        <v>-5.9238430066400594E-5</v>
      </c>
      <c r="I1049" s="94">
        <f t="shared" si="33"/>
        <v>-3.4204949668688713E-4</v>
      </c>
    </row>
    <row r="1050" spans="1:9" ht="15.75" customHeight="1" x14ac:dyDescent="0.25">
      <c r="A1050" s="87">
        <v>44455</v>
      </c>
      <c r="B1050" s="88">
        <v>1466.1999510000001</v>
      </c>
      <c r="C1050" s="88">
        <v>1475.75</v>
      </c>
      <c r="D1050" s="88">
        <v>1441.5</v>
      </c>
      <c r="E1050" s="88">
        <v>1447.849976</v>
      </c>
      <c r="F1050" s="88">
        <v>1447.849976</v>
      </c>
      <c r="G1050" s="88">
        <v>857620</v>
      </c>
      <c r="H1050" s="95">
        <f t="shared" si="32"/>
        <v>-5.3511686125653265E-3</v>
      </c>
      <c r="I1050" s="96">
        <f t="shared" si="33"/>
        <v>-5.6339796791858134E-3</v>
      </c>
    </row>
    <row r="1051" spans="1:9" ht="15.75" customHeight="1" x14ac:dyDescent="0.25">
      <c r="A1051" s="91">
        <v>44456</v>
      </c>
      <c r="B1051" s="92">
        <v>1451.75</v>
      </c>
      <c r="C1051" s="92">
        <v>1465</v>
      </c>
      <c r="D1051" s="92">
        <v>1415.25</v>
      </c>
      <c r="E1051" s="92">
        <v>1452.5500489999999</v>
      </c>
      <c r="F1051" s="92">
        <v>1452.5500489999999</v>
      </c>
      <c r="G1051" s="92">
        <v>917819</v>
      </c>
      <c r="H1051" s="93">
        <f t="shared" si="32"/>
        <v>1.4075420890841395E-3</v>
      </c>
      <c r="I1051" s="94">
        <f t="shared" si="33"/>
        <v>1.124731022463653E-3</v>
      </c>
    </row>
    <row r="1052" spans="1:9" ht="15.75" customHeight="1" x14ac:dyDescent="0.25">
      <c r="A1052" s="87">
        <v>44459</v>
      </c>
      <c r="B1052" s="88">
        <v>1438</v>
      </c>
      <c r="C1052" s="88">
        <v>1501.5</v>
      </c>
      <c r="D1052" s="88">
        <v>1430</v>
      </c>
      <c r="E1052" s="88">
        <v>1439.4499510000001</v>
      </c>
      <c r="F1052" s="88">
        <v>1439.4499510000001</v>
      </c>
      <c r="G1052" s="88">
        <v>2042054</v>
      </c>
      <c r="H1052" s="95">
        <f t="shared" si="32"/>
        <v>-3.934536090496943E-3</v>
      </c>
      <c r="I1052" s="96">
        <f t="shared" si="33"/>
        <v>-4.2173471571174299E-3</v>
      </c>
    </row>
    <row r="1053" spans="1:9" ht="15.75" customHeight="1" x14ac:dyDescent="0.25">
      <c r="A1053" s="91">
        <v>44460</v>
      </c>
      <c r="B1053" s="92">
        <v>1457.5</v>
      </c>
      <c r="C1053" s="92">
        <v>1492</v>
      </c>
      <c r="D1053" s="92">
        <v>1434.0500489999999</v>
      </c>
      <c r="E1053" s="92">
        <v>1474.849976</v>
      </c>
      <c r="F1053" s="92">
        <v>1474.849976</v>
      </c>
      <c r="G1053" s="92">
        <v>3448518</v>
      </c>
      <c r="H1053" s="93">
        <f t="shared" si="32"/>
        <v>1.0551276199521769E-2</v>
      </c>
      <c r="I1053" s="94">
        <f t="shared" si="33"/>
        <v>1.0268465132901283E-2</v>
      </c>
    </row>
    <row r="1054" spans="1:9" ht="15.75" customHeight="1" x14ac:dyDescent="0.25">
      <c r="A1054" s="87">
        <v>44461</v>
      </c>
      <c r="B1054" s="88">
        <v>1475.0500489999999</v>
      </c>
      <c r="C1054" s="88">
        <v>1542</v>
      </c>
      <c r="D1054" s="88">
        <v>1455</v>
      </c>
      <c r="E1054" s="88">
        <v>1520.150024</v>
      </c>
      <c r="F1054" s="88">
        <v>1520.150024</v>
      </c>
      <c r="G1054" s="88">
        <v>2890213</v>
      </c>
      <c r="H1054" s="95">
        <f t="shared" si="32"/>
        <v>1.3138605234308156E-2</v>
      </c>
      <c r="I1054" s="96">
        <f t="shared" si="33"/>
        <v>1.285579416768767E-2</v>
      </c>
    </row>
    <row r="1055" spans="1:9" ht="15.75" customHeight="1" x14ac:dyDescent="0.25">
      <c r="A1055" s="91">
        <v>44462</v>
      </c>
      <c r="B1055" s="92">
        <v>1565.099976</v>
      </c>
      <c r="C1055" s="92">
        <v>1571.900024</v>
      </c>
      <c r="D1055" s="92">
        <v>1487.3000489999999</v>
      </c>
      <c r="E1055" s="92">
        <v>1508.400024</v>
      </c>
      <c r="F1055" s="92">
        <v>1508.400024</v>
      </c>
      <c r="G1055" s="92">
        <v>2597565</v>
      </c>
      <c r="H1055" s="93">
        <f t="shared" si="32"/>
        <v>-3.3699200512963255E-3</v>
      </c>
      <c r="I1055" s="94">
        <f t="shared" si="33"/>
        <v>-3.6527311179168119E-3</v>
      </c>
    </row>
    <row r="1056" spans="1:9" ht="15.75" customHeight="1" x14ac:dyDescent="0.25">
      <c r="A1056" s="87">
        <v>44463</v>
      </c>
      <c r="B1056" s="88">
        <v>1514.8000489999999</v>
      </c>
      <c r="C1056" s="88">
        <v>1514.900024</v>
      </c>
      <c r="D1056" s="88">
        <v>1451</v>
      </c>
      <c r="E1056" s="88">
        <v>1465.4499510000001</v>
      </c>
      <c r="F1056" s="88">
        <v>1465.4499510000001</v>
      </c>
      <c r="G1056" s="88">
        <v>1032392</v>
      </c>
      <c r="H1056" s="95">
        <f t="shared" si="32"/>
        <v>-1.2545539923522264E-2</v>
      </c>
      <c r="I1056" s="96">
        <f t="shared" si="33"/>
        <v>-1.282835099014275E-2</v>
      </c>
    </row>
    <row r="1057" spans="1:9" ht="15.75" customHeight="1" x14ac:dyDescent="0.25">
      <c r="A1057" s="91">
        <v>44466</v>
      </c>
      <c r="B1057" s="92">
        <v>1475</v>
      </c>
      <c r="C1057" s="92">
        <v>1488.9499510000001</v>
      </c>
      <c r="D1057" s="92">
        <v>1445.599976</v>
      </c>
      <c r="E1057" s="92">
        <v>1459.150024</v>
      </c>
      <c r="F1057" s="92">
        <v>1459.150024</v>
      </c>
      <c r="G1057" s="92">
        <v>1209718</v>
      </c>
      <c r="H1057" s="93">
        <f t="shared" si="32"/>
        <v>-1.8710441002567977E-3</v>
      </c>
      <c r="I1057" s="94">
        <f t="shared" si="33"/>
        <v>-2.1538551668772842E-3</v>
      </c>
    </row>
    <row r="1058" spans="1:9" ht="15.75" customHeight="1" x14ac:dyDescent="0.25">
      <c r="A1058" s="87">
        <v>44467</v>
      </c>
      <c r="B1058" s="88">
        <v>1469.8000489999999</v>
      </c>
      <c r="C1058" s="88">
        <v>1505</v>
      </c>
      <c r="D1058" s="88">
        <v>1455.5500489999999</v>
      </c>
      <c r="E1058" s="88">
        <v>1489.900024</v>
      </c>
      <c r="F1058" s="88">
        <v>1489.900024</v>
      </c>
      <c r="G1058" s="88">
        <v>1568084</v>
      </c>
      <c r="H1058" s="95">
        <f t="shared" si="32"/>
        <v>9.057180529466741E-3</v>
      </c>
      <c r="I1058" s="96">
        <f t="shared" si="33"/>
        <v>8.774369462846255E-3</v>
      </c>
    </row>
    <row r="1059" spans="1:9" ht="15.75" customHeight="1" x14ac:dyDescent="0.25">
      <c r="A1059" s="91">
        <v>44468</v>
      </c>
      <c r="B1059" s="92">
        <v>1479.099976</v>
      </c>
      <c r="C1059" s="92">
        <v>1505.150024</v>
      </c>
      <c r="D1059" s="92">
        <v>1470.1999510000001</v>
      </c>
      <c r="E1059" s="92">
        <v>1488.599976</v>
      </c>
      <c r="F1059" s="92">
        <v>1488.599976</v>
      </c>
      <c r="G1059" s="92">
        <v>1232093</v>
      </c>
      <c r="H1059" s="93">
        <f t="shared" si="32"/>
        <v>-3.7911949535947455E-4</v>
      </c>
      <c r="I1059" s="94">
        <f t="shared" si="33"/>
        <v>-6.6193056197996107E-4</v>
      </c>
    </row>
    <row r="1060" spans="1:9" ht="15.75" customHeight="1" x14ac:dyDescent="0.25">
      <c r="A1060" s="87">
        <v>44469</v>
      </c>
      <c r="B1060" s="88">
        <v>1477.150024</v>
      </c>
      <c r="C1060" s="88">
        <v>1519.6999510000001</v>
      </c>
      <c r="D1060" s="88">
        <v>1475.650024</v>
      </c>
      <c r="E1060" s="88">
        <v>1480.099976</v>
      </c>
      <c r="F1060" s="88">
        <v>1480.099976</v>
      </c>
      <c r="G1060" s="88">
        <v>1426550</v>
      </c>
      <c r="H1060" s="95">
        <f t="shared" si="32"/>
        <v>-2.486956070670357E-3</v>
      </c>
      <c r="I1060" s="96">
        <f t="shared" si="33"/>
        <v>-2.7697671372908434E-3</v>
      </c>
    </row>
    <row r="1061" spans="1:9" ht="15.75" customHeight="1" x14ac:dyDescent="0.25">
      <c r="A1061" s="91">
        <v>44470</v>
      </c>
      <c r="B1061" s="92">
        <v>1463</v>
      </c>
      <c r="C1061" s="92">
        <v>1478.4499510000001</v>
      </c>
      <c r="D1061" s="92">
        <v>1427</v>
      </c>
      <c r="E1061" s="92">
        <v>1471.9499510000001</v>
      </c>
      <c r="F1061" s="92">
        <v>1471.9499510000001</v>
      </c>
      <c r="G1061" s="92">
        <v>933091</v>
      </c>
      <c r="H1061" s="93">
        <f t="shared" si="32"/>
        <v>-2.3980081402355581E-3</v>
      </c>
      <c r="I1061" s="94">
        <f t="shared" si="33"/>
        <v>-2.6808192068560445E-3</v>
      </c>
    </row>
    <row r="1062" spans="1:9" ht="15.75" customHeight="1" x14ac:dyDescent="0.25">
      <c r="A1062" s="87">
        <v>44473</v>
      </c>
      <c r="B1062" s="88">
        <v>1478</v>
      </c>
      <c r="C1062" s="88">
        <v>1504</v>
      </c>
      <c r="D1062" s="88">
        <v>1462</v>
      </c>
      <c r="E1062" s="88">
        <v>1496.400024</v>
      </c>
      <c r="F1062" s="88">
        <v>1496.400024</v>
      </c>
      <c r="G1062" s="88">
        <v>765785</v>
      </c>
      <c r="H1062" s="95">
        <f t="shared" si="32"/>
        <v>7.1546630485756872E-3</v>
      </c>
      <c r="I1062" s="96">
        <f t="shared" si="33"/>
        <v>6.8718519819552003E-3</v>
      </c>
    </row>
    <row r="1063" spans="1:9" ht="15.75" customHeight="1" x14ac:dyDescent="0.25">
      <c r="A1063" s="91">
        <v>44474</v>
      </c>
      <c r="B1063" s="92">
        <v>1485</v>
      </c>
      <c r="C1063" s="92">
        <v>1515.8000489999999</v>
      </c>
      <c r="D1063" s="92">
        <v>1480</v>
      </c>
      <c r="E1063" s="92">
        <v>1488.8000489999999</v>
      </c>
      <c r="F1063" s="92">
        <v>1488.8000489999999</v>
      </c>
      <c r="G1063" s="92">
        <v>671752</v>
      </c>
      <c r="H1063" s="93">
        <f t="shared" si="32"/>
        <v>-2.2113320752065943E-3</v>
      </c>
      <c r="I1063" s="94">
        <f t="shared" si="33"/>
        <v>-2.4941431418270808E-3</v>
      </c>
    </row>
    <row r="1064" spans="1:9" ht="15.75" customHeight="1" x14ac:dyDescent="0.25">
      <c r="A1064" s="87">
        <v>44475</v>
      </c>
      <c r="B1064" s="88">
        <v>1486.5</v>
      </c>
      <c r="C1064" s="88">
        <v>1507.1999510000001</v>
      </c>
      <c r="D1064" s="88">
        <v>1445</v>
      </c>
      <c r="E1064" s="88">
        <v>1455.5500489999999</v>
      </c>
      <c r="F1064" s="88">
        <v>1455.5500489999999</v>
      </c>
      <c r="G1064" s="88">
        <v>557028</v>
      </c>
      <c r="H1064" s="95">
        <f t="shared" si="32"/>
        <v>-9.8092311954419038E-3</v>
      </c>
      <c r="I1064" s="96">
        <f t="shared" si="33"/>
        <v>-1.009204226206239E-2</v>
      </c>
    </row>
    <row r="1065" spans="1:9" ht="15.75" customHeight="1" x14ac:dyDescent="0.25">
      <c r="A1065" s="91">
        <v>44476</v>
      </c>
      <c r="B1065" s="92">
        <v>1465.900024</v>
      </c>
      <c r="C1065" s="92">
        <v>1520</v>
      </c>
      <c r="D1065" s="92">
        <v>1459.4499510000001</v>
      </c>
      <c r="E1065" s="92">
        <v>1514.650024</v>
      </c>
      <c r="F1065" s="92">
        <v>1514.650024</v>
      </c>
      <c r="G1065" s="92">
        <v>1079940</v>
      </c>
      <c r="H1065" s="93">
        <f t="shared" si="32"/>
        <v>1.7285152849055942E-2</v>
      </c>
      <c r="I1065" s="94">
        <f t="shared" si="33"/>
        <v>1.7002341782435454E-2</v>
      </c>
    </row>
    <row r="1066" spans="1:9" ht="15.75" customHeight="1" x14ac:dyDescent="0.25">
      <c r="A1066" s="87">
        <v>44477</v>
      </c>
      <c r="B1066" s="88">
        <v>1524.5</v>
      </c>
      <c r="C1066" s="88">
        <v>1534</v>
      </c>
      <c r="D1066" s="88">
        <v>1494.25</v>
      </c>
      <c r="E1066" s="88">
        <v>1500.5</v>
      </c>
      <c r="F1066" s="88">
        <v>1500.5</v>
      </c>
      <c r="G1066" s="88">
        <v>1075371</v>
      </c>
      <c r="H1066" s="95">
        <f t="shared" si="32"/>
        <v>-4.0762963091322216E-3</v>
      </c>
      <c r="I1066" s="96">
        <f t="shared" si="33"/>
        <v>-4.3591073757527085E-3</v>
      </c>
    </row>
    <row r="1067" spans="1:9" ht="15.75" customHeight="1" x14ac:dyDescent="0.25">
      <c r="A1067" s="91">
        <v>44480</v>
      </c>
      <c r="B1067" s="92">
        <v>1505</v>
      </c>
      <c r="C1067" s="92">
        <v>1529.900024</v>
      </c>
      <c r="D1067" s="92">
        <v>1486.599976</v>
      </c>
      <c r="E1067" s="92">
        <v>1491.75</v>
      </c>
      <c r="F1067" s="92">
        <v>1491.75</v>
      </c>
      <c r="G1067" s="92">
        <v>907444</v>
      </c>
      <c r="H1067" s="93">
        <f t="shared" si="32"/>
        <v>-2.5399532447358069E-3</v>
      </c>
      <c r="I1067" s="94">
        <f t="shared" si="33"/>
        <v>-2.8227643113562934E-3</v>
      </c>
    </row>
    <row r="1068" spans="1:9" ht="15.75" customHeight="1" x14ac:dyDescent="0.25">
      <c r="A1068" s="87">
        <v>44481</v>
      </c>
      <c r="B1068" s="88">
        <v>1491.400024</v>
      </c>
      <c r="C1068" s="88">
        <v>1538.900024</v>
      </c>
      <c r="D1068" s="88">
        <v>1489.9499510000001</v>
      </c>
      <c r="E1068" s="88">
        <v>1516.650024</v>
      </c>
      <c r="F1068" s="88">
        <v>1516.650024</v>
      </c>
      <c r="G1068" s="88">
        <v>1197881</v>
      </c>
      <c r="H1068" s="95">
        <f t="shared" si="32"/>
        <v>7.1893298006854298E-3</v>
      </c>
      <c r="I1068" s="96">
        <f t="shared" si="33"/>
        <v>6.9065187340649429E-3</v>
      </c>
    </row>
    <row r="1069" spans="1:9" ht="15.75" customHeight="1" x14ac:dyDescent="0.25">
      <c r="A1069" s="91">
        <v>44482</v>
      </c>
      <c r="B1069" s="92">
        <v>1522</v>
      </c>
      <c r="C1069" s="92">
        <v>1558</v>
      </c>
      <c r="D1069" s="92">
        <v>1512.1999510000001</v>
      </c>
      <c r="E1069" s="92">
        <v>1520.1999510000001</v>
      </c>
      <c r="F1069" s="92">
        <v>1520.1999510000001</v>
      </c>
      <c r="G1069" s="92">
        <v>1231332</v>
      </c>
      <c r="H1069" s="93">
        <f t="shared" si="32"/>
        <v>1.0153378811426886E-3</v>
      </c>
      <c r="I1069" s="94">
        <f t="shared" si="33"/>
        <v>7.3252681452220213E-4</v>
      </c>
    </row>
    <row r="1070" spans="1:9" ht="15.75" customHeight="1" x14ac:dyDescent="0.25">
      <c r="A1070" s="87">
        <v>44483</v>
      </c>
      <c r="B1070" s="88">
        <v>1524</v>
      </c>
      <c r="C1070" s="88">
        <v>1546</v>
      </c>
      <c r="D1070" s="88">
        <v>1508.25</v>
      </c>
      <c r="E1070" s="88">
        <v>1520.9499510000001</v>
      </c>
      <c r="F1070" s="88">
        <v>1520.9499510000001</v>
      </c>
      <c r="G1070" s="88">
        <v>677408</v>
      </c>
      <c r="H1070" s="95">
        <f t="shared" si="32"/>
        <v>2.1420901864567662E-4</v>
      </c>
      <c r="I1070" s="96">
        <f t="shared" si="33"/>
        <v>-6.8602047974809907E-5</v>
      </c>
    </row>
    <row r="1071" spans="1:9" ht="15.75" customHeight="1" x14ac:dyDescent="0.25">
      <c r="A1071" s="91">
        <v>44487</v>
      </c>
      <c r="B1071" s="92">
        <v>1530</v>
      </c>
      <c r="C1071" s="92">
        <v>1566.3000489999999</v>
      </c>
      <c r="D1071" s="92">
        <v>1520.9499510000001</v>
      </c>
      <c r="E1071" s="92">
        <v>1551.25</v>
      </c>
      <c r="F1071" s="92">
        <v>1551.25</v>
      </c>
      <c r="G1071" s="92">
        <v>1394214</v>
      </c>
      <c r="H1071" s="93">
        <f t="shared" si="32"/>
        <v>8.5668712901768931E-3</v>
      </c>
      <c r="I1071" s="94">
        <f t="shared" si="33"/>
        <v>8.2840602235564071E-3</v>
      </c>
    </row>
    <row r="1072" spans="1:9" ht="15.75" customHeight="1" x14ac:dyDescent="0.25">
      <c r="A1072" s="87">
        <v>44488</v>
      </c>
      <c r="B1072" s="88">
        <v>1551.9499510000001</v>
      </c>
      <c r="C1072" s="88">
        <v>1555</v>
      </c>
      <c r="D1072" s="88">
        <v>1467.599976</v>
      </c>
      <c r="E1072" s="88">
        <v>1486.400024</v>
      </c>
      <c r="F1072" s="88">
        <v>1486.400024</v>
      </c>
      <c r="G1072" s="88">
        <v>1231042</v>
      </c>
      <c r="H1072" s="95">
        <f t="shared" si="32"/>
        <v>-1.8546090844929967E-2</v>
      </c>
      <c r="I1072" s="96">
        <f t="shared" si="33"/>
        <v>-1.8828901911550455E-2</v>
      </c>
    </row>
    <row r="1073" spans="1:9" ht="15.75" customHeight="1" x14ac:dyDescent="0.25">
      <c r="A1073" s="91">
        <v>44489</v>
      </c>
      <c r="B1073" s="92">
        <v>1491</v>
      </c>
      <c r="C1073" s="92">
        <v>1505</v>
      </c>
      <c r="D1073" s="92">
        <v>1422</v>
      </c>
      <c r="E1073" s="92">
        <v>1438.349976</v>
      </c>
      <c r="F1073" s="92">
        <v>1438.349976</v>
      </c>
      <c r="G1073" s="92">
        <v>1645913</v>
      </c>
      <c r="H1073" s="93">
        <f t="shared" si="32"/>
        <v>-1.4271133224972648E-2</v>
      </c>
      <c r="I1073" s="94">
        <f t="shared" si="33"/>
        <v>-1.4553944291593134E-2</v>
      </c>
    </row>
    <row r="1074" spans="1:9" ht="15.75" customHeight="1" x14ac:dyDescent="0.25">
      <c r="A1074" s="87">
        <v>44490</v>
      </c>
      <c r="B1074" s="88">
        <v>1445</v>
      </c>
      <c r="C1074" s="88">
        <v>1485</v>
      </c>
      <c r="D1074" s="88">
        <v>1425.150024</v>
      </c>
      <c r="E1074" s="88">
        <v>1476.8000489999999</v>
      </c>
      <c r="F1074" s="88">
        <v>1476.8000489999999</v>
      </c>
      <c r="G1074" s="88">
        <v>944311</v>
      </c>
      <c r="H1074" s="95">
        <f t="shared" si="32"/>
        <v>1.145712765477791E-2</v>
      </c>
      <c r="I1074" s="96">
        <f t="shared" si="33"/>
        <v>1.1174316588157424E-2</v>
      </c>
    </row>
    <row r="1075" spans="1:9" ht="15.75" customHeight="1" x14ac:dyDescent="0.25">
      <c r="A1075" s="91">
        <v>44491</v>
      </c>
      <c r="B1075" s="92">
        <v>1475</v>
      </c>
      <c r="C1075" s="92">
        <v>1510.349976</v>
      </c>
      <c r="D1075" s="92">
        <v>1452.5</v>
      </c>
      <c r="E1075" s="92">
        <v>1463.3000489999999</v>
      </c>
      <c r="F1075" s="92">
        <v>1463.3000489999999</v>
      </c>
      <c r="G1075" s="92">
        <v>1242631</v>
      </c>
      <c r="H1075" s="93">
        <f t="shared" si="32"/>
        <v>-3.9883109519125957E-3</v>
      </c>
      <c r="I1075" s="94">
        <f t="shared" si="33"/>
        <v>-4.2711220185330826E-3</v>
      </c>
    </row>
    <row r="1076" spans="1:9" ht="15.75" customHeight="1" x14ac:dyDescent="0.25">
      <c r="A1076" s="87">
        <v>44494</v>
      </c>
      <c r="B1076" s="88">
        <v>1475</v>
      </c>
      <c r="C1076" s="88">
        <v>1508</v>
      </c>
      <c r="D1076" s="88">
        <v>1434</v>
      </c>
      <c r="E1076" s="88">
        <v>1495.099976</v>
      </c>
      <c r="F1076" s="88">
        <v>1495.099976</v>
      </c>
      <c r="G1076" s="88">
        <v>900150</v>
      </c>
      <c r="H1076" s="95">
        <f t="shared" si="32"/>
        <v>9.3368473758129247E-3</v>
      </c>
      <c r="I1076" s="96">
        <f t="shared" si="33"/>
        <v>9.0540363091924387E-3</v>
      </c>
    </row>
    <row r="1077" spans="1:9" ht="15.75" customHeight="1" x14ac:dyDescent="0.25">
      <c r="A1077" s="91">
        <v>44495</v>
      </c>
      <c r="B1077" s="92">
        <v>1495</v>
      </c>
      <c r="C1077" s="92">
        <v>1549.650024</v>
      </c>
      <c r="D1077" s="92">
        <v>1486.25</v>
      </c>
      <c r="E1077" s="92">
        <v>1544.4499510000001</v>
      </c>
      <c r="F1077" s="92">
        <v>1544.4499510000001</v>
      </c>
      <c r="G1077" s="92">
        <v>1364333</v>
      </c>
      <c r="H1077" s="93">
        <f t="shared" si="32"/>
        <v>1.4103604728119034E-2</v>
      </c>
      <c r="I1077" s="94">
        <f t="shared" si="33"/>
        <v>1.3820793661498548E-2</v>
      </c>
    </row>
    <row r="1078" spans="1:9" ht="15.75" customHeight="1" x14ac:dyDescent="0.25">
      <c r="A1078" s="87">
        <v>44496</v>
      </c>
      <c r="B1078" s="88">
        <v>1545</v>
      </c>
      <c r="C1078" s="88">
        <v>1579.9499510000001</v>
      </c>
      <c r="D1078" s="88">
        <v>1533.8000489999999</v>
      </c>
      <c r="E1078" s="88">
        <v>1543.3000489999999</v>
      </c>
      <c r="F1078" s="88">
        <v>1543.3000489999999</v>
      </c>
      <c r="G1078" s="88">
        <v>2521284</v>
      </c>
      <c r="H1078" s="95">
        <f t="shared" si="32"/>
        <v>-3.2346926818312832E-4</v>
      </c>
      <c r="I1078" s="96">
        <f t="shared" si="33"/>
        <v>-6.0628033480361479E-4</v>
      </c>
    </row>
    <row r="1079" spans="1:9" ht="15.75" customHeight="1" x14ac:dyDescent="0.25">
      <c r="A1079" s="91">
        <v>44497</v>
      </c>
      <c r="B1079" s="92">
        <v>1550</v>
      </c>
      <c r="C1079" s="92">
        <v>1563.75</v>
      </c>
      <c r="D1079" s="92">
        <v>1510</v>
      </c>
      <c r="E1079" s="92">
        <v>1532.349976</v>
      </c>
      <c r="F1079" s="92">
        <v>1532.349976</v>
      </c>
      <c r="G1079" s="92">
        <v>994523</v>
      </c>
      <c r="H1079" s="93">
        <f t="shared" si="32"/>
        <v>-3.0924040997035106E-3</v>
      </c>
      <c r="I1079" s="94">
        <f t="shared" si="33"/>
        <v>-3.3752151663239971E-3</v>
      </c>
    </row>
    <row r="1080" spans="1:9" ht="15.75" customHeight="1" x14ac:dyDescent="0.25">
      <c r="A1080" s="87">
        <v>44498</v>
      </c>
      <c r="B1080" s="88">
        <v>1530</v>
      </c>
      <c r="C1080" s="88">
        <v>1588</v>
      </c>
      <c r="D1080" s="88">
        <v>1480</v>
      </c>
      <c r="E1080" s="88">
        <v>1569.400024</v>
      </c>
      <c r="F1080" s="88">
        <v>1569.400024</v>
      </c>
      <c r="G1080" s="88">
        <v>2651006</v>
      </c>
      <c r="H1080" s="95">
        <f t="shared" si="32"/>
        <v>1.0375689038851494E-2</v>
      </c>
      <c r="I1080" s="96">
        <f t="shared" si="33"/>
        <v>1.0092877972231008E-2</v>
      </c>
    </row>
    <row r="1081" spans="1:9" ht="15.75" customHeight="1" x14ac:dyDescent="0.25">
      <c r="A1081" s="91">
        <v>44501</v>
      </c>
      <c r="B1081" s="92">
        <v>1566.099976</v>
      </c>
      <c r="C1081" s="92">
        <v>1666.349976</v>
      </c>
      <c r="D1081" s="92">
        <v>1491.849976</v>
      </c>
      <c r="E1081" s="92">
        <v>1545.599976</v>
      </c>
      <c r="F1081" s="92">
        <v>1545.599976</v>
      </c>
      <c r="G1081" s="92">
        <v>3394040</v>
      </c>
      <c r="H1081" s="93">
        <f t="shared" si="32"/>
        <v>-6.6365525869308828E-3</v>
      </c>
      <c r="I1081" s="94">
        <f t="shared" si="33"/>
        <v>-6.9193636535513697E-3</v>
      </c>
    </row>
    <row r="1082" spans="1:9" ht="15.75" customHeight="1" x14ac:dyDescent="0.25">
      <c r="A1082" s="87">
        <v>44502</v>
      </c>
      <c r="B1082" s="88">
        <v>1553</v>
      </c>
      <c r="C1082" s="88">
        <v>1593.5</v>
      </c>
      <c r="D1082" s="88">
        <v>1532.5</v>
      </c>
      <c r="E1082" s="88">
        <v>1557.1999510000001</v>
      </c>
      <c r="F1082" s="88">
        <v>1557.1999510000001</v>
      </c>
      <c r="G1082" s="88">
        <v>1589334</v>
      </c>
      <c r="H1082" s="95">
        <f t="shared" si="32"/>
        <v>3.247279052579744E-3</v>
      </c>
      <c r="I1082" s="96">
        <f t="shared" si="33"/>
        <v>2.9644679859592575E-3</v>
      </c>
    </row>
    <row r="1083" spans="1:9" ht="15.75" customHeight="1" x14ac:dyDescent="0.25">
      <c r="A1083" s="91">
        <v>44503</v>
      </c>
      <c r="B1083" s="92">
        <v>1565</v>
      </c>
      <c r="C1083" s="92">
        <v>1565</v>
      </c>
      <c r="D1083" s="92">
        <v>1476.150024</v>
      </c>
      <c r="E1083" s="92">
        <v>1496.900024</v>
      </c>
      <c r="F1083" s="92">
        <v>1496.900024</v>
      </c>
      <c r="G1083" s="92">
        <v>1961985</v>
      </c>
      <c r="H1083" s="93">
        <f t="shared" si="32"/>
        <v>-1.7151586030589343E-2</v>
      </c>
      <c r="I1083" s="94">
        <f t="shared" si="33"/>
        <v>-1.7434397097209831E-2</v>
      </c>
    </row>
    <row r="1084" spans="1:9" ht="15.75" customHeight="1" x14ac:dyDescent="0.25">
      <c r="A1084" s="87">
        <v>44504</v>
      </c>
      <c r="B1084" s="88">
        <v>1524.5</v>
      </c>
      <c r="C1084" s="88">
        <v>1534.900024</v>
      </c>
      <c r="D1084" s="88">
        <v>1510.5</v>
      </c>
      <c r="E1084" s="88">
        <v>1528.099976</v>
      </c>
      <c r="F1084" s="88">
        <v>1528.099976</v>
      </c>
      <c r="G1084" s="88">
        <v>220754</v>
      </c>
      <c r="H1084" s="95">
        <f t="shared" si="32"/>
        <v>8.9589735527577357E-3</v>
      </c>
      <c r="I1084" s="96">
        <f t="shared" si="33"/>
        <v>8.6761624861372497E-3</v>
      </c>
    </row>
    <row r="1085" spans="1:9" ht="15.75" customHeight="1" x14ac:dyDescent="0.25">
      <c r="A1085" s="91">
        <v>44508</v>
      </c>
      <c r="B1085" s="92">
        <v>1540.8000489999999</v>
      </c>
      <c r="C1085" s="92">
        <v>1545.75</v>
      </c>
      <c r="D1085" s="92">
        <v>1441.099976</v>
      </c>
      <c r="E1085" s="92">
        <v>1505.9499510000001</v>
      </c>
      <c r="F1085" s="92">
        <v>1505.9499510000001</v>
      </c>
      <c r="G1085" s="92">
        <v>1304830</v>
      </c>
      <c r="H1085" s="93">
        <f t="shared" si="32"/>
        <v>-6.3412302155434266E-3</v>
      </c>
      <c r="I1085" s="94">
        <f t="shared" si="33"/>
        <v>-6.6240412821639135E-3</v>
      </c>
    </row>
    <row r="1086" spans="1:9" ht="15.75" customHeight="1" x14ac:dyDescent="0.25">
      <c r="A1086" s="87">
        <v>44509</v>
      </c>
      <c r="B1086" s="88">
        <v>1515</v>
      </c>
      <c r="C1086" s="88">
        <v>1579.849976</v>
      </c>
      <c r="D1086" s="88">
        <v>1515</v>
      </c>
      <c r="E1086" s="88">
        <v>1570.75</v>
      </c>
      <c r="F1086" s="88">
        <v>1570.75</v>
      </c>
      <c r="G1086" s="88">
        <v>1753403</v>
      </c>
      <c r="H1086" s="95">
        <f t="shared" si="32"/>
        <v>1.8296529701057263E-2</v>
      </c>
      <c r="I1086" s="96">
        <f t="shared" si="33"/>
        <v>1.8013718634436775E-2</v>
      </c>
    </row>
    <row r="1087" spans="1:9" ht="15.75" customHeight="1" x14ac:dyDescent="0.25">
      <c r="A1087" s="91">
        <v>44510</v>
      </c>
      <c r="B1087" s="92">
        <v>1560</v>
      </c>
      <c r="C1087" s="92">
        <v>1596</v>
      </c>
      <c r="D1087" s="92">
        <v>1520.75</v>
      </c>
      <c r="E1087" s="92">
        <v>1543.099976</v>
      </c>
      <c r="F1087" s="92">
        <v>1543.099976</v>
      </c>
      <c r="G1087" s="92">
        <v>1568558</v>
      </c>
      <c r="H1087" s="93">
        <f t="shared" si="32"/>
        <v>-7.7130038811776156E-3</v>
      </c>
      <c r="I1087" s="94">
        <f t="shared" si="33"/>
        <v>-7.9958149477981025E-3</v>
      </c>
    </row>
    <row r="1088" spans="1:9" ht="15.75" customHeight="1" x14ac:dyDescent="0.25">
      <c r="A1088" s="87">
        <v>44511</v>
      </c>
      <c r="B1088" s="88">
        <v>1545</v>
      </c>
      <c r="C1088" s="88">
        <v>1547</v>
      </c>
      <c r="D1088" s="88">
        <v>1456</v>
      </c>
      <c r="E1088" s="88">
        <v>1521.3000489999999</v>
      </c>
      <c r="F1088" s="88">
        <v>1521.3000489999999</v>
      </c>
      <c r="G1088" s="88">
        <v>3281771</v>
      </c>
      <c r="H1088" s="95">
        <f t="shared" si="32"/>
        <v>-6.1791852509448988E-3</v>
      </c>
      <c r="I1088" s="96">
        <f t="shared" si="33"/>
        <v>-6.4619963175653857E-3</v>
      </c>
    </row>
    <row r="1089" spans="1:9" ht="15.75" customHeight="1" x14ac:dyDescent="0.25">
      <c r="A1089" s="91">
        <v>44512</v>
      </c>
      <c r="B1089" s="92">
        <v>1535</v>
      </c>
      <c r="C1089" s="92">
        <v>1594</v>
      </c>
      <c r="D1089" s="92">
        <v>1530</v>
      </c>
      <c r="E1089" s="92">
        <v>1580.75</v>
      </c>
      <c r="F1089" s="92">
        <v>1580.75</v>
      </c>
      <c r="G1089" s="92">
        <v>2365813</v>
      </c>
      <c r="H1089" s="93">
        <f t="shared" si="32"/>
        <v>1.6648311229401511E-2</v>
      </c>
      <c r="I1089" s="94">
        <f t="shared" si="33"/>
        <v>1.6365500162781023E-2</v>
      </c>
    </row>
    <row r="1090" spans="1:9" ht="15.75" customHeight="1" x14ac:dyDescent="0.25">
      <c r="A1090" s="87">
        <v>44515</v>
      </c>
      <c r="B1090" s="88">
        <v>1589</v>
      </c>
      <c r="C1090" s="88">
        <v>1649.900024</v>
      </c>
      <c r="D1090" s="88">
        <v>1572.3000489999999</v>
      </c>
      <c r="E1090" s="88">
        <v>1640.5</v>
      </c>
      <c r="F1090" s="88">
        <v>1640.5</v>
      </c>
      <c r="G1090" s="88">
        <v>3033537</v>
      </c>
      <c r="H1090" s="95">
        <f t="shared" si="32"/>
        <v>1.6113044236810641E-2</v>
      </c>
      <c r="I1090" s="96">
        <f t="shared" si="33"/>
        <v>1.5830233170190153E-2</v>
      </c>
    </row>
    <row r="1091" spans="1:9" ht="15.75" customHeight="1" x14ac:dyDescent="0.25">
      <c r="A1091" s="91">
        <v>44516</v>
      </c>
      <c r="B1091" s="92">
        <v>1650</v>
      </c>
      <c r="C1091" s="92">
        <v>1659</v>
      </c>
      <c r="D1091" s="92">
        <v>1601</v>
      </c>
      <c r="E1091" s="92">
        <v>1629.3000489999999</v>
      </c>
      <c r="F1091" s="92">
        <v>1629.3000489999999</v>
      </c>
      <c r="G1091" s="92">
        <v>2879547</v>
      </c>
      <c r="H1091" s="93">
        <f t="shared" si="32"/>
        <v>-2.9751641486894073E-3</v>
      </c>
      <c r="I1091" s="94">
        <f t="shared" si="33"/>
        <v>-3.2579752153098938E-3</v>
      </c>
    </row>
    <row r="1092" spans="1:9" ht="15.75" customHeight="1" x14ac:dyDescent="0.25">
      <c r="A1092" s="87">
        <v>44517</v>
      </c>
      <c r="B1092" s="88">
        <v>1633</v>
      </c>
      <c r="C1092" s="88">
        <v>1665</v>
      </c>
      <c r="D1092" s="88">
        <v>1588.8000489999999</v>
      </c>
      <c r="E1092" s="88">
        <v>1630.9499510000001</v>
      </c>
      <c r="F1092" s="88">
        <v>1630.9499510000001</v>
      </c>
      <c r="G1092" s="88">
        <v>3997327</v>
      </c>
      <c r="H1092" s="95">
        <f t="shared" ref="H1092:H1155" si="34">LOG(F1092/F1091)</f>
        <v>4.395634662683962E-4</v>
      </c>
      <c r="I1092" s="96">
        <f t="shared" ref="I1092:I1155" si="35">H1092-$H$1238</f>
        <v>1.5675239964790967E-4</v>
      </c>
    </row>
    <row r="1093" spans="1:9" ht="15.75" customHeight="1" x14ac:dyDescent="0.25">
      <c r="A1093" s="91">
        <v>44518</v>
      </c>
      <c r="B1093" s="92">
        <v>1640</v>
      </c>
      <c r="C1093" s="92">
        <v>1824.9499510000001</v>
      </c>
      <c r="D1093" s="92">
        <v>1612.5</v>
      </c>
      <c r="E1093" s="92">
        <v>1802.849976</v>
      </c>
      <c r="F1093" s="92">
        <v>1802.849976</v>
      </c>
      <c r="G1093" s="92">
        <v>19036475</v>
      </c>
      <c r="H1093" s="93">
        <f t="shared" si="34"/>
        <v>4.3518954409769897E-2</v>
      </c>
      <c r="I1093" s="94">
        <f t="shared" si="35"/>
        <v>4.3236143343149409E-2</v>
      </c>
    </row>
    <row r="1094" spans="1:9" ht="15.75" customHeight="1" x14ac:dyDescent="0.25">
      <c r="A1094" s="87">
        <v>44522</v>
      </c>
      <c r="B1094" s="88">
        <v>1811</v>
      </c>
      <c r="C1094" s="88">
        <v>1831.3000489999999</v>
      </c>
      <c r="D1094" s="88">
        <v>1755.150024</v>
      </c>
      <c r="E1094" s="88">
        <v>1802.75</v>
      </c>
      <c r="F1094" s="88">
        <v>1802.75</v>
      </c>
      <c r="G1094" s="88">
        <v>4234114</v>
      </c>
      <c r="H1094" s="95">
        <f t="shared" si="34"/>
        <v>-2.4084216453806737E-5</v>
      </c>
      <c r="I1094" s="96">
        <f t="shared" si="35"/>
        <v>-3.0689528307429324E-4</v>
      </c>
    </row>
    <row r="1095" spans="1:9" ht="15.75" customHeight="1" x14ac:dyDescent="0.25">
      <c r="A1095" s="91">
        <v>44523</v>
      </c>
      <c r="B1095" s="92">
        <v>1790.099976</v>
      </c>
      <c r="C1095" s="92">
        <v>1826.599976</v>
      </c>
      <c r="D1095" s="92">
        <v>1785.0500489999999</v>
      </c>
      <c r="E1095" s="92">
        <v>1802.5500489999999</v>
      </c>
      <c r="F1095" s="92">
        <v>1802.5500489999999</v>
      </c>
      <c r="G1095" s="92">
        <v>2018204</v>
      </c>
      <c r="H1095" s="93">
        <f t="shared" si="34"/>
        <v>-4.8172199184480425E-5</v>
      </c>
      <c r="I1095" s="94">
        <f t="shared" si="35"/>
        <v>-3.3098326580496693E-4</v>
      </c>
    </row>
    <row r="1096" spans="1:9" ht="15.75" customHeight="1" x14ac:dyDescent="0.25">
      <c r="A1096" s="87">
        <v>44524</v>
      </c>
      <c r="B1096" s="88">
        <v>1814.900024</v>
      </c>
      <c r="C1096" s="88">
        <v>1831</v>
      </c>
      <c r="D1096" s="88">
        <v>1796.25</v>
      </c>
      <c r="E1096" s="88">
        <v>1802</v>
      </c>
      <c r="F1096" s="88">
        <v>1802</v>
      </c>
      <c r="G1096" s="88">
        <v>1744444</v>
      </c>
      <c r="H1096" s="95">
        <f t="shared" si="34"/>
        <v>-1.325453907329757E-4</v>
      </c>
      <c r="I1096" s="96">
        <f t="shared" si="35"/>
        <v>-4.1535645735346226E-4</v>
      </c>
    </row>
    <row r="1097" spans="1:9" ht="15.75" customHeight="1" x14ac:dyDescent="0.25">
      <c r="A1097" s="91">
        <v>44525</v>
      </c>
      <c r="B1097" s="92">
        <v>1810</v>
      </c>
      <c r="C1097" s="92">
        <v>1834.650024</v>
      </c>
      <c r="D1097" s="92">
        <v>1802</v>
      </c>
      <c r="E1097" s="92">
        <v>1813.849976</v>
      </c>
      <c r="F1097" s="92">
        <v>1813.849976</v>
      </c>
      <c r="G1097" s="92">
        <v>3117728</v>
      </c>
      <c r="H1097" s="93">
        <f t="shared" si="34"/>
        <v>2.8465769576830223E-3</v>
      </c>
      <c r="I1097" s="94">
        <f t="shared" si="35"/>
        <v>2.5637658910625358E-3</v>
      </c>
    </row>
    <row r="1098" spans="1:9" ht="15.75" customHeight="1" x14ac:dyDescent="0.25">
      <c r="A1098" s="87">
        <v>44526</v>
      </c>
      <c r="B1098" s="88">
        <v>1804.099976</v>
      </c>
      <c r="C1098" s="88">
        <v>1889.75</v>
      </c>
      <c r="D1098" s="88">
        <v>1803</v>
      </c>
      <c r="E1098" s="88">
        <v>1869.400024</v>
      </c>
      <c r="F1098" s="88">
        <v>1869.400024</v>
      </c>
      <c r="G1098" s="88">
        <v>4903273</v>
      </c>
      <c r="H1098" s="95">
        <f t="shared" si="34"/>
        <v>1.3100880328595247E-2</v>
      </c>
      <c r="I1098" s="96">
        <f t="shared" si="35"/>
        <v>1.2818069261974761E-2</v>
      </c>
    </row>
    <row r="1099" spans="1:9" ht="15.75" customHeight="1" x14ac:dyDescent="0.25">
      <c r="A1099" s="91">
        <v>44529</v>
      </c>
      <c r="B1099" s="92">
        <v>1875</v>
      </c>
      <c r="C1099" s="92">
        <v>1879.849976</v>
      </c>
      <c r="D1099" s="92">
        <v>1847.6999510000001</v>
      </c>
      <c r="E1099" s="92">
        <v>1858.849976</v>
      </c>
      <c r="F1099" s="92">
        <v>1858.849976</v>
      </c>
      <c r="G1099" s="92">
        <v>1310185</v>
      </c>
      <c r="H1099" s="93">
        <f t="shared" si="34"/>
        <v>-2.4579037671762986E-3</v>
      </c>
      <c r="I1099" s="94">
        <f t="shared" si="35"/>
        <v>-2.7407148337967851E-3</v>
      </c>
    </row>
    <row r="1100" spans="1:9" ht="15.75" customHeight="1" x14ac:dyDescent="0.25">
      <c r="A1100" s="87">
        <v>44530</v>
      </c>
      <c r="B1100" s="88">
        <v>1856</v>
      </c>
      <c r="C1100" s="88">
        <v>1880</v>
      </c>
      <c r="D1100" s="88">
        <v>1836.849976</v>
      </c>
      <c r="E1100" s="88">
        <v>1846.3000489999999</v>
      </c>
      <c r="F1100" s="88">
        <v>1846.3000489999999</v>
      </c>
      <c r="G1100" s="88">
        <v>1280247</v>
      </c>
      <c r="H1100" s="95">
        <f t="shared" si="34"/>
        <v>-2.9420589457745186E-3</v>
      </c>
      <c r="I1100" s="96">
        <f t="shared" si="35"/>
        <v>-3.2248700123950051E-3</v>
      </c>
    </row>
    <row r="1101" spans="1:9" ht="15.75" customHeight="1" x14ac:dyDescent="0.25">
      <c r="A1101" s="91">
        <v>44531</v>
      </c>
      <c r="B1101" s="92">
        <v>1853</v>
      </c>
      <c r="C1101" s="92">
        <v>1864.400024</v>
      </c>
      <c r="D1101" s="92">
        <v>1831.3000489999999</v>
      </c>
      <c r="E1101" s="92">
        <v>1848.400024</v>
      </c>
      <c r="F1101" s="92">
        <v>1848.400024</v>
      </c>
      <c r="G1101" s="92">
        <v>1092248</v>
      </c>
      <c r="H1101" s="93">
        <f t="shared" si="34"/>
        <v>4.9368426926317478E-4</v>
      </c>
      <c r="I1101" s="94">
        <f t="shared" si="35"/>
        <v>2.1087320264268826E-4</v>
      </c>
    </row>
    <row r="1102" spans="1:9" ht="15.75" customHeight="1" x14ac:dyDescent="0.25">
      <c r="A1102" s="87">
        <v>44532</v>
      </c>
      <c r="B1102" s="88">
        <v>1848</v>
      </c>
      <c r="C1102" s="88">
        <v>1862.0500489999999</v>
      </c>
      <c r="D1102" s="88">
        <v>1836.099976</v>
      </c>
      <c r="E1102" s="88">
        <v>1848.9499510000001</v>
      </c>
      <c r="F1102" s="88">
        <v>1848.9499510000001</v>
      </c>
      <c r="G1102" s="88">
        <v>772046</v>
      </c>
      <c r="H1102" s="95">
        <f t="shared" si="34"/>
        <v>1.2918996845074599E-4</v>
      </c>
      <c r="I1102" s="96">
        <f t="shared" si="35"/>
        <v>-1.5362109816974054E-4</v>
      </c>
    </row>
    <row r="1103" spans="1:9" ht="15.75" customHeight="1" x14ac:dyDescent="0.25">
      <c r="A1103" s="91">
        <v>44533</v>
      </c>
      <c r="B1103" s="92">
        <v>1855.900024</v>
      </c>
      <c r="C1103" s="92">
        <v>1872</v>
      </c>
      <c r="D1103" s="92">
        <v>1849.25</v>
      </c>
      <c r="E1103" s="92">
        <v>1866.099976</v>
      </c>
      <c r="F1103" s="92">
        <v>1866.099976</v>
      </c>
      <c r="G1103" s="92">
        <v>1196217</v>
      </c>
      <c r="H1103" s="93">
        <f t="shared" si="34"/>
        <v>4.0097518352906932E-3</v>
      </c>
      <c r="I1103" s="94">
        <f t="shared" si="35"/>
        <v>3.7269407686702067E-3</v>
      </c>
    </row>
    <row r="1104" spans="1:9" ht="15.75" customHeight="1" x14ac:dyDescent="0.25">
      <c r="A1104" s="87">
        <v>44536</v>
      </c>
      <c r="B1104" s="88">
        <v>1860</v>
      </c>
      <c r="C1104" s="88">
        <v>1865</v>
      </c>
      <c r="D1104" s="88">
        <v>1843.5</v>
      </c>
      <c r="E1104" s="88">
        <v>1846.150024</v>
      </c>
      <c r="F1104" s="88">
        <v>1846.150024</v>
      </c>
      <c r="G1104" s="88">
        <v>674398</v>
      </c>
      <c r="H1104" s="95">
        <f t="shared" si="34"/>
        <v>-4.6679170198801528E-3</v>
      </c>
      <c r="I1104" s="96">
        <f t="shared" si="35"/>
        <v>-4.9507280865006397E-3</v>
      </c>
    </row>
    <row r="1105" spans="1:9" ht="15.75" customHeight="1" x14ac:dyDescent="0.25">
      <c r="A1105" s="91">
        <v>44537</v>
      </c>
      <c r="B1105" s="92">
        <v>1852</v>
      </c>
      <c r="C1105" s="92">
        <v>1863.650024</v>
      </c>
      <c r="D1105" s="92">
        <v>1840.900024</v>
      </c>
      <c r="E1105" s="92">
        <v>1851.599976</v>
      </c>
      <c r="F1105" s="92">
        <v>1851.599976</v>
      </c>
      <c r="G1105" s="92">
        <v>684639</v>
      </c>
      <c r="H1105" s="93">
        <f t="shared" si="34"/>
        <v>1.2801762120548225E-3</v>
      </c>
      <c r="I1105" s="94">
        <f t="shared" si="35"/>
        <v>9.9736514543433607E-4</v>
      </c>
    </row>
    <row r="1106" spans="1:9" ht="15.75" customHeight="1" x14ac:dyDescent="0.25">
      <c r="A1106" s="87">
        <v>44538</v>
      </c>
      <c r="B1106" s="88">
        <v>1853</v>
      </c>
      <c r="C1106" s="88">
        <v>1885.849976</v>
      </c>
      <c r="D1106" s="88">
        <v>1853</v>
      </c>
      <c r="E1106" s="88">
        <v>1867.75</v>
      </c>
      <c r="F1106" s="88">
        <v>1867.75</v>
      </c>
      <c r="G1106" s="88">
        <v>909742</v>
      </c>
      <c r="H1106" s="95">
        <f t="shared" si="34"/>
        <v>3.7715785996276382E-3</v>
      </c>
      <c r="I1106" s="96">
        <f t="shared" si="35"/>
        <v>3.4887675330071517E-3</v>
      </c>
    </row>
    <row r="1107" spans="1:9" ht="15.75" customHeight="1" x14ac:dyDescent="0.25">
      <c r="A1107" s="91">
        <v>44539</v>
      </c>
      <c r="B1107" s="92">
        <v>1875</v>
      </c>
      <c r="C1107" s="92">
        <v>1897.9499510000001</v>
      </c>
      <c r="D1107" s="92">
        <v>1865.5500489999999</v>
      </c>
      <c r="E1107" s="92">
        <v>1878.599976</v>
      </c>
      <c r="F1107" s="92">
        <v>1878.599976</v>
      </c>
      <c r="G1107" s="92">
        <v>1499650</v>
      </c>
      <c r="H1107" s="93">
        <f t="shared" si="34"/>
        <v>2.5155673710635304E-3</v>
      </c>
      <c r="I1107" s="94">
        <f t="shared" si="35"/>
        <v>2.2327563044430439E-3</v>
      </c>
    </row>
    <row r="1108" spans="1:9" ht="15.75" customHeight="1" x14ac:dyDescent="0.25">
      <c r="A1108" s="87">
        <v>44540</v>
      </c>
      <c r="B1108" s="88">
        <v>1879.9499510000001</v>
      </c>
      <c r="C1108" s="88">
        <v>1879.9499510000001</v>
      </c>
      <c r="D1108" s="88">
        <v>1855.1999510000001</v>
      </c>
      <c r="E1108" s="88">
        <v>1868</v>
      </c>
      <c r="F1108" s="88">
        <v>1868</v>
      </c>
      <c r="G1108" s="88">
        <v>757187</v>
      </c>
      <c r="H1108" s="95">
        <f t="shared" si="34"/>
        <v>-2.4574405581676874E-3</v>
      </c>
      <c r="I1108" s="96">
        <f t="shared" si="35"/>
        <v>-2.7402516247881739E-3</v>
      </c>
    </row>
    <row r="1109" spans="1:9" ht="15.75" customHeight="1" x14ac:dyDescent="0.25">
      <c r="A1109" s="91">
        <v>44543</v>
      </c>
      <c r="B1109" s="92">
        <v>1869</v>
      </c>
      <c r="C1109" s="92">
        <v>1873.4499510000001</v>
      </c>
      <c r="D1109" s="92">
        <v>1852</v>
      </c>
      <c r="E1109" s="92">
        <v>1857.5</v>
      </c>
      <c r="F1109" s="92">
        <v>1857.5</v>
      </c>
      <c r="G1109" s="92">
        <v>515245</v>
      </c>
      <c r="H1109" s="93">
        <f t="shared" si="34"/>
        <v>-2.4480494614616457E-3</v>
      </c>
      <c r="I1109" s="94">
        <f t="shared" si="35"/>
        <v>-2.7308605280821322E-3</v>
      </c>
    </row>
    <row r="1110" spans="1:9" ht="15.75" customHeight="1" x14ac:dyDescent="0.25">
      <c r="A1110" s="87">
        <v>44544</v>
      </c>
      <c r="B1110" s="88">
        <v>1854.8000489999999</v>
      </c>
      <c r="C1110" s="88">
        <v>1863.9499510000001</v>
      </c>
      <c r="D1110" s="88">
        <v>1845</v>
      </c>
      <c r="E1110" s="88">
        <v>1851.349976</v>
      </c>
      <c r="F1110" s="88">
        <v>1851.349976</v>
      </c>
      <c r="G1110" s="88">
        <v>416745</v>
      </c>
      <c r="H1110" s="95">
        <f t="shared" si="34"/>
        <v>-1.4402976405517131E-3</v>
      </c>
      <c r="I1110" s="96">
        <f t="shared" si="35"/>
        <v>-1.7231087071721996E-3</v>
      </c>
    </row>
    <row r="1111" spans="1:9" ht="15.75" customHeight="1" x14ac:dyDescent="0.25">
      <c r="A1111" s="91">
        <v>44545</v>
      </c>
      <c r="B1111" s="92">
        <v>1853</v>
      </c>
      <c r="C1111" s="92">
        <v>1858.900024</v>
      </c>
      <c r="D1111" s="92">
        <v>1841</v>
      </c>
      <c r="E1111" s="92">
        <v>1844.5</v>
      </c>
      <c r="F1111" s="92">
        <v>1844.5</v>
      </c>
      <c r="G1111" s="92">
        <v>405461</v>
      </c>
      <c r="H1111" s="93">
        <f t="shared" si="34"/>
        <v>-1.6098652292389057E-3</v>
      </c>
      <c r="I1111" s="94">
        <f t="shared" si="35"/>
        <v>-1.8926762958593921E-3</v>
      </c>
    </row>
    <row r="1112" spans="1:9" ht="15.75" customHeight="1" x14ac:dyDescent="0.25">
      <c r="A1112" s="87">
        <v>44546</v>
      </c>
      <c r="B1112" s="88">
        <v>1851.900024</v>
      </c>
      <c r="C1112" s="88">
        <v>1854.1999510000001</v>
      </c>
      <c r="D1112" s="88">
        <v>1826.099976</v>
      </c>
      <c r="E1112" s="88">
        <v>1830.650024</v>
      </c>
      <c r="F1112" s="88">
        <v>1830.650024</v>
      </c>
      <c r="G1112" s="88">
        <v>491217</v>
      </c>
      <c r="H1112" s="95">
        <f t="shared" si="34"/>
        <v>-3.2733339248785681E-3</v>
      </c>
      <c r="I1112" s="96">
        <f t="shared" si="35"/>
        <v>-3.5561449914990545E-3</v>
      </c>
    </row>
    <row r="1113" spans="1:9" ht="15.75" customHeight="1" x14ac:dyDescent="0.25">
      <c r="A1113" s="91">
        <v>44547</v>
      </c>
      <c r="B1113" s="92">
        <v>1832</v>
      </c>
      <c r="C1113" s="92">
        <v>1844.4499510000001</v>
      </c>
      <c r="D1113" s="92">
        <v>1805.5</v>
      </c>
      <c r="E1113" s="92">
        <v>1815.099976</v>
      </c>
      <c r="F1113" s="92">
        <v>1815.099976</v>
      </c>
      <c r="G1113" s="92">
        <v>1378417</v>
      </c>
      <c r="H1113" s="93">
        <f t="shared" si="34"/>
        <v>-3.7047745967559802E-3</v>
      </c>
      <c r="I1113" s="94">
        <f t="shared" si="35"/>
        <v>-3.9875856633764667E-3</v>
      </c>
    </row>
    <row r="1114" spans="1:9" ht="15.75" customHeight="1" x14ac:dyDescent="0.25">
      <c r="A1114" s="87">
        <v>44550</v>
      </c>
      <c r="B1114" s="88">
        <v>1805</v>
      </c>
      <c r="C1114" s="88">
        <v>1827.400024</v>
      </c>
      <c r="D1114" s="88">
        <v>1791.099976</v>
      </c>
      <c r="E1114" s="88">
        <v>1813.599976</v>
      </c>
      <c r="F1114" s="88">
        <v>1813.599976</v>
      </c>
      <c r="G1114" s="88">
        <v>1090372</v>
      </c>
      <c r="H1114" s="95">
        <f t="shared" si="34"/>
        <v>-3.59049669896804E-4</v>
      </c>
      <c r="I1114" s="96">
        <f t="shared" si="35"/>
        <v>-6.4186073651729047E-4</v>
      </c>
    </row>
    <row r="1115" spans="1:9" ht="15.75" customHeight="1" x14ac:dyDescent="0.25">
      <c r="A1115" s="91">
        <v>44551</v>
      </c>
      <c r="B1115" s="92">
        <v>1822.650024</v>
      </c>
      <c r="C1115" s="92">
        <v>1844</v>
      </c>
      <c r="D1115" s="92">
        <v>1815.150024</v>
      </c>
      <c r="E1115" s="92">
        <v>1827.099976</v>
      </c>
      <c r="F1115" s="92">
        <v>1827.099976</v>
      </c>
      <c r="G1115" s="92">
        <v>870102</v>
      </c>
      <c r="H1115" s="93">
        <f t="shared" si="34"/>
        <v>3.2208105336229633E-3</v>
      </c>
      <c r="I1115" s="94">
        <f t="shared" si="35"/>
        <v>2.9379994670024768E-3</v>
      </c>
    </row>
    <row r="1116" spans="1:9" ht="15.75" customHeight="1" x14ac:dyDescent="0.25">
      <c r="A1116" s="87">
        <v>44552</v>
      </c>
      <c r="B1116" s="88">
        <v>1836.900024</v>
      </c>
      <c r="C1116" s="88">
        <v>1844</v>
      </c>
      <c r="D1116" s="88">
        <v>1829</v>
      </c>
      <c r="E1116" s="88">
        <v>1839.0500489999999</v>
      </c>
      <c r="F1116" s="88">
        <v>1839.0500489999999</v>
      </c>
      <c r="G1116" s="88">
        <v>292901</v>
      </c>
      <c r="H1116" s="95">
        <f t="shared" si="34"/>
        <v>2.8312366418932399E-3</v>
      </c>
      <c r="I1116" s="96">
        <f t="shared" si="35"/>
        <v>2.5484255752727535E-3</v>
      </c>
    </row>
    <row r="1117" spans="1:9" ht="15.75" customHeight="1" x14ac:dyDescent="0.25">
      <c r="A1117" s="91">
        <v>44553</v>
      </c>
      <c r="B1117" s="92">
        <v>1848</v>
      </c>
      <c r="C1117" s="92">
        <v>1862</v>
      </c>
      <c r="D1117" s="92">
        <v>1842.150024</v>
      </c>
      <c r="E1117" s="92">
        <v>1855.900024</v>
      </c>
      <c r="F1117" s="92">
        <v>1855.900024</v>
      </c>
      <c r="G1117" s="92">
        <v>420242</v>
      </c>
      <c r="H1117" s="93">
        <f t="shared" si="34"/>
        <v>3.9610288346474095E-3</v>
      </c>
      <c r="I1117" s="94">
        <f t="shared" si="35"/>
        <v>3.678217768026923E-3</v>
      </c>
    </row>
    <row r="1118" spans="1:9" ht="15.75" customHeight="1" x14ac:dyDescent="0.25">
      <c r="A1118" s="87">
        <v>44554</v>
      </c>
      <c r="B1118" s="88">
        <v>1860.0500489999999</v>
      </c>
      <c r="C1118" s="88">
        <v>1864.650024</v>
      </c>
      <c r="D1118" s="88">
        <v>1850.099976</v>
      </c>
      <c r="E1118" s="88">
        <v>1859.8000489999999</v>
      </c>
      <c r="F1118" s="88">
        <v>1859.8000489999999</v>
      </c>
      <c r="G1118" s="88">
        <v>389031</v>
      </c>
      <c r="H1118" s="95">
        <f t="shared" si="34"/>
        <v>9.1167743655282498E-4</v>
      </c>
      <c r="I1118" s="96">
        <f t="shared" si="35"/>
        <v>6.2886636993233851E-4</v>
      </c>
    </row>
    <row r="1119" spans="1:9" ht="15.75" customHeight="1" x14ac:dyDescent="0.25">
      <c r="A1119" s="91">
        <v>44557</v>
      </c>
      <c r="B1119" s="92">
        <v>1857.900024</v>
      </c>
      <c r="C1119" s="92">
        <v>1872.3000489999999</v>
      </c>
      <c r="D1119" s="92">
        <v>1850.25</v>
      </c>
      <c r="E1119" s="92">
        <v>1866.400024</v>
      </c>
      <c r="F1119" s="92">
        <v>1866.400024</v>
      </c>
      <c r="G1119" s="92">
        <v>491207</v>
      </c>
      <c r="H1119" s="93">
        <f t="shared" si="34"/>
        <v>1.5384765522729268E-3</v>
      </c>
      <c r="I1119" s="94">
        <f t="shared" si="35"/>
        <v>1.2556654856524403E-3</v>
      </c>
    </row>
    <row r="1120" spans="1:9" ht="15.75" customHeight="1" x14ac:dyDescent="0.25">
      <c r="A1120" s="87">
        <v>44558</v>
      </c>
      <c r="B1120" s="88">
        <v>1870.0500489999999</v>
      </c>
      <c r="C1120" s="88">
        <v>1883.9499510000001</v>
      </c>
      <c r="D1120" s="88">
        <v>1865</v>
      </c>
      <c r="E1120" s="88">
        <v>1879.5</v>
      </c>
      <c r="F1120" s="88">
        <v>1879.5</v>
      </c>
      <c r="G1120" s="88">
        <v>581504</v>
      </c>
      <c r="H1120" s="95">
        <f t="shared" si="34"/>
        <v>3.0375986795510442E-3</v>
      </c>
      <c r="I1120" s="96">
        <f t="shared" si="35"/>
        <v>2.7547876129305577E-3</v>
      </c>
    </row>
    <row r="1121" spans="1:9" ht="15.75" customHeight="1" x14ac:dyDescent="0.25">
      <c r="A1121" s="91">
        <v>44559</v>
      </c>
      <c r="B1121" s="92">
        <v>1880</v>
      </c>
      <c r="C1121" s="92">
        <v>1910</v>
      </c>
      <c r="D1121" s="92">
        <v>1874</v>
      </c>
      <c r="E1121" s="92">
        <v>1896.5</v>
      </c>
      <c r="F1121" s="92">
        <v>1896.5</v>
      </c>
      <c r="G1121" s="92">
        <v>1599852</v>
      </c>
      <c r="H1121" s="93">
        <f t="shared" si="34"/>
        <v>3.910516988978107E-3</v>
      </c>
      <c r="I1121" s="94">
        <f t="shared" si="35"/>
        <v>3.6277059223576206E-3</v>
      </c>
    </row>
    <row r="1122" spans="1:9" ht="15.75" customHeight="1" x14ac:dyDescent="0.25">
      <c r="A1122" s="87">
        <v>44560</v>
      </c>
      <c r="B1122" s="88">
        <v>1901</v>
      </c>
      <c r="C1122" s="88">
        <v>1917.75</v>
      </c>
      <c r="D1122" s="88">
        <v>1895.1999510000001</v>
      </c>
      <c r="E1122" s="88">
        <v>1908.849976</v>
      </c>
      <c r="F1122" s="88">
        <v>1908.849976</v>
      </c>
      <c r="G1122" s="88">
        <v>1461662</v>
      </c>
      <c r="H1122" s="95">
        <f t="shared" si="34"/>
        <v>2.8189497908640052E-3</v>
      </c>
      <c r="I1122" s="96">
        <f t="shared" si="35"/>
        <v>2.5361387242435187E-3</v>
      </c>
    </row>
    <row r="1123" spans="1:9" ht="15.75" customHeight="1" x14ac:dyDescent="0.25">
      <c r="A1123" s="91">
        <v>44561</v>
      </c>
      <c r="B1123" s="92">
        <v>1912</v>
      </c>
      <c r="C1123" s="92">
        <v>1918.900024</v>
      </c>
      <c r="D1123" s="92">
        <v>1897</v>
      </c>
      <c r="E1123" s="92">
        <v>1908.6999510000001</v>
      </c>
      <c r="F1123" s="92">
        <v>1908.6999510000001</v>
      </c>
      <c r="G1123" s="92">
        <v>595528</v>
      </c>
      <c r="H1123" s="93">
        <f t="shared" si="34"/>
        <v>-3.4134474166387654E-5</v>
      </c>
      <c r="I1123" s="94">
        <f t="shared" si="35"/>
        <v>-3.1694554078687417E-4</v>
      </c>
    </row>
    <row r="1124" spans="1:9" ht="15.75" customHeight="1" x14ac:dyDescent="0.25">
      <c r="A1124" s="87">
        <v>44564</v>
      </c>
      <c r="B1124" s="88">
        <v>1899.099976</v>
      </c>
      <c r="C1124" s="88">
        <v>1914.849976</v>
      </c>
      <c r="D1124" s="88">
        <v>1895</v>
      </c>
      <c r="E1124" s="88">
        <v>1901.900024</v>
      </c>
      <c r="F1124" s="88">
        <v>1901.900024</v>
      </c>
      <c r="G1124" s="88">
        <v>729761</v>
      </c>
      <c r="H1124" s="95">
        <f t="shared" si="34"/>
        <v>-1.5499784430147085E-3</v>
      </c>
      <c r="I1124" s="96">
        <f t="shared" si="35"/>
        <v>-1.832789509635195E-3</v>
      </c>
    </row>
    <row r="1125" spans="1:9" ht="15.75" customHeight="1" x14ac:dyDescent="0.25">
      <c r="A1125" s="91">
        <v>44565</v>
      </c>
      <c r="B1125" s="92">
        <v>1904.099976</v>
      </c>
      <c r="C1125" s="92">
        <v>1907.900024</v>
      </c>
      <c r="D1125" s="92">
        <v>1884.400024</v>
      </c>
      <c r="E1125" s="92">
        <v>1893.349976</v>
      </c>
      <c r="F1125" s="92">
        <v>1893.349976</v>
      </c>
      <c r="G1125" s="92">
        <v>751200</v>
      </c>
      <c r="H1125" s="93">
        <f t="shared" si="34"/>
        <v>-1.9567854282498175E-3</v>
      </c>
      <c r="I1125" s="94">
        <f t="shared" si="35"/>
        <v>-2.239596494870304E-3</v>
      </c>
    </row>
    <row r="1126" spans="1:9" ht="15.75" customHeight="1" x14ac:dyDescent="0.25">
      <c r="A1126" s="87">
        <v>44566</v>
      </c>
      <c r="B1126" s="88">
        <v>1894</v>
      </c>
      <c r="C1126" s="88">
        <v>1896.4499510000001</v>
      </c>
      <c r="D1126" s="88">
        <v>1880</v>
      </c>
      <c r="E1126" s="88">
        <v>1882.099976</v>
      </c>
      <c r="F1126" s="88">
        <v>1882.099976</v>
      </c>
      <c r="G1126" s="88">
        <v>561073</v>
      </c>
      <c r="H1126" s="95">
        <f t="shared" si="34"/>
        <v>-2.5882093229159893E-3</v>
      </c>
      <c r="I1126" s="96">
        <f t="shared" si="35"/>
        <v>-2.8710203895364757E-3</v>
      </c>
    </row>
    <row r="1127" spans="1:9" ht="15.75" customHeight="1" x14ac:dyDescent="0.25">
      <c r="A1127" s="91">
        <v>44567</v>
      </c>
      <c r="B1127" s="92">
        <v>1885</v>
      </c>
      <c r="C1127" s="92">
        <v>1891.0500489999999</v>
      </c>
      <c r="D1127" s="92">
        <v>1872.1999510000001</v>
      </c>
      <c r="E1127" s="92">
        <v>1883.3000489999999</v>
      </c>
      <c r="F1127" s="92">
        <v>1883.3000489999999</v>
      </c>
      <c r="G1127" s="92">
        <v>645807</v>
      </c>
      <c r="H1127" s="93">
        <f t="shared" si="34"/>
        <v>2.7682854197023482E-4</v>
      </c>
      <c r="I1127" s="94">
        <f t="shared" si="35"/>
        <v>-5.9825246502517079E-6</v>
      </c>
    </row>
    <row r="1128" spans="1:9" ht="15.75" customHeight="1" x14ac:dyDescent="0.25">
      <c r="A1128" s="87">
        <v>44568</v>
      </c>
      <c r="B1128" s="88">
        <v>1897</v>
      </c>
      <c r="C1128" s="88">
        <v>1897</v>
      </c>
      <c r="D1128" s="88">
        <v>1870.349976</v>
      </c>
      <c r="E1128" s="88">
        <v>1877.8000489999999</v>
      </c>
      <c r="F1128" s="88">
        <v>1877.8000489999999</v>
      </c>
      <c r="G1128" s="88">
        <v>580896</v>
      </c>
      <c r="H1128" s="95">
        <f t="shared" si="34"/>
        <v>-1.2701716470531542E-3</v>
      </c>
      <c r="I1128" s="96">
        <f t="shared" si="35"/>
        <v>-1.5529827136736406E-3</v>
      </c>
    </row>
    <row r="1129" spans="1:9" ht="15.75" customHeight="1" x14ac:dyDescent="0.25">
      <c r="A1129" s="91">
        <v>44571</v>
      </c>
      <c r="B1129" s="92">
        <v>1877</v>
      </c>
      <c r="C1129" s="92">
        <v>1878</v>
      </c>
      <c r="D1129" s="92">
        <v>1859.099976</v>
      </c>
      <c r="E1129" s="92">
        <v>1865.8000489999999</v>
      </c>
      <c r="F1129" s="92">
        <v>1865.8000489999999</v>
      </c>
      <c r="G1129" s="92">
        <v>568492</v>
      </c>
      <c r="H1129" s="93">
        <f t="shared" si="34"/>
        <v>-2.7842459109395168E-3</v>
      </c>
      <c r="I1129" s="94">
        <f t="shared" si="35"/>
        <v>-3.0670569775600033E-3</v>
      </c>
    </row>
    <row r="1130" spans="1:9" ht="15.75" customHeight="1" x14ac:dyDescent="0.25">
      <c r="A1130" s="87">
        <v>44572</v>
      </c>
      <c r="B1130" s="88">
        <v>1865</v>
      </c>
      <c r="C1130" s="88">
        <v>1871.650024</v>
      </c>
      <c r="D1130" s="88">
        <v>1848.849976</v>
      </c>
      <c r="E1130" s="88">
        <v>1854.900024</v>
      </c>
      <c r="F1130" s="88">
        <v>1854.900024</v>
      </c>
      <c r="G1130" s="88">
        <v>920042</v>
      </c>
      <c r="H1130" s="95">
        <f t="shared" si="34"/>
        <v>-2.5445933075590394E-3</v>
      </c>
      <c r="I1130" s="96">
        <f t="shared" si="35"/>
        <v>-2.8274043741795258E-3</v>
      </c>
    </row>
    <row r="1131" spans="1:9" ht="15.75" customHeight="1" x14ac:dyDescent="0.25">
      <c r="A1131" s="91">
        <v>44573</v>
      </c>
      <c r="B1131" s="92">
        <v>1858</v>
      </c>
      <c r="C1131" s="92">
        <v>1868.8000489999999</v>
      </c>
      <c r="D1131" s="92">
        <v>1847</v>
      </c>
      <c r="E1131" s="92">
        <v>1864.9499510000001</v>
      </c>
      <c r="F1131" s="92">
        <v>1864.9499510000001</v>
      </c>
      <c r="G1131" s="92">
        <v>783151</v>
      </c>
      <c r="H1131" s="93">
        <f t="shared" si="34"/>
        <v>2.3466744564612321E-3</v>
      </c>
      <c r="I1131" s="94">
        <f t="shared" si="35"/>
        <v>2.0638633898407456E-3</v>
      </c>
    </row>
    <row r="1132" spans="1:9" ht="15.75" customHeight="1" x14ac:dyDescent="0.25">
      <c r="A1132" s="87">
        <v>44574</v>
      </c>
      <c r="B1132" s="88">
        <v>1870</v>
      </c>
      <c r="C1132" s="88">
        <v>1872</v>
      </c>
      <c r="D1132" s="88">
        <v>1850.150024</v>
      </c>
      <c r="E1132" s="88">
        <v>1858.5</v>
      </c>
      <c r="F1132" s="88">
        <v>1858.5</v>
      </c>
      <c r="G1132" s="88">
        <v>902887</v>
      </c>
      <c r="H1132" s="95">
        <f t="shared" si="34"/>
        <v>-1.5046158624615004E-3</v>
      </c>
      <c r="I1132" s="96">
        <f t="shared" si="35"/>
        <v>-1.7874269290819869E-3</v>
      </c>
    </row>
    <row r="1133" spans="1:9" ht="15.75" customHeight="1" x14ac:dyDescent="0.25">
      <c r="A1133" s="91">
        <v>44575</v>
      </c>
      <c r="B1133" s="92">
        <v>1857</v>
      </c>
      <c r="C1133" s="92">
        <v>1873.849976</v>
      </c>
      <c r="D1133" s="92">
        <v>1851</v>
      </c>
      <c r="E1133" s="92">
        <v>1869.3000489999999</v>
      </c>
      <c r="F1133" s="92">
        <v>1869.3000489999999</v>
      </c>
      <c r="G1133" s="92">
        <v>719659</v>
      </c>
      <c r="H1133" s="93">
        <f t="shared" si="34"/>
        <v>2.5164519268494434E-3</v>
      </c>
      <c r="I1133" s="94">
        <f t="shared" si="35"/>
        <v>2.2336408602289569E-3</v>
      </c>
    </row>
    <row r="1134" spans="1:9" ht="15.75" customHeight="1" x14ac:dyDescent="0.25">
      <c r="A1134" s="87">
        <v>44578</v>
      </c>
      <c r="B1134" s="88">
        <v>1869.3000489999999</v>
      </c>
      <c r="C1134" s="88">
        <v>1878.150024</v>
      </c>
      <c r="D1134" s="88">
        <v>1856.5</v>
      </c>
      <c r="E1134" s="88">
        <v>1865.4499510000001</v>
      </c>
      <c r="F1134" s="88">
        <v>1865.4499510000001</v>
      </c>
      <c r="G1134" s="88">
        <v>356648</v>
      </c>
      <c r="H1134" s="95">
        <f t="shared" si="34"/>
        <v>-8.9541570841725573E-4</v>
      </c>
      <c r="I1134" s="96">
        <f t="shared" si="35"/>
        <v>-1.1782267750377422E-3</v>
      </c>
    </row>
    <row r="1135" spans="1:9" ht="15.75" customHeight="1" x14ac:dyDescent="0.25">
      <c r="A1135" s="91">
        <v>44579</v>
      </c>
      <c r="B1135" s="92">
        <v>1865.8000489999999</v>
      </c>
      <c r="C1135" s="92">
        <v>1882.5500489999999</v>
      </c>
      <c r="D1135" s="92">
        <v>1856.150024</v>
      </c>
      <c r="E1135" s="92">
        <v>1860.0500489999999</v>
      </c>
      <c r="F1135" s="92">
        <v>1860.0500489999999</v>
      </c>
      <c r="G1135" s="92">
        <v>437497</v>
      </c>
      <c r="H1135" s="93">
        <f t="shared" si="34"/>
        <v>-1.2589715655438971E-3</v>
      </c>
      <c r="I1135" s="94">
        <f t="shared" si="35"/>
        <v>-1.5417826321643836E-3</v>
      </c>
    </row>
    <row r="1136" spans="1:9" ht="15.75" customHeight="1" x14ac:dyDescent="0.25">
      <c r="A1136" s="87">
        <v>44580</v>
      </c>
      <c r="B1136" s="88">
        <v>1860</v>
      </c>
      <c r="C1136" s="88">
        <v>1869.849976</v>
      </c>
      <c r="D1136" s="88">
        <v>1855.5</v>
      </c>
      <c r="E1136" s="88">
        <v>1866.5</v>
      </c>
      <c r="F1136" s="88">
        <v>1866.5</v>
      </c>
      <c r="G1136" s="88">
        <v>311540</v>
      </c>
      <c r="H1136" s="95">
        <f t="shared" si="34"/>
        <v>1.5033641776902936E-3</v>
      </c>
      <c r="I1136" s="96">
        <f t="shared" si="35"/>
        <v>1.2205531110698071E-3</v>
      </c>
    </row>
    <row r="1137" spans="1:9" ht="15.75" customHeight="1" x14ac:dyDescent="0.25">
      <c r="A1137" s="91">
        <v>44581</v>
      </c>
      <c r="B1137" s="92">
        <v>1865</v>
      </c>
      <c r="C1137" s="92">
        <v>1868</v>
      </c>
      <c r="D1137" s="92">
        <v>1854</v>
      </c>
      <c r="E1137" s="92">
        <v>1859.75</v>
      </c>
      <c r="F1137" s="92">
        <v>1859.75</v>
      </c>
      <c r="G1137" s="92">
        <v>339444</v>
      </c>
      <c r="H1137" s="93">
        <f t="shared" si="34"/>
        <v>-1.5734268819038049E-3</v>
      </c>
      <c r="I1137" s="94">
        <f t="shared" si="35"/>
        <v>-1.8562379485242914E-3</v>
      </c>
    </row>
    <row r="1138" spans="1:9" ht="15.75" customHeight="1" x14ac:dyDescent="0.25">
      <c r="A1138" s="87">
        <v>44582</v>
      </c>
      <c r="B1138" s="88">
        <v>1859.5</v>
      </c>
      <c r="C1138" s="88">
        <v>1873.3000489999999</v>
      </c>
      <c r="D1138" s="88">
        <v>1852</v>
      </c>
      <c r="E1138" s="88">
        <v>1868.599976</v>
      </c>
      <c r="F1138" s="88">
        <v>1868.599976</v>
      </c>
      <c r="G1138" s="88">
        <v>549680</v>
      </c>
      <c r="H1138" s="95">
        <f t="shared" si="34"/>
        <v>2.0617715532028564E-3</v>
      </c>
      <c r="I1138" s="96">
        <f t="shared" si="35"/>
        <v>1.7789604865823699E-3</v>
      </c>
    </row>
    <row r="1139" spans="1:9" ht="15.75" customHeight="1" x14ac:dyDescent="0.25">
      <c r="A1139" s="91">
        <v>44585</v>
      </c>
      <c r="B1139" s="92">
        <v>1869.6999510000001</v>
      </c>
      <c r="C1139" s="92">
        <v>1873</v>
      </c>
      <c r="D1139" s="92">
        <v>1836.5</v>
      </c>
      <c r="E1139" s="92">
        <v>1855.599976</v>
      </c>
      <c r="F1139" s="92">
        <v>1855.599976</v>
      </c>
      <c r="G1139" s="92">
        <v>776468</v>
      </c>
      <c r="H1139" s="93">
        <f t="shared" si="34"/>
        <v>-3.0319807039879782E-3</v>
      </c>
      <c r="I1139" s="94">
        <f t="shared" si="35"/>
        <v>-3.3147917706084647E-3</v>
      </c>
    </row>
    <row r="1140" spans="1:9" ht="15.75" customHeight="1" x14ac:dyDescent="0.25">
      <c r="A1140" s="87">
        <v>44586</v>
      </c>
      <c r="B1140" s="88">
        <v>1850</v>
      </c>
      <c r="C1140" s="88">
        <v>1862</v>
      </c>
      <c r="D1140" s="88">
        <v>1840.5</v>
      </c>
      <c r="E1140" s="88">
        <v>1854.4499510000001</v>
      </c>
      <c r="F1140" s="88">
        <v>1854.4499510000001</v>
      </c>
      <c r="G1140" s="88">
        <v>354933</v>
      </c>
      <c r="H1140" s="95">
        <f t="shared" si="34"/>
        <v>-2.6924140503474634E-4</v>
      </c>
      <c r="I1140" s="96">
        <f t="shared" si="35"/>
        <v>-5.5205247165523281E-4</v>
      </c>
    </row>
    <row r="1141" spans="1:9" ht="15.75" customHeight="1" x14ac:dyDescent="0.25">
      <c r="A1141" s="91">
        <v>44588</v>
      </c>
      <c r="B1141" s="92">
        <v>1849</v>
      </c>
      <c r="C1141" s="92">
        <v>1860</v>
      </c>
      <c r="D1141" s="92">
        <v>1842.0500489999999</v>
      </c>
      <c r="E1141" s="92">
        <v>1851.150024</v>
      </c>
      <c r="F1141" s="92">
        <v>1851.150024</v>
      </c>
      <c r="G1141" s="92">
        <v>601035</v>
      </c>
      <c r="H1141" s="93">
        <f t="shared" si="34"/>
        <v>-7.7349982474914981E-4</v>
      </c>
      <c r="I1141" s="94">
        <f t="shared" si="35"/>
        <v>-1.0563108913696363E-3</v>
      </c>
    </row>
    <row r="1142" spans="1:9" ht="15.75" customHeight="1" x14ac:dyDescent="0.25">
      <c r="A1142" s="87">
        <v>44589</v>
      </c>
      <c r="B1142" s="88">
        <v>1859</v>
      </c>
      <c r="C1142" s="88">
        <v>1859</v>
      </c>
      <c r="D1142" s="88">
        <v>1829.349976</v>
      </c>
      <c r="E1142" s="88">
        <v>1833.75</v>
      </c>
      <c r="F1142" s="88">
        <v>1833.75</v>
      </c>
      <c r="G1142" s="88">
        <v>796934</v>
      </c>
      <c r="H1142" s="95">
        <f t="shared" si="34"/>
        <v>-4.1014901485114455E-3</v>
      </c>
      <c r="I1142" s="96">
        <f t="shared" si="35"/>
        <v>-4.3843012151319324E-3</v>
      </c>
    </row>
    <row r="1143" spans="1:9" ht="15.75" customHeight="1" x14ac:dyDescent="0.25">
      <c r="A1143" s="91">
        <v>44592</v>
      </c>
      <c r="B1143" s="92">
        <v>1840.5</v>
      </c>
      <c r="C1143" s="92">
        <v>1856.599976</v>
      </c>
      <c r="D1143" s="92">
        <v>1836.5</v>
      </c>
      <c r="E1143" s="92">
        <v>1850.349976</v>
      </c>
      <c r="F1143" s="92">
        <v>1850.349976</v>
      </c>
      <c r="G1143" s="92">
        <v>350403</v>
      </c>
      <c r="H1143" s="93">
        <f t="shared" si="34"/>
        <v>3.9137519682772058E-3</v>
      </c>
      <c r="I1143" s="94">
        <f t="shared" si="35"/>
        <v>3.6309409016567194E-3</v>
      </c>
    </row>
    <row r="1144" spans="1:9" ht="15.75" customHeight="1" x14ac:dyDescent="0.25">
      <c r="A1144" s="87">
        <v>44593</v>
      </c>
      <c r="B1144" s="88">
        <v>1844</v>
      </c>
      <c r="C1144" s="88">
        <v>1858.849976</v>
      </c>
      <c r="D1144" s="88">
        <v>1837.599976</v>
      </c>
      <c r="E1144" s="88">
        <v>1847.849976</v>
      </c>
      <c r="F1144" s="88">
        <v>1847.849976</v>
      </c>
      <c r="G1144" s="88">
        <v>445237</v>
      </c>
      <c r="H1144" s="95">
        <f t="shared" si="34"/>
        <v>-5.8717018237931784E-4</v>
      </c>
      <c r="I1144" s="96">
        <f t="shared" si="35"/>
        <v>-8.6998124899980442E-4</v>
      </c>
    </row>
    <row r="1145" spans="1:9" ht="15.75" customHeight="1" x14ac:dyDescent="0.25">
      <c r="A1145" s="91">
        <v>44594</v>
      </c>
      <c r="B1145" s="92">
        <v>1846.5</v>
      </c>
      <c r="C1145" s="92">
        <v>1857.849976</v>
      </c>
      <c r="D1145" s="92">
        <v>1835.099976</v>
      </c>
      <c r="E1145" s="92">
        <v>1844.650024</v>
      </c>
      <c r="F1145" s="92">
        <v>1844.650024</v>
      </c>
      <c r="G1145" s="92">
        <v>543674</v>
      </c>
      <c r="H1145" s="93">
        <f t="shared" si="34"/>
        <v>-7.5272679423359664E-4</v>
      </c>
      <c r="I1145" s="94">
        <f t="shared" si="35"/>
        <v>-1.0355378608540831E-3</v>
      </c>
    </row>
    <row r="1146" spans="1:9" ht="15.75" customHeight="1" x14ac:dyDescent="0.25">
      <c r="A1146" s="87">
        <v>44595</v>
      </c>
      <c r="B1146" s="88">
        <v>1865.0500489999999</v>
      </c>
      <c r="C1146" s="88">
        <v>1882.099976</v>
      </c>
      <c r="D1146" s="88">
        <v>1852.4499510000001</v>
      </c>
      <c r="E1146" s="88">
        <v>1858.9499510000001</v>
      </c>
      <c r="F1146" s="88">
        <v>1858.9499510000001</v>
      </c>
      <c r="G1146" s="88">
        <v>918951</v>
      </c>
      <c r="H1146" s="95">
        <f t="shared" si="34"/>
        <v>3.353715461372721E-3</v>
      </c>
      <c r="I1146" s="96">
        <f t="shared" si="35"/>
        <v>3.0709043947522345E-3</v>
      </c>
    </row>
    <row r="1147" spans="1:9" ht="15.75" customHeight="1" x14ac:dyDescent="0.25">
      <c r="A1147" s="91">
        <v>44596</v>
      </c>
      <c r="B1147" s="92">
        <v>1862</v>
      </c>
      <c r="C1147" s="92">
        <v>1862</v>
      </c>
      <c r="D1147" s="92">
        <v>1828.099976</v>
      </c>
      <c r="E1147" s="92">
        <v>1835.5</v>
      </c>
      <c r="F1147" s="92">
        <v>1835.5</v>
      </c>
      <c r="G1147" s="92">
        <v>716017</v>
      </c>
      <c r="H1147" s="93">
        <f t="shared" si="34"/>
        <v>-5.5133084643705791E-3</v>
      </c>
      <c r="I1147" s="94">
        <f t="shared" si="35"/>
        <v>-5.796119530991066E-3</v>
      </c>
    </row>
    <row r="1148" spans="1:9" ht="15.75" customHeight="1" x14ac:dyDescent="0.25">
      <c r="A1148" s="87">
        <v>44599</v>
      </c>
      <c r="B1148" s="88">
        <v>1840</v>
      </c>
      <c r="C1148" s="88">
        <v>1844.650024</v>
      </c>
      <c r="D1148" s="88">
        <v>1810.099976</v>
      </c>
      <c r="E1148" s="88">
        <v>1823.849976</v>
      </c>
      <c r="F1148" s="88">
        <v>1823.849976</v>
      </c>
      <c r="G1148" s="88">
        <v>712900</v>
      </c>
      <c r="H1148" s="95">
        <f t="shared" si="34"/>
        <v>-2.7652770378399851E-3</v>
      </c>
      <c r="I1148" s="96">
        <f t="shared" si="35"/>
        <v>-3.0480881044604715E-3</v>
      </c>
    </row>
    <row r="1149" spans="1:9" ht="15.75" customHeight="1" x14ac:dyDescent="0.25">
      <c r="A1149" s="91">
        <v>44600</v>
      </c>
      <c r="B1149" s="92">
        <v>1825.849976</v>
      </c>
      <c r="C1149" s="92">
        <v>1849.849976</v>
      </c>
      <c r="D1149" s="92">
        <v>1820</v>
      </c>
      <c r="E1149" s="92">
        <v>1841.0500489999999</v>
      </c>
      <c r="F1149" s="92">
        <v>1841.0500489999999</v>
      </c>
      <c r="G1149" s="92">
        <v>1213130</v>
      </c>
      <c r="H1149" s="93">
        <f t="shared" si="34"/>
        <v>4.0764831706569049E-3</v>
      </c>
      <c r="I1149" s="94">
        <f t="shared" si="35"/>
        <v>3.7936721040364185E-3</v>
      </c>
    </row>
    <row r="1150" spans="1:9" ht="15.75" customHeight="1" x14ac:dyDescent="0.25">
      <c r="A1150" s="87">
        <v>44601</v>
      </c>
      <c r="B1150" s="88">
        <v>1833.5</v>
      </c>
      <c r="C1150" s="88">
        <v>1859</v>
      </c>
      <c r="D1150" s="88">
        <v>1825.5500489999999</v>
      </c>
      <c r="E1150" s="88">
        <v>1855.9499510000001</v>
      </c>
      <c r="F1150" s="88">
        <v>1855.9499510000001</v>
      </c>
      <c r="G1150" s="88">
        <v>615172</v>
      </c>
      <c r="H1150" s="95">
        <f t="shared" si="34"/>
        <v>3.5006655427809287E-3</v>
      </c>
      <c r="I1150" s="96">
        <f t="shared" si="35"/>
        <v>3.2178544761604423E-3</v>
      </c>
    </row>
    <row r="1151" spans="1:9" ht="15.75" customHeight="1" x14ac:dyDescent="0.25">
      <c r="A1151" s="91">
        <v>44602</v>
      </c>
      <c r="B1151" s="92">
        <v>1855</v>
      </c>
      <c r="C1151" s="92">
        <v>1864.6999510000001</v>
      </c>
      <c r="D1151" s="92">
        <v>1844.5500489999999</v>
      </c>
      <c r="E1151" s="92">
        <v>1846.8000489999999</v>
      </c>
      <c r="F1151" s="92">
        <v>1846.8000489999999</v>
      </c>
      <c r="G1151" s="92">
        <v>411418</v>
      </c>
      <c r="H1151" s="93">
        <f t="shared" si="34"/>
        <v>-2.1463831136336728E-3</v>
      </c>
      <c r="I1151" s="94">
        <f t="shared" si="35"/>
        <v>-2.4291941802541592E-3</v>
      </c>
    </row>
    <row r="1152" spans="1:9" ht="15.75" customHeight="1" x14ac:dyDescent="0.25">
      <c r="A1152" s="87">
        <v>44603</v>
      </c>
      <c r="B1152" s="88">
        <v>1845</v>
      </c>
      <c r="C1152" s="88">
        <v>1862</v>
      </c>
      <c r="D1152" s="88">
        <v>1841</v>
      </c>
      <c r="E1152" s="88">
        <v>1854.4499510000001</v>
      </c>
      <c r="F1152" s="88">
        <v>1854.4499510000001</v>
      </c>
      <c r="G1152" s="88">
        <v>368706</v>
      </c>
      <c r="H1152" s="95">
        <f t="shared" si="34"/>
        <v>1.795239422629939E-3</v>
      </c>
      <c r="I1152" s="96">
        <f t="shared" si="35"/>
        <v>1.5124283560094525E-3</v>
      </c>
    </row>
    <row r="1153" spans="1:9" ht="15.75" customHeight="1" x14ac:dyDescent="0.25">
      <c r="A1153" s="91">
        <v>44606</v>
      </c>
      <c r="B1153" s="92">
        <v>1845</v>
      </c>
      <c r="C1153" s="92">
        <v>1857</v>
      </c>
      <c r="D1153" s="92">
        <v>1835.349976</v>
      </c>
      <c r="E1153" s="92">
        <v>1839.349976</v>
      </c>
      <c r="F1153" s="92">
        <v>1839.349976</v>
      </c>
      <c r="G1153" s="92">
        <v>815737</v>
      </c>
      <c r="H1153" s="93">
        <f t="shared" si="34"/>
        <v>-3.5507458329920184E-3</v>
      </c>
      <c r="I1153" s="94">
        <f t="shared" si="35"/>
        <v>-3.8335568996125048E-3</v>
      </c>
    </row>
    <row r="1154" spans="1:9" ht="15.75" customHeight="1" x14ac:dyDescent="0.25">
      <c r="A1154" s="87">
        <v>44607</v>
      </c>
      <c r="B1154" s="88">
        <v>1841</v>
      </c>
      <c r="C1154" s="88">
        <v>1850.349976</v>
      </c>
      <c r="D1154" s="88">
        <v>1833</v>
      </c>
      <c r="E1154" s="88">
        <v>1840.6999510000001</v>
      </c>
      <c r="F1154" s="88">
        <v>1840.6999510000001</v>
      </c>
      <c r="G1154" s="88">
        <v>655811</v>
      </c>
      <c r="H1154" s="95">
        <f t="shared" si="34"/>
        <v>3.1862976379998367E-4</v>
      </c>
      <c r="I1154" s="96">
        <f t="shared" si="35"/>
        <v>3.5818697179497145E-5</v>
      </c>
    </row>
    <row r="1155" spans="1:9" ht="15.75" customHeight="1" x14ac:dyDescent="0.25">
      <c r="A1155" s="91">
        <v>44608</v>
      </c>
      <c r="B1155" s="92">
        <v>1850</v>
      </c>
      <c r="C1155" s="92">
        <v>1859.900024</v>
      </c>
      <c r="D1155" s="92">
        <v>1843.099976</v>
      </c>
      <c r="E1155" s="92">
        <v>1855.3000489999999</v>
      </c>
      <c r="F1155" s="92">
        <v>1855.3000489999999</v>
      </c>
      <c r="G1155" s="92">
        <v>486222</v>
      </c>
      <c r="H1155" s="93">
        <f t="shared" si="34"/>
        <v>3.4311552912092997E-3</v>
      </c>
      <c r="I1155" s="94">
        <f t="shared" si="35"/>
        <v>3.1483442245888132E-3</v>
      </c>
    </row>
    <row r="1156" spans="1:9" ht="15.75" customHeight="1" x14ac:dyDescent="0.25">
      <c r="A1156" s="87">
        <v>44609</v>
      </c>
      <c r="B1156" s="88">
        <v>1858</v>
      </c>
      <c r="C1156" s="88">
        <v>1865</v>
      </c>
      <c r="D1156" s="88">
        <v>1850.25</v>
      </c>
      <c r="E1156" s="88">
        <v>1856.6999510000001</v>
      </c>
      <c r="F1156" s="88">
        <v>1856.6999510000001</v>
      </c>
      <c r="G1156" s="88">
        <v>510769</v>
      </c>
      <c r="H1156" s="95">
        <f t="shared" ref="H1156:H1219" si="36">LOG(F1156/F1155)</f>
        <v>3.2756990443344426E-4</v>
      </c>
      <c r="I1156" s="96">
        <f t="shared" ref="I1156:I1219" si="37">H1156-$H$1238</f>
        <v>4.475883781295773E-5</v>
      </c>
    </row>
    <row r="1157" spans="1:9" ht="15.75" customHeight="1" x14ac:dyDescent="0.25">
      <c r="A1157" s="91">
        <v>44610</v>
      </c>
      <c r="B1157" s="92">
        <v>1855.1999510000001</v>
      </c>
      <c r="C1157" s="92">
        <v>1862</v>
      </c>
      <c r="D1157" s="92">
        <v>1852.099976</v>
      </c>
      <c r="E1157" s="92">
        <v>1860.25</v>
      </c>
      <c r="F1157" s="92">
        <v>1860.25</v>
      </c>
      <c r="G1157" s="92">
        <v>366701</v>
      </c>
      <c r="H1157" s="93">
        <f t="shared" si="36"/>
        <v>8.2958725854092154E-4</v>
      </c>
      <c r="I1157" s="94">
        <f t="shared" si="37"/>
        <v>5.4677619192043496E-4</v>
      </c>
    </row>
    <row r="1158" spans="1:9" ht="15.75" customHeight="1" x14ac:dyDescent="0.25">
      <c r="A1158" s="87">
        <v>44613</v>
      </c>
      <c r="B1158" s="88">
        <v>1864.9499510000001</v>
      </c>
      <c r="C1158" s="88">
        <v>1871.900024</v>
      </c>
      <c r="D1158" s="88">
        <v>1851.400024</v>
      </c>
      <c r="E1158" s="88">
        <v>1861.0500489999999</v>
      </c>
      <c r="F1158" s="88">
        <v>1861.0500489999999</v>
      </c>
      <c r="G1158" s="88">
        <v>452371</v>
      </c>
      <c r="H1158" s="95">
        <f t="shared" si="36"/>
        <v>1.8673950862895715E-4</v>
      </c>
      <c r="I1158" s="96">
        <f t="shared" si="37"/>
        <v>-9.6071557991529374E-5</v>
      </c>
    </row>
    <row r="1159" spans="1:9" ht="15.75" customHeight="1" x14ac:dyDescent="0.25">
      <c r="A1159" s="91">
        <v>44614</v>
      </c>
      <c r="B1159" s="92">
        <v>1852</v>
      </c>
      <c r="C1159" s="92">
        <v>1863.9499510000001</v>
      </c>
      <c r="D1159" s="92">
        <v>1850.5</v>
      </c>
      <c r="E1159" s="92">
        <v>1860.0500489999999</v>
      </c>
      <c r="F1159" s="92">
        <v>1860.0500489999999</v>
      </c>
      <c r="G1159" s="92">
        <v>306649</v>
      </c>
      <c r="H1159" s="93">
        <f t="shared" si="36"/>
        <v>-2.334226335870794E-4</v>
      </c>
      <c r="I1159" s="94">
        <f t="shared" si="37"/>
        <v>-5.1623370020756592E-4</v>
      </c>
    </row>
    <row r="1160" spans="1:9" ht="15.75" customHeight="1" x14ac:dyDescent="0.25">
      <c r="A1160" s="87">
        <v>44615</v>
      </c>
      <c r="B1160" s="88">
        <v>1861.9499510000001</v>
      </c>
      <c r="C1160" s="88">
        <v>1865.75</v>
      </c>
      <c r="D1160" s="88">
        <v>1855.0500489999999</v>
      </c>
      <c r="E1160" s="88">
        <v>1858.1999510000001</v>
      </c>
      <c r="F1160" s="88">
        <v>1858.1999510000001</v>
      </c>
      <c r="G1160" s="88">
        <v>865902</v>
      </c>
      <c r="H1160" s="95">
        <f t="shared" si="36"/>
        <v>-4.3218579637668359E-4</v>
      </c>
      <c r="I1160" s="96">
        <f t="shared" si="37"/>
        <v>-7.1499686299717011E-4</v>
      </c>
    </row>
    <row r="1161" spans="1:9" ht="15.75" customHeight="1" x14ac:dyDescent="0.25">
      <c r="A1161" s="91">
        <v>44616</v>
      </c>
      <c r="B1161" s="92">
        <v>1847</v>
      </c>
      <c r="C1161" s="92">
        <v>1852.400024</v>
      </c>
      <c r="D1161" s="92">
        <v>1781.099976</v>
      </c>
      <c r="E1161" s="92">
        <v>1795.1999510000001</v>
      </c>
      <c r="F1161" s="92">
        <v>1795.1999510000001</v>
      </c>
      <c r="G1161" s="92">
        <v>2213011</v>
      </c>
      <c r="H1161" s="93">
        <f t="shared" si="36"/>
        <v>-1.4979616566260862E-2</v>
      </c>
      <c r="I1161" s="94">
        <f t="shared" si="37"/>
        <v>-1.5262427632881348E-2</v>
      </c>
    </row>
    <row r="1162" spans="1:9" ht="15.75" customHeight="1" x14ac:dyDescent="0.25">
      <c r="A1162" s="87">
        <v>44617</v>
      </c>
      <c r="B1162" s="88">
        <v>1811</v>
      </c>
      <c r="C1162" s="88">
        <v>1844.900024</v>
      </c>
      <c r="D1162" s="88">
        <v>1749.599976</v>
      </c>
      <c r="E1162" s="88">
        <v>1835.099976</v>
      </c>
      <c r="F1162" s="88">
        <v>1835.099976</v>
      </c>
      <c r="G1162" s="88">
        <v>1900491</v>
      </c>
      <c r="H1162" s="95">
        <f t="shared" si="36"/>
        <v>9.5469018156330507E-3</v>
      </c>
      <c r="I1162" s="96">
        <f t="shared" si="37"/>
        <v>9.2640907490125646E-3</v>
      </c>
    </row>
    <row r="1163" spans="1:9" ht="15.75" customHeight="1" x14ac:dyDescent="0.25">
      <c r="A1163" s="91">
        <v>44620</v>
      </c>
      <c r="B1163" s="92">
        <v>1831</v>
      </c>
      <c r="C1163" s="92">
        <v>1856.900024</v>
      </c>
      <c r="D1163" s="92">
        <v>1825.099976</v>
      </c>
      <c r="E1163" s="92">
        <v>1850.9499510000001</v>
      </c>
      <c r="F1163" s="92">
        <v>1850.9499510000001</v>
      </c>
      <c r="G1163" s="92">
        <v>1192549</v>
      </c>
      <c r="H1163" s="93">
        <f t="shared" si="36"/>
        <v>3.734946212364277E-3</v>
      </c>
      <c r="I1163" s="94">
        <f t="shared" si="37"/>
        <v>3.4521351457437906E-3</v>
      </c>
    </row>
    <row r="1164" spans="1:9" ht="15.75" customHeight="1" x14ac:dyDescent="0.25">
      <c r="A1164" s="87">
        <v>44622</v>
      </c>
      <c r="B1164" s="88">
        <v>1872.0500489999999</v>
      </c>
      <c r="C1164" s="88">
        <v>1882</v>
      </c>
      <c r="D1164" s="88">
        <v>1852.1999510000001</v>
      </c>
      <c r="E1164" s="88">
        <v>1868.5500489999999</v>
      </c>
      <c r="F1164" s="88">
        <v>1868.5500489999999</v>
      </c>
      <c r="G1164" s="88">
        <v>2077119</v>
      </c>
      <c r="H1164" s="95">
        <f t="shared" si="36"/>
        <v>4.1100591428743496E-3</v>
      </c>
      <c r="I1164" s="96">
        <f t="shared" si="37"/>
        <v>3.8272480762538631E-3</v>
      </c>
    </row>
    <row r="1165" spans="1:9" ht="15.75" customHeight="1" x14ac:dyDescent="0.25">
      <c r="A1165" s="91">
        <v>44623</v>
      </c>
      <c r="B1165" s="92">
        <v>1871.900024</v>
      </c>
      <c r="C1165" s="92">
        <v>1875</v>
      </c>
      <c r="D1165" s="92">
        <v>1809.25</v>
      </c>
      <c r="E1165" s="92">
        <v>1827.150024</v>
      </c>
      <c r="F1165" s="92">
        <v>1827.150024</v>
      </c>
      <c r="G1165" s="92">
        <v>2604026</v>
      </c>
      <c r="H1165" s="93">
        <f t="shared" si="36"/>
        <v>-9.7305269380214606E-3</v>
      </c>
      <c r="I1165" s="94">
        <f t="shared" si="37"/>
        <v>-1.0013338004641947E-2</v>
      </c>
    </row>
    <row r="1166" spans="1:9" ht="15.75" customHeight="1" x14ac:dyDescent="0.25">
      <c r="A1166" s="87">
        <v>44624</v>
      </c>
      <c r="B1166" s="88">
        <v>1815</v>
      </c>
      <c r="C1166" s="88">
        <v>1833</v>
      </c>
      <c r="D1166" s="88">
        <v>1800.1999510000001</v>
      </c>
      <c r="E1166" s="88">
        <v>1828.650024</v>
      </c>
      <c r="F1166" s="88">
        <v>1828.650024</v>
      </c>
      <c r="G1166" s="88">
        <v>1511571</v>
      </c>
      <c r="H1166" s="95">
        <f t="shared" si="36"/>
        <v>3.5638806874488372E-4</v>
      </c>
      <c r="I1166" s="96">
        <f t="shared" si="37"/>
        <v>7.3577002124397192E-5</v>
      </c>
    </row>
    <row r="1167" spans="1:9" ht="15.75" customHeight="1" x14ac:dyDescent="0.25">
      <c r="A1167" s="91">
        <v>44627</v>
      </c>
      <c r="B1167" s="92">
        <v>1815</v>
      </c>
      <c r="C1167" s="92">
        <v>1818.849976</v>
      </c>
      <c r="D1167" s="92">
        <v>1778</v>
      </c>
      <c r="E1167" s="92">
        <v>1797.150024</v>
      </c>
      <c r="F1167" s="92">
        <v>1797.150024</v>
      </c>
      <c r="G1167" s="92">
        <v>1370571</v>
      </c>
      <c r="H1167" s="93">
        <f t="shared" si="36"/>
        <v>-7.5462630015603232E-3</v>
      </c>
      <c r="I1167" s="94">
        <f t="shared" si="37"/>
        <v>-7.8290740681808101E-3</v>
      </c>
    </row>
    <row r="1168" spans="1:9" ht="15.75" customHeight="1" x14ac:dyDescent="0.25">
      <c r="A1168" s="87">
        <v>44628</v>
      </c>
      <c r="B1168" s="88">
        <v>1792.0500489999999</v>
      </c>
      <c r="C1168" s="88">
        <v>1802.849976</v>
      </c>
      <c r="D1168" s="88">
        <v>1741.099976</v>
      </c>
      <c r="E1168" s="88">
        <v>1771.75</v>
      </c>
      <c r="F1168" s="88">
        <v>1771.75</v>
      </c>
      <c r="G1168" s="88">
        <v>1569716</v>
      </c>
      <c r="H1168" s="95">
        <f t="shared" si="36"/>
        <v>-6.1818915884760423E-3</v>
      </c>
      <c r="I1168" s="96">
        <f t="shared" si="37"/>
        <v>-6.4647026550965292E-3</v>
      </c>
    </row>
    <row r="1169" spans="1:9" ht="15.75" customHeight="1" x14ac:dyDescent="0.25">
      <c r="A1169" s="91">
        <v>44629</v>
      </c>
      <c r="B1169" s="92">
        <v>1763</v>
      </c>
      <c r="C1169" s="92">
        <v>1780.900024</v>
      </c>
      <c r="D1169" s="92">
        <v>1752.3000489999999</v>
      </c>
      <c r="E1169" s="92">
        <v>1774.849976</v>
      </c>
      <c r="F1169" s="92">
        <v>1774.849976</v>
      </c>
      <c r="G1169" s="92">
        <v>993783</v>
      </c>
      <c r="H1169" s="93">
        <f t="shared" si="36"/>
        <v>7.592075919476205E-4</v>
      </c>
      <c r="I1169" s="94">
        <f t="shared" si="37"/>
        <v>4.7639652532713398E-4</v>
      </c>
    </row>
    <row r="1170" spans="1:9" ht="15.75" customHeight="1" x14ac:dyDescent="0.25">
      <c r="A1170" s="87">
        <v>44630</v>
      </c>
      <c r="B1170" s="88">
        <v>1781.099976</v>
      </c>
      <c r="C1170" s="88">
        <v>1821.849976</v>
      </c>
      <c r="D1170" s="88">
        <v>1776</v>
      </c>
      <c r="E1170" s="88">
        <v>1816.3000489999999</v>
      </c>
      <c r="F1170" s="88">
        <v>1816.3000489999999</v>
      </c>
      <c r="G1170" s="88">
        <v>1038233</v>
      </c>
      <c r="H1170" s="95">
        <f t="shared" si="36"/>
        <v>1.0025945633665826E-2</v>
      </c>
      <c r="I1170" s="96">
        <f t="shared" si="37"/>
        <v>9.74313456704534E-3</v>
      </c>
    </row>
    <row r="1171" spans="1:9" ht="15.75" customHeight="1" x14ac:dyDescent="0.25">
      <c r="A1171" s="91">
        <v>44631</v>
      </c>
      <c r="B1171" s="92">
        <v>1815</v>
      </c>
      <c r="C1171" s="92">
        <v>1820</v>
      </c>
      <c r="D1171" s="92">
        <v>1802.099976</v>
      </c>
      <c r="E1171" s="92">
        <v>1818.1999510000001</v>
      </c>
      <c r="F1171" s="92">
        <v>1818.1999510000001</v>
      </c>
      <c r="G1171" s="92">
        <v>553138</v>
      </c>
      <c r="H1171" s="93">
        <f t="shared" si="36"/>
        <v>4.5404706557357154E-4</v>
      </c>
      <c r="I1171" s="94">
        <f t="shared" si="37"/>
        <v>1.7123599895308502E-4</v>
      </c>
    </row>
    <row r="1172" spans="1:9" ht="15.75" customHeight="1" x14ac:dyDescent="0.25">
      <c r="A1172" s="87">
        <v>44634</v>
      </c>
      <c r="B1172" s="88">
        <v>1821.849976</v>
      </c>
      <c r="C1172" s="88">
        <v>1831.5</v>
      </c>
      <c r="D1172" s="88">
        <v>1805.0500489999999</v>
      </c>
      <c r="E1172" s="88">
        <v>1808.349976</v>
      </c>
      <c r="F1172" s="88">
        <v>1808.349976</v>
      </c>
      <c r="G1172" s="88">
        <v>719866</v>
      </c>
      <c r="H1172" s="95">
        <f t="shared" si="36"/>
        <v>-2.3591569920184585E-3</v>
      </c>
      <c r="I1172" s="96">
        <f t="shared" si="37"/>
        <v>-2.641968058638945E-3</v>
      </c>
    </row>
    <row r="1173" spans="1:9" ht="15.75" customHeight="1" x14ac:dyDescent="0.25">
      <c r="A1173" s="91">
        <v>44635</v>
      </c>
      <c r="B1173" s="92">
        <v>1805.099976</v>
      </c>
      <c r="C1173" s="92">
        <v>1814.8000489999999</v>
      </c>
      <c r="D1173" s="92">
        <v>1795.0500489999999</v>
      </c>
      <c r="E1173" s="92">
        <v>1809.8000489999999</v>
      </c>
      <c r="F1173" s="92">
        <v>1809.8000489999999</v>
      </c>
      <c r="G1173" s="92">
        <v>1584013</v>
      </c>
      <c r="H1173" s="93">
        <f t="shared" si="36"/>
        <v>3.4811090287758915E-4</v>
      </c>
      <c r="I1173" s="94">
        <f t="shared" si="37"/>
        <v>6.5299836257102627E-5</v>
      </c>
    </row>
    <row r="1174" spans="1:9" ht="15.75" customHeight="1" x14ac:dyDescent="0.25">
      <c r="A1174" s="87">
        <v>44636</v>
      </c>
      <c r="B1174" s="88">
        <v>1816.900024</v>
      </c>
      <c r="C1174" s="88">
        <v>1834.8000489999999</v>
      </c>
      <c r="D1174" s="88">
        <v>1806.099976</v>
      </c>
      <c r="E1174" s="88">
        <v>1827.349976</v>
      </c>
      <c r="F1174" s="88">
        <v>1827.349976</v>
      </c>
      <c r="G1174" s="88">
        <v>1457895</v>
      </c>
      <c r="H1174" s="95">
        <f t="shared" si="36"/>
        <v>4.1911362214656746E-3</v>
      </c>
      <c r="I1174" s="96">
        <f t="shared" si="37"/>
        <v>3.9083251548451877E-3</v>
      </c>
    </row>
    <row r="1175" spans="1:9" ht="15.75" customHeight="1" x14ac:dyDescent="0.25">
      <c r="A1175" s="91">
        <v>44637</v>
      </c>
      <c r="B1175" s="92">
        <v>1833</v>
      </c>
      <c r="C1175" s="92">
        <v>1844</v>
      </c>
      <c r="D1175" s="92">
        <v>1829.650024</v>
      </c>
      <c r="E1175" s="92">
        <v>1837.5</v>
      </c>
      <c r="F1175" s="92">
        <v>1837.5</v>
      </c>
      <c r="G1175" s="92">
        <v>674657</v>
      </c>
      <c r="H1175" s="93">
        <f t="shared" si="36"/>
        <v>2.4056158991664083E-3</v>
      </c>
      <c r="I1175" s="94">
        <f t="shared" si="37"/>
        <v>2.1228048325459218E-3</v>
      </c>
    </row>
    <row r="1176" spans="1:9" ht="15.75" customHeight="1" x14ac:dyDescent="0.25">
      <c r="A1176" s="87">
        <v>44641</v>
      </c>
      <c r="B1176" s="88">
        <v>1840</v>
      </c>
      <c r="C1176" s="88">
        <v>1849.25</v>
      </c>
      <c r="D1176" s="88">
        <v>1825.5</v>
      </c>
      <c r="E1176" s="88">
        <v>1847.150024</v>
      </c>
      <c r="F1176" s="88">
        <v>1847.150024</v>
      </c>
      <c r="G1176" s="88">
        <v>630054</v>
      </c>
      <c r="H1176" s="95">
        <f t="shared" si="36"/>
        <v>2.2748221557903061E-3</v>
      </c>
      <c r="I1176" s="96">
        <f t="shared" si="37"/>
        <v>1.9920110891698197E-3</v>
      </c>
    </row>
    <row r="1177" spans="1:9" ht="15.75" customHeight="1" x14ac:dyDescent="0.25">
      <c r="A1177" s="91">
        <v>44642</v>
      </c>
      <c r="B1177" s="92">
        <v>1849.900024</v>
      </c>
      <c r="C1177" s="92">
        <v>1849.900024</v>
      </c>
      <c r="D1177" s="92">
        <v>1833.099976</v>
      </c>
      <c r="E1177" s="92">
        <v>1840.650024</v>
      </c>
      <c r="F1177" s="92">
        <v>1840.650024</v>
      </c>
      <c r="G1177" s="92">
        <v>887701</v>
      </c>
      <c r="H1177" s="93">
        <f t="shared" si="36"/>
        <v>-1.5309490855796054E-3</v>
      </c>
      <c r="I1177" s="94">
        <f t="shared" si="37"/>
        <v>-1.8137601522000919E-3</v>
      </c>
    </row>
    <row r="1178" spans="1:9" ht="15.75" customHeight="1" x14ac:dyDescent="0.25">
      <c r="A1178" s="87">
        <v>44643</v>
      </c>
      <c r="B1178" s="88">
        <v>1840.099976</v>
      </c>
      <c r="C1178" s="88">
        <v>1858.849976</v>
      </c>
      <c r="D1178" s="88">
        <v>1836.5</v>
      </c>
      <c r="E1178" s="88">
        <v>1856.400024</v>
      </c>
      <c r="F1178" s="88">
        <v>1856.400024</v>
      </c>
      <c r="G1178" s="88">
        <v>722768</v>
      </c>
      <c r="H1178" s="95">
        <f t="shared" si="36"/>
        <v>3.7003445352159822E-3</v>
      </c>
      <c r="I1178" s="96">
        <f t="shared" si="37"/>
        <v>3.4175334685954957E-3</v>
      </c>
    </row>
    <row r="1179" spans="1:9" ht="15.75" customHeight="1" x14ac:dyDescent="0.25">
      <c r="A1179" s="91">
        <v>44644</v>
      </c>
      <c r="B1179" s="92">
        <v>1852</v>
      </c>
      <c r="C1179" s="92">
        <v>1869</v>
      </c>
      <c r="D1179" s="92">
        <v>1842</v>
      </c>
      <c r="E1179" s="92">
        <v>1858.099976</v>
      </c>
      <c r="F1179" s="92">
        <v>1858.099976</v>
      </c>
      <c r="G1179" s="92">
        <v>493126</v>
      </c>
      <c r="H1179" s="93">
        <f t="shared" si="36"/>
        <v>3.9751235678753077E-4</v>
      </c>
      <c r="I1179" s="94">
        <f t="shared" si="37"/>
        <v>1.1470129016704424E-4</v>
      </c>
    </row>
    <row r="1180" spans="1:9" ht="15.75" customHeight="1" x14ac:dyDescent="0.25">
      <c r="A1180" s="87">
        <v>44645</v>
      </c>
      <c r="B1180" s="88">
        <v>1829.849976</v>
      </c>
      <c r="C1180" s="88">
        <v>1845.849976</v>
      </c>
      <c r="D1180" s="88">
        <v>1740.0500489999999</v>
      </c>
      <c r="E1180" s="88">
        <v>1798.6999510000001</v>
      </c>
      <c r="F1180" s="88">
        <v>1798.6999510000001</v>
      </c>
      <c r="G1180" s="88">
        <v>612415</v>
      </c>
      <c r="H1180" s="95">
        <f t="shared" si="36"/>
        <v>-1.4110354891603179E-2</v>
      </c>
      <c r="I1180" s="96">
        <f t="shared" si="37"/>
        <v>-1.4393165958223665E-2</v>
      </c>
    </row>
    <row r="1181" spans="1:9" ht="15.75" customHeight="1" x14ac:dyDescent="0.25">
      <c r="A1181" s="91">
        <v>44648</v>
      </c>
      <c r="B1181" s="92">
        <v>1760</v>
      </c>
      <c r="C1181" s="92">
        <v>1770</v>
      </c>
      <c r="D1181" s="92">
        <v>1685</v>
      </c>
      <c r="E1181" s="92">
        <v>1698.75</v>
      </c>
      <c r="F1181" s="92">
        <v>1698.75</v>
      </c>
      <c r="G1181" s="92">
        <v>825891</v>
      </c>
      <c r="H1181" s="93">
        <f t="shared" si="36"/>
        <v>-2.4829253086292878E-2</v>
      </c>
      <c r="I1181" s="94">
        <f t="shared" si="37"/>
        <v>-2.5112064152913366E-2</v>
      </c>
    </row>
    <row r="1182" spans="1:9" ht="15.75" customHeight="1" x14ac:dyDescent="0.25">
      <c r="A1182" s="87">
        <v>44649</v>
      </c>
      <c r="B1182" s="88">
        <v>1670</v>
      </c>
      <c r="C1182" s="88">
        <v>1690</v>
      </c>
      <c r="D1182" s="88">
        <v>1628.5</v>
      </c>
      <c r="E1182" s="88">
        <v>1638.349976</v>
      </c>
      <c r="F1182" s="88">
        <v>1638.349976</v>
      </c>
      <c r="G1182" s="88">
        <v>592331</v>
      </c>
      <c r="H1182" s="95">
        <f t="shared" si="36"/>
        <v>-1.5722790624762738E-2</v>
      </c>
      <c r="I1182" s="96">
        <f t="shared" si="37"/>
        <v>-1.6005601691383226E-2</v>
      </c>
    </row>
    <row r="1183" spans="1:9" ht="15.75" customHeight="1" x14ac:dyDescent="0.25">
      <c r="A1183" s="91">
        <v>44650</v>
      </c>
      <c r="B1183" s="92">
        <v>1602</v>
      </c>
      <c r="C1183" s="92">
        <v>1677</v>
      </c>
      <c r="D1183" s="92">
        <v>1601.150024</v>
      </c>
      <c r="E1183" s="92">
        <v>1651.9499510000001</v>
      </c>
      <c r="F1183" s="92">
        <v>1651.9499510000001</v>
      </c>
      <c r="G1183" s="92">
        <v>482702</v>
      </c>
      <c r="H1183" s="93">
        <f t="shared" si="36"/>
        <v>3.5902062815364156E-3</v>
      </c>
      <c r="I1183" s="94">
        <f t="shared" si="37"/>
        <v>3.3073952149159291E-3</v>
      </c>
    </row>
    <row r="1184" spans="1:9" ht="15.75" customHeight="1" x14ac:dyDescent="0.25">
      <c r="A1184" s="87">
        <v>44651</v>
      </c>
      <c r="B1184" s="88">
        <v>1643</v>
      </c>
      <c r="C1184" s="88">
        <v>1750.599976</v>
      </c>
      <c r="D1184" s="88">
        <v>1640</v>
      </c>
      <c r="E1184" s="88">
        <v>1690.849976</v>
      </c>
      <c r="F1184" s="88">
        <v>1690.849976</v>
      </c>
      <c r="G1184" s="88">
        <v>989258</v>
      </c>
      <c r="H1184" s="95">
        <f t="shared" si="36"/>
        <v>1.0108190275075781E-2</v>
      </c>
      <c r="I1184" s="96">
        <f t="shared" si="37"/>
        <v>9.8253792084552951E-3</v>
      </c>
    </row>
    <row r="1185" spans="1:9" ht="15.75" customHeight="1" x14ac:dyDescent="0.25">
      <c r="A1185" s="91">
        <v>44652</v>
      </c>
      <c r="B1185" s="92">
        <v>1670</v>
      </c>
      <c r="C1185" s="92">
        <v>1707.4499510000001</v>
      </c>
      <c r="D1185" s="92">
        <v>1648.0500489999999</v>
      </c>
      <c r="E1185" s="92">
        <v>1697.9499510000001</v>
      </c>
      <c r="F1185" s="92">
        <v>1697.9499510000001</v>
      </c>
      <c r="G1185" s="92">
        <v>393195</v>
      </c>
      <c r="H1185" s="93">
        <f t="shared" si="36"/>
        <v>1.8198091019245256E-3</v>
      </c>
      <c r="I1185" s="94">
        <f t="shared" si="37"/>
        <v>1.5369980353040391E-3</v>
      </c>
    </row>
    <row r="1186" spans="1:9" ht="15.75" customHeight="1" x14ac:dyDescent="0.25">
      <c r="A1186" s="87">
        <v>44655</v>
      </c>
      <c r="B1186" s="88">
        <v>1699.900024</v>
      </c>
      <c r="C1186" s="88">
        <v>1775</v>
      </c>
      <c r="D1186" s="88">
        <v>1691</v>
      </c>
      <c r="E1186" s="88">
        <v>1765.0500489999999</v>
      </c>
      <c r="F1186" s="88">
        <v>1765.0500489999999</v>
      </c>
      <c r="G1186" s="88">
        <v>397463</v>
      </c>
      <c r="H1186" s="95">
        <f t="shared" si="36"/>
        <v>1.6832139791643226E-2</v>
      </c>
      <c r="I1186" s="96">
        <f t="shared" si="37"/>
        <v>1.6549328725022738E-2</v>
      </c>
    </row>
    <row r="1187" spans="1:9" ht="15.75" customHeight="1" x14ac:dyDescent="0.25">
      <c r="A1187" s="91">
        <v>44656</v>
      </c>
      <c r="B1187" s="92">
        <v>1762.4499510000001</v>
      </c>
      <c r="C1187" s="92">
        <v>1934</v>
      </c>
      <c r="D1187" s="92">
        <v>1741.5500489999999</v>
      </c>
      <c r="E1187" s="92">
        <v>1864.3000489999999</v>
      </c>
      <c r="F1187" s="92">
        <v>1864.3000489999999</v>
      </c>
      <c r="G1187" s="92">
        <v>527972</v>
      </c>
      <c r="H1187" s="93">
        <f t="shared" si="36"/>
        <v>2.3758786423090986E-2</v>
      </c>
      <c r="I1187" s="94">
        <f t="shared" si="37"/>
        <v>2.3475975356470499E-2</v>
      </c>
    </row>
    <row r="1188" spans="1:9" ht="15.75" customHeight="1" x14ac:dyDescent="0.25">
      <c r="A1188" s="87">
        <v>44657</v>
      </c>
      <c r="B1188" s="88">
        <v>1850</v>
      </c>
      <c r="C1188" s="88">
        <v>1900</v>
      </c>
      <c r="D1188" s="88">
        <v>1811.599976</v>
      </c>
      <c r="E1188" s="88">
        <v>1889.400024</v>
      </c>
      <c r="F1188" s="88">
        <v>1889.400024</v>
      </c>
      <c r="G1188" s="88">
        <v>529990</v>
      </c>
      <c r="H1188" s="95">
        <f t="shared" si="36"/>
        <v>5.8081055477304713E-3</v>
      </c>
      <c r="I1188" s="96">
        <f t="shared" si="37"/>
        <v>5.5252944811099844E-3</v>
      </c>
    </row>
    <row r="1189" spans="1:9" ht="15.75" customHeight="1" x14ac:dyDescent="0.25">
      <c r="A1189" s="91">
        <v>44658</v>
      </c>
      <c r="B1189" s="92">
        <v>1805</v>
      </c>
      <c r="C1189" s="92">
        <v>1805</v>
      </c>
      <c r="D1189" s="92">
        <v>1701</v>
      </c>
      <c r="E1189" s="92">
        <v>1715.25</v>
      </c>
      <c r="F1189" s="92">
        <v>1715.25</v>
      </c>
      <c r="G1189" s="92">
        <v>1978263</v>
      </c>
      <c r="H1189" s="93">
        <f t="shared" si="36"/>
        <v>-4.1996488538340843E-2</v>
      </c>
      <c r="I1189" s="94">
        <f t="shared" si="37"/>
        <v>-4.227929960496133E-2</v>
      </c>
    </row>
    <row r="1190" spans="1:9" ht="15.75" customHeight="1" x14ac:dyDescent="0.25">
      <c r="A1190" s="87">
        <v>44659</v>
      </c>
      <c r="B1190" s="88">
        <v>1609</v>
      </c>
      <c r="C1190" s="88">
        <v>1640</v>
      </c>
      <c r="D1190" s="88">
        <v>1597.8000489999999</v>
      </c>
      <c r="E1190" s="88">
        <v>1610.1999510000001</v>
      </c>
      <c r="F1190" s="88">
        <v>1610.1999510000001</v>
      </c>
      <c r="G1190" s="88">
        <v>2455279</v>
      </c>
      <c r="H1190" s="95">
        <f t="shared" si="36"/>
        <v>-2.7447618908165165E-2</v>
      </c>
      <c r="I1190" s="96">
        <f t="shared" si="37"/>
        <v>-2.7730429974785652E-2</v>
      </c>
    </row>
    <row r="1191" spans="1:9" ht="15.75" customHeight="1" x14ac:dyDescent="0.25">
      <c r="A1191" s="91">
        <v>44662</v>
      </c>
      <c r="B1191" s="92">
        <v>1600</v>
      </c>
      <c r="C1191" s="92">
        <v>1624</v>
      </c>
      <c r="D1191" s="92">
        <v>1575</v>
      </c>
      <c r="E1191" s="92">
        <v>1603.849976</v>
      </c>
      <c r="F1191" s="92">
        <v>1603.849976</v>
      </c>
      <c r="G1191" s="92">
        <v>2460898</v>
      </c>
      <c r="H1191" s="93">
        <f t="shared" si="36"/>
        <v>-1.7160671137944443E-3</v>
      </c>
      <c r="I1191" s="94">
        <f t="shared" si="37"/>
        <v>-1.9988781804149308E-3</v>
      </c>
    </row>
    <row r="1192" spans="1:9" ht="15.75" customHeight="1" x14ac:dyDescent="0.25">
      <c r="A1192" s="87">
        <v>44663</v>
      </c>
      <c r="B1192" s="88">
        <v>1595</v>
      </c>
      <c r="C1192" s="88">
        <v>1607.900024</v>
      </c>
      <c r="D1192" s="88">
        <v>1531.099976</v>
      </c>
      <c r="E1192" s="88">
        <v>1539.650024</v>
      </c>
      <c r="F1192" s="88">
        <v>1539.650024</v>
      </c>
      <c r="G1192" s="88">
        <v>2000674</v>
      </c>
      <c r="H1192" s="95">
        <f t="shared" si="36"/>
        <v>-1.7741728879586059E-2</v>
      </c>
      <c r="I1192" s="96">
        <f t="shared" si="37"/>
        <v>-1.8024539946206546E-2</v>
      </c>
    </row>
    <row r="1193" spans="1:9" ht="15.75" customHeight="1" x14ac:dyDescent="0.25">
      <c r="A1193" s="91">
        <v>44664</v>
      </c>
      <c r="B1193" s="92">
        <v>1549</v>
      </c>
      <c r="C1193" s="92">
        <v>1557.9499510000001</v>
      </c>
      <c r="D1193" s="92">
        <v>1532.349976</v>
      </c>
      <c r="E1193" s="92">
        <v>1542.8000489999999</v>
      </c>
      <c r="F1193" s="92">
        <v>1542.8000489999999</v>
      </c>
      <c r="G1193" s="92">
        <v>649760</v>
      </c>
      <c r="H1193" s="93">
        <f t="shared" si="36"/>
        <v>8.8763089048313443E-4</v>
      </c>
      <c r="I1193" s="94">
        <f t="shared" si="37"/>
        <v>6.0481982386264795E-4</v>
      </c>
    </row>
    <row r="1194" spans="1:9" ht="15.75" customHeight="1" x14ac:dyDescent="0.25">
      <c r="A1194" s="87">
        <v>44669</v>
      </c>
      <c r="B1194" s="88">
        <v>1533</v>
      </c>
      <c r="C1194" s="88">
        <v>1555.9499510000001</v>
      </c>
      <c r="D1194" s="88">
        <v>1510.150024</v>
      </c>
      <c r="E1194" s="88">
        <v>1547</v>
      </c>
      <c r="F1194" s="88">
        <v>1547</v>
      </c>
      <c r="G1194" s="88">
        <v>719024</v>
      </c>
      <c r="H1194" s="95">
        <f t="shared" si="36"/>
        <v>1.1806697119816181E-3</v>
      </c>
      <c r="I1194" s="96">
        <f t="shared" si="37"/>
        <v>8.9785864536113158E-4</v>
      </c>
    </row>
    <row r="1195" spans="1:9" ht="15.75" customHeight="1" x14ac:dyDescent="0.25">
      <c r="A1195" s="91">
        <v>44670</v>
      </c>
      <c r="B1195" s="92">
        <v>1564.4499510000001</v>
      </c>
      <c r="C1195" s="92">
        <v>1564.4499510000001</v>
      </c>
      <c r="D1195" s="92">
        <v>1526</v>
      </c>
      <c r="E1195" s="92">
        <v>1544.8000489999999</v>
      </c>
      <c r="F1195" s="92">
        <v>1544.8000489999999</v>
      </c>
      <c r="G1195" s="92">
        <v>577218</v>
      </c>
      <c r="H1195" s="93">
        <f t="shared" si="36"/>
        <v>-6.1803915250536047E-4</v>
      </c>
      <c r="I1195" s="94">
        <f t="shared" si="37"/>
        <v>-9.0085021912584694E-4</v>
      </c>
    </row>
    <row r="1196" spans="1:9" ht="15.75" customHeight="1" x14ac:dyDescent="0.25">
      <c r="A1196" s="87">
        <v>44671</v>
      </c>
      <c r="B1196" s="88">
        <v>1551.8000489999999</v>
      </c>
      <c r="C1196" s="88">
        <v>1551.8000489999999</v>
      </c>
      <c r="D1196" s="88">
        <v>1515.099976</v>
      </c>
      <c r="E1196" s="88">
        <v>1524.8000489999999</v>
      </c>
      <c r="F1196" s="88">
        <v>1524.8000489999999</v>
      </c>
      <c r="G1196" s="88">
        <v>588291</v>
      </c>
      <c r="H1196" s="95">
        <f t="shared" si="36"/>
        <v>-5.6593772964008008E-3</v>
      </c>
      <c r="I1196" s="96">
        <f t="shared" si="37"/>
        <v>-5.9421883630212877E-3</v>
      </c>
    </row>
    <row r="1197" spans="1:9" ht="15.75" customHeight="1" x14ac:dyDescent="0.25">
      <c r="A1197" s="91">
        <v>44672</v>
      </c>
      <c r="B1197" s="92">
        <v>1529</v>
      </c>
      <c r="C1197" s="92">
        <v>1590</v>
      </c>
      <c r="D1197" s="92">
        <v>1529</v>
      </c>
      <c r="E1197" s="92">
        <v>1587.0500489999999</v>
      </c>
      <c r="F1197" s="92">
        <v>1587.0500489999999</v>
      </c>
      <c r="G1197" s="92">
        <v>878422</v>
      </c>
      <c r="H1197" s="93">
        <f t="shared" si="36"/>
        <v>1.7377725573567211E-2</v>
      </c>
      <c r="I1197" s="94">
        <f t="shared" si="37"/>
        <v>1.7094914506946723E-2</v>
      </c>
    </row>
    <row r="1198" spans="1:9" ht="15.75" customHeight="1" x14ac:dyDescent="0.25">
      <c r="A1198" s="87">
        <v>44673</v>
      </c>
      <c r="B1198" s="88">
        <v>1576</v>
      </c>
      <c r="C1198" s="88">
        <v>1596.4499510000001</v>
      </c>
      <c r="D1198" s="88">
        <v>1571.8000489999999</v>
      </c>
      <c r="E1198" s="88">
        <v>1586.9499510000001</v>
      </c>
      <c r="F1198" s="88">
        <v>1586.9499510000001</v>
      </c>
      <c r="G1198" s="88">
        <v>564103</v>
      </c>
      <c r="H1198" s="95">
        <f t="shared" si="36"/>
        <v>-2.7392570298638749E-5</v>
      </c>
      <c r="I1198" s="96">
        <f t="shared" si="37"/>
        <v>-3.1020363691912529E-4</v>
      </c>
    </row>
    <row r="1199" spans="1:9" ht="15.75" customHeight="1" x14ac:dyDescent="0.25">
      <c r="A1199" s="91">
        <v>44676</v>
      </c>
      <c r="B1199" s="92">
        <v>1560</v>
      </c>
      <c r="C1199" s="92">
        <v>1606.099976</v>
      </c>
      <c r="D1199" s="92">
        <v>1530</v>
      </c>
      <c r="E1199" s="92">
        <v>1601.349976</v>
      </c>
      <c r="F1199" s="92">
        <v>1601.349976</v>
      </c>
      <c r="G1199" s="92">
        <v>1375759</v>
      </c>
      <c r="H1199" s="93">
        <f t="shared" si="36"/>
        <v>3.9230273591028715E-3</v>
      </c>
      <c r="I1199" s="94">
        <f t="shared" si="37"/>
        <v>3.640216292482385E-3</v>
      </c>
    </row>
    <row r="1200" spans="1:9" ht="15.75" customHeight="1" x14ac:dyDescent="0.25">
      <c r="A1200" s="87">
        <v>44677</v>
      </c>
      <c r="B1200" s="88">
        <v>1620</v>
      </c>
      <c r="C1200" s="88">
        <v>1620</v>
      </c>
      <c r="D1200" s="88">
        <v>1586.0500489999999</v>
      </c>
      <c r="E1200" s="88">
        <v>1609.4499510000001</v>
      </c>
      <c r="F1200" s="88">
        <v>1609.4499510000001</v>
      </c>
      <c r="G1200" s="88">
        <v>1259918</v>
      </c>
      <c r="H1200" s="95">
        <f t="shared" si="36"/>
        <v>2.1912183808510803E-3</v>
      </c>
      <c r="I1200" s="96">
        <f t="shared" si="37"/>
        <v>1.9084073142305938E-3</v>
      </c>
    </row>
    <row r="1201" spans="1:9" ht="15.75" customHeight="1" x14ac:dyDescent="0.25">
      <c r="A1201" s="91">
        <v>44678</v>
      </c>
      <c r="B1201" s="92">
        <v>1594.9499510000001</v>
      </c>
      <c r="C1201" s="92">
        <v>1610</v>
      </c>
      <c r="D1201" s="92">
        <v>1575</v>
      </c>
      <c r="E1201" s="92">
        <v>1606.75</v>
      </c>
      <c r="F1201" s="92">
        <v>1606.75</v>
      </c>
      <c r="G1201" s="92">
        <v>628435</v>
      </c>
      <c r="H1201" s="93">
        <f t="shared" si="36"/>
        <v>-7.2916741124623289E-4</v>
      </c>
      <c r="I1201" s="94">
        <f t="shared" si="37"/>
        <v>-1.0119784778667195E-3</v>
      </c>
    </row>
    <row r="1202" spans="1:9" ht="15.75" customHeight="1" x14ac:dyDescent="0.25">
      <c r="A1202" s="87">
        <v>44679</v>
      </c>
      <c r="B1202" s="88">
        <v>1613.900024</v>
      </c>
      <c r="C1202" s="88">
        <v>1628.75</v>
      </c>
      <c r="D1202" s="88">
        <v>1599</v>
      </c>
      <c r="E1202" s="88">
        <v>1619.0500489999999</v>
      </c>
      <c r="F1202" s="88">
        <v>1619.0500489999999</v>
      </c>
      <c r="G1202" s="88">
        <v>712480</v>
      </c>
      <c r="H1202" s="95">
        <f t="shared" si="36"/>
        <v>3.3119655375595611E-3</v>
      </c>
      <c r="I1202" s="96">
        <f t="shared" si="37"/>
        <v>3.0291544709390747E-3</v>
      </c>
    </row>
    <row r="1203" spans="1:9" ht="15.75" customHeight="1" x14ac:dyDescent="0.25">
      <c r="A1203" s="91">
        <v>44680</v>
      </c>
      <c r="B1203" s="92">
        <v>1619</v>
      </c>
      <c r="C1203" s="92">
        <v>1654</v>
      </c>
      <c r="D1203" s="92">
        <v>1613.0500489999999</v>
      </c>
      <c r="E1203" s="92">
        <v>1634.849976</v>
      </c>
      <c r="F1203" s="92">
        <v>1634.849976</v>
      </c>
      <c r="G1203" s="92">
        <v>854655</v>
      </c>
      <c r="H1203" s="93">
        <f t="shared" si="36"/>
        <v>4.2176311425113381E-3</v>
      </c>
      <c r="I1203" s="94">
        <f t="shared" si="37"/>
        <v>3.9348200758908512E-3</v>
      </c>
    </row>
    <row r="1204" spans="1:9" ht="15.75" customHeight="1" x14ac:dyDescent="0.25">
      <c r="A1204" s="87">
        <v>44683</v>
      </c>
      <c r="B1204" s="88">
        <v>1631.25</v>
      </c>
      <c r="C1204" s="88">
        <v>1631.25</v>
      </c>
      <c r="D1204" s="88">
        <v>1565.5</v>
      </c>
      <c r="E1204" s="88">
        <v>1577</v>
      </c>
      <c r="F1204" s="88">
        <v>1577</v>
      </c>
      <c r="G1204" s="88">
        <v>2586739</v>
      </c>
      <c r="H1204" s="95">
        <f t="shared" si="36"/>
        <v>-1.5646211933605676E-2</v>
      </c>
      <c r="I1204" s="96">
        <f t="shared" si="37"/>
        <v>-1.5929023000226163E-2</v>
      </c>
    </row>
    <row r="1205" spans="1:9" ht="15.75" customHeight="1" x14ac:dyDescent="0.25">
      <c r="A1205" s="91">
        <v>44685</v>
      </c>
      <c r="B1205" s="92">
        <v>1580</v>
      </c>
      <c r="C1205" s="92">
        <v>1595.4499510000001</v>
      </c>
      <c r="D1205" s="92">
        <v>1555</v>
      </c>
      <c r="E1205" s="92">
        <v>1563.849976</v>
      </c>
      <c r="F1205" s="92">
        <v>1563.849976</v>
      </c>
      <c r="G1205" s="92">
        <v>368659</v>
      </c>
      <c r="H1205" s="93">
        <f t="shared" si="36"/>
        <v>-3.6366055516682547E-3</v>
      </c>
      <c r="I1205" s="94">
        <f t="shared" si="37"/>
        <v>-3.9194166182887416E-3</v>
      </c>
    </row>
    <row r="1206" spans="1:9" ht="15.75" customHeight="1" x14ac:dyDescent="0.25">
      <c r="A1206" s="87">
        <v>44686</v>
      </c>
      <c r="B1206" s="88">
        <v>1575</v>
      </c>
      <c r="C1206" s="88">
        <v>1581.6999510000001</v>
      </c>
      <c r="D1206" s="88">
        <v>1553.650024</v>
      </c>
      <c r="E1206" s="88">
        <v>1563.3000489999999</v>
      </c>
      <c r="F1206" s="88">
        <v>1563.3000489999999</v>
      </c>
      <c r="G1206" s="88">
        <v>302809</v>
      </c>
      <c r="H1206" s="95">
        <f t="shared" si="36"/>
        <v>-1.5274627830595995E-4</v>
      </c>
      <c r="I1206" s="96">
        <f t="shared" si="37"/>
        <v>-4.355573449264465E-4</v>
      </c>
    </row>
    <row r="1207" spans="1:9" ht="15.75" customHeight="1" x14ac:dyDescent="0.25">
      <c r="A1207" s="91">
        <v>44687</v>
      </c>
      <c r="B1207" s="92">
        <v>1550.099976</v>
      </c>
      <c r="C1207" s="92">
        <v>1585.650024</v>
      </c>
      <c r="D1207" s="92">
        <v>1531.6999510000001</v>
      </c>
      <c r="E1207" s="92">
        <v>1568.099976</v>
      </c>
      <c r="F1207" s="92">
        <v>1568.099976</v>
      </c>
      <c r="G1207" s="92">
        <v>309235</v>
      </c>
      <c r="H1207" s="93">
        <f t="shared" si="36"/>
        <v>1.3314066715437217E-3</v>
      </c>
      <c r="I1207" s="94">
        <f t="shared" si="37"/>
        <v>1.0485956049232352E-3</v>
      </c>
    </row>
    <row r="1208" spans="1:9" ht="15.75" customHeight="1" x14ac:dyDescent="0.25">
      <c r="A1208" s="87">
        <v>44690</v>
      </c>
      <c r="B1208" s="88">
        <v>1555</v>
      </c>
      <c r="C1208" s="88">
        <v>1575.900024</v>
      </c>
      <c r="D1208" s="88">
        <v>1534.099976</v>
      </c>
      <c r="E1208" s="88">
        <v>1557.599976</v>
      </c>
      <c r="F1208" s="88">
        <v>1557.599976</v>
      </c>
      <c r="G1208" s="88">
        <v>263127</v>
      </c>
      <c r="H1208" s="95">
        <f t="shared" si="36"/>
        <v>-2.9178163502456907E-3</v>
      </c>
      <c r="I1208" s="96">
        <f t="shared" si="37"/>
        <v>-3.2006274168661772E-3</v>
      </c>
    </row>
    <row r="1209" spans="1:9" ht="15.75" customHeight="1" x14ac:dyDescent="0.25">
      <c r="A1209" s="91">
        <v>44691</v>
      </c>
      <c r="B1209" s="92">
        <v>1552</v>
      </c>
      <c r="C1209" s="92">
        <v>1609.8000489999999</v>
      </c>
      <c r="D1209" s="92">
        <v>1552</v>
      </c>
      <c r="E1209" s="92">
        <v>1578.25</v>
      </c>
      <c r="F1209" s="92">
        <v>1578.25</v>
      </c>
      <c r="G1209" s="92">
        <v>470516</v>
      </c>
      <c r="H1209" s="93">
        <f t="shared" si="36"/>
        <v>5.7198661791648484E-3</v>
      </c>
      <c r="I1209" s="94">
        <f t="shared" si="37"/>
        <v>5.4370551125443615E-3</v>
      </c>
    </row>
    <row r="1210" spans="1:9" ht="15.75" customHeight="1" x14ac:dyDescent="0.25">
      <c r="A1210" s="87">
        <v>44692</v>
      </c>
      <c r="B1210" s="88">
        <v>1588</v>
      </c>
      <c r="C1210" s="88">
        <v>1598.8000489999999</v>
      </c>
      <c r="D1210" s="88">
        <v>1562.75</v>
      </c>
      <c r="E1210" s="88">
        <v>1586.349976</v>
      </c>
      <c r="F1210" s="88">
        <v>1586.349976</v>
      </c>
      <c r="G1210" s="88">
        <v>483439</v>
      </c>
      <c r="H1210" s="95">
        <f t="shared" si="36"/>
        <v>2.223208360676414E-3</v>
      </c>
      <c r="I1210" s="96">
        <f t="shared" si="37"/>
        <v>1.9403972940559276E-3</v>
      </c>
    </row>
    <row r="1211" spans="1:9" ht="15.75" customHeight="1" x14ac:dyDescent="0.25">
      <c r="A1211" s="91">
        <v>44693</v>
      </c>
      <c r="B1211" s="92">
        <v>1578</v>
      </c>
      <c r="C1211" s="92">
        <v>1590</v>
      </c>
      <c r="D1211" s="92">
        <v>1538.099976</v>
      </c>
      <c r="E1211" s="92">
        <v>1554.400024</v>
      </c>
      <c r="F1211" s="92">
        <v>1554.400024</v>
      </c>
      <c r="G1211" s="92">
        <v>544245</v>
      </c>
      <c r="H1211" s="93">
        <f t="shared" si="36"/>
        <v>-8.8362120628171139E-3</v>
      </c>
      <c r="I1211" s="94">
        <f t="shared" si="37"/>
        <v>-9.1190231294375999E-3</v>
      </c>
    </row>
    <row r="1212" spans="1:9" ht="15.75" customHeight="1" x14ac:dyDescent="0.25">
      <c r="A1212" s="87">
        <v>44694</v>
      </c>
      <c r="B1212" s="88">
        <v>1545</v>
      </c>
      <c r="C1212" s="88">
        <v>1607.400024</v>
      </c>
      <c r="D1212" s="88">
        <v>1537.4499510000001</v>
      </c>
      <c r="E1212" s="88">
        <v>1550</v>
      </c>
      <c r="F1212" s="88">
        <v>1550</v>
      </c>
      <c r="G1212" s="88">
        <v>1163134</v>
      </c>
      <c r="H1212" s="95">
        <f t="shared" si="36"/>
        <v>-1.2310961269592687E-3</v>
      </c>
      <c r="I1212" s="96">
        <f t="shared" si="37"/>
        <v>-1.5139071935797552E-3</v>
      </c>
    </row>
    <row r="1213" spans="1:9" ht="15.75" customHeight="1" x14ac:dyDescent="0.25">
      <c r="A1213" s="91">
        <v>44697</v>
      </c>
      <c r="B1213" s="92">
        <v>1550</v>
      </c>
      <c r="C1213" s="92">
        <v>1650</v>
      </c>
      <c r="D1213" s="92">
        <v>1550</v>
      </c>
      <c r="E1213" s="92">
        <v>1645.3000489999999</v>
      </c>
      <c r="F1213" s="92">
        <v>1645.3000489999999</v>
      </c>
      <c r="G1213" s="92">
        <v>1019153</v>
      </c>
      <c r="H1213" s="93">
        <f t="shared" si="36"/>
        <v>2.5913412469603166E-2</v>
      </c>
      <c r="I1213" s="94">
        <f t="shared" si="37"/>
        <v>2.5630601402982678E-2</v>
      </c>
    </row>
    <row r="1214" spans="1:9" ht="15.75" customHeight="1" x14ac:dyDescent="0.25">
      <c r="A1214" s="87">
        <v>44698</v>
      </c>
      <c r="B1214" s="88">
        <v>1641</v>
      </c>
      <c r="C1214" s="88">
        <v>1656.8000489999999</v>
      </c>
      <c r="D1214" s="88">
        <v>1605.5</v>
      </c>
      <c r="E1214" s="88">
        <v>1618.849976</v>
      </c>
      <c r="F1214" s="88">
        <v>1618.849976</v>
      </c>
      <c r="G1214" s="88">
        <v>499034</v>
      </c>
      <c r="H1214" s="95">
        <f t="shared" si="36"/>
        <v>-7.0385074790484843E-3</v>
      </c>
      <c r="I1214" s="96">
        <f t="shared" si="37"/>
        <v>-7.3213185456689712E-3</v>
      </c>
    </row>
    <row r="1215" spans="1:9" ht="15.75" customHeight="1" x14ac:dyDescent="0.25">
      <c r="A1215" s="91">
        <v>44699</v>
      </c>
      <c r="B1215" s="92">
        <v>1617</v>
      </c>
      <c r="C1215" s="92">
        <v>1648</v>
      </c>
      <c r="D1215" s="92">
        <v>1615</v>
      </c>
      <c r="E1215" s="92">
        <v>1622.349976</v>
      </c>
      <c r="F1215" s="92">
        <v>1622.349976</v>
      </c>
      <c r="G1215" s="92">
        <v>334915</v>
      </c>
      <c r="H1215" s="93">
        <f t="shared" si="36"/>
        <v>9.3794353942544149E-4</v>
      </c>
      <c r="I1215" s="94">
        <f t="shared" si="37"/>
        <v>6.5513247280495502E-4</v>
      </c>
    </row>
    <row r="1216" spans="1:9" ht="15.75" customHeight="1" x14ac:dyDescent="0.25">
      <c r="A1216" s="87">
        <v>44700</v>
      </c>
      <c r="B1216" s="88">
        <v>1597</v>
      </c>
      <c r="C1216" s="88">
        <v>1606.5</v>
      </c>
      <c r="D1216" s="88">
        <v>1580.599976</v>
      </c>
      <c r="E1216" s="88">
        <v>1598.349976</v>
      </c>
      <c r="F1216" s="88">
        <v>1598.349976</v>
      </c>
      <c r="G1216" s="88">
        <v>261033</v>
      </c>
      <c r="H1216" s="95">
        <f t="shared" si="36"/>
        <v>-6.4726678398411702E-3</v>
      </c>
      <c r="I1216" s="96">
        <f t="shared" si="37"/>
        <v>-6.7554789064616571E-3</v>
      </c>
    </row>
    <row r="1217" spans="1:9" ht="15.75" customHeight="1" x14ac:dyDescent="0.25">
      <c r="A1217" s="91">
        <v>44701</v>
      </c>
      <c r="B1217" s="92">
        <v>1610</v>
      </c>
      <c r="C1217" s="92">
        <v>1641.5</v>
      </c>
      <c r="D1217" s="92">
        <v>1610</v>
      </c>
      <c r="E1217" s="92">
        <v>1637.400024</v>
      </c>
      <c r="F1217" s="92">
        <v>1637.400024</v>
      </c>
      <c r="G1217" s="92">
        <v>187401</v>
      </c>
      <c r="H1217" s="93">
        <f t="shared" si="36"/>
        <v>1.0482913558730487E-2</v>
      </c>
      <c r="I1217" s="94">
        <f t="shared" si="37"/>
        <v>1.0200102492110001E-2</v>
      </c>
    </row>
    <row r="1218" spans="1:9" ht="15.75" customHeight="1" x14ac:dyDescent="0.25">
      <c r="A1218" s="87">
        <v>44704</v>
      </c>
      <c r="B1218" s="88">
        <v>1645.5500489999999</v>
      </c>
      <c r="C1218" s="88">
        <v>1683.650024</v>
      </c>
      <c r="D1218" s="88">
        <v>1626.400024</v>
      </c>
      <c r="E1218" s="88">
        <v>1635.150024</v>
      </c>
      <c r="F1218" s="88">
        <v>1635.150024</v>
      </c>
      <c r="G1218" s="88">
        <v>397346</v>
      </c>
      <c r="H1218" s="95">
        <f t="shared" si="36"/>
        <v>-5.9718734559933257E-4</v>
      </c>
      <c r="I1218" s="96">
        <f t="shared" si="37"/>
        <v>-8.7999841221981915E-4</v>
      </c>
    </row>
    <row r="1219" spans="1:9" ht="15.75" customHeight="1" x14ac:dyDescent="0.25">
      <c r="A1219" s="91">
        <v>44705</v>
      </c>
      <c r="B1219" s="92">
        <v>1639</v>
      </c>
      <c r="C1219" s="92">
        <v>1664.400024</v>
      </c>
      <c r="D1219" s="92">
        <v>1588.5</v>
      </c>
      <c r="E1219" s="92">
        <v>1598.849976</v>
      </c>
      <c r="F1219" s="92">
        <v>1598.849976</v>
      </c>
      <c r="G1219" s="92">
        <v>226443</v>
      </c>
      <c r="H1219" s="93">
        <f t="shared" si="36"/>
        <v>-9.7498903279929112E-3</v>
      </c>
      <c r="I1219" s="94">
        <f t="shared" si="37"/>
        <v>-1.0032701394613397E-2</v>
      </c>
    </row>
    <row r="1220" spans="1:9" ht="15.75" customHeight="1" x14ac:dyDescent="0.25">
      <c r="A1220" s="87">
        <v>44706</v>
      </c>
      <c r="B1220" s="88">
        <v>1600</v>
      </c>
      <c r="C1220" s="88">
        <v>1613.4499510000001</v>
      </c>
      <c r="D1220" s="88">
        <v>1566.9499510000001</v>
      </c>
      <c r="E1220" s="88">
        <v>1573.5500489999999</v>
      </c>
      <c r="F1220" s="88">
        <v>1573.5500489999999</v>
      </c>
      <c r="G1220" s="88">
        <v>322197</v>
      </c>
      <c r="H1220" s="95">
        <f t="shared" ref="H1220:H1236" si="38">LOG(F1220/F1219)</f>
        <v>-6.9271539222280389E-3</v>
      </c>
      <c r="I1220" s="96">
        <f t="shared" ref="I1220:I1236" si="39">H1220-$H$1238</f>
        <v>-7.2099649888485258E-3</v>
      </c>
    </row>
    <row r="1221" spans="1:9" ht="15.75" customHeight="1" x14ac:dyDescent="0.25">
      <c r="A1221" s="91">
        <v>44707</v>
      </c>
      <c r="B1221" s="92">
        <v>1572.1999510000001</v>
      </c>
      <c r="C1221" s="92">
        <v>1614</v>
      </c>
      <c r="D1221" s="92">
        <v>1564</v>
      </c>
      <c r="E1221" s="92">
        <v>1609.400024</v>
      </c>
      <c r="F1221" s="92">
        <v>1609.400024</v>
      </c>
      <c r="G1221" s="92">
        <v>276244</v>
      </c>
      <c r="H1221" s="93">
        <f t="shared" si="38"/>
        <v>9.7834426439638179E-3</v>
      </c>
      <c r="I1221" s="94">
        <f t="shared" si="39"/>
        <v>9.5006315773433318E-3</v>
      </c>
    </row>
    <row r="1222" spans="1:9" ht="15.75" customHeight="1" x14ac:dyDescent="0.25">
      <c r="A1222" s="87">
        <v>44708</v>
      </c>
      <c r="B1222" s="88">
        <v>1626.6999510000001</v>
      </c>
      <c r="C1222" s="88">
        <v>1637.6999510000001</v>
      </c>
      <c r="D1222" s="88">
        <v>1612.5</v>
      </c>
      <c r="E1222" s="88">
        <v>1626.3000489999999</v>
      </c>
      <c r="F1222" s="88">
        <v>1626.3000489999999</v>
      </c>
      <c r="G1222" s="88">
        <v>182455</v>
      </c>
      <c r="H1222" s="95">
        <f t="shared" si="38"/>
        <v>4.5366716181328955E-3</v>
      </c>
      <c r="I1222" s="96">
        <f t="shared" si="39"/>
        <v>4.2538605515124086E-3</v>
      </c>
    </row>
    <row r="1223" spans="1:9" ht="15.75" customHeight="1" x14ac:dyDescent="0.25">
      <c r="A1223" s="91">
        <v>44711</v>
      </c>
      <c r="B1223" s="92">
        <v>1634.400024</v>
      </c>
      <c r="C1223" s="92">
        <v>1651.150024</v>
      </c>
      <c r="D1223" s="92">
        <v>1620.8000489999999</v>
      </c>
      <c r="E1223" s="92">
        <v>1637.9499510000001</v>
      </c>
      <c r="F1223" s="92">
        <v>1637.9499510000001</v>
      </c>
      <c r="G1223" s="92">
        <v>210535</v>
      </c>
      <c r="H1223" s="93">
        <f t="shared" si="38"/>
        <v>3.0999522921963119E-3</v>
      </c>
      <c r="I1223" s="94">
        <f t="shared" si="39"/>
        <v>2.8171412255758254E-3</v>
      </c>
    </row>
    <row r="1224" spans="1:9" ht="15.75" customHeight="1" x14ac:dyDescent="0.25">
      <c r="A1224" s="87">
        <v>44712</v>
      </c>
      <c r="B1224" s="88">
        <v>1632</v>
      </c>
      <c r="C1224" s="88">
        <v>1645.349976</v>
      </c>
      <c r="D1224" s="88">
        <v>1575.1999510000001</v>
      </c>
      <c r="E1224" s="88">
        <v>1629.9499510000001</v>
      </c>
      <c r="F1224" s="88">
        <v>1629.9499510000001</v>
      </c>
      <c r="G1224" s="88">
        <v>609008</v>
      </c>
      <c r="H1224" s="95">
        <f t="shared" si="38"/>
        <v>-2.1263581505056557E-3</v>
      </c>
      <c r="I1224" s="96">
        <f t="shared" si="39"/>
        <v>-2.4091692171261422E-3</v>
      </c>
    </row>
    <row r="1225" spans="1:9" ht="15.75" customHeight="1" x14ac:dyDescent="0.25">
      <c r="A1225" s="91">
        <v>44713</v>
      </c>
      <c r="B1225" s="92">
        <v>1646.25</v>
      </c>
      <c r="C1225" s="92">
        <v>1646.25</v>
      </c>
      <c r="D1225" s="92">
        <v>1590</v>
      </c>
      <c r="E1225" s="92">
        <v>1595</v>
      </c>
      <c r="F1225" s="92">
        <v>1595</v>
      </c>
      <c r="G1225" s="92">
        <v>401840</v>
      </c>
      <c r="H1225" s="93">
        <f t="shared" si="38"/>
        <v>-9.4135818339280419E-3</v>
      </c>
      <c r="I1225" s="94">
        <f t="shared" si="39"/>
        <v>-9.696392900548528E-3</v>
      </c>
    </row>
    <row r="1226" spans="1:9" ht="15.75" customHeight="1" x14ac:dyDescent="0.25">
      <c r="A1226" s="87">
        <v>44714</v>
      </c>
      <c r="B1226" s="88">
        <v>1585</v>
      </c>
      <c r="C1226" s="88">
        <v>1619.4499510000001</v>
      </c>
      <c r="D1226" s="88">
        <v>1583.25</v>
      </c>
      <c r="E1226" s="88">
        <v>1616.349976</v>
      </c>
      <c r="F1226" s="88">
        <v>1616.349976</v>
      </c>
      <c r="G1226" s="88">
        <v>144473</v>
      </c>
      <c r="H1226" s="95">
        <f t="shared" si="38"/>
        <v>5.7747137170898631E-3</v>
      </c>
      <c r="I1226" s="96">
        <f t="shared" si="39"/>
        <v>5.4919026504693762E-3</v>
      </c>
    </row>
    <row r="1227" spans="1:9" ht="15.75" customHeight="1" x14ac:dyDescent="0.25">
      <c r="A1227" s="91">
        <v>44715</v>
      </c>
      <c r="B1227" s="92">
        <v>1620.099976</v>
      </c>
      <c r="C1227" s="92">
        <v>1627.9499510000001</v>
      </c>
      <c r="D1227" s="92">
        <v>1592.1999510000001</v>
      </c>
      <c r="E1227" s="92">
        <v>1602.9499510000001</v>
      </c>
      <c r="F1227" s="92">
        <v>1602.9499510000001</v>
      </c>
      <c r="G1227" s="92">
        <v>227322</v>
      </c>
      <c r="H1227" s="93">
        <f t="shared" si="38"/>
        <v>-3.6154385464466183E-3</v>
      </c>
      <c r="I1227" s="94">
        <f t="shared" si="39"/>
        <v>-3.8982496130671048E-3</v>
      </c>
    </row>
    <row r="1228" spans="1:9" ht="15.75" customHeight="1" x14ac:dyDescent="0.25">
      <c r="A1228" s="87">
        <v>44718</v>
      </c>
      <c r="B1228" s="88">
        <v>1602.9499510000001</v>
      </c>
      <c r="C1228" s="88">
        <v>1605.25</v>
      </c>
      <c r="D1228" s="88">
        <v>1577.0500489999999</v>
      </c>
      <c r="E1228" s="88">
        <v>1595.25</v>
      </c>
      <c r="F1228" s="88">
        <v>1595.25</v>
      </c>
      <c r="G1228" s="88">
        <v>181133</v>
      </c>
      <c r="H1228" s="95">
        <f t="shared" si="38"/>
        <v>-2.0912092694141682E-3</v>
      </c>
      <c r="I1228" s="96">
        <f t="shared" si="39"/>
        <v>-2.3740203360346547E-3</v>
      </c>
    </row>
    <row r="1229" spans="1:9" ht="15.75" customHeight="1" x14ac:dyDescent="0.25">
      <c r="A1229" s="91">
        <v>44719</v>
      </c>
      <c r="B1229" s="92">
        <v>1585</v>
      </c>
      <c r="C1229" s="92">
        <v>1609.8000489999999</v>
      </c>
      <c r="D1229" s="92">
        <v>1577.8000489999999</v>
      </c>
      <c r="E1229" s="92">
        <v>1601.4499510000001</v>
      </c>
      <c r="F1229" s="92">
        <v>1601.4499510000001</v>
      </c>
      <c r="G1229" s="92">
        <v>230493</v>
      </c>
      <c r="H1229" s="93">
        <f t="shared" si="38"/>
        <v>1.6846172145146404E-3</v>
      </c>
      <c r="I1229" s="94">
        <f t="shared" si="39"/>
        <v>1.401806147894154E-3</v>
      </c>
    </row>
    <row r="1230" spans="1:9" ht="15.75" customHeight="1" x14ac:dyDescent="0.25">
      <c r="A1230" s="87">
        <v>44720</v>
      </c>
      <c r="B1230" s="88">
        <v>1609.8000489999999</v>
      </c>
      <c r="C1230" s="88">
        <v>1633.3000489999999</v>
      </c>
      <c r="D1230" s="88">
        <v>1577.5500489999999</v>
      </c>
      <c r="E1230" s="88">
        <v>1598.849976</v>
      </c>
      <c r="F1230" s="88">
        <v>1598.849976</v>
      </c>
      <c r="G1230" s="88">
        <v>286958</v>
      </c>
      <c r="H1230" s="95">
        <f t="shared" si="38"/>
        <v>-7.0565576337497501E-4</v>
      </c>
      <c r="I1230" s="96">
        <f t="shared" si="39"/>
        <v>-9.8846682999546159E-4</v>
      </c>
    </row>
    <row r="1231" spans="1:9" ht="15.75" customHeight="1" x14ac:dyDescent="0.25">
      <c r="A1231" s="91">
        <v>44721</v>
      </c>
      <c r="B1231" s="92">
        <v>1590</v>
      </c>
      <c r="C1231" s="92">
        <v>1596.650024</v>
      </c>
      <c r="D1231" s="92">
        <v>1565</v>
      </c>
      <c r="E1231" s="92">
        <v>1577.1999510000001</v>
      </c>
      <c r="F1231" s="92">
        <v>1577.1999510000001</v>
      </c>
      <c r="G1231" s="92">
        <v>186804</v>
      </c>
      <c r="H1231" s="93">
        <f t="shared" si="38"/>
        <v>-5.9209598369205241E-3</v>
      </c>
      <c r="I1231" s="94">
        <f t="shared" si="39"/>
        <v>-6.2037709035410111E-3</v>
      </c>
    </row>
    <row r="1232" spans="1:9" ht="15.75" customHeight="1" x14ac:dyDescent="0.25">
      <c r="A1232" s="87">
        <v>44722</v>
      </c>
      <c r="B1232" s="88">
        <v>1560</v>
      </c>
      <c r="C1232" s="88">
        <v>1585.9499510000001</v>
      </c>
      <c r="D1232" s="88">
        <v>1551.1999510000001</v>
      </c>
      <c r="E1232" s="88">
        <v>1576.599976</v>
      </c>
      <c r="F1232" s="88">
        <v>1576.599976</v>
      </c>
      <c r="G1232" s="88">
        <v>351725</v>
      </c>
      <c r="H1232" s="95">
        <f t="shared" si="38"/>
        <v>-1.6523929288764986E-4</v>
      </c>
      <c r="I1232" s="96">
        <f t="shared" si="39"/>
        <v>-4.4805035950813639E-4</v>
      </c>
    </row>
    <row r="1233" spans="1:9" ht="15.75" customHeight="1" x14ac:dyDescent="0.25">
      <c r="A1233" s="91">
        <v>44725</v>
      </c>
      <c r="B1233" s="92">
        <v>1564</v>
      </c>
      <c r="C1233" s="92">
        <v>1564.599976</v>
      </c>
      <c r="D1233" s="92">
        <v>1534.599976</v>
      </c>
      <c r="E1233" s="92">
        <v>1546.5500489999999</v>
      </c>
      <c r="F1233" s="92">
        <v>1546.5500489999999</v>
      </c>
      <c r="G1233" s="92">
        <v>182111</v>
      </c>
      <c r="H1233" s="93">
        <f t="shared" si="38"/>
        <v>-8.3575365382415005E-3</v>
      </c>
      <c r="I1233" s="94">
        <f t="shared" si="39"/>
        <v>-8.6403476048619865E-3</v>
      </c>
    </row>
    <row r="1234" spans="1:9" ht="15.75" customHeight="1" x14ac:dyDescent="0.25">
      <c r="A1234" s="87">
        <v>44726</v>
      </c>
      <c r="B1234" s="88">
        <v>1535.25</v>
      </c>
      <c r="C1234" s="88">
        <v>1567</v>
      </c>
      <c r="D1234" s="88">
        <v>1535.25</v>
      </c>
      <c r="E1234" s="88">
        <v>1545.400024</v>
      </c>
      <c r="F1234" s="88">
        <v>1545.400024</v>
      </c>
      <c r="G1234" s="88">
        <v>122655</v>
      </c>
      <c r="H1234" s="95">
        <f t="shared" si="38"/>
        <v>-3.2306442393327609E-4</v>
      </c>
      <c r="I1234" s="96">
        <f t="shared" si="39"/>
        <v>-6.0587549055376262E-4</v>
      </c>
    </row>
    <row r="1235" spans="1:9" ht="15.75" customHeight="1" x14ac:dyDescent="0.25">
      <c r="A1235" s="91">
        <v>44727</v>
      </c>
      <c r="B1235" s="92">
        <v>1562</v>
      </c>
      <c r="C1235" s="92">
        <v>1578.150024</v>
      </c>
      <c r="D1235" s="92">
        <v>1538.0500489999999</v>
      </c>
      <c r="E1235" s="92">
        <v>1568.5500489999999</v>
      </c>
      <c r="F1235" s="92">
        <v>1568.5500489999999</v>
      </c>
      <c r="G1235" s="92">
        <v>143930</v>
      </c>
      <c r="H1235" s="93">
        <f t="shared" si="38"/>
        <v>6.4574659879223636E-3</v>
      </c>
      <c r="I1235" s="94">
        <f t="shared" si="39"/>
        <v>6.1746549213018767E-3</v>
      </c>
    </row>
    <row r="1236" spans="1:9" ht="15.75" customHeight="1" x14ac:dyDescent="0.25">
      <c r="A1236" s="97">
        <v>44728</v>
      </c>
      <c r="B1236" s="98">
        <v>1584</v>
      </c>
      <c r="C1236" s="98">
        <v>1604.6999510000001</v>
      </c>
      <c r="D1236" s="98">
        <v>1548.099976</v>
      </c>
      <c r="E1236" s="98">
        <v>1559.75</v>
      </c>
      <c r="F1236" s="98">
        <v>1559.75</v>
      </c>
      <c r="G1236" s="98">
        <v>281916</v>
      </c>
      <c r="H1236" s="99">
        <f t="shared" si="38"/>
        <v>-2.4433863391072445E-3</v>
      </c>
      <c r="I1236" s="100">
        <f t="shared" si="39"/>
        <v>-2.726197405727731E-3</v>
      </c>
    </row>
    <row r="1238" spans="1:9" ht="15.75" customHeight="1" x14ac:dyDescent="0.25">
      <c r="G1238" t="s">
        <v>26</v>
      </c>
      <c r="H1238" s="19">
        <f>AVERAGE(H3:H1236)</f>
        <v>2.8281106662048653E-4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O1238"/>
  <sheetViews>
    <sheetView workbookViewId="0">
      <selection sqref="A1:I1236"/>
    </sheetView>
  </sheetViews>
  <sheetFormatPr defaultColWidth="12.6640625" defaultRowHeight="15.75" customHeight="1" x14ac:dyDescent="0.25"/>
  <cols>
    <col min="7" max="7" width="13.6640625" bestFit="1" customWidth="1"/>
    <col min="9" max="9" width="13.88671875" bestFit="1" customWidth="1"/>
  </cols>
  <sheetData>
    <row r="1" spans="1:15" ht="15.75" customHeight="1" thickBot="1" x14ac:dyDescent="0.3">
      <c r="A1" s="83" t="s">
        <v>19</v>
      </c>
      <c r="B1" s="84" t="s">
        <v>20</v>
      </c>
      <c r="C1" s="84" t="s">
        <v>21</v>
      </c>
      <c r="D1" s="84" t="s">
        <v>22</v>
      </c>
      <c r="E1" s="84" t="s">
        <v>23</v>
      </c>
      <c r="F1" s="84" t="s">
        <v>24</v>
      </c>
      <c r="G1" s="84" t="s">
        <v>25</v>
      </c>
      <c r="H1" s="85" t="s">
        <v>18</v>
      </c>
      <c r="I1" s="86" t="s">
        <v>28</v>
      </c>
      <c r="J1" s="1"/>
      <c r="K1" s="1"/>
      <c r="L1" s="1"/>
      <c r="M1" s="1"/>
      <c r="N1" s="1"/>
      <c r="O1" s="1"/>
    </row>
    <row r="2" spans="1:15" ht="15.75" customHeight="1" thickTop="1" x14ac:dyDescent="0.25">
      <c r="A2" s="87">
        <v>42905</v>
      </c>
      <c r="B2" s="88">
        <v>639.5</v>
      </c>
      <c r="C2" s="88">
        <v>639.5</v>
      </c>
      <c r="D2" s="88">
        <v>634</v>
      </c>
      <c r="E2" s="88">
        <v>636.09997599999997</v>
      </c>
      <c r="F2" s="88">
        <v>622.59277299999997</v>
      </c>
      <c r="G2" s="88">
        <v>645804</v>
      </c>
      <c r="H2" s="89"/>
      <c r="I2" s="90"/>
      <c r="J2" s="1"/>
      <c r="K2" s="1"/>
      <c r="L2" s="1"/>
      <c r="M2" s="9"/>
      <c r="N2" s="1"/>
      <c r="O2" s="3"/>
    </row>
    <row r="3" spans="1:15" ht="15.75" customHeight="1" x14ac:dyDescent="0.25">
      <c r="A3" s="91">
        <v>42906</v>
      </c>
      <c r="B3" s="92">
        <v>631.5</v>
      </c>
      <c r="C3" s="92">
        <v>634.70001200000002</v>
      </c>
      <c r="D3" s="92">
        <v>627</v>
      </c>
      <c r="E3" s="92">
        <v>628.29998799999998</v>
      </c>
      <c r="F3" s="92">
        <v>614.95837400000005</v>
      </c>
      <c r="G3" s="92">
        <v>601804</v>
      </c>
      <c r="H3" s="93">
        <f>LOG(F3/F2)</f>
        <v>-5.3583553723404644E-3</v>
      </c>
      <c r="I3" s="94">
        <f>H3-$H$1238</f>
        <v>-5.1692618595990426E-3</v>
      </c>
      <c r="J3" s="1"/>
      <c r="K3" s="1"/>
      <c r="L3" s="1"/>
      <c r="M3" s="9"/>
      <c r="N3" s="1"/>
      <c r="O3" s="3"/>
    </row>
    <row r="4" spans="1:15" ht="15.75" customHeight="1" x14ac:dyDescent="0.25">
      <c r="A4" s="87">
        <v>42907</v>
      </c>
      <c r="B4" s="88">
        <v>632.20001200000002</v>
      </c>
      <c r="C4" s="88">
        <v>632.75</v>
      </c>
      <c r="D4" s="88">
        <v>625.45001200000002</v>
      </c>
      <c r="E4" s="88">
        <v>628.40002400000003</v>
      </c>
      <c r="F4" s="88">
        <v>615.05627400000003</v>
      </c>
      <c r="G4" s="88">
        <v>689596</v>
      </c>
      <c r="H4" s="95">
        <f t="shared" ref="H4:H67" si="0">LOG(F4/F3)</f>
        <v>6.9133209002422374E-5</v>
      </c>
      <c r="I4" s="96">
        <f t="shared" ref="I4:I67" si="1">H4-$H$1238</f>
        <v>2.5822672174384461E-4</v>
      </c>
      <c r="J4" s="1"/>
      <c r="K4" s="1"/>
      <c r="L4" s="1"/>
      <c r="M4" s="9"/>
      <c r="N4" s="1"/>
      <c r="O4" s="3"/>
    </row>
    <row r="5" spans="1:15" ht="15.75" customHeight="1" x14ac:dyDescent="0.25">
      <c r="A5" s="91">
        <v>42908</v>
      </c>
      <c r="B5" s="92">
        <v>640.84997599999997</v>
      </c>
      <c r="C5" s="92">
        <v>641.95001200000002</v>
      </c>
      <c r="D5" s="92">
        <v>625</v>
      </c>
      <c r="E5" s="92">
        <v>627.09997599999997</v>
      </c>
      <c r="F5" s="92">
        <v>613.78381300000001</v>
      </c>
      <c r="G5" s="92">
        <v>737197</v>
      </c>
      <c r="H5" s="93">
        <f t="shared" si="0"/>
        <v>-8.9942213653519741E-4</v>
      </c>
      <c r="I5" s="94">
        <f t="shared" si="1"/>
        <v>-7.1032862379377519E-4</v>
      </c>
      <c r="J5" s="1"/>
      <c r="K5" s="1"/>
      <c r="L5" s="1"/>
      <c r="M5" s="9"/>
      <c r="N5" s="1"/>
      <c r="O5" s="3"/>
    </row>
    <row r="6" spans="1:15" ht="15.75" customHeight="1" x14ac:dyDescent="0.25">
      <c r="A6" s="87">
        <v>42909</v>
      </c>
      <c r="B6" s="88">
        <v>628.90002400000003</v>
      </c>
      <c r="C6" s="88">
        <v>632.25</v>
      </c>
      <c r="D6" s="88">
        <v>622</v>
      </c>
      <c r="E6" s="88">
        <v>627.04998799999998</v>
      </c>
      <c r="F6" s="88">
        <v>613.73492399999998</v>
      </c>
      <c r="G6" s="88">
        <v>681994</v>
      </c>
      <c r="H6" s="95">
        <f t="shared" si="0"/>
        <v>-3.4593725206808741E-5</v>
      </c>
      <c r="I6" s="96">
        <f t="shared" si="1"/>
        <v>1.5449978753461348E-4</v>
      </c>
      <c r="J6" s="1"/>
      <c r="K6" s="1"/>
      <c r="L6" s="1"/>
      <c r="M6" s="9"/>
      <c r="N6" s="1"/>
      <c r="O6" s="3"/>
    </row>
    <row r="7" spans="1:15" ht="15.75" customHeight="1" x14ac:dyDescent="0.25">
      <c r="A7" s="91">
        <v>42913</v>
      </c>
      <c r="B7" s="92">
        <v>629</v>
      </c>
      <c r="C7" s="92">
        <v>632.79998799999998</v>
      </c>
      <c r="D7" s="92">
        <v>626</v>
      </c>
      <c r="E7" s="92">
        <v>627.90002400000003</v>
      </c>
      <c r="F7" s="92">
        <v>614.56689500000005</v>
      </c>
      <c r="G7" s="92">
        <v>489598</v>
      </c>
      <c r="H7" s="93">
        <f t="shared" si="0"/>
        <v>5.8832522116342449E-4</v>
      </c>
      <c r="I7" s="94">
        <f t="shared" si="1"/>
        <v>7.7741873390484671E-4</v>
      </c>
      <c r="J7" s="1"/>
      <c r="K7" s="1"/>
      <c r="L7" s="1"/>
      <c r="M7" s="9"/>
      <c r="N7" s="1"/>
      <c r="O7" s="3"/>
    </row>
    <row r="8" spans="1:15" ht="15.75" customHeight="1" x14ac:dyDescent="0.25">
      <c r="A8" s="87">
        <v>42914</v>
      </c>
      <c r="B8" s="88">
        <v>628</v>
      </c>
      <c r="C8" s="88">
        <v>633</v>
      </c>
      <c r="D8" s="88">
        <v>627.15002400000003</v>
      </c>
      <c r="E8" s="88">
        <v>629.65002400000003</v>
      </c>
      <c r="F8" s="88">
        <v>616.27978499999995</v>
      </c>
      <c r="G8" s="88">
        <v>455621</v>
      </c>
      <c r="H8" s="95">
        <f t="shared" si="0"/>
        <v>1.2087600631647522E-3</v>
      </c>
      <c r="I8" s="96">
        <f t="shared" si="1"/>
        <v>1.3978535759061744E-3</v>
      </c>
      <c r="J8" s="1"/>
      <c r="K8" s="1"/>
      <c r="L8" s="1"/>
      <c r="M8" s="9"/>
      <c r="N8" s="1"/>
      <c r="O8" s="3"/>
    </row>
    <row r="9" spans="1:15" ht="15.75" customHeight="1" x14ac:dyDescent="0.25">
      <c r="A9" s="91">
        <v>42915</v>
      </c>
      <c r="B9" s="92">
        <v>631.5</v>
      </c>
      <c r="C9" s="92">
        <v>632.5</v>
      </c>
      <c r="D9" s="92">
        <v>625.5</v>
      </c>
      <c r="E9" s="92">
        <v>627.59997599999997</v>
      </c>
      <c r="F9" s="92">
        <v>614.27325399999995</v>
      </c>
      <c r="G9" s="92">
        <v>590881</v>
      </c>
      <c r="H9" s="93">
        <f t="shared" si="0"/>
        <v>-1.4163162184411627E-3</v>
      </c>
      <c r="I9" s="94">
        <f t="shared" si="1"/>
        <v>-1.2272227056997404E-3</v>
      </c>
      <c r="J9" s="1"/>
      <c r="K9" s="1"/>
      <c r="L9" s="1"/>
      <c r="M9" s="9"/>
      <c r="N9" s="1"/>
      <c r="O9" s="3"/>
    </row>
    <row r="10" spans="1:15" ht="15.75" customHeight="1" x14ac:dyDescent="0.25">
      <c r="A10" s="87">
        <v>42916</v>
      </c>
      <c r="B10" s="88">
        <v>627.04998799999998</v>
      </c>
      <c r="C10" s="88">
        <v>636.75</v>
      </c>
      <c r="D10" s="88">
        <v>626.75</v>
      </c>
      <c r="E10" s="88">
        <v>632.79998799999998</v>
      </c>
      <c r="F10" s="88">
        <v>619.36279300000001</v>
      </c>
      <c r="G10" s="88">
        <v>416423</v>
      </c>
      <c r="H10" s="95">
        <f t="shared" si="0"/>
        <v>3.5835062527678572E-3</v>
      </c>
      <c r="I10" s="96">
        <f t="shared" si="1"/>
        <v>3.7725997655092794E-3</v>
      </c>
      <c r="J10" s="1"/>
      <c r="K10" s="1"/>
      <c r="L10" s="1"/>
      <c r="M10" s="9"/>
      <c r="N10" s="1"/>
      <c r="O10" s="3"/>
    </row>
    <row r="11" spans="1:15" ht="15.75" customHeight="1" x14ac:dyDescent="0.25">
      <c r="A11" s="91">
        <v>42919</v>
      </c>
      <c r="B11" s="92">
        <v>634.95001200000002</v>
      </c>
      <c r="C11" s="92">
        <v>640</v>
      </c>
      <c r="D11" s="92">
        <v>631.59997599999997</v>
      </c>
      <c r="E11" s="92">
        <v>638.75</v>
      </c>
      <c r="F11" s="92">
        <v>625.18652299999997</v>
      </c>
      <c r="G11" s="92">
        <v>340292</v>
      </c>
      <c r="H11" s="93">
        <f t="shared" si="0"/>
        <v>4.0644950445619726E-3</v>
      </c>
      <c r="I11" s="94">
        <f t="shared" si="1"/>
        <v>4.2535885573033953E-3</v>
      </c>
      <c r="J11" s="1"/>
      <c r="K11" s="1"/>
      <c r="L11" s="1"/>
      <c r="M11" s="9"/>
      <c r="N11" s="1"/>
      <c r="O11" s="3"/>
    </row>
    <row r="12" spans="1:15" ht="15.75" customHeight="1" x14ac:dyDescent="0.25">
      <c r="A12" s="87">
        <v>42920</v>
      </c>
      <c r="B12" s="88">
        <v>647.95001200000002</v>
      </c>
      <c r="C12" s="88">
        <v>647.95001200000002</v>
      </c>
      <c r="D12" s="88">
        <v>637.75</v>
      </c>
      <c r="E12" s="88">
        <v>643.5</v>
      </c>
      <c r="F12" s="88">
        <v>629.83563200000003</v>
      </c>
      <c r="G12" s="88">
        <v>543963</v>
      </c>
      <c r="H12" s="95">
        <f t="shared" si="0"/>
        <v>3.2176190869477516E-3</v>
      </c>
      <c r="I12" s="96">
        <f t="shared" si="1"/>
        <v>3.4067125996891739E-3</v>
      </c>
      <c r="J12" s="1"/>
      <c r="K12" s="1"/>
      <c r="L12" s="1"/>
      <c r="M12" s="9"/>
      <c r="N12" s="1"/>
      <c r="O12" s="3"/>
    </row>
    <row r="13" spans="1:15" ht="15.75" customHeight="1" x14ac:dyDescent="0.25">
      <c r="A13" s="91">
        <v>42921</v>
      </c>
      <c r="B13" s="92">
        <v>643</v>
      </c>
      <c r="C13" s="92">
        <v>658.79998799999998</v>
      </c>
      <c r="D13" s="92">
        <v>640.59997599999997</v>
      </c>
      <c r="E13" s="92">
        <v>656.65002400000003</v>
      </c>
      <c r="F13" s="92">
        <v>642.70642099999998</v>
      </c>
      <c r="G13" s="92">
        <v>974863</v>
      </c>
      <c r="H13" s="93">
        <f t="shared" si="0"/>
        <v>8.7854122289475027E-3</v>
      </c>
      <c r="I13" s="94">
        <f t="shared" si="1"/>
        <v>8.9745057416889245E-3</v>
      </c>
      <c r="J13" s="1"/>
      <c r="K13" s="1"/>
      <c r="L13" s="1"/>
      <c r="M13" s="9"/>
      <c r="N13" s="1"/>
      <c r="O13" s="3"/>
    </row>
    <row r="14" spans="1:15" ht="15.75" customHeight="1" x14ac:dyDescent="0.25">
      <c r="A14" s="87">
        <v>42922</v>
      </c>
      <c r="B14" s="88">
        <v>657.45001200000002</v>
      </c>
      <c r="C14" s="88">
        <v>665.59997599999997</v>
      </c>
      <c r="D14" s="88">
        <v>654.5</v>
      </c>
      <c r="E14" s="88">
        <v>655.90002400000003</v>
      </c>
      <c r="F14" s="88">
        <v>641.97241199999996</v>
      </c>
      <c r="G14" s="88">
        <v>756582</v>
      </c>
      <c r="H14" s="95">
        <f t="shared" si="0"/>
        <v>-4.9627359751984402E-4</v>
      </c>
      <c r="I14" s="96">
        <f t="shared" si="1"/>
        <v>-3.071800847784218E-4</v>
      </c>
      <c r="J14" s="1"/>
      <c r="K14" s="1"/>
      <c r="L14" s="1"/>
      <c r="M14" s="9"/>
      <c r="N14" s="1"/>
      <c r="O14" s="3"/>
    </row>
    <row r="15" spans="1:15" ht="15.75" customHeight="1" x14ac:dyDescent="0.25">
      <c r="A15" s="91">
        <v>42923</v>
      </c>
      <c r="B15" s="92">
        <v>661</v>
      </c>
      <c r="C15" s="92">
        <v>668.79998799999998</v>
      </c>
      <c r="D15" s="92">
        <v>656.04998799999998</v>
      </c>
      <c r="E15" s="92">
        <v>665.25</v>
      </c>
      <c r="F15" s="92">
        <v>651.12383999999997</v>
      </c>
      <c r="G15" s="92">
        <v>843337</v>
      </c>
      <c r="H15" s="93">
        <f t="shared" si="0"/>
        <v>6.1472315489442203E-3</v>
      </c>
      <c r="I15" s="94">
        <f t="shared" si="1"/>
        <v>6.336325061685643E-3</v>
      </c>
      <c r="J15" s="1"/>
      <c r="K15" s="1"/>
      <c r="L15" s="1"/>
      <c r="M15" s="9"/>
      <c r="N15" s="1"/>
      <c r="O15" s="3"/>
    </row>
    <row r="16" spans="1:15" ht="15.75" customHeight="1" x14ac:dyDescent="0.25">
      <c r="A16" s="87">
        <v>42926</v>
      </c>
      <c r="B16" s="88">
        <v>671</v>
      </c>
      <c r="C16" s="88">
        <v>680</v>
      </c>
      <c r="D16" s="88">
        <v>670.09997599999997</v>
      </c>
      <c r="E16" s="88">
        <v>677.29998799999998</v>
      </c>
      <c r="F16" s="88">
        <v>662.91790800000001</v>
      </c>
      <c r="G16" s="88">
        <v>239854</v>
      </c>
      <c r="H16" s="95">
        <f t="shared" si="0"/>
        <v>7.7961544343992792E-3</v>
      </c>
      <c r="I16" s="96">
        <f t="shared" si="1"/>
        <v>7.9852479471407018E-3</v>
      </c>
      <c r="J16" s="1"/>
      <c r="K16" s="1"/>
      <c r="L16" s="1"/>
      <c r="M16" s="9"/>
      <c r="N16" s="1"/>
      <c r="O16" s="3"/>
    </row>
    <row r="17" spans="1:15" ht="15.75" customHeight="1" x14ac:dyDescent="0.25">
      <c r="A17" s="91">
        <v>42927</v>
      </c>
      <c r="B17" s="92">
        <v>675</v>
      </c>
      <c r="C17" s="92">
        <v>681.29998799999998</v>
      </c>
      <c r="D17" s="92">
        <v>667</v>
      </c>
      <c r="E17" s="92">
        <v>669.40002400000003</v>
      </c>
      <c r="F17" s="92">
        <v>655.18573000000004</v>
      </c>
      <c r="G17" s="92">
        <v>497807</v>
      </c>
      <c r="H17" s="93">
        <f t="shared" si="0"/>
        <v>-5.095321279734024E-3</v>
      </c>
      <c r="I17" s="94">
        <f t="shared" si="1"/>
        <v>-4.9062277669926022E-3</v>
      </c>
      <c r="J17" s="1"/>
      <c r="K17" s="1"/>
      <c r="L17" s="1"/>
      <c r="M17" s="9"/>
      <c r="N17" s="1"/>
      <c r="O17" s="3"/>
    </row>
    <row r="18" spans="1:15" ht="15.75" customHeight="1" x14ac:dyDescent="0.25">
      <c r="A18" s="87">
        <v>42928</v>
      </c>
      <c r="B18" s="88">
        <v>671.90002400000003</v>
      </c>
      <c r="C18" s="88">
        <v>683.34997599999997</v>
      </c>
      <c r="D18" s="88">
        <v>668.09997599999997</v>
      </c>
      <c r="E18" s="88">
        <v>681.34997599999997</v>
      </c>
      <c r="F18" s="88">
        <v>666.88189699999998</v>
      </c>
      <c r="G18" s="88">
        <v>492625</v>
      </c>
      <c r="H18" s="95">
        <f t="shared" si="0"/>
        <v>7.6844984500309375E-3</v>
      </c>
      <c r="I18" s="96">
        <f t="shared" si="1"/>
        <v>7.8735919627723593E-3</v>
      </c>
      <c r="J18" s="1"/>
      <c r="K18" s="1"/>
      <c r="L18" s="1"/>
      <c r="M18" s="9"/>
      <c r="N18" s="1"/>
      <c r="O18" s="3"/>
    </row>
    <row r="19" spans="1:15" ht="15.75" customHeight="1" x14ac:dyDescent="0.25">
      <c r="A19" s="91">
        <v>42929</v>
      </c>
      <c r="B19" s="92">
        <v>683.90002400000003</v>
      </c>
      <c r="C19" s="92">
        <v>687.59997599999997</v>
      </c>
      <c r="D19" s="92">
        <v>681.79998799999998</v>
      </c>
      <c r="E19" s="92">
        <v>684.34997599999997</v>
      </c>
      <c r="F19" s="92">
        <v>669.81817599999999</v>
      </c>
      <c r="G19" s="92">
        <v>561766</v>
      </c>
      <c r="H19" s="93">
        <f t="shared" si="0"/>
        <v>1.9079999229347853E-3</v>
      </c>
      <c r="I19" s="94">
        <f t="shared" si="1"/>
        <v>2.0970934356762073E-3</v>
      </c>
      <c r="J19" s="1"/>
      <c r="K19" s="1"/>
      <c r="L19" s="1"/>
      <c r="M19" s="9"/>
      <c r="N19" s="1"/>
      <c r="O19" s="3"/>
    </row>
    <row r="20" spans="1:15" ht="15.75" customHeight="1" x14ac:dyDescent="0.25">
      <c r="A20" s="87">
        <v>42930</v>
      </c>
      <c r="B20" s="88">
        <v>684.34997599999997</v>
      </c>
      <c r="C20" s="88">
        <v>689.95001200000002</v>
      </c>
      <c r="D20" s="88">
        <v>676.59997599999997</v>
      </c>
      <c r="E20" s="88">
        <v>684.09997599999997</v>
      </c>
      <c r="F20" s="88">
        <v>669.573486</v>
      </c>
      <c r="G20" s="88">
        <v>300736</v>
      </c>
      <c r="H20" s="95">
        <f t="shared" si="0"/>
        <v>-1.5868027399908237E-4</v>
      </c>
      <c r="I20" s="96">
        <f t="shared" si="1"/>
        <v>3.0413238742339857E-5</v>
      </c>
      <c r="J20" s="1"/>
      <c r="K20" s="1"/>
      <c r="L20" s="1"/>
      <c r="M20" s="9"/>
      <c r="N20" s="1"/>
      <c r="O20" s="3"/>
    </row>
    <row r="21" spans="1:15" ht="15.75" customHeight="1" x14ac:dyDescent="0.25">
      <c r="A21" s="91">
        <v>42933</v>
      </c>
      <c r="B21" s="92">
        <v>688</v>
      </c>
      <c r="C21" s="92">
        <v>689.79998799999998</v>
      </c>
      <c r="D21" s="92">
        <v>681.29998799999998</v>
      </c>
      <c r="E21" s="92">
        <v>683.54998799999998</v>
      </c>
      <c r="F21" s="92">
        <v>669.03515600000003</v>
      </c>
      <c r="G21" s="92">
        <v>335427</v>
      </c>
      <c r="H21" s="93">
        <f t="shared" si="0"/>
        <v>-3.4930860852274234E-4</v>
      </c>
      <c r="I21" s="94">
        <f t="shared" si="1"/>
        <v>-1.6021509578132011E-4</v>
      </c>
      <c r="J21" s="1"/>
      <c r="K21" s="1"/>
      <c r="L21" s="1"/>
      <c r="M21" s="9"/>
      <c r="N21" s="1"/>
      <c r="O21" s="3"/>
    </row>
    <row r="22" spans="1:15" ht="15.75" customHeight="1" x14ac:dyDescent="0.25">
      <c r="A22" s="87">
        <v>42934</v>
      </c>
      <c r="B22" s="88">
        <v>682</v>
      </c>
      <c r="C22" s="88">
        <v>693.40002400000003</v>
      </c>
      <c r="D22" s="88">
        <v>680.45001200000002</v>
      </c>
      <c r="E22" s="88">
        <v>691.45001200000002</v>
      </c>
      <c r="F22" s="88">
        <v>676.76745600000004</v>
      </c>
      <c r="G22" s="88">
        <v>591991</v>
      </c>
      <c r="H22" s="95">
        <f t="shared" si="0"/>
        <v>4.9905270568320007E-3</v>
      </c>
      <c r="I22" s="96">
        <f t="shared" si="1"/>
        <v>5.1796205695734225E-3</v>
      </c>
      <c r="J22" s="1"/>
      <c r="K22" s="1"/>
      <c r="L22" s="1"/>
      <c r="M22" s="9"/>
      <c r="N22" s="1"/>
      <c r="O22" s="3"/>
    </row>
    <row r="23" spans="1:15" ht="15.75" customHeight="1" x14ac:dyDescent="0.25">
      <c r="A23" s="91">
        <v>42935</v>
      </c>
      <c r="B23" s="92">
        <v>692.75</v>
      </c>
      <c r="C23" s="92">
        <v>714.45001200000002</v>
      </c>
      <c r="D23" s="92">
        <v>692.75</v>
      </c>
      <c r="E23" s="92">
        <v>709.90002400000003</v>
      </c>
      <c r="F23" s="92">
        <v>694.82574499999998</v>
      </c>
      <c r="G23" s="92">
        <v>1053331</v>
      </c>
      <c r="H23" s="93">
        <f t="shared" si="0"/>
        <v>1.1436435317648796E-2</v>
      </c>
      <c r="I23" s="94">
        <f t="shared" si="1"/>
        <v>1.1625528830390218E-2</v>
      </c>
      <c r="J23" s="1"/>
      <c r="K23" s="1"/>
      <c r="L23" s="1"/>
      <c r="M23" s="9"/>
      <c r="N23" s="1"/>
      <c r="O23" s="3"/>
    </row>
    <row r="24" spans="1:15" ht="15.75" customHeight="1" x14ac:dyDescent="0.25">
      <c r="A24" s="87">
        <v>42936</v>
      </c>
      <c r="B24" s="88">
        <v>710</v>
      </c>
      <c r="C24" s="88">
        <v>713.5</v>
      </c>
      <c r="D24" s="88">
        <v>702.09997599999997</v>
      </c>
      <c r="E24" s="88">
        <v>708.29998799999998</v>
      </c>
      <c r="F24" s="88">
        <v>693.25958300000002</v>
      </c>
      <c r="G24" s="88">
        <v>547364</v>
      </c>
      <c r="H24" s="95">
        <f t="shared" si="0"/>
        <v>-9.8002016054203438E-4</v>
      </c>
      <c r="I24" s="96">
        <f t="shared" si="1"/>
        <v>-7.9092664780061215E-4</v>
      </c>
      <c r="J24" s="1"/>
      <c r="K24" s="1"/>
      <c r="L24" s="1"/>
      <c r="M24" s="9"/>
      <c r="N24" s="1"/>
      <c r="O24" s="3"/>
    </row>
    <row r="25" spans="1:15" ht="15.75" customHeight="1" x14ac:dyDescent="0.25">
      <c r="A25" s="91">
        <v>42937</v>
      </c>
      <c r="B25" s="92">
        <v>707.59997599999997</v>
      </c>
      <c r="C25" s="92">
        <v>709.95001200000002</v>
      </c>
      <c r="D25" s="92">
        <v>695.15002400000003</v>
      </c>
      <c r="E25" s="92">
        <v>696.29998799999998</v>
      </c>
      <c r="F25" s="92">
        <v>681.51446499999997</v>
      </c>
      <c r="G25" s="92">
        <v>274727</v>
      </c>
      <c r="H25" s="93">
        <f t="shared" si="0"/>
        <v>-7.4208035128108564E-3</v>
      </c>
      <c r="I25" s="94">
        <f t="shared" si="1"/>
        <v>-7.2317100000694346E-3</v>
      </c>
      <c r="J25" s="1"/>
      <c r="K25" s="1"/>
      <c r="L25" s="1"/>
      <c r="M25" s="9"/>
      <c r="N25" s="1"/>
      <c r="O25" s="3"/>
    </row>
    <row r="26" spans="1:15" ht="15.75" customHeight="1" x14ac:dyDescent="0.25">
      <c r="A26" s="87">
        <v>42940</v>
      </c>
      <c r="B26" s="88">
        <v>696</v>
      </c>
      <c r="C26" s="88">
        <v>696</v>
      </c>
      <c r="D26" s="88">
        <v>685.45001200000002</v>
      </c>
      <c r="E26" s="88">
        <v>689.79998799999998</v>
      </c>
      <c r="F26" s="88">
        <v>675.152466</v>
      </c>
      <c r="G26" s="88">
        <v>255074</v>
      </c>
      <c r="H26" s="95">
        <f t="shared" si="0"/>
        <v>-4.0732198155341284E-3</v>
      </c>
      <c r="I26" s="96">
        <f t="shared" si="1"/>
        <v>-3.8841263027927062E-3</v>
      </c>
      <c r="J26" s="1"/>
      <c r="K26" s="1"/>
      <c r="L26" s="1"/>
      <c r="M26" s="9"/>
      <c r="N26" s="1"/>
      <c r="O26" s="3"/>
    </row>
    <row r="27" spans="1:15" ht="15.75" customHeight="1" x14ac:dyDescent="0.25">
      <c r="A27" s="91">
        <v>42941</v>
      </c>
      <c r="B27" s="92">
        <v>696.34997599999997</v>
      </c>
      <c r="C27" s="92">
        <v>705.59997599999997</v>
      </c>
      <c r="D27" s="92">
        <v>689.70001200000002</v>
      </c>
      <c r="E27" s="92">
        <v>699.95001200000002</v>
      </c>
      <c r="F27" s="92">
        <v>685.08697500000005</v>
      </c>
      <c r="G27" s="92">
        <v>488629</v>
      </c>
      <c r="H27" s="93">
        <f t="shared" si="0"/>
        <v>6.343852449769107E-3</v>
      </c>
      <c r="I27" s="94">
        <f t="shared" si="1"/>
        <v>6.5329459625105297E-3</v>
      </c>
      <c r="J27" s="1"/>
      <c r="K27" s="1"/>
      <c r="L27" s="1"/>
      <c r="M27" s="9"/>
      <c r="N27" s="1"/>
      <c r="O27" s="3"/>
    </row>
    <row r="28" spans="1:15" ht="15.75" customHeight="1" x14ac:dyDescent="0.25">
      <c r="A28" s="87">
        <v>42942</v>
      </c>
      <c r="B28" s="88">
        <v>699.95001200000002</v>
      </c>
      <c r="C28" s="88">
        <v>709.45001200000002</v>
      </c>
      <c r="D28" s="88">
        <v>694.29998799999998</v>
      </c>
      <c r="E28" s="88">
        <v>707.70001200000002</v>
      </c>
      <c r="F28" s="88">
        <v>692.67242399999998</v>
      </c>
      <c r="G28" s="88">
        <v>537323</v>
      </c>
      <c r="H28" s="95">
        <f t="shared" si="0"/>
        <v>4.7821875609699582E-3</v>
      </c>
      <c r="I28" s="96">
        <f t="shared" si="1"/>
        <v>4.97128107371138E-3</v>
      </c>
      <c r="J28" s="1"/>
      <c r="K28" s="1"/>
      <c r="L28" s="1"/>
      <c r="M28" s="9"/>
      <c r="N28" s="1"/>
      <c r="O28" s="3"/>
    </row>
    <row r="29" spans="1:15" ht="15.75" customHeight="1" x14ac:dyDescent="0.25">
      <c r="A29" s="91">
        <v>42943</v>
      </c>
      <c r="B29" s="92">
        <v>711</v>
      </c>
      <c r="C29" s="92">
        <v>718.45001200000002</v>
      </c>
      <c r="D29" s="92">
        <v>708</v>
      </c>
      <c r="E29" s="92">
        <v>716.15002400000003</v>
      </c>
      <c r="F29" s="92">
        <v>700.94305399999996</v>
      </c>
      <c r="G29" s="92">
        <v>1641783</v>
      </c>
      <c r="H29" s="93">
        <f t="shared" si="0"/>
        <v>5.1548381851664691E-3</v>
      </c>
      <c r="I29" s="94">
        <f t="shared" si="1"/>
        <v>5.3439316979078909E-3</v>
      </c>
      <c r="J29" s="1"/>
      <c r="K29" s="1"/>
      <c r="L29" s="1"/>
      <c r="M29" s="9"/>
      <c r="N29" s="1"/>
      <c r="O29" s="3"/>
    </row>
    <row r="30" spans="1:15" ht="15.75" customHeight="1" x14ac:dyDescent="0.25">
      <c r="A30" s="87">
        <v>42944</v>
      </c>
      <c r="B30" s="88">
        <v>746</v>
      </c>
      <c r="C30" s="88">
        <v>746</v>
      </c>
      <c r="D30" s="88">
        <v>713.34997599999997</v>
      </c>
      <c r="E30" s="88">
        <v>717.45001200000002</v>
      </c>
      <c r="F30" s="88">
        <v>702.21533199999999</v>
      </c>
      <c r="G30" s="88">
        <v>4390132</v>
      </c>
      <c r="H30" s="95">
        <f t="shared" si="0"/>
        <v>7.8757105653124023E-4</v>
      </c>
      <c r="I30" s="96">
        <f t="shared" si="1"/>
        <v>9.7666456927266235E-4</v>
      </c>
      <c r="J30" s="1"/>
      <c r="K30" s="1"/>
      <c r="L30" s="1"/>
      <c r="M30" s="9"/>
      <c r="N30" s="1"/>
      <c r="O30" s="3"/>
    </row>
    <row r="31" spans="1:15" ht="15.75" customHeight="1" x14ac:dyDescent="0.25">
      <c r="A31" s="91">
        <v>42947</v>
      </c>
      <c r="B31" s="92">
        <v>716.5</v>
      </c>
      <c r="C31" s="92">
        <v>718.40002400000003</v>
      </c>
      <c r="D31" s="92">
        <v>695</v>
      </c>
      <c r="E31" s="92">
        <v>697.04998799999998</v>
      </c>
      <c r="F31" s="92">
        <v>682.24853499999995</v>
      </c>
      <c r="G31" s="92">
        <v>1416845</v>
      </c>
      <c r="H31" s="93">
        <f t="shared" si="0"/>
        <v>-1.2527695736223162E-2</v>
      </c>
      <c r="I31" s="94">
        <f t="shared" si="1"/>
        <v>-1.2338602223481741E-2</v>
      </c>
      <c r="J31" s="1"/>
      <c r="K31" s="1"/>
      <c r="L31" s="1"/>
      <c r="M31" s="9"/>
      <c r="N31" s="1"/>
      <c r="O31" s="3"/>
    </row>
    <row r="32" spans="1:15" ht="15.75" customHeight="1" x14ac:dyDescent="0.25">
      <c r="A32" s="87">
        <v>42948</v>
      </c>
      <c r="B32" s="88">
        <v>705</v>
      </c>
      <c r="C32" s="88">
        <v>716</v>
      </c>
      <c r="D32" s="88">
        <v>696</v>
      </c>
      <c r="E32" s="88">
        <v>699.84997599999997</v>
      </c>
      <c r="F32" s="88">
        <v>684.989014</v>
      </c>
      <c r="G32" s="88">
        <v>1093719</v>
      </c>
      <c r="H32" s="95">
        <f t="shared" si="0"/>
        <v>1.7409944632110644E-3</v>
      </c>
      <c r="I32" s="96">
        <f t="shared" si="1"/>
        <v>1.9300879759524866E-3</v>
      </c>
      <c r="J32" s="1"/>
      <c r="K32" s="1"/>
      <c r="L32" s="1"/>
      <c r="M32" s="9"/>
      <c r="N32" s="1"/>
      <c r="O32" s="3"/>
    </row>
    <row r="33" spans="1:15" ht="15.75" customHeight="1" x14ac:dyDescent="0.25">
      <c r="A33" s="91">
        <v>42949</v>
      </c>
      <c r="B33" s="92">
        <v>698.5</v>
      </c>
      <c r="C33" s="92">
        <v>705</v>
      </c>
      <c r="D33" s="92">
        <v>698</v>
      </c>
      <c r="E33" s="92">
        <v>703.29998799999998</v>
      </c>
      <c r="F33" s="92">
        <v>688.36578399999996</v>
      </c>
      <c r="G33" s="92">
        <v>388339</v>
      </c>
      <c r="H33" s="93">
        <f t="shared" si="0"/>
        <v>2.1356688528058375E-3</v>
      </c>
      <c r="I33" s="94">
        <f t="shared" si="1"/>
        <v>2.3247623655472597E-3</v>
      </c>
      <c r="J33" s="1"/>
      <c r="K33" s="1"/>
      <c r="L33" s="1"/>
      <c r="M33" s="9"/>
      <c r="N33" s="1"/>
      <c r="O33" s="3"/>
    </row>
    <row r="34" spans="1:15" ht="15.75" customHeight="1" x14ac:dyDescent="0.25">
      <c r="A34" s="87">
        <v>42950</v>
      </c>
      <c r="B34" s="88">
        <v>703.29998799999998</v>
      </c>
      <c r="C34" s="88">
        <v>711.09997599999997</v>
      </c>
      <c r="D34" s="88">
        <v>697.79998799999998</v>
      </c>
      <c r="E34" s="88">
        <v>702.29998799999998</v>
      </c>
      <c r="F34" s="88">
        <v>687.387024</v>
      </c>
      <c r="G34" s="88">
        <v>925857</v>
      </c>
      <c r="H34" s="95">
        <f t="shared" si="0"/>
        <v>-6.1794551514049694E-4</v>
      </c>
      <c r="I34" s="96">
        <f t="shared" si="1"/>
        <v>-4.2885200239907472E-4</v>
      </c>
      <c r="J34" s="1"/>
      <c r="K34" s="1"/>
      <c r="L34" s="1"/>
      <c r="M34" s="9"/>
      <c r="N34" s="1"/>
      <c r="O34" s="3"/>
    </row>
    <row r="35" spans="1:15" ht="15.75" customHeight="1" x14ac:dyDescent="0.25">
      <c r="A35" s="91">
        <v>42951</v>
      </c>
      <c r="B35" s="92">
        <v>696.5</v>
      </c>
      <c r="C35" s="92">
        <v>699.34997599999997</v>
      </c>
      <c r="D35" s="92">
        <v>686.20001200000002</v>
      </c>
      <c r="E35" s="92">
        <v>689.29998799999998</v>
      </c>
      <c r="F35" s="92">
        <v>674.66314699999998</v>
      </c>
      <c r="G35" s="92">
        <v>786603</v>
      </c>
      <c r="H35" s="93">
        <f t="shared" si="0"/>
        <v>-8.114341805847922E-3</v>
      </c>
      <c r="I35" s="94">
        <f t="shared" si="1"/>
        <v>-7.9252482931065002E-3</v>
      </c>
      <c r="J35" s="1"/>
      <c r="K35" s="1"/>
      <c r="L35" s="1"/>
      <c r="M35" s="9"/>
      <c r="N35" s="1"/>
      <c r="O35" s="3"/>
    </row>
    <row r="36" spans="1:15" ht="15.75" customHeight="1" x14ac:dyDescent="0.25">
      <c r="A36" s="87">
        <v>42954</v>
      </c>
      <c r="B36" s="88">
        <v>690.20001200000002</v>
      </c>
      <c r="C36" s="88">
        <v>695</v>
      </c>
      <c r="D36" s="88">
        <v>686.70001200000002</v>
      </c>
      <c r="E36" s="88">
        <v>688.75</v>
      </c>
      <c r="F36" s="88">
        <v>674.12481700000001</v>
      </c>
      <c r="G36" s="88">
        <v>589918</v>
      </c>
      <c r="H36" s="95">
        <f t="shared" si="0"/>
        <v>-3.4667237119152014E-4</v>
      </c>
      <c r="I36" s="96">
        <f t="shared" si="1"/>
        <v>-1.5757885845009791E-4</v>
      </c>
      <c r="J36" s="1"/>
      <c r="K36" s="1"/>
      <c r="L36" s="1"/>
      <c r="M36" s="9"/>
      <c r="N36" s="1"/>
      <c r="O36" s="3"/>
    </row>
    <row r="37" spans="1:15" ht="13.2" x14ac:dyDescent="0.25">
      <c r="A37" s="91">
        <v>42955</v>
      </c>
      <c r="B37" s="92">
        <v>692.90002400000003</v>
      </c>
      <c r="C37" s="92">
        <v>693.95001200000002</v>
      </c>
      <c r="D37" s="92">
        <v>665.65002400000003</v>
      </c>
      <c r="E37" s="92">
        <v>668.25</v>
      </c>
      <c r="F37" s="92">
        <v>654.06005900000002</v>
      </c>
      <c r="G37" s="92">
        <v>677737</v>
      </c>
      <c r="H37" s="93">
        <f t="shared" si="0"/>
        <v>-1.3122686198296832E-2</v>
      </c>
      <c r="I37" s="94">
        <f t="shared" si="1"/>
        <v>-1.293359268555541E-2</v>
      </c>
      <c r="J37" s="1"/>
      <c r="K37" s="1"/>
      <c r="L37" s="1"/>
      <c r="M37" s="9"/>
      <c r="N37" s="1"/>
      <c r="O37" s="3"/>
    </row>
    <row r="38" spans="1:15" ht="13.2" x14ac:dyDescent="0.25">
      <c r="A38" s="87">
        <v>42956</v>
      </c>
      <c r="B38" s="88">
        <v>670</v>
      </c>
      <c r="C38" s="88">
        <v>670</v>
      </c>
      <c r="D38" s="88">
        <v>640</v>
      </c>
      <c r="E38" s="88">
        <v>645.45001200000002</v>
      </c>
      <c r="F38" s="88">
        <v>631.74420199999997</v>
      </c>
      <c r="G38" s="88">
        <v>966191</v>
      </c>
      <c r="H38" s="95">
        <f t="shared" si="0"/>
        <v>-1.507636444559216E-2</v>
      </c>
      <c r="I38" s="96">
        <f t="shared" si="1"/>
        <v>-1.4887270932850739E-2</v>
      </c>
      <c r="J38" s="1"/>
      <c r="K38" s="1"/>
      <c r="L38" s="1"/>
      <c r="M38" s="9"/>
      <c r="N38" s="1"/>
      <c r="O38" s="3"/>
    </row>
    <row r="39" spans="1:15" ht="13.2" x14ac:dyDescent="0.25">
      <c r="A39" s="91">
        <v>42957</v>
      </c>
      <c r="B39" s="92">
        <v>644</v>
      </c>
      <c r="C39" s="92">
        <v>651.45001200000002</v>
      </c>
      <c r="D39" s="92">
        <v>608.29998799999998</v>
      </c>
      <c r="E39" s="92">
        <v>612.75</v>
      </c>
      <c r="F39" s="92">
        <v>599.73858600000005</v>
      </c>
      <c r="G39" s="92">
        <v>1099021</v>
      </c>
      <c r="H39" s="93">
        <f t="shared" si="0"/>
        <v>-2.2579273368724583E-2</v>
      </c>
      <c r="I39" s="94">
        <f t="shared" si="1"/>
        <v>-2.2390179855983159E-2</v>
      </c>
      <c r="J39" s="1"/>
      <c r="K39" s="1"/>
      <c r="L39" s="1"/>
      <c r="M39" s="9"/>
      <c r="N39" s="1"/>
      <c r="O39" s="3"/>
    </row>
    <row r="40" spans="1:15" ht="13.2" x14ac:dyDescent="0.25">
      <c r="A40" s="87">
        <v>42958</v>
      </c>
      <c r="B40" s="88">
        <v>602.09997599999997</v>
      </c>
      <c r="C40" s="88">
        <v>621</v>
      </c>
      <c r="D40" s="88">
        <v>592.09997599999997</v>
      </c>
      <c r="E40" s="88">
        <v>616.59997599999997</v>
      </c>
      <c r="F40" s="88">
        <v>603.50683600000002</v>
      </c>
      <c r="G40" s="88">
        <v>1344430</v>
      </c>
      <c r="H40" s="95">
        <f t="shared" si="0"/>
        <v>2.7202023823021666E-3</v>
      </c>
      <c r="I40" s="96">
        <f t="shared" si="1"/>
        <v>2.9092958950435888E-3</v>
      </c>
      <c r="J40" s="1"/>
      <c r="K40" s="1"/>
      <c r="L40" s="1"/>
      <c r="M40" s="9"/>
      <c r="N40" s="1"/>
      <c r="O40" s="3"/>
    </row>
    <row r="41" spans="1:15" ht="13.2" x14ac:dyDescent="0.25">
      <c r="A41" s="91">
        <v>42961</v>
      </c>
      <c r="B41" s="92">
        <v>616.59997599999997</v>
      </c>
      <c r="C41" s="92">
        <v>633.75</v>
      </c>
      <c r="D41" s="92">
        <v>610.20001200000002</v>
      </c>
      <c r="E41" s="92">
        <v>629.79998799999998</v>
      </c>
      <c r="F41" s="92">
        <v>616.42645300000004</v>
      </c>
      <c r="G41" s="92">
        <v>520941</v>
      </c>
      <c r="H41" s="93">
        <f t="shared" si="0"/>
        <v>9.1990737598393463E-3</v>
      </c>
      <c r="I41" s="94">
        <f t="shared" si="1"/>
        <v>9.3881672725807681E-3</v>
      </c>
      <c r="J41" s="1"/>
      <c r="K41" s="1"/>
      <c r="L41" s="1"/>
      <c r="M41" s="9"/>
      <c r="N41" s="1"/>
      <c r="O41" s="3"/>
    </row>
    <row r="42" spans="1:15" ht="13.2" x14ac:dyDescent="0.25">
      <c r="A42" s="87">
        <v>42963</v>
      </c>
      <c r="B42" s="88">
        <v>635</v>
      </c>
      <c r="C42" s="88">
        <v>640</v>
      </c>
      <c r="D42" s="88">
        <v>619</v>
      </c>
      <c r="E42" s="88">
        <v>621.59997599999997</v>
      </c>
      <c r="F42" s="88">
        <v>608.40063499999997</v>
      </c>
      <c r="G42" s="88">
        <v>1223973</v>
      </c>
      <c r="H42" s="95">
        <f t="shared" si="0"/>
        <v>-5.6916088677468587E-3</v>
      </c>
      <c r="I42" s="96">
        <f t="shared" si="1"/>
        <v>-5.502515355005436E-3</v>
      </c>
      <c r="J42" s="1"/>
      <c r="K42" s="1"/>
      <c r="L42" s="1"/>
      <c r="M42" s="9"/>
      <c r="N42" s="1"/>
      <c r="O42" s="3"/>
    </row>
    <row r="43" spans="1:15" ht="13.2" x14ac:dyDescent="0.25">
      <c r="A43" s="91">
        <v>42964</v>
      </c>
      <c r="B43" s="92">
        <v>620.04998799999998</v>
      </c>
      <c r="C43" s="92">
        <v>628.95001200000002</v>
      </c>
      <c r="D43" s="92">
        <v>617.59997599999997</v>
      </c>
      <c r="E43" s="92">
        <v>619.40002400000003</v>
      </c>
      <c r="F43" s="92">
        <v>606.24737500000003</v>
      </c>
      <c r="G43" s="92">
        <v>770213</v>
      </c>
      <c r="H43" s="93">
        <f t="shared" si="0"/>
        <v>-1.5397875071826691E-3</v>
      </c>
      <c r="I43" s="94">
        <f t="shared" si="1"/>
        <v>-1.3506939944412468E-3</v>
      </c>
      <c r="J43" s="1"/>
      <c r="K43" s="1"/>
      <c r="L43" s="1"/>
      <c r="M43" s="9"/>
      <c r="N43" s="1"/>
      <c r="O43" s="3"/>
    </row>
    <row r="44" spans="1:15" ht="13.2" x14ac:dyDescent="0.25">
      <c r="A44" s="87">
        <v>42965</v>
      </c>
      <c r="B44" s="88">
        <v>619</v>
      </c>
      <c r="C44" s="88">
        <v>619</v>
      </c>
      <c r="D44" s="88">
        <v>605</v>
      </c>
      <c r="E44" s="88">
        <v>610.90002400000003</v>
      </c>
      <c r="F44" s="88">
        <v>597.92785600000002</v>
      </c>
      <c r="G44" s="88">
        <v>680436</v>
      </c>
      <c r="H44" s="95">
        <f t="shared" si="0"/>
        <v>-6.0010845441238903E-3</v>
      </c>
      <c r="I44" s="96">
        <f t="shared" si="1"/>
        <v>-5.8119910313824685E-3</v>
      </c>
      <c r="J44" s="1"/>
      <c r="K44" s="1"/>
      <c r="L44" s="1"/>
      <c r="M44" s="9"/>
      <c r="N44" s="1"/>
      <c r="O44" s="3"/>
    </row>
    <row r="45" spans="1:15" ht="13.2" x14ac:dyDescent="0.25">
      <c r="A45" s="91">
        <v>42968</v>
      </c>
      <c r="B45" s="92">
        <v>612</v>
      </c>
      <c r="C45" s="92">
        <v>613.45001200000002</v>
      </c>
      <c r="D45" s="92">
        <v>591.75</v>
      </c>
      <c r="E45" s="92">
        <v>595.79998799999998</v>
      </c>
      <c r="F45" s="92">
        <v>583.14849900000002</v>
      </c>
      <c r="G45" s="92">
        <v>661451</v>
      </c>
      <c r="H45" s="93">
        <f t="shared" si="0"/>
        <v>-1.0869624504446925E-2</v>
      </c>
      <c r="I45" s="94">
        <f t="shared" si="1"/>
        <v>-1.0680530991705503E-2</v>
      </c>
      <c r="J45" s="1"/>
      <c r="K45" s="1"/>
      <c r="L45" s="1"/>
      <c r="M45" s="9"/>
      <c r="N45" s="1"/>
      <c r="O45" s="3"/>
    </row>
    <row r="46" spans="1:15" ht="13.2" x14ac:dyDescent="0.25">
      <c r="A46" s="87">
        <v>42969</v>
      </c>
      <c r="B46" s="88">
        <v>597</v>
      </c>
      <c r="C46" s="88">
        <v>606.40002400000003</v>
      </c>
      <c r="D46" s="88">
        <v>592.5</v>
      </c>
      <c r="E46" s="88">
        <v>601</v>
      </c>
      <c r="F46" s="88">
        <v>588.23809800000004</v>
      </c>
      <c r="G46" s="88">
        <v>785205</v>
      </c>
      <c r="H46" s="95">
        <f t="shared" si="0"/>
        <v>3.7739866175256574E-3</v>
      </c>
      <c r="I46" s="96">
        <f t="shared" si="1"/>
        <v>3.9630801302670791E-3</v>
      </c>
      <c r="J46" s="1"/>
      <c r="K46" s="1"/>
      <c r="L46" s="1"/>
      <c r="M46" s="9"/>
      <c r="N46" s="1"/>
      <c r="O46" s="3"/>
    </row>
    <row r="47" spans="1:15" ht="13.2" x14ac:dyDescent="0.25">
      <c r="A47" s="91">
        <v>42970</v>
      </c>
      <c r="B47" s="92">
        <v>611.20001200000002</v>
      </c>
      <c r="C47" s="92">
        <v>612</v>
      </c>
      <c r="D47" s="92">
        <v>593.45001200000002</v>
      </c>
      <c r="E47" s="92">
        <v>599.84997599999997</v>
      </c>
      <c r="F47" s="92">
        <v>587.11248799999998</v>
      </c>
      <c r="G47" s="92">
        <v>828019</v>
      </c>
      <c r="H47" s="93">
        <f t="shared" si="0"/>
        <v>-8.3183071850511661E-4</v>
      </c>
      <c r="I47" s="94">
        <f t="shared" si="1"/>
        <v>-6.4273720576369438E-4</v>
      </c>
      <c r="J47" s="1"/>
      <c r="K47" s="1"/>
      <c r="L47" s="1"/>
      <c r="M47" s="9"/>
      <c r="N47" s="1"/>
      <c r="O47" s="3"/>
    </row>
    <row r="48" spans="1:15" ht="13.2" x14ac:dyDescent="0.25">
      <c r="A48" s="87">
        <v>42971</v>
      </c>
      <c r="B48" s="88">
        <v>604</v>
      </c>
      <c r="C48" s="88">
        <v>624.5</v>
      </c>
      <c r="D48" s="88">
        <v>602.04998799999998</v>
      </c>
      <c r="E48" s="88">
        <v>616.29998799999998</v>
      </c>
      <c r="F48" s="88">
        <v>603.21319600000004</v>
      </c>
      <c r="G48" s="88">
        <v>1311918</v>
      </c>
      <c r="H48" s="95">
        <f t="shared" si="0"/>
        <v>1.1749515663206197E-2</v>
      </c>
      <c r="I48" s="96">
        <f t="shared" si="1"/>
        <v>1.1938609175947619E-2</v>
      </c>
      <c r="J48" s="1"/>
      <c r="K48" s="1"/>
      <c r="L48" s="1"/>
      <c r="M48" s="9"/>
      <c r="N48" s="1"/>
      <c r="O48" s="3"/>
    </row>
    <row r="49" spans="1:15" ht="13.2" x14ac:dyDescent="0.25">
      <c r="A49" s="91">
        <v>42975</v>
      </c>
      <c r="B49" s="92">
        <v>620</v>
      </c>
      <c r="C49" s="92">
        <v>633.59997599999997</v>
      </c>
      <c r="D49" s="92">
        <v>616.29998799999998</v>
      </c>
      <c r="E49" s="92">
        <v>625.59997599999997</v>
      </c>
      <c r="F49" s="92">
        <v>612.31573500000002</v>
      </c>
      <c r="G49" s="92">
        <v>1245632</v>
      </c>
      <c r="H49" s="93">
        <f t="shared" si="0"/>
        <v>6.5045862036409796E-3</v>
      </c>
      <c r="I49" s="94">
        <f t="shared" si="1"/>
        <v>6.6936797163824023E-3</v>
      </c>
      <c r="J49" s="1"/>
      <c r="K49" s="1"/>
      <c r="L49" s="1"/>
      <c r="M49" s="9"/>
      <c r="N49" s="1"/>
      <c r="O49" s="3"/>
    </row>
    <row r="50" spans="1:15" ht="13.2" x14ac:dyDescent="0.25">
      <c r="A50" s="87">
        <v>42976</v>
      </c>
      <c r="B50" s="88">
        <v>623</v>
      </c>
      <c r="C50" s="88">
        <v>624</v>
      </c>
      <c r="D50" s="88">
        <v>612.29998799999998</v>
      </c>
      <c r="E50" s="88">
        <v>615.04998799999998</v>
      </c>
      <c r="F50" s="88">
        <v>601.98968500000001</v>
      </c>
      <c r="G50" s="88">
        <v>450356</v>
      </c>
      <c r="H50" s="95">
        <f t="shared" si="0"/>
        <v>-7.3863701203051727E-3</v>
      </c>
      <c r="I50" s="96">
        <f t="shared" si="1"/>
        <v>-7.19727660756375E-3</v>
      </c>
      <c r="J50" s="1"/>
      <c r="K50" s="1"/>
      <c r="L50" s="1"/>
      <c r="M50" s="9"/>
      <c r="N50" s="1"/>
      <c r="O50" s="3"/>
    </row>
    <row r="51" spans="1:15" ht="13.2" x14ac:dyDescent="0.25">
      <c r="A51" s="91">
        <v>42977</v>
      </c>
      <c r="B51" s="92">
        <v>620</v>
      </c>
      <c r="C51" s="92">
        <v>624.45001200000002</v>
      </c>
      <c r="D51" s="92">
        <v>612.95001200000002</v>
      </c>
      <c r="E51" s="92">
        <v>616.59997599999997</v>
      </c>
      <c r="F51" s="92">
        <v>603.50683600000002</v>
      </c>
      <c r="G51" s="92">
        <v>477024</v>
      </c>
      <c r="H51" s="93">
        <f t="shared" si="0"/>
        <v>1.0931440180984161E-3</v>
      </c>
      <c r="I51" s="94">
        <f t="shared" si="1"/>
        <v>1.2822375308398383E-3</v>
      </c>
      <c r="J51" s="1"/>
      <c r="K51" s="1"/>
      <c r="L51" s="1"/>
      <c r="M51" s="9"/>
      <c r="N51" s="1"/>
      <c r="O51" s="3"/>
    </row>
    <row r="52" spans="1:15" ht="13.2" x14ac:dyDescent="0.25">
      <c r="A52" s="87">
        <v>42978</v>
      </c>
      <c r="B52" s="88">
        <v>618</v>
      </c>
      <c r="C52" s="88">
        <v>618.70001200000002</v>
      </c>
      <c r="D52" s="88">
        <v>606.45001200000002</v>
      </c>
      <c r="E52" s="88">
        <v>609.09997599999997</v>
      </c>
      <c r="F52" s="88">
        <v>596.16607699999997</v>
      </c>
      <c r="G52" s="88">
        <v>695857</v>
      </c>
      <c r="H52" s="95">
        <f t="shared" si="0"/>
        <v>-5.3149335652646337E-3</v>
      </c>
      <c r="I52" s="96">
        <f t="shared" si="1"/>
        <v>-5.125840052523211E-3</v>
      </c>
      <c r="J52" s="1"/>
      <c r="K52" s="1"/>
      <c r="L52" s="1"/>
      <c r="M52" s="9"/>
      <c r="N52" s="1"/>
      <c r="O52" s="3"/>
    </row>
    <row r="53" spans="1:15" ht="13.2" x14ac:dyDescent="0.25">
      <c r="A53" s="91">
        <v>42979</v>
      </c>
      <c r="B53" s="92">
        <v>614</v>
      </c>
      <c r="C53" s="92">
        <v>621.95001200000002</v>
      </c>
      <c r="D53" s="92">
        <v>609</v>
      </c>
      <c r="E53" s="92">
        <v>610.04998799999998</v>
      </c>
      <c r="F53" s="92">
        <v>597.09594700000002</v>
      </c>
      <c r="G53" s="92">
        <v>923621</v>
      </c>
      <c r="H53" s="93">
        <f t="shared" si="0"/>
        <v>6.7686305858980303E-4</v>
      </c>
      <c r="I53" s="94">
        <f t="shared" si="1"/>
        <v>8.6595657133122525E-4</v>
      </c>
      <c r="J53" s="1"/>
      <c r="K53" s="1"/>
      <c r="L53" s="1"/>
      <c r="M53" s="9"/>
      <c r="N53" s="1"/>
      <c r="O53" s="3"/>
    </row>
    <row r="54" spans="1:15" ht="13.2" x14ac:dyDescent="0.25">
      <c r="A54" s="87">
        <v>42982</v>
      </c>
      <c r="B54" s="88">
        <v>610.75</v>
      </c>
      <c r="C54" s="88">
        <v>616.40002400000003</v>
      </c>
      <c r="D54" s="88">
        <v>598.75</v>
      </c>
      <c r="E54" s="88">
        <v>602.79998799999998</v>
      </c>
      <c r="F54" s="88">
        <v>589.99987799999997</v>
      </c>
      <c r="G54" s="88">
        <v>1132598</v>
      </c>
      <c r="H54" s="95">
        <f t="shared" si="0"/>
        <v>-5.1922014254611954E-3</v>
      </c>
      <c r="I54" s="96">
        <f t="shared" si="1"/>
        <v>-5.0031079127197727E-3</v>
      </c>
      <c r="J54" s="1"/>
      <c r="K54" s="1"/>
      <c r="L54" s="1"/>
      <c r="M54" s="9"/>
      <c r="N54" s="1"/>
      <c r="O54" s="3"/>
    </row>
    <row r="55" spans="1:15" ht="13.2" x14ac:dyDescent="0.25">
      <c r="A55" s="91">
        <v>42983</v>
      </c>
      <c r="B55" s="92">
        <v>605.09997599999997</v>
      </c>
      <c r="C55" s="92">
        <v>610</v>
      </c>
      <c r="D55" s="92">
        <v>600.09997599999997</v>
      </c>
      <c r="E55" s="92">
        <v>602.70001200000002</v>
      </c>
      <c r="F55" s="92">
        <v>589.90197799999999</v>
      </c>
      <c r="G55" s="92">
        <v>541836</v>
      </c>
      <c r="H55" s="93">
        <f t="shared" si="0"/>
        <v>-7.2069434690159834E-5</v>
      </c>
      <c r="I55" s="94">
        <f t="shared" si="1"/>
        <v>1.1702407805126239E-4</v>
      </c>
      <c r="J55" s="1"/>
      <c r="K55" s="1"/>
      <c r="L55" s="1"/>
      <c r="M55" s="9"/>
      <c r="N55" s="1"/>
      <c r="O55" s="3"/>
    </row>
    <row r="56" spans="1:15" ht="13.2" x14ac:dyDescent="0.25">
      <c r="A56" s="87">
        <v>42984</v>
      </c>
      <c r="B56" s="88">
        <v>602</v>
      </c>
      <c r="C56" s="88">
        <v>607.40002400000003</v>
      </c>
      <c r="D56" s="88">
        <v>599</v>
      </c>
      <c r="E56" s="88">
        <v>601.20001200000002</v>
      </c>
      <c r="F56" s="88">
        <v>588.43383800000004</v>
      </c>
      <c r="G56" s="88">
        <v>916664</v>
      </c>
      <c r="H56" s="95">
        <f t="shared" si="0"/>
        <v>-1.0822134436349782E-3</v>
      </c>
      <c r="I56" s="96">
        <f t="shared" si="1"/>
        <v>-8.9311993089355598E-4</v>
      </c>
      <c r="J56" s="1"/>
      <c r="K56" s="1"/>
      <c r="L56" s="1"/>
      <c r="M56" s="9"/>
      <c r="N56" s="1"/>
      <c r="O56" s="3"/>
    </row>
    <row r="57" spans="1:15" ht="13.2" x14ac:dyDescent="0.25">
      <c r="A57" s="91">
        <v>42985</v>
      </c>
      <c r="B57" s="92">
        <v>602.40002400000003</v>
      </c>
      <c r="C57" s="92">
        <v>606.5</v>
      </c>
      <c r="D57" s="92">
        <v>594.70001200000002</v>
      </c>
      <c r="E57" s="92">
        <v>598.15002400000003</v>
      </c>
      <c r="F57" s="92">
        <v>585.44860800000004</v>
      </c>
      <c r="G57" s="92">
        <v>862569</v>
      </c>
      <c r="H57" s="93">
        <f t="shared" si="0"/>
        <v>-2.208861228682784E-3</v>
      </c>
      <c r="I57" s="94">
        <f t="shared" si="1"/>
        <v>-2.0197677159413618E-3</v>
      </c>
      <c r="J57" s="1"/>
      <c r="K57" s="1"/>
      <c r="L57" s="1"/>
      <c r="M57" s="9"/>
      <c r="N57" s="1"/>
      <c r="O57" s="3"/>
    </row>
    <row r="58" spans="1:15" ht="13.2" x14ac:dyDescent="0.25">
      <c r="A58" s="87">
        <v>42986</v>
      </c>
      <c r="B58" s="88">
        <v>601.90002400000003</v>
      </c>
      <c r="C58" s="88">
        <v>602</v>
      </c>
      <c r="D58" s="88">
        <v>576.15002400000003</v>
      </c>
      <c r="E58" s="88">
        <v>580.25</v>
      </c>
      <c r="F58" s="88">
        <v>567.92871100000002</v>
      </c>
      <c r="G58" s="88">
        <v>1658720</v>
      </c>
      <c r="H58" s="95">
        <f t="shared" si="0"/>
        <v>-1.3194953222225362E-2</v>
      </c>
      <c r="I58" s="96">
        <f t="shared" si="1"/>
        <v>-1.300585970948394E-2</v>
      </c>
      <c r="J58" s="1"/>
      <c r="K58" s="1"/>
      <c r="L58" s="1"/>
      <c r="M58" s="9"/>
      <c r="N58" s="1"/>
      <c r="O58" s="3"/>
    </row>
    <row r="59" spans="1:15" ht="13.2" x14ac:dyDescent="0.25">
      <c r="A59" s="91">
        <v>42989</v>
      </c>
      <c r="B59" s="92">
        <v>584</v>
      </c>
      <c r="C59" s="92">
        <v>586</v>
      </c>
      <c r="D59" s="92">
        <v>570</v>
      </c>
      <c r="E59" s="92">
        <v>571.20001200000002</v>
      </c>
      <c r="F59" s="92">
        <v>559.07092299999999</v>
      </c>
      <c r="G59" s="92">
        <v>998537</v>
      </c>
      <c r="H59" s="93">
        <f t="shared" si="0"/>
        <v>-6.8269191031040963E-3</v>
      </c>
      <c r="I59" s="94">
        <f t="shared" si="1"/>
        <v>-6.6378255903626737E-3</v>
      </c>
      <c r="J59" s="1"/>
      <c r="K59" s="1"/>
      <c r="L59" s="1"/>
      <c r="M59" s="9"/>
      <c r="N59" s="1"/>
      <c r="O59" s="3"/>
    </row>
    <row r="60" spans="1:15" ht="13.2" x14ac:dyDescent="0.25">
      <c r="A60" s="87">
        <v>42990</v>
      </c>
      <c r="B60" s="88">
        <v>572</v>
      </c>
      <c r="C60" s="88">
        <v>584.09997599999997</v>
      </c>
      <c r="D60" s="88">
        <v>567.79998799999998</v>
      </c>
      <c r="E60" s="88">
        <v>581.25</v>
      </c>
      <c r="F60" s="88">
        <v>568.90753199999995</v>
      </c>
      <c r="G60" s="88">
        <v>975251</v>
      </c>
      <c r="H60" s="95">
        <f t="shared" si="0"/>
        <v>7.5747782019566058E-3</v>
      </c>
      <c r="I60" s="96">
        <f t="shared" si="1"/>
        <v>7.7638717146980285E-3</v>
      </c>
      <c r="J60" s="1"/>
      <c r="K60" s="1"/>
      <c r="L60" s="1"/>
      <c r="M60" s="9"/>
      <c r="N60" s="1"/>
      <c r="O60" s="3"/>
    </row>
    <row r="61" spans="1:15" ht="13.2" x14ac:dyDescent="0.25">
      <c r="A61" s="91">
        <v>42991</v>
      </c>
      <c r="B61" s="92">
        <v>583.20001200000002</v>
      </c>
      <c r="C61" s="92">
        <v>605</v>
      </c>
      <c r="D61" s="92">
        <v>579.25</v>
      </c>
      <c r="E61" s="92">
        <v>594.5</v>
      </c>
      <c r="F61" s="92">
        <v>581.87609899999995</v>
      </c>
      <c r="G61" s="92">
        <v>1978168</v>
      </c>
      <c r="H61" s="93">
        <f t="shared" si="0"/>
        <v>9.7888349776123085E-3</v>
      </c>
      <c r="I61" s="94">
        <f t="shared" si="1"/>
        <v>9.9779284903537303E-3</v>
      </c>
      <c r="J61" s="1"/>
      <c r="K61" s="1"/>
      <c r="L61" s="1"/>
      <c r="M61" s="9"/>
      <c r="N61" s="1"/>
      <c r="O61" s="3"/>
    </row>
    <row r="62" spans="1:15" ht="13.2" x14ac:dyDescent="0.25">
      <c r="A62" s="87">
        <v>42992</v>
      </c>
      <c r="B62" s="88">
        <v>601</v>
      </c>
      <c r="C62" s="88">
        <v>608.95001200000002</v>
      </c>
      <c r="D62" s="88">
        <v>599.15002400000003</v>
      </c>
      <c r="E62" s="88">
        <v>604.70001200000002</v>
      </c>
      <c r="F62" s="88">
        <v>591.85955799999999</v>
      </c>
      <c r="G62" s="88">
        <v>1102610</v>
      </c>
      <c r="H62" s="95">
        <f t="shared" si="0"/>
        <v>7.3881468841613196E-3</v>
      </c>
      <c r="I62" s="96">
        <f t="shared" si="1"/>
        <v>7.5772403969027423E-3</v>
      </c>
      <c r="J62" s="1"/>
      <c r="K62" s="1"/>
      <c r="L62" s="1"/>
      <c r="M62" s="9"/>
      <c r="N62" s="1"/>
      <c r="O62" s="3"/>
    </row>
    <row r="63" spans="1:15" ht="13.2" x14ac:dyDescent="0.25">
      <c r="A63" s="91">
        <v>42993</v>
      </c>
      <c r="B63" s="92">
        <v>604</v>
      </c>
      <c r="C63" s="92">
        <v>605.5</v>
      </c>
      <c r="D63" s="92">
        <v>595.45001200000002</v>
      </c>
      <c r="E63" s="92">
        <v>603.09997599999997</v>
      </c>
      <c r="F63" s="92">
        <v>590.29351799999995</v>
      </c>
      <c r="G63" s="92">
        <v>907488</v>
      </c>
      <c r="H63" s="93">
        <f t="shared" si="0"/>
        <v>-1.1506512009357181E-3</v>
      </c>
      <c r="I63" s="94">
        <f t="shared" si="1"/>
        <v>-9.6155768819429586E-4</v>
      </c>
      <c r="J63" s="1"/>
      <c r="K63" s="1"/>
      <c r="L63" s="1"/>
      <c r="M63" s="9"/>
      <c r="N63" s="1"/>
      <c r="O63" s="3"/>
    </row>
    <row r="64" spans="1:15" ht="13.2" x14ac:dyDescent="0.25">
      <c r="A64" s="87">
        <v>42996</v>
      </c>
      <c r="B64" s="88">
        <v>607</v>
      </c>
      <c r="C64" s="88">
        <v>613.84997599999997</v>
      </c>
      <c r="D64" s="88">
        <v>600</v>
      </c>
      <c r="E64" s="88">
        <v>606.95001200000002</v>
      </c>
      <c r="F64" s="88">
        <v>594.06176800000003</v>
      </c>
      <c r="G64" s="88">
        <v>1002583</v>
      </c>
      <c r="H64" s="95">
        <f t="shared" si="0"/>
        <v>2.7635891410077462E-3</v>
      </c>
      <c r="I64" s="96">
        <f t="shared" si="1"/>
        <v>2.9526826537491684E-3</v>
      </c>
      <c r="J64" s="1"/>
      <c r="K64" s="1"/>
      <c r="L64" s="1"/>
      <c r="M64" s="9"/>
      <c r="N64" s="1"/>
      <c r="O64" s="3"/>
    </row>
    <row r="65" spans="1:15" ht="13.2" x14ac:dyDescent="0.25">
      <c r="A65" s="91">
        <v>42997</v>
      </c>
      <c r="B65" s="92">
        <v>615</v>
      </c>
      <c r="C65" s="92">
        <v>621.95001200000002</v>
      </c>
      <c r="D65" s="92">
        <v>611.15002400000003</v>
      </c>
      <c r="E65" s="92">
        <v>615.15002400000003</v>
      </c>
      <c r="F65" s="92">
        <v>602.08770800000002</v>
      </c>
      <c r="G65" s="92">
        <v>1348799</v>
      </c>
      <c r="H65" s="93">
        <f t="shared" si="0"/>
        <v>5.8281574917748219E-3</v>
      </c>
      <c r="I65" s="94">
        <f t="shared" si="1"/>
        <v>6.0172510045162445E-3</v>
      </c>
      <c r="J65" s="1"/>
      <c r="K65" s="1"/>
      <c r="L65" s="1"/>
      <c r="M65" s="9"/>
      <c r="N65" s="1"/>
      <c r="O65" s="3"/>
    </row>
    <row r="66" spans="1:15" ht="13.2" x14ac:dyDescent="0.25">
      <c r="A66" s="87">
        <v>42998</v>
      </c>
      <c r="B66" s="88">
        <v>617.59997599999997</v>
      </c>
      <c r="C66" s="88">
        <v>620</v>
      </c>
      <c r="D66" s="88">
        <v>608.90002400000003</v>
      </c>
      <c r="E66" s="88">
        <v>610.20001200000002</v>
      </c>
      <c r="F66" s="88">
        <v>599.19091800000001</v>
      </c>
      <c r="G66" s="88">
        <v>727106</v>
      </c>
      <c r="H66" s="95">
        <f t="shared" si="0"/>
        <v>-2.0945388081225402E-3</v>
      </c>
      <c r="I66" s="96">
        <f t="shared" si="1"/>
        <v>-1.905445295381118E-3</v>
      </c>
      <c r="J66" s="1"/>
      <c r="K66" s="1"/>
      <c r="L66" s="1"/>
      <c r="M66" s="9"/>
      <c r="N66" s="1"/>
      <c r="O66" s="3"/>
    </row>
    <row r="67" spans="1:15" ht="13.2" x14ac:dyDescent="0.25">
      <c r="A67" s="91">
        <v>42999</v>
      </c>
      <c r="B67" s="92">
        <v>611</v>
      </c>
      <c r="C67" s="92">
        <v>637.75</v>
      </c>
      <c r="D67" s="92">
        <v>611</v>
      </c>
      <c r="E67" s="92">
        <v>628.70001200000002</v>
      </c>
      <c r="F67" s="92">
        <v>617.35711700000002</v>
      </c>
      <c r="G67" s="92">
        <v>3150820</v>
      </c>
      <c r="H67" s="93">
        <f t="shared" si="0"/>
        <v>1.297123703803202E-2</v>
      </c>
      <c r="I67" s="94">
        <f t="shared" si="1"/>
        <v>1.3160330550773442E-2</v>
      </c>
      <c r="J67" s="1"/>
      <c r="K67" s="1"/>
      <c r="L67" s="1"/>
      <c r="M67" s="9"/>
      <c r="N67" s="1"/>
      <c r="O67" s="3"/>
    </row>
    <row r="68" spans="1:15" ht="13.2" x14ac:dyDescent="0.25">
      <c r="A68" s="87">
        <v>43000</v>
      </c>
      <c r="B68" s="88">
        <v>630.95001200000002</v>
      </c>
      <c r="C68" s="88">
        <v>641.29998799999998</v>
      </c>
      <c r="D68" s="88">
        <v>623.65002400000003</v>
      </c>
      <c r="E68" s="88">
        <v>629.04998799999998</v>
      </c>
      <c r="F68" s="88">
        <v>617.70080600000006</v>
      </c>
      <c r="G68" s="88">
        <v>3161455</v>
      </c>
      <c r="H68" s="95">
        <f t="shared" ref="H68:H131" si="2">LOG(F68/F67)</f>
        <v>2.4170889035097799E-4</v>
      </c>
      <c r="I68" s="96">
        <f t="shared" ref="I68:I131" si="3">H68-$H$1238</f>
        <v>4.3080240309240021E-4</v>
      </c>
      <c r="J68" s="1"/>
      <c r="K68" s="1"/>
      <c r="L68" s="1"/>
      <c r="M68" s="9"/>
      <c r="N68" s="1"/>
      <c r="O68" s="3"/>
    </row>
    <row r="69" spans="1:15" ht="13.2" x14ac:dyDescent="0.25">
      <c r="A69" s="91">
        <v>43003</v>
      </c>
      <c r="B69" s="92">
        <v>632.90002400000003</v>
      </c>
      <c r="C69" s="92">
        <v>632.90002400000003</v>
      </c>
      <c r="D69" s="92">
        <v>605.20001200000002</v>
      </c>
      <c r="E69" s="92">
        <v>614.70001200000002</v>
      </c>
      <c r="F69" s="92">
        <v>603.60961899999995</v>
      </c>
      <c r="G69" s="92">
        <v>1342985</v>
      </c>
      <c r="H69" s="93">
        <f t="shared" si="2"/>
        <v>-1.0022016035226119E-2</v>
      </c>
      <c r="I69" s="94">
        <f t="shared" si="3"/>
        <v>-9.832922522484697E-3</v>
      </c>
      <c r="J69" s="1"/>
      <c r="K69" s="1"/>
      <c r="L69" s="1"/>
      <c r="M69" s="9"/>
      <c r="N69" s="1"/>
      <c r="O69" s="3"/>
    </row>
    <row r="70" spans="1:15" ht="13.2" x14ac:dyDescent="0.25">
      <c r="A70" s="87">
        <v>43004</v>
      </c>
      <c r="B70" s="88">
        <v>614</v>
      </c>
      <c r="C70" s="88">
        <v>619.84997599999997</v>
      </c>
      <c r="D70" s="88">
        <v>609</v>
      </c>
      <c r="E70" s="88">
        <v>612.45001200000002</v>
      </c>
      <c r="F70" s="88">
        <v>601.40026899999998</v>
      </c>
      <c r="G70" s="88">
        <v>685058</v>
      </c>
      <c r="H70" s="95">
        <f t="shared" si="2"/>
        <v>-1.5925339672578577E-3</v>
      </c>
      <c r="I70" s="96">
        <f t="shared" si="3"/>
        <v>-1.4034404545164355E-3</v>
      </c>
      <c r="J70" s="1"/>
      <c r="K70" s="1"/>
      <c r="L70" s="1"/>
      <c r="M70" s="9"/>
      <c r="N70" s="1"/>
      <c r="O70" s="3"/>
    </row>
    <row r="71" spans="1:15" ht="13.2" x14ac:dyDescent="0.25">
      <c r="A71" s="91">
        <v>43005</v>
      </c>
      <c r="B71" s="92">
        <v>615</v>
      </c>
      <c r="C71" s="92">
        <v>618.59997599999997</v>
      </c>
      <c r="D71" s="92">
        <v>597.70001200000002</v>
      </c>
      <c r="E71" s="92">
        <v>601.29998799999998</v>
      </c>
      <c r="F71" s="92">
        <v>590.45141599999999</v>
      </c>
      <c r="G71" s="92">
        <v>855668</v>
      </c>
      <c r="H71" s="93">
        <f t="shared" si="2"/>
        <v>-7.979449569350594E-3</v>
      </c>
      <c r="I71" s="94">
        <f t="shared" si="3"/>
        <v>-7.7903560566091722E-3</v>
      </c>
      <c r="J71" s="1"/>
      <c r="K71" s="1"/>
      <c r="L71" s="1"/>
      <c r="M71" s="9"/>
      <c r="N71" s="1"/>
      <c r="O71" s="3"/>
    </row>
    <row r="72" spans="1:15" ht="13.2" x14ac:dyDescent="0.25">
      <c r="A72" s="87">
        <v>43006</v>
      </c>
      <c r="B72" s="88">
        <v>601.34997599999997</v>
      </c>
      <c r="C72" s="88">
        <v>605.70001200000002</v>
      </c>
      <c r="D72" s="88">
        <v>591.45001200000002</v>
      </c>
      <c r="E72" s="88">
        <v>594.59997599999997</v>
      </c>
      <c r="F72" s="88">
        <v>583.87237500000003</v>
      </c>
      <c r="G72" s="88">
        <v>862346</v>
      </c>
      <c r="H72" s="95">
        <f t="shared" si="2"/>
        <v>-4.8662406712062442E-3</v>
      </c>
      <c r="I72" s="96">
        <f t="shared" si="3"/>
        <v>-4.6771471584648224E-3</v>
      </c>
      <c r="J72" s="1"/>
      <c r="K72" s="1"/>
      <c r="L72" s="1"/>
      <c r="M72" s="9"/>
      <c r="N72" s="1"/>
      <c r="O72" s="3"/>
    </row>
    <row r="73" spans="1:15" ht="13.2" x14ac:dyDescent="0.25">
      <c r="A73" s="91">
        <v>43007</v>
      </c>
      <c r="B73" s="92">
        <v>595.25</v>
      </c>
      <c r="C73" s="92">
        <v>606.70001200000002</v>
      </c>
      <c r="D73" s="92">
        <v>595.25</v>
      </c>
      <c r="E73" s="92">
        <v>598.29998799999998</v>
      </c>
      <c r="F73" s="92">
        <v>587.505493</v>
      </c>
      <c r="G73" s="92">
        <v>713532</v>
      </c>
      <c r="H73" s="93">
        <f t="shared" si="2"/>
        <v>2.6940037064655427E-3</v>
      </c>
      <c r="I73" s="94">
        <f t="shared" si="3"/>
        <v>2.8830972192069649E-3</v>
      </c>
      <c r="J73" s="1"/>
      <c r="K73" s="1"/>
      <c r="L73" s="1"/>
      <c r="M73" s="9"/>
      <c r="N73" s="1"/>
      <c r="O73" s="3"/>
    </row>
    <row r="74" spans="1:15" ht="13.2" x14ac:dyDescent="0.25">
      <c r="A74" s="87">
        <v>43011</v>
      </c>
      <c r="B74" s="88">
        <v>601.70001200000002</v>
      </c>
      <c r="C74" s="88">
        <v>608</v>
      </c>
      <c r="D74" s="88">
        <v>596</v>
      </c>
      <c r="E74" s="88">
        <v>596.75</v>
      </c>
      <c r="F74" s="88">
        <v>585.983521</v>
      </c>
      <c r="G74" s="88">
        <v>477626</v>
      </c>
      <c r="H74" s="95">
        <f t="shared" si="2"/>
        <v>-1.1265285042171235E-3</v>
      </c>
      <c r="I74" s="96">
        <f t="shared" si="3"/>
        <v>-9.3743499147570125E-4</v>
      </c>
      <c r="J74" s="1"/>
      <c r="K74" s="1"/>
      <c r="L74" s="1"/>
      <c r="M74" s="9"/>
      <c r="N74" s="1"/>
      <c r="O74" s="3"/>
    </row>
    <row r="75" spans="1:15" ht="13.2" x14ac:dyDescent="0.25">
      <c r="A75" s="91">
        <v>43012</v>
      </c>
      <c r="B75" s="92">
        <v>598.95001200000002</v>
      </c>
      <c r="C75" s="92">
        <v>606.65002400000003</v>
      </c>
      <c r="D75" s="92">
        <v>598.95001200000002</v>
      </c>
      <c r="E75" s="92">
        <v>600.25</v>
      </c>
      <c r="F75" s="92">
        <v>589.42040999999995</v>
      </c>
      <c r="G75" s="92">
        <v>677382</v>
      </c>
      <c r="H75" s="93">
        <f t="shared" si="2"/>
        <v>2.5397672104882419E-3</v>
      </c>
      <c r="I75" s="94">
        <f t="shared" si="3"/>
        <v>2.7288607232296641E-3</v>
      </c>
      <c r="J75" s="1"/>
      <c r="K75" s="1"/>
      <c r="L75" s="1"/>
      <c r="M75" s="9"/>
      <c r="N75" s="1"/>
      <c r="O75" s="3"/>
    </row>
    <row r="76" spans="1:15" ht="13.2" x14ac:dyDescent="0.25">
      <c r="A76" s="87">
        <v>43013</v>
      </c>
      <c r="B76" s="88">
        <v>602</v>
      </c>
      <c r="C76" s="88">
        <v>626.90002400000003</v>
      </c>
      <c r="D76" s="88">
        <v>602</v>
      </c>
      <c r="E76" s="88">
        <v>610.25</v>
      </c>
      <c r="F76" s="88">
        <v>599.23992899999996</v>
      </c>
      <c r="G76" s="88">
        <v>2190000</v>
      </c>
      <c r="H76" s="95">
        <f t="shared" si="2"/>
        <v>7.1755736959699641E-3</v>
      </c>
      <c r="I76" s="96">
        <f t="shared" si="3"/>
        <v>7.3646672087113868E-3</v>
      </c>
      <c r="J76" s="1"/>
      <c r="K76" s="1"/>
      <c r="L76" s="1"/>
      <c r="M76" s="9"/>
      <c r="N76" s="1"/>
      <c r="O76" s="3"/>
    </row>
    <row r="77" spans="1:15" ht="13.2" x14ac:dyDescent="0.25">
      <c r="A77" s="91">
        <v>43014</v>
      </c>
      <c r="B77" s="92">
        <v>618</v>
      </c>
      <c r="C77" s="92">
        <v>618</v>
      </c>
      <c r="D77" s="92">
        <v>610.5</v>
      </c>
      <c r="E77" s="92">
        <v>612.45001200000002</v>
      </c>
      <c r="F77" s="92">
        <v>601.40026899999998</v>
      </c>
      <c r="G77" s="92">
        <v>577113</v>
      </c>
      <c r="H77" s="93">
        <f t="shared" si="2"/>
        <v>1.5628741318502361E-3</v>
      </c>
      <c r="I77" s="94">
        <f t="shared" si="3"/>
        <v>1.7519676445916584E-3</v>
      </c>
      <c r="J77" s="1"/>
      <c r="K77" s="1"/>
      <c r="L77" s="1"/>
      <c r="M77" s="9"/>
      <c r="N77" s="1"/>
      <c r="O77" s="3"/>
    </row>
    <row r="78" spans="1:15" ht="13.2" x14ac:dyDescent="0.25">
      <c r="A78" s="87">
        <v>43017</v>
      </c>
      <c r="B78" s="88">
        <v>613.45001200000002</v>
      </c>
      <c r="C78" s="88">
        <v>616.84997599999997</v>
      </c>
      <c r="D78" s="88">
        <v>606.75</v>
      </c>
      <c r="E78" s="88">
        <v>609.79998799999998</v>
      </c>
      <c r="F78" s="88">
        <v>598.79803500000003</v>
      </c>
      <c r="G78" s="88">
        <v>517232</v>
      </c>
      <c r="H78" s="95">
        <f t="shared" si="2"/>
        <v>-1.8832515159666809E-3</v>
      </c>
      <c r="I78" s="96">
        <f t="shared" si="3"/>
        <v>-1.6941580032252587E-3</v>
      </c>
      <c r="J78" s="1"/>
      <c r="K78" s="1"/>
      <c r="L78" s="1"/>
      <c r="M78" s="9"/>
      <c r="N78" s="1"/>
      <c r="O78" s="3"/>
    </row>
    <row r="79" spans="1:15" ht="13.2" x14ac:dyDescent="0.25">
      <c r="A79" s="91">
        <v>43018</v>
      </c>
      <c r="B79" s="92">
        <v>611</v>
      </c>
      <c r="C79" s="92">
        <v>618</v>
      </c>
      <c r="D79" s="92">
        <v>609.79998799999998</v>
      </c>
      <c r="E79" s="92">
        <v>610.90002400000003</v>
      </c>
      <c r="F79" s="92">
        <v>599.87823500000002</v>
      </c>
      <c r="G79" s="92">
        <v>690113</v>
      </c>
      <c r="H79" s="93">
        <f t="shared" si="2"/>
        <v>7.8273848925469616E-4</v>
      </c>
      <c r="I79" s="94">
        <f t="shared" si="3"/>
        <v>9.7183200199611839E-4</v>
      </c>
      <c r="J79" s="1"/>
      <c r="K79" s="1"/>
      <c r="L79" s="1"/>
      <c r="M79" s="9"/>
      <c r="N79" s="1"/>
      <c r="O79" s="3"/>
    </row>
    <row r="80" spans="1:15" ht="13.2" x14ac:dyDescent="0.25">
      <c r="A80" s="87">
        <v>43019</v>
      </c>
      <c r="B80" s="88">
        <v>612.59997599999997</v>
      </c>
      <c r="C80" s="88">
        <v>614.90002400000003</v>
      </c>
      <c r="D80" s="88">
        <v>597</v>
      </c>
      <c r="E80" s="88">
        <v>600.70001200000002</v>
      </c>
      <c r="F80" s="88">
        <v>589.86230499999999</v>
      </c>
      <c r="G80" s="88">
        <v>635320</v>
      </c>
      <c r="H80" s="95">
        <f t="shared" si="2"/>
        <v>-7.3124614152578473E-3</v>
      </c>
      <c r="I80" s="96">
        <f t="shared" si="3"/>
        <v>-7.1233679025164247E-3</v>
      </c>
      <c r="J80" s="1"/>
      <c r="K80" s="1"/>
      <c r="L80" s="1"/>
      <c r="M80" s="9"/>
      <c r="N80" s="1"/>
      <c r="O80" s="3"/>
    </row>
    <row r="81" spans="1:15" ht="13.2" x14ac:dyDescent="0.25">
      <c r="A81" s="91">
        <v>43020</v>
      </c>
      <c r="B81" s="92">
        <v>602.25</v>
      </c>
      <c r="C81" s="92">
        <v>606.95001200000002</v>
      </c>
      <c r="D81" s="92">
        <v>600.70001200000002</v>
      </c>
      <c r="E81" s="92">
        <v>603.54998799999998</v>
      </c>
      <c r="F81" s="92">
        <v>592.66082800000004</v>
      </c>
      <c r="G81" s="92">
        <v>603616</v>
      </c>
      <c r="H81" s="93">
        <f t="shared" si="2"/>
        <v>2.0555798553931661E-3</v>
      </c>
      <c r="I81" s="94">
        <f t="shared" si="3"/>
        <v>2.2446733681345883E-3</v>
      </c>
      <c r="J81" s="1"/>
      <c r="K81" s="1"/>
      <c r="L81" s="1"/>
      <c r="M81" s="9"/>
      <c r="N81" s="1"/>
      <c r="O81" s="3"/>
    </row>
    <row r="82" spans="1:15" ht="13.2" x14ac:dyDescent="0.25">
      <c r="A82" s="87">
        <v>43021</v>
      </c>
      <c r="B82" s="88">
        <v>603.59997599999997</v>
      </c>
      <c r="C82" s="88">
        <v>607</v>
      </c>
      <c r="D82" s="88">
        <v>600.04998799999998</v>
      </c>
      <c r="E82" s="88">
        <v>603.09997599999997</v>
      </c>
      <c r="F82" s="88">
        <v>592.21899399999995</v>
      </c>
      <c r="G82" s="88">
        <v>349954</v>
      </c>
      <c r="H82" s="95">
        <f t="shared" si="2"/>
        <v>-3.238912055861774E-4</v>
      </c>
      <c r="I82" s="96">
        <f t="shared" si="3"/>
        <v>-1.3479769284475518E-4</v>
      </c>
      <c r="J82" s="1"/>
      <c r="K82" s="1"/>
      <c r="L82" s="1"/>
      <c r="M82" s="9"/>
      <c r="N82" s="1"/>
      <c r="O82" s="3"/>
    </row>
    <row r="83" spans="1:15" ht="13.2" x14ac:dyDescent="0.25">
      <c r="A83" s="91">
        <v>43024</v>
      </c>
      <c r="B83" s="92">
        <v>606.09997599999997</v>
      </c>
      <c r="C83" s="92">
        <v>614</v>
      </c>
      <c r="D83" s="92">
        <v>601.34997599999997</v>
      </c>
      <c r="E83" s="92">
        <v>611.54998799999998</v>
      </c>
      <c r="F83" s="92">
        <v>600.516479</v>
      </c>
      <c r="G83" s="92">
        <v>866480</v>
      </c>
      <c r="H83" s="93">
        <f t="shared" si="2"/>
        <v>6.0425973139850916E-3</v>
      </c>
      <c r="I83" s="94">
        <f t="shared" si="3"/>
        <v>6.2316908267265134E-3</v>
      </c>
      <c r="J83" s="1"/>
      <c r="K83" s="1"/>
      <c r="L83" s="1"/>
      <c r="M83" s="9"/>
      <c r="N83" s="1"/>
      <c r="O83" s="3"/>
    </row>
    <row r="84" spans="1:15" ht="13.2" x14ac:dyDescent="0.25">
      <c r="A84" s="87">
        <v>43025</v>
      </c>
      <c r="B84" s="88">
        <v>613.15002400000003</v>
      </c>
      <c r="C84" s="88">
        <v>616</v>
      </c>
      <c r="D84" s="88">
        <v>607.65002400000003</v>
      </c>
      <c r="E84" s="88">
        <v>611.25</v>
      </c>
      <c r="F84" s="88">
        <v>600.22186299999998</v>
      </c>
      <c r="G84" s="88">
        <v>572096</v>
      </c>
      <c r="H84" s="95">
        <f t="shared" si="2"/>
        <v>-2.131190471272021E-4</v>
      </c>
      <c r="I84" s="96">
        <f t="shared" si="3"/>
        <v>-2.4025534385779877E-5</v>
      </c>
      <c r="J84" s="1"/>
      <c r="K84" s="1"/>
      <c r="L84" s="1"/>
      <c r="M84" s="9"/>
      <c r="N84" s="1"/>
      <c r="O84" s="3"/>
    </row>
    <row r="85" spans="1:15" ht="13.2" x14ac:dyDescent="0.25">
      <c r="A85" s="91">
        <v>43026</v>
      </c>
      <c r="B85" s="92">
        <v>610.95001200000002</v>
      </c>
      <c r="C85" s="92">
        <v>611.59997599999997</v>
      </c>
      <c r="D85" s="92">
        <v>605.40002400000003</v>
      </c>
      <c r="E85" s="92">
        <v>606.70001200000002</v>
      </c>
      <c r="F85" s="92">
        <v>595.75402799999995</v>
      </c>
      <c r="G85" s="92">
        <v>338255</v>
      </c>
      <c r="H85" s="93">
        <f t="shared" si="2"/>
        <v>-3.2448231231545764E-3</v>
      </c>
      <c r="I85" s="94">
        <f t="shared" si="3"/>
        <v>-3.0557296104131541E-3</v>
      </c>
      <c r="J85" s="1"/>
      <c r="K85" s="1"/>
      <c r="L85" s="1"/>
      <c r="M85" s="9"/>
      <c r="N85" s="1"/>
      <c r="O85" s="3"/>
    </row>
    <row r="86" spans="1:15" ht="13.2" x14ac:dyDescent="0.25">
      <c r="A86" s="87">
        <v>43027</v>
      </c>
      <c r="B86" s="88">
        <v>608.5</v>
      </c>
      <c r="C86" s="88">
        <v>611</v>
      </c>
      <c r="D86" s="88">
        <v>606.04998799999998</v>
      </c>
      <c r="E86" s="88">
        <v>608.54998799999998</v>
      </c>
      <c r="F86" s="88">
        <v>597.57061799999997</v>
      </c>
      <c r="G86" s="88">
        <v>115727</v>
      </c>
      <c r="H86" s="95">
        <f t="shared" si="2"/>
        <v>1.322248098949097E-3</v>
      </c>
      <c r="I86" s="96">
        <f t="shared" si="3"/>
        <v>1.5113416116905192E-3</v>
      </c>
      <c r="J86" s="1"/>
      <c r="K86" s="1"/>
      <c r="L86" s="1"/>
      <c r="M86" s="9"/>
      <c r="N86" s="1"/>
      <c r="O86" s="3"/>
    </row>
    <row r="87" spans="1:15" ht="13.2" x14ac:dyDescent="0.25">
      <c r="A87" s="91">
        <v>43031</v>
      </c>
      <c r="B87" s="92">
        <v>609.65002400000003</v>
      </c>
      <c r="C87" s="92">
        <v>610.15002400000003</v>
      </c>
      <c r="D87" s="92">
        <v>594.65002400000003</v>
      </c>
      <c r="E87" s="92">
        <v>598.40002400000003</v>
      </c>
      <c r="F87" s="92">
        <v>587.60382100000004</v>
      </c>
      <c r="G87" s="92">
        <v>677521</v>
      </c>
      <c r="H87" s="93">
        <f t="shared" si="2"/>
        <v>-7.304624264647625E-3</v>
      </c>
      <c r="I87" s="94">
        <f t="shared" si="3"/>
        <v>-7.1155307519062024E-3</v>
      </c>
      <c r="J87" s="1"/>
      <c r="K87" s="1"/>
      <c r="L87" s="1"/>
      <c r="M87" s="9"/>
      <c r="N87" s="1"/>
      <c r="O87" s="3"/>
    </row>
    <row r="88" spans="1:15" ht="13.2" x14ac:dyDescent="0.25">
      <c r="A88" s="87">
        <v>43032</v>
      </c>
      <c r="B88" s="88">
        <v>598.40002400000003</v>
      </c>
      <c r="C88" s="88">
        <v>606</v>
      </c>
      <c r="D88" s="88">
        <v>598.20001200000002</v>
      </c>
      <c r="E88" s="88">
        <v>602.95001200000002</v>
      </c>
      <c r="F88" s="88">
        <v>592.07165499999996</v>
      </c>
      <c r="G88" s="88">
        <v>507722</v>
      </c>
      <c r="H88" s="95">
        <f t="shared" si="2"/>
        <v>3.289658841392248E-3</v>
      </c>
      <c r="I88" s="96">
        <f t="shared" si="3"/>
        <v>3.4787523541336702E-3</v>
      </c>
      <c r="J88" s="1"/>
      <c r="K88" s="1"/>
      <c r="L88" s="1"/>
      <c r="M88" s="9"/>
      <c r="N88" s="1"/>
      <c r="O88" s="3"/>
    </row>
    <row r="89" spans="1:15" ht="13.2" x14ac:dyDescent="0.25">
      <c r="A89" s="91">
        <v>43033</v>
      </c>
      <c r="B89" s="92">
        <v>605</v>
      </c>
      <c r="C89" s="92">
        <v>608.25</v>
      </c>
      <c r="D89" s="92">
        <v>601</v>
      </c>
      <c r="E89" s="92">
        <v>602.95001200000002</v>
      </c>
      <c r="F89" s="92">
        <v>592.07165499999996</v>
      </c>
      <c r="G89" s="92">
        <v>525548</v>
      </c>
      <c r="H89" s="93">
        <f t="shared" si="2"/>
        <v>0</v>
      </c>
      <c r="I89" s="94">
        <f t="shared" si="3"/>
        <v>1.8909351274142222E-4</v>
      </c>
      <c r="J89" s="1"/>
      <c r="K89" s="1"/>
      <c r="L89" s="1"/>
      <c r="M89" s="9"/>
      <c r="N89" s="1"/>
      <c r="O89" s="3"/>
    </row>
    <row r="90" spans="1:15" ht="13.2" x14ac:dyDescent="0.25">
      <c r="A90" s="87">
        <v>43034</v>
      </c>
      <c r="B90" s="88">
        <v>603</v>
      </c>
      <c r="C90" s="88">
        <v>606.95001200000002</v>
      </c>
      <c r="D90" s="88">
        <v>595</v>
      </c>
      <c r="E90" s="88">
        <v>598.59997599999997</v>
      </c>
      <c r="F90" s="88">
        <v>587.80011000000002</v>
      </c>
      <c r="G90" s="88">
        <v>526020</v>
      </c>
      <c r="H90" s="95">
        <f t="shared" si="2"/>
        <v>-3.1446070373230849E-3</v>
      </c>
      <c r="I90" s="96">
        <f t="shared" si="3"/>
        <v>-2.9555135245816627E-3</v>
      </c>
      <c r="J90" s="1"/>
      <c r="K90" s="1"/>
      <c r="L90" s="1"/>
      <c r="M90" s="9"/>
      <c r="N90" s="1"/>
      <c r="O90" s="3"/>
    </row>
    <row r="91" spans="1:15" ht="13.2" x14ac:dyDescent="0.25">
      <c r="A91" s="91">
        <v>43035</v>
      </c>
      <c r="B91" s="92">
        <v>599</v>
      </c>
      <c r="C91" s="92">
        <v>616.29998799999998</v>
      </c>
      <c r="D91" s="92">
        <v>597.90002400000003</v>
      </c>
      <c r="E91" s="92">
        <v>609.95001200000002</v>
      </c>
      <c r="F91" s="92">
        <v>598.94537400000002</v>
      </c>
      <c r="G91" s="92">
        <v>1063895</v>
      </c>
      <c r="H91" s="93">
        <f t="shared" si="2"/>
        <v>8.1575519468225655E-3</v>
      </c>
      <c r="I91" s="94">
        <f t="shared" si="3"/>
        <v>8.3466454595639873E-3</v>
      </c>
      <c r="J91" s="1"/>
      <c r="K91" s="1"/>
      <c r="L91" s="1"/>
      <c r="M91" s="9"/>
      <c r="N91" s="1"/>
      <c r="O91" s="3"/>
    </row>
    <row r="92" spans="1:15" ht="13.2" x14ac:dyDescent="0.25">
      <c r="A92" s="87">
        <v>43038</v>
      </c>
      <c r="B92" s="88">
        <v>611.75</v>
      </c>
      <c r="C92" s="88">
        <v>623.90002400000003</v>
      </c>
      <c r="D92" s="88">
        <v>608</v>
      </c>
      <c r="E92" s="88">
        <v>614.95001200000002</v>
      </c>
      <c r="F92" s="88">
        <v>603.85516399999995</v>
      </c>
      <c r="G92" s="88">
        <v>939747</v>
      </c>
      <c r="H92" s="95">
        <f t="shared" si="2"/>
        <v>3.5455696603618929E-3</v>
      </c>
      <c r="I92" s="96">
        <f t="shared" si="3"/>
        <v>3.7346631731033151E-3</v>
      </c>
      <c r="J92" s="1"/>
      <c r="K92" s="1"/>
      <c r="L92" s="1"/>
      <c r="M92" s="9"/>
      <c r="N92" s="1"/>
      <c r="O92" s="3"/>
    </row>
    <row r="93" spans="1:15" ht="13.2" x14ac:dyDescent="0.25">
      <c r="A93" s="91">
        <v>43039</v>
      </c>
      <c r="B93" s="92">
        <v>619</v>
      </c>
      <c r="C93" s="92">
        <v>624.79998799999998</v>
      </c>
      <c r="D93" s="92">
        <v>615.54998799999998</v>
      </c>
      <c r="E93" s="92">
        <v>617.70001200000002</v>
      </c>
      <c r="F93" s="92">
        <v>606.55554199999995</v>
      </c>
      <c r="G93" s="92">
        <v>976923</v>
      </c>
      <c r="H93" s="93">
        <f t="shared" si="2"/>
        <v>1.9377905438617944E-3</v>
      </c>
      <c r="I93" s="94">
        <f t="shared" si="3"/>
        <v>2.1268840566032168E-3</v>
      </c>
      <c r="J93" s="1"/>
      <c r="K93" s="1"/>
      <c r="L93" s="1"/>
      <c r="M93" s="9"/>
      <c r="N93" s="1"/>
      <c r="O93" s="3"/>
    </row>
    <row r="94" spans="1:15" ht="13.2" x14ac:dyDescent="0.25">
      <c r="A94" s="87">
        <v>43040</v>
      </c>
      <c r="B94" s="88">
        <v>619</v>
      </c>
      <c r="C94" s="88">
        <v>629</v>
      </c>
      <c r="D94" s="88">
        <v>617.70001200000002</v>
      </c>
      <c r="E94" s="88">
        <v>621.79998799999998</v>
      </c>
      <c r="F94" s="88">
        <v>610.58154300000001</v>
      </c>
      <c r="G94" s="88">
        <v>1007160</v>
      </c>
      <c r="H94" s="95">
        <f t="shared" si="2"/>
        <v>2.8730969039884239E-3</v>
      </c>
      <c r="I94" s="96">
        <f t="shared" si="3"/>
        <v>3.0621904167298462E-3</v>
      </c>
      <c r="J94" s="1"/>
      <c r="K94" s="1"/>
      <c r="L94" s="1"/>
      <c r="M94" s="9"/>
      <c r="N94" s="1"/>
      <c r="O94" s="3"/>
    </row>
    <row r="95" spans="1:15" ht="13.2" x14ac:dyDescent="0.25">
      <c r="A95" s="91">
        <v>43041</v>
      </c>
      <c r="B95" s="92">
        <v>626</v>
      </c>
      <c r="C95" s="92">
        <v>652</v>
      </c>
      <c r="D95" s="92">
        <v>625</v>
      </c>
      <c r="E95" s="92">
        <v>648.40002400000003</v>
      </c>
      <c r="F95" s="92">
        <v>636.70172100000002</v>
      </c>
      <c r="G95" s="92">
        <v>3895803</v>
      </c>
      <c r="H95" s="93">
        <f t="shared" si="2"/>
        <v>1.8192351695340486E-2</v>
      </c>
      <c r="I95" s="94">
        <f t="shared" si="3"/>
        <v>1.8381445208081909E-2</v>
      </c>
      <c r="J95" s="1"/>
      <c r="K95" s="1"/>
      <c r="L95" s="1"/>
      <c r="M95" s="9"/>
      <c r="N95" s="1"/>
      <c r="O95" s="3"/>
    </row>
    <row r="96" spans="1:15" ht="13.2" x14ac:dyDescent="0.25">
      <c r="A96" s="87">
        <v>43042</v>
      </c>
      <c r="B96" s="88">
        <v>653.95001200000002</v>
      </c>
      <c r="C96" s="88">
        <v>654.95001200000002</v>
      </c>
      <c r="D96" s="88">
        <v>625</v>
      </c>
      <c r="E96" s="88">
        <v>626.54998799999998</v>
      </c>
      <c r="F96" s="88">
        <v>615.24585000000002</v>
      </c>
      <c r="G96" s="88">
        <v>2611637</v>
      </c>
      <c r="H96" s="95">
        <f t="shared" si="2"/>
        <v>-1.4887330809433007E-2</v>
      </c>
      <c r="I96" s="96">
        <f t="shared" si="3"/>
        <v>-1.4698237296691586E-2</v>
      </c>
      <c r="J96" s="1"/>
      <c r="K96" s="1"/>
      <c r="L96" s="1"/>
      <c r="M96" s="9"/>
      <c r="N96" s="1"/>
      <c r="O96" s="3"/>
    </row>
    <row r="97" spans="1:15" ht="13.2" x14ac:dyDescent="0.25">
      <c r="A97" s="91">
        <v>43045</v>
      </c>
      <c r="B97" s="92">
        <v>623</v>
      </c>
      <c r="C97" s="92">
        <v>633.45001200000002</v>
      </c>
      <c r="D97" s="92">
        <v>622</v>
      </c>
      <c r="E97" s="92">
        <v>622.70001200000002</v>
      </c>
      <c r="F97" s="92">
        <v>611.46533199999999</v>
      </c>
      <c r="G97" s="92">
        <v>660292</v>
      </c>
      <c r="H97" s="93">
        <f t="shared" si="2"/>
        <v>-2.6768538971685086E-3</v>
      </c>
      <c r="I97" s="94">
        <f t="shared" si="3"/>
        <v>-2.4877603844270864E-3</v>
      </c>
      <c r="J97" s="1"/>
      <c r="K97" s="1"/>
      <c r="L97" s="1"/>
      <c r="M97" s="9"/>
      <c r="N97" s="1"/>
      <c r="O97" s="3"/>
    </row>
    <row r="98" spans="1:15" ht="13.2" x14ac:dyDescent="0.25">
      <c r="A98" s="87">
        <v>43046</v>
      </c>
      <c r="B98" s="88">
        <v>623.59997599999997</v>
      </c>
      <c r="C98" s="88">
        <v>627.15002400000003</v>
      </c>
      <c r="D98" s="88">
        <v>600.15002400000003</v>
      </c>
      <c r="E98" s="88">
        <v>602.45001200000002</v>
      </c>
      <c r="F98" s="88">
        <v>591.58068800000001</v>
      </c>
      <c r="G98" s="88">
        <v>1152952</v>
      </c>
      <c r="H98" s="95">
        <f t="shared" si="2"/>
        <v>-1.435785092940883E-2</v>
      </c>
      <c r="I98" s="96">
        <f t="shared" si="3"/>
        <v>-1.4168757416667408E-2</v>
      </c>
      <c r="J98" s="1"/>
      <c r="K98" s="1"/>
      <c r="L98" s="1"/>
      <c r="M98" s="9"/>
      <c r="N98" s="1"/>
      <c r="O98" s="3"/>
    </row>
    <row r="99" spans="1:15" ht="13.2" x14ac:dyDescent="0.25">
      <c r="A99" s="91">
        <v>43047</v>
      </c>
      <c r="B99" s="92">
        <v>605</v>
      </c>
      <c r="C99" s="92">
        <v>610.45001200000002</v>
      </c>
      <c r="D99" s="92">
        <v>591.59997599999997</v>
      </c>
      <c r="E99" s="92">
        <v>597.34997599999997</v>
      </c>
      <c r="F99" s="92">
        <v>586.572632</v>
      </c>
      <c r="G99" s="92">
        <v>1123068</v>
      </c>
      <c r="H99" s="93">
        <f t="shared" si="2"/>
        <v>-3.6921920924075061E-3</v>
      </c>
      <c r="I99" s="94">
        <f t="shared" si="3"/>
        <v>-3.5030985796660839E-3</v>
      </c>
      <c r="J99" s="1"/>
      <c r="K99" s="1"/>
      <c r="L99" s="1"/>
      <c r="M99" s="9"/>
      <c r="N99" s="1"/>
      <c r="O99" s="3"/>
    </row>
    <row r="100" spans="1:15" ht="13.2" x14ac:dyDescent="0.25">
      <c r="A100" s="87">
        <v>43048</v>
      </c>
      <c r="B100" s="88">
        <v>599.90002400000003</v>
      </c>
      <c r="C100" s="88">
        <v>602</v>
      </c>
      <c r="D100" s="88">
        <v>582.84997599999997</v>
      </c>
      <c r="E100" s="88">
        <v>592.04998799999998</v>
      </c>
      <c r="F100" s="88">
        <v>581.36828600000001</v>
      </c>
      <c r="G100" s="88">
        <v>1299190</v>
      </c>
      <c r="H100" s="95">
        <f t="shared" si="2"/>
        <v>-3.8704589841025688E-3</v>
      </c>
      <c r="I100" s="96">
        <f t="shared" si="3"/>
        <v>-3.6813654713611465E-3</v>
      </c>
      <c r="J100" s="1"/>
      <c r="K100" s="1"/>
      <c r="L100" s="1"/>
      <c r="M100" s="9"/>
      <c r="N100" s="1"/>
      <c r="O100" s="3"/>
    </row>
    <row r="101" spans="1:15" ht="13.2" x14ac:dyDescent="0.25">
      <c r="A101" s="91">
        <v>43049</v>
      </c>
      <c r="B101" s="92">
        <v>591.09997599999997</v>
      </c>
      <c r="C101" s="92">
        <v>594.75</v>
      </c>
      <c r="D101" s="92">
        <v>583</v>
      </c>
      <c r="E101" s="92">
        <v>584.79998799999998</v>
      </c>
      <c r="F101" s="92">
        <v>574.249146</v>
      </c>
      <c r="G101" s="92">
        <v>920808</v>
      </c>
      <c r="H101" s="93">
        <f t="shared" si="2"/>
        <v>-5.3509790452167735E-3</v>
      </c>
      <c r="I101" s="94">
        <f t="shared" si="3"/>
        <v>-5.1618855324753517E-3</v>
      </c>
      <c r="J101" s="1"/>
      <c r="K101" s="1"/>
      <c r="L101" s="1"/>
      <c r="M101" s="9"/>
      <c r="N101" s="1"/>
      <c r="O101" s="3"/>
    </row>
    <row r="102" spans="1:15" ht="13.2" x14ac:dyDescent="0.25">
      <c r="A102" s="87">
        <v>43052</v>
      </c>
      <c r="B102" s="88">
        <v>586.20001200000002</v>
      </c>
      <c r="C102" s="88">
        <v>587.5</v>
      </c>
      <c r="D102" s="88">
        <v>576</v>
      </c>
      <c r="E102" s="88">
        <v>576.95001200000002</v>
      </c>
      <c r="F102" s="88">
        <v>566.54077099999995</v>
      </c>
      <c r="G102" s="88">
        <v>838660</v>
      </c>
      <c r="H102" s="95">
        <f t="shared" si="2"/>
        <v>-5.8691887576882091E-3</v>
      </c>
      <c r="I102" s="96">
        <f t="shared" si="3"/>
        <v>-5.6800952449467864E-3</v>
      </c>
      <c r="J102" s="1"/>
      <c r="K102" s="1"/>
      <c r="L102" s="1"/>
      <c r="M102" s="9"/>
      <c r="N102" s="1"/>
      <c r="O102" s="3"/>
    </row>
    <row r="103" spans="1:15" ht="13.2" x14ac:dyDescent="0.25">
      <c r="A103" s="91">
        <v>43053</v>
      </c>
      <c r="B103" s="92">
        <v>578</v>
      </c>
      <c r="C103" s="92">
        <v>587.15002400000003</v>
      </c>
      <c r="D103" s="92">
        <v>575.15002400000003</v>
      </c>
      <c r="E103" s="92">
        <v>582.84997599999997</v>
      </c>
      <c r="F103" s="92">
        <v>572.33429000000001</v>
      </c>
      <c r="G103" s="92">
        <v>566796</v>
      </c>
      <c r="H103" s="93">
        <f t="shared" si="2"/>
        <v>4.4185971278539226E-3</v>
      </c>
      <c r="I103" s="94">
        <f t="shared" si="3"/>
        <v>4.6076906405953452E-3</v>
      </c>
      <c r="J103" s="1"/>
      <c r="K103" s="1"/>
      <c r="L103" s="1"/>
      <c r="M103" s="9"/>
      <c r="N103" s="1"/>
      <c r="O103" s="3"/>
    </row>
    <row r="104" spans="1:15" ht="13.2" x14ac:dyDescent="0.25">
      <c r="A104" s="87">
        <v>43054</v>
      </c>
      <c r="B104" s="88">
        <v>580.04998799999998</v>
      </c>
      <c r="C104" s="88">
        <v>590</v>
      </c>
      <c r="D104" s="88">
        <v>580</v>
      </c>
      <c r="E104" s="88">
        <v>582.65002400000003</v>
      </c>
      <c r="F104" s="88">
        <v>572.13793899999996</v>
      </c>
      <c r="G104" s="88">
        <v>652934</v>
      </c>
      <c r="H104" s="95">
        <f t="shared" si="2"/>
        <v>-1.4901918018121719E-4</v>
      </c>
      <c r="I104" s="96">
        <f t="shared" si="3"/>
        <v>4.0074332560205038E-5</v>
      </c>
      <c r="J104" s="1"/>
      <c r="K104" s="1"/>
      <c r="L104" s="1"/>
      <c r="M104" s="9"/>
      <c r="N104" s="1"/>
      <c r="O104" s="3"/>
    </row>
    <row r="105" spans="1:15" ht="13.2" x14ac:dyDescent="0.25">
      <c r="A105" s="91">
        <v>43055</v>
      </c>
      <c r="B105" s="92">
        <v>584</v>
      </c>
      <c r="C105" s="92">
        <v>587.54998799999998</v>
      </c>
      <c r="D105" s="92">
        <v>577.5</v>
      </c>
      <c r="E105" s="92">
        <v>582.59997599999997</v>
      </c>
      <c r="F105" s="92">
        <v>572.08880599999998</v>
      </c>
      <c r="G105" s="92">
        <v>432394</v>
      </c>
      <c r="H105" s="93">
        <f t="shared" si="2"/>
        <v>-3.7297136927961454E-5</v>
      </c>
      <c r="I105" s="94">
        <f t="shared" si="3"/>
        <v>1.5179637581346078E-4</v>
      </c>
      <c r="J105" s="1"/>
      <c r="K105" s="1"/>
      <c r="L105" s="1"/>
      <c r="M105" s="9"/>
      <c r="N105" s="1"/>
      <c r="O105" s="3"/>
    </row>
    <row r="106" spans="1:15" ht="13.2" x14ac:dyDescent="0.25">
      <c r="A106" s="87">
        <v>43056</v>
      </c>
      <c r="B106" s="88">
        <v>585.04998799999998</v>
      </c>
      <c r="C106" s="88">
        <v>592.04998799999998</v>
      </c>
      <c r="D106" s="88">
        <v>580.20001200000002</v>
      </c>
      <c r="E106" s="88">
        <v>582.70001200000002</v>
      </c>
      <c r="F106" s="88">
        <v>572.18701199999998</v>
      </c>
      <c r="G106" s="88">
        <v>552164</v>
      </c>
      <c r="H106" s="95">
        <f t="shared" si="2"/>
        <v>7.4545530585589135E-5</v>
      </c>
      <c r="I106" s="96">
        <f t="shared" si="3"/>
        <v>2.6363904332701133E-4</v>
      </c>
      <c r="J106" s="1"/>
      <c r="K106" s="1"/>
      <c r="L106" s="1"/>
      <c r="M106" s="9"/>
      <c r="N106" s="1"/>
      <c r="O106" s="3"/>
    </row>
    <row r="107" spans="1:15" ht="13.2" x14ac:dyDescent="0.25">
      <c r="A107" s="91">
        <v>43059</v>
      </c>
      <c r="B107" s="92">
        <v>585</v>
      </c>
      <c r="C107" s="92">
        <v>596</v>
      </c>
      <c r="D107" s="92">
        <v>584.09997599999997</v>
      </c>
      <c r="E107" s="92">
        <v>592.5</v>
      </c>
      <c r="F107" s="92">
        <v>581.81024200000002</v>
      </c>
      <c r="G107" s="92">
        <v>696523</v>
      </c>
      <c r="H107" s="93">
        <f t="shared" si="2"/>
        <v>7.2433665723554089E-3</v>
      </c>
      <c r="I107" s="94">
        <f t="shared" si="3"/>
        <v>7.4324600850968307E-3</v>
      </c>
      <c r="J107" s="1"/>
      <c r="K107" s="1"/>
      <c r="L107" s="1"/>
      <c r="M107" s="9"/>
      <c r="N107" s="1"/>
      <c r="O107" s="3"/>
    </row>
    <row r="108" spans="1:15" ht="13.2" x14ac:dyDescent="0.25">
      <c r="A108" s="87">
        <v>43060</v>
      </c>
      <c r="B108" s="88">
        <v>596.45001200000002</v>
      </c>
      <c r="C108" s="88">
        <v>599.90002400000003</v>
      </c>
      <c r="D108" s="88">
        <v>589.5</v>
      </c>
      <c r="E108" s="88">
        <v>591.20001200000002</v>
      </c>
      <c r="F108" s="88">
        <v>580.53369099999998</v>
      </c>
      <c r="G108" s="88">
        <v>833188</v>
      </c>
      <c r="H108" s="95">
        <f t="shared" si="2"/>
        <v>-9.5393327624885584E-4</v>
      </c>
      <c r="I108" s="96">
        <f t="shared" si="3"/>
        <v>-7.6483976350743361E-4</v>
      </c>
      <c r="J108" s="1"/>
      <c r="K108" s="1"/>
      <c r="L108" s="1"/>
      <c r="M108" s="9"/>
      <c r="N108" s="1"/>
      <c r="O108" s="3"/>
    </row>
    <row r="109" spans="1:15" ht="13.2" x14ac:dyDescent="0.25">
      <c r="A109" s="91">
        <v>43061</v>
      </c>
      <c r="B109" s="92">
        <v>592.95001200000002</v>
      </c>
      <c r="C109" s="92">
        <v>598.79998799999998</v>
      </c>
      <c r="D109" s="92">
        <v>587.65002400000003</v>
      </c>
      <c r="E109" s="92">
        <v>589.90002400000003</v>
      </c>
      <c r="F109" s="92">
        <v>579.25720200000001</v>
      </c>
      <c r="G109" s="92">
        <v>821070</v>
      </c>
      <c r="H109" s="93">
        <f t="shared" si="2"/>
        <v>-9.5598673192758606E-4</v>
      </c>
      <c r="I109" s="94">
        <f t="shared" si="3"/>
        <v>-7.6689321918616384E-4</v>
      </c>
      <c r="J109" s="1"/>
      <c r="K109" s="1"/>
      <c r="L109" s="1"/>
      <c r="M109" s="9"/>
      <c r="N109" s="1"/>
      <c r="O109" s="3"/>
    </row>
    <row r="110" spans="1:15" ht="13.2" x14ac:dyDescent="0.25">
      <c r="A110" s="87">
        <v>43062</v>
      </c>
      <c r="B110" s="88">
        <v>592</v>
      </c>
      <c r="C110" s="88">
        <v>595.79998799999998</v>
      </c>
      <c r="D110" s="88">
        <v>590.5</v>
      </c>
      <c r="E110" s="88">
        <v>594.29998799999998</v>
      </c>
      <c r="F110" s="88">
        <v>583.57769800000005</v>
      </c>
      <c r="G110" s="88">
        <v>511024</v>
      </c>
      <c r="H110" s="95">
        <f t="shared" si="2"/>
        <v>3.2272443943144324E-3</v>
      </c>
      <c r="I110" s="96">
        <f t="shared" si="3"/>
        <v>3.4163379070558547E-3</v>
      </c>
      <c r="J110" s="1"/>
      <c r="K110" s="1"/>
      <c r="L110" s="1"/>
      <c r="M110" s="9"/>
      <c r="N110" s="1"/>
      <c r="O110" s="3"/>
    </row>
    <row r="111" spans="1:15" ht="13.2" x14ac:dyDescent="0.25">
      <c r="A111" s="91">
        <v>43063</v>
      </c>
      <c r="B111" s="92">
        <v>594.5</v>
      </c>
      <c r="C111" s="92">
        <v>595.90002400000003</v>
      </c>
      <c r="D111" s="92">
        <v>591.40002400000003</v>
      </c>
      <c r="E111" s="92">
        <v>593.25</v>
      </c>
      <c r="F111" s="92">
        <v>582.54663100000005</v>
      </c>
      <c r="G111" s="92">
        <v>301459</v>
      </c>
      <c r="H111" s="93">
        <f t="shared" si="2"/>
        <v>-7.6799156681121178E-4</v>
      </c>
      <c r="I111" s="94">
        <f t="shared" si="3"/>
        <v>-5.7889805406978955E-4</v>
      </c>
      <c r="J111" s="1"/>
      <c r="K111" s="1"/>
      <c r="L111" s="1"/>
      <c r="M111" s="9"/>
      <c r="N111" s="1"/>
      <c r="O111" s="3"/>
    </row>
    <row r="112" spans="1:15" ht="13.2" x14ac:dyDescent="0.25">
      <c r="A112" s="87">
        <v>43066</v>
      </c>
      <c r="B112" s="88">
        <v>593.25</v>
      </c>
      <c r="C112" s="88">
        <v>593.90002400000003</v>
      </c>
      <c r="D112" s="88">
        <v>589</v>
      </c>
      <c r="E112" s="88">
        <v>590.70001200000002</v>
      </c>
      <c r="F112" s="88">
        <v>580.04260299999999</v>
      </c>
      <c r="G112" s="88">
        <v>235946</v>
      </c>
      <c r="H112" s="95">
        <f t="shared" si="2"/>
        <v>-1.8708021590994484E-3</v>
      </c>
      <c r="I112" s="96">
        <f t="shared" si="3"/>
        <v>-1.6817086463580262E-3</v>
      </c>
      <c r="J112" s="1"/>
      <c r="K112" s="1"/>
      <c r="L112" s="1"/>
      <c r="M112" s="9"/>
      <c r="N112" s="1"/>
      <c r="O112" s="3"/>
    </row>
    <row r="113" spans="1:15" ht="13.2" x14ac:dyDescent="0.25">
      <c r="A113" s="91">
        <v>43067</v>
      </c>
      <c r="B113" s="92">
        <v>579.25</v>
      </c>
      <c r="C113" s="92">
        <v>584</v>
      </c>
      <c r="D113" s="92">
        <v>570.34997599999997</v>
      </c>
      <c r="E113" s="92">
        <v>571.65002400000003</v>
      </c>
      <c r="F113" s="92">
        <v>561.33642599999996</v>
      </c>
      <c r="G113" s="92">
        <v>2030901</v>
      </c>
      <c r="H113" s="93">
        <f t="shared" si="2"/>
        <v>-1.4236667635318771E-2</v>
      </c>
      <c r="I113" s="94">
        <f t="shared" si="3"/>
        <v>-1.4047574122577349E-2</v>
      </c>
      <c r="J113" s="1"/>
      <c r="K113" s="1"/>
      <c r="L113" s="1"/>
      <c r="M113" s="9"/>
      <c r="N113" s="1"/>
      <c r="O113" s="3"/>
    </row>
    <row r="114" spans="1:15" ht="13.2" x14ac:dyDescent="0.25">
      <c r="A114" s="87">
        <v>43068</v>
      </c>
      <c r="B114" s="88">
        <v>574</v>
      </c>
      <c r="C114" s="88">
        <v>576.5</v>
      </c>
      <c r="D114" s="88">
        <v>570</v>
      </c>
      <c r="E114" s="88">
        <v>570.79998799999998</v>
      </c>
      <c r="F114" s="88">
        <v>560.50176999999996</v>
      </c>
      <c r="G114" s="88">
        <v>771230</v>
      </c>
      <c r="H114" s="95">
        <f t="shared" si="2"/>
        <v>-6.4623679825557482E-4</v>
      </c>
      <c r="I114" s="96">
        <f t="shared" si="3"/>
        <v>-4.571432855141526E-4</v>
      </c>
      <c r="J114" s="1"/>
      <c r="K114" s="1"/>
      <c r="L114" s="1"/>
      <c r="M114" s="9"/>
      <c r="N114" s="1"/>
      <c r="O114" s="3"/>
    </row>
    <row r="115" spans="1:15" ht="13.2" x14ac:dyDescent="0.25">
      <c r="A115" s="91">
        <v>43069</v>
      </c>
      <c r="B115" s="92">
        <v>570</v>
      </c>
      <c r="C115" s="92">
        <v>572.5</v>
      </c>
      <c r="D115" s="92">
        <v>562.09997599999997</v>
      </c>
      <c r="E115" s="92">
        <v>564.09997599999997</v>
      </c>
      <c r="F115" s="92">
        <v>553.92254600000001</v>
      </c>
      <c r="G115" s="92">
        <v>1107227</v>
      </c>
      <c r="H115" s="93">
        <f t="shared" si="2"/>
        <v>-5.127946032921782E-3</v>
      </c>
      <c r="I115" s="94">
        <f t="shared" si="3"/>
        <v>-4.9388525201803594E-3</v>
      </c>
      <c r="J115" s="1"/>
      <c r="K115" s="1"/>
      <c r="L115" s="1"/>
      <c r="M115" s="9"/>
      <c r="N115" s="1"/>
      <c r="O115" s="3"/>
    </row>
    <row r="116" spans="1:15" ht="13.2" x14ac:dyDescent="0.25">
      <c r="A116" s="87">
        <v>43070</v>
      </c>
      <c r="B116" s="88">
        <v>565.75</v>
      </c>
      <c r="C116" s="88">
        <v>568.40002400000003</v>
      </c>
      <c r="D116" s="88">
        <v>553.5</v>
      </c>
      <c r="E116" s="88">
        <v>554.84997599999997</v>
      </c>
      <c r="F116" s="88">
        <v>544.83947799999999</v>
      </c>
      <c r="G116" s="88">
        <v>1290777</v>
      </c>
      <c r="H116" s="95">
        <f t="shared" si="2"/>
        <v>-7.1804741809290513E-3</v>
      </c>
      <c r="I116" s="96">
        <f t="shared" si="3"/>
        <v>-6.9913806681876287E-3</v>
      </c>
      <c r="J116" s="1"/>
      <c r="K116" s="1"/>
      <c r="L116" s="1"/>
      <c r="M116" s="9"/>
      <c r="N116" s="1"/>
      <c r="O116" s="3"/>
    </row>
    <row r="117" spans="1:15" ht="13.2" x14ac:dyDescent="0.25">
      <c r="A117" s="91">
        <v>43073</v>
      </c>
      <c r="B117" s="92">
        <v>556.20001200000002</v>
      </c>
      <c r="C117" s="92">
        <v>558.90002400000003</v>
      </c>
      <c r="D117" s="92">
        <v>540</v>
      </c>
      <c r="E117" s="92">
        <v>541.20001200000002</v>
      </c>
      <c r="F117" s="92">
        <v>531.43573000000004</v>
      </c>
      <c r="G117" s="92">
        <v>1228995</v>
      </c>
      <c r="H117" s="93">
        <f t="shared" si="2"/>
        <v>-1.0817818209530572E-2</v>
      </c>
      <c r="I117" s="94">
        <f t="shared" si="3"/>
        <v>-1.062872469678915E-2</v>
      </c>
      <c r="J117" s="1"/>
      <c r="K117" s="1"/>
      <c r="L117" s="1"/>
      <c r="M117" s="9"/>
      <c r="N117" s="1"/>
      <c r="O117" s="3"/>
    </row>
    <row r="118" spans="1:15" ht="13.2" x14ac:dyDescent="0.25">
      <c r="A118" s="87">
        <v>43074</v>
      </c>
      <c r="B118" s="88">
        <v>541</v>
      </c>
      <c r="C118" s="88">
        <v>548.45001200000002</v>
      </c>
      <c r="D118" s="88">
        <v>534</v>
      </c>
      <c r="E118" s="88">
        <v>544.75</v>
      </c>
      <c r="F118" s="88">
        <v>534.92169200000001</v>
      </c>
      <c r="G118" s="88">
        <v>1062651</v>
      </c>
      <c r="H118" s="95">
        <f t="shared" si="2"/>
        <v>2.8394596829594458E-3</v>
      </c>
      <c r="I118" s="96">
        <f t="shared" si="3"/>
        <v>3.0285531957008681E-3</v>
      </c>
      <c r="J118" s="1"/>
      <c r="K118" s="1"/>
      <c r="L118" s="1"/>
      <c r="M118" s="9"/>
      <c r="N118" s="1"/>
      <c r="O118" s="3"/>
    </row>
    <row r="119" spans="1:15" ht="13.2" x14ac:dyDescent="0.25">
      <c r="A119" s="91">
        <v>43075</v>
      </c>
      <c r="B119" s="92">
        <v>543</v>
      </c>
      <c r="C119" s="92">
        <v>545.95001200000002</v>
      </c>
      <c r="D119" s="92">
        <v>535</v>
      </c>
      <c r="E119" s="92">
        <v>535.90002400000003</v>
      </c>
      <c r="F119" s="92">
        <v>526.23138400000005</v>
      </c>
      <c r="G119" s="92">
        <v>514895</v>
      </c>
      <c r="H119" s="93">
        <f t="shared" si="2"/>
        <v>-7.1134641626070432E-3</v>
      </c>
      <c r="I119" s="94">
        <f t="shared" si="3"/>
        <v>-6.9243706498656205E-3</v>
      </c>
      <c r="J119" s="1"/>
      <c r="K119" s="1"/>
      <c r="L119" s="1"/>
      <c r="M119" s="9"/>
      <c r="N119" s="1"/>
      <c r="O119" s="3"/>
    </row>
    <row r="120" spans="1:15" ht="13.2" x14ac:dyDescent="0.25">
      <c r="A120" s="87">
        <v>43076</v>
      </c>
      <c r="B120" s="88">
        <v>536.59997599999997</v>
      </c>
      <c r="C120" s="88">
        <v>538.95001200000002</v>
      </c>
      <c r="D120" s="88">
        <v>530.20001200000002</v>
      </c>
      <c r="E120" s="88">
        <v>532.20001200000002</v>
      </c>
      <c r="F120" s="88">
        <v>522.59814500000005</v>
      </c>
      <c r="G120" s="88">
        <v>904956</v>
      </c>
      <c r="H120" s="95">
        <f t="shared" si="2"/>
        <v>-3.0088816477598177E-3</v>
      </c>
      <c r="I120" s="96">
        <f t="shared" si="3"/>
        <v>-2.8197881350183955E-3</v>
      </c>
      <c r="J120" s="1"/>
      <c r="K120" s="1"/>
      <c r="L120" s="1"/>
      <c r="M120" s="9"/>
      <c r="N120" s="1"/>
      <c r="O120" s="3"/>
    </row>
    <row r="121" spans="1:15" ht="13.2" x14ac:dyDescent="0.25">
      <c r="A121" s="91">
        <v>43077</v>
      </c>
      <c r="B121" s="92">
        <v>534.79998799999998</v>
      </c>
      <c r="C121" s="92">
        <v>540.15002400000003</v>
      </c>
      <c r="D121" s="92">
        <v>533.04998799999998</v>
      </c>
      <c r="E121" s="92">
        <v>536.20001200000002</v>
      </c>
      <c r="F121" s="92">
        <v>526.52600099999995</v>
      </c>
      <c r="G121" s="92">
        <v>763442</v>
      </c>
      <c r="H121" s="93">
        <f t="shared" si="2"/>
        <v>3.2519586235914702E-3</v>
      </c>
      <c r="I121" s="94">
        <f t="shared" si="3"/>
        <v>3.4410521363328925E-3</v>
      </c>
      <c r="J121" s="1"/>
      <c r="K121" s="1"/>
      <c r="L121" s="1"/>
      <c r="M121" s="9"/>
      <c r="N121" s="1"/>
      <c r="O121" s="3"/>
    </row>
    <row r="122" spans="1:15" ht="13.2" x14ac:dyDescent="0.25">
      <c r="A122" s="87">
        <v>43080</v>
      </c>
      <c r="B122" s="88">
        <v>537.95001200000002</v>
      </c>
      <c r="C122" s="88">
        <v>545.5</v>
      </c>
      <c r="D122" s="88">
        <v>537.40002400000003</v>
      </c>
      <c r="E122" s="88">
        <v>541.65002400000003</v>
      </c>
      <c r="F122" s="88">
        <v>531.87762499999997</v>
      </c>
      <c r="G122" s="88">
        <v>795684</v>
      </c>
      <c r="H122" s="95">
        <f t="shared" si="2"/>
        <v>4.3918983695096173E-3</v>
      </c>
      <c r="I122" s="96">
        <f t="shared" si="3"/>
        <v>4.5809918822510391E-3</v>
      </c>
      <c r="J122" s="1"/>
      <c r="K122" s="1"/>
      <c r="L122" s="1"/>
      <c r="M122" s="9"/>
      <c r="N122" s="1"/>
      <c r="O122" s="3"/>
    </row>
    <row r="123" spans="1:15" ht="13.2" x14ac:dyDescent="0.25">
      <c r="A123" s="91">
        <v>43081</v>
      </c>
      <c r="B123" s="92">
        <v>544</v>
      </c>
      <c r="C123" s="92">
        <v>548.95001200000002</v>
      </c>
      <c r="D123" s="92">
        <v>537.79998799999998</v>
      </c>
      <c r="E123" s="92">
        <v>539.45001200000002</v>
      </c>
      <c r="F123" s="92">
        <v>529.71728499999995</v>
      </c>
      <c r="G123" s="92">
        <v>753065</v>
      </c>
      <c r="H123" s="93">
        <f t="shared" si="2"/>
        <v>-1.7675763651941697E-3</v>
      </c>
      <c r="I123" s="94">
        <f t="shared" si="3"/>
        <v>-1.5784828524527475E-3</v>
      </c>
      <c r="J123" s="1"/>
      <c r="K123" s="1"/>
      <c r="L123" s="1"/>
      <c r="M123" s="9"/>
      <c r="N123" s="1"/>
      <c r="O123" s="3"/>
    </row>
    <row r="124" spans="1:15" ht="13.2" x14ac:dyDescent="0.25">
      <c r="A124" s="87">
        <v>43082</v>
      </c>
      <c r="B124" s="88">
        <v>540.84997599999997</v>
      </c>
      <c r="C124" s="88">
        <v>543.5</v>
      </c>
      <c r="D124" s="88">
        <v>531.09997599999997</v>
      </c>
      <c r="E124" s="88">
        <v>532.15002400000003</v>
      </c>
      <c r="F124" s="88">
        <v>522.54901099999995</v>
      </c>
      <c r="G124" s="88">
        <v>644876</v>
      </c>
      <c r="H124" s="95">
        <f t="shared" si="2"/>
        <v>-5.9171143515927907E-3</v>
      </c>
      <c r="I124" s="96">
        <f t="shared" si="3"/>
        <v>-5.7280208388513689E-3</v>
      </c>
      <c r="J124" s="1"/>
      <c r="K124" s="1"/>
      <c r="L124" s="1"/>
      <c r="M124" s="9"/>
      <c r="N124" s="1"/>
      <c r="O124" s="3"/>
    </row>
    <row r="125" spans="1:15" ht="13.2" x14ac:dyDescent="0.25">
      <c r="A125" s="91">
        <v>43083</v>
      </c>
      <c r="B125" s="92">
        <v>533.65002400000003</v>
      </c>
      <c r="C125" s="92">
        <v>536.84997599999997</v>
      </c>
      <c r="D125" s="92">
        <v>530</v>
      </c>
      <c r="E125" s="92">
        <v>533.95001200000002</v>
      </c>
      <c r="F125" s="92">
        <v>524.31658900000002</v>
      </c>
      <c r="G125" s="92">
        <v>657417</v>
      </c>
      <c r="H125" s="93">
        <f t="shared" si="2"/>
        <v>1.4665685857303363E-3</v>
      </c>
      <c r="I125" s="94">
        <f t="shared" si="3"/>
        <v>1.6556620984717585E-3</v>
      </c>
      <c r="J125" s="1"/>
      <c r="K125" s="1"/>
      <c r="L125" s="1"/>
      <c r="M125" s="9"/>
      <c r="N125" s="1"/>
      <c r="O125" s="3"/>
    </row>
    <row r="126" spans="1:15" ht="13.2" x14ac:dyDescent="0.25">
      <c r="A126" s="87">
        <v>43084</v>
      </c>
      <c r="B126" s="88">
        <v>536.95001200000002</v>
      </c>
      <c r="C126" s="88">
        <v>540.75</v>
      </c>
      <c r="D126" s="88">
        <v>534.20001200000002</v>
      </c>
      <c r="E126" s="88">
        <v>537.15002400000003</v>
      </c>
      <c r="F126" s="88">
        <v>527.45880099999999</v>
      </c>
      <c r="G126" s="88">
        <v>672761</v>
      </c>
      <c r="H126" s="95">
        <f t="shared" si="2"/>
        <v>2.5949445205562349E-3</v>
      </c>
      <c r="I126" s="96">
        <f t="shared" si="3"/>
        <v>2.7840380332976571E-3</v>
      </c>
      <c r="J126" s="1"/>
      <c r="K126" s="1"/>
      <c r="L126" s="1"/>
      <c r="M126" s="9"/>
      <c r="N126" s="1"/>
      <c r="O126" s="3"/>
    </row>
    <row r="127" spans="1:15" ht="13.2" x14ac:dyDescent="0.25">
      <c r="A127" s="91">
        <v>43087</v>
      </c>
      <c r="B127" s="92">
        <v>537</v>
      </c>
      <c r="C127" s="92">
        <v>543.95001200000002</v>
      </c>
      <c r="D127" s="92">
        <v>525.84997599999997</v>
      </c>
      <c r="E127" s="92">
        <v>537.5</v>
      </c>
      <c r="F127" s="92">
        <v>527.80249000000003</v>
      </c>
      <c r="G127" s="92">
        <v>708471</v>
      </c>
      <c r="H127" s="93">
        <f t="shared" si="2"/>
        <v>2.8289153168320914E-4</v>
      </c>
      <c r="I127" s="94">
        <f t="shared" si="3"/>
        <v>4.7198504442463136E-4</v>
      </c>
      <c r="J127" s="1"/>
      <c r="K127" s="1"/>
      <c r="L127" s="1"/>
      <c r="M127" s="9"/>
      <c r="N127" s="1"/>
      <c r="O127" s="3"/>
    </row>
    <row r="128" spans="1:15" ht="13.2" x14ac:dyDescent="0.25">
      <c r="A128" s="87">
        <v>43088</v>
      </c>
      <c r="B128" s="88">
        <v>538</v>
      </c>
      <c r="C128" s="88">
        <v>545</v>
      </c>
      <c r="D128" s="88">
        <v>535.54998799999998</v>
      </c>
      <c r="E128" s="88">
        <v>541.95001200000002</v>
      </c>
      <c r="F128" s="88">
        <v>532.17224099999999</v>
      </c>
      <c r="G128" s="88">
        <v>1003274</v>
      </c>
      <c r="H128" s="95">
        <f t="shared" si="2"/>
        <v>3.5807825262837239E-3</v>
      </c>
      <c r="I128" s="96">
        <f t="shared" si="3"/>
        <v>3.7698760390251461E-3</v>
      </c>
      <c r="J128" s="1"/>
      <c r="K128" s="1"/>
      <c r="L128" s="1"/>
      <c r="M128" s="9"/>
      <c r="N128" s="1"/>
      <c r="O128" s="3"/>
    </row>
    <row r="129" spans="1:15" ht="13.2" x14ac:dyDescent="0.25">
      <c r="A129" s="91">
        <v>43089</v>
      </c>
      <c r="B129" s="92">
        <v>544.90002400000003</v>
      </c>
      <c r="C129" s="92">
        <v>563.25</v>
      </c>
      <c r="D129" s="92">
        <v>541.59997599999997</v>
      </c>
      <c r="E129" s="92">
        <v>558.45001200000002</v>
      </c>
      <c r="F129" s="92">
        <v>548.37457300000005</v>
      </c>
      <c r="G129" s="92">
        <v>1821116</v>
      </c>
      <c r="H129" s="93">
        <f t="shared" si="2"/>
        <v>1.3025091968425495E-2</v>
      </c>
      <c r="I129" s="94">
        <f t="shared" si="3"/>
        <v>1.3214185481166917E-2</v>
      </c>
      <c r="J129" s="1"/>
      <c r="K129" s="1"/>
      <c r="L129" s="1"/>
      <c r="M129" s="9"/>
      <c r="N129" s="1"/>
      <c r="O129" s="3"/>
    </row>
    <row r="130" spans="1:15" ht="13.2" x14ac:dyDescent="0.25">
      <c r="A130" s="87">
        <v>43090</v>
      </c>
      <c r="B130" s="88">
        <v>563</v>
      </c>
      <c r="C130" s="88">
        <v>568.34997599999997</v>
      </c>
      <c r="D130" s="88">
        <v>558.5</v>
      </c>
      <c r="E130" s="88">
        <v>562.95001200000002</v>
      </c>
      <c r="F130" s="88">
        <v>552.79333499999996</v>
      </c>
      <c r="G130" s="88">
        <v>966337</v>
      </c>
      <c r="H130" s="95">
        <f t="shared" si="2"/>
        <v>3.4854888888228908E-3</v>
      </c>
      <c r="I130" s="96">
        <f t="shared" si="3"/>
        <v>3.6745824015643131E-3</v>
      </c>
      <c r="J130" s="1"/>
      <c r="K130" s="1"/>
      <c r="L130" s="1"/>
      <c r="M130" s="9"/>
      <c r="N130" s="1"/>
      <c r="O130" s="3"/>
    </row>
    <row r="131" spans="1:15" ht="13.2" x14ac:dyDescent="0.25">
      <c r="A131" s="91">
        <v>43091</v>
      </c>
      <c r="B131" s="92">
        <v>563.79998799999998</v>
      </c>
      <c r="C131" s="92">
        <v>573.20001200000002</v>
      </c>
      <c r="D131" s="92">
        <v>560.20001200000002</v>
      </c>
      <c r="E131" s="92">
        <v>567.59997599999997</v>
      </c>
      <c r="F131" s="92">
        <v>557.35943599999996</v>
      </c>
      <c r="G131" s="92">
        <v>1093109</v>
      </c>
      <c r="H131" s="93">
        <f t="shared" si="2"/>
        <v>3.5725599258135269E-3</v>
      </c>
      <c r="I131" s="94">
        <f t="shared" si="3"/>
        <v>3.7616534385549491E-3</v>
      </c>
      <c r="J131" s="1"/>
      <c r="K131" s="1"/>
      <c r="L131" s="1"/>
      <c r="M131" s="9"/>
      <c r="N131" s="1"/>
      <c r="O131" s="3"/>
    </row>
    <row r="132" spans="1:15" ht="13.2" x14ac:dyDescent="0.25">
      <c r="A132" s="87">
        <v>43095</v>
      </c>
      <c r="B132" s="88">
        <v>569</v>
      </c>
      <c r="C132" s="88">
        <v>575</v>
      </c>
      <c r="D132" s="88">
        <v>563.70001200000002</v>
      </c>
      <c r="E132" s="88">
        <v>571.90002400000003</v>
      </c>
      <c r="F132" s="88">
        <v>561.58196999999996</v>
      </c>
      <c r="G132" s="88">
        <v>799328</v>
      </c>
      <c r="H132" s="95">
        <f t="shared" ref="H132:H195" si="4">LOG(F132/F131)</f>
        <v>3.2777979455777592E-3</v>
      </c>
      <c r="I132" s="96">
        <f t="shared" ref="I132:I195" si="5">H132-$H$1238</f>
        <v>3.4668914583191814E-3</v>
      </c>
      <c r="J132" s="1"/>
      <c r="K132" s="1"/>
      <c r="L132" s="1"/>
      <c r="M132" s="9"/>
      <c r="N132" s="1"/>
      <c r="O132" s="3"/>
    </row>
    <row r="133" spans="1:15" ht="13.2" x14ac:dyDescent="0.25">
      <c r="A133" s="91">
        <v>43096</v>
      </c>
      <c r="B133" s="92">
        <v>577</v>
      </c>
      <c r="C133" s="92">
        <v>587.95001200000002</v>
      </c>
      <c r="D133" s="92">
        <v>571.95001200000002</v>
      </c>
      <c r="E133" s="92">
        <v>583.84997599999997</v>
      </c>
      <c r="F133" s="92">
        <v>573.31622300000004</v>
      </c>
      <c r="G133" s="92">
        <v>1644628</v>
      </c>
      <c r="H133" s="93">
        <f t="shared" si="4"/>
        <v>8.9810750781589305E-3</v>
      </c>
      <c r="I133" s="94">
        <f t="shared" si="5"/>
        <v>9.1701685909003523E-3</v>
      </c>
      <c r="J133" s="1"/>
      <c r="K133" s="1"/>
      <c r="L133" s="1"/>
      <c r="M133" s="9"/>
      <c r="N133" s="1"/>
      <c r="O133" s="3"/>
    </row>
    <row r="134" spans="1:15" ht="13.2" x14ac:dyDescent="0.25">
      <c r="A134" s="87">
        <v>43097</v>
      </c>
      <c r="B134" s="88">
        <v>586.90002400000003</v>
      </c>
      <c r="C134" s="88">
        <v>598.09997599999997</v>
      </c>
      <c r="D134" s="88">
        <v>581.45001200000002</v>
      </c>
      <c r="E134" s="88">
        <v>591.75</v>
      </c>
      <c r="F134" s="88">
        <v>581.07379200000003</v>
      </c>
      <c r="G134" s="88">
        <v>2037791</v>
      </c>
      <c r="H134" s="95">
        <f t="shared" si="4"/>
        <v>5.8370569427981618E-3</v>
      </c>
      <c r="I134" s="96">
        <f t="shared" si="5"/>
        <v>6.0261504555395844E-3</v>
      </c>
      <c r="J134" s="1"/>
      <c r="K134" s="1"/>
      <c r="L134" s="1"/>
      <c r="M134" s="9"/>
      <c r="N134" s="1"/>
      <c r="O134" s="3"/>
    </row>
    <row r="135" spans="1:15" ht="13.2" x14ac:dyDescent="0.25">
      <c r="A135" s="91">
        <v>43098</v>
      </c>
      <c r="B135" s="92">
        <v>596</v>
      </c>
      <c r="C135" s="92">
        <v>602</v>
      </c>
      <c r="D135" s="92">
        <v>592</v>
      </c>
      <c r="E135" s="92">
        <v>594.75</v>
      </c>
      <c r="F135" s="92">
        <v>584.01959199999999</v>
      </c>
      <c r="G135" s="92">
        <v>1028331</v>
      </c>
      <c r="H135" s="93">
        <f t="shared" si="4"/>
        <v>2.1961285310348024E-3</v>
      </c>
      <c r="I135" s="94">
        <f t="shared" si="5"/>
        <v>2.3852220437762246E-3</v>
      </c>
      <c r="J135" s="1"/>
      <c r="K135" s="1"/>
      <c r="L135" s="1"/>
      <c r="M135" s="9"/>
      <c r="N135" s="1"/>
      <c r="O135" s="3"/>
    </row>
    <row r="136" spans="1:15" ht="13.2" x14ac:dyDescent="0.25">
      <c r="A136" s="87">
        <v>43101</v>
      </c>
      <c r="B136" s="88">
        <v>596.15002400000003</v>
      </c>
      <c r="C136" s="88">
        <v>603.79998799999998</v>
      </c>
      <c r="D136" s="88">
        <v>594</v>
      </c>
      <c r="E136" s="88">
        <v>596.09997599999997</v>
      </c>
      <c r="F136" s="88">
        <v>585.34521500000005</v>
      </c>
      <c r="G136" s="88">
        <v>512502</v>
      </c>
      <c r="H136" s="95">
        <f t="shared" si="4"/>
        <v>9.8465593825813121E-4</v>
      </c>
      <c r="I136" s="96">
        <f t="shared" si="5"/>
        <v>1.1737494509995534E-3</v>
      </c>
      <c r="J136" s="1"/>
      <c r="K136" s="1"/>
      <c r="L136" s="1"/>
      <c r="M136" s="9"/>
      <c r="N136" s="1"/>
      <c r="O136" s="3"/>
    </row>
    <row r="137" spans="1:15" ht="13.2" x14ac:dyDescent="0.25">
      <c r="A137" s="91">
        <v>43102</v>
      </c>
      <c r="B137" s="92">
        <v>593.09997599999997</v>
      </c>
      <c r="C137" s="92">
        <v>602.59997599999997</v>
      </c>
      <c r="D137" s="92">
        <v>588.5</v>
      </c>
      <c r="E137" s="92">
        <v>592.79998799999998</v>
      </c>
      <c r="F137" s="92">
        <v>582.10479699999996</v>
      </c>
      <c r="G137" s="92">
        <v>570711</v>
      </c>
      <c r="H137" s="93">
        <f t="shared" si="4"/>
        <v>-2.410894267031981E-3</v>
      </c>
      <c r="I137" s="94">
        <f t="shared" si="5"/>
        <v>-2.2218007542905587E-3</v>
      </c>
      <c r="J137" s="1"/>
      <c r="K137" s="1"/>
      <c r="L137" s="1"/>
      <c r="M137" s="9"/>
      <c r="N137" s="1"/>
      <c r="O137" s="3"/>
    </row>
    <row r="138" spans="1:15" ht="13.2" x14ac:dyDescent="0.25">
      <c r="A138" s="87">
        <v>43103</v>
      </c>
      <c r="B138" s="88">
        <v>592.09997599999997</v>
      </c>
      <c r="C138" s="88">
        <v>595</v>
      </c>
      <c r="D138" s="88">
        <v>588.09997599999997</v>
      </c>
      <c r="E138" s="88">
        <v>591.84997599999997</v>
      </c>
      <c r="F138" s="88">
        <v>581.171875</v>
      </c>
      <c r="G138" s="88">
        <v>349314</v>
      </c>
      <c r="H138" s="95">
        <f t="shared" si="4"/>
        <v>-6.9658916620791305E-4</v>
      </c>
      <c r="I138" s="96">
        <f t="shared" si="5"/>
        <v>-5.0749565346649083E-4</v>
      </c>
      <c r="J138" s="1"/>
      <c r="K138" s="1"/>
      <c r="L138" s="1"/>
      <c r="M138" s="9"/>
      <c r="N138" s="1"/>
      <c r="O138" s="3"/>
    </row>
    <row r="139" spans="1:15" ht="13.2" x14ac:dyDescent="0.25">
      <c r="A139" s="91">
        <v>43104</v>
      </c>
      <c r="B139" s="92">
        <v>592</v>
      </c>
      <c r="C139" s="92">
        <v>593.54998799999998</v>
      </c>
      <c r="D139" s="92">
        <v>583.04998799999998</v>
      </c>
      <c r="E139" s="92">
        <v>589.40002400000003</v>
      </c>
      <c r="F139" s="92">
        <v>578.76617399999998</v>
      </c>
      <c r="G139" s="92">
        <v>557391</v>
      </c>
      <c r="H139" s="93">
        <f t="shared" si="4"/>
        <v>-1.8014482210260924E-3</v>
      </c>
      <c r="I139" s="94">
        <f t="shared" si="5"/>
        <v>-1.6123547082846702E-3</v>
      </c>
      <c r="J139" s="1"/>
      <c r="K139" s="1"/>
      <c r="L139" s="1"/>
      <c r="M139" s="9"/>
      <c r="N139" s="1"/>
      <c r="O139" s="3"/>
    </row>
    <row r="140" spans="1:15" ht="13.2" x14ac:dyDescent="0.25">
      <c r="A140" s="87">
        <v>43105</v>
      </c>
      <c r="B140" s="88">
        <v>590</v>
      </c>
      <c r="C140" s="88">
        <v>596</v>
      </c>
      <c r="D140" s="88">
        <v>587.79998799999998</v>
      </c>
      <c r="E140" s="88">
        <v>591.59997599999997</v>
      </c>
      <c r="F140" s="88">
        <v>580.92645300000004</v>
      </c>
      <c r="G140" s="88">
        <v>823697</v>
      </c>
      <c r="H140" s="95">
        <f t="shared" si="4"/>
        <v>1.6180120704799054E-3</v>
      </c>
      <c r="I140" s="96">
        <f t="shared" si="5"/>
        <v>1.8071055832213276E-3</v>
      </c>
      <c r="J140" s="1"/>
      <c r="K140" s="1"/>
      <c r="L140" s="1"/>
      <c r="M140" s="9"/>
      <c r="N140" s="1"/>
      <c r="O140" s="3"/>
    </row>
    <row r="141" spans="1:15" ht="13.2" x14ac:dyDescent="0.25">
      <c r="A141" s="91">
        <v>43108</v>
      </c>
      <c r="B141" s="92">
        <v>594.90002400000003</v>
      </c>
      <c r="C141" s="92">
        <v>612</v>
      </c>
      <c r="D141" s="92">
        <v>592.5</v>
      </c>
      <c r="E141" s="92">
        <v>600.40002400000003</v>
      </c>
      <c r="F141" s="92">
        <v>589.56762700000002</v>
      </c>
      <c r="G141" s="92">
        <v>2203458</v>
      </c>
      <c r="H141" s="93">
        <f t="shared" si="4"/>
        <v>6.4124756023998877E-3</v>
      </c>
      <c r="I141" s="94">
        <f t="shared" si="5"/>
        <v>6.6015691151413095E-3</v>
      </c>
      <c r="J141" s="1"/>
      <c r="K141" s="1"/>
      <c r="L141" s="1"/>
      <c r="M141" s="9"/>
      <c r="N141" s="1"/>
      <c r="O141" s="3"/>
    </row>
    <row r="142" spans="1:15" ht="13.2" x14ac:dyDescent="0.25">
      <c r="A142" s="87">
        <v>43109</v>
      </c>
      <c r="B142" s="88">
        <v>601</v>
      </c>
      <c r="C142" s="88">
        <v>607.34997599999997</v>
      </c>
      <c r="D142" s="88">
        <v>599.75</v>
      </c>
      <c r="E142" s="88">
        <v>600.65002400000003</v>
      </c>
      <c r="F142" s="88">
        <v>589.81311000000005</v>
      </c>
      <c r="G142" s="88">
        <v>738487</v>
      </c>
      <c r="H142" s="95">
        <f t="shared" si="4"/>
        <v>1.8079303908573611E-4</v>
      </c>
      <c r="I142" s="96">
        <f t="shared" si="5"/>
        <v>3.6988655182715834E-4</v>
      </c>
      <c r="J142" s="1"/>
      <c r="K142" s="1"/>
      <c r="L142" s="1"/>
      <c r="M142" s="9"/>
      <c r="N142" s="1"/>
      <c r="O142" s="3"/>
    </row>
    <row r="143" spans="1:15" ht="13.2" x14ac:dyDescent="0.25">
      <c r="A143" s="91">
        <v>43110</v>
      </c>
      <c r="B143" s="92">
        <v>602.04998799999998</v>
      </c>
      <c r="C143" s="92">
        <v>624</v>
      </c>
      <c r="D143" s="92">
        <v>602.04998799999998</v>
      </c>
      <c r="E143" s="92">
        <v>617.25</v>
      </c>
      <c r="F143" s="92">
        <v>606.11370799999997</v>
      </c>
      <c r="G143" s="92">
        <v>4259613</v>
      </c>
      <c r="H143" s="93">
        <f t="shared" si="4"/>
        <v>1.1839684668484006E-2</v>
      </c>
      <c r="I143" s="94">
        <f t="shared" si="5"/>
        <v>1.2028778181225427E-2</v>
      </c>
      <c r="J143" s="1"/>
      <c r="K143" s="1"/>
      <c r="L143" s="1"/>
      <c r="M143" s="9"/>
      <c r="N143" s="1"/>
      <c r="O143" s="3"/>
    </row>
    <row r="144" spans="1:15" ht="13.2" x14ac:dyDescent="0.25">
      <c r="A144" s="87">
        <v>43111</v>
      </c>
      <c r="B144" s="88">
        <v>616</v>
      </c>
      <c r="C144" s="88">
        <v>629.75</v>
      </c>
      <c r="D144" s="88">
        <v>614</v>
      </c>
      <c r="E144" s="88">
        <v>627</v>
      </c>
      <c r="F144" s="88">
        <v>615.68780500000003</v>
      </c>
      <c r="G144" s="88">
        <v>1913296</v>
      </c>
      <c r="H144" s="95">
        <f t="shared" si="4"/>
        <v>6.8064453353941286E-3</v>
      </c>
      <c r="I144" s="96">
        <f t="shared" si="5"/>
        <v>6.9955388481355504E-3</v>
      </c>
      <c r="J144" s="1"/>
      <c r="K144" s="1"/>
      <c r="L144" s="1"/>
      <c r="M144" s="9"/>
      <c r="N144" s="1"/>
      <c r="O144" s="3"/>
    </row>
    <row r="145" spans="1:15" ht="13.2" x14ac:dyDescent="0.25">
      <c r="A145" s="91">
        <v>43112</v>
      </c>
      <c r="B145" s="92">
        <v>630</v>
      </c>
      <c r="C145" s="92">
        <v>631.5</v>
      </c>
      <c r="D145" s="92">
        <v>618.45001200000002</v>
      </c>
      <c r="E145" s="92">
        <v>625.84997599999997</v>
      </c>
      <c r="F145" s="92">
        <v>614.55847200000005</v>
      </c>
      <c r="G145" s="92">
        <v>988132</v>
      </c>
      <c r="H145" s="93">
        <f t="shared" si="4"/>
        <v>-7.9734153570330249E-4</v>
      </c>
      <c r="I145" s="94">
        <f t="shared" si="5"/>
        <v>-6.0824802296188026E-4</v>
      </c>
      <c r="J145" s="1"/>
      <c r="K145" s="1"/>
      <c r="L145" s="1"/>
      <c r="M145" s="9"/>
      <c r="N145" s="1"/>
      <c r="O145" s="3"/>
    </row>
    <row r="146" spans="1:15" ht="13.2" x14ac:dyDescent="0.25">
      <c r="A146" s="87">
        <v>43115</v>
      </c>
      <c r="B146" s="88">
        <v>628.79998799999998</v>
      </c>
      <c r="C146" s="88">
        <v>631.5</v>
      </c>
      <c r="D146" s="88">
        <v>621.59997599999997</v>
      </c>
      <c r="E146" s="88">
        <v>624.40002400000003</v>
      </c>
      <c r="F146" s="88">
        <v>613.13470500000005</v>
      </c>
      <c r="G146" s="88">
        <v>543699</v>
      </c>
      <c r="H146" s="95">
        <f t="shared" si="4"/>
        <v>-1.0073110128893175E-3</v>
      </c>
      <c r="I146" s="96">
        <f t="shared" si="5"/>
        <v>-8.1821750014789531E-4</v>
      </c>
      <c r="J146" s="1"/>
      <c r="K146" s="1"/>
      <c r="L146" s="1"/>
      <c r="M146" s="9"/>
      <c r="N146" s="1"/>
      <c r="O146" s="3"/>
    </row>
    <row r="147" spans="1:15" ht="13.2" x14ac:dyDescent="0.25">
      <c r="A147" s="91">
        <v>43116</v>
      </c>
      <c r="B147" s="92">
        <v>626</v>
      </c>
      <c r="C147" s="92">
        <v>633.79998799999998</v>
      </c>
      <c r="D147" s="92">
        <v>623.15002400000003</v>
      </c>
      <c r="E147" s="92">
        <v>625.84997599999997</v>
      </c>
      <c r="F147" s="92">
        <v>614.55847200000005</v>
      </c>
      <c r="G147" s="92">
        <v>1200060</v>
      </c>
      <c r="H147" s="93">
        <f t="shared" si="4"/>
        <v>1.0073110128892896E-3</v>
      </c>
      <c r="I147" s="94">
        <f t="shared" si="5"/>
        <v>1.1964045256307118E-3</v>
      </c>
      <c r="J147" s="1"/>
      <c r="K147" s="1"/>
      <c r="L147" s="1"/>
      <c r="M147" s="9"/>
      <c r="N147" s="1"/>
      <c r="O147" s="3"/>
    </row>
    <row r="148" spans="1:15" ht="13.2" x14ac:dyDescent="0.25">
      <c r="A148" s="87">
        <v>43117</v>
      </c>
      <c r="B148" s="88">
        <v>625.70001200000002</v>
      </c>
      <c r="C148" s="88">
        <v>633</v>
      </c>
      <c r="D148" s="88">
        <v>615.75</v>
      </c>
      <c r="E148" s="88">
        <v>630.90002400000003</v>
      </c>
      <c r="F148" s="88">
        <v>619.51745600000004</v>
      </c>
      <c r="G148" s="88">
        <v>819868</v>
      </c>
      <c r="H148" s="95">
        <f t="shared" si="4"/>
        <v>3.4903378799772803E-3</v>
      </c>
      <c r="I148" s="96">
        <f t="shared" si="5"/>
        <v>3.6794313927187025E-3</v>
      </c>
      <c r="J148" s="1"/>
      <c r="K148" s="1"/>
      <c r="L148" s="1"/>
      <c r="M148" s="9"/>
      <c r="N148" s="1"/>
      <c r="O148" s="3"/>
    </row>
    <row r="149" spans="1:15" ht="13.2" x14ac:dyDescent="0.25">
      <c r="A149" s="91">
        <v>43118</v>
      </c>
      <c r="B149" s="92">
        <v>632.09997599999997</v>
      </c>
      <c r="C149" s="92">
        <v>636</v>
      </c>
      <c r="D149" s="92">
        <v>624</v>
      </c>
      <c r="E149" s="92">
        <v>625.75</v>
      </c>
      <c r="F149" s="92">
        <v>614.46032700000001</v>
      </c>
      <c r="G149" s="92">
        <v>754679</v>
      </c>
      <c r="H149" s="93">
        <f t="shared" si="4"/>
        <v>-3.559700255966513E-3</v>
      </c>
      <c r="I149" s="94">
        <f t="shared" si="5"/>
        <v>-3.3706067432250908E-3</v>
      </c>
      <c r="J149" s="1"/>
      <c r="K149" s="1"/>
      <c r="L149" s="1"/>
      <c r="M149" s="9"/>
      <c r="N149" s="1"/>
      <c r="O149" s="3"/>
    </row>
    <row r="150" spans="1:15" ht="13.2" x14ac:dyDescent="0.25">
      <c r="A150" s="87">
        <v>43119</v>
      </c>
      <c r="B150" s="88">
        <v>630</v>
      </c>
      <c r="C150" s="88">
        <v>631.09997599999997</v>
      </c>
      <c r="D150" s="88">
        <v>618.5</v>
      </c>
      <c r="E150" s="88">
        <v>624.29998799999998</v>
      </c>
      <c r="F150" s="88">
        <v>613.03643799999998</v>
      </c>
      <c r="G150" s="88">
        <v>320742</v>
      </c>
      <c r="H150" s="95">
        <f t="shared" si="4"/>
        <v>-1.0075585216021035E-3</v>
      </c>
      <c r="I150" s="96">
        <f t="shared" si="5"/>
        <v>-8.1846500886068128E-4</v>
      </c>
      <c r="J150" s="1"/>
      <c r="K150" s="1"/>
      <c r="L150" s="1"/>
      <c r="M150" s="9"/>
      <c r="N150" s="1"/>
      <c r="O150" s="3"/>
    </row>
    <row r="151" spans="1:15" ht="13.2" x14ac:dyDescent="0.25">
      <c r="A151" s="91">
        <v>43122</v>
      </c>
      <c r="B151" s="92">
        <v>627.45001200000002</v>
      </c>
      <c r="C151" s="92">
        <v>627.45001200000002</v>
      </c>
      <c r="D151" s="92">
        <v>618.25</v>
      </c>
      <c r="E151" s="92">
        <v>620.20001200000002</v>
      </c>
      <c r="F151" s="92">
        <v>609.01049799999998</v>
      </c>
      <c r="G151" s="92">
        <v>497055</v>
      </c>
      <c r="H151" s="93">
        <f t="shared" si="4"/>
        <v>-2.8615101440457613E-3</v>
      </c>
      <c r="I151" s="94">
        <f t="shared" si="5"/>
        <v>-2.672416631304339E-3</v>
      </c>
      <c r="J151" s="1"/>
      <c r="K151" s="1"/>
      <c r="L151" s="1"/>
      <c r="M151" s="9"/>
      <c r="N151" s="1"/>
      <c r="O151" s="3"/>
    </row>
    <row r="152" spans="1:15" ht="13.2" x14ac:dyDescent="0.25">
      <c r="A152" s="87">
        <v>43123</v>
      </c>
      <c r="B152" s="88">
        <v>620.95001200000002</v>
      </c>
      <c r="C152" s="88">
        <v>634.5</v>
      </c>
      <c r="D152" s="88">
        <v>619.95001200000002</v>
      </c>
      <c r="E152" s="88">
        <v>632.5</v>
      </c>
      <c r="F152" s="88">
        <v>621.08856200000002</v>
      </c>
      <c r="G152" s="88">
        <v>792356</v>
      </c>
      <c r="H152" s="95">
        <f t="shared" si="4"/>
        <v>8.5287523509213481E-3</v>
      </c>
      <c r="I152" s="96">
        <f t="shared" si="5"/>
        <v>8.7178458636627699E-3</v>
      </c>
      <c r="J152" s="1"/>
      <c r="K152" s="1"/>
      <c r="L152" s="1"/>
      <c r="M152" s="9"/>
      <c r="N152" s="1"/>
      <c r="O152" s="3"/>
    </row>
    <row r="153" spans="1:15" ht="13.2" x14ac:dyDescent="0.25">
      <c r="A153" s="91">
        <v>43124</v>
      </c>
      <c r="B153" s="92">
        <v>632.5</v>
      </c>
      <c r="C153" s="92">
        <v>645.45001200000002</v>
      </c>
      <c r="D153" s="92">
        <v>625</v>
      </c>
      <c r="E153" s="92">
        <v>640.09997599999997</v>
      </c>
      <c r="F153" s="92">
        <v>628.55139199999996</v>
      </c>
      <c r="G153" s="92">
        <v>1140364</v>
      </c>
      <c r="H153" s="93">
        <f t="shared" si="4"/>
        <v>5.1872611935394886E-3</v>
      </c>
      <c r="I153" s="94">
        <f t="shared" si="5"/>
        <v>5.3763547062809103E-3</v>
      </c>
      <c r="J153" s="1"/>
      <c r="K153" s="1"/>
      <c r="L153" s="1"/>
      <c r="M153" s="9"/>
      <c r="N153" s="1"/>
      <c r="O153" s="3"/>
    </row>
    <row r="154" spans="1:15" ht="13.2" x14ac:dyDescent="0.25">
      <c r="A154" s="87">
        <v>43125</v>
      </c>
      <c r="B154" s="88">
        <v>641.95001200000002</v>
      </c>
      <c r="C154" s="88">
        <v>647</v>
      </c>
      <c r="D154" s="88">
        <v>630.15002400000003</v>
      </c>
      <c r="E154" s="88">
        <v>634.25</v>
      </c>
      <c r="F154" s="88">
        <v>622.807007</v>
      </c>
      <c r="G154" s="88">
        <v>1822288</v>
      </c>
      <c r="H154" s="95">
        <f t="shared" si="4"/>
        <v>-3.9873024922710519E-3</v>
      </c>
      <c r="I154" s="96">
        <f t="shared" si="5"/>
        <v>-3.7982089795296297E-3</v>
      </c>
      <c r="J154" s="1"/>
      <c r="K154" s="1"/>
      <c r="L154" s="1"/>
      <c r="M154" s="9"/>
      <c r="N154" s="1"/>
      <c r="O154" s="3"/>
    </row>
    <row r="155" spans="1:15" ht="13.2" x14ac:dyDescent="0.25">
      <c r="A155" s="91">
        <v>43129</v>
      </c>
      <c r="B155" s="92">
        <v>634.29998799999998</v>
      </c>
      <c r="C155" s="92">
        <v>641.84997599999997</v>
      </c>
      <c r="D155" s="92">
        <v>616</v>
      </c>
      <c r="E155" s="92">
        <v>622.09997599999997</v>
      </c>
      <c r="F155" s="92">
        <v>610.87609899999995</v>
      </c>
      <c r="G155" s="92">
        <v>670198</v>
      </c>
      <c r="H155" s="93">
        <f t="shared" si="4"/>
        <v>-8.4003566733773273E-3</v>
      </c>
      <c r="I155" s="94">
        <f t="shared" si="5"/>
        <v>-8.2112631606359055E-3</v>
      </c>
      <c r="J155" s="1"/>
      <c r="K155" s="1"/>
      <c r="L155" s="1"/>
      <c r="M155" s="9"/>
      <c r="N155" s="1"/>
      <c r="O155" s="3"/>
    </row>
    <row r="156" spans="1:15" ht="13.2" x14ac:dyDescent="0.25">
      <c r="A156" s="87">
        <v>43130</v>
      </c>
      <c r="B156" s="88">
        <v>616.90002400000003</v>
      </c>
      <c r="C156" s="88">
        <v>619.04998799999998</v>
      </c>
      <c r="D156" s="88">
        <v>607.5</v>
      </c>
      <c r="E156" s="88">
        <v>615.79998799999998</v>
      </c>
      <c r="F156" s="88">
        <v>604.68975799999998</v>
      </c>
      <c r="G156" s="88">
        <v>411149</v>
      </c>
      <c r="H156" s="95">
        <f t="shared" si="4"/>
        <v>-4.4205205996345649E-3</v>
      </c>
      <c r="I156" s="96">
        <f t="shared" si="5"/>
        <v>-4.2314270868931431E-3</v>
      </c>
      <c r="J156" s="1"/>
      <c r="K156" s="1"/>
      <c r="L156" s="1"/>
      <c r="M156" s="9"/>
      <c r="N156" s="1"/>
      <c r="O156" s="3"/>
    </row>
    <row r="157" spans="1:15" ht="13.2" x14ac:dyDescent="0.25">
      <c r="A157" s="91">
        <v>43131</v>
      </c>
      <c r="B157" s="92">
        <v>614.75</v>
      </c>
      <c r="C157" s="92">
        <v>614.75</v>
      </c>
      <c r="D157" s="92">
        <v>601.25</v>
      </c>
      <c r="E157" s="92">
        <v>606.20001200000002</v>
      </c>
      <c r="F157" s="92">
        <v>595.26300000000003</v>
      </c>
      <c r="G157" s="92">
        <v>667577</v>
      </c>
      <c r="H157" s="93">
        <f t="shared" si="4"/>
        <v>-6.823723982032878E-3</v>
      </c>
      <c r="I157" s="94">
        <f t="shared" si="5"/>
        <v>-6.6346304692914554E-3</v>
      </c>
      <c r="J157" s="1"/>
      <c r="K157" s="1"/>
      <c r="L157" s="1"/>
      <c r="M157" s="9"/>
      <c r="N157" s="1"/>
      <c r="O157" s="3"/>
    </row>
    <row r="158" spans="1:15" ht="13.2" x14ac:dyDescent="0.25">
      <c r="A158" s="87">
        <v>43132</v>
      </c>
      <c r="B158" s="88">
        <v>605</v>
      </c>
      <c r="C158" s="88">
        <v>609</v>
      </c>
      <c r="D158" s="88">
        <v>581.04998799999998</v>
      </c>
      <c r="E158" s="88">
        <v>588.15002400000003</v>
      </c>
      <c r="F158" s="88">
        <v>577.53875700000003</v>
      </c>
      <c r="G158" s="88">
        <v>780428</v>
      </c>
      <c r="H158" s="95">
        <f t="shared" si="4"/>
        <v>-1.3127754953031662E-2</v>
      </c>
      <c r="I158" s="96">
        <f t="shared" si="5"/>
        <v>-1.2938661440290241E-2</v>
      </c>
      <c r="J158" s="1"/>
      <c r="K158" s="1"/>
      <c r="L158" s="1"/>
      <c r="M158" s="9"/>
      <c r="N158" s="1"/>
      <c r="O158" s="3"/>
    </row>
    <row r="159" spans="1:15" ht="13.2" x14ac:dyDescent="0.25">
      <c r="A159" s="91">
        <v>43133</v>
      </c>
      <c r="B159" s="92">
        <v>584</v>
      </c>
      <c r="C159" s="92">
        <v>602.29998799999998</v>
      </c>
      <c r="D159" s="92">
        <v>582.04998799999998</v>
      </c>
      <c r="E159" s="92">
        <v>589.54998799999998</v>
      </c>
      <c r="F159" s="92">
        <v>578.91345200000001</v>
      </c>
      <c r="G159" s="92">
        <v>1308916</v>
      </c>
      <c r="H159" s="93">
        <f t="shared" si="4"/>
        <v>1.032507403870801E-3</v>
      </c>
      <c r="I159" s="94">
        <f t="shared" si="5"/>
        <v>1.2216009166122232E-3</v>
      </c>
      <c r="J159" s="1"/>
      <c r="K159" s="1"/>
      <c r="L159" s="1"/>
      <c r="M159" s="9"/>
      <c r="N159" s="1"/>
      <c r="O159" s="3"/>
    </row>
    <row r="160" spans="1:15" ht="13.2" x14ac:dyDescent="0.25">
      <c r="A160" s="87">
        <v>43136</v>
      </c>
      <c r="B160" s="88">
        <v>581</v>
      </c>
      <c r="C160" s="88">
        <v>595.90002400000003</v>
      </c>
      <c r="D160" s="88">
        <v>577.65002400000003</v>
      </c>
      <c r="E160" s="88">
        <v>591.54998799999998</v>
      </c>
      <c r="F160" s="88">
        <v>580.87731900000006</v>
      </c>
      <c r="G160" s="88">
        <v>392893</v>
      </c>
      <c r="H160" s="95">
        <f t="shared" si="4"/>
        <v>1.4707780709662074E-3</v>
      </c>
      <c r="I160" s="96">
        <f t="shared" si="5"/>
        <v>1.6598715837076296E-3</v>
      </c>
      <c r="J160" s="1"/>
      <c r="K160" s="1"/>
      <c r="L160" s="1"/>
      <c r="M160" s="9"/>
      <c r="N160" s="1"/>
      <c r="O160" s="3"/>
    </row>
    <row r="161" spans="1:15" ht="13.2" x14ac:dyDescent="0.25">
      <c r="A161" s="91">
        <v>43137</v>
      </c>
      <c r="B161" s="92">
        <v>566</v>
      </c>
      <c r="C161" s="92">
        <v>582.5</v>
      </c>
      <c r="D161" s="92">
        <v>566</v>
      </c>
      <c r="E161" s="92">
        <v>571.29998799999998</v>
      </c>
      <c r="F161" s="92">
        <v>560.99267599999996</v>
      </c>
      <c r="G161" s="92">
        <v>745778</v>
      </c>
      <c r="H161" s="93">
        <f t="shared" si="4"/>
        <v>-1.5127227904502634E-2</v>
      </c>
      <c r="I161" s="94">
        <f t="shared" si="5"/>
        <v>-1.4938134391761212E-2</v>
      </c>
      <c r="J161" s="1"/>
      <c r="K161" s="1"/>
      <c r="L161" s="1"/>
      <c r="M161" s="9"/>
      <c r="N161" s="1"/>
      <c r="O161" s="3"/>
    </row>
    <row r="162" spans="1:15" ht="13.2" x14ac:dyDescent="0.25">
      <c r="A162" s="87">
        <v>43138</v>
      </c>
      <c r="B162" s="88">
        <v>578.5</v>
      </c>
      <c r="C162" s="88">
        <v>581.59997599999997</v>
      </c>
      <c r="D162" s="88">
        <v>566.09997599999997</v>
      </c>
      <c r="E162" s="88">
        <v>569.09997599999997</v>
      </c>
      <c r="F162" s="88">
        <v>558.83233600000005</v>
      </c>
      <c r="G162" s="88">
        <v>724192</v>
      </c>
      <c r="H162" s="95">
        <f t="shared" si="4"/>
        <v>-1.6756634204796363E-3</v>
      </c>
      <c r="I162" s="96">
        <f t="shared" si="5"/>
        <v>-1.4865699077382141E-3</v>
      </c>
      <c r="J162" s="1"/>
      <c r="K162" s="1"/>
      <c r="L162" s="1"/>
      <c r="M162" s="9"/>
      <c r="N162" s="1"/>
      <c r="O162" s="3"/>
    </row>
    <row r="163" spans="1:15" ht="13.2" x14ac:dyDescent="0.25">
      <c r="A163" s="91">
        <v>43139</v>
      </c>
      <c r="B163" s="92">
        <v>569.5</v>
      </c>
      <c r="C163" s="92">
        <v>581</v>
      </c>
      <c r="D163" s="92">
        <v>559.54998799999998</v>
      </c>
      <c r="E163" s="92">
        <v>579.59997599999997</v>
      </c>
      <c r="F163" s="92">
        <v>569.14288299999998</v>
      </c>
      <c r="G163" s="92">
        <v>2067700</v>
      </c>
      <c r="H163" s="93">
        <f t="shared" si="4"/>
        <v>7.9397814961933034E-3</v>
      </c>
      <c r="I163" s="94">
        <f t="shared" si="5"/>
        <v>8.1288750089347252E-3</v>
      </c>
      <c r="J163" s="1"/>
      <c r="K163" s="1"/>
      <c r="L163" s="1"/>
      <c r="M163" s="9"/>
      <c r="N163" s="1"/>
      <c r="O163" s="3"/>
    </row>
    <row r="164" spans="1:15" ht="13.2" x14ac:dyDescent="0.25">
      <c r="A164" s="87">
        <v>43140</v>
      </c>
      <c r="B164" s="88">
        <v>540</v>
      </c>
      <c r="C164" s="88">
        <v>544.5</v>
      </c>
      <c r="D164" s="88">
        <v>524</v>
      </c>
      <c r="E164" s="88">
        <v>535.20001200000002</v>
      </c>
      <c r="F164" s="88">
        <v>525.54400599999997</v>
      </c>
      <c r="G164" s="88">
        <v>6588431</v>
      </c>
      <c r="H164" s="95">
        <f t="shared" si="4"/>
        <v>-3.4612222285998237E-2</v>
      </c>
      <c r="I164" s="96">
        <f t="shared" si="5"/>
        <v>-3.4423128773256817E-2</v>
      </c>
      <c r="J164" s="1"/>
      <c r="K164" s="1"/>
      <c r="L164" s="1"/>
      <c r="M164" s="9"/>
      <c r="N164" s="1"/>
      <c r="O164" s="3"/>
    </row>
    <row r="165" spans="1:15" ht="13.2" x14ac:dyDescent="0.25">
      <c r="A165" s="91">
        <v>43143</v>
      </c>
      <c r="B165" s="92">
        <v>540</v>
      </c>
      <c r="C165" s="92">
        <v>542.90002400000003</v>
      </c>
      <c r="D165" s="92">
        <v>534</v>
      </c>
      <c r="E165" s="92">
        <v>535.34997599999997</v>
      </c>
      <c r="F165" s="92">
        <v>525.69122300000004</v>
      </c>
      <c r="G165" s="92">
        <v>1626940</v>
      </c>
      <c r="H165" s="93">
        <f t="shared" si="4"/>
        <v>1.2163886710904567E-4</v>
      </c>
      <c r="I165" s="94">
        <f t="shared" si="5"/>
        <v>3.107323798504679E-4</v>
      </c>
      <c r="J165" s="1"/>
      <c r="K165" s="1"/>
      <c r="L165" s="1"/>
      <c r="M165" s="9"/>
      <c r="N165" s="1"/>
      <c r="O165" s="3"/>
    </row>
    <row r="166" spans="1:15" ht="13.2" x14ac:dyDescent="0.25">
      <c r="A166" s="87">
        <v>43145</v>
      </c>
      <c r="B166" s="88">
        <v>536.09997599999997</v>
      </c>
      <c r="C166" s="88">
        <v>540.65002400000003</v>
      </c>
      <c r="D166" s="88">
        <v>529</v>
      </c>
      <c r="E166" s="88">
        <v>530.45001200000002</v>
      </c>
      <c r="F166" s="88">
        <v>520.87976100000003</v>
      </c>
      <c r="G166" s="88">
        <v>1116088</v>
      </c>
      <c r="H166" s="95">
        <f t="shared" si="4"/>
        <v>-3.993242981665506E-3</v>
      </c>
      <c r="I166" s="96">
        <f t="shared" si="5"/>
        <v>-3.8041494689240837E-3</v>
      </c>
      <c r="J166" s="1"/>
      <c r="K166" s="1"/>
      <c r="L166" s="1"/>
      <c r="M166" s="9"/>
      <c r="N166" s="1"/>
      <c r="O166" s="3"/>
    </row>
    <row r="167" spans="1:15" ht="13.2" x14ac:dyDescent="0.25">
      <c r="A167" s="91">
        <v>43146</v>
      </c>
      <c r="B167" s="92">
        <v>531</v>
      </c>
      <c r="C167" s="92">
        <v>533.95001200000002</v>
      </c>
      <c r="D167" s="92">
        <v>526.70001200000002</v>
      </c>
      <c r="E167" s="92">
        <v>529.65002400000003</v>
      </c>
      <c r="F167" s="92">
        <v>520.09417699999995</v>
      </c>
      <c r="G167" s="92">
        <v>1012891</v>
      </c>
      <c r="H167" s="93">
        <f t="shared" si="4"/>
        <v>-6.5549164793723622E-4</v>
      </c>
      <c r="I167" s="94">
        <f t="shared" si="5"/>
        <v>-4.6639813519581399E-4</v>
      </c>
      <c r="J167" s="1"/>
      <c r="K167" s="1"/>
      <c r="L167" s="1"/>
      <c r="M167" s="9"/>
      <c r="N167" s="1"/>
      <c r="O167" s="3"/>
    </row>
    <row r="168" spans="1:15" ht="13.2" x14ac:dyDescent="0.25">
      <c r="A168" s="87">
        <v>43147</v>
      </c>
      <c r="B168" s="88">
        <v>529.65002400000003</v>
      </c>
      <c r="C168" s="88">
        <v>532.5</v>
      </c>
      <c r="D168" s="88">
        <v>520</v>
      </c>
      <c r="E168" s="88">
        <v>521</v>
      </c>
      <c r="F168" s="88">
        <v>511.600189</v>
      </c>
      <c r="G168" s="88">
        <v>752538</v>
      </c>
      <c r="H168" s="95">
        <f t="shared" si="4"/>
        <v>-7.1512951719924622E-3</v>
      </c>
      <c r="I168" s="96">
        <f t="shared" si="5"/>
        <v>-6.9622016592510404E-3</v>
      </c>
      <c r="J168" s="1"/>
      <c r="K168" s="1"/>
      <c r="L168" s="1"/>
      <c r="M168" s="9"/>
      <c r="N168" s="1"/>
      <c r="O168" s="3"/>
    </row>
    <row r="169" spans="1:15" ht="13.2" x14ac:dyDescent="0.25">
      <c r="A169" s="91">
        <v>43150</v>
      </c>
      <c r="B169" s="92">
        <v>523</v>
      </c>
      <c r="C169" s="92">
        <v>526</v>
      </c>
      <c r="D169" s="92">
        <v>517.04998799999998</v>
      </c>
      <c r="E169" s="92">
        <v>523.5</v>
      </c>
      <c r="F169" s="92">
        <v>514.05517599999996</v>
      </c>
      <c r="G169" s="92">
        <v>1042610</v>
      </c>
      <c r="H169" s="93">
        <f t="shared" si="4"/>
        <v>2.0790401528132086E-3</v>
      </c>
      <c r="I169" s="94">
        <f t="shared" si="5"/>
        <v>2.2681336655546308E-3</v>
      </c>
      <c r="J169" s="1"/>
      <c r="K169" s="1"/>
      <c r="L169" s="1"/>
      <c r="M169" s="9"/>
      <c r="N169" s="1"/>
      <c r="O169" s="3"/>
    </row>
    <row r="170" spans="1:15" ht="13.2" x14ac:dyDescent="0.25">
      <c r="A170" s="87">
        <v>43151</v>
      </c>
      <c r="B170" s="88">
        <v>524</v>
      </c>
      <c r="C170" s="88">
        <v>527.95001200000002</v>
      </c>
      <c r="D170" s="88">
        <v>522.90002400000003</v>
      </c>
      <c r="E170" s="88">
        <v>523.95001200000002</v>
      </c>
      <c r="F170" s="88">
        <v>514.49694799999997</v>
      </c>
      <c r="G170" s="88">
        <v>419804</v>
      </c>
      <c r="H170" s="95">
        <f t="shared" si="4"/>
        <v>3.7306646728050414E-4</v>
      </c>
      <c r="I170" s="96">
        <f t="shared" si="5"/>
        <v>5.6215998002192636E-4</v>
      </c>
      <c r="J170" s="1"/>
      <c r="K170" s="1"/>
      <c r="L170" s="1"/>
      <c r="M170" s="9"/>
      <c r="N170" s="1"/>
      <c r="O170" s="3"/>
    </row>
    <row r="171" spans="1:15" ht="13.2" x14ac:dyDescent="0.25">
      <c r="A171" s="91">
        <v>43152</v>
      </c>
      <c r="B171" s="92">
        <v>524</v>
      </c>
      <c r="C171" s="92">
        <v>528</v>
      </c>
      <c r="D171" s="92">
        <v>521.5</v>
      </c>
      <c r="E171" s="92">
        <v>524.95001200000002</v>
      </c>
      <c r="F171" s="92">
        <v>515.47894299999996</v>
      </c>
      <c r="G171" s="92">
        <v>559394</v>
      </c>
      <c r="H171" s="93">
        <f t="shared" si="4"/>
        <v>8.2812644976509582E-4</v>
      </c>
      <c r="I171" s="94">
        <f t="shared" si="5"/>
        <v>1.017219962506518E-3</v>
      </c>
      <c r="J171" s="1"/>
      <c r="K171" s="1"/>
      <c r="L171" s="1"/>
      <c r="M171" s="9"/>
      <c r="N171" s="1"/>
      <c r="O171" s="3"/>
    </row>
    <row r="172" spans="1:15" ht="13.2" x14ac:dyDescent="0.25">
      <c r="A172" s="87">
        <v>43153</v>
      </c>
      <c r="B172" s="88">
        <v>526</v>
      </c>
      <c r="C172" s="88">
        <v>531.84997599999997</v>
      </c>
      <c r="D172" s="88">
        <v>522</v>
      </c>
      <c r="E172" s="88">
        <v>523.54998799999998</v>
      </c>
      <c r="F172" s="88">
        <v>514.10412599999995</v>
      </c>
      <c r="G172" s="88">
        <v>1591455</v>
      </c>
      <c r="H172" s="95">
        <f t="shared" si="4"/>
        <v>-1.1598399577058289E-3</v>
      </c>
      <c r="I172" s="96">
        <f t="shared" si="5"/>
        <v>-9.7074644496440666E-4</v>
      </c>
      <c r="J172" s="1"/>
      <c r="K172" s="1"/>
      <c r="L172" s="1"/>
      <c r="M172" s="9"/>
      <c r="N172" s="1"/>
      <c r="O172" s="3"/>
    </row>
    <row r="173" spans="1:15" ht="13.2" x14ac:dyDescent="0.25">
      <c r="A173" s="91">
        <v>43154</v>
      </c>
      <c r="B173" s="92">
        <v>525</v>
      </c>
      <c r="C173" s="92">
        <v>536.65002400000003</v>
      </c>
      <c r="D173" s="92">
        <v>524.95001200000002</v>
      </c>
      <c r="E173" s="92">
        <v>534.29998799999998</v>
      </c>
      <c r="F173" s="92">
        <v>524.66027799999995</v>
      </c>
      <c r="G173" s="92">
        <v>929934</v>
      </c>
      <c r="H173" s="93">
        <f t="shared" si="4"/>
        <v>8.8270956724583929E-3</v>
      </c>
      <c r="I173" s="94">
        <f t="shared" si="5"/>
        <v>9.0161891851998147E-3</v>
      </c>
      <c r="J173" s="1"/>
      <c r="K173" s="1"/>
      <c r="L173" s="1"/>
      <c r="M173" s="9"/>
      <c r="N173" s="1"/>
      <c r="O173" s="3"/>
    </row>
    <row r="174" spans="1:15" ht="13.2" x14ac:dyDescent="0.25">
      <c r="A174" s="87">
        <v>43157</v>
      </c>
      <c r="B174" s="88">
        <v>534.40002400000003</v>
      </c>
      <c r="C174" s="88">
        <v>542.5</v>
      </c>
      <c r="D174" s="88">
        <v>534</v>
      </c>
      <c r="E174" s="88">
        <v>537.54998799999998</v>
      </c>
      <c r="F174" s="88">
        <v>527.85162400000002</v>
      </c>
      <c r="G174" s="88">
        <v>548560</v>
      </c>
      <c r="H174" s="95">
        <f t="shared" si="4"/>
        <v>2.6336770206731829E-3</v>
      </c>
      <c r="I174" s="96">
        <f t="shared" si="5"/>
        <v>2.8227705334146051E-3</v>
      </c>
      <c r="J174" s="1"/>
      <c r="K174" s="1"/>
      <c r="L174" s="1"/>
      <c r="M174" s="9"/>
      <c r="N174" s="1"/>
      <c r="O174" s="3"/>
    </row>
    <row r="175" spans="1:15" ht="13.2" x14ac:dyDescent="0.25">
      <c r="A175" s="91">
        <v>43158</v>
      </c>
      <c r="B175" s="92">
        <v>538.95001200000002</v>
      </c>
      <c r="C175" s="92">
        <v>542.5</v>
      </c>
      <c r="D175" s="92">
        <v>537.65002400000003</v>
      </c>
      <c r="E175" s="92">
        <v>540.40002400000003</v>
      </c>
      <c r="F175" s="92">
        <v>530.65020800000002</v>
      </c>
      <c r="G175" s="92">
        <v>501446</v>
      </c>
      <c r="H175" s="93">
        <f t="shared" si="4"/>
        <v>2.2964767440575963E-3</v>
      </c>
      <c r="I175" s="94">
        <f t="shared" si="5"/>
        <v>2.4855702567990186E-3</v>
      </c>
      <c r="J175" s="1"/>
      <c r="K175" s="1"/>
      <c r="L175" s="1"/>
      <c r="M175" s="9"/>
      <c r="N175" s="1"/>
      <c r="O175" s="3"/>
    </row>
    <row r="176" spans="1:15" ht="13.2" x14ac:dyDescent="0.25">
      <c r="A176" s="87">
        <v>43159</v>
      </c>
      <c r="B176" s="88">
        <v>538.75</v>
      </c>
      <c r="C176" s="88">
        <v>546.75</v>
      </c>
      <c r="D176" s="88">
        <v>538</v>
      </c>
      <c r="E176" s="88">
        <v>544.54998799999998</v>
      </c>
      <c r="F176" s="88">
        <v>534.725281</v>
      </c>
      <c r="G176" s="88">
        <v>915406</v>
      </c>
      <c r="H176" s="95">
        <f t="shared" si="4"/>
        <v>3.3223785729177627E-3</v>
      </c>
      <c r="I176" s="96">
        <f t="shared" si="5"/>
        <v>3.5114720856591849E-3</v>
      </c>
      <c r="J176" s="1"/>
      <c r="K176" s="1"/>
      <c r="L176" s="1"/>
      <c r="M176" s="9"/>
      <c r="N176" s="1"/>
      <c r="O176" s="3"/>
    </row>
    <row r="177" spans="1:15" ht="13.2" x14ac:dyDescent="0.25">
      <c r="A177" s="91">
        <v>43160</v>
      </c>
      <c r="B177" s="92">
        <v>546.75</v>
      </c>
      <c r="C177" s="92">
        <v>550.90002400000003</v>
      </c>
      <c r="D177" s="92">
        <v>541</v>
      </c>
      <c r="E177" s="92">
        <v>544.5</v>
      </c>
      <c r="F177" s="92">
        <v>534.67620799999997</v>
      </c>
      <c r="G177" s="92">
        <v>973598</v>
      </c>
      <c r="H177" s="93">
        <f t="shared" si="4"/>
        <v>-3.9858057697911177E-5</v>
      </c>
      <c r="I177" s="94">
        <f t="shared" si="5"/>
        <v>1.4923545504351104E-4</v>
      </c>
      <c r="J177" s="1"/>
      <c r="K177" s="1"/>
      <c r="L177" s="1"/>
      <c r="M177" s="9"/>
      <c r="N177" s="1"/>
      <c r="O177" s="3"/>
    </row>
    <row r="178" spans="1:15" ht="13.2" x14ac:dyDescent="0.25">
      <c r="A178" s="87">
        <v>43164</v>
      </c>
      <c r="B178" s="88">
        <v>542</v>
      </c>
      <c r="C178" s="88">
        <v>552.79998799999998</v>
      </c>
      <c r="D178" s="88">
        <v>539.25</v>
      </c>
      <c r="E178" s="88">
        <v>551.40002400000003</v>
      </c>
      <c r="F178" s="88">
        <v>541.45178199999998</v>
      </c>
      <c r="G178" s="88">
        <v>1360938</v>
      </c>
      <c r="H178" s="95">
        <f t="shared" si="4"/>
        <v>5.4689280688256575E-3</v>
      </c>
      <c r="I178" s="96">
        <f t="shared" si="5"/>
        <v>5.6580215815670801E-3</v>
      </c>
      <c r="J178" s="1"/>
      <c r="K178" s="1"/>
      <c r="L178" s="1"/>
      <c r="M178" s="9"/>
      <c r="N178" s="1"/>
      <c r="O178" s="3"/>
    </row>
    <row r="179" spans="1:15" ht="13.2" x14ac:dyDescent="0.25">
      <c r="A179" s="91">
        <v>43165</v>
      </c>
      <c r="B179" s="92">
        <v>555</v>
      </c>
      <c r="C179" s="92">
        <v>568.45001200000002</v>
      </c>
      <c r="D179" s="92">
        <v>553.59997599999997</v>
      </c>
      <c r="E179" s="92">
        <v>560.79998799999998</v>
      </c>
      <c r="F179" s="92">
        <v>550.68218999999999</v>
      </c>
      <c r="G179" s="92">
        <v>1641322</v>
      </c>
      <c r="H179" s="93">
        <f t="shared" si="4"/>
        <v>7.3412435040777985E-3</v>
      </c>
      <c r="I179" s="94">
        <f t="shared" si="5"/>
        <v>7.5303370168192212E-3</v>
      </c>
      <c r="J179" s="1"/>
      <c r="K179" s="1"/>
      <c r="L179" s="1"/>
      <c r="M179" s="9"/>
      <c r="N179" s="1"/>
      <c r="O179" s="3"/>
    </row>
    <row r="180" spans="1:15" ht="13.2" x14ac:dyDescent="0.25">
      <c r="A180" s="87">
        <v>43166</v>
      </c>
      <c r="B180" s="88">
        <v>562</v>
      </c>
      <c r="C180" s="88">
        <v>567</v>
      </c>
      <c r="D180" s="88">
        <v>557.29998799999998</v>
      </c>
      <c r="E180" s="88">
        <v>559.29998799999998</v>
      </c>
      <c r="F180" s="88">
        <v>549.20916699999998</v>
      </c>
      <c r="G180" s="88">
        <v>1090191</v>
      </c>
      <c r="H180" s="95">
        <f t="shared" si="4"/>
        <v>-1.1632533322694675E-3</v>
      </c>
      <c r="I180" s="96">
        <f t="shared" si="5"/>
        <v>-9.741598195280453E-4</v>
      </c>
      <c r="J180" s="1"/>
      <c r="K180" s="1"/>
      <c r="L180" s="1"/>
      <c r="M180" s="9"/>
      <c r="N180" s="1"/>
      <c r="O180" s="3"/>
    </row>
    <row r="181" spans="1:15" ht="13.2" x14ac:dyDescent="0.25">
      <c r="A181" s="91">
        <v>43167</v>
      </c>
      <c r="B181" s="92">
        <v>560.5</v>
      </c>
      <c r="C181" s="92">
        <v>564.45001200000002</v>
      </c>
      <c r="D181" s="92">
        <v>548.65002400000003</v>
      </c>
      <c r="E181" s="92">
        <v>552.95001200000002</v>
      </c>
      <c r="F181" s="92">
        <v>542.97381600000006</v>
      </c>
      <c r="G181" s="92">
        <v>1125455</v>
      </c>
      <c r="H181" s="93">
        <f t="shared" si="4"/>
        <v>-4.9588905807702189E-3</v>
      </c>
      <c r="I181" s="94">
        <f t="shared" si="5"/>
        <v>-4.7697970680287971E-3</v>
      </c>
      <c r="J181" s="1"/>
      <c r="K181" s="1"/>
      <c r="L181" s="1"/>
      <c r="M181" s="9"/>
      <c r="N181" s="1"/>
      <c r="O181" s="3"/>
    </row>
    <row r="182" spans="1:15" ht="13.2" x14ac:dyDescent="0.25">
      <c r="A182" s="87">
        <v>43168</v>
      </c>
      <c r="B182" s="88">
        <v>553.5</v>
      </c>
      <c r="C182" s="88">
        <v>555.04998799999998</v>
      </c>
      <c r="D182" s="88">
        <v>530.29998799999998</v>
      </c>
      <c r="E182" s="88">
        <v>533.15002400000003</v>
      </c>
      <c r="F182" s="88">
        <v>523.53100600000005</v>
      </c>
      <c r="G182" s="88">
        <v>1032077</v>
      </c>
      <c r="H182" s="95">
        <f t="shared" si="4"/>
        <v>-1.5836479207575194E-2</v>
      </c>
      <c r="I182" s="96">
        <f t="shared" si="5"/>
        <v>-1.564738569483377E-2</v>
      </c>
      <c r="J182" s="1"/>
      <c r="K182" s="1"/>
      <c r="L182" s="1"/>
      <c r="M182" s="9"/>
      <c r="N182" s="1"/>
      <c r="O182" s="3"/>
    </row>
    <row r="183" spans="1:15" ht="13.2" x14ac:dyDescent="0.25">
      <c r="A183" s="91">
        <v>43171</v>
      </c>
      <c r="B183" s="92">
        <v>534.79998799999998</v>
      </c>
      <c r="C183" s="92">
        <v>542</v>
      </c>
      <c r="D183" s="92">
        <v>533.75</v>
      </c>
      <c r="E183" s="92">
        <v>536.65002400000003</v>
      </c>
      <c r="F183" s="92">
        <v>526.967896</v>
      </c>
      <c r="G183" s="92">
        <v>723438</v>
      </c>
      <c r="H183" s="93">
        <f t="shared" si="4"/>
        <v>2.841750114547268E-3</v>
      </c>
      <c r="I183" s="94">
        <f t="shared" si="5"/>
        <v>3.0308436272886903E-3</v>
      </c>
      <c r="J183" s="1"/>
      <c r="K183" s="1"/>
      <c r="L183" s="1"/>
      <c r="M183" s="9"/>
      <c r="N183" s="1"/>
      <c r="O183" s="3"/>
    </row>
    <row r="184" spans="1:15" ht="13.2" x14ac:dyDescent="0.25">
      <c r="A184" s="87">
        <v>43172</v>
      </c>
      <c r="B184" s="88">
        <v>536.95001200000002</v>
      </c>
      <c r="C184" s="88">
        <v>540.95001200000002</v>
      </c>
      <c r="D184" s="88">
        <v>533</v>
      </c>
      <c r="E184" s="88">
        <v>538.15002400000003</v>
      </c>
      <c r="F184" s="88">
        <v>528.44079599999998</v>
      </c>
      <c r="G184" s="88">
        <v>501265</v>
      </c>
      <c r="H184" s="95">
        <f t="shared" si="4"/>
        <v>1.2121801962120952E-3</v>
      </c>
      <c r="I184" s="96">
        <f t="shared" si="5"/>
        <v>1.4012737089535174E-3</v>
      </c>
      <c r="J184" s="1"/>
      <c r="K184" s="1"/>
      <c r="L184" s="1"/>
      <c r="M184" s="9"/>
      <c r="N184" s="1"/>
      <c r="O184" s="3"/>
    </row>
    <row r="185" spans="1:15" ht="13.2" x14ac:dyDescent="0.25">
      <c r="A185" s="91">
        <v>43173</v>
      </c>
      <c r="B185" s="92">
        <v>539</v>
      </c>
      <c r="C185" s="92">
        <v>557.5</v>
      </c>
      <c r="D185" s="92">
        <v>537.25</v>
      </c>
      <c r="E185" s="92">
        <v>552.29998799999998</v>
      </c>
      <c r="F185" s="92">
        <v>542.33551</v>
      </c>
      <c r="G185" s="92">
        <v>561512</v>
      </c>
      <c r="H185" s="93">
        <f t="shared" si="4"/>
        <v>1.1271703188799815E-2</v>
      </c>
      <c r="I185" s="94">
        <f t="shared" si="5"/>
        <v>1.1460796701541237E-2</v>
      </c>
      <c r="J185" s="1"/>
      <c r="K185" s="1"/>
      <c r="L185" s="1"/>
      <c r="M185" s="9"/>
      <c r="N185" s="1"/>
      <c r="O185" s="3"/>
    </row>
    <row r="186" spans="1:15" ht="13.2" x14ac:dyDescent="0.25">
      <c r="A186" s="87">
        <v>43174</v>
      </c>
      <c r="B186" s="88">
        <v>554.5</v>
      </c>
      <c r="C186" s="88">
        <v>561.29998799999998</v>
      </c>
      <c r="D186" s="88">
        <v>550.65002400000003</v>
      </c>
      <c r="E186" s="88">
        <v>553.79998799999998</v>
      </c>
      <c r="F186" s="88">
        <v>543.80847200000005</v>
      </c>
      <c r="G186" s="88">
        <v>407472</v>
      </c>
      <c r="H186" s="95">
        <f t="shared" si="4"/>
        <v>1.1779279200817476E-3</v>
      </c>
      <c r="I186" s="96">
        <f t="shared" si="5"/>
        <v>1.3670214328231698E-3</v>
      </c>
      <c r="J186" s="1"/>
      <c r="K186" s="1"/>
      <c r="L186" s="1"/>
      <c r="M186" s="9"/>
      <c r="N186" s="1"/>
      <c r="O186" s="3"/>
    </row>
    <row r="187" spans="1:15" ht="13.2" x14ac:dyDescent="0.25">
      <c r="A187" s="91">
        <v>43175</v>
      </c>
      <c r="B187" s="92">
        <v>554.20001200000002</v>
      </c>
      <c r="C187" s="92">
        <v>560.90002400000003</v>
      </c>
      <c r="D187" s="92">
        <v>544</v>
      </c>
      <c r="E187" s="92">
        <v>546.20001200000002</v>
      </c>
      <c r="F187" s="92">
        <v>536.34551999999996</v>
      </c>
      <c r="G187" s="92">
        <v>809649</v>
      </c>
      <c r="H187" s="93">
        <f t="shared" si="4"/>
        <v>-6.001311796170806E-3</v>
      </c>
      <c r="I187" s="94">
        <f t="shared" si="5"/>
        <v>-5.8122182834293833E-3</v>
      </c>
      <c r="J187" s="1"/>
      <c r="K187" s="1"/>
      <c r="L187" s="1"/>
      <c r="M187" s="9"/>
      <c r="N187" s="1"/>
      <c r="O187" s="3"/>
    </row>
    <row r="188" spans="1:15" ht="13.2" x14ac:dyDescent="0.25">
      <c r="A188" s="87">
        <v>43178</v>
      </c>
      <c r="B188" s="88">
        <v>546.20001200000002</v>
      </c>
      <c r="C188" s="88">
        <v>548.25</v>
      </c>
      <c r="D188" s="88">
        <v>540.5</v>
      </c>
      <c r="E188" s="88">
        <v>543.84997599999997</v>
      </c>
      <c r="F188" s="88">
        <v>534.03790300000003</v>
      </c>
      <c r="G188" s="88">
        <v>246463</v>
      </c>
      <c r="H188" s="95">
        <f t="shared" si="4"/>
        <v>-1.8725754913103318E-3</v>
      </c>
      <c r="I188" s="96">
        <f t="shared" si="5"/>
        <v>-1.6834819785689096E-3</v>
      </c>
      <c r="J188" s="1"/>
      <c r="K188" s="1"/>
      <c r="L188" s="1"/>
      <c r="M188" s="9"/>
      <c r="N188" s="1"/>
      <c r="O188" s="3"/>
    </row>
    <row r="189" spans="1:15" ht="13.2" x14ac:dyDescent="0.25">
      <c r="A189" s="91">
        <v>43179</v>
      </c>
      <c r="B189" s="92">
        <v>540</v>
      </c>
      <c r="C189" s="92">
        <v>548.59997599999997</v>
      </c>
      <c r="D189" s="92">
        <v>539.09997599999997</v>
      </c>
      <c r="E189" s="92">
        <v>546.40002400000003</v>
      </c>
      <c r="F189" s="92">
        <v>536.54199200000005</v>
      </c>
      <c r="G189" s="92">
        <v>377843</v>
      </c>
      <c r="H189" s="93">
        <f t="shared" si="4"/>
        <v>2.0316354215415664E-3</v>
      </c>
      <c r="I189" s="94">
        <f t="shared" si="5"/>
        <v>2.2207289342829886E-3</v>
      </c>
      <c r="J189" s="1"/>
      <c r="K189" s="1"/>
      <c r="L189" s="1"/>
      <c r="M189" s="9"/>
      <c r="N189" s="1"/>
      <c r="O189" s="3"/>
    </row>
    <row r="190" spans="1:15" ht="13.2" x14ac:dyDescent="0.25">
      <c r="A190" s="87">
        <v>43180</v>
      </c>
      <c r="B190" s="88">
        <v>546.34997599999997</v>
      </c>
      <c r="C190" s="88">
        <v>549.75</v>
      </c>
      <c r="D190" s="88">
        <v>543</v>
      </c>
      <c r="E190" s="88">
        <v>545.09997599999997</v>
      </c>
      <c r="F190" s="88">
        <v>535.26538100000005</v>
      </c>
      <c r="G190" s="88">
        <v>316384</v>
      </c>
      <c r="H190" s="95">
        <f t="shared" si="4"/>
        <v>-1.0345615993830061E-3</v>
      </c>
      <c r="I190" s="96">
        <f t="shared" si="5"/>
        <v>-8.4546808664158393E-4</v>
      </c>
      <c r="J190" s="1"/>
      <c r="K190" s="1"/>
      <c r="L190" s="1"/>
      <c r="M190" s="9"/>
      <c r="N190" s="1"/>
      <c r="O190" s="3"/>
    </row>
    <row r="191" spans="1:15" ht="13.2" x14ac:dyDescent="0.25">
      <c r="A191" s="91">
        <v>43181</v>
      </c>
      <c r="B191" s="92">
        <v>541.09997599999997</v>
      </c>
      <c r="C191" s="92">
        <v>549.79998799999998</v>
      </c>
      <c r="D191" s="92">
        <v>541.09997599999997</v>
      </c>
      <c r="E191" s="92">
        <v>544.84997599999997</v>
      </c>
      <c r="F191" s="92">
        <v>535.01989700000001</v>
      </c>
      <c r="G191" s="92">
        <v>676044</v>
      </c>
      <c r="H191" s="93">
        <f t="shared" si="4"/>
        <v>-1.9922230204701117E-4</v>
      </c>
      <c r="I191" s="94">
        <f t="shared" si="5"/>
        <v>-1.0128789305588942E-5</v>
      </c>
      <c r="J191" s="1"/>
      <c r="K191" s="1"/>
      <c r="L191" s="1"/>
      <c r="M191" s="9"/>
      <c r="N191" s="1"/>
      <c r="O191" s="3"/>
    </row>
    <row r="192" spans="1:15" ht="13.2" x14ac:dyDescent="0.25">
      <c r="A192" s="87">
        <v>43182</v>
      </c>
      <c r="B192" s="88">
        <v>532.5</v>
      </c>
      <c r="C192" s="88">
        <v>540.20001200000002</v>
      </c>
      <c r="D192" s="88">
        <v>531.15002400000003</v>
      </c>
      <c r="E192" s="88">
        <v>535.40002400000003</v>
      </c>
      <c r="F192" s="88">
        <v>525.74035600000002</v>
      </c>
      <c r="G192" s="88">
        <v>572092</v>
      </c>
      <c r="H192" s="95">
        <f t="shared" si="4"/>
        <v>-7.5986185337480489E-3</v>
      </c>
      <c r="I192" s="96">
        <f t="shared" si="5"/>
        <v>-7.4095250210066271E-3</v>
      </c>
      <c r="J192" s="1"/>
      <c r="K192" s="1"/>
      <c r="L192" s="1"/>
      <c r="M192" s="9"/>
      <c r="N192" s="1"/>
      <c r="O192" s="3"/>
    </row>
    <row r="193" spans="1:15" ht="13.2" x14ac:dyDescent="0.25">
      <c r="A193" s="91">
        <v>43185</v>
      </c>
      <c r="B193" s="92">
        <v>533</v>
      </c>
      <c r="C193" s="92">
        <v>555.54998799999998</v>
      </c>
      <c r="D193" s="92">
        <v>524.04998799999998</v>
      </c>
      <c r="E193" s="92">
        <v>539.04998799999998</v>
      </c>
      <c r="F193" s="92">
        <v>529.324524</v>
      </c>
      <c r="G193" s="92">
        <v>653765</v>
      </c>
      <c r="H193" s="93">
        <f t="shared" si="4"/>
        <v>2.950700761625711E-3</v>
      </c>
      <c r="I193" s="94">
        <f t="shared" si="5"/>
        <v>3.1397942743671332E-3</v>
      </c>
      <c r="J193" s="1"/>
      <c r="K193" s="1"/>
      <c r="L193" s="1"/>
      <c r="M193" s="9"/>
      <c r="N193" s="1"/>
      <c r="O193" s="3"/>
    </row>
    <row r="194" spans="1:15" ht="13.2" x14ac:dyDescent="0.25">
      <c r="A194" s="87">
        <v>43186</v>
      </c>
      <c r="B194" s="88">
        <v>544.45001200000002</v>
      </c>
      <c r="C194" s="88">
        <v>545.59997599999997</v>
      </c>
      <c r="D194" s="88">
        <v>536</v>
      </c>
      <c r="E194" s="88">
        <v>537.45001200000002</v>
      </c>
      <c r="F194" s="88">
        <v>527.75341800000001</v>
      </c>
      <c r="G194" s="88">
        <v>1400596</v>
      </c>
      <c r="H194" s="95">
        <f t="shared" si="4"/>
        <v>-1.2909609435481063E-3</v>
      </c>
      <c r="I194" s="96">
        <f t="shared" si="5"/>
        <v>-1.101867430806684E-3</v>
      </c>
      <c r="J194" s="1"/>
      <c r="K194" s="1"/>
      <c r="L194" s="1"/>
      <c r="M194" s="9"/>
      <c r="N194" s="1"/>
      <c r="O194" s="3"/>
    </row>
    <row r="195" spans="1:15" ht="13.2" x14ac:dyDescent="0.25">
      <c r="A195" s="91">
        <v>43187</v>
      </c>
      <c r="B195" s="92">
        <v>540</v>
      </c>
      <c r="C195" s="92">
        <v>541</v>
      </c>
      <c r="D195" s="92">
        <v>524</v>
      </c>
      <c r="E195" s="92">
        <v>526.29998799999998</v>
      </c>
      <c r="F195" s="92">
        <v>516.80456500000003</v>
      </c>
      <c r="G195" s="92">
        <v>1120824</v>
      </c>
      <c r="H195" s="93">
        <f t="shared" si="4"/>
        <v>-9.1047135191346037E-3</v>
      </c>
      <c r="I195" s="94">
        <f t="shared" si="5"/>
        <v>-8.915620006393182E-3</v>
      </c>
      <c r="J195" s="1"/>
      <c r="K195" s="1"/>
      <c r="L195" s="1"/>
      <c r="M195" s="9"/>
      <c r="N195" s="1"/>
      <c r="O195" s="3"/>
    </row>
    <row r="196" spans="1:15" ht="13.2" x14ac:dyDescent="0.25">
      <c r="A196" s="87">
        <v>43192</v>
      </c>
      <c r="B196" s="88">
        <v>529.65002400000003</v>
      </c>
      <c r="C196" s="88">
        <v>563.15002400000003</v>
      </c>
      <c r="D196" s="88">
        <v>525.75</v>
      </c>
      <c r="E196" s="88">
        <v>547.45001200000002</v>
      </c>
      <c r="F196" s="88">
        <v>537.57299799999998</v>
      </c>
      <c r="G196" s="88">
        <v>501393</v>
      </c>
      <c r="H196" s="95">
        <f t="shared" ref="H196:H259" si="6">LOG(F196/F195)</f>
        <v>1.7111105035452021E-2</v>
      </c>
      <c r="I196" s="96">
        <f t="shared" ref="I196:I259" si="7">H196-$H$1238</f>
        <v>1.7300198548193445E-2</v>
      </c>
      <c r="J196" s="1"/>
      <c r="K196" s="1"/>
      <c r="L196" s="1"/>
      <c r="M196" s="9"/>
      <c r="N196" s="1"/>
      <c r="O196" s="3"/>
    </row>
    <row r="197" spans="1:15" ht="13.2" x14ac:dyDescent="0.25">
      <c r="A197" s="91">
        <v>43193</v>
      </c>
      <c r="B197" s="92">
        <v>550</v>
      </c>
      <c r="C197" s="92">
        <v>554.40002400000003</v>
      </c>
      <c r="D197" s="92">
        <v>541</v>
      </c>
      <c r="E197" s="92">
        <v>549.59997599999997</v>
      </c>
      <c r="F197" s="92">
        <v>539.68420400000002</v>
      </c>
      <c r="G197" s="92">
        <v>634809</v>
      </c>
      <c r="H197" s="93">
        <f t="shared" si="6"/>
        <v>1.702260682260214E-3</v>
      </c>
      <c r="I197" s="94">
        <f t="shared" si="7"/>
        <v>1.8913541950016362E-3</v>
      </c>
      <c r="J197" s="1"/>
      <c r="K197" s="1"/>
      <c r="L197" s="1"/>
      <c r="M197" s="9"/>
      <c r="N197" s="1"/>
      <c r="O197" s="3"/>
    </row>
    <row r="198" spans="1:15" ht="13.2" x14ac:dyDescent="0.25">
      <c r="A198" s="87">
        <v>43194</v>
      </c>
      <c r="B198" s="88">
        <v>550.04998799999998</v>
      </c>
      <c r="C198" s="88">
        <v>557.95001200000002</v>
      </c>
      <c r="D198" s="88">
        <v>545.09997599999997</v>
      </c>
      <c r="E198" s="88">
        <v>548.40002400000003</v>
      </c>
      <c r="F198" s="88">
        <v>538.50591999999995</v>
      </c>
      <c r="G198" s="88">
        <v>569495</v>
      </c>
      <c r="H198" s="95">
        <f t="shared" si="6"/>
        <v>-9.4922487535180941E-4</v>
      </c>
      <c r="I198" s="96">
        <f t="shared" si="7"/>
        <v>-7.6013136261038718E-4</v>
      </c>
      <c r="J198" s="1"/>
      <c r="K198" s="1"/>
      <c r="L198" s="1"/>
      <c r="M198" s="9"/>
      <c r="N198" s="1"/>
      <c r="O198" s="3"/>
    </row>
    <row r="199" spans="1:15" ht="13.2" x14ac:dyDescent="0.25">
      <c r="A199" s="91">
        <v>43195</v>
      </c>
      <c r="B199" s="92">
        <v>551.29998799999998</v>
      </c>
      <c r="C199" s="92">
        <v>567.59997599999997</v>
      </c>
      <c r="D199" s="92">
        <v>550.25</v>
      </c>
      <c r="E199" s="92">
        <v>556.54998799999998</v>
      </c>
      <c r="F199" s="92">
        <v>546.50878899999998</v>
      </c>
      <c r="G199" s="92">
        <v>784364</v>
      </c>
      <c r="H199" s="93">
        <f t="shared" si="6"/>
        <v>6.4066686776774419E-3</v>
      </c>
      <c r="I199" s="94">
        <f t="shared" si="7"/>
        <v>6.5957621904188645E-3</v>
      </c>
      <c r="J199" s="1"/>
      <c r="K199" s="1"/>
      <c r="L199" s="1"/>
      <c r="M199" s="9"/>
      <c r="N199" s="1"/>
      <c r="O199" s="3"/>
    </row>
    <row r="200" spans="1:15" ht="13.2" x14ac:dyDescent="0.25">
      <c r="A200" s="87">
        <v>43196</v>
      </c>
      <c r="B200" s="88">
        <v>553</v>
      </c>
      <c r="C200" s="88">
        <v>565.79998799999998</v>
      </c>
      <c r="D200" s="88">
        <v>547</v>
      </c>
      <c r="E200" s="88">
        <v>563.59997599999997</v>
      </c>
      <c r="F200" s="88">
        <v>553.43158000000005</v>
      </c>
      <c r="G200" s="88">
        <v>591903</v>
      </c>
      <c r="H200" s="95">
        <f t="shared" si="6"/>
        <v>5.4667865901291482E-3</v>
      </c>
      <c r="I200" s="96">
        <f t="shared" si="7"/>
        <v>5.65588010287057E-3</v>
      </c>
      <c r="J200" s="1"/>
      <c r="K200" s="1"/>
      <c r="L200" s="1"/>
      <c r="M200" s="9"/>
      <c r="N200" s="1"/>
      <c r="O200" s="3"/>
    </row>
    <row r="201" spans="1:15" ht="13.2" x14ac:dyDescent="0.25">
      <c r="A201" s="91">
        <v>43199</v>
      </c>
      <c r="B201" s="92">
        <v>561.09997599999997</v>
      </c>
      <c r="C201" s="92">
        <v>571</v>
      </c>
      <c r="D201" s="92">
        <v>560.40002400000003</v>
      </c>
      <c r="E201" s="92">
        <v>565.09997599999997</v>
      </c>
      <c r="F201" s="92">
        <v>554.90448000000004</v>
      </c>
      <c r="G201" s="92">
        <v>447797</v>
      </c>
      <c r="H201" s="93">
        <f t="shared" si="6"/>
        <v>1.1542937959821485E-3</v>
      </c>
      <c r="I201" s="94">
        <f t="shared" si="7"/>
        <v>1.3433873087235707E-3</v>
      </c>
      <c r="J201" s="1"/>
      <c r="K201" s="1"/>
      <c r="L201" s="1"/>
      <c r="M201" s="9"/>
      <c r="N201" s="1"/>
      <c r="O201" s="3"/>
    </row>
    <row r="202" spans="1:15" ht="13.2" x14ac:dyDescent="0.25">
      <c r="A202" s="87">
        <v>43200</v>
      </c>
      <c r="B202" s="88">
        <v>564.5</v>
      </c>
      <c r="C202" s="88">
        <v>569.40002400000003</v>
      </c>
      <c r="D202" s="88">
        <v>561.59997599999997</v>
      </c>
      <c r="E202" s="88">
        <v>568.20001200000002</v>
      </c>
      <c r="F202" s="88">
        <v>557.948669</v>
      </c>
      <c r="G202" s="88">
        <v>549344</v>
      </c>
      <c r="H202" s="95">
        <f t="shared" si="6"/>
        <v>2.3760148109483901E-3</v>
      </c>
      <c r="I202" s="96">
        <f t="shared" si="7"/>
        <v>2.5651083236898123E-3</v>
      </c>
      <c r="J202" s="1"/>
      <c r="K202" s="1"/>
      <c r="L202" s="1"/>
      <c r="M202" s="9"/>
      <c r="N202" s="1"/>
      <c r="O202" s="3"/>
    </row>
    <row r="203" spans="1:15" ht="13.2" x14ac:dyDescent="0.25">
      <c r="A203" s="91">
        <v>43201</v>
      </c>
      <c r="B203" s="92">
        <v>570</v>
      </c>
      <c r="C203" s="92">
        <v>575.20001200000002</v>
      </c>
      <c r="D203" s="92">
        <v>556.45001200000002</v>
      </c>
      <c r="E203" s="92">
        <v>559.54998799999998</v>
      </c>
      <c r="F203" s="92">
        <v>549.45471199999997</v>
      </c>
      <c r="G203" s="92">
        <v>588646</v>
      </c>
      <c r="H203" s="93">
        <f t="shared" si="6"/>
        <v>-6.6623437511121146E-3</v>
      </c>
      <c r="I203" s="94">
        <f t="shared" si="7"/>
        <v>-6.4732502383706928E-3</v>
      </c>
      <c r="J203" s="1"/>
      <c r="K203" s="1"/>
      <c r="L203" s="1"/>
      <c r="M203" s="9"/>
      <c r="N203" s="1"/>
      <c r="O203" s="3"/>
    </row>
    <row r="204" spans="1:15" ht="13.2" x14ac:dyDescent="0.25">
      <c r="A204" s="87">
        <v>43202</v>
      </c>
      <c r="B204" s="88">
        <v>559</v>
      </c>
      <c r="C204" s="88">
        <v>563</v>
      </c>
      <c r="D204" s="88">
        <v>555.20001200000002</v>
      </c>
      <c r="E204" s="88">
        <v>558.29998799999998</v>
      </c>
      <c r="F204" s="88">
        <v>548.22723399999995</v>
      </c>
      <c r="G204" s="88">
        <v>222336</v>
      </c>
      <c r="H204" s="95">
        <f t="shared" si="6"/>
        <v>-9.7129618684909584E-4</v>
      </c>
      <c r="I204" s="96">
        <f t="shared" si="7"/>
        <v>-7.8220267410767362E-4</v>
      </c>
      <c r="J204" s="1"/>
      <c r="K204" s="1"/>
      <c r="L204" s="1"/>
      <c r="M204" s="9"/>
      <c r="N204" s="1"/>
      <c r="O204" s="3"/>
    </row>
    <row r="205" spans="1:15" ht="13.2" x14ac:dyDescent="0.25">
      <c r="A205" s="91">
        <v>43203</v>
      </c>
      <c r="B205" s="92">
        <v>558.09997599999997</v>
      </c>
      <c r="C205" s="92">
        <v>585.70001200000002</v>
      </c>
      <c r="D205" s="92">
        <v>555.04998799999998</v>
      </c>
      <c r="E205" s="92">
        <v>582.04998799999998</v>
      </c>
      <c r="F205" s="92">
        <v>571.54870600000004</v>
      </c>
      <c r="G205" s="92">
        <v>1217889</v>
      </c>
      <c r="H205" s="93">
        <f t="shared" si="6"/>
        <v>1.809263987379622E-2</v>
      </c>
      <c r="I205" s="94">
        <f t="shared" si="7"/>
        <v>1.8281733386537644E-2</v>
      </c>
      <c r="J205" s="1"/>
      <c r="K205" s="1"/>
      <c r="L205" s="1"/>
      <c r="M205" s="9"/>
      <c r="N205" s="1"/>
      <c r="O205" s="3"/>
    </row>
    <row r="206" spans="1:15" ht="13.2" x14ac:dyDescent="0.25">
      <c r="A206" s="87">
        <v>43206</v>
      </c>
      <c r="B206" s="88">
        <v>580.95001200000002</v>
      </c>
      <c r="C206" s="88">
        <v>585.40002400000003</v>
      </c>
      <c r="D206" s="88">
        <v>573.34997599999997</v>
      </c>
      <c r="E206" s="88">
        <v>576.20001200000002</v>
      </c>
      <c r="F206" s="88">
        <v>565.80426</v>
      </c>
      <c r="G206" s="88">
        <v>922118</v>
      </c>
      <c r="H206" s="95">
        <f t="shared" si="6"/>
        <v>-4.3870328526372593E-3</v>
      </c>
      <c r="I206" s="96">
        <f t="shared" si="7"/>
        <v>-4.1979393398958367E-3</v>
      </c>
      <c r="J206" s="1"/>
      <c r="K206" s="1"/>
      <c r="L206" s="1"/>
      <c r="M206" s="9"/>
      <c r="N206" s="1"/>
      <c r="O206" s="3"/>
    </row>
    <row r="207" spans="1:15" ht="13.2" x14ac:dyDescent="0.25">
      <c r="A207" s="91">
        <v>43207</v>
      </c>
      <c r="B207" s="92">
        <v>577</v>
      </c>
      <c r="C207" s="92">
        <v>582</v>
      </c>
      <c r="D207" s="92">
        <v>572</v>
      </c>
      <c r="E207" s="92">
        <v>573.45001200000002</v>
      </c>
      <c r="F207" s="92">
        <v>563.10394299999996</v>
      </c>
      <c r="G207" s="92">
        <v>820953</v>
      </c>
      <c r="H207" s="93">
        <f t="shared" si="6"/>
        <v>-2.0776445879119158E-3</v>
      </c>
      <c r="I207" s="94">
        <f t="shared" si="7"/>
        <v>-1.8885510751704936E-3</v>
      </c>
      <c r="J207" s="1"/>
      <c r="K207" s="1"/>
      <c r="L207" s="1"/>
      <c r="M207" s="9"/>
      <c r="N207" s="1"/>
      <c r="O207" s="3"/>
    </row>
    <row r="208" spans="1:15" ht="13.2" x14ac:dyDescent="0.25">
      <c r="A208" s="87">
        <v>43208</v>
      </c>
      <c r="B208" s="88">
        <v>579</v>
      </c>
      <c r="C208" s="88">
        <v>584.90002400000003</v>
      </c>
      <c r="D208" s="88">
        <v>564.25</v>
      </c>
      <c r="E208" s="88">
        <v>566.84997599999997</v>
      </c>
      <c r="F208" s="88">
        <v>556.62292500000001</v>
      </c>
      <c r="G208" s="88">
        <v>907017</v>
      </c>
      <c r="H208" s="95">
        <f t="shared" si="6"/>
        <v>-5.0274792314726618E-3</v>
      </c>
      <c r="I208" s="96">
        <f t="shared" si="7"/>
        <v>-4.8383857187312401E-3</v>
      </c>
      <c r="J208" s="1"/>
      <c r="K208" s="1"/>
      <c r="L208" s="1"/>
      <c r="M208" s="9"/>
      <c r="N208" s="1"/>
      <c r="O208" s="3"/>
    </row>
    <row r="209" spans="1:15" ht="13.2" x14ac:dyDescent="0.25">
      <c r="A209" s="91">
        <v>43209</v>
      </c>
      <c r="B209" s="92">
        <v>570</v>
      </c>
      <c r="C209" s="92">
        <v>571.20001200000002</v>
      </c>
      <c r="D209" s="92">
        <v>561.45001200000002</v>
      </c>
      <c r="E209" s="92">
        <v>565.25</v>
      </c>
      <c r="F209" s="92">
        <v>555.05187999999998</v>
      </c>
      <c r="G209" s="92">
        <v>665442</v>
      </c>
      <c r="H209" s="93">
        <f t="shared" si="6"/>
        <v>-1.2275111848913975E-3</v>
      </c>
      <c r="I209" s="94">
        <f t="shared" si="7"/>
        <v>-1.0384176721499752E-3</v>
      </c>
      <c r="J209" s="1"/>
      <c r="K209" s="1"/>
      <c r="L209" s="1"/>
      <c r="M209" s="9"/>
      <c r="N209" s="1"/>
      <c r="O209" s="3"/>
    </row>
    <row r="210" spans="1:15" ht="13.2" x14ac:dyDescent="0.25">
      <c r="A210" s="87">
        <v>43210</v>
      </c>
      <c r="B210" s="88">
        <v>564.5</v>
      </c>
      <c r="C210" s="88">
        <v>576</v>
      </c>
      <c r="D210" s="88">
        <v>561</v>
      </c>
      <c r="E210" s="88">
        <v>571.20001200000002</v>
      </c>
      <c r="F210" s="88">
        <v>560.89446999999996</v>
      </c>
      <c r="G210" s="88">
        <v>632481</v>
      </c>
      <c r="H210" s="95">
        <f t="shared" si="6"/>
        <v>4.5475802338229314E-3</v>
      </c>
      <c r="I210" s="96">
        <f t="shared" si="7"/>
        <v>4.736673746564354E-3</v>
      </c>
      <c r="J210" s="1"/>
      <c r="K210" s="1"/>
      <c r="L210" s="1"/>
      <c r="M210" s="9"/>
      <c r="N210" s="1"/>
      <c r="O210" s="3"/>
    </row>
    <row r="211" spans="1:15" ht="13.2" x14ac:dyDescent="0.25">
      <c r="A211" s="91">
        <v>43213</v>
      </c>
      <c r="B211" s="92">
        <v>570</v>
      </c>
      <c r="C211" s="92">
        <v>583.40002400000003</v>
      </c>
      <c r="D211" s="92">
        <v>568.84997599999997</v>
      </c>
      <c r="E211" s="92">
        <v>579.65002400000003</v>
      </c>
      <c r="F211" s="92">
        <v>569.19207800000004</v>
      </c>
      <c r="G211" s="92">
        <v>551306</v>
      </c>
      <c r="H211" s="93">
        <f t="shared" si="6"/>
        <v>6.3776887435894629E-3</v>
      </c>
      <c r="I211" s="94">
        <f t="shared" si="7"/>
        <v>6.5667822563308855E-3</v>
      </c>
      <c r="J211" s="1"/>
      <c r="K211" s="1"/>
      <c r="L211" s="1"/>
      <c r="M211" s="9"/>
      <c r="N211" s="1"/>
      <c r="O211" s="3"/>
    </row>
    <row r="212" spans="1:15" ht="13.2" x14ac:dyDescent="0.25">
      <c r="A212" s="87">
        <v>43214</v>
      </c>
      <c r="B212" s="88">
        <v>584</v>
      </c>
      <c r="C212" s="88">
        <v>589.40002400000003</v>
      </c>
      <c r="D212" s="88">
        <v>575.25</v>
      </c>
      <c r="E212" s="88">
        <v>580.09997599999997</v>
      </c>
      <c r="F212" s="88">
        <v>569.63391100000001</v>
      </c>
      <c r="G212" s="88">
        <v>789903</v>
      </c>
      <c r="H212" s="95">
        <f t="shared" si="6"/>
        <v>3.3698852204619559E-4</v>
      </c>
      <c r="I212" s="96">
        <f t="shared" si="7"/>
        <v>5.2608203478761786E-4</v>
      </c>
      <c r="J212" s="1"/>
      <c r="K212" s="1"/>
      <c r="L212" s="1"/>
      <c r="M212" s="9"/>
      <c r="N212" s="1"/>
      <c r="O212" s="3"/>
    </row>
    <row r="213" spans="1:15" ht="13.2" x14ac:dyDescent="0.25">
      <c r="A213" s="91">
        <v>43215</v>
      </c>
      <c r="B213" s="92">
        <v>584.95001200000002</v>
      </c>
      <c r="C213" s="92">
        <v>584.95001200000002</v>
      </c>
      <c r="D213" s="92">
        <v>563.5</v>
      </c>
      <c r="E213" s="92">
        <v>566.75</v>
      </c>
      <c r="F213" s="92">
        <v>556.52477999999996</v>
      </c>
      <c r="G213" s="92">
        <v>334858</v>
      </c>
      <c r="H213" s="93">
        <f t="shared" si="6"/>
        <v>-1.0111328841477816E-2</v>
      </c>
      <c r="I213" s="94">
        <f t="shared" si="7"/>
        <v>-9.9222353287363937E-3</v>
      </c>
      <c r="J213" s="1"/>
      <c r="K213" s="1"/>
      <c r="L213" s="1"/>
      <c r="M213" s="9"/>
      <c r="N213" s="1"/>
      <c r="O213" s="3"/>
    </row>
    <row r="214" spans="1:15" ht="13.2" x14ac:dyDescent="0.25">
      <c r="A214" s="87">
        <v>43216</v>
      </c>
      <c r="B214" s="88">
        <v>568.70001200000002</v>
      </c>
      <c r="C214" s="88">
        <v>571.20001200000002</v>
      </c>
      <c r="D214" s="88">
        <v>563.70001200000002</v>
      </c>
      <c r="E214" s="88">
        <v>566.54998799999998</v>
      </c>
      <c r="F214" s="88">
        <v>556.32836899999995</v>
      </c>
      <c r="G214" s="88">
        <v>513126</v>
      </c>
      <c r="H214" s="95">
        <f t="shared" si="6"/>
        <v>-1.5330003684215271E-4</v>
      </c>
      <c r="I214" s="96">
        <f t="shared" si="7"/>
        <v>3.579347589926951E-5</v>
      </c>
      <c r="J214" s="1"/>
      <c r="K214" s="1"/>
      <c r="L214" s="1"/>
      <c r="M214" s="9"/>
      <c r="N214" s="1"/>
      <c r="O214" s="3"/>
    </row>
    <row r="215" spans="1:15" ht="13.2" x14ac:dyDescent="0.25">
      <c r="A215" s="91">
        <v>43217</v>
      </c>
      <c r="B215" s="92">
        <v>567.5</v>
      </c>
      <c r="C215" s="92">
        <v>575.79998799999998</v>
      </c>
      <c r="D215" s="92">
        <v>564.25</v>
      </c>
      <c r="E215" s="92">
        <v>572.65002400000003</v>
      </c>
      <c r="F215" s="92">
        <v>562.31835899999999</v>
      </c>
      <c r="G215" s="92">
        <v>473739</v>
      </c>
      <c r="H215" s="93">
        <f t="shared" si="6"/>
        <v>4.651056320244245E-3</v>
      </c>
      <c r="I215" s="94">
        <f t="shared" si="7"/>
        <v>4.8401498329856667E-3</v>
      </c>
      <c r="J215" s="1"/>
      <c r="K215" s="1"/>
      <c r="L215" s="1"/>
      <c r="M215" s="9"/>
      <c r="N215" s="1"/>
      <c r="O215" s="3"/>
    </row>
    <row r="216" spans="1:15" ht="13.2" x14ac:dyDescent="0.25">
      <c r="A216" s="87">
        <v>43220</v>
      </c>
      <c r="B216" s="88">
        <v>574</v>
      </c>
      <c r="C216" s="88">
        <v>578</v>
      </c>
      <c r="D216" s="88">
        <v>567.5</v>
      </c>
      <c r="E216" s="88">
        <v>571.70001200000002</v>
      </c>
      <c r="F216" s="88">
        <v>561.38549799999998</v>
      </c>
      <c r="G216" s="88">
        <v>350867</v>
      </c>
      <c r="H216" s="95">
        <f t="shared" si="6"/>
        <v>-7.2107339532410161E-4</v>
      </c>
      <c r="I216" s="96">
        <f t="shared" si="7"/>
        <v>-5.3197988258267938E-4</v>
      </c>
      <c r="J216" s="1"/>
      <c r="K216" s="1"/>
      <c r="L216" s="1"/>
      <c r="M216" s="9"/>
      <c r="N216" s="1"/>
      <c r="O216" s="3"/>
    </row>
    <row r="217" spans="1:15" ht="13.2" x14ac:dyDescent="0.25">
      <c r="A217" s="91">
        <v>43222</v>
      </c>
      <c r="B217" s="92">
        <v>572</v>
      </c>
      <c r="C217" s="92">
        <v>572.95001200000002</v>
      </c>
      <c r="D217" s="92">
        <v>547</v>
      </c>
      <c r="E217" s="92">
        <v>549.70001200000002</v>
      </c>
      <c r="F217" s="92">
        <v>539.78241000000003</v>
      </c>
      <c r="G217" s="92">
        <v>689829</v>
      </c>
      <c r="H217" s="93">
        <f t="shared" si="6"/>
        <v>-1.7042461516247664E-2</v>
      </c>
      <c r="I217" s="94">
        <f t="shared" si="7"/>
        <v>-1.6853368003506241E-2</v>
      </c>
      <c r="J217" s="1"/>
      <c r="K217" s="1"/>
      <c r="L217" s="1"/>
      <c r="M217" s="9"/>
      <c r="N217" s="1"/>
      <c r="O217" s="3"/>
    </row>
    <row r="218" spans="1:15" ht="13.2" x14ac:dyDescent="0.25">
      <c r="A218" s="87">
        <v>43223</v>
      </c>
      <c r="B218" s="88">
        <v>549.70001200000002</v>
      </c>
      <c r="C218" s="88">
        <v>551.79998799999998</v>
      </c>
      <c r="D218" s="88">
        <v>537.34997599999997</v>
      </c>
      <c r="E218" s="88">
        <v>542.5</v>
      </c>
      <c r="F218" s="88">
        <v>532.71227999999996</v>
      </c>
      <c r="G218" s="88">
        <v>520883</v>
      </c>
      <c r="H218" s="95">
        <f t="shared" si="6"/>
        <v>-5.7260198192537115E-3</v>
      </c>
      <c r="I218" s="96">
        <f t="shared" si="7"/>
        <v>-5.5369263065122888E-3</v>
      </c>
      <c r="J218" s="1"/>
      <c r="K218" s="1"/>
      <c r="L218" s="1"/>
      <c r="M218" s="9"/>
      <c r="N218" s="1"/>
      <c r="O218" s="3"/>
    </row>
    <row r="219" spans="1:15" ht="13.2" x14ac:dyDescent="0.25">
      <c r="A219" s="91">
        <v>43224</v>
      </c>
      <c r="B219" s="92">
        <v>537.04998799999998</v>
      </c>
      <c r="C219" s="92">
        <v>547.40002400000003</v>
      </c>
      <c r="D219" s="92">
        <v>534</v>
      </c>
      <c r="E219" s="92">
        <v>535.29998799999998</v>
      </c>
      <c r="F219" s="92">
        <v>525.64215100000001</v>
      </c>
      <c r="G219" s="92">
        <v>547783</v>
      </c>
      <c r="H219" s="93">
        <f t="shared" si="6"/>
        <v>-5.802524367593655E-3</v>
      </c>
      <c r="I219" s="94">
        <f t="shared" si="7"/>
        <v>-5.6134308548522333E-3</v>
      </c>
      <c r="J219" s="1"/>
      <c r="K219" s="1"/>
      <c r="L219" s="1"/>
      <c r="M219" s="9"/>
      <c r="N219" s="1"/>
      <c r="O219" s="3"/>
    </row>
    <row r="220" spans="1:15" ht="13.2" x14ac:dyDescent="0.25">
      <c r="A220" s="87">
        <v>43227</v>
      </c>
      <c r="B220" s="88">
        <v>536.90002400000003</v>
      </c>
      <c r="C220" s="88">
        <v>537.54998799999998</v>
      </c>
      <c r="D220" s="88">
        <v>522.29998799999998</v>
      </c>
      <c r="E220" s="88">
        <v>525.09997599999997</v>
      </c>
      <c r="F220" s="88">
        <v>515.62622099999999</v>
      </c>
      <c r="G220" s="88">
        <v>586374</v>
      </c>
      <c r="H220" s="95">
        <f t="shared" si="6"/>
        <v>-8.3551895188520974E-3</v>
      </c>
      <c r="I220" s="96">
        <f t="shared" si="7"/>
        <v>-8.1660960061106756E-3</v>
      </c>
      <c r="J220" s="1"/>
      <c r="K220" s="1"/>
      <c r="L220" s="1"/>
      <c r="M220" s="9"/>
      <c r="N220" s="1"/>
      <c r="O220" s="3"/>
    </row>
    <row r="221" spans="1:15" ht="13.2" x14ac:dyDescent="0.25">
      <c r="A221" s="91">
        <v>43228</v>
      </c>
      <c r="B221" s="92">
        <v>525.95001200000002</v>
      </c>
      <c r="C221" s="92">
        <v>529.90002400000003</v>
      </c>
      <c r="D221" s="92">
        <v>522.5</v>
      </c>
      <c r="E221" s="92">
        <v>524.29998799999998</v>
      </c>
      <c r="F221" s="92">
        <v>514.84063700000002</v>
      </c>
      <c r="G221" s="92">
        <v>707702</v>
      </c>
      <c r="H221" s="93">
        <f t="shared" si="6"/>
        <v>-6.6217532319152192E-4</v>
      </c>
      <c r="I221" s="94">
        <f t="shared" si="7"/>
        <v>-4.730818104500997E-4</v>
      </c>
      <c r="J221" s="1"/>
      <c r="K221" s="1"/>
      <c r="L221" s="1"/>
      <c r="M221" s="9"/>
      <c r="N221" s="1"/>
      <c r="O221" s="3"/>
    </row>
    <row r="222" spans="1:15" ht="13.2" x14ac:dyDescent="0.25">
      <c r="A222" s="87">
        <v>43229</v>
      </c>
      <c r="B222" s="88">
        <v>524.29998799999998</v>
      </c>
      <c r="C222" s="88">
        <v>528.5</v>
      </c>
      <c r="D222" s="88">
        <v>521</v>
      </c>
      <c r="E222" s="88">
        <v>526.25</v>
      </c>
      <c r="F222" s="88">
        <v>516.75543200000004</v>
      </c>
      <c r="G222" s="88">
        <v>364405</v>
      </c>
      <c r="H222" s="95">
        <f t="shared" si="6"/>
        <v>1.6122315361279168E-3</v>
      </c>
      <c r="I222" s="96">
        <f t="shared" si="7"/>
        <v>1.801325048869339E-3</v>
      </c>
      <c r="J222" s="1"/>
      <c r="K222" s="1"/>
      <c r="L222" s="1"/>
      <c r="M222" s="9"/>
      <c r="N222" s="1"/>
      <c r="O222" s="3"/>
    </row>
    <row r="223" spans="1:15" ht="13.2" x14ac:dyDescent="0.25">
      <c r="A223" s="91">
        <v>43230</v>
      </c>
      <c r="B223" s="92">
        <v>529.79998799999998</v>
      </c>
      <c r="C223" s="92">
        <v>530</v>
      </c>
      <c r="D223" s="92">
        <v>511.10000600000001</v>
      </c>
      <c r="E223" s="92">
        <v>515.5</v>
      </c>
      <c r="F223" s="92">
        <v>506.199432</v>
      </c>
      <c r="G223" s="92">
        <v>640057</v>
      </c>
      <c r="H223" s="93">
        <f t="shared" si="6"/>
        <v>-8.9633970089055548E-3</v>
      </c>
      <c r="I223" s="94">
        <f t="shared" si="7"/>
        <v>-8.774303496164133E-3</v>
      </c>
      <c r="J223" s="1"/>
      <c r="K223" s="1"/>
      <c r="L223" s="1"/>
      <c r="M223" s="9"/>
      <c r="N223" s="1"/>
      <c r="O223" s="3"/>
    </row>
    <row r="224" spans="1:15" ht="13.2" x14ac:dyDescent="0.25">
      <c r="A224" s="87">
        <v>43231</v>
      </c>
      <c r="B224" s="88">
        <v>518</v>
      </c>
      <c r="C224" s="88">
        <v>518.40002400000003</v>
      </c>
      <c r="D224" s="88">
        <v>505.5</v>
      </c>
      <c r="E224" s="88">
        <v>515.70001200000002</v>
      </c>
      <c r="F224" s="88">
        <v>506.39584400000001</v>
      </c>
      <c r="G224" s="88">
        <v>674290</v>
      </c>
      <c r="H224" s="95">
        <f t="shared" si="6"/>
        <v>1.684792549819172E-4</v>
      </c>
      <c r="I224" s="96">
        <f t="shared" si="7"/>
        <v>3.5757276772333945E-4</v>
      </c>
      <c r="J224" s="1"/>
      <c r="K224" s="1"/>
      <c r="L224" s="1"/>
      <c r="M224" s="9"/>
      <c r="N224" s="1"/>
      <c r="O224" s="3"/>
    </row>
    <row r="225" spans="1:15" ht="13.2" x14ac:dyDescent="0.25">
      <c r="A225" s="91">
        <v>43234</v>
      </c>
      <c r="B225" s="92">
        <v>516.5</v>
      </c>
      <c r="C225" s="92">
        <v>522</v>
      </c>
      <c r="D225" s="92">
        <v>500.29998799999998</v>
      </c>
      <c r="E225" s="92">
        <v>503.39999399999999</v>
      </c>
      <c r="F225" s="92">
        <v>494.31774899999999</v>
      </c>
      <c r="G225" s="92">
        <v>565467</v>
      </c>
      <c r="H225" s="93">
        <f t="shared" si="6"/>
        <v>-1.048392821908454E-2</v>
      </c>
      <c r="I225" s="94">
        <f t="shared" si="7"/>
        <v>-1.0294834706343119E-2</v>
      </c>
      <c r="J225" s="1"/>
      <c r="K225" s="1"/>
      <c r="L225" s="1"/>
      <c r="M225" s="9"/>
      <c r="N225" s="1"/>
      <c r="O225" s="3"/>
    </row>
    <row r="226" spans="1:15" ht="13.2" x14ac:dyDescent="0.25">
      <c r="A226" s="87">
        <v>43235</v>
      </c>
      <c r="B226" s="88">
        <v>502</v>
      </c>
      <c r="C226" s="88">
        <v>516.5</v>
      </c>
      <c r="D226" s="88">
        <v>498.79998799999998</v>
      </c>
      <c r="E226" s="88">
        <v>506.39999399999999</v>
      </c>
      <c r="F226" s="88">
        <v>497.26361100000003</v>
      </c>
      <c r="G226" s="88">
        <v>959109</v>
      </c>
      <c r="H226" s="95">
        <f t="shared" si="6"/>
        <v>2.580474838727879E-3</v>
      </c>
      <c r="I226" s="96">
        <f t="shared" si="7"/>
        <v>2.7695683514693012E-3</v>
      </c>
      <c r="J226" s="1"/>
      <c r="K226" s="1"/>
      <c r="L226" s="1"/>
      <c r="M226" s="9"/>
      <c r="N226" s="1"/>
      <c r="O226" s="3"/>
    </row>
    <row r="227" spans="1:15" ht="13.2" x14ac:dyDescent="0.25">
      <c r="A227" s="91">
        <v>43236</v>
      </c>
      <c r="B227" s="92">
        <v>507</v>
      </c>
      <c r="C227" s="92">
        <v>521</v>
      </c>
      <c r="D227" s="92">
        <v>502.70001200000002</v>
      </c>
      <c r="E227" s="92">
        <v>518.20001200000002</v>
      </c>
      <c r="F227" s="92">
        <v>508.85076900000001</v>
      </c>
      <c r="G227" s="92">
        <v>536796</v>
      </c>
      <c r="H227" s="93">
        <f t="shared" si="6"/>
        <v>1.0003755800063364E-2</v>
      </c>
      <c r="I227" s="94">
        <f t="shared" si="7"/>
        <v>1.0192849312804786E-2</v>
      </c>
      <c r="J227" s="1"/>
      <c r="K227" s="1"/>
      <c r="L227" s="1"/>
      <c r="M227" s="9"/>
      <c r="N227" s="1"/>
      <c r="O227" s="3"/>
    </row>
    <row r="228" spans="1:15" ht="13.2" x14ac:dyDescent="0.25">
      <c r="A228" s="87">
        <v>43237</v>
      </c>
      <c r="B228" s="88">
        <v>518.5</v>
      </c>
      <c r="C228" s="88">
        <v>530.95001200000002</v>
      </c>
      <c r="D228" s="88">
        <v>516</v>
      </c>
      <c r="E228" s="88">
        <v>525.54998799999998</v>
      </c>
      <c r="F228" s="88">
        <v>516.06811500000003</v>
      </c>
      <c r="G228" s="88">
        <v>767537</v>
      </c>
      <c r="H228" s="95">
        <f t="shared" si="6"/>
        <v>6.1165920593812704E-3</v>
      </c>
      <c r="I228" s="96">
        <f t="shared" si="7"/>
        <v>6.3056855721226931E-3</v>
      </c>
      <c r="J228" s="1"/>
      <c r="K228" s="1"/>
      <c r="L228" s="1"/>
      <c r="M228" s="9"/>
      <c r="N228" s="1"/>
      <c r="O228" s="3"/>
    </row>
    <row r="229" spans="1:15" ht="13.2" x14ac:dyDescent="0.25">
      <c r="A229" s="91">
        <v>43238</v>
      </c>
      <c r="B229" s="92">
        <v>524</v>
      </c>
      <c r="C229" s="92">
        <v>528.40002400000003</v>
      </c>
      <c r="D229" s="92">
        <v>500</v>
      </c>
      <c r="E229" s="92">
        <v>500.60000600000001</v>
      </c>
      <c r="F229" s="92">
        <v>491.56826799999999</v>
      </c>
      <c r="G229" s="92">
        <v>773447</v>
      </c>
      <c r="H229" s="93">
        <f t="shared" si="6"/>
        <v>-2.1123186950313583E-2</v>
      </c>
      <c r="I229" s="94">
        <f t="shared" si="7"/>
        <v>-2.093409343757216E-2</v>
      </c>
      <c r="J229" s="1"/>
      <c r="K229" s="1"/>
      <c r="L229" s="1"/>
      <c r="M229" s="9"/>
      <c r="N229" s="1"/>
      <c r="O229" s="3"/>
    </row>
    <row r="230" spans="1:15" ht="13.2" x14ac:dyDescent="0.25">
      <c r="A230" s="87">
        <v>43241</v>
      </c>
      <c r="B230" s="88">
        <v>500.10000600000001</v>
      </c>
      <c r="C230" s="88">
        <v>507.89999399999999</v>
      </c>
      <c r="D230" s="88">
        <v>493.5</v>
      </c>
      <c r="E230" s="88">
        <v>500.85000600000001</v>
      </c>
      <c r="F230" s="88">
        <v>491.813782</v>
      </c>
      <c r="G230" s="88">
        <v>1314194</v>
      </c>
      <c r="H230" s="95">
        <f t="shared" si="6"/>
        <v>2.1685443138881261E-4</v>
      </c>
      <c r="I230" s="96">
        <f t="shared" si="7"/>
        <v>4.0594794413023486E-4</v>
      </c>
      <c r="J230" s="1"/>
      <c r="K230" s="1"/>
      <c r="L230" s="1"/>
      <c r="M230" s="9"/>
      <c r="N230" s="1"/>
      <c r="O230" s="3"/>
    </row>
    <row r="231" spans="1:15" ht="13.2" x14ac:dyDescent="0.25">
      <c r="A231" s="91">
        <v>43242</v>
      </c>
      <c r="B231" s="92">
        <v>500</v>
      </c>
      <c r="C231" s="92">
        <v>513.79998799999998</v>
      </c>
      <c r="D231" s="92">
        <v>498.04998799999998</v>
      </c>
      <c r="E231" s="92">
        <v>511.85000600000001</v>
      </c>
      <c r="F231" s="92">
        <v>502.61526500000002</v>
      </c>
      <c r="G231" s="92">
        <v>785298</v>
      </c>
      <c r="H231" s="93">
        <f t="shared" si="6"/>
        <v>9.4349797553059129E-3</v>
      </c>
      <c r="I231" s="94">
        <f t="shared" si="7"/>
        <v>9.6240732680473347E-3</v>
      </c>
      <c r="J231" s="1"/>
      <c r="K231" s="1"/>
      <c r="L231" s="1"/>
      <c r="M231" s="9"/>
      <c r="N231" s="1"/>
      <c r="O231" s="3"/>
    </row>
    <row r="232" spans="1:15" ht="13.2" x14ac:dyDescent="0.25">
      <c r="A232" s="87">
        <v>43243</v>
      </c>
      <c r="B232" s="88">
        <v>517</v>
      </c>
      <c r="C232" s="88">
        <v>524</v>
      </c>
      <c r="D232" s="88">
        <v>512</v>
      </c>
      <c r="E232" s="88">
        <v>517.90002400000003</v>
      </c>
      <c r="F232" s="88">
        <v>508.556152</v>
      </c>
      <c r="G232" s="88">
        <v>926071</v>
      </c>
      <c r="H232" s="95">
        <f t="shared" si="6"/>
        <v>5.1032378606037793E-3</v>
      </c>
      <c r="I232" s="96">
        <f t="shared" si="7"/>
        <v>5.2923313733452011E-3</v>
      </c>
      <c r="J232" s="1"/>
      <c r="K232" s="1"/>
      <c r="L232" s="1"/>
      <c r="M232" s="9"/>
      <c r="N232" s="1"/>
      <c r="O232" s="3"/>
    </row>
    <row r="233" spans="1:15" ht="13.2" x14ac:dyDescent="0.25">
      <c r="A233" s="91">
        <v>43244</v>
      </c>
      <c r="B233" s="92">
        <v>518</v>
      </c>
      <c r="C233" s="92">
        <v>533.34997599999997</v>
      </c>
      <c r="D233" s="92">
        <v>511.79998799999998</v>
      </c>
      <c r="E233" s="92">
        <v>531.29998799999998</v>
      </c>
      <c r="F233" s="92">
        <v>521.714294</v>
      </c>
      <c r="G233" s="92">
        <v>795418</v>
      </c>
      <c r="H233" s="93">
        <f t="shared" si="6"/>
        <v>1.1093823408141258E-2</v>
      </c>
      <c r="I233" s="94">
        <f t="shared" si="7"/>
        <v>1.128291692088268E-2</v>
      </c>
      <c r="J233" s="1"/>
      <c r="K233" s="1"/>
      <c r="L233" s="1"/>
      <c r="M233" s="9"/>
      <c r="N233" s="1"/>
      <c r="O233" s="3"/>
    </row>
    <row r="234" spans="1:15" ht="13.2" x14ac:dyDescent="0.25">
      <c r="A234" s="87">
        <v>43245</v>
      </c>
      <c r="B234" s="88">
        <v>529.79998799999998</v>
      </c>
      <c r="C234" s="88">
        <v>539.65002400000003</v>
      </c>
      <c r="D234" s="88">
        <v>524.15002400000003</v>
      </c>
      <c r="E234" s="88">
        <v>535.40002400000003</v>
      </c>
      <c r="F234" s="88">
        <v>525.74035600000002</v>
      </c>
      <c r="G234" s="88">
        <v>1153218</v>
      </c>
      <c r="H234" s="95">
        <f t="shared" si="6"/>
        <v>3.3385791376987638E-3</v>
      </c>
      <c r="I234" s="96">
        <f t="shared" si="7"/>
        <v>3.527672650440186E-3</v>
      </c>
      <c r="J234" s="1"/>
      <c r="K234" s="1"/>
      <c r="L234" s="1"/>
      <c r="M234" s="9"/>
      <c r="N234" s="1"/>
      <c r="O234" s="3"/>
    </row>
    <row r="235" spans="1:15" ht="13.2" x14ac:dyDescent="0.25">
      <c r="A235" s="91">
        <v>43248</v>
      </c>
      <c r="B235" s="92">
        <v>537</v>
      </c>
      <c r="C235" s="92">
        <v>542.75</v>
      </c>
      <c r="D235" s="92">
        <v>531.15002400000003</v>
      </c>
      <c r="E235" s="92">
        <v>538.79998799999998</v>
      </c>
      <c r="F235" s="92">
        <v>529.078979</v>
      </c>
      <c r="G235" s="92">
        <v>922089</v>
      </c>
      <c r="H235" s="93">
        <f t="shared" si="6"/>
        <v>2.7491919038605756E-3</v>
      </c>
      <c r="I235" s="94">
        <f t="shared" si="7"/>
        <v>2.9382854166019978E-3</v>
      </c>
      <c r="J235" s="1"/>
      <c r="K235" s="1"/>
      <c r="L235" s="1"/>
      <c r="M235" s="9"/>
      <c r="N235" s="1"/>
      <c r="O235" s="3"/>
    </row>
    <row r="236" spans="1:15" ht="13.2" x14ac:dyDescent="0.25">
      <c r="A236" s="87">
        <v>43249</v>
      </c>
      <c r="B236" s="88">
        <v>539.95001200000002</v>
      </c>
      <c r="C236" s="88">
        <v>539.95001200000002</v>
      </c>
      <c r="D236" s="88">
        <v>524.09997599999997</v>
      </c>
      <c r="E236" s="88">
        <v>531.95001200000002</v>
      </c>
      <c r="F236" s="88">
        <v>522.35266100000001</v>
      </c>
      <c r="G236" s="88">
        <v>852809</v>
      </c>
      <c r="H236" s="95">
        <f t="shared" si="6"/>
        <v>-5.556695330851286E-3</v>
      </c>
      <c r="I236" s="96">
        <f t="shared" si="7"/>
        <v>-5.3676018181098642E-3</v>
      </c>
      <c r="J236" s="1"/>
      <c r="K236" s="1"/>
      <c r="L236" s="1"/>
      <c r="M236" s="9"/>
      <c r="N236" s="1"/>
      <c r="O236" s="3"/>
    </row>
    <row r="237" spans="1:15" ht="13.2" x14ac:dyDescent="0.25">
      <c r="A237" s="91">
        <v>43250</v>
      </c>
      <c r="B237" s="92">
        <v>505.5</v>
      </c>
      <c r="C237" s="92">
        <v>532</v>
      </c>
      <c r="D237" s="92">
        <v>505.5</v>
      </c>
      <c r="E237" s="92">
        <v>524.79998799999998</v>
      </c>
      <c r="F237" s="92">
        <v>515.33160399999997</v>
      </c>
      <c r="G237" s="92">
        <v>3551155</v>
      </c>
      <c r="H237" s="93">
        <f t="shared" si="6"/>
        <v>-5.8770339825099261E-3</v>
      </c>
      <c r="I237" s="94">
        <f t="shared" si="7"/>
        <v>-5.6879404697685043E-3</v>
      </c>
      <c r="J237" s="1"/>
      <c r="K237" s="1"/>
      <c r="L237" s="1"/>
      <c r="M237" s="9"/>
      <c r="N237" s="1"/>
      <c r="O237" s="3"/>
    </row>
    <row r="238" spans="1:15" ht="13.2" x14ac:dyDescent="0.25">
      <c r="A238" s="87">
        <v>43251</v>
      </c>
      <c r="B238" s="88">
        <v>527</v>
      </c>
      <c r="C238" s="88">
        <v>540.25</v>
      </c>
      <c r="D238" s="88">
        <v>516.5</v>
      </c>
      <c r="E238" s="88">
        <v>535.95001200000002</v>
      </c>
      <c r="F238" s="88">
        <v>526.28045699999996</v>
      </c>
      <c r="G238" s="88">
        <v>1466265</v>
      </c>
      <c r="H238" s="95">
        <f t="shared" si="6"/>
        <v>9.130465668105426E-3</v>
      </c>
      <c r="I238" s="96">
        <f t="shared" si="7"/>
        <v>9.3195591808468477E-3</v>
      </c>
      <c r="J238" s="1"/>
      <c r="K238" s="1"/>
      <c r="L238" s="1"/>
      <c r="M238" s="9"/>
      <c r="N238" s="1"/>
      <c r="O238" s="3"/>
    </row>
    <row r="239" spans="1:15" ht="13.2" x14ac:dyDescent="0.25">
      <c r="A239" s="91">
        <v>43252</v>
      </c>
      <c r="B239" s="92">
        <v>529.34997599999997</v>
      </c>
      <c r="C239" s="92">
        <v>544.34997599999997</v>
      </c>
      <c r="D239" s="92">
        <v>529.34997599999997</v>
      </c>
      <c r="E239" s="92">
        <v>535.84997599999997</v>
      </c>
      <c r="F239" s="92">
        <v>526.18218999999999</v>
      </c>
      <c r="G239" s="92">
        <v>909834</v>
      </c>
      <c r="H239" s="93">
        <f t="shared" si="6"/>
        <v>-8.1098965552530848E-5</v>
      </c>
      <c r="I239" s="94">
        <f t="shared" si="7"/>
        <v>1.0799454718889138E-4</v>
      </c>
      <c r="J239" s="1"/>
      <c r="K239" s="1"/>
      <c r="L239" s="1"/>
      <c r="M239" s="9"/>
      <c r="N239" s="1"/>
      <c r="O239" s="3"/>
    </row>
    <row r="240" spans="1:15" ht="13.2" x14ac:dyDescent="0.25">
      <c r="A240" s="87">
        <v>43255</v>
      </c>
      <c r="B240" s="88">
        <v>536</v>
      </c>
      <c r="C240" s="88">
        <v>548.40002400000003</v>
      </c>
      <c r="D240" s="88">
        <v>531.45001200000002</v>
      </c>
      <c r="E240" s="88">
        <v>539.95001200000002</v>
      </c>
      <c r="F240" s="88">
        <v>530.20831299999998</v>
      </c>
      <c r="G240" s="88">
        <v>756736</v>
      </c>
      <c r="H240" s="95">
        <f t="shared" si="6"/>
        <v>3.310388466030587E-3</v>
      </c>
      <c r="I240" s="96">
        <f t="shared" si="7"/>
        <v>3.4994819787720092E-3</v>
      </c>
      <c r="J240" s="1"/>
      <c r="K240" s="1"/>
      <c r="L240" s="1"/>
      <c r="M240" s="9"/>
      <c r="N240" s="1"/>
      <c r="O240" s="3"/>
    </row>
    <row r="241" spans="1:15" ht="13.2" x14ac:dyDescent="0.25">
      <c r="A241" s="91">
        <v>43256</v>
      </c>
      <c r="B241" s="92">
        <v>540.5</v>
      </c>
      <c r="C241" s="92">
        <v>540.5</v>
      </c>
      <c r="D241" s="92">
        <v>521.84997599999997</v>
      </c>
      <c r="E241" s="92">
        <v>531</v>
      </c>
      <c r="F241" s="92">
        <v>521.41980000000001</v>
      </c>
      <c r="G241" s="92">
        <v>511527</v>
      </c>
      <c r="H241" s="93">
        <f t="shared" si="6"/>
        <v>-7.2590139274341901E-3</v>
      </c>
      <c r="I241" s="94">
        <f t="shared" si="7"/>
        <v>-7.0699204146927683E-3</v>
      </c>
      <c r="J241" s="1"/>
      <c r="K241" s="1"/>
      <c r="L241" s="1"/>
      <c r="M241" s="9"/>
      <c r="N241" s="1"/>
      <c r="O241" s="3"/>
    </row>
    <row r="242" spans="1:15" ht="13.2" x14ac:dyDescent="0.25">
      <c r="A242" s="87">
        <v>43257</v>
      </c>
      <c r="B242" s="88">
        <v>515.20001200000002</v>
      </c>
      <c r="C242" s="88">
        <v>540</v>
      </c>
      <c r="D242" s="88">
        <v>514.25</v>
      </c>
      <c r="E242" s="88">
        <v>537</v>
      </c>
      <c r="F242" s="88">
        <v>527.31152299999997</v>
      </c>
      <c r="G242" s="88">
        <v>1586757</v>
      </c>
      <c r="H242" s="95">
        <f t="shared" si="6"/>
        <v>4.8797430788178765E-3</v>
      </c>
      <c r="I242" s="96">
        <f t="shared" si="7"/>
        <v>5.0688365915592982E-3</v>
      </c>
      <c r="J242" s="1"/>
      <c r="K242" s="1"/>
      <c r="L242" s="1"/>
      <c r="M242" s="9"/>
      <c r="N242" s="1"/>
      <c r="O242" s="3"/>
    </row>
    <row r="243" spans="1:15" ht="13.2" x14ac:dyDescent="0.25">
      <c r="A243" s="91">
        <v>43258</v>
      </c>
      <c r="B243" s="92">
        <v>542</v>
      </c>
      <c r="C243" s="92">
        <v>545.54998799999998</v>
      </c>
      <c r="D243" s="92">
        <v>533.40002400000003</v>
      </c>
      <c r="E243" s="92">
        <v>536.65002400000003</v>
      </c>
      <c r="F243" s="92">
        <v>526.967896</v>
      </c>
      <c r="G243" s="92">
        <v>763713</v>
      </c>
      <c r="H243" s="93">
        <f t="shared" si="6"/>
        <v>-2.8310391444258387E-4</v>
      </c>
      <c r="I243" s="94">
        <f t="shared" si="7"/>
        <v>-9.4010401701161649E-5</v>
      </c>
      <c r="J243" s="1"/>
      <c r="K243" s="1"/>
      <c r="L243" s="1"/>
      <c r="M243" s="9"/>
      <c r="N243" s="1"/>
      <c r="O243" s="3"/>
    </row>
    <row r="244" spans="1:15" ht="13.2" x14ac:dyDescent="0.25">
      <c r="A244" s="87">
        <v>43259</v>
      </c>
      <c r="B244" s="88">
        <v>538.40002400000003</v>
      </c>
      <c r="C244" s="88">
        <v>560</v>
      </c>
      <c r="D244" s="88">
        <v>536.25</v>
      </c>
      <c r="E244" s="88">
        <v>556.75</v>
      </c>
      <c r="F244" s="88">
        <v>546.70526099999995</v>
      </c>
      <c r="G244" s="88">
        <v>1194037</v>
      </c>
      <c r="H244" s="95">
        <f t="shared" si="6"/>
        <v>1.5969095292307965E-2</v>
      </c>
      <c r="I244" s="96">
        <f t="shared" si="7"/>
        <v>1.6158188805049389E-2</v>
      </c>
      <c r="J244" s="1"/>
      <c r="K244" s="1"/>
      <c r="L244" s="1"/>
      <c r="M244" s="9"/>
      <c r="N244" s="1"/>
      <c r="O244" s="3"/>
    </row>
    <row r="245" spans="1:15" ht="13.2" x14ac:dyDescent="0.25">
      <c r="A245" s="91">
        <v>43262</v>
      </c>
      <c r="B245" s="92">
        <v>559</v>
      </c>
      <c r="C245" s="92">
        <v>574.75</v>
      </c>
      <c r="D245" s="92">
        <v>556.54998799999998</v>
      </c>
      <c r="E245" s="92">
        <v>564.40002400000003</v>
      </c>
      <c r="F245" s="92">
        <v>554.21722399999999</v>
      </c>
      <c r="G245" s="92">
        <v>1138961</v>
      </c>
      <c r="H245" s="93">
        <f t="shared" si="6"/>
        <v>5.9267655175650365E-3</v>
      </c>
      <c r="I245" s="94">
        <f t="shared" si="7"/>
        <v>6.1158590303064583E-3</v>
      </c>
      <c r="J245" s="1"/>
      <c r="K245" s="1"/>
      <c r="L245" s="1"/>
      <c r="M245" s="9"/>
      <c r="N245" s="1"/>
      <c r="O245" s="3"/>
    </row>
    <row r="246" spans="1:15" ht="13.2" x14ac:dyDescent="0.25">
      <c r="A246" s="87">
        <v>43263</v>
      </c>
      <c r="B246" s="88">
        <v>562</v>
      </c>
      <c r="C246" s="88">
        <v>596</v>
      </c>
      <c r="D246" s="88">
        <v>561.25</v>
      </c>
      <c r="E246" s="88">
        <v>588.04998799999998</v>
      </c>
      <c r="F246" s="88">
        <v>577.44049099999995</v>
      </c>
      <c r="G246" s="88">
        <v>2139385</v>
      </c>
      <c r="H246" s="95">
        <f t="shared" si="6"/>
        <v>1.782721530901599E-2</v>
      </c>
      <c r="I246" s="96">
        <f t="shared" si="7"/>
        <v>1.8016308821757414E-2</v>
      </c>
      <c r="J246" s="1"/>
      <c r="K246" s="1"/>
      <c r="L246" s="1"/>
      <c r="M246" s="9"/>
      <c r="N246" s="1"/>
      <c r="O246" s="3"/>
    </row>
    <row r="247" spans="1:15" ht="13.2" x14ac:dyDescent="0.25">
      <c r="A247" s="91">
        <v>43264</v>
      </c>
      <c r="B247" s="92">
        <v>588</v>
      </c>
      <c r="C247" s="92">
        <v>599.90002400000003</v>
      </c>
      <c r="D247" s="92">
        <v>568</v>
      </c>
      <c r="E247" s="92">
        <v>571.40002400000003</v>
      </c>
      <c r="F247" s="92">
        <v>561.09094200000004</v>
      </c>
      <c r="G247" s="92">
        <v>1968055</v>
      </c>
      <c r="H247" s="93">
        <f t="shared" si="6"/>
        <v>-1.2473976292839998E-2</v>
      </c>
      <c r="I247" s="94">
        <f t="shared" si="7"/>
        <v>-1.2284882780098576E-2</v>
      </c>
      <c r="J247" s="1"/>
      <c r="K247" s="1"/>
      <c r="L247" s="1"/>
      <c r="M247" s="9"/>
      <c r="N247" s="1"/>
      <c r="O247" s="3"/>
    </row>
    <row r="248" spans="1:15" ht="13.2" x14ac:dyDescent="0.25">
      <c r="A248" s="87">
        <v>43265</v>
      </c>
      <c r="B248" s="88">
        <v>568</v>
      </c>
      <c r="C248" s="88">
        <v>586</v>
      </c>
      <c r="D248" s="88">
        <v>554</v>
      </c>
      <c r="E248" s="88">
        <v>584.20001200000002</v>
      </c>
      <c r="F248" s="88">
        <v>573.65997300000004</v>
      </c>
      <c r="G248" s="88">
        <v>2975713</v>
      </c>
      <c r="H248" s="95">
        <f t="shared" si="6"/>
        <v>9.6212904313297907E-3</v>
      </c>
      <c r="I248" s="96">
        <f t="shared" si="7"/>
        <v>9.8103839440712125E-3</v>
      </c>
      <c r="J248" s="1"/>
      <c r="K248" s="1"/>
      <c r="L248" s="1"/>
      <c r="M248" s="9"/>
      <c r="N248" s="1"/>
      <c r="O248" s="3"/>
    </row>
    <row r="249" spans="1:15" ht="13.2" x14ac:dyDescent="0.25">
      <c r="A249" s="91">
        <v>43266</v>
      </c>
      <c r="B249" s="92">
        <v>583.95001200000002</v>
      </c>
      <c r="C249" s="92">
        <v>603.40002400000003</v>
      </c>
      <c r="D249" s="92">
        <v>580.5</v>
      </c>
      <c r="E249" s="92">
        <v>586.75</v>
      </c>
      <c r="F249" s="92">
        <v>576.16394000000003</v>
      </c>
      <c r="G249" s="92">
        <v>3459504</v>
      </c>
      <c r="H249" s="93">
        <f t="shared" si="6"/>
        <v>1.8915257505407465E-3</v>
      </c>
      <c r="I249" s="94">
        <f t="shared" si="7"/>
        <v>2.0806192632821688E-3</v>
      </c>
      <c r="J249" s="1"/>
      <c r="K249" s="1"/>
      <c r="L249" s="1"/>
      <c r="M249" s="9"/>
      <c r="N249" s="1"/>
      <c r="O249" s="3"/>
    </row>
    <row r="250" spans="1:15" ht="13.2" x14ac:dyDescent="0.25">
      <c r="A250" s="87">
        <v>43269</v>
      </c>
      <c r="B250" s="88">
        <v>585.90002400000003</v>
      </c>
      <c r="C250" s="88">
        <v>591.65002400000003</v>
      </c>
      <c r="D250" s="88">
        <v>575.5</v>
      </c>
      <c r="E250" s="88">
        <v>581.29998799999998</v>
      </c>
      <c r="F250" s="88">
        <v>570.81231700000001</v>
      </c>
      <c r="G250" s="88">
        <v>885140</v>
      </c>
      <c r="H250" s="95">
        <f t="shared" si="6"/>
        <v>-4.0527381279419454E-3</v>
      </c>
      <c r="I250" s="96">
        <f t="shared" si="7"/>
        <v>-3.8636446152005232E-3</v>
      </c>
      <c r="J250" s="1"/>
      <c r="K250" s="1"/>
      <c r="L250" s="1"/>
      <c r="M250" s="9"/>
      <c r="N250" s="1"/>
      <c r="O250" s="1"/>
    </row>
    <row r="251" spans="1:15" ht="15.75" customHeight="1" x14ac:dyDescent="0.25">
      <c r="A251" s="91">
        <v>43270</v>
      </c>
      <c r="B251" s="92">
        <v>585</v>
      </c>
      <c r="C251" s="92">
        <v>603.29998799999998</v>
      </c>
      <c r="D251" s="92">
        <v>582.04998799999998</v>
      </c>
      <c r="E251" s="92">
        <v>586.45001200000002</v>
      </c>
      <c r="F251" s="92">
        <v>575.86938499999997</v>
      </c>
      <c r="G251" s="92">
        <v>2980275</v>
      </c>
      <c r="H251" s="93">
        <f t="shared" si="6"/>
        <v>3.8306549448801157E-3</v>
      </c>
      <c r="I251" s="94">
        <f t="shared" si="7"/>
        <v>4.019748457621538E-3</v>
      </c>
    </row>
    <row r="252" spans="1:15" ht="15.75" customHeight="1" x14ac:dyDescent="0.25">
      <c r="A252" s="87">
        <v>43271</v>
      </c>
      <c r="B252" s="88">
        <v>592.95001200000002</v>
      </c>
      <c r="C252" s="88">
        <v>596.79998799999998</v>
      </c>
      <c r="D252" s="88">
        <v>584.25</v>
      </c>
      <c r="E252" s="88">
        <v>591.34997599999997</v>
      </c>
      <c r="F252" s="88">
        <v>580.68090800000004</v>
      </c>
      <c r="G252" s="88">
        <v>1048435</v>
      </c>
      <c r="H252" s="95">
        <f t="shared" si="6"/>
        <v>3.6135565511082172E-3</v>
      </c>
      <c r="I252" s="96">
        <f t="shared" si="7"/>
        <v>3.8026500638496394E-3</v>
      </c>
    </row>
    <row r="253" spans="1:15" ht="15.75" customHeight="1" x14ac:dyDescent="0.25">
      <c r="A253" s="91">
        <v>43272</v>
      </c>
      <c r="B253" s="92">
        <v>596.95001200000002</v>
      </c>
      <c r="C253" s="92">
        <v>607.25</v>
      </c>
      <c r="D253" s="92">
        <v>585.20001200000002</v>
      </c>
      <c r="E253" s="92">
        <v>602.04998799999998</v>
      </c>
      <c r="F253" s="92">
        <v>591.18786599999999</v>
      </c>
      <c r="G253" s="92">
        <v>2246704</v>
      </c>
      <c r="H253" s="93">
        <f t="shared" si="6"/>
        <v>7.7879644251694973E-3</v>
      </c>
      <c r="I253" s="94">
        <f t="shared" si="7"/>
        <v>7.97705793791092E-3</v>
      </c>
    </row>
    <row r="254" spans="1:15" ht="15.75" customHeight="1" x14ac:dyDescent="0.25">
      <c r="A254" s="87">
        <v>43273</v>
      </c>
      <c r="B254" s="88">
        <v>600.95001200000002</v>
      </c>
      <c r="C254" s="88">
        <v>605.59997599999997</v>
      </c>
      <c r="D254" s="88">
        <v>594.5</v>
      </c>
      <c r="E254" s="88">
        <v>599.84997599999997</v>
      </c>
      <c r="F254" s="88">
        <v>589.02758800000004</v>
      </c>
      <c r="G254" s="88">
        <v>1711170</v>
      </c>
      <c r="H254" s="95">
        <f t="shared" si="6"/>
        <v>-1.5898755763239815E-3</v>
      </c>
      <c r="I254" s="96">
        <f t="shared" si="7"/>
        <v>-1.4007820635825593E-3</v>
      </c>
    </row>
    <row r="255" spans="1:15" ht="15.75" customHeight="1" x14ac:dyDescent="0.25">
      <c r="A255" s="91">
        <v>43276</v>
      </c>
      <c r="B255" s="92">
        <v>601.34997599999997</v>
      </c>
      <c r="C255" s="92">
        <v>613.95001200000002</v>
      </c>
      <c r="D255" s="92">
        <v>594</v>
      </c>
      <c r="E255" s="92">
        <v>600.59997599999997</v>
      </c>
      <c r="F255" s="92">
        <v>589.76409899999999</v>
      </c>
      <c r="G255" s="92">
        <v>1687728</v>
      </c>
      <c r="H255" s="93">
        <f t="shared" si="6"/>
        <v>5.4269589497605523E-4</v>
      </c>
      <c r="I255" s="94">
        <f t="shared" si="7"/>
        <v>7.3178940771747745E-4</v>
      </c>
    </row>
    <row r="256" spans="1:15" ht="15.75" customHeight="1" x14ac:dyDescent="0.25">
      <c r="A256" s="87">
        <v>43277</v>
      </c>
      <c r="B256" s="88">
        <v>595.15002400000003</v>
      </c>
      <c r="C256" s="88">
        <v>603.79998799999998</v>
      </c>
      <c r="D256" s="88">
        <v>593.29998799999998</v>
      </c>
      <c r="E256" s="88">
        <v>597.70001200000002</v>
      </c>
      <c r="F256" s="88">
        <v>586.91632100000004</v>
      </c>
      <c r="G256" s="88">
        <v>747143</v>
      </c>
      <c r="H256" s="95">
        <f t="shared" si="6"/>
        <v>-2.1021454335080937E-3</v>
      </c>
      <c r="I256" s="96">
        <f t="shared" si="7"/>
        <v>-1.9130519207666715E-3</v>
      </c>
    </row>
    <row r="257" spans="1:9" ht="15.75" customHeight="1" x14ac:dyDescent="0.25">
      <c r="A257" s="91">
        <v>43278</v>
      </c>
      <c r="B257" s="92">
        <v>596.5</v>
      </c>
      <c r="C257" s="92">
        <v>601.09997599999997</v>
      </c>
      <c r="D257" s="92">
        <v>590.15002400000003</v>
      </c>
      <c r="E257" s="92">
        <v>593.75</v>
      </c>
      <c r="F257" s="92">
        <v>583.037598</v>
      </c>
      <c r="G257" s="92">
        <v>1175547</v>
      </c>
      <c r="H257" s="93">
        <f t="shared" si="6"/>
        <v>-2.8796248124498278E-3</v>
      </c>
      <c r="I257" s="94">
        <f t="shared" si="7"/>
        <v>-2.6905312997084056E-3</v>
      </c>
    </row>
    <row r="258" spans="1:9" ht="15.75" customHeight="1" x14ac:dyDescent="0.25">
      <c r="A258" s="87">
        <v>43279</v>
      </c>
      <c r="B258" s="88">
        <v>592.5</v>
      </c>
      <c r="C258" s="88">
        <v>599</v>
      </c>
      <c r="D258" s="88">
        <v>570</v>
      </c>
      <c r="E258" s="88">
        <v>572.70001200000002</v>
      </c>
      <c r="F258" s="88">
        <v>562.36737100000005</v>
      </c>
      <c r="G258" s="88">
        <v>1489229</v>
      </c>
      <c r="H258" s="95">
        <f t="shared" si="6"/>
        <v>-1.5676447119749085E-2</v>
      </c>
      <c r="I258" s="96">
        <f t="shared" si="7"/>
        <v>-1.5487353607007663E-2</v>
      </c>
    </row>
    <row r="259" spans="1:9" ht="15.75" customHeight="1" x14ac:dyDescent="0.25">
      <c r="A259" s="91">
        <v>43280</v>
      </c>
      <c r="B259" s="92">
        <v>580.09997599999997</v>
      </c>
      <c r="C259" s="92">
        <v>585</v>
      </c>
      <c r="D259" s="92">
        <v>575</v>
      </c>
      <c r="E259" s="92">
        <v>583.04998799999998</v>
      </c>
      <c r="F259" s="92">
        <v>572.53070100000002</v>
      </c>
      <c r="G259" s="92">
        <v>834893</v>
      </c>
      <c r="H259" s="93">
        <f t="shared" si="6"/>
        <v>7.7786653174610016E-3</v>
      </c>
      <c r="I259" s="94">
        <f t="shared" si="7"/>
        <v>7.9677588302024243E-3</v>
      </c>
    </row>
    <row r="260" spans="1:9" ht="15.75" customHeight="1" x14ac:dyDescent="0.25">
      <c r="A260" s="87">
        <v>43283</v>
      </c>
      <c r="B260" s="88">
        <v>587.75</v>
      </c>
      <c r="C260" s="88">
        <v>595.45001200000002</v>
      </c>
      <c r="D260" s="88">
        <v>573.84997599999997</v>
      </c>
      <c r="E260" s="88">
        <v>580.59997599999997</v>
      </c>
      <c r="F260" s="88">
        <v>570.12487799999997</v>
      </c>
      <c r="G260" s="88">
        <v>858490</v>
      </c>
      <c r="H260" s="95">
        <f t="shared" ref="H260:H323" si="8">LOG(F260/F259)</f>
        <v>-1.8287876354998525E-3</v>
      </c>
      <c r="I260" s="96">
        <f t="shared" ref="I260:I323" si="9">H260-$H$1238</f>
        <v>-1.6396941227584303E-3</v>
      </c>
    </row>
    <row r="261" spans="1:9" ht="15.75" customHeight="1" x14ac:dyDescent="0.25">
      <c r="A261" s="91">
        <v>43284</v>
      </c>
      <c r="B261" s="92">
        <v>581.54998799999998</v>
      </c>
      <c r="C261" s="92">
        <v>592.20001200000002</v>
      </c>
      <c r="D261" s="92">
        <v>573.5</v>
      </c>
      <c r="E261" s="92">
        <v>588.79998799999998</v>
      </c>
      <c r="F261" s="92">
        <v>578.17700200000002</v>
      </c>
      <c r="G261" s="92">
        <v>777737</v>
      </c>
      <c r="H261" s="93">
        <f t="shared" si="8"/>
        <v>6.0908205416080963E-3</v>
      </c>
      <c r="I261" s="94">
        <f t="shared" si="9"/>
        <v>6.279914054349519E-3</v>
      </c>
    </row>
    <row r="262" spans="1:9" ht="15.75" customHeight="1" x14ac:dyDescent="0.25">
      <c r="A262" s="87">
        <v>43285</v>
      </c>
      <c r="B262" s="88">
        <v>591</v>
      </c>
      <c r="C262" s="88">
        <v>602.59997599999997</v>
      </c>
      <c r="D262" s="88">
        <v>589.65002400000003</v>
      </c>
      <c r="E262" s="88">
        <v>597.45001200000002</v>
      </c>
      <c r="F262" s="88">
        <v>586.67089799999997</v>
      </c>
      <c r="G262" s="88">
        <v>1041740</v>
      </c>
      <c r="H262" s="95">
        <f t="shared" si="8"/>
        <v>6.3337325754265405E-3</v>
      </c>
      <c r="I262" s="96">
        <f t="shared" si="9"/>
        <v>6.5228260881679632E-3</v>
      </c>
    </row>
    <row r="263" spans="1:9" ht="15.75" customHeight="1" x14ac:dyDescent="0.25">
      <c r="A263" s="91">
        <v>43286</v>
      </c>
      <c r="B263" s="92">
        <v>599.95001200000002</v>
      </c>
      <c r="C263" s="92">
        <v>601.84997599999997</v>
      </c>
      <c r="D263" s="92">
        <v>579.09997599999997</v>
      </c>
      <c r="E263" s="92">
        <v>582.84997599999997</v>
      </c>
      <c r="F263" s="92">
        <v>572.33429000000001</v>
      </c>
      <c r="G263" s="92">
        <v>680052</v>
      </c>
      <c r="H263" s="93">
        <f t="shared" si="8"/>
        <v>-1.074477905954189E-2</v>
      </c>
      <c r="I263" s="94">
        <f t="shared" si="9"/>
        <v>-1.0555685546800468E-2</v>
      </c>
    </row>
    <row r="264" spans="1:9" ht="15.75" customHeight="1" x14ac:dyDescent="0.25">
      <c r="A264" s="87">
        <v>43287</v>
      </c>
      <c r="B264" s="88">
        <v>582.90002400000003</v>
      </c>
      <c r="C264" s="88">
        <v>591.84997599999997</v>
      </c>
      <c r="D264" s="88">
        <v>579.5</v>
      </c>
      <c r="E264" s="88">
        <v>582.84997599999997</v>
      </c>
      <c r="F264" s="88">
        <v>572.33429000000001</v>
      </c>
      <c r="G264" s="88">
        <v>859717</v>
      </c>
      <c r="H264" s="95">
        <f t="shared" si="8"/>
        <v>0</v>
      </c>
      <c r="I264" s="96">
        <f t="shared" si="9"/>
        <v>1.8909351274142222E-4</v>
      </c>
    </row>
    <row r="265" spans="1:9" ht="15.75" customHeight="1" x14ac:dyDescent="0.25">
      <c r="A265" s="91">
        <v>43290</v>
      </c>
      <c r="B265" s="92">
        <v>585.09997599999997</v>
      </c>
      <c r="C265" s="92">
        <v>590.34997599999997</v>
      </c>
      <c r="D265" s="92">
        <v>579.15002400000003</v>
      </c>
      <c r="E265" s="92">
        <v>581.54998799999998</v>
      </c>
      <c r="F265" s="92">
        <v>571.05767800000001</v>
      </c>
      <c r="G265" s="92">
        <v>807669</v>
      </c>
      <c r="H265" s="93">
        <f t="shared" si="8"/>
        <v>-9.6979127548706481E-4</v>
      </c>
      <c r="I265" s="94">
        <f t="shared" si="9"/>
        <v>-7.8069776274564259E-4</v>
      </c>
    </row>
    <row r="266" spans="1:9" ht="15.75" customHeight="1" x14ac:dyDescent="0.25">
      <c r="A266" s="87">
        <v>43291</v>
      </c>
      <c r="B266" s="88">
        <v>584.5</v>
      </c>
      <c r="C266" s="88">
        <v>585.70001200000002</v>
      </c>
      <c r="D266" s="88">
        <v>577.75</v>
      </c>
      <c r="E266" s="88">
        <v>583</v>
      </c>
      <c r="F266" s="88">
        <v>572.481628</v>
      </c>
      <c r="G266" s="88">
        <v>637074</v>
      </c>
      <c r="H266" s="95">
        <f t="shared" si="8"/>
        <v>1.0815788209287845E-3</v>
      </c>
      <c r="I266" s="96">
        <f t="shared" si="9"/>
        <v>1.2706723336702067E-3</v>
      </c>
    </row>
    <row r="267" spans="1:9" ht="15.75" customHeight="1" x14ac:dyDescent="0.25">
      <c r="A267" s="91">
        <v>43292</v>
      </c>
      <c r="B267" s="92">
        <v>583</v>
      </c>
      <c r="C267" s="92">
        <v>594.40002400000003</v>
      </c>
      <c r="D267" s="92">
        <v>578.59997599999997</v>
      </c>
      <c r="E267" s="92">
        <v>581.79998799999998</v>
      </c>
      <c r="F267" s="92">
        <v>571.303223</v>
      </c>
      <c r="G267" s="92">
        <v>945635</v>
      </c>
      <c r="H267" s="93">
        <f t="shared" si="8"/>
        <v>-8.9487978368431992E-4</v>
      </c>
      <c r="I267" s="94">
        <f t="shared" si="9"/>
        <v>-7.057862709428977E-4</v>
      </c>
    </row>
    <row r="268" spans="1:9" ht="15.75" customHeight="1" x14ac:dyDescent="0.25">
      <c r="A268" s="87">
        <v>43293</v>
      </c>
      <c r="B268" s="88">
        <v>584</v>
      </c>
      <c r="C268" s="88">
        <v>586.59997599999997</v>
      </c>
      <c r="D268" s="88">
        <v>565.20001200000002</v>
      </c>
      <c r="E268" s="88">
        <v>570.34997599999997</v>
      </c>
      <c r="F268" s="88">
        <v>560.059753</v>
      </c>
      <c r="G268" s="88">
        <v>672667</v>
      </c>
      <c r="H268" s="95">
        <f t="shared" si="8"/>
        <v>-8.6323096035166701E-3</v>
      </c>
      <c r="I268" s="96">
        <f t="shared" si="9"/>
        <v>-8.4432160907752483E-3</v>
      </c>
    </row>
    <row r="269" spans="1:9" ht="15.75" customHeight="1" x14ac:dyDescent="0.25">
      <c r="A269" s="91">
        <v>43294</v>
      </c>
      <c r="B269" s="92">
        <v>571</v>
      </c>
      <c r="C269" s="92">
        <v>575.09997599999997</v>
      </c>
      <c r="D269" s="92">
        <v>561</v>
      </c>
      <c r="E269" s="92">
        <v>565.29998799999998</v>
      </c>
      <c r="F269" s="92">
        <v>555.10089100000005</v>
      </c>
      <c r="G269" s="92">
        <v>443857</v>
      </c>
      <c r="H269" s="93">
        <f t="shared" si="8"/>
        <v>-3.8624401064333755E-3</v>
      </c>
      <c r="I269" s="94">
        <f t="shared" si="9"/>
        <v>-3.6733465936919533E-3</v>
      </c>
    </row>
    <row r="270" spans="1:9" ht="15.75" customHeight="1" x14ac:dyDescent="0.25">
      <c r="A270" s="87">
        <v>43297</v>
      </c>
      <c r="B270" s="88">
        <v>561.04998799999998</v>
      </c>
      <c r="C270" s="88">
        <v>565.29998799999998</v>
      </c>
      <c r="D270" s="88">
        <v>548.40002400000003</v>
      </c>
      <c r="E270" s="88">
        <v>551.95001200000002</v>
      </c>
      <c r="F270" s="88">
        <v>541.99188200000003</v>
      </c>
      <c r="G270" s="88">
        <v>595956</v>
      </c>
      <c r="H270" s="95">
        <f t="shared" si="8"/>
        <v>-1.0379142736587734E-2</v>
      </c>
      <c r="I270" s="96">
        <f t="shared" si="9"/>
        <v>-1.0190049223846313E-2</v>
      </c>
    </row>
    <row r="271" spans="1:9" ht="15.75" customHeight="1" x14ac:dyDescent="0.25">
      <c r="A271" s="91">
        <v>43298</v>
      </c>
      <c r="B271" s="92">
        <v>558</v>
      </c>
      <c r="C271" s="92">
        <v>566.90002400000003</v>
      </c>
      <c r="D271" s="92">
        <v>552.29998799999998</v>
      </c>
      <c r="E271" s="92">
        <v>564</v>
      </c>
      <c r="F271" s="92">
        <v>553.82440199999996</v>
      </c>
      <c r="G271" s="92">
        <v>733176</v>
      </c>
      <c r="H271" s="93">
        <f t="shared" si="8"/>
        <v>9.3793055477973657E-3</v>
      </c>
      <c r="I271" s="94">
        <f t="shared" si="9"/>
        <v>9.5683990605387875E-3</v>
      </c>
    </row>
    <row r="272" spans="1:9" ht="15.75" customHeight="1" x14ac:dyDescent="0.25">
      <c r="A272" s="87">
        <v>43299</v>
      </c>
      <c r="B272" s="88">
        <v>564.40002400000003</v>
      </c>
      <c r="C272" s="88">
        <v>570</v>
      </c>
      <c r="D272" s="88">
        <v>547.65002400000003</v>
      </c>
      <c r="E272" s="88">
        <v>555.75</v>
      </c>
      <c r="F272" s="88">
        <v>545.72326699999996</v>
      </c>
      <c r="G272" s="88">
        <v>567533</v>
      </c>
      <c r="H272" s="95">
        <f t="shared" si="8"/>
        <v>-6.3996168420644489E-3</v>
      </c>
      <c r="I272" s="96">
        <f t="shared" si="9"/>
        <v>-6.2105233293230262E-3</v>
      </c>
    </row>
    <row r="273" spans="1:9" ht="15.75" customHeight="1" x14ac:dyDescent="0.25">
      <c r="A273" s="91">
        <v>43300</v>
      </c>
      <c r="B273" s="92">
        <v>555</v>
      </c>
      <c r="C273" s="92">
        <v>564.65002400000003</v>
      </c>
      <c r="D273" s="92">
        <v>547.15002400000003</v>
      </c>
      <c r="E273" s="92">
        <v>561.70001200000002</v>
      </c>
      <c r="F273" s="92">
        <v>551.56591800000001</v>
      </c>
      <c r="G273" s="92">
        <v>465986</v>
      </c>
      <c r="H273" s="93">
        <f t="shared" si="8"/>
        <v>4.6249522991119391E-3</v>
      </c>
      <c r="I273" s="94">
        <f t="shared" si="9"/>
        <v>4.8140458118533618E-3</v>
      </c>
    </row>
    <row r="274" spans="1:9" ht="15.75" customHeight="1" x14ac:dyDescent="0.25">
      <c r="A274" s="87">
        <v>43301</v>
      </c>
      <c r="B274" s="88">
        <v>552.04998799999998</v>
      </c>
      <c r="C274" s="88">
        <v>569.84997599999997</v>
      </c>
      <c r="D274" s="88">
        <v>552.04998799999998</v>
      </c>
      <c r="E274" s="88">
        <v>567.54998799999998</v>
      </c>
      <c r="F274" s="88">
        <v>557.31036400000005</v>
      </c>
      <c r="G274" s="88">
        <v>474758</v>
      </c>
      <c r="H274" s="95">
        <f t="shared" si="8"/>
        <v>4.4996967786774793E-3</v>
      </c>
      <c r="I274" s="96">
        <f t="shared" si="9"/>
        <v>4.6887902914189011E-3</v>
      </c>
    </row>
    <row r="275" spans="1:9" ht="15.75" customHeight="1" x14ac:dyDescent="0.25">
      <c r="A275" s="91">
        <v>43304</v>
      </c>
      <c r="B275" s="92">
        <v>566</v>
      </c>
      <c r="C275" s="92">
        <v>572.5</v>
      </c>
      <c r="D275" s="92">
        <v>560.04998799999998</v>
      </c>
      <c r="E275" s="92">
        <v>564.20001200000002</v>
      </c>
      <c r="F275" s="92">
        <v>554.02075200000002</v>
      </c>
      <c r="G275" s="92">
        <v>290496</v>
      </c>
      <c r="H275" s="93">
        <f t="shared" si="8"/>
        <v>-2.5710870347972798E-3</v>
      </c>
      <c r="I275" s="94">
        <f t="shared" si="9"/>
        <v>-2.3819935220558575E-3</v>
      </c>
    </row>
    <row r="276" spans="1:9" ht="15.75" customHeight="1" x14ac:dyDescent="0.25">
      <c r="A276" s="87">
        <v>43305</v>
      </c>
      <c r="B276" s="88">
        <v>563.84997599999997</v>
      </c>
      <c r="C276" s="88">
        <v>568.79998799999998</v>
      </c>
      <c r="D276" s="88">
        <v>558.40002400000003</v>
      </c>
      <c r="E276" s="88">
        <v>562.70001200000002</v>
      </c>
      <c r="F276" s="88">
        <v>552.54779099999996</v>
      </c>
      <c r="G276" s="88">
        <v>390732</v>
      </c>
      <c r="H276" s="95">
        <f t="shared" si="8"/>
        <v>-1.156185427864569E-3</v>
      </c>
      <c r="I276" s="96">
        <f t="shared" si="9"/>
        <v>-9.6709191512314675E-4</v>
      </c>
    </row>
    <row r="277" spans="1:9" ht="15.75" customHeight="1" x14ac:dyDescent="0.25">
      <c r="A277" s="91">
        <v>43306</v>
      </c>
      <c r="B277" s="92">
        <v>563.90002400000003</v>
      </c>
      <c r="C277" s="92">
        <v>575</v>
      </c>
      <c r="D277" s="92">
        <v>561.75</v>
      </c>
      <c r="E277" s="92">
        <v>565.70001200000002</v>
      </c>
      <c r="F277" s="92">
        <v>555.49371299999996</v>
      </c>
      <c r="G277" s="92">
        <v>457171</v>
      </c>
      <c r="H277" s="93">
        <f t="shared" si="8"/>
        <v>2.3093010119344622E-3</v>
      </c>
      <c r="I277" s="94">
        <f t="shared" si="9"/>
        <v>2.4983945246758845E-3</v>
      </c>
    </row>
    <row r="278" spans="1:9" ht="15.75" customHeight="1" x14ac:dyDescent="0.25">
      <c r="A278" s="87">
        <v>43307</v>
      </c>
      <c r="B278" s="88">
        <v>565.79998799999998</v>
      </c>
      <c r="C278" s="88">
        <v>571</v>
      </c>
      <c r="D278" s="88">
        <v>559.79998799999998</v>
      </c>
      <c r="E278" s="88">
        <v>569.20001200000002</v>
      </c>
      <c r="F278" s="88">
        <v>558.93060300000002</v>
      </c>
      <c r="G278" s="88">
        <v>398587</v>
      </c>
      <c r="H278" s="95">
        <f t="shared" si="8"/>
        <v>2.6787410731419969E-3</v>
      </c>
      <c r="I278" s="96">
        <f t="shared" si="9"/>
        <v>2.8678345858834191E-3</v>
      </c>
    </row>
    <row r="279" spans="1:9" ht="15.75" customHeight="1" x14ac:dyDescent="0.25">
      <c r="A279" s="91">
        <v>43308</v>
      </c>
      <c r="B279" s="92">
        <v>568.90002400000003</v>
      </c>
      <c r="C279" s="92">
        <v>579.5</v>
      </c>
      <c r="D279" s="92">
        <v>566.54998799999998</v>
      </c>
      <c r="E279" s="92">
        <v>572.75</v>
      </c>
      <c r="F279" s="92">
        <v>562.41650400000003</v>
      </c>
      <c r="G279" s="92">
        <v>320860</v>
      </c>
      <c r="H279" s="93">
        <f t="shared" si="8"/>
        <v>2.7001673898501503E-3</v>
      </c>
      <c r="I279" s="94">
        <f t="shared" si="9"/>
        <v>2.8892609025915725E-3</v>
      </c>
    </row>
    <row r="280" spans="1:9" ht="15.75" customHeight="1" x14ac:dyDescent="0.25">
      <c r="A280" s="87">
        <v>43311</v>
      </c>
      <c r="B280" s="88">
        <v>573.84997599999997</v>
      </c>
      <c r="C280" s="88">
        <v>587</v>
      </c>
      <c r="D280" s="88">
        <v>566.5</v>
      </c>
      <c r="E280" s="88">
        <v>579.59997599999997</v>
      </c>
      <c r="F280" s="88">
        <v>569.14288299999998</v>
      </c>
      <c r="G280" s="88">
        <v>679353</v>
      </c>
      <c r="H280" s="95">
        <f t="shared" si="8"/>
        <v>5.1632529845451495E-3</v>
      </c>
      <c r="I280" s="96">
        <f t="shared" si="9"/>
        <v>5.3523464972865722E-3</v>
      </c>
    </row>
    <row r="281" spans="1:9" ht="15.75" customHeight="1" x14ac:dyDescent="0.25">
      <c r="A281" s="91">
        <v>43312</v>
      </c>
      <c r="B281" s="92">
        <v>580</v>
      </c>
      <c r="C281" s="92">
        <v>586.84997599999997</v>
      </c>
      <c r="D281" s="92">
        <v>574.75</v>
      </c>
      <c r="E281" s="92">
        <v>581.75</v>
      </c>
      <c r="F281" s="92">
        <v>571.25414999999998</v>
      </c>
      <c r="G281" s="92">
        <v>496126</v>
      </c>
      <c r="H281" s="93">
        <f t="shared" si="8"/>
        <v>1.6080586479220698E-3</v>
      </c>
      <c r="I281" s="94">
        <f t="shared" si="9"/>
        <v>1.7971521606634921E-3</v>
      </c>
    </row>
    <row r="282" spans="1:9" ht="15.75" customHeight="1" x14ac:dyDescent="0.25">
      <c r="A282" s="87">
        <v>43313</v>
      </c>
      <c r="B282" s="88">
        <v>583.40002400000003</v>
      </c>
      <c r="C282" s="88">
        <v>591.59997599999997</v>
      </c>
      <c r="D282" s="88">
        <v>580.40002400000003</v>
      </c>
      <c r="E282" s="88">
        <v>584.90002400000003</v>
      </c>
      <c r="F282" s="88">
        <v>574.347351</v>
      </c>
      <c r="G282" s="88">
        <v>436895</v>
      </c>
      <c r="H282" s="95">
        <f t="shared" si="8"/>
        <v>2.3452542425735643E-3</v>
      </c>
      <c r="I282" s="96">
        <f t="shared" si="9"/>
        <v>2.5343477553149865E-3</v>
      </c>
    </row>
    <row r="283" spans="1:9" ht="15.75" customHeight="1" x14ac:dyDescent="0.25">
      <c r="A283" s="91">
        <v>43314</v>
      </c>
      <c r="B283" s="92">
        <v>585</v>
      </c>
      <c r="C283" s="92">
        <v>595.65002400000003</v>
      </c>
      <c r="D283" s="92">
        <v>581.5</v>
      </c>
      <c r="E283" s="92">
        <v>587.29998799999998</v>
      </c>
      <c r="F283" s="92">
        <v>576.70404099999996</v>
      </c>
      <c r="G283" s="92">
        <v>572819</v>
      </c>
      <c r="H283" s="93">
        <f t="shared" si="8"/>
        <v>1.7783721905411001E-3</v>
      </c>
      <c r="I283" s="94">
        <f t="shared" si="9"/>
        <v>1.9674657032825223E-3</v>
      </c>
    </row>
    <row r="284" spans="1:9" ht="15.75" customHeight="1" x14ac:dyDescent="0.25">
      <c r="A284" s="87">
        <v>43315</v>
      </c>
      <c r="B284" s="88">
        <v>587.5</v>
      </c>
      <c r="C284" s="88">
        <v>600.34997599999997</v>
      </c>
      <c r="D284" s="88">
        <v>587.5</v>
      </c>
      <c r="E284" s="88">
        <v>597.34997599999997</v>
      </c>
      <c r="F284" s="88">
        <v>586.572632</v>
      </c>
      <c r="G284" s="88">
        <v>827313</v>
      </c>
      <c r="H284" s="95">
        <f t="shared" si="8"/>
        <v>7.3688014825649874E-3</v>
      </c>
      <c r="I284" s="96">
        <f t="shared" si="9"/>
        <v>7.5578949953064092E-3</v>
      </c>
    </row>
    <row r="285" spans="1:9" ht="15.75" customHeight="1" x14ac:dyDescent="0.25">
      <c r="A285" s="91">
        <v>43318</v>
      </c>
      <c r="B285" s="92">
        <v>601.29998799999998</v>
      </c>
      <c r="C285" s="92">
        <v>605.25</v>
      </c>
      <c r="D285" s="92">
        <v>593.34997599999997</v>
      </c>
      <c r="E285" s="92">
        <v>599.04998799999998</v>
      </c>
      <c r="F285" s="92">
        <v>588.24200399999995</v>
      </c>
      <c r="G285" s="92">
        <v>551808</v>
      </c>
      <c r="H285" s="93">
        <f t="shared" si="8"/>
        <v>1.234236472014525E-3</v>
      </c>
      <c r="I285" s="94">
        <f t="shared" si="9"/>
        <v>1.4233299847559472E-3</v>
      </c>
    </row>
    <row r="286" spans="1:9" ht="15.75" customHeight="1" x14ac:dyDescent="0.25">
      <c r="A286" s="87">
        <v>43319</v>
      </c>
      <c r="B286" s="88">
        <v>599.95001200000002</v>
      </c>
      <c r="C286" s="88">
        <v>601</v>
      </c>
      <c r="D286" s="88">
        <v>583.59997599999997</v>
      </c>
      <c r="E286" s="88">
        <v>590.90002400000003</v>
      </c>
      <c r="F286" s="88">
        <v>580.23913600000003</v>
      </c>
      <c r="G286" s="88">
        <v>738874</v>
      </c>
      <c r="H286" s="95">
        <f t="shared" si="8"/>
        <v>-5.9490147319888227E-3</v>
      </c>
      <c r="I286" s="96">
        <f t="shared" si="9"/>
        <v>-5.7599212192474009E-3</v>
      </c>
    </row>
    <row r="287" spans="1:9" ht="15.75" customHeight="1" x14ac:dyDescent="0.25">
      <c r="A287" s="91">
        <v>43320</v>
      </c>
      <c r="B287" s="92">
        <v>592.90002400000003</v>
      </c>
      <c r="C287" s="92">
        <v>593.65002400000003</v>
      </c>
      <c r="D287" s="92">
        <v>583.20001200000002</v>
      </c>
      <c r="E287" s="92">
        <v>587.20001200000002</v>
      </c>
      <c r="F287" s="92">
        <v>576.60583499999996</v>
      </c>
      <c r="G287" s="92">
        <v>712742</v>
      </c>
      <c r="H287" s="93">
        <f t="shared" si="8"/>
        <v>-2.7279848262852261E-3</v>
      </c>
      <c r="I287" s="94">
        <f t="shared" si="9"/>
        <v>-2.5388913135438039E-3</v>
      </c>
    </row>
    <row r="288" spans="1:9" ht="15.75" customHeight="1" x14ac:dyDescent="0.25">
      <c r="A288" s="87">
        <v>43321</v>
      </c>
      <c r="B288" s="88">
        <v>587.20001200000002</v>
      </c>
      <c r="C288" s="88">
        <v>597.59997599999997</v>
      </c>
      <c r="D288" s="88">
        <v>585.5</v>
      </c>
      <c r="E288" s="88">
        <v>594.95001200000002</v>
      </c>
      <c r="F288" s="88">
        <v>584.216003</v>
      </c>
      <c r="G288" s="88">
        <v>758096</v>
      </c>
      <c r="H288" s="95">
        <f t="shared" si="8"/>
        <v>5.6944161648280331E-3</v>
      </c>
      <c r="I288" s="96">
        <f t="shared" si="9"/>
        <v>5.8835096775694557E-3</v>
      </c>
    </row>
    <row r="289" spans="1:9" ht="15.75" customHeight="1" x14ac:dyDescent="0.25">
      <c r="A289" s="91">
        <v>43322</v>
      </c>
      <c r="B289" s="92">
        <v>599.90002400000003</v>
      </c>
      <c r="C289" s="92">
        <v>599.90002400000003</v>
      </c>
      <c r="D289" s="92">
        <v>585.25</v>
      </c>
      <c r="E289" s="92">
        <v>591.04998799999998</v>
      </c>
      <c r="F289" s="92">
        <v>580.38635299999999</v>
      </c>
      <c r="G289" s="92">
        <v>488294</v>
      </c>
      <c r="H289" s="93">
        <f t="shared" si="8"/>
        <v>-2.8562570718372185E-3</v>
      </c>
      <c r="I289" s="94">
        <f t="shared" si="9"/>
        <v>-2.6671635590957963E-3</v>
      </c>
    </row>
    <row r="290" spans="1:9" ht="15.75" customHeight="1" x14ac:dyDescent="0.25">
      <c r="A290" s="87">
        <v>43325</v>
      </c>
      <c r="B290" s="88">
        <v>575.04998799999998</v>
      </c>
      <c r="C290" s="88">
        <v>590.79998799999998</v>
      </c>
      <c r="D290" s="88">
        <v>575.04998799999998</v>
      </c>
      <c r="E290" s="88">
        <v>583.5</v>
      </c>
      <c r="F290" s="88">
        <v>572.97259499999996</v>
      </c>
      <c r="G290" s="88">
        <v>1063125</v>
      </c>
      <c r="H290" s="95">
        <f t="shared" si="8"/>
        <v>-5.5833416677821225E-3</v>
      </c>
      <c r="I290" s="96">
        <f t="shared" si="9"/>
        <v>-5.3942481550406998E-3</v>
      </c>
    </row>
    <row r="291" spans="1:9" ht="15.75" customHeight="1" x14ac:dyDescent="0.25">
      <c r="A291" s="91">
        <v>43326</v>
      </c>
      <c r="B291" s="92">
        <v>580.09997599999997</v>
      </c>
      <c r="C291" s="92">
        <v>589.20001200000002</v>
      </c>
      <c r="D291" s="92">
        <v>570.15002400000003</v>
      </c>
      <c r="E291" s="92">
        <v>584.70001200000002</v>
      </c>
      <c r="F291" s="92">
        <v>574.15093999999999</v>
      </c>
      <c r="G291" s="92">
        <v>664767</v>
      </c>
      <c r="H291" s="93">
        <f t="shared" si="8"/>
        <v>8.9222981772969789E-4</v>
      </c>
      <c r="I291" s="94">
        <f t="shared" si="9"/>
        <v>1.08132333047112E-3</v>
      </c>
    </row>
    <row r="292" spans="1:9" ht="15.75" customHeight="1" x14ac:dyDescent="0.25">
      <c r="A292" s="87">
        <v>43328</v>
      </c>
      <c r="B292" s="88">
        <v>582.5</v>
      </c>
      <c r="C292" s="88">
        <v>588</v>
      </c>
      <c r="D292" s="88">
        <v>577.45001200000002</v>
      </c>
      <c r="E292" s="88">
        <v>583.25</v>
      </c>
      <c r="F292" s="88">
        <v>572.72711200000003</v>
      </c>
      <c r="G292" s="88">
        <v>656234</v>
      </c>
      <c r="H292" s="95">
        <f t="shared" si="8"/>
        <v>-1.0783377712905852E-3</v>
      </c>
      <c r="I292" s="96">
        <f t="shared" si="9"/>
        <v>-8.8924425854916295E-4</v>
      </c>
    </row>
    <row r="293" spans="1:9" ht="15.75" customHeight="1" x14ac:dyDescent="0.25">
      <c r="A293" s="91">
        <v>43329</v>
      </c>
      <c r="B293" s="92">
        <v>585</v>
      </c>
      <c r="C293" s="92">
        <v>604.84997599999997</v>
      </c>
      <c r="D293" s="92">
        <v>585</v>
      </c>
      <c r="E293" s="92">
        <v>600.15002400000003</v>
      </c>
      <c r="F293" s="92">
        <v>589.32220500000005</v>
      </c>
      <c r="G293" s="92">
        <v>1661785</v>
      </c>
      <c r="H293" s="93">
        <f t="shared" si="8"/>
        <v>1.2405062715492391E-2</v>
      </c>
      <c r="I293" s="94">
        <f t="shared" si="9"/>
        <v>1.2594156228233813E-2</v>
      </c>
    </row>
    <row r="294" spans="1:9" ht="15.75" customHeight="1" x14ac:dyDescent="0.25">
      <c r="A294" s="87">
        <v>43332</v>
      </c>
      <c r="B294" s="88">
        <v>603</v>
      </c>
      <c r="C294" s="88">
        <v>623</v>
      </c>
      <c r="D294" s="88">
        <v>603</v>
      </c>
      <c r="E294" s="88">
        <v>608.20001200000002</v>
      </c>
      <c r="F294" s="88">
        <v>597.22692900000004</v>
      </c>
      <c r="G294" s="88">
        <v>1810601</v>
      </c>
      <c r="H294" s="95">
        <f t="shared" si="8"/>
        <v>5.7865767275074509E-3</v>
      </c>
      <c r="I294" s="96">
        <f t="shared" si="9"/>
        <v>5.9756702402488735E-3</v>
      </c>
    </row>
    <row r="295" spans="1:9" ht="15.75" customHeight="1" x14ac:dyDescent="0.25">
      <c r="A295" s="91">
        <v>43333</v>
      </c>
      <c r="B295" s="92">
        <v>610</v>
      </c>
      <c r="C295" s="92">
        <v>641.54998799999998</v>
      </c>
      <c r="D295" s="92">
        <v>607</v>
      </c>
      <c r="E295" s="92">
        <v>635.90002400000003</v>
      </c>
      <c r="F295" s="92">
        <v>624.42718500000001</v>
      </c>
      <c r="G295" s="92">
        <v>2343563</v>
      </c>
      <c r="H295" s="93">
        <f t="shared" si="8"/>
        <v>1.9342420343319257E-2</v>
      </c>
      <c r="I295" s="94">
        <f t="shared" si="9"/>
        <v>1.9531513856060681E-2</v>
      </c>
    </row>
    <row r="296" spans="1:9" ht="15.75" customHeight="1" x14ac:dyDescent="0.25">
      <c r="A296" s="87">
        <v>43335</v>
      </c>
      <c r="B296" s="88">
        <v>636</v>
      </c>
      <c r="C296" s="88">
        <v>656.45001200000002</v>
      </c>
      <c r="D296" s="88">
        <v>629.20001200000002</v>
      </c>
      <c r="E296" s="88">
        <v>652.09997599999997</v>
      </c>
      <c r="F296" s="88">
        <v>640.33483899999999</v>
      </c>
      <c r="G296" s="88">
        <v>1941319</v>
      </c>
      <c r="H296" s="95">
        <f t="shared" si="8"/>
        <v>1.0925329128506741E-2</v>
      </c>
      <c r="I296" s="96">
        <f t="shared" si="9"/>
        <v>1.1114422641248163E-2</v>
      </c>
    </row>
    <row r="297" spans="1:9" ht="15.75" customHeight="1" x14ac:dyDescent="0.25">
      <c r="A297" s="91">
        <v>43336</v>
      </c>
      <c r="B297" s="92">
        <v>651.75</v>
      </c>
      <c r="C297" s="92">
        <v>663.5</v>
      </c>
      <c r="D297" s="92">
        <v>633.04998799999998</v>
      </c>
      <c r="E297" s="92">
        <v>661.65002400000003</v>
      </c>
      <c r="F297" s="92">
        <v>649.71264599999995</v>
      </c>
      <c r="G297" s="92">
        <v>1416976</v>
      </c>
      <c r="H297" s="93">
        <f t="shared" si="8"/>
        <v>6.3141886188230094E-3</v>
      </c>
      <c r="I297" s="94">
        <f t="shared" si="9"/>
        <v>6.5032821315644321E-3</v>
      </c>
    </row>
    <row r="298" spans="1:9" ht="15.75" customHeight="1" x14ac:dyDescent="0.25">
      <c r="A298" s="87">
        <v>43339</v>
      </c>
      <c r="B298" s="88">
        <v>661.15002400000003</v>
      </c>
      <c r="C298" s="88">
        <v>666</v>
      </c>
      <c r="D298" s="88">
        <v>651.29998799999998</v>
      </c>
      <c r="E298" s="88">
        <v>653.20001200000002</v>
      </c>
      <c r="F298" s="88">
        <v>641.41503899999998</v>
      </c>
      <c r="G298" s="88">
        <v>1221307</v>
      </c>
      <c r="H298" s="95">
        <f t="shared" si="8"/>
        <v>-5.5821815112477909E-3</v>
      </c>
      <c r="I298" s="96">
        <f t="shared" si="9"/>
        <v>-5.3930879985063691E-3</v>
      </c>
    </row>
    <row r="299" spans="1:9" ht="15.75" customHeight="1" x14ac:dyDescent="0.25">
      <c r="A299" s="91">
        <v>43340</v>
      </c>
      <c r="B299" s="92">
        <v>654</v>
      </c>
      <c r="C299" s="92">
        <v>662.20001200000002</v>
      </c>
      <c r="D299" s="92">
        <v>641.54998799999998</v>
      </c>
      <c r="E299" s="92">
        <v>644.34997599999997</v>
      </c>
      <c r="F299" s="92">
        <v>632.72473100000002</v>
      </c>
      <c r="G299" s="92">
        <v>776109</v>
      </c>
      <c r="H299" s="93">
        <f t="shared" si="8"/>
        <v>-5.9243285940750361E-3</v>
      </c>
      <c r="I299" s="94">
        <f t="shared" si="9"/>
        <v>-5.7352350813336134E-3</v>
      </c>
    </row>
    <row r="300" spans="1:9" ht="15.75" customHeight="1" x14ac:dyDescent="0.25">
      <c r="A300" s="87">
        <v>43341</v>
      </c>
      <c r="B300" s="88">
        <v>649.09997599999997</v>
      </c>
      <c r="C300" s="88">
        <v>652.59997599999997</v>
      </c>
      <c r="D300" s="88">
        <v>639.09997599999997</v>
      </c>
      <c r="E300" s="88">
        <v>647.54998799999998</v>
      </c>
      <c r="F300" s="88">
        <v>635.86700399999995</v>
      </c>
      <c r="G300" s="88">
        <v>727123</v>
      </c>
      <c r="H300" s="95">
        <f t="shared" si="8"/>
        <v>2.1514795940039536E-3</v>
      </c>
      <c r="I300" s="96">
        <f t="shared" si="9"/>
        <v>2.3405731067453759E-3</v>
      </c>
    </row>
    <row r="301" spans="1:9" ht="15.75" customHeight="1" x14ac:dyDescent="0.25">
      <c r="A301" s="91">
        <v>43342</v>
      </c>
      <c r="B301" s="92">
        <v>649.5</v>
      </c>
      <c r="C301" s="92">
        <v>664</v>
      </c>
      <c r="D301" s="92">
        <v>643.70001200000002</v>
      </c>
      <c r="E301" s="92">
        <v>659.65002400000003</v>
      </c>
      <c r="F301" s="92">
        <v>647.74865699999998</v>
      </c>
      <c r="G301" s="92">
        <v>1131945</v>
      </c>
      <c r="H301" s="93">
        <f t="shared" si="8"/>
        <v>8.0402317813484999E-3</v>
      </c>
      <c r="I301" s="94">
        <f t="shared" si="9"/>
        <v>8.2293252940899217E-3</v>
      </c>
    </row>
    <row r="302" spans="1:9" ht="15.75" customHeight="1" x14ac:dyDescent="0.25">
      <c r="A302" s="87">
        <v>43343</v>
      </c>
      <c r="B302" s="88">
        <v>665</v>
      </c>
      <c r="C302" s="88">
        <v>671.59997599999997</v>
      </c>
      <c r="D302" s="88">
        <v>657.20001200000002</v>
      </c>
      <c r="E302" s="88">
        <v>665.65002400000003</v>
      </c>
      <c r="F302" s="88">
        <v>653.64044200000001</v>
      </c>
      <c r="G302" s="88">
        <v>1742479</v>
      </c>
      <c r="H302" s="95">
        <f t="shared" si="8"/>
        <v>3.9323937755009735E-3</v>
      </c>
      <c r="I302" s="96">
        <f t="shared" si="9"/>
        <v>4.1214872882423953E-3</v>
      </c>
    </row>
    <row r="303" spans="1:9" ht="15.75" customHeight="1" x14ac:dyDescent="0.25">
      <c r="A303" s="91">
        <v>43346</v>
      </c>
      <c r="B303" s="92">
        <v>671</v>
      </c>
      <c r="C303" s="92">
        <v>676.25</v>
      </c>
      <c r="D303" s="92">
        <v>660</v>
      </c>
      <c r="E303" s="92">
        <v>663</v>
      </c>
      <c r="F303" s="92">
        <v>651.03820800000005</v>
      </c>
      <c r="G303" s="92">
        <v>946530</v>
      </c>
      <c r="H303" s="93">
        <f t="shared" si="8"/>
        <v>-1.73243789258992E-3</v>
      </c>
      <c r="I303" s="94">
        <f t="shared" si="9"/>
        <v>-1.5433443798484978E-3</v>
      </c>
    </row>
    <row r="304" spans="1:9" ht="15.75" customHeight="1" x14ac:dyDescent="0.25">
      <c r="A304" s="87">
        <v>43347</v>
      </c>
      <c r="B304" s="88">
        <v>662</v>
      </c>
      <c r="C304" s="88">
        <v>669.45001200000002</v>
      </c>
      <c r="D304" s="88">
        <v>643</v>
      </c>
      <c r="E304" s="88">
        <v>656.34997599999997</v>
      </c>
      <c r="F304" s="88">
        <v>644.50817900000004</v>
      </c>
      <c r="G304" s="88">
        <v>1126390</v>
      </c>
      <c r="H304" s="95">
        <f t="shared" si="8"/>
        <v>-4.3780440535203082E-3</v>
      </c>
      <c r="I304" s="96">
        <f t="shared" si="9"/>
        <v>-4.1889505407788855E-3</v>
      </c>
    </row>
    <row r="305" spans="1:9" ht="15.75" customHeight="1" x14ac:dyDescent="0.25">
      <c r="A305" s="91">
        <v>43348</v>
      </c>
      <c r="B305" s="92">
        <v>658.70001200000002</v>
      </c>
      <c r="C305" s="92">
        <v>678.5</v>
      </c>
      <c r="D305" s="92">
        <v>658.34997599999997</v>
      </c>
      <c r="E305" s="92">
        <v>673.75</v>
      </c>
      <c r="F305" s="92">
        <v>661.59429899999998</v>
      </c>
      <c r="G305" s="92">
        <v>1202598</v>
      </c>
      <c r="H305" s="93">
        <f t="shared" si="8"/>
        <v>1.136332116733082E-2</v>
      </c>
      <c r="I305" s="94">
        <f t="shared" si="9"/>
        <v>1.1552414680072242E-2</v>
      </c>
    </row>
    <row r="306" spans="1:9" ht="15.75" customHeight="1" x14ac:dyDescent="0.25">
      <c r="A306" s="87">
        <v>43349</v>
      </c>
      <c r="B306" s="88">
        <v>678.95001200000002</v>
      </c>
      <c r="C306" s="88">
        <v>686</v>
      </c>
      <c r="D306" s="88">
        <v>666.65002400000003</v>
      </c>
      <c r="E306" s="88">
        <v>681.09997599999997</v>
      </c>
      <c r="F306" s="88">
        <v>668.811646</v>
      </c>
      <c r="G306" s="88">
        <v>1728992</v>
      </c>
      <c r="H306" s="95">
        <f t="shared" si="8"/>
        <v>4.7120726379099734E-3</v>
      </c>
      <c r="I306" s="96">
        <f t="shared" si="9"/>
        <v>4.9011661506513961E-3</v>
      </c>
    </row>
    <row r="307" spans="1:9" ht="15.75" customHeight="1" x14ac:dyDescent="0.25">
      <c r="A307" s="91">
        <v>43350</v>
      </c>
      <c r="B307" s="92">
        <v>681</v>
      </c>
      <c r="C307" s="92">
        <v>692</v>
      </c>
      <c r="D307" s="92">
        <v>674</v>
      </c>
      <c r="E307" s="92">
        <v>685.15002400000003</v>
      </c>
      <c r="F307" s="92">
        <v>672.78869599999996</v>
      </c>
      <c r="G307" s="92">
        <v>1230314</v>
      </c>
      <c r="H307" s="93">
        <f t="shared" si="8"/>
        <v>2.5748591061258898E-3</v>
      </c>
      <c r="I307" s="94">
        <f t="shared" si="9"/>
        <v>2.7639526188673121E-3</v>
      </c>
    </row>
    <row r="308" spans="1:9" ht="15.75" customHeight="1" x14ac:dyDescent="0.25">
      <c r="A308" s="87">
        <v>43353</v>
      </c>
      <c r="B308" s="88">
        <v>685</v>
      </c>
      <c r="C308" s="88">
        <v>711.90002400000003</v>
      </c>
      <c r="D308" s="88">
        <v>682</v>
      </c>
      <c r="E308" s="88">
        <v>686.79998799999998</v>
      </c>
      <c r="F308" s="88">
        <v>674.40881300000001</v>
      </c>
      <c r="G308" s="88">
        <v>2620195</v>
      </c>
      <c r="H308" s="95">
        <f t="shared" si="8"/>
        <v>1.0445509401922708E-3</v>
      </c>
      <c r="I308" s="96">
        <f t="shared" si="9"/>
        <v>1.233644452933693E-3</v>
      </c>
    </row>
    <row r="309" spans="1:9" ht="15.75" customHeight="1" x14ac:dyDescent="0.25">
      <c r="A309" s="91">
        <v>43354</v>
      </c>
      <c r="B309" s="92">
        <v>691.84997599999997</v>
      </c>
      <c r="C309" s="92">
        <v>694.59997599999997</v>
      </c>
      <c r="D309" s="92">
        <v>667.90002400000003</v>
      </c>
      <c r="E309" s="92">
        <v>669.5</v>
      </c>
      <c r="F309" s="92">
        <v>657.42108199999996</v>
      </c>
      <c r="G309" s="92">
        <v>1309700</v>
      </c>
      <c r="H309" s="93">
        <f t="shared" si="8"/>
        <v>-1.1079610095831461E-2</v>
      </c>
      <c r="I309" s="94">
        <f t="shared" si="9"/>
        <v>-1.0890516583090039E-2</v>
      </c>
    </row>
    <row r="310" spans="1:9" ht="15.75" customHeight="1" x14ac:dyDescent="0.25">
      <c r="A310" s="87">
        <v>43355</v>
      </c>
      <c r="B310" s="88">
        <v>668.34997599999997</v>
      </c>
      <c r="C310" s="88">
        <v>676.95001200000002</v>
      </c>
      <c r="D310" s="88">
        <v>653</v>
      </c>
      <c r="E310" s="88">
        <v>673.40002400000003</v>
      </c>
      <c r="F310" s="88">
        <v>661.25067100000001</v>
      </c>
      <c r="G310" s="88">
        <v>960706</v>
      </c>
      <c r="H310" s="95">
        <f t="shared" si="8"/>
        <v>2.5224989351475481E-3</v>
      </c>
      <c r="I310" s="96">
        <f t="shared" si="9"/>
        <v>2.7115924478889704E-3</v>
      </c>
    </row>
    <row r="311" spans="1:9" ht="15.75" customHeight="1" x14ac:dyDescent="0.25">
      <c r="A311" s="91">
        <v>43357</v>
      </c>
      <c r="B311" s="92">
        <v>677.20001200000002</v>
      </c>
      <c r="C311" s="92">
        <v>695.84997599999997</v>
      </c>
      <c r="D311" s="92">
        <v>677.20001200000002</v>
      </c>
      <c r="E311" s="92">
        <v>692.29998799999998</v>
      </c>
      <c r="F311" s="92">
        <v>679.80957000000001</v>
      </c>
      <c r="G311" s="92">
        <v>1017120</v>
      </c>
      <c r="H311" s="93">
        <f t="shared" si="8"/>
        <v>1.2021148317277316E-2</v>
      </c>
      <c r="I311" s="94">
        <f t="shared" si="9"/>
        <v>1.2210241830018738E-2</v>
      </c>
    </row>
    <row r="312" spans="1:9" ht="15.75" customHeight="1" x14ac:dyDescent="0.25">
      <c r="A312" s="87">
        <v>43360</v>
      </c>
      <c r="B312" s="88">
        <v>692.20001200000002</v>
      </c>
      <c r="C312" s="88">
        <v>705</v>
      </c>
      <c r="D312" s="88">
        <v>673.79998799999998</v>
      </c>
      <c r="E312" s="88">
        <v>680.5</v>
      </c>
      <c r="F312" s="88">
        <v>668.222534</v>
      </c>
      <c r="G312" s="88">
        <v>1471812</v>
      </c>
      <c r="H312" s="95">
        <f t="shared" si="8"/>
        <v>-7.4661571009930604E-3</v>
      </c>
      <c r="I312" s="96">
        <f t="shared" si="9"/>
        <v>-7.2770635882516387E-3</v>
      </c>
    </row>
    <row r="313" spans="1:9" ht="15.75" customHeight="1" x14ac:dyDescent="0.25">
      <c r="A313" s="91">
        <v>43361</v>
      </c>
      <c r="B313" s="92">
        <v>679.5</v>
      </c>
      <c r="C313" s="92">
        <v>689.79998799999998</v>
      </c>
      <c r="D313" s="92">
        <v>676</v>
      </c>
      <c r="E313" s="92">
        <v>681</v>
      </c>
      <c r="F313" s="92">
        <v>668.71350099999995</v>
      </c>
      <c r="G313" s="92">
        <v>760703</v>
      </c>
      <c r="H313" s="93">
        <f t="shared" si="8"/>
        <v>3.1897452518246617E-4</v>
      </c>
      <c r="I313" s="94">
        <f t="shared" si="9"/>
        <v>5.080680379238884E-4</v>
      </c>
    </row>
    <row r="314" spans="1:9" ht="15.75" customHeight="1" x14ac:dyDescent="0.25">
      <c r="A314" s="87">
        <v>43362</v>
      </c>
      <c r="B314" s="88">
        <v>685.04998799999998</v>
      </c>
      <c r="C314" s="88">
        <v>687.15002400000003</v>
      </c>
      <c r="D314" s="88">
        <v>666</v>
      </c>
      <c r="E314" s="88">
        <v>670.65002400000003</v>
      </c>
      <c r="F314" s="88">
        <v>660.48999000000003</v>
      </c>
      <c r="G314" s="88">
        <v>642324</v>
      </c>
      <c r="H314" s="95">
        <f t="shared" si="8"/>
        <v>-5.3738513953018388E-3</v>
      </c>
      <c r="I314" s="96">
        <f t="shared" si="9"/>
        <v>-5.184757882560417E-3</v>
      </c>
    </row>
    <row r="315" spans="1:9" ht="15.75" customHeight="1" x14ac:dyDescent="0.25">
      <c r="A315" s="91">
        <v>43364</v>
      </c>
      <c r="B315" s="92">
        <v>674.5</v>
      </c>
      <c r="C315" s="92">
        <v>682.70001200000002</v>
      </c>
      <c r="D315" s="92">
        <v>632</v>
      </c>
      <c r="E315" s="92">
        <v>654.79998799999998</v>
      </c>
      <c r="F315" s="92">
        <v>644.88012700000002</v>
      </c>
      <c r="G315" s="92">
        <v>1131487</v>
      </c>
      <c r="H315" s="93">
        <f t="shared" si="8"/>
        <v>-1.0387246414326213E-2</v>
      </c>
      <c r="I315" s="94">
        <f t="shared" si="9"/>
        <v>-1.0198152901584791E-2</v>
      </c>
    </row>
    <row r="316" spans="1:9" ht="15.75" customHeight="1" x14ac:dyDescent="0.25">
      <c r="A316" s="87">
        <v>43367</v>
      </c>
      <c r="B316" s="88">
        <v>658.70001200000002</v>
      </c>
      <c r="C316" s="88">
        <v>658.70001200000002</v>
      </c>
      <c r="D316" s="88">
        <v>621.54998799999998</v>
      </c>
      <c r="E316" s="88">
        <v>629.79998799999998</v>
      </c>
      <c r="F316" s="88">
        <v>620.25878899999998</v>
      </c>
      <c r="G316" s="88">
        <v>957306</v>
      </c>
      <c r="H316" s="95">
        <f t="shared" si="8"/>
        <v>-1.690606677920967E-2</v>
      </c>
      <c r="I316" s="96">
        <f t="shared" si="9"/>
        <v>-1.6716973266468246E-2</v>
      </c>
    </row>
    <row r="317" spans="1:9" ht="15.75" customHeight="1" x14ac:dyDescent="0.25">
      <c r="A317" s="91">
        <v>43368</v>
      </c>
      <c r="B317" s="92">
        <v>630.5</v>
      </c>
      <c r="C317" s="92">
        <v>647.59997599999997</v>
      </c>
      <c r="D317" s="92">
        <v>619</v>
      </c>
      <c r="E317" s="92">
        <v>634.54998799999998</v>
      </c>
      <c r="F317" s="92">
        <v>624.93688999999995</v>
      </c>
      <c r="G317" s="92">
        <v>1239937</v>
      </c>
      <c r="H317" s="93">
        <f t="shared" si="8"/>
        <v>3.2632349165396765E-3</v>
      </c>
      <c r="I317" s="94">
        <f t="shared" si="9"/>
        <v>3.4523284292810987E-3</v>
      </c>
    </row>
    <row r="318" spans="1:9" ht="15.75" customHeight="1" x14ac:dyDescent="0.25">
      <c r="A318" s="87">
        <v>43369</v>
      </c>
      <c r="B318" s="88">
        <v>640.84997599999997</v>
      </c>
      <c r="C318" s="88">
        <v>659.29998799999998</v>
      </c>
      <c r="D318" s="88">
        <v>640.84997599999997</v>
      </c>
      <c r="E318" s="88">
        <v>654.25</v>
      </c>
      <c r="F318" s="88">
        <v>644.33843999999999</v>
      </c>
      <c r="G318" s="88">
        <v>1382163</v>
      </c>
      <c r="H318" s="95">
        <f t="shared" si="8"/>
        <v>1.3277879487821838E-2</v>
      </c>
      <c r="I318" s="96">
        <f t="shared" si="9"/>
        <v>1.346697300056326E-2</v>
      </c>
    </row>
    <row r="319" spans="1:9" ht="15.75" customHeight="1" x14ac:dyDescent="0.25">
      <c r="A319" s="91">
        <v>43370</v>
      </c>
      <c r="B319" s="92">
        <v>658.90002400000003</v>
      </c>
      <c r="C319" s="92">
        <v>660.59997599999997</v>
      </c>
      <c r="D319" s="92">
        <v>638.40002400000003</v>
      </c>
      <c r="E319" s="92">
        <v>644.40002400000003</v>
      </c>
      <c r="F319" s="92">
        <v>634.63769500000001</v>
      </c>
      <c r="G319" s="92">
        <v>743032</v>
      </c>
      <c r="H319" s="93">
        <f t="shared" si="8"/>
        <v>-6.5881773718382119E-3</v>
      </c>
      <c r="I319" s="94">
        <f t="shared" si="9"/>
        <v>-6.3990838590967901E-3</v>
      </c>
    </row>
    <row r="320" spans="1:9" ht="15.75" customHeight="1" x14ac:dyDescent="0.25">
      <c r="A320" s="87">
        <v>43371</v>
      </c>
      <c r="B320" s="88">
        <v>644.29998799999998</v>
      </c>
      <c r="C320" s="88">
        <v>655.79998799999998</v>
      </c>
      <c r="D320" s="88">
        <v>622.65002400000003</v>
      </c>
      <c r="E320" s="88">
        <v>632.15002400000003</v>
      </c>
      <c r="F320" s="88">
        <v>622.57324200000005</v>
      </c>
      <c r="G320" s="88">
        <v>865754</v>
      </c>
      <c r="H320" s="95">
        <f t="shared" si="8"/>
        <v>-8.3354130173802516E-3</v>
      </c>
      <c r="I320" s="96">
        <f t="shared" si="9"/>
        <v>-8.1463195046388298E-3</v>
      </c>
    </row>
    <row r="321" spans="1:9" ht="15.75" customHeight="1" x14ac:dyDescent="0.25">
      <c r="A321" s="91">
        <v>43374</v>
      </c>
      <c r="B321" s="92">
        <v>631</v>
      </c>
      <c r="C321" s="92">
        <v>640.29998799999998</v>
      </c>
      <c r="D321" s="92">
        <v>605.59997599999997</v>
      </c>
      <c r="E321" s="92">
        <v>635.5</v>
      </c>
      <c r="F321" s="92">
        <v>625.87255900000002</v>
      </c>
      <c r="G321" s="92">
        <v>1042337</v>
      </c>
      <c r="H321" s="93">
        <f t="shared" si="8"/>
        <v>2.2954596856084165E-3</v>
      </c>
      <c r="I321" s="94">
        <f t="shared" si="9"/>
        <v>2.4845531983498387E-3</v>
      </c>
    </row>
    <row r="322" spans="1:9" ht="15.75" customHeight="1" x14ac:dyDescent="0.25">
      <c r="A322" s="87">
        <v>43376</v>
      </c>
      <c r="B322" s="88">
        <v>637</v>
      </c>
      <c r="C322" s="88">
        <v>642</v>
      </c>
      <c r="D322" s="88">
        <v>621.59997599999997</v>
      </c>
      <c r="E322" s="88">
        <v>625.65002400000003</v>
      </c>
      <c r="F322" s="88">
        <v>616.17175299999997</v>
      </c>
      <c r="G322" s="88">
        <v>676560</v>
      </c>
      <c r="H322" s="95">
        <f t="shared" si="8"/>
        <v>-6.7841254051943418E-3</v>
      </c>
      <c r="I322" s="96">
        <f t="shared" si="9"/>
        <v>-6.5950318924529201E-3</v>
      </c>
    </row>
    <row r="323" spans="1:9" ht="15.75" customHeight="1" x14ac:dyDescent="0.25">
      <c r="A323" s="91">
        <v>43377</v>
      </c>
      <c r="B323" s="92">
        <v>622</v>
      </c>
      <c r="C323" s="92">
        <v>625.40002400000003</v>
      </c>
      <c r="D323" s="92">
        <v>578.09997599999997</v>
      </c>
      <c r="E323" s="92">
        <v>601.79998799999998</v>
      </c>
      <c r="F323" s="92">
        <v>592.683044</v>
      </c>
      <c r="G323" s="92">
        <v>1732079</v>
      </c>
      <c r="H323" s="93">
        <f t="shared" si="8"/>
        <v>-1.6879282452651183E-2</v>
      </c>
      <c r="I323" s="94">
        <f t="shared" si="9"/>
        <v>-1.6690188939909759E-2</v>
      </c>
    </row>
    <row r="324" spans="1:9" ht="15.75" customHeight="1" x14ac:dyDescent="0.25">
      <c r="A324" s="87">
        <v>43378</v>
      </c>
      <c r="B324" s="88">
        <v>601.79998799999998</v>
      </c>
      <c r="C324" s="88">
        <v>613</v>
      </c>
      <c r="D324" s="88">
        <v>580.09997599999997</v>
      </c>
      <c r="E324" s="88">
        <v>585.70001200000002</v>
      </c>
      <c r="F324" s="88">
        <v>576.82690400000001</v>
      </c>
      <c r="G324" s="88">
        <v>822352</v>
      </c>
      <c r="H324" s="95">
        <f t="shared" ref="H324:H387" si="10">LOG(F324/F323)</f>
        <v>-1.1776994461011617E-2</v>
      </c>
      <c r="I324" s="96">
        <f t="shared" ref="I324:I387" si="11">H324-$H$1238</f>
        <v>-1.1587900948270195E-2</v>
      </c>
    </row>
    <row r="325" spans="1:9" ht="15.75" customHeight="1" x14ac:dyDescent="0.25">
      <c r="A325" s="91">
        <v>43381</v>
      </c>
      <c r="B325" s="92">
        <v>585.20001200000002</v>
      </c>
      <c r="C325" s="92">
        <v>600.79998799999998</v>
      </c>
      <c r="D325" s="92">
        <v>574.25</v>
      </c>
      <c r="E325" s="92">
        <v>597.15002400000003</v>
      </c>
      <c r="F325" s="92">
        <v>588.10351600000001</v>
      </c>
      <c r="G325" s="92">
        <v>766621</v>
      </c>
      <c r="H325" s="93">
        <f t="shared" si="10"/>
        <v>8.4082675808299524E-3</v>
      </c>
      <c r="I325" s="94">
        <f t="shared" si="11"/>
        <v>8.5973610935713742E-3</v>
      </c>
    </row>
    <row r="326" spans="1:9" ht="15.75" customHeight="1" x14ac:dyDescent="0.25">
      <c r="A326" s="87">
        <v>43382</v>
      </c>
      <c r="B326" s="88">
        <v>595.40002400000003</v>
      </c>
      <c r="C326" s="88">
        <v>604.59997599999997</v>
      </c>
      <c r="D326" s="88">
        <v>581.59997599999997</v>
      </c>
      <c r="E326" s="88">
        <v>590.15002400000003</v>
      </c>
      <c r="F326" s="88">
        <v>581.209473</v>
      </c>
      <c r="G326" s="88">
        <v>733179</v>
      </c>
      <c r="H326" s="95">
        <f t="shared" si="10"/>
        <v>-5.1210917065400994E-3</v>
      </c>
      <c r="I326" s="96">
        <f t="shared" si="11"/>
        <v>-4.9319981937986767E-3</v>
      </c>
    </row>
    <row r="327" spans="1:9" ht="15.75" customHeight="1" x14ac:dyDescent="0.25">
      <c r="A327" s="91">
        <v>43383</v>
      </c>
      <c r="B327" s="92">
        <v>593.84997599999997</v>
      </c>
      <c r="C327" s="92">
        <v>600.25</v>
      </c>
      <c r="D327" s="92">
        <v>585</v>
      </c>
      <c r="E327" s="92">
        <v>598.34997599999997</v>
      </c>
      <c r="F327" s="92">
        <v>589.28527799999995</v>
      </c>
      <c r="G327" s="92">
        <v>483219</v>
      </c>
      <c r="H327" s="93">
        <f t="shared" si="10"/>
        <v>5.9929071858266514E-3</v>
      </c>
      <c r="I327" s="94">
        <f t="shared" si="11"/>
        <v>6.1820006985680732E-3</v>
      </c>
    </row>
    <row r="328" spans="1:9" ht="15.75" customHeight="1" x14ac:dyDescent="0.25">
      <c r="A328" s="87">
        <v>43384</v>
      </c>
      <c r="B328" s="88">
        <v>589.40002400000003</v>
      </c>
      <c r="C328" s="88">
        <v>611.70001200000002</v>
      </c>
      <c r="D328" s="88">
        <v>580</v>
      </c>
      <c r="E328" s="88">
        <v>598.09997599999997</v>
      </c>
      <c r="F328" s="88">
        <v>589.03906300000006</v>
      </c>
      <c r="G328" s="88">
        <v>893280</v>
      </c>
      <c r="H328" s="95">
        <f t="shared" si="10"/>
        <v>-1.8149471023784408E-4</v>
      </c>
      <c r="I328" s="96">
        <f t="shared" si="11"/>
        <v>7.5988025035781477E-6</v>
      </c>
    </row>
    <row r="329" spans="1:9" ht="15.75" customHeight="1" x14ac:dyDescent="0.25">
      <c r="A329" s="91">
        <v>43385</v>
      </c>
      <c r="B329" s="92">
        <v>599.25</v>
      </c>
      <c r="C329" s="92">
        <v>606</v>
      </c>
      <c r="D329" s="92">
        <v>589.29998799999998</v>
      </c>
      <c r="E329" s="92">
        <v>602.25</v>
      </c>
      <c r="F329" s="92">
        <v>593.12622099999999</v>
      </c>
      <c r="G329" s="92">
        <v>555685</v>
      </c>
      <c r="H329" s="93">
        <f t="shared" si="10"/>
        <v>3.0030271783628025E-3</v>
      </c>
      <c r="I329" s="94">
        <f t="shared" si="11"/>
        <v>3.1921206911042247E-3</v>
      </c>
    </row>
    <row r="330" spans="1:9" ht="15.75" customHeight="1" x14ac:dyDescent="0.25">
      <c r="A330" s="87">
        <v>43388</v>
      </c>
      <c r="B330" s="88">
        <v>602.29998799999998</v>
      </c>
      <c r="C330" s="88">
        <v>616</v>
      </c>
      <c r="D330" s="88">
        <v>596</v>
      </c>
      <c r="E330" s="88">
        <v>612.45001200000002</v>
      </c>
      <c r="F330" s="88">
        <v>603.17169200000001</v>
      </c>
      <c r="G330" s="88">
        <v>776606</v>
      </c>
      <c r="H330" s="95">
        <f t="shared" si="10"/>
        <v>7.2938272662885443E-3</v>
      </c>
      <c r="I330" s="96">
        <f t="shared" si="11"/>
        <v>7.4829207790299661E-3</v>
      </c>
    </row>
    <row r="331" spans="1:9" ht="15.75" customHeight="1" x14ac:dyDescent="0.25">
      <c r="A331" s="91">
        <v>43389</v>
      </c>
      <c r="B331" s="92">
        <v>612.5</v>
      </c>
      <c r="C331" s="92">
        <v>620.90002400000003</v>
      </c>
      <c r="D331" s="92">
        <v>599.45001200000002</v>
      </c>
      <c r="E331" s="92">
        <v>605.34997599999997</v>
      </c>
      <c r="F331" s="92">
        <v>596.17926</v>
      </c>
      <c r="G331" s="92">
        <v>819871</v>
      </c>
      <c r="H331" s="93">
        <f t="shared" si="10"/>
        <v>-5.0640874316057434E-3</v>
      </c>
      <c r="I331" s="94">
        <f t="shared" si="11"/>
        <v>-4.8749939188643208E-3</v>
      </c>
    </row>
    <row r="332" spans="1:9" ht="15.75" customHeight="1" x14ac:dyDescent="0.25">
      <c r="A332" s="87">
        <v>43390</v>
      </c>
      <c r="B332" s="88">
        <v>608.20001200000002</v>
      </c>
      <c r="C332" s="88">
        <v>611.75</v>
      </c>
      <c r="D332" s="88">
        <v>595</v>
      </c>
      <c r="E332" s="88">
        <v>599.70001200000002</v>
      </c>
      <c r="F332" s="88">
        <v>590.614868</v>
      </c>
      <c r="G332" s="88">
        <v>529012</v>
      </c>
      <c r="H332" s="95">
        <f t="shared" si="10"/>
        <v>-4.0724880445545059E-3</v>
      </c>
      <c r="I332" s="96">
        <f t="shared" si="11"/>
        <v>-3.8833945318130837E-3</v>
      </c>
    </row>
    <row r="333" spans="1:9" ht="15.75" customHeight="1" x14ac:dyDescent="0.25">
      <c r="A333" s="91">
        <v>43392</v>
      </c>
      <c r="B333" s="92">
        <v>594.90002400000003</v>
      </c>
      <c r="C333" s="92">
        <v>603.29998799999998</v>
      </c>
      <c r="D333" s="92">
        <v>591</v>
      </c>
      <c r="E333" s="92">
        <v>599</v>
      </c>
      <c r="F333" s="92">
        <v>589.925476</v>
      </c>
      <c r="G333" s="92">
        <v>713818</v>
      </c>
      <c r="H333" s="93">
        <f t="shared" si="10"/>
        <v>-5.0722396235403566E-4</v>
      </c>
      <c r="I333" s="94">
        <f t="shared" si="11"/>
        <v>-3.1813044961261343E-4</v>
      </c>
    </row>
    <row r="334" spans="1:9" ht="15.75" customHeight="1" x14ac:dyDescent="0.25">
      <c r="A334" s="87">
        <v>43395</v>
      </c>
      <c r="B334" s="88">
        <v>599</v>
      </c>
      <c r="C334" s="88">
        <v>619.59997599999997</v>
      </c>
      <c r="D334" s="88">
        <v>595.45001200000002</v>
      </c>
      <c r="E334" s="88">
        <v>614.54998799999998</v>
      </c>
      <c r="F334" s="88">
        <v>605.239868</v>
      </c>
      <c r="G334" s="88">
        <v>826063</v>
      </c>
      <c r="H334" s="95">
        <f t="shared" si="10"/>
        <v>1.1130376249147575E-2</v>
      </c>
      <c r="I334" s="96">
        <f t="shared" si="11"/>
        <v>1.1319469761888997E-2</v>
      </c>
    </row>
    <row r="335" spans="1:9" ht="15.75" customHeight="1" x14ac:dyDescent="0.25">
      <c r="A335" s="91">
        <v>43396</v>
      </c>
      <c r="B335" s="92">
        <v>606.04998799999998</v>
      </c>
      <c r="C335" s="92">
        <v>624</v>
      </c>
      <c r="D335" s="92">
        <v>606.04998799999998</v>
      </c>
      <c r="E335" s="92">
        <v>615.70001200000002</v>
      </c>
      <c r="F335" s="92">
        <v>606.37243699999999</v>
      </c>
      <c r="G335" s="92">
        <v>804261</v>
      </c>
      <c r="H335" s="93">
        <f t="shared" si="10"/>
        <v>8.119240920655712E-4</v>
      </c>
      <c r="I335" s="94">
        <f t="shared" si="11"/>
        <v>1.0010176048069934E-3</v>
      </c>
    </row>
    <row r="336" spans="1:9" ht="15.75" customHeight="1" x14ac:dyDescent="0.25">
      <c r="A336" s="87">
        <v>43397</v>
      </c>
      <c r="B336" s="88">
        <v>616</v>
      </c>
      <c r="C336" s="88">
        <v>631.5</v>
      </c>
      <c r="D336" s="88">
        <v>610.29998799999998</v>
      </c>
      <c r="E336" s="88">
        <v>625.54998799999998</v>
      </c>
      <c r="F336" s="88">
        <v>616.07324200000005</v>
      </c>
      <c r="G336" s="88">
        <v>707019</v>
      </c>
      <c r="H336" s="95">
        <f t="shared" si="10"/>
        <v>6.8928944538964856E-3</v>
      </c>
      <c r="I336" s="96">
        <f t="shared" si="11"/>
        <v>7.0819879666379083E-3</v>
      </c>
    </row>
    <row r="337" spans="1:9" ht="15.75" customHeight="1" x14ac:dyDescent="0.25">
      <c r="A337" s="91">
        <v>43398</v>
      </c>
      <c r="B337" s="92">
        <v>622.90002400000003</v>
      </c>
      <c r="C337" s="92">
        <v>622.90002400000003</v>
      </c>
      <c r="D337" s="92">
        <v>600.25</v>
      </c>
      <c r="E337" s="92">
        <v>612.59997599999997</v>
      </c>
      <c r="F337" s="92">
        <v>603.31945800000005</v>
      </c>
      <c r="G337" s="92">
        <v>813966</v>
      </c>
      <c r="H337" s="93">
        <f t="shared" si="10"/>
        <v>-9.0850142053805275E-3</v>
      </c>
      <c r="I337" s="94">
        <f t="shared" si="11"/>
        <v>-8.8959206926391057E-3</v>
      </c>
    </row>
    <row r="338" spans="1:9" ht="15.75" customHeight="1" x14ac:dyDescent="0.25">
      <c r="A338" s="87">
        <v>43399</v>
      </c>
      <c r="B338" s="88">
        <v>619</v>
      </c>
      <c r="C338" s="88">
        <v>619</v>
      </c>
      <c r="D338" s="88">
        <v>584.29998799999998</v>
      </c>
      <c r="E338" s="88">
        <v>593.45001200000002</v>
      </c>
      <c r="F338" s="88">
        <v>584.45953399999996</v>
      </c>
      <c r="G338" s="88">
        <v>938566</v>
      </c>
      <c r="H338" s="95">
        <f t="shared" si="10"/>
        <v>-1.3792884762637425E-2</v>
      </c>
      <c r="I338" s="96">
        <f t="shared" si="11"/>
        <v>-1.3603791249896004E-2</v>
      </c>
    </row>
    <row r="339" spans="1:9" ht="15.75" customHeight="1" x14ac:dyDescent="0.25">
      <c r="A339" s="91">
        <v>43402</v>
      </c>
      <c r="B339" s="92">
        <v>592.5</v>
      </c>
      <c r="C339" s="92">
        <v>607</v>
      </c>
      <c r="D339" s="92">
        <v>589.54998799999998</v>
      </c>
      <c r="E339" s="92">
        <v>604.45001200000002</v>
      </c>
      <c r="F339" s="92">
        <v>595.29290800000001</v>
      </c>
      <c r="G339" s="92">
        <v>575082</v>
      </c>
      <c r="H339" s="93">
        <f t="shared" si="10"/>
        <v>7.9762611726391063E-3</v>
      </c>
      <c r="I339" s="94">
        <f t="shared" si="11"/>
        <v>8.165354685380528E-3</v>
      </c>
    </row>
    <row r="340" spans="1:9" ht="15.75" customHeight="1" x14ac:dyDescent="0.25">
      <c r="A340" s="87">
        <v>43403</v>
      </c>
      <c r="B340" s="88">
        <v>606</v>
      </c>
      <c r="C340" s="88">
        <v>615.95001200000002</v>
      </c>
      <c r="D340" s="88">
        <v>599.25</v>
      </c>
      <c r="E340" s="88">
        <v>604</v>
      </c>
      <c r="F340" s="88">
        <v>594.84966999999995</v>
      </c>
      <c r="G340" s="88">
        <v>664523</v>
      </c>
      <c r="H340" s="95">
        <f t="shared" si="10"/>
        <v>-3.2348363973847921E-4</v>
      </c>
      <c r="I340" s="96">
        <f t="shared" si="11"/>
        <v>-1.3439012699705699E-4</v>
      </c>
    </row>
    <row r="341" spans="1:9" ht="15.75" customHeight="1" x14ac:dyDescent="0.25">
      <c r="A341" s="91">
        <v>43404</v>
      </c>
      <c r="B341" s="92">
        <v>606.40002400000003</v>
      </c>
      <c r="C341" s="92">
        <v>624.40002400000003</v>
      </c>
      <c r="D341" s="92">
        <v>605.04998799999998</v>
      </c>
      <c r="E341" s="92">
        <v>621.5</v>
      </c>
      <c r="F341" s="92">
        <v>612.08459500000004</v>
      </c>
      <c r="G341" s="92">
        <v>730530</v>
      </c>
      <c r="H341" s="93">
        <f t="shared" si="10"/>
        <v>1.2404224282632338E-2</v>
      </c>
      <c r="I341" s="94">
        <f t="shared" si="11"/>
        <v>1.259331779537376E-2</v>
      </c>
    </row>
    <row r="342" spans="1:9" ht="15.75" customHeight="1" x14ac:dyDescent="0.25">
      <c r="A342" s="87">
        <v>43405</v>
      </c>
      <c r="B342" s="88">
        <v>621.75</v>
      </c>
      <c r="C342" s="88">
        <v>633.29998799999998</v>
      </c>
      <c r="D342" s="88">
        <v>615.25</v>
      </c>
      <c r="E342" s="88">
        <v>624.04998799999998</v>
      </c>
      <c r="F342" s="88">
        <v>614.59594700000002</v>
      </c>
      <c r="G342" s="88">
        <v>708721</v>
      </c>
      <c r="H342" s="95">
        <f t="shared" si="10"/>
        <v>1.7782426673604642E-3</v>
      </c>
      <c r="I342" s="96">
        <f t="shared" si="11"/>
        <v>1.9673361801018866E-3</v>
      </c>
    </row>
    <row r="343" spans="1:9" ht="15.75" customHeight="1" x14ac:dyDescent="0.25">
      <c r="A343" s="91">
        <v>43406</v>
      </c>
      <c r="B343" s="92">
        <v>624</v>
      </c>
      <c r="C343" s="92">
        <v>643.34997599999997</v>
      </c>
      <c r="D343" s="92">
        <v>621.45001200000002</v>
      </c>
      <c r="E343" s="92">
        <v>626.45001200000002</v>
      </c>
      <c r="F343" s="92">
        <v>616.95959500000004</v>
      </c>
      <c r="G343" s="92">
        <v>634596</v>
      </c>
      <c r="H343" s="93">
        <f t="shared" si="10"/>
        <v>1.6670308547888754E-3</v>
      </c>
      <c r="I343" s="94">
        <f t="shared" si="11"/>
        <v>1.8561243675302977E-3</v>
      </c>
    </row>
    <row r="344" spans="1:9" ht="15.75" customHeight="1" x14ac:dyDescent="0.25">
      <c r="A344" s="87">
        <v>43409</v>
      </c>
      <c r="B344" s="88">
        <v>629.75</v>
      </c>
      <c r="C344" s="88">
        <v>635.84997599999997</v>
      </c>
      <c r="D344" s="88">
        <v>617.45001200000002</v>
      </c>
      <c r="E344" s="88">
        <v>631</v>
      </c>
      <c r="F344" s="88">
        <v>621.44067399999994</v>
      </c>
      <c r="G344" s="88">
        <v>516105</v>
      </c>
      <c r="H344" s="95">
        <f t="shared" si="10"/>
        <v>3.1429521213712148E-3</v>
      </c>
      <c r="I344" s="96">
        <f t="shared" si="11"/>
        <v>3.332045634112637E-3</v>
      </c>
    </row>
    <row r="345" spans="1:9" ht="15.75" customHeight="1" x14ac:dyDescent="0.25">
      <c r="A345" s="91">
        <v>43410</v>
      </c>
      <c r="B345" s="92">
        <v>627</v>
      </c>
      <c r="C345" s="92">
        <v>661.5</v>
      </c>
      <c r="D345" s="92">
        <v>627</v>
      </c>
      <c r="E345" s="92">
        <v>657.5</v>
      </c>
      <c r="F345" s="92">
        <v>647.53918499999997</v>
      </c>
      <c r="G345" s="92">
        <v>2361968</v>
      </c>
      <c r="H345" s="93">
        <f t="shared" si="10"/>
        <v>1.7866379402093197E-2</v>
      </c>
      <c r="I345" s="94">
        <f t="shared" si="11"/>
        <v>1.8055472914834621E-2</v>
      </c>
    </row>
    <row r="346" spans="1:9" ht="15.75" customHeight="1" x14ac:dyDescent="0.25">
      <c r="A346" s="87">
        <v>43411</v>
      </c>
      <c r="B346" s="88">
        <v>660.79998799999998</v>
      </c>
      <c r="C346" s="88">
        <v>668</v>
      </c>
      <c r="D346" s="88">
        <v>660</v>
      </c>
      <c r="E346" s="88">
        <v>665.54998799999998</v>
      </c>
      <c r="F346" s="88">
        <v>655.46722399999999</v>
      </c>
      <c r="G346" s="88">
        <v>420400</v>
      </c>
      <c r="H346" s="95">
        <f t="shared" si="10"/>
        <v>5.2849257766854453E-3</v>
      </c>
      <c r="I346" s="96">
        <f t="shared" si="11"/>
        <v>5.474019289426868E-3</v>
      </c>
    </row>
    <row r="347" spans="1:9" ht="15.75" customHeight="1" x14ac:dyDescent="0.25">
      <c r="A347" s="91">
        <v>43413</v>
      </c>
      <c r="B347" s="92">
        <v>665</v>
      </c>
      <c r="C347" s="92">
        <v>679.90002400000003</v>
      </c>
      <c r="D347" s="92">
        <v>662</v>
      </c>
      <c r="E347" s="92">
        <v>676.15002400000003</v>
      </c>
      <c r="F347" s="92">
        <v>665.90667699999995</v>
      </c>
      <c r="G347" s="92">
        <v>1392249</v>
      </c>
      <c r="H347" s="93">
        <f t="shared" si="10"/>
        <v>6.8623894584334804E-3</v>
      </c>
      <c r="I347" s="94">
        <f t="shared" si="11"/>
        <v>7.0514829711749022E-3</v>
      </c>
    </row>
    <row r="348" spans="1:9" ht="15.75" customHeight="1" x14ac:dyDescent="0.25">
      <c r="A348" s="87">
        <v>43416</v>
      </c>
      <c r="B348" s="88">
        <v>677</v>
      </c>
      <c r="C348" s="88">
        <v>683.59997599999997</v>
      </c>
      <c r="D348" s="88">
        <v>657.65002400000003</v>
      </c>
      <c r="E348" s="88">
        <v>661.09997599999997</v>
      </c>
      <c r="F348" s="88">
        <v>651.084656</v>
      </c>
      <c r="G348" s="88">
        <v>819350</v>
      </c>
      <c r="H348" s="95">
        <f t="shared" si="10"/>
        <v>-9.7759090307742297E-3</v>
      </c>
      <c r="I348" s="96">
        <f t="shared" si="11"/>
        <v>-9.5868155180328079E-3</v>
      </c>
    </row>
    <row r="349" spans="1:9" ht="15.75" customHeight="1" x14ac:dyDescent="0.25">
      <c r="A349" s="91">
        <v>43417</v>
      </c>
      <c r="B349" s="92">
        <v>660</v>
      </c>
      <c r="C349" s="92">
        <v>679</v>
      </c>
      <c r="D349" s="92">
        <v>642.15002400000003</v>
      </c>
      <c r="E349" s="92">
        <v>676.20001200000002</v>
      </c>
      <c r="F349" s="92">
        <v>665.95593299999996</v>
      </c>
      <c r="G349" s="92">
        <v>1230531</v>
      </c>
      <c r="H349" s="93">
        <f t="shared" si="10"/>
        <v>9.8080318771545574E-3</v>
      </c>
      <c r="I349" s="94">
        <f t="shared" si="11"/>
        <v>9.9971253898959792E-3</v>
      </c>
    </row>
    <row r="350" spans="1:9" ht="15.75" customHeight="1" x14ac:dyDescent="0.25">
      <c r="A350" s="87">
        <v>43418</v>
      </c>
      <c r="B350" s="88">
        <v>684.90002400000003</v>
      </c>
      <c r="C350" s="88">
        <v>684.90002400000003</v>
      </c>
      <c r="D350" s="88">
        <v>641.25</v>
      </c>
      <c r="E350" s="88">
        <v>655.09997599999997</v>
      </c>
      <c r="F350" s="88">
        <v>645.17559800000004</v>
      </c>
      <c r="G350" s="88">
        <v>1927144</v>
      </c>
      <c r="H350" s="95">
        <f t="shared" si="10"/>
        <v>-1.376755937315359E-2</v>
      </c>
      <c r="I350" s="96">
        <f t="shared" si="11"/>
        <v>-1.3578465860412168E-2</v>
      </c>
    </row>
    <row r="351" spans="1:9" ht="15.75" customHeight="1" x14ac:dyDescent="0.25">
      <c r="A351" s="91">
        <v>43419</v>
      </c>
      <c r="B351" s="92">
        <v>657</v>
      </c>
      <c r="C351" s="92">
        <v>670</v>
      </c>
      <c r="D351" s="92">
        <v>655</v>
      </c>
      <c r="E351" s="92">
        <v>664.84997599999997</v>
      </c>
      <c r="F351" s="92">
        <v>654.77783199999999</v>
      </c>
      <c r="G351" s="92">
        <v>885893</v>
      </c>
      <c r="H351" s="93">
        <f t="shared" si="10"/>
        <v>6.4160345915886376E-3</v>
      </c>
      <c r="I351" s="94">
        <f t="shared" si="11"/>
        <v>6.6051281043300603E-3</v>
      </c>
    </row>
    <row r="352" spans="1:9" ht="15.75" customHeight="1" x14ac:dyDescent="0.25">
      <c r="A352" s="87">
        <v>43420</v>
      </c>
      <c r="B352" s="88">
        <v>671.20001200000002</v>
      </c>
      <c r="C352" s="88">
        <v>674</v>
      </c>
      <c r="D352" s="88">
        <v>645.40002400000003</v>
      </c>
      <c r="E352" s="88">
        <v>646.95001200000002</v>
      </c>
      <c r="F352" s="88">
        <v>637.14904799999999</v>
      </c>
      <c r="G352" s="88">
        <v>688643</v>
      </c>
      <c r="H352" s="95">
        <f t="shared" si="10"/>
        <v>-1.1852929080157046E-2</v>
      </c>
      <c r="I352" s="96">
        <f t="shared" si="11"/>
        <v>-1.1663835567415624E-2</v>
      </c>
    </row>
    <row r="353" spans="1:9" ht="15.75" customHeight="1" x14ac:dyDescent="0.25">
      <c r="A353" s="91">
        <v>43423</v>
      </c>
      <c r="B353" s="92">
        <v>649.54998799999998</v>
      </c>
      <c r="C353" s="92">
        <v>653.79998799999998</v>
      </c>
      <c r="D353" s="92">
        <v>639.04998799999998</v>
      </c>
      <c r="E353" s="92">
        <v>646.25</v>
      </c>
      <c r="F353" s="92">
        <v>636.459656</v>
      </c>
      <c r="G353" s="92">
        <v>747558</v>
      </c>
      <c r="H353" s="93">
        <f t="shared" si="10"/>
        <v>-4.7015880115888769E-4</v>
      </c>
      <c r="I353" s="94">
        <f t="shared" si="11"/>
        <v>-2.8106528841746547E-4</v>
      </c>
    </row>
    <row r="354" spans="1:9" ht="15.75" customHeight="1" x14ac:dyDescent="0.25">
      <c r="A354" s="87">
        <v>43424</v>
      </c>
      <c r="B354" s="88">
        <v>648.15002400000003</v>
      </c>
      <c r="C354" s="88">
        <v>649.45001200000002</v>
      </c>
      <c r="D354" s="88">
        <v>627.25</v>
      </c>
      <c r="E354" s="88">
        <v>635.40002400000003</v>
      </c>
      <c r="F354" s="88">
        <v>625.77404799999999</v>
      </c>
      <c r="G354" s="88">
        <v>1053489</v>
      </c>
      <c r="H354" s="95">
        <f t="shared" si="10"/>
        <v>-7.353331545280832E-3</v>
      </c>
      <c r="I354" s="96">
        <f t="shared" si="11"/>
        <v>-7.1642380325394103E-3</v>
      </c>
    </row>
    <row r="355" spans="1:9" ht="15.75" customHeight="1" x14ac:dyDescent="0.25">
      <c r="A355" s="91">
        <v>43425</v>
      </c>
      <c r="B355" s="92">
        <v>635.40002400000003</v>
      </c>
      <c r="C355" s="92">
        <v>647.25</v>
      </c>
      <c r="D355" s="92">
        <v>635.40002400000003</v>
      </c>
      <c r="E355" s="92">
        <v>641.15002400000003</v>
      </c>
      <c r="F355" s="92">
        <v>631.43688999999995</v>
      </c>
      <c r="G355" s="92">
        <v>597526</v>
      </c>
      <c r="H355" s="93">
        <f t="shared" si="10"/>
        <v>3.9124025898465914E-3</v>
      </c>
      <c r="I355" s="94">
        <f t="shared" si="11"/>
        <v>4.1014961025880141E-3</v>
      </c>
    </row>
    <row r="356" spans="1:9" ht="15.75" customHeight="1" x14ac:dyDescent="0.25">
      <c r="A356" s="87">
        <v>43426</v>
      </c>
      <c r="B356" s="88">
        <v>644.29998799999998</v>
      </c>
      <c r="C356" s="88">
        <v>648.65002400000003</v>
      </c>
      <c r="D356" s="88">
        <v>631.34997599999997</v>
      </c>
      <c r="E356" s="88">
        <v>638.40002400000003</v>
      </c>
      <c r="F356" s="88">
        <v>628.72857699999997</v>
      </c>
      <c r="G356" s="88">
        <v>664173</v>
      </c>
      <c r="H356" s="95">
        <f t="shared" si="10"/>
        <v>-1.8667504116164793E-3</v>
      </c>
      <c r="I356" s="96">
        <f t="shared" si="11"/>
        <v>-1.6776568988750571E-3</v>
      </c>
    </row>
    <row r="357" spans="1:9" ht="15.75" customHeight="1" x14ac:dyDescent="0.25">
      <c r="A357" s="91">
        <v>43430</v>
      </c>
      <c r="B357" s="92">
        <v>641.5</v>
      </c>
      <c r="C357" s="92">
        <v>648.34997599999997</v>
      </c>
      <c r="D357" s="92">
        <v>626.40002400000003</v>
      </c>
      <c r="E357" s="92">
        <v>641.59997599999997</v>
      </c>
      <c r="F357" s="92">
        <v>631.88006600000006</v>
      </c>
      <c r="G357" s="92">
        <v>1302248</v>
      </c>
      <c r="H357" s="93">
        <f t="shared" si="10"/>
        <v>2.1714544659603122E-3</v>
      </c>
      <c r="I357" s="94">
        <f t="shared" si="11"/>
        <v>2.3605479787017344E-3</v>
      </c>
    </row>
    <row r="358" spans="1:9" ht="15.75" customHeight="1" x14ac:dyDescent="0.25">
      <c r="A358" s="87">
        <v>43431</v>
      </c>
      <c r="B358" s="88">
        <v>643.45001200000002</v>
      </c>
      <c r="C358" s="88">
        <v>656.20001200000002</v>
      </c>
      <c r="D358" s="88">
        <v>633</v>
      </c>
      <c r="E358" s="88">
        <v>645.90002400000003</v>
      </c>
      <c r="F358" s="88">
        <v>636.11499000000003</v>
      </c>
      <c r="G358" s="88">
        <v>1190266</v>
      </c>
      <c r="H358" s="95">
        <f t="shared" si="10"/>
        <v>2.9009749752329592E-3</v>
      </c>
      <c r="I358" s="96">
        <f t="shared" si="11"/>
        <v>3.0900684879743815E-3</v>
      </c>
    </row>
    <row r="359" spans="1:9" ht="15.75" customHeight="1" x14ac:dyDescent="0.25">
      <c r="A359" s="91">
        <v>43432</v>
      </c>
      <c r="B359" s="92">
        <v>647</v>
      </c>
      <c r="C359" s="92">
        <v>653</v>
      </c>
      <c r="D359" s="92">
        <v>643</v>
      </c>
      <c r="E359" s="92">
        <v>648.70001200000002</v>
      </c>
      <c r="F359" s="92">
        <v>638.87249799999995</v>
      </c>
      <c r="G359" s="92">
        <v>548137</v>
      </c>
      <c r="H359" s="93">
        <f t="shared" si="10"/>
        <v>1.8785633376432629E-3</v>
      </c>
      <c r="I359" s="94">
        <f t="shared" si="11"/>
        <v>2.0676568503846852E-3</v>
      </c>
    </row>
    <row r="360" spans="1:9" ht="15.75" customHeight="1" x14ac:dyDescent="0.25">
      <c r="A360" s="87">
        <v>43433</v>
      </c>
      <c r="B360" s="88">
        <v>650.09997599999997</v>
      </c>
      <c r="C360" s="88">
        <v>655</v>
      </c>
      <c r="D360" s="88">
        <v>633.20001200000002</v>
      </c>
      <c r="E360" s="88">
        <v>637.25</v>
      </c>
      <c r="F360" s="88">
        <v>627.59594700000002</v>
      </c>
      <c r="G360" s="88">
        <v>1094871</v>
      </c>
      <c r="H360" s="95">
        <f t="shared" si="10"/>
        <v>-7.7340628899560783E-3</v>
      </c>
      <c r="I360" s="96">
        <f t="shared" si="11"/>
        <v>-7.5449693772146557E-3</v>
      </c>
    </row>
    <row r="361" spans="1:9" ht="15.75" customHeight="1" x14ac:dyDescent="0.25">
      <c r="A361" s="91">
        <v>43434</v>
      </c>
      <c r="B361" s="92">
        <v>640.45001200000002</v>
      </c>
      <c r="C361" s="92">
        <v>655.54998799999998</v>
      </c>
      <c r="D361" s="92">
        <v>640.45001200000002</v>
      </c>
      <c r="E361" s="92">
        <v>653.15002400000003</v>
      </c>
      <c r="F361" s="92">
        <v>643.25512700000002</v>
      </c>
      <c r="G361" s="92">
        <v>1936061</v>
      </c>
      <c r="H361" s="93">
        <f t="shared" si="10"/>
        <v>1.0703126136157058E-2</v>
      </c>
      <c r="I361" s="94">
        <f t="shared" si="11"/>
        <v>1.089221964889848E-2</v>
      </c>
    </row>
    <row r="362" spans="1:9" ht="15.75" customHeight="1" x14ac:dyDescent="0.25">
      <c r="A362" s="87">
        <v>43437</v>
      </c>
      <c r="B362" s="88">
        <v>655.90002400000003</v>
      </c>
      <c r="C362" s="88">
        <v>667.75</v>
      </c>
      <c r="D362" s="88">
        <v>617.25</v>
      </c>
      <c r="E362" s="88">
        <v>621.70001200000002</v>
      </c>
      <c r="F362" s="88">
        <v>612.28161599999999</v>
      </c>
      <c r="G362" s="88">
        <v>2178887</v>
      </c>
      <c r="H362" s="95">
        <f t="shared" si="10"/>
        <v>-2.1432036630206305E-2</v>
      </c>
      <c r="I362" s="96">
        <f t="shared" si="11"/>
        <v>-2.1242943117464882E-2</v>
      </c>
    </row>
    <row r="363" spans="1:9" ht="15.75" customHeight="1" x14ac:dyDescent="0.25">
      <c r="A363" s="91">
        <v>43438</v>
      </c>
      <c r="B363" s="92">
        <v>621.70001200000002</v>
      </c>
      <c r="C363" s="92">
        <v>631.90002400000003</v>
      </c>
      <c r="D363" s="92">
        <v>610.09997599999997</v>
      </c>
      <c r="E363" s="92">
        <v>619.75</v>
      </c>
      <c r="F363" s="92">
        <v>610.36108400000001</v>
      </c>
      <c r="G363" s="92">
        <v>3300878</v>
      </c>
      <c r="H363" s="93">
        <f t="shared" si="10"/>
        <v>-1.3643841098084902E-3</v>
      </c>
      <c r="I363" s="94">
        <f t="shared" si="11"/>
        <v>-1.1752905970670679E-3</v>
      </c>
    </row>
    <row r="364" spans="1:9" ht="15.75" customHeight="1" x14ac:dyDescent="0.25">
      <c r="A364" s="87">
        <v>43439</v>
      </c>
      <c r="B364" s="88">
        <v>616.20001200000002</v>
      </c>
      <c r="C364" s="88">
        <v>631</v>
      </c>
      <c r="D364" s="88">
        <v>615.25</v>
      </c>
      <c r="E364" s="88">
        <v>626.75</v>
      </c>
      <c r="F364" s="88">
        <v>617.25506600000006</v>
      </c>
      <c r="G364" s="88">
        <v>1208374</v>
      </c>
      <c r="H364" s="95">
        <f t="shared" si="10"/>
        <v>4.8778273490007757E-3</v>
      </c>
      <c r="I364" s="96">
        <f t="shared" si="11"/>
        <v>5.0669208617421975E-3</v>
      </c>
    </row>
    <row r="365" spans="1:9" ht="15.75" customHeight="1" x14ac:dyDescent="0.25">
      <c r="A365" s="91">
        <v>43440</v>
      </c>
      <c r="B365" s="92">
        <v>621.29998799999998</v>
      </c>
      <c r="C365" s="92">
        <v>629</v>
      </c>
      <c r="D365" s="92">
        <v>616</v>
      </c>
      <c r="E365" s="92">
        <v>625.5</v>
      </c>
      <c r="F365" s="92">
        <v>616.02398700000003</v>
      </c>
      <c r="G365" s="92">
        <v>965058</v>
      </c>
      <c r="H365" s="93">
        <f t="shared" si="10"/>
        <v>-8.6703977136106487E-4</v>
      </c>
      <c r="I365" s="94">
        <f t="shared" si="11"/>
        <v>-6.7794625861964265E-4</v>
      </c>
    </row>
    <row r="366" spans="1:9" ht="15.75" customHeight="1" x14ac:dyDescent="0.25">
      <c r="A366" s="87">
        <v>43441</v>
      </c>
      <c r="B366" s="88">
        <v>629.09997599999997</v>
      </c>
      <c r="C366" s="88">
        <v>650.95001200000002</v>
      </c>
      <c r="D366" s="88">
        <v>628.65002400000003</v>
      </c>
      <c r="E366" s="88">
        <v>644.54998799999998</v>
      </c>
      <c r="F366" s="88">
        <v>634.78533900000002</v>
      </c>
      <c r="G366" s="88">
        <v>1766739</v>
      </c>
      <c r="H366" s="95">
        <f t="shared" si="10"/>
        <v>1.3029264500690529E-2</v>
      </c>
      <c r="I366" s="96">
        <f t="shared" si="11"/>
        <v>1.3218358013431951E-2</v>
      </c>
    </row>
    <row r="367" spans="1:9" ht="15.75" customHeight="1" x14ac:dyDescent="0.25">
      <c r="A367" s="91">
        <v>43444</v>
      </c>
      <c r="B367" s="92">
        <v>638.5</v>
      </c>
      <c r="C367" s="92">
        <v>646</v>
      </c>
      <c r="D367" s="92">
        <v>626.65002400000003</v>
      </c>
      <c r="E367" s="92">
        <v>635</v>
      </c>
      <c r="F367" s="92">
        <v>625.38006600000006</v>
      </c>
      <c r="G367" s="92">
        <v>826841</v>
      </c>
      <c r="H367" s="93">
        <f t="shared" si="10"/>
        <v>-6.4828537510798834E-3</v>
      </c>
      <c r="I367" s="94">
        <f t="shared" si="11"/>
        <v>-6.2937602383384608E-3</v>
      </c>
    </row>
    <row r="368" spans="1:9" ht="15.75" customHeight="1" x14ac:dyDescent="0.25">
      <c r="A368" s="87">
        <v>43445</v>
      </c>
      <c r="B368" s="88">
        <v>630.59997599999997</v>
      </c>
      <c r="C368" s="88">
        <v>667.5</v>
      </c>
      <c r="D368" s="88">
        <v>630.5</v>
      </c>
      <c r="E368" s="88">
        <v>665</v>
      </c>
      <c r="F368" s="88">
        <v>654.92553699999996</v>
      </c>
      <c r="G368" s="88">
        <v>1567642</v>
      </c>
      <c r="H368" s="95">
        <f t="shared" si="10"/>
        <v>2.0047890880825196E-2</v>
      </c>
      <c r="I368" s="96">
        <f t="shared" si="11"/>
        <v>2.023698439356662E-2</v>
      </c>
    </row>
    <row r="369" spans="1:9" ht="15.75" customHeight="1" x14ac:dyDescent="0.25">
      <c r="A369" s="91">
        <v>43446</v>
      </c>
      <c r="B369" s="92">
        <v>663.09997599999997</v>
      </c>
      <c r="C369" s="92">
        <v>670.90002400000003</v>
      </c>
      <c r="D369" s="92">
        <v>655.54998799999998</v>
      </c>
      <c r="E369" s="92">
        <v>658.59997599999997</v>
      </c>
      <c r="F369" s="92">
        <v>648.62255900000002</v>
      </c>
      <c r="G369" s="92">
        <v>877502</v>
      </c>
      <c r="H369" s="93">
        <f t="shared" si="10"/>
        <v>-4.1998755648225113E-3</v>
      </c>
      <c r="I369" s="94">
        <f t="shared" si="11"/>
        <v>-4.0107820520810886E-3</v>
      </c>
    </row>
    <row r="370" spans="1:9" ht="15.75" customHeight="1" x14ac:dyDescent="0.25">
      <c r="A370" s="87">
        <v>43447</v>
      </c>
      <c r="B370" s="88">
        <v>662.84997599999997</v>
      </c>
      <c r="C370" s="88">
        <v>682</v>
      </c>
      <c r="D370" s="88">
        <v>653.90002400000003</v>
      </c>
      <c r="E370" s="88">
        <v>677.29998799999998</v>
      </c>
      <c r="F370" s="88">
        <v>667.03918499999997</v>
      </c>
      <c r="G370" s="88">
        <v>1423964</v>
      </c>
      <c r="H370" s="95">
        <f t="shared" si="10"/>
        <v>1.2159297854338103E-2</v>
      </c>
      <c r="I370" s="96">
        <f t="shared" si="11"/>
        <v>1.2348391367079525E-2</v>
      </c>
    </row>
    <row r="371" spans="1:9" ht="15.75" customHeight="1" x14ac:dyDescent="0.25">
      <c r="A371" s="91">
        <v>43448</v>
      </c>
      <c r="B371" s="92">
        <v>678.29998799999998</v>
      </c>
      <c r="C371" s="92">
        <v>685.59997599999997</v>
      </c>
      <c r="D371" s="92">
        <v>661.09997599999997</v>
      </c>
      <c r="E371" s="92">
        <v>668.54998799999998</v>
      </c>
      <c r="F371" s="92">
        <v>658.42175299999997</v>
      </c>
      <c r="G371" s="92">
        <v>880275</v>
      </c>
      <c r="H371" s="93">
        <f t="shared" si="10"/>
        <v>-5.6471764507368856E-3</v>
      </c>
      <c r="I371" s="94">
        <f t="shared" si="11"/>
        <v>-5.4580829379954638E-3</v>
      </c>
    </row>
    <row r="372" spans="1:9" ht="15.75" customHeight="1" x14ac:dyDescent="0.25">
      <c r="A372" s="87">
        <v>43451</v>
      </c>
      <c r="B372" s="88">
        <v>672.90002400000003</v>
      </c>
      <c r="C372" s="88">
        <v>698</v>
      </c>
      <c r="D372" s="88">
        <v>671.09997599999997</v>
      </c>
      <c r="E372" s="88">
        <v>684.65002400000003</v>
      </c>
      <c r="F372" s="88">
        <v>674.27795400000002</v>
      </c>
      <c r="G372" s="88">
        <v>2052539</v>
      </c>
      <c r="H372" s="95">
        <f t="shared" si="10"/>
        <v>1.033478963673329E-2</v>
      </c>
      <c r="I372" s="96">
        <f t="shared" si="11"/>
        <v>1.0523883149474712E-2</v>
      </c>
    </row>
    <row r="373" spans="1:9" ht="15.75" customHeight="1" x14ac:dyDescent="0.25">
      <c r="A373" s="91">
        <v>43452</v>
      </c>
      <c r="B373" s="92">
        <v>683</v>
      </c>
      <c r="C373" s="92">
        <v>693</v>
      </c>
      <c r="D373" s="92">
        <v>680</v>
      </c>
      <c r="E373" s="92">
        <v>686.09997599999997</v>
      </c>
      <c r="F373" s="92">
        <v>675.705872</v>
      </c>
      <c r="G373" s="92">
        <v>746278</v>
      </c>
      <c r="H373" s="93">
        <f t="shared" si="10"/>
        <v>9.1873269491829577E-4</v>
      </c>
      <c r="I373" s="94">
        <f t="shared" si="11"/>
        <v>1.1078262076597181E-3</v>
      </c>
    </row>
    <row r="374" spans="1:9" ht="15.75" customHeight="1" x14ac:dyDescent="0.25">
      <c r="A374" s="87">
        <v>43453</v>
      </c>
      <c r="B374" s="88">
        <v>686.5</v>
      </c>
      <c r="C374" s="88">
        <v>693.54998799999998</v>
      </c>
      <c r="D374" s="88">
        <v>678</v>
      </c>
      <c r="E374" s="88">
        <v>686.95001200000002</v>
      </c>
      <c r="F374" s="88">
        <v>676.54303000000004</v>
      </c>
      <c r="G374" s="88">
        <v>746190</v>
      </c>
      <c r="H374" s="95">
        <f t="shared" si="10"/>
        <v>5.3773110230224703E-4</v>
      </c>
      <c r="I374" s="96">
        <f t="shared" si="11"/>
        <v>7.2682461504366925E-4</v>
      </c>
    </row>
    <row r="375" spans="1:9" ht="15.75" customHeight="1" x14ac:dyDescent="0.25">
      <c r="A375" s="91">
        <v>43454</v>
      </c>
      <c r="B375" s="92">
        <v>686.29998799999998</v>
      </c>
      <c r="C375" s="92">
        <v>690.40002400000003</v>
      </c>
      <c r="D375" s="92">
        <v>680.25</v>
      </c>
      <c r="E375" s="92">
        <v>686.65002400000003</v>
      </c>
      <c r="F375" s="92">
        <v>676.24761999999998</v>
      </c>
      <c r="G375" s="92">
        <v>411515</v>
      </c>
      <c r="H375" s="93">
        <f t="shared" si="10"/>
        <v>-1.896744850185621E-4</v>
      </c>
      <c r="I375" s="94">
        <f t="shared" si="11"/>
        <v>-5.8097227713987325E-7</v>
      </c>
    </row>
    <row r="376" spans="1:9" ht="15.75" customHeight="1" x14ac:dyDescent="0.25">
      <c r="A376" s="87">
        <v>43455</v>
      </c>
      <c r="B376" s="88">
        <v>687.90002400000003</v>
      </c>
      <c r="C376" s="88">
        <v>694.70001200000002</v>
      </c>
      <c r="D376" s="88">
        <v>669.59997599999997</v>
      </c>
      <c r="E376" s="88">
        <v>672.20001200000002</v>
      </c>
      <c r="F376" s="88">
        <v>662.01654099999996</v>
      </c>
      <c r="G376" s="88">
        <v>1119618</v>
      </c>
      <c r="H376" s="95">
        <f t="shared" si="10"/>
        <v>-9.2369088903692456E-3</v>
      </c>
      <c r="I376" s="96">
        <f t="shared" si="11"/>
        <v>-9.0478153776278238E-3</v>
      </c>
    </row>
    <row r="377" spans="1:9" ht="15.75" customHeight="1" x14ac:dyDescent="0.25">
      <c r="A377" s="91">
        <v>43458</v>
      </c>
      <c r="B377" s="92">
        <v>667</v>
      </c>
      <c r="C377" s="92">
        <v>681.59997599999997</v>
      </c>
      <c r="D377" s="92">
        <v>666.04998799999998</v>
      </c>
      <c r="E377" s="92">
        <v>677.04998799999998</v>
      </c>
      <c r="F377" s="92">
        <v>666.79303000000004</v>
      </c>
      <c r="G377" s="92">
        <v>524151</v>
      </c>
      <c r="H377" s="93">
        <f t="shared" si="10"/>
        <v>3.1222107294865561E-3</v>
      </c>
      <c r="I377" s="94">
        <f t="shared" si="11"/>
        <v>3.3113042422279783E-3</v>
      </c>
    </row>
    <row r="378" spans="1:9" ht="15.75" customHeight="1" x14ac:dyDescent="0.25">
      <c r="A378" s="87">
        <v>43460</v>
      </c>
      <c r="B378" s="88">
        <v>676</v>
      </c>
      <c r="C378" s="88">
        <v>676</v>
      </c>
      <c r="D378" s="88">
        <v>662.79998799999998</v>
      </c>
      <c r="E378" s="88">
        <v>671.04998799999998</v>
      </c>
      <c r="F378" s="88">
        <v>660.88385000000005</v>
      </c>
      <c r="G378" s="88">
        <v>590655</v>
      </c>
      <c r="H378" s="95">
        <f t="shared" si="10"/>
        <v>-3.8659123332639481E-3</v>
      </c>
      <c r="I378" s="96">
        <f t="shared" si="11"/>
        <v>-3.6768188205225259E-3</v>
      </c>
    </row>
    <row r="379" spans="1:9" ht="15.75" customHeight="1" x14ac:dyDescent="0.25">
      <c r="A379" s="91">
        <v>43461</v>
      </c>
      <c r="B379" s="92">
        <v>676.5</v>
      </c>
      <c r="C379" s="92">
        <v>688</v>
      </c>
      <c r="D379" s="92">
        <v>662.65002400000003</v>
      </c>
      <c r="E379" s="92">
        <v>683.09997599999997</v>
      </c>
      <c r="F379" s="92">
        <v>672.75140399999998</v>
      </c>
      <c r="G379" s="92">
        <v>1026004</v>
      </c>
      <c r="H379" s="93">
        <f t="shared" si="10"/>
        <v>7.7294736304504043E-3</v>
      </c>
      <c r="I379" s="94">
        <f t="shared" si="11"/>
        <v>7.9185671431918261E-3</v>
      </c>
    </row>
    <row r="380" spans="1:9" ht="15.75" customHeight="1" x14ac:dyDescent="0.25">
      <c r="A380" s="87">
        <v>43462</v>
      </c>
      <c r="B380" s="88">
        <v>688</v>
      </c>
      <c r="C380" s="88">
        <v>700.75</v>
      </c>
      <c r="D380" s="88">
        <v>679</v>
      </c>
      <c r="E380" s="88">
        <v>696.75</v>
      </c>
      <c r="F380" s="88">
        <v>686.19457999999997</v>
      </c>
      <c r="G380" s="88">
        <v>1014317</v>
      </c>
      <c r="H380" s="95">
        <f t="shared" si="10"/>
        <v>8.592670611892346E-3</v>
      </c>
      <c r="I380" s="96">
        <f t="shared" si="11"/>
        <v>8.7817641246337678E-3</v>
      </c>
    </row>
    <row r="381" spans="1:9" ht="15.75" customHeight="1" x14ac:dyDescent="0.25">
      <c r="A381" s="91">
        <v>43465</v>
      </c>
      <c r="B381" s="92">
        <v>696.5</v>
      </c>
      <c r="C381" s="92">
        <v>705.90002400000003</v>
      </c>
      <c r="D381" s="92">
        <v>690.40002400000003</v>
      </c>
      <c r="E381" s="92">
        <v>693.04998799999998</v>
      </c>
      <c r="F381" s="92">
        <v>682.55059800000004</v>
      </c>
      <c r="G381" s="92">
        <v>991436</v>
      </c>
      <c r="H381" s="93">
        <f t="shared" si="10"/>
        <v>-2.312431910819319E-3</v>
      </c>
      <c r="I381" s="94">
        <f t="shared" si="11"/>
        <v>-2.1233383980778968E-3</v>
      </c>
    </row>
    <row r="382" spans="1:9" ht="15.75" customHeight="1" x14ac:dyDescent="0.25">
      <c r="A382" s="87">
        <v>43466</v>
      </c>
      <c r="B382" s="88">
        <v>690.5</v>
      </c>
      <c r="C382" s="88">
        <v>697.59997599999997</v>
      </c>
      <c r="D382" s="88">
        <v>687.54998799999998</v>
      </c>
      <c r="E382" s="88">
        <v>692.15002400000003</v>
      </c>
      <c r="F382" s="88">
        <v>681.66424600000005</v>
      </c>
      <c r="G382" s="88">
        <v>436483</v>
      </c>
      <c r="H382" s="95">
        <f t="shared" si="10"/>
        <v>-5.6433609190167282E-4</v>
      </c>
      <c r="I382" s="96">
        <f t="shared" si="11"/>
        <v>-3.752425791602506E-4</v>
      </c>
    </row>
    <row r="383" spans="1:9" ht="15.75" customHeight="1" x14ac:dyDescent="0.25">
      <c r="A383" s="91">
        <v>43467</v>
      </c>
      <c r="B383" s="92">
        <v>691.79998799999998</v>
      </c>
      <c r="C383" s="92">
        <v>691.79998799999998</v>
      </c>
      <c r="D383" s="92">
        <v>673.04998799999998</v>
      </c>
      <c r="E383" s="92">
        <v>683.04998799999998</v>
      </c>
      <c r="F383" s="92">
        <v>672.70214799999997</v>
      </c>
      <c r="G383" s="92">
        <v>583438</v>
      </c>
      <c r="H383" s="93">
        <f t="shared" si="10"/>
        <v>-5.7477009703683912E-3</v>
      </c>
      <c r="I383" s="94">
        <f t="shared" si="11"/>
        <v>-5.5586074576269694E-3</v>
      </c>
    </row>
    <row r="384" spans="1:9" ht="15.75" customHeight="1" x14ac:dyDescent="0.25">
      <c r="A384" s="87">
        <v>43468</v>
      </c>
      <c r="B384" s="88">
        <v>682.5</v>
      </c>
      <c r="C384" s="88">
        <v>682.59997599999997</v>
      </c>
      <c r="D384" s="88">
        <v>659.34997599999997</v>
      </c>
      <c r="E384" s="88">
        <v>661.54998799999998</v>
      </c>
      <c r="F384" s="88">
        <v>651.52783199999999</v>
      </c>
      <c r="G384" s="88">
        <v>612332</v>
      </c>
      <c r="H384" s="95">
        <f t="shared" si="10"/>
        <v>-1.3889841768088619E-2</v>
      </c>
      <c r="I384" s="96">
        <f t="shared" si="11"/>
        <v>-1.3700748255347197E-2</v>
      </c>
    </row>
    <row r="385" spans="1:9" ht="15.75" customHeight="1" x14ac:dyDescent="0.25">
      <c r="A385" s="91">
        <v>43469</v>
      </c>
      <c r="B385" s="92">
        <v>660.5</v>
      </c>
      <c r="C385" s="92">
        <v>666</v>
      </c>
      <c r="D385" s="92">
        <v>656</v>
      </c>
      <c r="E385" s="92">
        <v>664.25</v>
      </c>
      <c r="F385" s="92">
        <v>654.18695100000002</v>
      </c>
      <c r="G385" s="92">
        <v>818827</v>
      </c>
      <c r="H385" s="93">
        <f t="shared" si="10"/>
        <v>1.7689043886206757E-3</v>
      </c>
      <c r="I385" s="94">
        <f t="shared" si="11"/>
        <v>1.9579979013620982E-3</v>
      </c>
    </row>
    <row r="386" spans="1:9" ht="15.75" customHeight="1" x14ac:dyDescent="0.25">
      <c r="A386" s="87">
        <v>43472</v>
      </c>
      <c r="B386" s="88">
        <v>669</v>
      </c>
      <c r="C386" s="88">
        <v>669</v>
      </c>
      <c r="D386" s="88">
        <v>645.79998799999998</v>
      </c>
      <c r="E386" s="88">
        <v>653.65002400000003</v>
      </c>
      <c r="F386" s="88">
        <v>643.74749799999995</v>
      </c>
      <c r="G386" s="88">
        <v>1079160</v>
      </c>
      <c r="H386" s="95">
        <f t="shared" si="10"/>
        <v>-6.9863229316921936E-3</v>
      </c>
      <c r="I386" s="96">
        <f t="shared" si="11"/>
        <v>-6.7972294189507718E-3</v>
      </c>
    </row>
    <row r="387" spans="1:9" ht="15.75" customHeight="1" x14ac:dyDescent="0.25">
      <c r="A387" s="91">
        <v>43473</v>
      </c>
      <c r="B387" s="92">
        <v>655</v>
      </c>
      <c r="C387" s="92">
        <v>659.40002400000003</v>
      </c>
      <c r="D387" s="92">
        <v>649.25</v>
      </c>
      <c r="E387" s="92">
        <v>654.5</v>
      </c>
      <c r="F387" s="92">
        <v>644.584656</v>
      </c>
      <c r="G387" s="92">
        <v>585844</v>
      </c>
      <c r="H387" s="93">
        <f t="shared" si="10"/>
        <v>5.6440903058117993E-4</v>
      </c>
      <c r="I387" s="94">
        <f t="shared" si="11"/>
        <v>7.5350254332260216E-4</v>
      </c>
    </row>
    <row r="388" spans="1:9" ht="15.75" customHeight="1" x14ac:dyDescent="0.25">
      <c r="A388" s="87">
        <v>43474</v>
      </c>
      <c r="B388" s="88">
        <v>655.5</v>
      </c>
      <c r="C388" s="88">
        <v>660.45001200000002</v>
      </c>
      <c r="D388" s="88">
        <v>648.29998799999998</v>
      </c>
      <c r="E388" s="88">
        <v>656.70001200000002</v>
      </c>
      <c r="F388" s="88">
        <v>646.75134300000002</v>
      </c>
      <c r="G388" s="88">
        <v>589840</v>
      </c>
      <c r="H388" s="95">
        <f t="shared" ref="H388:H451" si="12">LOG(F388/F387)</f>
        <v>1.4573760692288796E-3</v>
      </c>
      <c r="I388" s="96">
        <f t="shared" ref="I388:I451" si="13">H388-$H$1238</f>
        <v>1.6464695819703018E-3</v>
      </c>
    </row>
    <row r="389" spans="1:9" ht="15.75" customHeight="1" x14ac:dyDescent="0.25">
      <c r="A389" s="91">
        <v>43475</v>
      </c>
      <c r="B389" s="92">
        <v>655.90002400000003</v>
      </c>
      <c r="C389" s="92">
        <v>670</v>
      </c>
      <c r="D389" s="92">
        <v>652</v>
      </c>
      <c r="E389" s="92">
        <v>667.84997599999997</v>
      </c>
      <c r="F389" s="92">
        <v>657.73242200000004</v>
      </c>
      <c r="G389" s="92">
        <v>571292</v>
      </c>
      <c r="H389" s="93">
        <f t="shared" si="12"/>
        <v>7.3119111100983418E-3</v>
      </c>
      <c r="I389" s="94">
        <f t="shared" si="13"/>
        <v>7.5010046228397645E-3</v>
      </c>
    </row>
    <row r="390" spans="1:9" ht="15.75" customHeight="1" x14ac:dyDescent="0.25">
      <c r="A390" s="87">
        <v>43476</v>
      </c>
      <c r="B390" s="88">
        <v>668.5</v>
      </c>
      <c r="C390" s="88">
        <v>673.34997599999997</v>
      </c>
      <c r="D390" s="88">
        <v>647.70001200000002</v>
      </c>
      <c r="E390" s="88">
        <v>651.29998799999998</v>
      </c>
      <c r="F390" s="88">
        <v>641.43316700000003</v>
      </c>
      <c r="G390" s="88">
        <v>1007280</v>
      </c>
      <c r="H390" s="95">
        <f t="shared" si="12"/>
        <v>-1.0897837807157126E-2</v>
      </c>
      <c r="I390" s="96">
        <f t="shared" si="13"/>
        <v>-1.0708744294415705E-2</v>
      </c>
    </row>
    <row r="391" spans="1:9" ht="15.75" customHeight="1" x14ac:dyDescent="0.25">
      <c r="A391" s="91">
        <v>43479</v>
      </c>
      <c r="B391" s="92">
        <v>651.90002400000003</v>
      </c>
      <c r="C391" s="92">
        <v>670.04998799999998</v>
      </c>
      <c r="D391" s="92">
        <v>648.25</v>
      </c>
      <c r="E391" s="92">
        <v>666.70001200000002</v>
      </c>
      <c r="F391" s="92">
        <v>656.59985400000005</v>
      </c>
      <c r="G391" s="92">
        <v>679289</v>
      </c>
      <c r="H391" s="93">
        <f t="shared" si="12"/>
        <v>1.0149369305690135E-2</v>
      </c>
      <c r="I391" s="94">
        <f t="shared" si="13"/>
        <v>1.0338462818431557E-2</v>
      </c>
    </row>
    <row r="392" spans="1:9" ht="15.75" customHeight="1" x14ac:dyDescent="0.25">
      <c r="A392" s="87">
        <v>43480</v>
      </c>
      <c r="B392" s="88">
        <v>670</v>
      </c>
      <c r="C392" s="88">
        <v>671.45001200000002</v>
      </c>
      <c r="D392" s="88">
        <v>659.45001200000002</v>
      </c>
      <c r="E392" s="88">
        <v>665.04998799999998</v>
      </c>
      <c r="F392" s="88">
        <v>654.97479199999998</v>
      </c>
      <c r="G392" s="88">
        <v>587843</v>
      </c>
      <c r="H392" s="95">
        <f t="shared" si="12"/>
        <v>-1.0761961931069319E-3</v>
      </c>
      <c r="I392" s="96">
        <f t="shared" si="13"/>
        <v>-8.8710268036550966E-4</v>
      </c>
    </row>
    <row r="393" spans="1:9" ht="15.75" customHeight="1" x14ac:dyDescent="0.25">
      <c r="A393" s="91">
        <v>43481</v>
      </c>
      <c r="B393" s="92">
        <v>664.5</v>
      </c>
      <c r="C393" s="92">
        <v>669</v>
      </c>
      <c r="D393" s="92">
        <v>652.5</v>
      </c>
      <c r="E393" s="92">
        <v>655.95001200000002</v>
      </c>
      <c r="F393" s="92">
        <v>646.01269500000001</v>
      </c>
      <c r="G393" s="92">
        <v>786856</v>
      </c>
      <c r="H393" s="93">
        <f t="shared" si="12"/>
        <v>-5.9835330942197614E-3</v>
      </c>
      <c r="I393" s="94">
        <f t="shared" si="13"/>
        <v>-5.7944395814783396E-3</v>
      </c>
    </row>
    <row r="394" spans="1:9" ht="15.75" customHeight="1" x14ac:dyDescent="0.25">
      <c r="A394" s="87">
        <v>43482</v>
      </c>
      <c r="B394" s="88">
        <v>655.75</v>
      </c>
      <c r="C394" s="88">
        <v>664</v>
      </c>
      <c r="D394" s="88">
        <v>651.25</v>
      </c>
      <c r="E394" s="88">
        <v>661.5</v>
      </c>
      <c r="F394" s="88">
        <v>651.47857699999997</v>
      </c>
      <c r="G394" s="88">
        <v>599607</v>
      </c>
      <c r="H394" s="95">
        <f t="shared" si="12"/>
        <v>3.6590865540346504E-3</v>
      </c>
      <c r="I394" s="96">
        <f t="shared" si="13"/>
        <v>3.8481800667760726E-3</v>
      </c>
    </row>
    <row r="395" spans="1:9" ht="15.75" customHeight="1" x14ac:dyDescent="0.25">
      <c r="A395" s="91">
        <v>43483</v>
      </c>
      <c r="B395" s="92">
        <v>659.90002400000003</v>
      </c>
      <c r="C395" s="92">
        <v>663</v>
      </c>
      <c r="D395" s="92">
        <v>635</v>
      </c>
      <c r="E395" s="92">
        <v>640.40002400000003</v>
      </c>
      <c r="F395" s="92">
        <v>630.69824200000005</v>
      </c>
      <c r="G395" s="92">
        <v>959374</v>
      </c>
      <c r="H395" s="93">
        <f t="shared" si="12"/>
        <v>-1.4078518643070538E-2</v>
      </c>
      <c r="I395" s="94">
        <f t="shared" si="13"/>
        <v>-1.3889425130329116E-2</v>
      </c>
    </row>
    <row r="396" spans="1:9" ht="15.75" customHeight="1" x14ac:dyDescent="0.25">
      <c r="A396" s="87">
        <v>43486</v>
      </c>
      <c r="B396" s="88">
        <v>639.75</v>
      </c>
      <c r="C396" s="88">
        <v>654.75</v>
      </c>
      <c r="D396" s="88">
        <v>637.09997599999997</v>
      </c>
      <c r="E396" s="88">
        <v>646.09997599999997</v>
      </c>
      <c r="F396" s="88">
        <v>636.31188999999995</v>
      </c>
      <c r="G396" s="88">
        <v>796703</v>
      </c>
      <c r="H396" s="95">
        <f t="shared" si="12"/>
        <v>3.8484180058472625E-3</v>
      </c>
      <c r="I396" s="96">
        <f t="shared" si="13"/>
        <v>4.0375115185886847E-3</v>
      </c>
    </row>
    <row r="397" spans="1:9" ht="15.75" customHeight="1" x14ac:dyDescent="0.25">
      <c r="A397" s="91">
        <v>43487</v>
      </c>
      <c r="B397" s="92">
        <v>642.04998799999998</v>
      </c>
      <c r="C397" s="92">
        <v>658.70001200000002</v>
      </c>
      <c r="D397" s="92">
        <v>642.04998799999998</v>
      </c>
      <c r="E397" s="92">
        <v>656.95001200000002</v>
      </c>
      <c r="F397" s="92">
        <v>646.99755900000002</v>
      </c>
      <c r="G397" s="92">
        <v>567971</v>
      </c>
      <c r="H397" s="93">
        <f t="shared" si="12"/>
        <v>7.2326037063454064E-3</v>
      </c>
      <c r="I397" s="94">
        <f t="shared" si="13"/>
        <v>7.4216972190868282E-3</v>
      </c>
    </row>
    <row r="398" spans="1:9" ht="15.75" customHeight="1" x14ac:dyDescent="0.25">
      <c r="A398" s="87">
        <v>43488</v>
      </c>
      <c r="B398" s="88">
        <v>655.95001200000002</v>
      </c>
      <c r="C398" s="88">
        <v>655.95001200000002</v>
      </c>
      <c r="D398" s="88">
        <v>645.95001200000002</v>
      </c>
      <c r="E398" s="88">
        <v>649.40002400000003</v>
      </c>
      <c r="F398" s="88">
        <v>639.56201199999998</v>
      </c>
      <c r="G398" s="88">
        <v>429188</v>
      </c>
      <c r="H398" s="95">
        <f t="shared" si="12"/>
        <v>-5.0199820655228147E-3</v>
      </c>
      <c r="I398" s="96">
        <f t="shared" si="13"/>
        <v>-4.830888552781392E-3</v>
      </c>
    </row>
    <row r="399" spans="1:9" ht="15.75" customHeight="1" x14ac:dyDescent="0.25">
      <c r="A399" s="91">
        <v>43489</v>
      </c>
      <c r="B399" s="92">
        <v>653.95001200000002</v>
      </c>
      <c r="C399" s="92">
        <v>658</v>
      </c>
      <c r="D399" s="92">
        <v>641.70001200000002</v>
      </c>
      <c r="E399" s="92">
        <v>649.75</v>
      </c>
      <c r="F399" s="92">
        <v>639.90661599999999</v>
      </c>
      <c r="G399" s="92">
        <v>523889</v>
      </c>
      <c r="H399" s="93">
        <f t="shared" si="12"/>
        <v>2.3394027174321433E-4</v>
      </c>
      <c r="I399" s="94">
        <f t="shared" si="13"/>
        <v>4.2303378448463655E-4</v>
      </c>
    </row>
    <row r="400" spans="1:9" ht="15.75" customHeight="1" x14ac:dyDescent="0.25">
      <c r="A400" s="87">
        <v>43490</v>
      </c>
      <c r="B400" s="88">
        <v>651.79998799999998</v>
      </c>
      <c r="C400" s="88">
        <v>656</v>
      </c>
      <c r="D400" s="88">
        <v>640.65002400000003</v>
      </c>
      <c r="E400" s="88">
        <v>646.90002400000003</v>
      </c>
      <c r="F400" s="88">
        <v>637.09985400000005</v>
      </c>
      <c r="G400" s="88">
        <v>273361</v>
      </c>
      <c r="H400" s="95">
        <f t="shared" si="12"/>
        <v>-1.9090948090510931E-3</v>
      </c>
      <c r="I400" s="96">
        <f t="shared" si="13"/>
        <v>-1.7200012963096709E-3</v>
      </c>
    </row>
    <row r="401" spans="1:9" ht="15.75" customHeight="1" x14ac:dyDescent="0.25">
      <c r="A401" s="91">
        <v>43493</v>
      </c>
      <c r="B401" s="92">
        <v>647.95001200000002</v>
      </c>
      <c r="C401" s="92">
        <v>647.95001200000002</v>
      </c>
      <c r="D401" s="92">
        <v>629.04998799999998</v>
      </c>
      <c r="E401" s="92">
        <v>631.59997599999997</v>
      </c>
      <c r="F401" s="92">
        <v>622.03149399999995</v>
      </c>
      <c r="G401" s="92">
        <v>358789</v>
      </c>
      <c r="H401" s="93">
        <f t="shared" si="12"/>
        <v>-1.0395131599689009E-2</v>
      </c>
      <c r="I401" s="94">
        <f t="shared" si="13"/>
        <v>-1.0206038086947587E-2</v>
      </c>
    </row>
    <row r="402" spans="1:9" ht="15.75" customHeight="1" x14ac:dyDescent="0.25">
      <c r="A402" s="87">
        <v>43494</v>
      </c>
      <c r="B402" s="88">
        <v>635.90002400000003</v>
      </c>
      <c r="C402" s="88">
        <v>649.40002400000003</v>
      </c>
      <c r="D402" s="88">
        <v>623.75</v>
      </c>
      <c r="E402" s="88">
        <v>645.65002400000003</v>
      </c>
      <c r="F402" s="88">
        <v>635.86877400000003</v>
      </c>
      <c r="G402" s="88">
        <v>452693</v>
      </c>
      <c r="H402" s="95">
        <f t="shared" si="12"/>
        <v>9.5551243823820148E-3</v>
      </c>
      <c r="I402" s="96">
        <f t="shared" si="13"/>
        <v>9.7442178951234366E-3</v>
      </c>
    </row>
    <row r="403" spans="1:9" ht="15.75" customHeight="1" x14ac:dyDescent="0.25">
      <c r="A403" s="91">
        <v>43495</v>
      </c>
      <c r="B403" s="92">
        <v>644</v>
      </c>
      <c r="C403" s="92">
        <v>645.09997599999997</v>
      </c>
      <c r="D403" s="92">
        <v>630.25</v>
      </c>
      <c r="E403" s="92">
        <v>638.59997599999997</v>
      </c>
      <c r="F403" s="92">
        <v>628.925476</v>
      </c>
      <c r="G403" s="92">
        <v>367742</v>
      </c>
      <c r="H403" s="93">
        <f t="shared" si="12"/>
        <v>-4.768311208961558E-3</v>
      </c>
      <c r="I403" s="94">
        <f t="shared" si="13"/>
        <v>-4.5792176962201354E-3</v>
      </c>
    </row>
    <row r="404" spans="1:9" ht="15.75" customHeight="1" x14ac:dyDescent="0.25">
      <c r="A404" s="87">
        <v>43496</v>
      </c>
      <c r="B404" s="88">
        <v>638.04998799999998</v>
      </c>
      <c r="C404" s="88">
        <v>654</v>
      </c>
      <c r="D404" s="88">
        <v>636.75</v>
      </c>
      <c r="E404" s="88">
        <v>651.65002400000003</v>
      </c>
      <c r="F404" s="88">
        <v>641.77783199999999</v>
      </c>
      <c r="G404" s="88">
        <v>366009</v>
      </c>
      <c r="H404" s="95">
        <f t="shared" si="12"/>
        <v>8.7855246833635076E-3</v>
      </c>
      <c r="I404" s="96">
        <f t="shared" si="13"/>
        <v>8.9746181961049293E-3</v>
      </c>
    </row>
    <row r="405" spans="1:9" ht="15.75" customHeight="1" x14ac:dyDescent="0.25">
      <c r="A405" s="91">
        <v>43497</v>
      </c>
      <c r="B405" s="92">
        <v>654.79998799999998</v>
      </c>
      <c r="C405" s="92">
        <v>665</v>
      </c>
      <c r="D405" s="92">
        <v>646.5</v>
      </c>
      <c r="E405" s="92">
        <v>661.84997599999997</v>
      </c>
      <c r="F405" s="92">
        <v>651.82324200000005</v>
      </c>
      <c r="G405" s="92">
        <v>398672</v>
      </c>
      <c r="H405" s="93">
        <f t="shared" si="12"/>
        <v>6.7451301879617471E-3</v>
      </c>
      <c r="I405" s="94">
        <f t="shared" si="13"/>
        <v>6.9342237007031689E-3</v>
      </c>
    </row>
    <row r="406" spans="1:9" ht="15.75" customHeight="1" x14ac:dyDescent="0.25">
      <c r="A406" s="87">
        <v>43500</v>
      </c>
      <c r="B406" s="88">
        <v>663</v>
      </c>
      <c r="C406" s="88">
        <v>664.70001200000002</v>
      </c>
      <c r="D406" s="88">
        <v>641.25</v>
      </c>
      <c r="E406" s="88">
        <v>646.29998799999998</v>
      </c>
      <c r="F406" s="88">
        <v>636.50891100000001</v>
      </c>
      <c r="G406" s="88">
        <v>537394</v>
      </c>
      <c r="H406" s="95">
        <f t="shared" si="12"/>
        <v>-1.0325353932827666E-2</v>
      </c>
      <c r="I406" s="96">
        <f t="shared" si="13"/>
        <v>-1.0136260420086245E-2</v>
      </c>
    </row>
    <row r="407" spans="1:9" ht="15.75" customHeight="1" x14ac:dyDescent="0.25">
      <c r="A407" s="91">
        <v>43501</v>
      </c>
      <c r="B407" s="92">
        <v>645.04998799999998</v>
      </c>
      <c r="C407" s="92">
        <v>652.65002400000003</v>
      </c>
      <c r="D407" s="92">
        <v>630.75</v>
      </c>
      <c r="E407" s="92">
        <v>635.45001200000002</v>
      </c>
      <c r="F407" s="92">
        <v>625.82324200000005</v>
      </c>
      <c r="G407" s="92">
        <v>293822</v>
      </c>
      <c r="H407" s="93">
        <f t="shared" si="12"/>
        <v>-7.352800009267915E-3</v>
      </c>
      <c r="I407" s="94">
        <f t="shared" si="13"/>
        <v>-7.1637064965264924E-3</v>
      </c>
    </row>
    <row r="408" spans="1:9" ht="15.75" customHeight="1" x14ac:dyDescent="0.25">
      <c r="A408" s="87">
        <v>43502</v>
      </c>
      <c r="B408" s="88">
        <v>633</v>
      </c>
      <c r="C408" s="88">
        <v>644.54998799999998</v>
      </c>
      <c r="D408" s="88">
        <v>627.5</v>
      </c>
      <c r="E408" s="88">
        <v>641.5</v>
      </c>
      <c r="F408" s="88">
        <v>631.78161599999999</v>
      </c>
      <c r="G408" s="88">
        <v>377161</v>
      </c>
      <c r="H408" s="95">
        <f t="shared" si="12"/>
        <v>4.1152963038572996E-3</v>
      </c>
      <c r="I408" s="96">
        <f t="shared" si="13"/>
        <v>4.3043898165987214E-3</v>
      </c>
    </row>
    <row r="409" spans="1:9" ht="15.75" customHeight="1" x14ac:dyDescent="0.25">
      <c r="A409" s="91">
        <v>43503</v>
      </c>
      <c r="B409" s="92">
        <v>647.95001200000002</v>
      </c>
      <c r="C409" s="92">
        <v>647.95001200000002</v>
      </c>
      <c r="D409" s="92">
        <v>633.54998799999998</v>
      </c>
      <c r="E409" s="92">
        <v>639.90002400000003</v>
      </c>
      <c r="F409" s="92">
        <v>630.20581100000004</v>
      </c>
      <c r="G409" s="92">
        <v>351239</v>
      </c>
      <c r="H409" s="93">
        <f t="shared" si="12"/>
        <v>-1.0845809666480183E-3</v>
      </c>
      <c r="I409" s="94">
        <f t="shared" si="13"/>
        <v>-8.9548745390659605E-4</v>
      </c>
    </row>
    <row r="410" spans="1:9" ht="15.75" customHeight="1" x14ac:dyDescent="0.25">
      <c r="A410" s="87">
        <v>43504</v>
      </c>
      <c r="B410" s="88">
        <v>640.90002400000003</v>
      </c>
      <c r="C410" s="88">
        <v>645</v>
      </c>
      <c r="D410" s="88">
        <v>611.20001200000002</v>
      </c>
      <c r="E410" s="88">
        <v>614.45001200000002</v>
      </c>
      <c r="F410" s="88">
        <v>605.14141800000004</v>
      </c>
      <c r="G410" s="88">
        <v>832818</v>
      </c>
      <c r="H410" s="95">
        <f t="shared" si="12"/>
        <v>-1.7625524811316792E-2</v>
      </c>
      <c r="I410" s="96">
        <f t="shared" si="13"/>
        <v>-1.7436431298575368E-2</v>
      </c>
    </row>
    <row r="411" spans="1:9" ht="15.75" customHeight="1" x14ac:dyDescent="0.25">
      <c r="A411" s="91">
        <v>43507</v>
      </c>
      <c r="B411" s="92">
        <v>614</v>
      </c>
      <c r="C411" s="92">
        <v>624.09997599999997</v>
      </c>
      <c r="D411" s="92">
        <v>598</v>
      </c>
      <c r="E411" s="92">
        <v>602.65002400000003</v>
      </c>
      <c r="F411" s="92">
        <v>593.52020300000004</v>
      </c>
      <c r="G411" s="92">
        <v>628726</v>
      </c>
      <c r="H411" s="93">
        <f t="shared" si="12"/>
        <v>-8.4213719730694934E-3</v>
      </c>
      <c r="I411" s="94">
        <f t="shared" si="13"/>
        <v>-8.2322784603280717E-3</v>
      </c>
    </row>
    <row r="412" spans="1:9" ht="15.75" customHeight="1" x14ac:dyDescent="0.25">
      <c r="A412" s="87">
        <v>43508</v>
      </c>
      <c r="B412" s="88">
        <v>605</v>
      </c>
      <c r="C412" s="88">
        <v>611</v>
      </c>
      <c r="D412" s="88">
        <v>593.04998799999998</v>
      </c>
      <c r="E412" s="88">
        <v>601.40002400000003</v>
      </c>
      <c r="F412" s="88">
        <v>592.28906300000006</v>
      </c>
      <c r="G412" s="88">
        <v>604163</v>
      </c>
      <c r="H412" s="95">
        <f t="shared" si="12"/>
        <v>-9.0179342647004311E-4</v>
      </c>
      <c r="I412" s="96">
        <f t="shared" si="13"/>
        <v>-7.1269991372862088E-4</v>
      </c>
    </row>
    <row r="413" spans="1:9" ht="15.75" customHeight="1" x14ac:dyDescent="0.25">
      <c r="A413" s="91">
        <v>43510</v>
      </c>
      <c r="B413" s="92">
        <v>597.90002400000003</v>
      </c>
      <c r="C413" s="92">
        <v>614.04998799999998</v>
      </c>
      <c r="D413" s="92">
        <v>591.20001200000002</v>
      </c>
      <c r="E413" s="92">
        <v>609.20001200000002</v>
      </c>
      <c r="F413" s="92">
        <v>599.97094700000002</v>
      </c>
      <c r="G413" s="92">
        <v>744340</v>
      </c>
      <c r="H413" s="93">
        <f t="shared" si="12"/>
        <v>5.5965074249078785E-3</v>
      </c>
      <c r="I413" s="94">
        <f t="shared" si="13"/>
        <v>5.7856009376493003E-3</v>
      </c>
    </row>
    <row r="414" spans="1:9" ht="15.75" customHeight="1" x14ac:dyDescent="0.25">
      <c r="A414" s="87">
        <v>43511</v>
      </c>
      <c r="B414" s="88">
        <v>609.20001200000002</v>
      </c>
      <c r="C414" s="88">
        <v>609.20001200000002</v>
      </c>
      <c r="D414" s="88">
        <v>554</v>
      </c>
      <c r="E414" s="88">
        <v>569.34997599999997</v>
      </c>
      <c r="F414" s="88">
        <v>560.72460899999999</v>
      </c>
      <c r="G414" s="88">
        <v>4210524</v>
      </c>
      <c r="H414" s="95">
        <f t="shared" si="12"/>
        <v>-2.9380603842100006E-2</v>
      </c>
      <c r="I414" s="96">
        <f t="shared" si="13"/>
        <v>-2.9191510329358582E-2</v>
      </c>
    </row>
    <row r="415" spans="1:9" ht="15.75" customHeight="1" x14ac:dyDescent="0.25">
      <c r="A415" s="91">
        <v>43514</v>
      </c>
      <c r="B415" s="92">
        <v>575</v>
      </c>
      <c r="C415" s="92">
        <v>580</v>
      </c>
      <c r="D415" s="92">
        <v>562.70001200000002</v>
      </c>
      <c r="E415" s="92">
        <v>577.09997599999997</v>
      </c>
      <c r="F415" s="92">
        <v>568.35723900000005</v>
      </c>
      <c r="G415" s="92">
        <v>1093956</v>
      </c>
      <c r="H415" s="93">
        <f t="shared" si="12"/>
        <v>5.8717790780025599E-3</v>
      </c>
      <c r="I415" s="94">
        <f t="shared" si="13"/>
        <v>6.0608725907439816E-3</v>
      </c>
    </row>
    <row r="416" spans="1:9" ht="15.75" customHeight="1" x14ac:dyDescent="0.25">
      <c r="A416" s="87">
        <v>43515</v>
      </c>
      <c r="B416" s="88">
        <v>577.70001200000002</v>
      </c>
      <c r="C416" s="88">
        <v>592</v>
      </c>
      <c r="D416" s="88">
        <v>574</v>
      </c>
      <c r="E416" s="88">
        <v>579.15002400000003</v>
      </c>
      <c r="F416" s="88">
        <v>570.37622099999999</v>
      </c>
      <c r="G416" s="88">
        <v>700823</v>
      </c>
      <c r="H416" s="95">
        <f t="shared" si="12"/>
        <v>1.540015624821728E-3</v>
      </c>
      <c r="I416" s="96">
        <f t="shared" si="13"/>
        <v>1.7291091375631503E-3</v>
      </c>
    </row>
    <row r="417" spans="1:9" ht="15.75" customHeight="1" x14ac:dyDescent="0.25">
      <c r="A417" s="91">
        <v>43516</v>
      </c>
      <c r="B417" s="92">
        <v>579.59997599999997</v>
      </c>
      <c r="C417" s="92">
        <v>590.40002400000003</v>
      </c>
      <c r="D417" s="92">
        <v>579.20001200000002</v>
      </c>
      <c r="E417" s="92">
        <v>586.95001200000002</v>
      </c>
      <c r="F417" s="92">
        <v>578.058044</v>
      </c>
      <c r="G417" s="92">
        <v>435907</v>
      </c>
      <c r="H417" s="93">
        <f t="shared" si="12"/>
        <v>5.8100375418305948E-3</v>
      </c>
      <c r="I417" s="94">
        <f t="shared" si="13"/>
        <v>5.9991310545720166E-3</v>
      </c>
    </row>
    <row r="418" spans="1:9" ht="15.75" customHeight="1" x14ac:dyDescent="0.25">
      <c r="A418" s="87">
        <v>43517</v>
      </c>
      <c r="B418" s="88">
        <v>591</v>
      </c>
      <c r="C418" s="88">
        <v>591.75</v>
      </c>
      <c r="D418" s="88">
        <v>581.20001200000002</v>
      </c>
      <c r="E418" s="88">
        <v>586.84997599999997</v>
      </c>
      <c r="F418" s="88">
        <v>577.95953399999996</v>
      </c>
      <c r="G418" s="88">
        <v>402915</v>
      </c>
      <c r="H418" s="95">
        <f t="shared" si="12"/>
        <v>-7.4016780246336701E-5</v>
      </c>
      <c r="I418" s="96">
        <f t="shared" si="13"/>
        <v>1.1507673249508552E-4</v>
      </c>
    </row>
    <row r="419" spans="1:9" ht="15.75" customHeight="1" x14ac:dyDescent="0.25">
      <c r="A419" s="91">
        <v>43518</v>
      </c>
      <c r="B419" s="92">
        <v>589.79998799999998</v>
      </c>
      <c r="C419" s="92">
        <v>598</v>
      </c>
      <c r="D419" s="92">
        <v>583.29998799999998</v>
      </c>
      <c r="E419" s="92">
        <v>593</v>
      </c>
      <c r="F419" s="92">
        <v>584.01641800000004</v>
      </c>
      <c r="G419" s="92">
        <v>513603</v>
      </c>
      <c r="H419" s="93">
        <f t="shared" si="12"/>
        <v>4.5276240333394172E-3</v>
      </c>
      <c r="I419" s="94">
        <f t="shared" si="13"/>
        <v>4.716717546080839E-3</v>
      </c>
    </row>
    <row r="420" spans="1:9" ht="15.75" customHeight="1" x14ac:dyDescent="0.25">
      <c r="A420" s="87">
        <v>43521</v>
      </c>
      <c r="B420" s="88">
        <v>593.04998799999998</v>
      </c>
      <c r="C420" s="88">
        <v>603.34997599999997</v>
      </c>
      <c r="D420" s="88">
        <v>590.15002400000003</v>
      </c>
      <c r="E420" s="88">
        <v>593</v>
      </c>
      <c r="F420" s="88">
        <v>584.01641800000004</v>
      </c>
      <c r="G420" s="88">
        <v>496779</v>
      </c>
      <c r="H420" s="95">
        <f t="shared" si="12"/>
        <v>0</v>
      </c>
      <c r="I420" s="96">
        <f t="shared" si="13"/>
        <v>1.8909351274142222E-4</v>
      </c>
    </row>
    <row r="421" spans="1:9" ht="15.75" customHeight="1" x14ac:dyDescent="0.25">
      <c r="A421" s="91">
        <v>43522</v>
      </c>
      <c r="B421" s="92">
        <v>588.79998799999998</v>
      </c>
      <c r="C421" s="92">
        <v>598</v>
      </c>
      <c r="D421" s="92">
        <v>571.75</v>
      </c>
      <c r="E421" s="92">
        <v>588.75</v>
      </c>
      <c r="F421" s="92">
        <v>579.83074999999997</v>
      </c>
      <c r="G421" s="92">
        <v>788030</v>
      </c>
      <c r="H421" s="93">
        <f t="shared" si="12"/>
        <v>-3.1238128214821151E-3</v>
      </c>
      <c r="I421" s="94">
        <f t="shared" si="13"/>
        <v>-2.9347193087406929E-3</v>
      </c>
    </row>
    <row r="422" spans="1:9" ht="15.75" customHeight="1" x14ac:dyDescent="0.25">
      <c r="A422" s="87">
        <v>43523</v>
      </c>
      <c r="B422" s="88">
        <v>590.84997599999997</v>
      </c>
      <c r="C422" s="88">
        <v>597.95001200000002</v>
      </c>
      <c r="D422" s="88">
        <v>580</v>
      </c>
      <c r="E422" s="88">
        <v>583.54998799999998</v>
      </c>
      <c r="F422" s="88">
        <v>574.709473</v>
      </c>
      <c r="G422" s="88">
        <v>398269</v>
      </c>
      <c r="H422" s="95">
        <f t="shared" si="12"/>
        <v>-3.8528877291989462E-3</v>
      </c>
      <c r="I422" s="96">
        <f t="shared" si="13"/>
        <v>-3.6637942164575239E-3</v>
      </c>
    </row>
    <row r="423" spans="1:9" ht="15.75" customHeight="1" x14ac:dyDescent="0.25">
      <c r="A423" s="91">
        <v>43524</v>
      </c>
      <c r="B423" s="92">
        <v>587.79998799999998</v>
      </c>
      <c r="C423" s="92">
        <v>598.29998799999998</v>
      </c>
      <c r="D423" s="92">
        <v>584.25</v>
      </c>
      <c r="E423" s="92">
        <v>596.54998799999998</v>
      </c>
      <c r="F423" s="92">
        <v>587.51257299999997</v>
      </c>
      <c r="G423" s="92">
        <v>588615</v>
      </c>
      <c r="H423" s="93">
        <f t="shared" si="12"/>
        <v>9.5688093990275325E-3</v>
      </c>
      <c r="I423" s="94">
        <f t="shared" si="13"/>
        <v>9.7579029117689543E-3</v>
      </c>
    </row>
    <row r="424" spans="1:9" ht="15.75" customHeight="1" x14ac:dyDescent="0.25">
      <c r="A424" s="87">
        <v>43525</v>
      </c>
      <c r="B424" s="88">
        <v>593</v>
      </c>
      <c r="C424" s="88">
        <v>602</v>
      </c>
      <c r="D424" s="88">
        <v>587.65002400000003</v>
      </c>
      <c r="E424" s="88">
        <v>599.04998799999998</v>
      </c>
      <c r="F424" s="88">
        <v>589.97466999999995</v>
      </c>
      <c r="G424" s="88">
        <v>519603</v>
      </c>
      <c r="H424" s="95">
        <f t="shared" si="12"/>
        <v>1.8162009070166719E-3</v>
      </c>
      <c r="I424" s="96">
        <f t="shared" si="13"/>
        <v>2.0052944197580941E-3</v>
      </c>
    </row>
    <row r="425" spans="1:9" ht="15.75" customHeight="1" x14ac:dyDescent="0.25">
      <c r="A425" s="91">
        <v>43529</v>
      </c>
      <c r="B425" s="92">
        <v>600</v>
      </c>
      <c r="C425" s="92">
        <v>608</v>
      </c>
      <c r="D425" s="92">
        <v>598.45001200000002</v>
      </c>
      <c r="E425" s="92">
        <v>604.34997599999997</v>
      </c>
      <c r="F425" s="92">
        <v>595.19439699999998</v>
      </c>
      <c r="G425" s="92">
        <v>387115</v>
      </c>
      <c r="H425" s="93">
        <f t="shared" si="12"/>
        <v>3.8254682027342112E-3</v>
      </c>
      <c r="I425" s="94">
        <f t="shared" si="13"/>
        <v>4.0145617154756334E-3</v>
      </c>
    </row>
    <row r="426" spans="1:9" ht="15.75" customHeight="1" x14ac:dyDescent="0.25">
      <c r="A426" s="87">
        <v>43530</v>
      </c>
      <c r="B426" s="88">
        <v>605.09997599999997</v>
      </c>
      <c r="C426" s="88">
        <v>610</v>
      </c>
      <c r="D426" s="88">
        <v>597.29998799999998</v>
      </c>
      <c r="E426" s="88">
        <v>603.65002400000003</v>
      </c>
      <c r="F426" s="88">
        <v>594.50500499999998</v>
      </c>
      <c r="G426" s="88">
        <v>593887</v>
      </c>
      <c r="H426" s="95">
        <f t="shared" si="12"/>
        <v>-5.0331903080043133E-4</v>
      </c>
      <c r="I426" s="96">
        <f t="shared" si="13"/>
        <v>-3.1422551805900911E-4</v>
      </c>
    </row>
    <row r="427" spans="1:9" ht="15.75" customHeight="1" x14ac:dyDescent="0.25">
      <c r="A427" s="91">
        <v>43531</v>
      </c>
      <c r="B427" s="92">
        <v>600.90002400000003</v>
      </c>
      <c r="C427" s="92">
        <v>621.34997599999997</v>
      </c>
      <c r="D427" s="92">
        <v>600.90002400000003</v>
      </c>
      <c r="E427" s="92">
        <v>611.40002400000003</v>
      </c>
      <c r="F427" s="92">
        <v>602.13763400000005</v>
      </c>
      <c r="G427" s="92">
        <v>962522</v>
      </c>
      <c r="H427" s="93">
        <f t="shared" si="12"/>
        <v>5.5402565527226284E-3</v>
      </c>
      <c r="I427" s="94">
        <f t="shared" si="13"/>
        <v>5.7293500654640502E-3</v>
      </c>
    </row>
    <row r="428" spans="1:9" ht="15.75" customHeight="1" x14ac:dyDescent="0.25">
      <c r="A428" s="87">
        <v>43532</v>
      </c>
      <c r="B428" s="88">
        <v>611.5</v>
      </c>
      <c r="C428" s="88">
        <v>614</v>
      </c>
      <c r="D428" s="88">
        <v>595.59997599999997</v>
      </c>
      <c r="E428" s="88">
        <v>598.04998799999998</v>
      </c>
      <c r="F428" s="88">
        <v>588.989868</v>
      </c>
      <c r="G428" s="88">
        <v>533133</v>
      </c>
      <c r="H428" s="95">
        <f t="shared" si="12"/>
        <v>-9.5879477745751656E-3</v>
      </c>
      <c r="I428" s="96">
        <f t="shared" si="13"/>
        <v>-9.3988542618337438E-3</v>
      </c>
    </row>
    <row r="429" spans="1:9" ht="15.75" customHeight="1" x14ac:dyDescent="0.25">
      <c r="A429" s="91">
        <v>43535</v>
      </c>
      <c r="B429" s="92">
        <v>598</v>
      </c>
      <c r="C429" s="92">
        <v>617.5</v>
      </c>
      <c r="D429" s="92">
        <v>598</v>
      </c>
      <c r="E429" s="92">
        <v>616.25</v>
      </c>
      <c r="F429" s="92">
        <v>606.91406300000006</v>
      </c>
      <c r="G429" s="92">
        <v>387004</v>
      </c>
      <c r="H429" s="93">
        <f t="shared" si="12"/>
        <v>1.3019376810550414E-2</v>
      </c>
      <c r="I429" s="94">
        <f t="shared" si="13"/>
        <v>1.3208470323291836E-2</v>
      </c>
    </row>
    <row r="430" spans="1:9" ht="15.75" customHeight="1" x14ac:dyDescent="0.25">
      <c r="A430" s="87">
        <v>43536</v>
      </c>
      <c r="B430" s="88">
        <v>618.90002400000003</v>
      </c>
      <c r="C430" s="88">
        <v>642</v>
      </c>
      <c r="D430" s="88">
        <v>618</v>
      </c>
      <c r="E430" s="88">
        <v>635.25</v>
      </c>
      <c r="F430" s="88">
        <v>625.62628199999995</v>
      </c>
      <c r="G430" s="88">
        <v>1518843</v>
      </c>
      <c r="H430" s="95">
        <f t="shared" si="12"/>
        <v>1.3187783973892343E-2</v>
      </c>
      <c r="I430" s="96">
        <f t="shared" si="13"/>
        <v>1.3376877486633765E-2</v>
      </c>
    </row>
    <row r="431" spans="1:9" ht="15.75" customHeight="1" x14ac:dyDescent="0.25">
      <c r="A431" s="91">
        <v>43537</v>
      </c>
      <c r="B431" s="92">
        <v>633.40002400000003</v>
      </c>
      <c r="C431" s="92">
        <v>645.65002400000003</v>
      </c>
      <c r="D431" s="92">
        <v>630</v>
      </c>
      <c r="E431" s="92">
        <v>632.34997599999997</v>
      </c>
      <c r="F431" s="92">
        <v>622.77020300000004</v>
      </c>
      <c r="G431" s="92">
        <v>713677</v>
      </c>
      <c r="H431" s="93">
        <f t="shared" si="12"/>
        <v>-1.9871595739765179E-3</v>
      </c>
      <c r="I431" s="94">
        <f t="shared" si="13"/>
        <v>-1.7980660612350956E-3</v>
      </c>
    </row>
    <row r="432" spans="1:9" ht="15.75" customHeight="1" x14ac:dyDescent="0.25">
      <c r="A432" s="87">
        <v>43538</v>
      </c>
      <c r="B432" s="88">
        <v>632.34997599999997</v>
      </c>
      <c r="C432" s="88">
        <v>636.54998799999998</v>
      </c>
      <c r="D432" s="88">
        <v>625.09997599999997</v>
      </c>
      <c r="E432" s="88">
        <v>631.09997599999997</v>
      </c>
      <c r="F432" s="88">
        <v>621.53912400000002</v>
      </c>
      <c r="G432" s="88">
        <v>424422</v>
      </c>
      <c r="H432" s="95">
        <f t="shared" si="12"/>
        <v>-8.5935382679056536E-4</v>
      </c>
      <c r="I432" s="96">
        <f t="shared" si="13"/>
        <v>-6.7026031404914313E-4</v>
      </c>
    </row>
    <row r="433" spans="1:9" ht="15.75" customHeight="1" x14ac:dyDescent="0.25">
      <c r="A433" s="91">
        <v>43539</v>
      </c>
      <c r="B433" s="92">
        <v>634.29998799999998</v>
      </c>
      <c r="C433" s="92">
        <v>652</v>
      </c>
      <c r="D433" s="92">
        <v>633.09997599999997</v>
      </c>
      <c r="E433" s="92">
        <v>641.54998799999998</v>
      </c>
      <c r="F433" s="92">
        <v>631.830872</v>
      </c>
      <c r="G433" s="92">
        <v>1533529</v>
      </c>
      <c r="H433" s="93">
        <f t="shared" si="12"/>
        <v>7.1323708704479315E-3</v>
      </c>
      <c r="I433" s="94">
        <f t="shared" si="13"/>
        <v>7.3214643831893533E-3</v>
      </c>
    </row>
    <row r="434" spans="1:9" ht="15.75" customHeight="1" x14ac:dyDescent="0.25">
      <c r="A434" s="87">
        <v>43542</v>
      </c>
      <c r="B434" s="88">
        <v>640.5</v>
      </c>
      <c r="C434" s="88">
        <v>646.29998799999998</v>
      </c>
      <c r="D434" s="88">
        <v>631.09997599999997</v>
      </c>
      <c r="E434" s="88">
        <v>643.84997599999997</v>
      </c>
      <c r="F434" s="88">
        <v>634.09594700000002</v>
      </c>
      <c r="G434" s="88">
        <v>444082</v>
      </c>
      <c r="H434" s="95">
        <f t="shared" si="12"/>
        <v>1.5541350552076927E-3</v>
      </c>
      <c r="I434" s="96">
        <f t="shared" si="13"/>
        <v>1.7432285679491149E-3</v>
      </c>
    </row>
    <row r="435" spans="1:9" ht="15.75" customHeight="1" x14ac:dyDescent="0.25">
      <c r="A435" s="91">
        <v>43543</v>
      </c>
      <c r="B435" s="92">
        <v>643.84997599999997</v>
      </c>
      <c r="C435" s="92">
        <v>651.65002400000003</v>
      </c>
      <c r="D435" s="92">
        <v>640.84997599999997</v>
      </c>
      <c r="E435" s="92">
        <v>645.59997599999997</v>
      </c>
      <c r="F435" s="92">
        <v>635.81945800000005</v>
      </c>
      <c r="G435" s="92">
        <v>519407</v>
      </c>
      <c r="H435" s="93">
        <f t="shared" si="12"/>
        <v>1.1788372255777332E-3</v>
      </c>
      <c r="I435" s="94">
        <f t="shared" si="13"/>
        <v>1.3679307383191554E-3</v>
      </c>
    </row>
    <row r="436" spans="1:9" ht="15.75" customHeight="1" x14ac:dyDescent="0.25">
      <c r="A436" s="87">
        <v>43544</v>
      </c>
      <c r="B436" s="88">
        <v>646</v>
      </c>
      <c r="C436" s="88">
        <v>658</v>
      </c>
      <c r="D436" s="88">
        <v>640.90002400000003</v>
      </c>
      <c r="E436" s="88">
        <v>649.29998799999998</v>
      </c>
      <c r="F436" s="88">
        <v>639.46343999999999</v>
      </c>
      <c r="G436" s="88">
        <v>624294</v>
      </c>
      <c r="H436" s="95">
        <f t="shared" si="12"/>
        <v>2.4819051275528923E-3</v>
      </c>
      <c r="I436" s="96">
        <f t="shared" si="13"/>
        <v>2.6709986402943145E-3</v>
      </c>
    </row>
    <row r="437" spans="1:9" ht="15.75" customHeight="1" x14ac:dyDescent="0.25">
      <c r="A437" s="91">
        <v>43546</v>
      </c>
      <c r="B437" s="92">
        <v>651</v>
      </c>
      <c r="C437" s="92">
        <v>655.45001200000002</v>
      </c>
      <c r="D437" s="92">
        <v>640</v>
      </c>
      <c r="E437" s="92">
        <v>645.25</v>
      </c>
      <c r="F437" s="92">
        <v>635.47479199999998</v>
      </c>
      <c r="G437" s="92">
        <v>328279</v>
      </c>
      <c r="H437" s="93">
        <f t="shared" si="12"/>
        <v>-2.7173919876046604E-3</v>
      </c>
      <c r="I437" s="94">
        <f t="shared" si="13"/>
        <v>-2.5282984748632381E-3</v>
      </c>
    </row>
    <row r="438" spans="1:9" ht="15.75" customHeight="1" x14ac:dyDescent="0.25">
      <c r="A438" s="87">
        <v>43549</v>
      </c>
      <c r="B438" s="88">
        <v>634.5</v>
      </c>
      <c r="C438" s="88">
        <v>642</v>
      </c>
      <c r="D438" s="88">
        <v>630.29998799999998</v>
      </c>
      <c r="E438" s="88">
        <v>635.65002400000003</v>
      </c>
      <c r="F438" s="88">
        <v>626.02020300000004</v>
      </c>
      <c r="G438" s="88">
        <v>690354</v>
      </c>
      <c r="H438" s="95">
        <f t="shared" si="12"/>
        <v>-6.5099786069614486E-3</v>
      </c>
      <c r="I438" s="96">
        <f t="shared" si="13"/>
        <v>-6.3208850942200259E-3</v>
      </c>
    </row>
    <row r="439" spans="1:9" ht="15.75" customHeight="1" x14ac:dyDescent="0.25">
      <c r="A439" s="91">
        <v>43550</v>
      </c>
      <c r="B439" s="92">
        <v>639.90002400000003</v>
      </c>
      <c r="C439" s="92">
        <v>651.04998799999998</v>
      </c>
      <c r="D439" s="92">
        <v>636.29998799999998</v>
      </c>
      <c r="E439" s="92">
        <v>649</v>
      </c>
      <c r="F439" s="92">
        <v>639.16790800000001</v>
      </c>
      <c r="G439" s="92">
        <v>600366</v>
      </c>
      <c r="H439" s="93">
        <f t="shared" si="12"/>
        <v>9.0266123082748898E-3</v>
      </c>
      <c r="I439" s="94">
        <f t="shared" si="13"/>
        <v>9.2157058210163116E-3</v>
      </c>
    </row>
    <row r="440" spans="1:9" ht="15.75" customHeight="1" x14ac:dyDescent="0.25">
      <c r="A440" s="87">
        <v>43551</v>
      </c>
      <c r="B440" s="88">
        <v>649.40002400000003</v>
      </c>
      <c r="C440" s="88">
        <v>651</v>
      </c>
      <c r="D440" s="88">
        <v>640</v>
      </c>
      <c r="E440" s="88">
        <v>641.25</v>
      </c>
      <c r="F440" s="88">
        <v>631.53539999999998</v>
      </c>
      <c r="G440" s="88">
        <v>296494</v>
      </c>
      <c r="H440" s="95">
        <f t="shared" si="12"/>
        <v>-5.2172618912353832E-3</v>
      </c>
      <c r="I440" s="96">
        <f t="shared" si="13"/>
        <v>-5.0281683784939614E-3</v>
      </c>
    </row>
    <row r="441" spans="1:9" ht="15.75" customHeight="1" x14ac:dyDescent="0.25">
      <c r="A441" s="91">
        <v>43552</v>
      </c>
      <c r="B441" s="92">
        <v>645</v>
      </c>
      <c r="C441" s="92">
        <v>651</v>
      </c>
      <c r="D441" s="92">
        <v>637.54998799999998</v>
      </c>
      <c r="E441" s="92">
        <v>650.29998799999998</v>
      </c>
      <c r="F441" s="92">
        <v>640.44830300000001</v>
      </c>
      <c r="G441" s="92">
        <v>471259</v>
      </c>
      <c r="H441" s="93">
        <f t="shared" si="12"/>
        <v>6.0863797782366577E-3</v>
      </c>
      <c r="I441" s="94">
        <f t="shared" si="13"/>
        <v>6.2754732909780803E-3</v>
      </c>
    </row>
    <row r="442" spans="1:9" ht="15.75" customHeight="1" x14ac:dyDescent="0.25">
      <c r="A442" s="87">
        <v>43556</v>
      </c>
      <c r="B442" s="88">
        <v>648</v>
      </c>
      <c r="C442" s="88">
        <v>656.84997599999997</v>
      </c>
      <c r="D442" s="88">
        <v>642.09997599999997</v>
      </c>
      <c r="E442" s="88">
        <v>653.15002400000003</v>
      </c>
      <c r="F442" s="88">
        <v>643.25512700000002</v>
      </c>
      <c r="G442" s="88">
        <v>363614</v>
      </c>
      <c r="H442" s="95">
        <f t="shared" si="12"/>
        <v>1.8991771603515525E-3</v>
      </c>
      <c r="I442" s="96">
        <f t="shared" si="13"/>
        <v>2.0882706730929747E-3</v>
      </c>
    </row>
    <row r="443" spans="1:9" ht="15.75" customHeight="1" x14ac:dyDescent="0.25">
      <c r="A443" s="91">
        <v>43557</v>
      </c>
      <c r="B443" s="92">
        <v>657.34997599999997</v>
      </c>
      <c r="C443" s="92">
        <v>657.34997599999997</v>
      </c>
      <c r="D443" s="92">
        <v>645.90002400000003</v>
      </c>
      <c r="E443" s="92">
        <v>650.70001200000002</v>
      </c>
      <c r="F443" s="92">
        <v>640.84222399999999</v>
      </c>
      <c r="G443" s="92">
        <v>291133</v>
      </c>
      <c r="H443" s="93">
        <f t="shared" si="12"/>
        <v>-1.6321374556306138E-3</v>
      </c>
      <c r="I443" s="94">
        <f t="shared" si="13"/>
        <v>-1.4430439428891916E-3</v>
      </c>
    </row>
    <row r="444" spans="1:9" ht="15.75" customHeight="1" x14ac:dyDescent="0.25">
      <c r="A444" s="87">
        <v>43558</v>
      </c>
      <c r="B444" s="88">
        <v>647.59997599999997</v>
      </c>
      <c r="C444" s="88">
        <v>653.40002400000003</v>
      </c>
      <c r="D444" s="88">
        <v>636.29998799999998</v>
      </c>
      <c r="E444" s="88">
        <v>641.34997599999997</v>
      </c>
      <c r="F444" s="88">
        <v>631.63385000000005</v>
      </c>
      <c r="G444" s="88">
        <v>259558</v>
      </c>
      <c r="H444" s="95">
        <f t="shared" si="12"/>
        <v>-6.2857226294599795E-3</v>
      </c>
      <c r="I444" s="96">
        <f t="shared" si="13"/>
        <v>-6.0966291167185577E-3</v>
      </c>
    </row>
    <row r="445" spans="1:9" ht="15.75" customHeight="1" x14ac:dyDescent="0.25">
      <c r="A445" s="91">
        <v>43559</v>
      </c>
      <c r="B445" s="92">
        <v>644.59997599999997</v>
      </c>
      <c r="C445" s="92">
        <v>656.40002400000003</v>
      </c>
      <c r="D445" s="92">
        <v>637.54998799999998</v>
      </c>
      <c r="E445" s="92">
        <v>654.40002400000003</v>
      </c>
      <c r="F445" s="92">
        <v>644.48620600000004</v>
      </c>
      <c r="G445" s="92">
        <v>632258</v>
      </c>
      <c r="H445" s="93">
        <f t="shared" si="12"/>
        <v>8.7482302311197042E-3</v>
      </c>
      <c r="I445" s="94">
        <f t="shared" si="13"/>
        <v>8.937323743861126E-3</v>
      </c>
    </row>
    <row r="446" spans="1:9" ht="15.75" customHeight="1" x14ac:dyDescent="0.25">
      <c r="A446" s="87">
        <v>43560</v>
      </c>
      <c r="B446" s="88">
        <v>657.70001200000002</v>
      </c>
      <c r="C446" s="88">
        <v>658.45001200000002</v>
      </c>
      <c r="D446" s="88">
        <v>642</v>
      </c>
      <c r="E446" s="88">
        <v>644.54998799999998</v>
      </c>
      <c r="F446" s="88">
        <v>634.78533900000002</v>
      </c>
      <c r="G446" s="88">
        <v>418976</v>
      </c>
      <c r="H446" s="95">
        <f t="shared" si="12"/>
        <v>-6.5867388077137665E-3</v>
      </c>
      <c r="I446" s="96">
        <f t="shared" si="13"/>
        <v>-6.3976452949723438E-3</v>
      </c>
    </row>
    <row r="447" spans="1:9" ht="15.75" customHeight="1" x14ac:dyDescent="0.25">
      <c r="A447" s="91">
        <v>43563</v>
      </c>
      <c r="B447" s="92">
        <v>644.65002400000003</v>
      </c>
      <c r="C447" s="92">
        <v>650.84997599999997</v>
      </c>
      <c r="D447" s="92">
        <v>638.70001200000002</v>
      </c>
      <c r="E447" s="92">
        <v>644.70001200000002</v>
      </c>
      <c r="F447" s="92">
        <v>634.93316700000003</v>
      </c>
      <c r="G447" s="92">
        <v>287618</v>
      </c>
      <c r="H447" s="93">
        <f t="shared" si="12"/>
        <v>1.011261703401094E-4</v>
      </c>
      <c r="I447" s="94">
        <f t="shared" si="13"/>
        <v>2.9021968308153164E-4</v>
      </c>
    </row>
    <row r="448" spans="1:9" ht="15.75" customHeight="1" x14ac:dyDescent="0.25">
      <c r="A448" s="87">
        <v>43564</v>
      </c>
      <c r="B448" s="88">
        <v>642</v>
      </c>
      <c r="C448" s="88">
        <v>644.70001200000002</v>
      </c>
      <c r="D448" s="88">
        <v>635.09997599999997</v>
      </c>
      <c r="E448" s="88">
        <v>640.90002400000003</v>
      </c>
      <c r="F448" s="88">
        <v>631.19073500000002</v>
      </c>
      <c r="G448" s="88">
        <v>202389</v>
      </c>
      <c r="H448" s="95">
        <f t="shared" si="12"/>
        <v>-2.5673984944865782E-3</v>
      </c>
      <c r="I448" s="96">
        <f t="shared" si="13"/>
        <v>-2.378304981745156E-3</v>
      </c>
    </row>
    <row r="449" spans="1:9" ht="15.75" customHeight="1" x14ac:dyDescent="0.25">
      <c r="A449" s="91">
        <v>43565</v>
      </c>
      <c r="B449" s="92">
        <v>640</v>
      </c>
      <c r="C449" s="92">
        <v>654.84997599999997</v>
      </c>
      <c r="D449" s="92">
        <v>638</v>
      </c>
      <c r="E449" s="92">
        <v>649.90002400000003</v>
      </c>
      <c r="F449" s="92">
        <v>640.05438200000003</v>
      </c>
      <c r="G449" s="92">
        <v>385828</v>
      </c>
      <c r="H449" s="93">
        <f t="shared" si="12"/>
        <v>6.0562598219166021E-3</v>
      </c>
      <c r="I449" s="94">
        <f t="shared" si="13"/>
        <v>6.2453533346580239E-3</v>
      </c>
    </row>
    <row r="450" spans="1:9" ht="15.75" customHeight="1" x14ac:dyDescent="0.25">
      <c r="A450" s="87">
        <v>43566</v>
      </c>
      <c r="B450" s="88">
        <v>647.5</v>
      </c>
      <c r="C450" s="88">
        <v>653.04998799999998</v>
      </c>
      <c r="D450" s="88">
        <v>646.09997599999997</v>
      </c>
      <c r="E450" s="88">
        <v>651.25</v>
      </c>
      <c r="F450" s="88">
        <v>641.38391100000001</v>
      </c>
      <c r="G450" s="88">
        <v>238947</v>
      </c>
      <c r="H450" s="95">
        <f t="shared" si="12"/>
        <v>9.0118629757038121E-4</v>
      </c>
      <c r="I450" s="96">
        <f t="shared" si="13"/>
        <v>1.0902798103118033E-3</v>
      </c>
    </row>
    <row r="451" spans="1:9" ht="15.75" customHeight="1" x14ac:dyDescent="0.25">
      <c r="A451" s="91">
        <v>43567</v>
      </c>
      <c r="B451" s="92">
        <v>649.65002400000003</v>
      </c>
      <c r="C451" s="92">
        <v>659.29998799999998</v>
      </c>
      <c r="D451" s="92">
        <v>645.04998799999998</v>
      </c>
      <c r="E451" s="92">
        <v>648.79998799999998</v>
      </c>
      <c r="F451" s="92">
        <v>638.97100799999998</v>
      </c>
      <c r="G451" s="92">
        <v>672693</v>
      </c>
      <c r="H451" s="93">
        <f t="shared" si="12"/>
        <v>-1.6369081467827377E-3</v>
      </c>
      <c r="I451" s="94">
        <f t="shared" si="13"/>
        <v>-1.4478146340413155E-3</v>
      </c>
    </row>
    <row r="452" spans="1:9" ht="15.75" customHeight="1" x14ac:dyDescent="0.25">
      <c r="A452" s="87">
        <v>43570</v>
      </c>
      <c r="B452" s="88">
        <v>652.29998799999998</v>
      </c>
      <c r="C452" s="88">
        <v>653</v>
      </c>
      <c r="D452" s="88">
        <v>641.09997599999997</v>
      </c>
      <c r="E452" s="88">
        <v>644.79998799999998</v>
      </c>
      <c r="F452" s="88">
        <v>635.03161599999999</v>
      </c>
      <c r="G452" s="88">
        <v>299389</v>
      </c>
      <c r="H452" s="95">
        <f t="shared" ref="H452:H515" si="14">LOG(F452/F451)</f>
        <v>-2.6858055519437506E-3</v>
      </c>
      <c r="I452" s="96">
        <f t="shared" ref="I452:I515" si="15">H452-$H$1238</f>
        <v>-2.4967120392023283E-3</v>
      </c>
    </row>
    <row r="453" spans="1:9" ht="15.75" customHeight="1" x14ac:dyDescent="0.25">
      <c r="A453" s="91">
        <v>43571</v>
      </c>
      <c r="B453" s="92">
        <v>645.09997599999997</v>
      </c>
      <c r="C453" s="92">
        <v>654.90002400000003</v>
      </c>
      <c r="D453" s="92">
        <v>640.79998799999998</v>
      </c>
      <c r="E453" s="92">
        <v>642.84997599999997</v>
      </c>
      <c r="F453" s="92">
        <v>633.11108400000001</v>
      </c>
      <c r="G453" s="92">
        <v>570877</v>
      </c>
      <c r="H453" s="93">
        <f t="shared" si="14"/>
        <v>-1.3154309646427414E-3</v>
      </c>
      <c r="I453" s="94">
        <f t="shared" si="15"/>
        <v>-1.1263374519013191E-3</v>
      </c>
    </row>
    <row r="454" spans="1:9" ht="15.75" customHeight="1" x14ac:dyDescent="0.25">
      <c r="A454" s="87">
        <v>43573</v>
      </c>
      <c r="B454" s="88">
        <v>646</v>
      </c>
      <c r="C454" s="88">
        <v>648.59997599999997</v>
      </c>
      <c r="D454" s="88">
        <v>633.90002400000003</v>
      </c>
      <c r="E454" s="88">
        <v>639.15002400000003</v>
      </c>
      <c r="F454" s="88">
        <v>629.46722399999999</v>
      </c>
      <c r="G454" s="88">
        <v>496634</v>
      </c>
      <c r="H454" s="95">
        <f t="shared" si="14"/>
        <v>-2.5067953005900034E-3</v>
      </c>
      <c r="I454" s="96">
        <f t="shared" si="15"/>
        <v>-2.3177017878485812E-3</v>
      </c>
    </row>
    <row r="455" spans="1:9" ht="15.75" customHeight="1" x14ac:dyDescent="0.25">
      <c r="A455" s="91">
        <v>43577</v>
      </c>
      <c r="B455" s="92">
        <v>639</v>
      </c>
      <c r="C455" s="92">
        <v>640.90002400000003</v>
      </c>
      <c r="D455" s="92">
        <v>623.40002400000003</v>
      </c>
      <c r="E455" s="92">
        <v>626.09997599999997</v>
      </c>
      <c r="F455" s="92">
        <v>616.614868</v>
      </c>
      <c r="G455" s="92">
        <v>334980</v>
      </c>
      <c r="H455" s="93">
        <f t="shared" si="14"/>
        <v>-8.9591292124771675E-3</v>
      </c>
      <c r="I455" s="94">
        <f t="shared" si="15"/>
        <v>-8.7700356997357457E-3</v>
      </c>
    </row>
    <row r="456" spans="1:9" ht="15.75" customHeight="1" x14ac:dyDescent="0.25">
      <c r="A456" s="87">
        <v>43578</v>
      </c>
      <c r="B456" s="88">
        <v>625</v>
      </c>
      <c r="C456" s="88">
        <v>632.79998799999998</v>
      </c>
      <c r="D456" s="88">
        <v>616.54998799999998</v>
      </c>
      <c r="E456" s="88">
        <v>629.29998799999998</v>
      </c>
      <c r="F456" s="88">
        <v>619.76641800000004</v>
      </c>
      <c r="G456" s="88">
        <v>440451</v>
      </c>
      <c r="H456" s="95">
        <f t="shared" si="14"/>
        <v>2.2140479709798853E-3</v>
      </c>
      <c r="I456" s="96">
        <f t="shared" si="15"/>
        <v>2.4031414837213075E-3</v>
      </c>
    </row>
    <row r="457" spans="1:9" ht="15.75" customHeight="1" x14ac:dyDescent="0.25">
      <c r="A457" s="91">
        <v>43579</v>
      </c>
      <c r="B457" s="92">
        <v>633</v>
      </c>
      <c r="C457" s="92">
        <v>638.59997599999997</v>
      </c>
      <c r="D457" s="92">
        <v>627.95001200000002</v>
      </c>
      <c r="E457" s="92">
        <v>636.40002400000003</v>
      </c>
      <c r="F457" s="92">
        <v>626.75885000000005</v>
      </c>
      <c r="G457" s="92">
        <v>472069</v>
      </c>
      <c r="H457" s="93">
        <f t="shared" si="14"/>
        <v>4.8724347013239478E-3</v>
      </c>
      <c r="I457" s="94">
        <f t="shared" si="15"/>
        <v>5.0615282140653705E-3</v>
      </c>
    </row>
    <row r="458" spans="1:9" ht="15.75" customHeight="1" x14ac:dyDescent="0.25">
      <c r="A458" s="87">
        <v>43580</v>
      </c>
      <c r="B458" s="88">
        <v>638</v>
      </c>
      <c r="C458" s="88">
        <v>645.65002400000003</v>
      </c>
      <c r="D458" s="88">
        <v>636.40002400000003</v>
      </c>
      <c r="E458" s="88">
        <v>641.20001200000002</v>
      </c>
      <c r="F458" s="88">
        <v>631.48620600000004</v>
      </c>
      <c r="G458" s="88">
        <v>978919</v>
      </c>
      <c r="H458" s="95">
        <f t="shared" si="14"/>
        <v>3.2633933673174246E-3</v>
      </c>
      <c r="I458" s="96">
        <f t="shared" si="15"/>
        <v>3.4524868800588468E-3</v>
      </c>
    </row>
    <row r="459" spans="1:9" ht="15.75" customHeight="1" x14ac:dyDescent="0.25">
      <c r="A459" s="91">
        <v>43581</v>
      </c>
      <c r="B459" s="92">
        <v>644</v>
      </c>
      <c r="C459" s="92">
        <v>654.90002400000003</v>
      </c>
      <c r="D459" s="92">
        <v>641.5</v>
      </c>
      <c r="E459" s="92">
        <v>647.79998799999998</v>
      </c>
      <c r="F459" s="92">
        <v>637.98620600000004</v>
      </c>
      <c r="G459" s="92">
        <v>844766</v>
      </c>
      <c r="H459" s="93">
        <f t="shared" si="14"/>
        <v>4.447420480132319E-3</v>
      </c>
      <c r="I459" s="94">
        <f t="shared" si="15"/>
        <v>4.6365139928737416E-3</v>
      </c>
    </row>
    <row r="460" spans="1:9" ht="15.75" customHeight="1" x14ac:dyDescent="0.25">
      <c r="A460" s="87">
        <v>43585</v>
      </c>
      <c r="B460" s="88">
        <v>647.29998799999998</v>
      </c>
      <c r="C460" s="88">
        <v>654.20001200000002</v>
      </c>
      <c r="D460" s="88">
        <v>631.84997599999997</v>
      </c>
      <c r="E460" s="88">
        <v>638.40002400000003</v>
      </c>
      <c r="F460" s="88">
        <v>628.72857699999997</v>
      </c>
      <c r="G460" s="88">
        <v>515973</v>
      </c>
      <c r="H460" s="95">
        <f t="shared" si="14"/>
        <v>-6.3480885020107168E-3</v>
      </c>
      <c r="I460" s="96">
        <f t="shared" si="15"/>
        <v>-6.1589949892692942E-3</v>
      </c>
    </row>
    <row r="461" spans="1:9" ht="15.75" customHeight="1" x14ac:dyDescent="0.25">
      <c r="A461" s="91">
        <v>43587</v>
      </c>
      <c r="B461" s="92">
        <v>636.70001200000002</v>
      </c>
      <c r="C461" s="92">
        <v>638.34997599999997</v>
      </c>
      <c r="D461" s="92">
        <v>622</v>
      </c>
      <c r="E461" s="92">
        <v>626.90002400000003</v>
      </c>
      <c r="F461" s="92">
        <v>617.40283199999999</v>
      </c>
      <c r="G461" s="92">
        <v>313580</v>
      </c>
      <c r="H461" s="93">
        <f t="shared" si="14"/>
        <v>-7.894583130842639E-3</v>
      </c>
      <c r="I461" s="94">
        <f t="shared" si="15"/>
        <v>-7.7054896181012172E-3</v>
      </c>
    </row>
    <row r="462" spans="1:9" ht="15.75" customHeight="1" x14ac:dyDescent="0.25">
      <c r="A462" s="87">
        <v>43588</v>
      </c>
      <c r="B462" s="88">
        <v>626</v>
      </c>
      <c r="C462" s="88">
        <v>635.40002400000003</v>
      </c>
      <c r="D462" s="88">
        <v>619</v>
      </c>
      <c r="E462" s="88">
        <v>633.20001200000002</v>
      </c>
      <c r="F462" s="88">
        <v>623.60730000000001</v>
      </c>
      <c r="G462" s="88">
        <v>482047</v>
      </c>
      <c r="H462" s="95">
        <f t="shared" si="14"/>
        <v>4.3425731940497361E-3</v>
      </c>
      <c r="I462" s="96">
        <f t="shared" si="15"/>
        <v>4.5316667067911588E-3</v>
      </c>
    </row>
    <row r="463" spans="1:9" ht="15.75" customHeight="1" x14ac:dyDescent="0.25">
      <c r="A463" s="91">
        <v>43591</v>
      </c>
      <c r="B463" s="92">
        <v>631.5</v>
      </c>
      <c r="C463" s="92">
        <v>637.5</v>
      </c>
      <c r="D463" s="92">
        <v>618.34997599999997</v>
      </c>
      <c r="E463" s="92">
        <v>623.75</v>
      </c>
      <c r="F463" s="92">
        <v>614.30053699999996</v>
      </c>
      <c r="G463" s="92">
        <v>433045</v>
      </c>
      <c r="H463" s="93">
        <f t="shared" si="14"/>
        <v>-6.5302954698940995E-3</v>
      </c>
      <c r="I463" s="94">
        <f t="shared" si="15"/>
        <v>-6.3412019571526777E-3</v>
      </c>
    </row>
    <row r="464" spans="1:9" ht="15.75" customHeight="1" x14ac:dyDescent="0.25">
      <c r="A464" s="87">
        <v>43592</v>
      </c>
      <c r="B464" s="88">
        <v>624.04998799999998</v>
      </c>
      <c r="C464" s="88">
        <v>639</v>
      </c>
      <c r="D464" s="88">
        <v>624</v>
      </c>
      <c r="E464" s="88">
        <v>634.84997599999997</v>
      </c>
      <c r="F464" s="88">
        <v>625.23230000000001</v>
      </c>
      <c r="G464" s="88">
        <v>377102</v>
      </c>
      <c r="H464" s="95">
        <f t="shared" si="14"/>
        <v>7.6605109617679462E-3</v>
      </c>
      <c r="I464" s="96">
        <f t="shared" si="15"/>
        <v>7.8496044745093689E-3</v>
      </c>
    </row>
    <row r="465" spans="1:9" ht="15.75" customHeight="1" x14ac:dyDescent="0.25">
      <c r="A465" s="91">
        <v>43593</v>
      </c>
      <c r="B465" s="92">
        <v>636.45001200000002</v>
      </c>
      <c r="C465" s="92">
        <v>636.45001200000002</v>
      </c>
      <c r="D465" s="92">
        <v>596.09997599999997</v>
      </c>
      <c r="E465" s="92">
        <v>603.70001200000002</v>
      </c>
      <c r="F465" s="92">
        <v>594.55426</v>
      </c>
      <c r="G465" s="92">
        <v>931282</v>
      </c>
      <c r="H465" s="93">
        <f t="shared" si="14"/>
        <v>-2.1849910734168268E-2</v>
      </c>
      <c r="I465" s="94">
        <f t="shared" si="15"/>
        <v>-2.1660817221426844E-2</v>
      </c>
    </row>
    <row r="466" spans="1:9" ht="15.75" customHeight="1" x14ac:dyDescent="0.25">
      <c r="A466" s="87">
        <v>43594</v>
      </c>
      <c r="B466" s="88">
        <v>600</v>
      </c>
      <c r="C466" s="88">
        <v>613</v>
      </c>
      <c r="D466" s="88">
        <v>600</v>
      </c>
      <c r="E466" s="88">
        <v>610.29998799999998</v>
      </c>
      <c r="F466" s="88">
        <v>601.05419900000004</v>
      </c>
      <c r="G466" s="88">
        <v>555141</v>
      </c>
      <c r="H466" s="95">
        <f t="shared" si="14"/>
        <v>4.7221403134390504E-3</v>
      </c>
      <c r="I466" s="96">
        <f t="shared" si="15"/>
        <v>4.9112338261804722E-3</v>
      </c>
    </row>
    <row r="467" spans="1:9" ht="15.75" customHeight="1" x14ac:dyDescent="0.25">
      <c r="A467" s="91">
        <v>43595</v>
      </c>
      <c r="B467" s="92">
        <v>614.90002400000003</v>
      </c>
      <c r="C467" s="92">
        <v>627</v>
      </c>
      <c r="D467" s="92">
        <v>607.25</v>
      </c>
      <c r="E467" s="92">
        <v>617.25</v>
      </c>
      <c r="F467" s="92">
        <v>607.89898700000003</v>
      </c>
      <c r="G467" s="92">
        <v>524495</v>
      </c>
      <c r="H467" s="93">
        <f t="shared" si="14"/>
        <v>4.9177841729879986E-3</v>
      </c>
      <c r="I467" s="94">
        <f t="shared" si="15"/>
        <v>5.1068776857294204E-3</v>
      </c>
    </row>
    <row r="468" spans="1:9" ht="15.75" customHeight="1" x14ac:dyDescent="0.25">
      <c r="A468" s="87">
        <v>43598</v>
      </c>
      <c r="B468" s="88">
        <v>611</v>
      </c>
      <c r="C468" s="88">
        <v>616.75</v>
      </c>
      <c r="D468" s="88">
        <v>589.09997599999997</v>
      </c>
      <c r="E468" s="88">
        <v>592.34997599999997</v>
      </c>
      <c r="F468" s="88">
        <v>583.37616000000003</v>
      </c>
      <c r="G468" s="88">
        <v>720449</v>
      </c>
      <c r="H468" s="95">
        <f t="shared" si="14"/>
        <v>-1.788274222250226E-2</v>
      </c>
      <c r="I468" s="96">
        <f t="shared" si="15"/>
        <v>-1.7693648709760836E-2</v>
      </c>
    </row>
    <row r="469" spans="1:9" ht="15.75" customHeight="1" x14ac:dyDescent="0.25">
      <c r="A469" s="91">
        <v>43599</v>
      </c>
      <c r="B469" s="92">
        <v>584</v>
      </c>
      <c r="C469" s="92">
        <v>608.90002400000003</v>
      </c>
      <c r="D469" s="92">
        <v>582.84997599999997</v>
      </c>
      <c r="E469" s="92">
        <v>602.70001200000002</v>
      </c>
      <c r="F469" s="92">
        <v>593.56939699999998</v>
      </c>
      <c r="G469" s="92">
        <v>701925</v>
      </c>
      <c r="H469" s="93">
        <f t="shared" si="14"/>
        <v>7.5228242206277426E-3</v>
      </c>
      <c r="I469" s="94">
        <f t="shared" si="15"/>
        <v>7.7119177333691644E-3</v>
      </c>
    </row>
    <row r="470" spans="1:9" ht="15.75" customHeight="1" x14ac:dyDescent="0.25">
      <c r="A470" s="87">
        <v>43600</v>
      </c>
      <c r="B470" s="88">
        <v>605</v>
      </c>
      <c r="C470" s="88">
        <v>614</v>
      </c>
      <c r="D470" s="88">
        <v>586.20001200000002</v>
      </c>
      <c r="E470" s="88">
        <v>588.45001200000002</v>
      </c>
      <c r="F470" s="88">
        <v>579.53527799999995</v>
      </c>
      <c r="G470" s="88">
        <v>466689</v>
      </c>
      <c r="H470" s="95">
        <f t="shared" si="14"/>
        <v>-1.0391623802812631E-2</v>
      </c>
      <c r="I470" s="96">
        <f t="shared" si="15"/>
        <v>-1.020253029007121E-2</v>
      </c>
    </row>
    <row r="471" spans="1:9" ht="15.75" customHeight="1" x14ac:dyDescent="0.25">
      <c r="A471" s="91">
        <v>43601</v>
      </c>
      <c r="B471" s="92">
        <v>592</v>
      </c>
      <c r="C471" s="92">
        <v>593.84997599999997</v>
      </c>
      <c r="D471" s="92">
        <v>567</v>
      </c>
      <c r="E471" s="92">
        <v>576.20001200000002</v>
      </c>
      <c r="F471" s="92">
        <v>567.47088599999995</v>
      </c>
      <c r="G471" s="92">
        <v>861242</v>
      </c>
      <c r="H471" s="93">
        <f t="shared" si="14"/>
        <v>-9.1362928439739852E-3</v>
      </c>
      <c r="I471" s="94">
        <f t="shared" si="15"/>
        <v>-8.9471993312325634E-3</v>
      </c>
    </row>
    <row r="472" spans="1:9" ht="15.75" customHeight="1" x14ac:dyDescent="0.25">
      <c r="A472" s="87">
        <v>43602</v>
      </c>
      <c r="B472" s="88">
        <v>578</v>
      </c>
      <c r="C472" s="88">
        <v>585.95001200000002</v>
      </c>
      <c r="D472" s="88">
        <v>569.65002400000003</v>
      </c>
      <c r="E472" s="88">
        <v>581.09997599999997</v>
      </c>
      <c r="F472" s="88">
        <v>572.29663100000005</v>
      </c>
      <c r="G472" s="88">
        <v>454240</v>
      </c>
      <c r="H472" s="95">
        <f t="shared" si="14"/>
        <v>3.6776042778664335E-3</v>
      </c>
      <c r="I472" s="96">
        <f t="shared" si="15"/>
        <v>3.8666977906078558E-3</v>
      </c>
    </row>
    <row r="473" spans="1:9" ht="15.75" customHeight="1" x14ac:dyDescent="0.25">
      <c r="A473" s="91">
        <v>43605</v>
      </c>
      <c r="B473" s="92">
        <v>586</v>
      </c>
      <c r="C473" s="92">
        <v>596.29998799999998</v>
      </c>
      <c r="D473" s="92">
        <v>574.25</v>
      </c>
      <c r="E473" s="92">
        <v>576.70001200000002</v>
      </c>
      <c r="F473" s="92">
        <v>567.96331799999996</v>
      </c>
      <c r="G473" s="92">
        <v>377365</v>
      </c>
      <c r="H473" s="93">
        <f t="shared" si="14"/>
        <v>-3.3009016684724113E-3</v>
      </c>
      <c r="I473" s="94">
        <f t="shared" si="15"/>
        <v>-3.1118081557309891E-3</v>
      </c>
    </row>
    <row r="474" spans="1:9" ht="15.75" customHeight="1" x14ac:dyDescent="0.25">
      <c r="A474" s="87">
        <v>43606</v>
      </c>
      <c r="B474" s="88">
        <v>580</v>
      </c>
      <c r="C474" s="88">
        <v>585.40002400000003</v>
      </c>
      <c r="D474" s="88">
        <v>566.20001200000002</v>
      </c>
      <c r="E474" s="88">
        <v>575.45001200000002</v>
      </c>
      <c r="F474" s="88">
        <v>566.73223900000005</v>
      </c>
      <c r="G474" s="88">
        <v>516221</v>
      </c>
      <c r="H474" s="95">
        <f t="shared" si="14"/>
        <v>-9.42369119131258E-4</v>
      </c>
      <c r="I474" s="96">
        <f t="shared" si="15"/>
        <v>-7.5327560638983578E-4</v>
      </c>
    </row>
    <row r="475" spans="1:9" ht="15.75" customHeight="1" x14ac:dyDescent="0.25">
      <c r="A475" s="91">
        <v>43607</v>
      </c>
      <c r="B475" s="92">
        <v>577.84997599999997</v>
      </c>
      <c r="C475" s="92">
        <v>577.84997599999997</v>
      </c>
      <c r="D475" s="92">
        <v>567</v>
      </c>
      <c r="E475" s="92">
        <v>570.04998799999998</v>
      </c>
      <c r="F475" s="92">
        <v>561.41406300000006</v>
      </c>
      <c r="G475" s="92">
        <v>467037</v>
      </c>
      <c r="H475" s="93">
        <f t="shared" si="14"/>
        <v>-4.0946313355889634E-3</v>
      </c>
      <c r="I475" s="94">
        <f t="shared" si="15"/>
        <v>-3.9055378228475411E-3</v>
      </c>
    </row>
    <row r="476" spans="1:9" ht="15.75" customHeight="1" x14ac:dyDescent="0.25">
      <c r="A476" s="87">
        <v>43608</v>
      </c>
      <c r="B476" s="88">
        <v>576.5</v>
      </c>
      <c r="C476" s="88">
        <v>581.75</v>
      </c>
      <c r="D476" s="88">
        <v>559.15002400000003</v>
      </c>
      <c r="E476" s="88">
        <v>562.34997599999997</v>
      </c>
      <c r="F476" s="88">
        <v>553.83068800000001</v>
      </c>
      <c r="G476" s="88">
        <v>783801</v>
      </c>
      <c r="H476" s="95">
        <f t="shared" si="14"/>
        <v>-5.9062706618136143E-3</v>
      </c>
      <c r="I476" s="96">
        <f t="shared" si="15"/>
        <v>-5.7171771490721925E-3</v>
      </c>
    </row>
    <row r="477" spans="1:9" ht="15.75" customHeight="1" x14ac:dyDescent="0.25">
      <c r="A477" s="91">
        <v>43609</v>
      </c>
      <c r="B477" s="92">
        <v>564.20001200000002</v>
      </c>
      <c r="C477" s="92">
        <v>567</v>
      </c>
      <c r="D477" s="92">
        <v>555</v>
      </c>
      <c r="E477" s="92">
        <v>559</v>
      </c>
      <c r="F477" s="92">
        <v>550.53143299999999</v>
      </c>
      <c r="G477" s="92">
        <v>707301</v>
      </c>
      <c r="H477" s="93">
        <f t="shared" si="14"/>
        <v>-2.5948961421202962E-3</v>
      </c>
      <c r="I477" s="94">
        <f t="shared" si="15"/>
        <v>-2.405802629378874E-3</v>
      </c>
    </row>
    <row r="478" spans="1:9" ht="15.75" customHeight="1" x14ac:dyDescent="0.25">
      <c r="A478" s="87">
        <v>43612</v>
      </c>
      <c r="B478" s="88">
        <v>560</v>
      </c>
      <c r="C478" s="88">
        <v>564.79998799999998</v>
      </c>
      <c r="D478" s="88">
        <v>556.5</v>
      </c>
      <c r="E478" s="88">
        <v>559.45001200000002</v>
      </c>
      <c r="F478" s="88">
        <v>550.97460899999999</v>
      </c>
      <c r="G478" s="88">
        <v>432832</v>
      </c>
      <c r="H478" s="95">
        <f t="shared" si="14"/>
        <v>3.494649949404703E-4</v>
      </c>
      <c r="I478" s="96">
        <f t="shared" si="15"/>
        <v>5.3855850768189258E-4</v>
      </c>
    </row>
    <row r="479" spans="1:9" ht="15.75" customHeight="1" x14ac:dyDescent="0.25">
      <c r="A479" s="91">
        <v>43613</v>
      </c>
      <c r="B479" s="92">
        <v>564</v>
      </c>
      <c r="C479" s="92">
        <v>565.70001200000002</v>
      </c>
      <c r="D479" s="92">
        <v>555.5</v>
      </c>
      <c r="E479" s="92">
        <v>557.04998799999998</v>
      </c>
      <c r="F479" s="92">
        <v>548.61096199999997</v>
      </c>
      <c r="G479" s="92">
        <v>735034</v>
      </c>
      <c r="H479" s="93">
        <f t="shared" si="14"/>
        <v>-1.8671042207553999E-3</v>
      </c>
      <c r="I479" s="94">
        <f t="shared" si="15"/>
        <v>-1.6780107080139777E-3</v>
      </c>
    </row>
    <row r="480" spans="1:9" ht="15.75" customHeight="1" x14ac:dyDescent="0.25">
      <c r="A480" s="87">
        <v>43614</v>
      </c>
      <c r="B480" s="88">
        <v>556.90002400000003</v>
      </c>
      <c r="C480" s="88">
        <v>559</v>
      </c>
      <c r="D480" s="88">
        <v>537.25</v>
      </c>
      <c r="E480" s="88">
        <v>544.59997599999997</v>
      </c>
      <c r="F480" s="88">
        <v>536.34954800000003</v>
      </c>
      <c r="G480" s="88">
        <v>726540</v>
      </c>
      <c r="H480" s="95">
        <f t="shared" si="14"/>
        <v>-9.8165621911796321E-3</v>
      </c>
      <c r="I480" s="96">
        <f t="shared" si="15"/>
        <v>-9.6274686784382103E-3</v>
      </c>
    </row>
    <row r="481" spans="1:9" ht="15.75" customHeight="1" x14ac:dyDescent="0.25">
      <c r="A481" s="91">
        <v>43615</v>
      </c>
      <c r="B481" s="92">
        <v>537.79998799999998</v>
      </c>
      <c r="C481" s="92">
        <v>557.79998799999998</v>
      </c>
      <c r="D481" s="92">
        <v>537.25</v>
      </c>
      <c r="E481" s="92">
        <v>554.04998799999998</v>
      </c>
      <c r="F481" s="92">
        <v>545.65643299999999</v>
      </c>
      <c r="G481" s="92">
        <v>1894226</v>
      </c>
      <c r="H481" s="93">
        <f t="shared" si="14"/>
        <v>7.4713607070922726E-3</v>
      </c>
      <c r="I481" s="94">
        <f t="shared" si="15"/>
        <v>7.6604542198336952E-3</v>
      </c>
    </row>
    <row r="482" spans="1:9" ht="15.75" customHeight="1" x14ac:dyDescent="0.25">
      <c r="A482" s="87">
        <v>43616</v>
      </c>
      <c r="B482" s="88">
        <v>543</v>
      </c>
      <c r="C482" s="88">
        <v>548.65002400000003</v>
      </c>
      <c r="D482" s="88">
        <v>536.65002400000003</v>
      </c>
      <c r="E482" s="88">
        <v>545.34997599999997</v>
      </c>
      <c r="F482" s="88">
        <v>537.08819600000004</v>
      </c>
      <c r="G482" s="88">
        <v>1412679</v>
      </c>
      <c r="H482" s="95">
        <f t="shared" si="14"/>
        <v>-6.8736720141175959E-3</v>
      </c>
      <c r="I482" s="96">
        <f t="shared" si="15"/>
        <v>-6.6845785013761733E-3</v>
      </c>
    </row>
    <row r="483" spans="1:9" ht="15.75" customHeight="1" x14ac:dyDescent="0.25">
      <c r="A483" s="91">
        <v>43619</v>
      </c>
      <c r="B483" s="92">
        <v>547</v>
      </c>
      <c r="C483" s="92">
        <v>549</v>
      </c>
      <c r="D483" s="92">
        <v>540.29998799999998</v>
      </c>
      <c r="E483" s="92">
        <v>546.34997599999997</v>
      </c>
      <c r="F483" s="92">
        <v>538.07305899999994</v>
      </c>
      <c r="G483" s="92">
        <v>489718</v>
      </c>
      <c r="H483" s="93">
        <f t="shared" si="14"/>
        <v>7.956400660318805E-4</v>
      </c>
      <c r="I483" s="94">
        <f t="shared" si="15"/>
        <v>9.8473357877330273E-4</v>
      </c>
    </row>
    <row r="484" spans="1:9" ht="15.75" customHeight="1" x14ac:dyDescent="0.25">
      <c r="A484" s="87">
        <v>43620</v>
      </c>
      <c r="B484" s="88">
        <v>547</v>
      </c>
      <c r="C484" s="88">
        <v>552.59997599999997</v>
      </c>
      <c r="D484" s="88">
        <v>539.20001200000002</v>
      </c>
      <c r="E484" s="88">
        <v>540.59997599999997</v>
      </c>
      <c r="F484" s="88">
        <v>532.41015600000003</v>
      </c>
      <c r="G484" s="88">
        <v>463313</v>
      </c>
      <c r="H484" s="95">
        <f t="shared" si="14"/>
        <v>-4.5949164486057325E-3</v>
      </c>
      <c r="I484" s="96">
        <f t="shared" si="15"/>
        <v>-4.4058229358643099E-3</v>
      </c>
    </row>
    <row r="485" spans="1:9" ht="15.75" customHeight="1" x14ac:dyDescent="0.25">
      <c r="A485" s="91">
        <v>43622</v>
      </c>
      <c r="B485" s="92">
        <v>543.29998799999998</v>
      </c>
      <c r="C485" s="92">
        <v>544.70001200000002</v>
      </c>
      <c r="D485" s="92">
        <v>535.25</v>
      </c>
      <c r="E485" s="92">
        <v>537.90002400000003</v>
      </c>
      <c r="F485" s="92">
        <v>529.75109899999995</v>
      </c>
      <c r="G485" s="92">
        <v>489409</v>
      </c>
      <c r="H485" s="93">
        <f t="shared" si="14"/>
        <v>-2.1744649208898193E-3</v>
      </c>
      <c r="I485" s="94">
        <f t="shared" si="15"/>
        <v>-1.9853714081483971E-3</v>
      </c>
    </row>
    <row r="486" spans="1:9" ht="15.75" customHeight="1" x14ac:dyDescent="0.25">
      <c r="A486" s="87">
        <v>43623</v>
      </c>
      <c r="B486" s="88">
        <v>535.79998799999998</v>
      </c>
      <c r="C486" s="88">
        <v>538.59997599999997</v>
      </c>
      <c r="D486" s="88">
        <v>518.25</v>
      </c>
      <c r="E486" s="88">
        <v>527.34997599999997</v>
      </c>
      <c r="F486" s="88">
        <v>519.36090100000001</v>
      </c>
      <c r="G486" s="88">
        <v>697488</v>
      </c>
      <c r="H486" s="95">
        <f t="shared" si="14"/>
        <v>-8.6026147818804924E-3</v>
      </c>
      <c r="I486" s="96">
        <f t="shared" si="15"/>
        <v>-8.4135212691390706E-3</v>
      </c>
    </row>
    <row r="487" spans="1:9" ht="15.75" customHeight="1" x14ac:dyDescent="0.25">
      <c r="A487" s="91">
        <v>43626</v>
      </c>
      <c r="B487" s="92">
        <v>527</v>
      </c>
      <c r="C487" s="92">
        <v>536.04998799999998</v>
      </c>
      <c r="D487" s="92">
        <v>526</v>
      </c>
      <c r="E487" s="92">
        <v>533.29998799999998</v>
      </c>
      <c r="F487" s="92">
        <v>525.22076400000003</v>
      </c>
      <c r="G487" s="92">
        <v>296990</v>
      </c>
      <c r="H487" s="93">
        <f t="shared" si="14"/>
        <v>4.8726355191619549E-3</v>
      </c>
      <c r="I487" s="94">
        <f t="shared" si="15"/>
        <v>5.0617290319033767E-3</v>
      </c>
    </row>
    <row r="488" spans="1:9" ht="15.75" customHeight="1" x14ac:dyDescent="0.25">
      <c r="A488" s="87">
        <v>43627</v>
      </c>
      <c r="B488" s="88">
        <v>534.95001200000002</v>
      </c>
      <c r="C488" s="88">
        <v>534.95001200000002</v>
      </c>
      <c r="D488" s="88">
        <v>525</v>
      </c>
      <c r="E488" s="88">
        <v>527.70001200000002</v>
      </c>
      <c r="F488" s="88">
        <v>519.70556599999998</v>
      </c>
      <c r="G488" s="88">
        <v>346085</v>
      </c>
      <c r="H488" s="95">
        <f t="shared" si="14"/>
        <v>-4.5845189879312074E-3</v>
      </c>
      <c r="I488" s="96">
        <f t="shared" si="15"/>
        <v>-4.3954254751897848E-3</v>
      </c>
    </row>
    <row r="489" spans="1:9" ht="15.75" customHeight="1" x14ac:dyDescent="0.25">
      <c r="A489" s="91">
        <v>43628</v>
      </c>
      <c r="B489" s="92">
        <v>527</v>
      </c>
      <c r="C489" s="92">
        <v>530.20001200000002</v>
      </c>
      <c r="D489" s="92">
        <v>520.75</v>
      </c>
      <c r="E489" s="92">
        <v>523.20001200000002</v>
      </c>
      <c r="F489" s="92">
        <v>515.27380400000004</v>
      </c>
      <c r="G489" s="92">
        <v>317673</v>
      </c>
      <c r="H489" s="93">
        <f t="shared" si="14"/>
        <v>-3.7193041734388996E-3</v>
      </c>
      <c r="I489" s="94">
        <f t="shared" si="15"/>
        <v>-3.5302106606974774E-3</v>
      </c>
    </row>
    <row r="490" spans="1:9" ht="15.75" customHeight="1" x14ac:dyDescent="0.25">
      <c r="A490" s="87">
        <v>43629</v>
      </c>
      <c r="B490" s="88">
        <v>523.20001200000002</v>
      </c>
      <c r="C490" s="88">
        <v>529.75</v>
      </c>
      <c r="D490" s="88">
        <v>519.25</v>
      </c>
      <c r="E490" s="88">
        <v>523.20001200000002</v>
      </c>
      <c r="F490" s="88">
        <v>515.27380400000004</v>
      </c>
      <c r="G490" s="88">
        <v>486208</v>
      </c>
      <c r="H490" s="95">
        <f t="shared" si="14"/>
        <v>0</v>
      </c>
      <c r="I490" s="96">
        <f t="shared" si="15"/>
        <v>1.8909351274142222E-4</v>
      </c>
    </row>
    <row r="491" spans="1:9" ht="15.75" customHeight="1" x14ac:dyDescent="0.25">
      <c r="A491" s="91">
        <v>43630</v>
      </c>
      <c r="B491" s="92">
        <v>523.20001200000002</v>
      </c>
      <c r="C491" s="92">
        <v>533</v>
      </c>
      <c r="D491" s="92">
        <v>518.20001200000002</v>
      </c>
      <c r="E491" s="92">
        <v>525.75</v>
      </c>
      <c r="F491" s="92">
        <v>517.78515600000003</v>
      </c>
      <c r="G491" s="92">
        <v>528225</v>
      </c>
      <c r="H491" s="93">
        <f t="shared" si="14"/>
        <v>2.1115318804756614E-3</v>
      </c>
      <c r="I491" s="94">
        <f t="shared" si="15"/>
        <v>2.3006253932170836E-3</v>
      </c>
    </row>
    <row r="492" spans="1:9" ht="15.75" customHeight="1" x14ac:dyDescent="0.25">
      <c r="A492" s="87">
        <v>43633</v>
      </c>
      <c r="B492" s="88">
        <v>528.70001200000002</v>
      </c>
      <c r="C492" s="88">
        <v>531.40002400000003</v>
      </c>
      <c r="D492" s="88">
        <v>519.09997599999997</v>
      </c>
      <c r="E492" s="88">
        <v>520.65002400000003</v>
      </c>
      <c r="F492" s="88">
        <v>512.76245100000006</v>
      </c>
      <c r="G492" s="88">
        <v>528454</v>
      </c>
      <c r="H492" s="95">
        <f t="shared" si="14"/>
        <v>-4.2333810161718438E-3</v>
      </c>
      <c r="I492" s="96">
        <f t="shared" si="15"/>
        <v>-4.0442875034304212E-3</v>
      </c>
    </row>
    <row r="493" spans="1:9" ht="15.75" customHeight="1" x14ac:dyDescent="0.25">
      <c r="A493" s="91">
        <v>43634</v>
      </c>
      <c r="B493" s="92">
        <v>522</v>
      </c>
      <c r="C493" s="92">
        <v>537.84997599999997</v>
      </c>
      <c r="D493" s="92">
        <v>520.20001200000002</v>
      </c>
      <c r="E493" s="92">
        <v>527.15002400000003</v>
      </c>
      <c r="F493" s="92">
        <v>519.16394000000003</v>
      </c>
      <c r="G493" s="92">
        <v>798533</v>
      </c>
      <c r="H493" s="93">
        <f t="shared" si="14"/>
        <v>5.3883048945660766E-3</v>
      </c>
      <c r="I493" s="94">
        <f t="shared" si="15"/>
        <v>5.5773984073074993E-3</v>
      </c>
    </row>
    <row r="494" spans="1:9" ht="15.75" customHeight="1" x14ac:dyDescent="0.25">
      <c r="A494" s="87">
        <v>43635</v>
      </c>
      <c r="B494" s="88">
        <v>527</v>
      </c>
      <c r="C494" s="88">
        <v>528.04998799999998</v>
      </c>
      <c r="D494" s="88">
        <v>505.10000600000001</v>
      </c>
      <c r="E494" s="88">
        <v>509.25</v>
      </c>
      <c r="F494" s="88">
        <v>501.53512599999999</v>
      </c>
      <c r="G494" s="88">
        <v>956860</v>
      </c>
      <c r="H494" s="95">
        <f t="shared" si="14"/>
        <v>-1.5003164597411921E-2</v>
      </c>
      <c r="I494" s="96">
        <f t="shared" si="15"/>
        <v>-1.48140710846705E-2</v>
      </c>
    </row>
    <row r="495" spans="1:9" ht="15.75" customHeight="1" x14ac:dyDescent="0.25">
      <c r="A495" s="91">
        <v>43636</v>
      </c>
      <c r="B495" s="92">
        <v>508.04998799999998</v>
      </c>
      <c r="C495" s="92">
        <v>519.90002400000003</v>
      </c>
      <c r="D495" s="92">
        <v>506.29998799999998</v>
      </c>
      <c r="E495" s="92">
        <v>517.25</v>
      </c>
      <c r="F495" s="92">
        <v>509.41394000000003</v>
      </c>
      <c r="G495" s="92">
        <v>414945</v>
      </c>
      <c r="H495" s="93">
        <f t="shared" si="14"/>
        <v>6.7694700720840528E-3</v>
      </c>
      <c r="I495" s="94">
        <f t="shared" si="15"/>
        <v>6.9585635848254754E-3</v>
      </c>
    </row>
    <row r="496" spans="1:9" ht="15.75" customHeight="1" x14ac:dyDescent="0.25">
      <c r="A496" s="87">
        <v>43637</v>
      </c>
      <c r="B496" s="88">
        <v>519.75</v>
      </c>
      <c r="C496" s="88">
        <v>519.75</v>
      </c>
      <c r="D496" s="88">
        <v>496.64999399999999</v>
      </c>
      <c r="E496" s="88">
        <v>499.95001200000002</v>
      </c>
      <c r="F496" s="88">
        <v>492.37600700000002</v>
      </c>
      <c r="G496" s="88">
        <v>1594667</v>
      </c>
      <c r="H496" s="95">
        <f t="shared" si="14"/>
        <v>-1.4773943132174526E-2</v>
      </c>
      <c r="I496" s="96">
        <f t="shared" si="15"/>
        <v>-1.4584849619433104E-2</v>
      </c>
    </row>
    <row r="497" spans="1:9" ht="15.75" customHeight="1" x14ac:dyDescent="0.25">
      <c r="A497" s="91">
        <v>43640</v>
      </c>
      <c r="B497" s="92">
        <v>495</v>
      </c>
      <c r="C497" s="92">
        <v>495</v>
      </c>
      <c r="D497" s="92">
        <v>459</v>
      </c>
      <c r="E497" s="92">
        <v>461</v>
      </c>
      <c r="F497" s="92">
        <v>454.016052</v>
      </c>
      <c r="G497" s="92">
        <v>8038743</v>
      </c>
      <c r="H497" s="93">
        <f t="shared" si="14"/>
        <v>-3.5225674169609832E-2</v>
      </c>
      <c r="I497" s="94">
        <f t="shared" si="15"/>
        <v>-3.5036580656868412E-2</v>
      </c>
    </row>
    <row r="498" spans="1:9" ht="15.75" customHeight="1" x14ac:dyDescent="0.25">
      <c r="A498" s="87">
        <v>43641</v>
      </c>
      <c r="B498" s="88">
        <v>468.89999399999999</v>
      </c>
      <c r="C498" s="88">
        <v>468.89999399999999</v>
      </c>
      <c r="D498" s="88">
        <v>451.60000600000001</v>
      </c>
      <c r="E498" s="88">
        <v>455.54998799999998</v>
      </c>
      <c r="F498" s="88">
        <v>448.64865099999997</v>
      </c>
      <c r="G498" s="88">
        <v>5483276</v>
      </c>
      <c r="H498" s="95">
        <f t="shared" si="14"/>
        <v>-5.1648416118538409E-3</v>
      </c>
      <c r="I498" s="96">
        <f t="shared" si="15"/>
        <v>-4.9757480991124182E-3</v>
      </c>
    </row>
    <row r="499" spans="1:9" ht="15.75" customHeight="1" x14ac:dyDescent="0.25">
      <c r="A499" s="91">
        <v>43642</v>
      </c>
      <c r="B499" s="92">
        <v>457.45001200000002</v>
      </c>
      <c r="C499" s="92">
        <v>463</v>
      </c>
      <c r="D499" s="92">
        <v>451.60000600000001</v>
      </c>
      <c r="E499" s="92">
        <v>453.35000600000001</v>
      </c>
      <c r="F499" s="92">
        <v>446.48199499999998</v>
      </c>
      <c r="G499" s="92">
        <v>2398269</v>
      </c>
      <c r="H499" s="93">
        <f t="shared" si="14"/>
        <v>-2.1024161932839914E-3</v>
      </c>
      <c r="I499" s="94">
        <f t="shared" si="15"/>
        <v>-1.9133226805425692E-3</v>
      </c>
    </row>
    <row r="500" spans="1:9" ht="15.75" customHeight="1" x14ac:dyDescent="0.25">
      <c r="A500" s="87">
        <v>43643</v>
      </c>
      <c r="B500" s="88">
        <v>456.29998799999998</v>
      </c>
      <c r="C500" s="88">
        <v>456.95001200000002</v>
      </c>
      <c r="D500" s="88">
        <v>446.75</v>
      </c>
      <c r="E500" s="88">
        <v>448.20001200000002</v>
      </c>
      <c r="F500" s="88">
        <v>441.41000400000001</v>
      </c>
      <c r="G500" s="88">
        <v>2011422</v>
      </c>
      <c r="H500" s="95">
        <f t="shared" si="14"/>
        <v>-4.9617783830407589E-3</v>
      </c>
      <c r="I500" s="96">
        <f t="shared" si="15"/>
        <v>-4.7726848702993371E-3</v>
      </c>
    </row>
    <row r="501" spans="1:9" ht="15.75" customHeight="1" x14ac:dyDescent="0.25">
      <c r="A501" s="91">
        <v>43644</v>
      </c>
      <c r="B501" s="92">
        <v>450.95001200000002</v>
      </c>
      <c r="C501" s="92">
        <v>455.29998799999998</v>
      </c>
      <c r="D501" s="92">
        <v>442</v>
      </c>
      <c r="E501" s="92">
        <v>443.35000600000001</v>
      </c>
      <c r="F501" s="92">
        <v>436.63345299999997</v>
      </c>
      <c r="G501" s="92">
        <v>1875368</v>
      </c>
      <c r="H501" s="93">
        <f t="shared" si="14"/>
        <v>-4.7251652270505987E-3</v>
      </c>
      <c r="I501" s="94">
        <f t="shared" si="15"/>
        <v>-4.5360717143091769E-3</v>
      </c>
    </row>
    <row r="502" spans="1:9" ht="15.75" customHeight="1" x14ac:dyDescent="0.25">
      <c r="A502" s="87">
        <v>43647</v>
      </c>
      <c r="B502" s="88">
        <v>443.29998799999998</v>
      </c>
      <c r="C502" s="88">
        <v>447.85000600000001</v>
      </c>
      <c r="D502" s="88">
        <v>439</v>
      </c>
      <c r="E502" s="88">
        <v>441.25</v>
      </c>
      <c r="F502" s="88">
        <v>434.56527699999998</v>
      </c>
      <c r="G502" s="88">
        <v>2091239</v>
      </c>
      <c r="H502" s="95">
        <f t="shared" si="14"/>
        <v>-2.0619844377083424E-3</v>
      </c>
      <c r="I502" s="96">
        <f t="shared" si="15"/>
        <v>-1.8728909249669202E-3</v>
      </c>
    </row>
    <row r="503" spans="1:9" ht="15.75" customHeight="1" x14ac:dyDescent="0.25">
      <c r="A503" s="91">
        <v>43648</v>
      </c>
      <c r="B503" s="92">
        <v>445.14999399999999</v>
      </c>
      <c r="C503" s="92">
        <v>445.20001200000002</v>
      </c>
      <c r="D503" s="92">
        <v>438.10000600000001</v>
      </c>
      <c r="E503" s="92">
        <v>440.89999399999999</v>
      </c>
      <c r="F503" s="92">
        <v>434.22058099999998</v>
      </c>
      <c r="G503" s="92">
        <v>1921264</v>
      </c>
      <c r="H503" s="93">
        <f t="shared" si="14"/>
        <v>-3.4461789913049214E-4</v>
      </c>
      <c r="I503" s="94">
        <f t="shared" si="15"/>
        <v>-1.5552438638906992E-4</v>
      </c>
    </row>
    <row r="504" spans="1:9" ht="15.75" customHeight="1" x14ac:dyDescent="0.25">
      <c r="A504" s="87">
        <v>43649</v>
      </c>
      <c r="B504" s="88">
        <v>440.20001200000002</v>
      </c>
      <c r="C504" s="88">
        <v>446.39999399999999</v>
      </c>
      <c r="D504" s="88">
        <v>439.04998799999998</v>
      </c>
      <c r="E504" s="88">
        <v>443.39999399999999</v>
      </c>
      <c r="F504" s="88">
        <v>436.68270899999999</v>
      </c>
      <c r="G504" s="88">
        <v>1011096</v>
      </c>
      <c r="H504" s="95">
        <f t="shared" si="14"/>
        <v>2.4555917176704691E-3</v>
      </c>
      <c r="I504" s="96">
        <f t="shared" si="15"/>
        <v>2.6446852304118913E-3</v>
      </c>
    </row>
    <row r="505" spans="1:9" ht="15.75" customHeight="1" x14ac:dyDescent="0.25">
      <c r="A505" s="91">
        <v>43650</v>
      </c>
      <c r="B505" s="92">
        <v>444.54998799999998</v>
      </c>
      <c r="C505" s="92">
        <v>445.85000600000001</v>
      </c>
      <c r="D505" s="92">
        <v>439.54998799999998</v>
      </c>
      <c r="E505" s="92">
        <v>440.20001200000002</v>
      </c>
      <c r="F505" s="92">
        <v>433.53118899999998</v>
      </c>
      <c r="G505" s="92">
        <v>673117</v>
      </c>
      <c r="H505" s="93">
        <f t="shared" si="14"/>
        <v>-3.1456489778432812E-3</v>
      </c>
      <c r="I505" s="94">
        <f t="shared" si="15"/>
        <v>-2.956555465101859E-3</v>
      </c>
    </row>
    <row r="506" spans="1:9" ht="15.75" customHeight="1" x14ac:dyDescent="0.25">
      <c r="A506" s="87">
        <v>43651</v>
      </c>
      <c r="B506" s="88">
        <v>441.70001200000002</v>
      </c>
      <c r="C506" s="88">
        <v>443.29998799999998</v>
      </c>
      <c r="D506" s="88">
        <v>429.20001200000002</v>
      </c>
      <c r="E506" s="88">
        <v>430.54998799999998</v>
      </c>
      <c r="F506" s="88">
        <v>424.02737400000001</v>
      </c>
      <c r="G506" s="88">
        <v>841708</v>
      </c>
      <c r="H506" s="95">
        <f t="shared" si="14"/>
        <v>-9.6264525357803027E-3</v>
      </c>
      <c r="I506" s="96">
        <f t="shared" si="15"/>
        <v>-9.4373590230388809E-3</v>
      </c>
    </row>
    <row r="507" spans="1:9" ht="15.75" customHeight="1" x14ac:dyDescent="0.25">
      <c r="A507" s="91">
        <v>43654</v>
      </c>
      <c r="B507" s="92">
        <v>429</v>
      </c>
      <c r="C507" s="92">
        <v>438.79998799999998</v>
      </c>
      <c r="D507" s="92">
        <v>423.64999399999999</v>
      </c>
      <c r="E507" s="92">
        <v>436.54998799999998</v>
      </c>
      <c r="F507" s="92">
        <v>429.93649299999998</v>
      </c>
      <c r="G507" s="92">
        <v>932003</v>
      </c>
      <c r="H507" s="93">
        <f t="shared" si="14"/>
        <v>6.0104152745438788E-3</v>
      </c>
      <c r="I507" s="94">
        <f t="shared" si="15"/>
        <v>6.1995087872853006E-3</v>
      </c>
    </row>
    <row r="508" spans="1:9" ht="15.75" customHeight="1" x14ac:dyDescent="0.25">
      <c r="A508" s="87">
        <v>43655</v>
      </c>
      <c r="B508" s="88">
        <v>438.85000600000001</v>
      </c>
      <c r="C508" s="88">
        <v>452.75</v>
      </c>
      <c r="D508" s="88">
        <v>436.54998799999998</v>
      </c>
      <c r="E508" s="88">
        <v>449.20001200000002</v>
      </c>
      <c r="F508" s="88">
        <v>442.39486699999998</v>
      </c>
      <c r="G508" s="88">
        <v>2423296</v>
      </c>
      <c r="H508" s="95">
        <f t="shared" si="14"/>
        <v>1.2405769725113879E-2</v>
      </c>
      <c r="I508" s="96">
        <f t="shared" si="15"/>
        <v>1.2594863237855301E-2</v>
      </c>
    </row>
    <row r="509" spans="1:9" ht="15.75" customHeight="1" x14ac:dyDescent="0.25">
      <c r="A509" s="91">
        <v>43656</v>
      </c>
      <c r="B509" s="92">
        <v>451</v>
      </c>
      <c r="C509" s="92">
        <v>451</v>
      </c>
      <c r="D509" s="92">
        <v>441</v>
      </c>
      <c r="E509" s="92">
        <v>445.89999399999999</v>
      </c>
      <c r="F509" s="92">
        <v>439.144836</v>
      </c>
      <c r="G509" s="92">
        <v>1068742</v>
      </c>
      <c r="H509" s="93">
        <f t="shared" si="14"/>
        <v>-3.2022991581248444E-3</v>
      </c>
      <c r="I509" s="94">
        <f t="shared" si="15"/>
        <v>-3.0132056453834222E-3</v>
      </c>
    </row>
    <row r="510" spans="1:9" ht="15.75" customHeight="1" x14ac:dyDescent="0.25">
      <c r="A510" s="87">
        <v>43657</v>
      </c>
      <c r="B510" s="88">
        <v>449.95001200000002</v>
      </c>
      <c r="C510" s="88">
        <v>458.60000600000001</v>
      </c>
      <c r="D510" s="88">
        <v>448.79998799999998</v>
      </c>
      <c r="E510" s="88">
        <v>451.29998799999998</v>
      </c>
      <c r="F510" s="88">
        <v>444.46301299999999</v>
      </c>
      <c r="G510" s="88">
        <v>1901817</v>
      </c>
      <c r="H510" s="95">
        <f t="shared" si="14"/>
        <v>5.2278458528020356E-3</v>
      </c>
      <c r="I510" s="96">
        <f t="shared" si="15"/>
        <v>5.4169393655434574E-3</v>
      </c>
    </row>
    <row r="511" spans="1:9" ht="15.75" customHeight="1" x14ac:dyDescent="0.25">
      <c r="A511" s="91">
        <v>43658</v>
      </c>
      <c r="B511" s="92">
        <v>456</v>
      </c>
      <c r="C511" s="92">
        <v>457.54998799999998</v>
      </c>
      <c r="D511" s="92">
        <v>448</v>
      </c>
      <c r="E511" s="92">
        <v>451.35000600000001</v>
      </c>
      <c r="F511" s="92">
        <v>444.51226800000001</v>
      </c>
      <c r="G511" s="92">
        <v>1294664</v>
      </c>
      <c r="H511" s="93">
        <f t="shared" si="14"/>
        <v>4.8125465769917878E-5</v>
      </c>
      <c r="I511" s="94">
        <f t="shared" si="15"/>
        <v>2.372189785113401E-4</v>
      </c>
    </row>
    <row r="512" spans="1:9" ht="15.75" customHeight="1" x14ac:dyDescent="0.25">
      <c r="A512" s="87">
        <v>43661</v>
      </c>
      <c r="B512" s="88">
        <v>451.25</v>
      </c>
      <c r="C512" s="88">
        <v>453.54998799999998</v>
      </c>
      <c r="D512" s="88">
        <v>443</v>
      </c>
      <c r="E512" s="88">
        <v>445.70001200000002</v>
      </c>
      <c r="F512" s="88">
        <v>438.94787600000001</v>
      </c>
      <c r="G512" s="88">
        <v>489116</v>
      </c>
      <c r="H512" s="95">
        <f t="shared" si="14"/>
        <v>-5.4707995899407266E-3</v>
      </c>
      <c r="I512" s="96">
        <f t="shared" si="15"/>
        <v>-5.2817060771993048E-3</v>
      </c>
    </row>
    <row r="513" spans="1:9" ht="15.75" customHeight="1" x14ac:dyDescent="0.25">
      <c r="A513" s="91">
        <v>43662</v>
      </c>
      <c r="B513" s="92">
        <v>443.5</v>
      </c>
      <c r="C513" s="92">
        <v>456.29998799999998</v>
      </c>
      <c r="D513" s="92">
        <v>443</v>
      </c>
      <c r="E513" s="92">
        <v>453.29998799999998</v>
      </c>
      <c r="F513" s="92">
        <v>446.43273900000003</v>
      </c>
      <c r="G513" s="92">
        <v>968731</v>
      </c>
      <c r="H513" s="93">
        <f t="shared" si="14"/>
        <v>7.3430840590692067E-3</v>
      </c>
      <c r="I513" s="94">
        <f t="shared" si="15"/>
        <v>7.5321775718106294E-3</v>
      </c>
    </row>
    <row r="514" spans="1:9" ht="15.75" customHeight="1" x14ac:dyDescent="0.25">
      <c r="A514" s="87">
        <v>43663</v>
      </c>
      <c r="B514" s="88">
        <v>453.29998799999998</v>
      </c>
      <c r="C514" s="88">
        <v>457</v>
      </c>
      <c r="D514" s="88">
        <v>445.75</v>
      </c>
      <c r="E514" s="88">
        <v>446.54998799999998</v>
      </c>
      <c r="F514" s="88">
        <v>439.78500400000001</v>
      </c>
      <c r="G514" s="88">
        <v>738913</v>
      </c>
      <c r="H514" s="95">
        <f t="shared" si="14"/>
        <v>-6.5156194465475796E-3</v>
      </c>
      <c r="I514" s="96">
        <f t="shared" si="15"/>
        <v>-6.3265259338061569E-3</v>
      </c>
    </row>
    <row r="515" spans="1:9" ht="15.75" customHeight="1" x14ac:dyDescent="0.25">
      <c r="A515" s="91">
        <v>43664</v>
      </c>
      <c r="B515" s="92">
        <v>446.70001200000002</v>
      </c>
      <c r="C515" s="92">
        <v>448.5</v>
      </c>
      <c r="D515" s="92">
        <v>438.25</v>
      </c>
      <c r="E515" s="92">
        <v>440.85000600000001</v>
      </c>
      <c r="F515" s="92">
        <v>434.17132600000002</v>
      </c>
      <c r="G515" s="92">
        <v>783574</v>
      </c>
      <c r="H515" s="93">
        <f t="shared" si="14"/>
        <v>-5.5792785638046566E-3</v>
      </c>
      <c r="I515" s="94">
        <f t="shared" si="15"/>
        <v>-5.390185051063234E-3</v>
      </c>
    </row>
    <row r="516" spans="1:9" ht="15.75" customHeight="1" x14ac:dyDescent="0.25">
      <c r="A516" s="87">
        <v>43665</v>
      </c>
      <c r="B516" s="88">
        <v>440.79998799999998</v>
      </c>
      <c r="C516" s="88">
        <v>446.79998799999998</v>
      </c>
      <c r="D516" s="88">
        <v>431</v>
      </c>
      <c r="E516" s="88">
        <v>432.85000600000001</v>
      </c>
      <c r="F516" s="88">
        <v>426.29254200000003</v>
      </c>
      <c r="G516" s="88">
        <v>719816</v>
      </c>
      <c r="H516" s="95">
        <f t="shared" ref="H516:H579" si="16">LOG(F516/F515)</f>
        <v>-7.953403212463973E-3</v>
      </c>
      <c r="I516" s="96">
        <f t="shared" ref="I516:I579" si="17">H516-$H$1238</f>
        <v>-7.7643096997225512E-3</v>
      </c>
    </row>
    <row r="517" spans="1:9" ht="15.75" customHeight="1" x14ac:dyDescent="0.25">
      <c r="A517" s="91">
        <v>43668</v>
      </c>
      <c r="B517" s="92">
        <v>432.79998799999998</v>
      </c>
      <c r="C517" s="92">
        <v>432.89999399999999</v>
      </c>
      <c r="D517" s="92">
        <v>420.5</v>
      </c>
      <c r="E517" s="92">
        <v>427.5</v>
      </c>
      <c r="F517" s="92">
        <v>421.02359000000001</v>
      </c>
      <c r="G517" s="92">
        <v>843733</v>
      </c>
      <c r="H517" s="93">
        <f t="shared" si="16"/>
        <v>-5.4013046324371513E-3</v>
      </c>
      <c r="I517" s="94">
        <f t="shared" si="17"/>
        <v>-5.2122111196957286E-3</v>
      </c>
    </row>
    <row r="518" spans="1:9" ht="15.75" customHeight="1" x14ac:dyDescent="0.25">
      <c r="A518" s="87">
        <v>43669</v>
      </c>
      <c r="B518" s="88">
        <v>429.64999399999999</v>
      </c>
      <c r="C518" s="88">
        <v>431.79998799999998</v>
      </c>
      <c r="D518" s="88">
        <v>418.54998799999998</v>
      </c>
      <c r="E518" s="88">
        <v>421.35000600000001</v>
      </c>
      <c r="F518" s="88">
        <v>414.96676600000001</v>
      </c>
      <c r="G518" s="88">
        <v>903952</v>
      </c>
      <c r="H518" s="95">
        <f t="shared" si="16"/>
        <v>-6.2931139068712998E-3</v>
      </c>
      <c r="I518" s="96">
        <f t="shared" si="17"/>
        <v>-6.104020394129878E-3</v>
      </c>
    </row>
    <row r="519" spans="1:9" ht="15.75" customHeight="1" x14ac:dyDescent="0.25">
      <c r="A519" s="91">
        <v>43670</v>
      </c>
      <c r="B519" s="92">
        <v>421.39999399999999</v>
      </c>
      <c r="C519" s="92">
        <v>426.54998799999998</v>
      </c>
      <c r="D519" s="92">
        <v>415.04998799999998</v>
      </c>
      <c r="E519" s="92">
        <v>417.60000600000001</v>
      </c>
      <c r="F519" s="92">
        <v>411.27359000000001</v>
      </c>
      <c r="G519" s="92">
        <v>1214708</v>
      </c>
      <c r="H519" s="93">
        <f t="shared" si="16"/>
        <v>-3.8824940658520844E-3</v>
      </c>
      <c r="I519" s="94">
        <f t="shared" si="17"/>
        <v>-3.6934005531106622E-3</v>
      </c>
    </row>
    <row r="520" spans="1:9" ht="15.75" customHeight="1" x14ac:dyDescent="0.25">
      <c r="A520" s="87">
        <v>43671</v>
      </c>
      <c r="B520" s="88">
        <v>418</v>
      </c>
      <c r="C520" s="88">
        <v>431</v>
      </c>
      <c r="D520" s="88">
        <v>415</v>
      </c>
      <c r="E520" s="88">
        <v>425.60000600000001</v>
      </c>
      <c r="F520" s="88">
        <v>419.15237400000001</v>
      </c>
      <c r="G520" s="88">
        <v>1201471</v>
      </c>
      <c r="H520" s="95">
        <f t="shared" si="16"/>
        <v>8.2411081494737047E-3</v>
      </c>
      <c r="I520" s="96">
        <f t="shared" si="17"/>
        <v>8.4302016622151265E-3</v>
      </c>
    </row>
    <row r="521" spans="1:9" ht="15.75" customHeight="1" x14ac:dyDescent="0.25">
      <c r="A521" s="91">
        <v>43672</v>
      </c>
      <c r="B521" s="92">
        <v>425.60000600000001</v>
      </c>
      <c r="C521" s="92">
        <v>434</v>
      </c>
      <c r="D521" s="92">
        <v>424.75</v>
      </c>
      <c r="E521" s="92">
        <v>426.14999399999999</v>
      </c>
      <c r="F521" s="92">
        <v>419.694031</v>
      </c>
      <c r="G521" s="92">
        <v>629174</v>
      </c>
      <c r="H521" s="93">
        <f t="shared" si="16"/>
        <v>5.6086234017656224E-4</v>
      </c>
      <c r="I521" s="94">
        <f t="shared" si="17"/>
        <v>7.4995585291798446E-4</v>
      </c>
    </row>
    <row r="522" spans="1:9" ht="15.75" customHeight="1" x14ac:dyDescent="0.25">
      <c r="A522" s="87">
        <v>43675</v>
      </c>
      <c r="B522" s="88">
        <v>425</v>
      </c>
      <c r="C522" s="88">
        <v>426.04998799999998</v>
      </c>
      <c r="D522" s="88">
        <v>417.95001200000002</v>
      </c>
      <c r="E522" s="88">
        <v>422.45001200000002</v>
      </c>
      <c r="F522" s="88">
        <v>416.05014</v>
      </c>
      <c r="G522" s="88">
        <v>567263</v>
      </c>
      <c r="H522" s="95">
        <f t="shared" si="16"/>
        <v>-3.7871201186723169E-3</v>
      </c>
      <c r="I522" s="96">
        <f t="shared" si="17"/>
        <v>-3.5980266059308947E-3</v>
      </c>
    </row>
    <row r="523" spans="1:9" ht="15.75" customHeight="1" x14ac:dyDescent="0.25">
      <c r="A523" s="91">
        <v>43676</v>
      </c>
      <c r="B523" s="92">
        <v>424.10000600000001</v>
      </c>
      <c r="C523" s="92">
        <v>437.35000600000001</v>
      </c>
      <c r="D523" s="92">
        <v>410.20001200000002</v>
      </c>
      <c r="E523" s="92">
        <v>417.89999399999999</v>
      </c>
      <c r="F523" s="92">
        <v>411.569031</v>
      </c>
      <c r="G523" s="92">
        <v>1163187</v>
      </c>
      <c r="H523" s="93">
        <f t="shared" si="16"/>
        <v>-4.702984168943573E-3</v>
      </c>
      <c r="I523" s="94">
        <f t="shared" si="17"/>
        <v>-4.5138906562021512E-3</v>
      </c>
    </row>
    <row r="524" spans="1:9" ht="15.75" customHeight="1" x14ac:dyDescent="0.25">
      <c r="A524" s="87">
        <v>43677</v>
      </c>
      <c r="B524" s="88">
        <v>412</v>
      </c>
      <c r="C524" s="88">
        <v>427.5</v>
      </c>
      <c r="D524" s="88">
        <v>405.79998799999998</v>
      </c>
      <c r="E524" s="88">
        <v>426.04998799999998</v>
      </c>
      <c r="F524" s="88">
        <v>419.595551</v>
      </c>
      <c r="G524" s="88">
        <v>980592</v>
      </c>
      <c r="H524" s="95">
        <f t="shared" si="16"/>
        <v>8.3881863758691801E-3</v>
      </c>
      <c r="I524" s="96">
        <f t="shared" si="17"/>
        <v>8.5772798886106019E-3</v>
      </c>
    </row>
    <row r="525" spans="1:9" ht="15.75" customHeight="1" x14ac:dyDescent="0.25">
      <c r="A525" s="91">
        <v>43678</v>
      </c>
      <c r="B525" s="92">
        <v>422.70001200000002</v>
      </c>
      <c r="C525" s="92">
        <v>433</v>
      </c>
      <c r="D525" s="92">
        <v>417.39999399999999</v>
      </c>
      <c r="E525" s="92">
        <v>423.20001200000002</v>
      </c>
      <c r="F525" s="92">
        <v>416.78872699999999</v>
      </c>
      <c r="G525" s="92">
        <v>797884</v>
      </c>
      <c r="H525" s="93">
        <f t="shared" si="16"/>
        <v>-2.9149107248498513E-3</v>
      </c>
      <c r="I525" s="94">
        <f t="shared" si="17"/>
        <v>-2.7258172121084291E-3</v>
      </c>
    </row>
    <row r="526" spans="1:9" ht="15.75" customHeight="1" x14ac:dyDescent="0.25">
      <c r="A526" s="87">
        <v>43679</v>
      </c>
      <c r="B526" s="88">
        <v>420</v>
      </c>
      <c r="C526" s="88">
        <v>429.60000600000001</v>
      </c>
      <c r="D526" s="88">
        <v>417.5</v>
      </c>
      <c r="E526" s="88">
        <v>424.95001200000002</v>
      </c>
      <c r="F526" s="88">
        <v>418.51220699999999</v>
      </c>
      <c r="G526" s="88">
        <v>478131</v>
      </c>
      <c r="H526" s="95">
        <f t="shared" si="16"/>
        <v>1.7921658779034399E-3</v>
      </c>
      <c r="I526" s="96">
        <f t="shared" si="17"/>
        <v>1.9812593906448619E-3</v>
      </c>
    </row>
    <row r="527" spans="1:9" ht="15.75" customHeight="1" x14ac:dyDescent="0.25">
      <c r="A527" s="91">
        <v>43682</v>
      </c>
      <c r="B527" s="92">
        <v>419.85000600000001</v>
      </c>
      <c r="C527" s="92">
        <v>429.35000600000001</v>
      </c>
      <c r="D527" s="92">
        <v>408.35000600000001</v>
      </c>
      <c r="E527" s="92">
        <v>412.20001200000002</v>
      </c>
      <c r="F527" s="92">
        <v>405.95538299999998</v>
      </c>
      <c r="G527" s="92">
        <v>884840</v>
      </c>
      <c r="H527" s="93">
        <f t="shared" si="16"/>
        <v>-1.3229825286953689E-2</v>
      </c>
      <c r="I527" s="94">
        <f t="shared" si="17"/>
        <v>-1.3040731774212267E-2</v>
      </c>
    </row>
    <row r="528" spans="1:9" ht="15.75" customHeight="1" x14ac:dyDescent="0.25">
      <c r="A528" s="87">
        <v>43683</v>
      </c>
      <c r="B528" s="88">
        <v>412.5</v>
      </c>
      <c r="C528" s="88">
        <v>421.39999399999999</v>
      </c>
      <c r="D528" s="88">
        <v>412.5</v>
      </c>
      <c r="E528" s="88">
        <v>415.04998799999998</v>
      </c>
      <c r="F528" s="88">
        <v>408.76220699999999</v>
      </c>
      <c r="G528" s="88">
        <v>668926</v>
      </c>
      <c r="H528" s="95">
        <f t="shared" si="16"/>
        <v>2.9924307824365374E-3</v>
      </c>
      <c r="I528" s="96">
        <f t="shared" si="17"/>
        <v>3.1815242951779596E-3</v>
      </c>
    </row>
    <row r="529" spans="1:9" ht="15.75" customHeight="1" x14ac:dyDescent="0.25">
      <c r="A529" s="91">
        <v>43684</v>
      </c>
      <c r="B529" s="92">
        <v>415.04998799999998</v>
      </c>
      <c r="C529" s="92">
        <v>417.70001200000002</v>
      </c>
      <c r="D529" s="92">
        <v>410.20001200000002</v>
      </c>
      <c r="E529" s="92">
        <v>414.35000600000001</v>
      </c>
      <c r="F529" s="92">
        <v>408.07278400000001</v>
      </c>
      <c r="G529" s="92">
        <v>715457</v>
      </c>
      <c r="H529" s="93">
        <f t="shared" si="16"/>
        <v>-7.3310443111090863E-4</v>
      </c>
      <c r="I529" s="94">
        <f t="shared" si="17"/>
        <v>-5.4401091836948641E-4</v>
      </c>
    </row>
    <row r="530" spans="1:9" ht="15.75" customHeight="1" x14ac:dyDescent="0.25">
      <c r="A530" s="87">
        <v>43685</v>
      </c>
      <c r="B530" s="88">
        <v>414.39999399999999</v>
      </c>
      <c r="C530" s="88">
        <v>430</v>
      </c>
      <c r="D530" s="88">
        <v>414.35000600000001</v>
      </c>
      <c r="E530" s="88">
        <v>426.14999399999999</v>
      </c>
      <c r="F530" s="88">
        <v>419.694031</v>
      </c>
      <c r="G530" s="88">
        <v>854250</v>
      </c>
      <c r="H530" s="95">
        <f t="shared" si="16"/>
        <v>1.2195161694321353E-2</v>
      </c>
      <c r="I530" s="96">
        <f t="shared" si="17"/>
        <v>1.2384255207062775E-2</v>
      </c>
    </row>
    <row r="531" spans="1:9" ht="15.75" customHeight="1" x14ac:dyDescent="0.25">
      <c r="A531" s="91">
        <v>43686</v>
      </c>
      <c r="B531" s="92">
        <v>428.79998799999998</v>
      </c>
      <c r="C531" s="92">
        <v>435.75</v>
      </c>
      <c r="D531" s="92">
        <v>422.54998799999998</v>
      </c>
      <c r="E531" s="92">
        <v>426.20001200000002</v>
      </c>
      <c r="F531" s="92">
        <v>419.74328600000001</v>
      </c>
      <c r="G531" s="92">
        <v>816459</v>
      </c>
      <c r="H531" s="93">
        <f t="shared" si="16"/>
        <v>5.0965508198117686E-5</v>
      </c>
      <c r="I531" s="94">
        <f t="shared" si="17"/>
        <v>2.4005902093953991E-4</v>
      </c>
    </row>
    <row r="532" spans="1:9" ht="15.75" customHeight="1" x14ac:dyDescent="0.25">
      <c r="A532" s="87">
        <v>43690</v>
      </c>
      <c r="B532" s="88">
        <v>426.20001200000002</v>
      </c>
      <c r="C532" s="88">
        <v>436</v>
      </c>
      <c r="D532" s="88">
        <v>412</v>
      </c>
      <c r="E532" s="88">
        <v>415.60000600000001</v>
      </c>
      <c r="F532" s="88">
        <v>409.30389400000001</v>
      </c>
      <c r="G532" s="88">
        <v>1649499</v>
      </c>
      <c r="H532" s="95">
        <f t="shared" si="16"/>
        <v>-1.0937881693901006E-2</v>
      </c>
      <c r="I532" s="96">
        <f t="shared" si="17"/>
        <v>-1.0748788181159584E-2</v>
      </c>
    </row>
    <row r="533" spans="1:9" ht="15.75" customHeight="1" x14ac:dyDescent="0.25">
      <c r="A533" s="91">
        <v>43691</v>
      </c>
      <c r="B533" s="92">
        <v>401</v>
      </c>
      <c r="C533" s="92">
        <v>406.85000600000001</v>
      </c>
      <c r="D533" s="92">
        <v>379.5</v>
      </c>
      <c r="E533" s="92">
        <v>384.20001200000002</v>
      </c>
      <c r="F533" s="92">
        <v>378.37957799999998</v>
      </c>
      <c r="G533" s="92">
        <v>3867432</v>
      </c>
      <c r="H533" s="93">
        <f t="shared" si="16"/>
        <v>-3.4118187909524311E-2</v>
      </c>
      <c r="I533" s="94">
        <f t="shared" si="17"/>
        <v>-3.3929094396782891E-2</v>
      </c>
    </row>
    <row r="534" spans="1:9" ht="15.75" customHeight="1" x14ac:dyDescent="0.25">
      <c r="A534" s="87">
        <v>43693</v>
      </c>
      <c r="B534" s="88">
        <v>379.95001200000002</v>
      </c>
      <c r="C534" s="88">
        <v>381.89999399999999</v>
      </c>
      <c r="D534" s="88">
        <v>356.20001200000002</v>
      </c>
      <c r="E534" s="88">
        <v>361.14999399999999</v>
      </c>
      <c r="F534" s="88">
        <v>355.678741</v>
      </c>
      <c r="G534" s="88">
        <v>4823411</v>
      </c>
      <c r="H534" s="95">
        <f t="shared" si="16"/>
        <v>-2.6869780428071505E-2</v>
      </c>
      <c r="I534" s="96">
        <f t="shared" si="17"/>
        <v>-2.6680686915330081E-2</v>
      </c>
    </row>
    <row r="535" spans="1:9" ht="15.75" customHeight="1" x14ac:dyDescent="0.25">
      <c r="A535" s="91">
        <v>43696</v>
      </c>
      <c r="B535" s="92">
        <v>360.79998799999998</v>
      </c>
      <c r="C535" s="92">
        <v>372.29998799999998</v>
      </c>
      <c r="D535" s="92">
        <v>359.10000600000001</v>
      </c>
      <c r="E535" s="92">
        <v>368.14999399999999</v>
      </c>
      <c r="F535" s="92">
        <v>362.572723</v>
      </c>
      <c r="G535" s="92">
        <v>1893825</v>
      </c>
      <c r="H535" s="93">
        <f t="shared" si="16"/>
        <v>8.337220150518812E-3</v>
      </c>
      <c r="I535" s="94">
        <f t="shared" si="17"/>
        <v>8.5263136632602338E-3</v>
      </c>
    </row>
    <row r="536" spans="1:9" ht="15.75" customHeight="1" x14ac:dyDescent="0.25">
      <c r="A536" s="87">
        <v>43697</v>
      </c>
      <c r="B536" s="88">
        <v>370</v>
      </c>
      <c r="C536" s="88">
        <v>375.85000600000001</v>
      </c>
      <c r="D536" s="88">
        <v>365.79998799999998</v>
      </c>
      <c r="E536" s="88">
        <v>374.20001200000002</v>
      </c>
      <c r="F536" s="88">
        <v>368.53106700000001</v>
      </c>
      <c r="G536" s="88">
        <v>1538093</v>
      </c>
      <c r="H536" s="95">
        <f t="shared" si="16"/>
        <v>7.0789763328813508E-3</v>
      </c>
      <c r="I536" s="96">
        <f t="shared" si="17"/>
        <v>7.2680698456227735E-3</v>
      </c>
    </row>
    <row r="537" spans="1:9" ht="15.75" customHeight="1" x14ac:dyDescent="0.25">
      <c r="A537" s="91">
        <v>43698</v>
      </c>
      <c r="B537" s="92">
        <v>374.70001200000002</v>
      </c>
      <c r="C537" s="92">
        <v>377.14999399999999</v>
      </c>
      <c r="D537" s="92">
        <v>360.89999399999999</v>
      </c>
      <c r="E537" s="92">
        <v>363.10000600000001</v>
      </c>
      <c r="F537" s="92">
        <v>357.599243</v>
      </c>
      <c r="G537" s="92">
        <v>1219825</v>
      </c>
      <c r="H537" s="93">
        <f t="shared" si="16"/>
        <v>-1.3077513794926892E-2</v>
      </c>
      <c r="I537" s="94">
        <f t="shared" si="17"/>
        <v>-1.2888420282185471E-2</v>
      </c>
    </row>
    <row r="538" spans="1:9" ht="15.75" customHeight="1" x14ac:dyDescent="0.25">
      <c r="A538" s="87">
        <v>43699</v>
      </c>
      <c r="B538" s="88">
        <v>363.5</v>
      </c>
      <c r="C538" s="88">
        <v>365.64999399999999</v>
      </c>
      <c r="D538" s="88">
        <v>356.29998799999998</v>
      </c>
      <c r="E538" s="88">
        <v>359.89999399999999</v>
      </c>
      <c r="F538" s="88">
        <v>354.44769300000002</v>
      </c>
      <c r="G538" s="88">
        <v>1002173</v>
      </c>
      <c r="H538" s="95">
        <f t="shared" si="16"/>
        <v>-3.8444367720609426E-3</v>
      </c>
      <c r="I538" s="96">
        <f t="shared" si="17"/>
        <v>-3.6553432593195204E-3</v>
      </c>
    </row>
    <row r="539" spans="1:9" ht="15.75" customHeight="1" x14ac:dyDescent="0.25">
      <c r="A539" s="91">
        <v>43700</v>
      </c>
      <c r="B539" s="92">
        <v>361.89999399999999</v>
      </c>
      <c r="C539" s="92">
        <v>370.39999399999999</v>
      </c>
      <c r="D539" s="92">
        <v>353.5</v>
      </c>
      <c r="E539" s="92">
        <v>368.14999399999999</v>
      </c>
      <c r="F539" s="92">
        <v>362.572723</v>
      </c>
      <c r="G539" s="92">
        <v>1190796</v>
      </c>
      <c r="H539" s="93">
        <f t="shared" si="16"/>
        <v>9.8429742341064417E-3</v>
      </c>
      <c r="I539" s="94">
        <f t="shared" si="17"/>
        <v>1.0032067746847863E-2</v>
      </c>
    </row>
    <row r="540" spans="1:9" ht="15.75" customHeight="1" x14ac:dyDescent="0.25">
      <c r="A540" s="87">
        <v>43703</v>
      </c>
      <c r="B540" s="88">
        <v>368</v>
      </c>
      <c r="C540" s="88">
        <v>380.79998799999998</v>
      </c>
      <c r="D540" s="88">
        <v>359.39999399999999</v>
      </c>
      <c r="E540" s="88">
        <v>378.25</v>
      </c>
      <c r="F540" s="88">
        <v>372.51968399999998</v>
      </c>
      <c r="G540" s="88">
        <v>824461</v>
      </c>
      <c r="H540" s="95">
        <f t="shared" si="16"/>
        <v>1.1754097649738464E-2</v>
      </c>
      <c r="I540" s="96">
        <f t="shared" si="17"/>
        <v>1.1943191162479886E-2</v>
      </c>
    </row>
    <row r="541" spans="1:9" ht="15.75" customHeight="1" x14ac:dyDescent="0.25">
      <c r="A541" s="91">
        <v>43704</v>
      </c>
      <c r="B541" s="92">
        <v>376.54998799999998</v>
      </c>
      <c r="C541" s="92">
        <v>383.35000600000001</v>
      </c>
      <c r="D541" s="92">
        <v>372.5</v>
      </c>
      <c r="E541" s="92">
        <v>374.85000600000001</v>
      </c>
      <c r="F541" s="92">
        <v>369.17120399999999</v>
      </c>
      <c r="G541" s="92">
        <v>1535990</v>
      </c>
      <c r="H541" s="93">
        <f t="shared" si="16"/>
        <v>-3.9214079355401445E-3</v>
      </c>
      <c r="I541" s="94">
        <f t="shared" si="17"/>
        <v>-3.7323144227987223E-3</v>
      </c>
    </row>
    <row r="542" spans="1:9" ht="15.75" customHeight="1" x14ac:dyDescent="0.25">
      <c r="A542" s="87">
        <v>43705</v>
      </c>
      <c r="B542" s="88">
        <v>376.5</v>
      </c>
      <c r="C542" s="88">
        <v>381.95001200000002</v>
      </c>
      <c r="D542" s="88">
        <v>371.79998799999998</v>
      </c>
      <c r="E542" s="88">
        <v>378.39999399999999</v>
      </c>
      <c r="F542" s="88">
        <v>372.66744999999997</v>
      </c>
      <c r="G542" s="88">
        <v>769987</v>
      </c>
      <c r="H542" s="95">
        <f t="shared" si="16"/>
        <v>4.0936437574593011E-3</v>
      </c>
      <c r="I542" s="96">
        <f t="shared" si="17"/>
        <v>4.2827372702007229E-3</v>
      </c>
    </row>
    <row r="543" spans="1:9" ht="15.75" customHeight="1" x14ac:dyDescent="0.25">
      <c r="A543" s="91">
        <v>43706</v>
      </c>
      <c r="B543" s="92">
        <v>376.5</v>
      </c>
      <c r="C543" s="92">
        <v>386</v>
      </c>
      <c r="D543" s="92">
        <v>376.04998799999998</v>
      </c>
      <c r="E543" s="92">
        <v>383.14999399999999</v>
      </c>
      <c r="F543" s="92">
        <v>377.34545900000001</v>
      </c>
      <c r="G543" s="92">
        <v>1477289</v>
      </c>
      <c r="H543" s="93">
        <f t="shared" si="16"/>
        <v>5.4176663277881766E-3</v>
      </c>
      <c r="I543" s="94">
        <f t="shared" si="17"/>
        <v>5.6067598405295984E-3</v>
      </c>
    </row>
    <row r="544" spans="1:9" ht="15.75" customHeight="1" x14ac:dyDescent="0.25">
      <c r="A544" s="87">
        <v>43707</v>
      </c>
      <c r="B544" s="88">
        <v>384.89999399999999</v>
      </c>
      <c r="C544" s="88">
        <v>391.75</v>
      </c>
      <c r="D544" s="88">
        <v>379.79998799999998</v>
      </c>
      <c r="E544" s="88">
        <v>384.29998799999998</v>
      </c>
      <c r="F544" s="88">
        <v>378.478027</v>
      </c>
      <c r="G544" s="88">
        <v>1328650</v>
      </c>
      <c r="H544" s="95">
        <f t="shared" si="16"/>
        <v>1.3015430455213545E-3</v>
      </c>
      <c r="I544" s="96">
        <f t="shared" si="17"/>
        <v>1.4906365582627768E-3</v>
      </c>
    </row>
    <row r="545" spans="1:9" ht="15.75" customHeight="1" x14ac:dyDescent="0.25">
      <c r="A545" s="91">
        <v>43711</v>
      </c>
      <c r="B545" s="92">
        <v>385.95001200000002</v>
      </c>
      <c r="C545" s="92">
        <v>394.85000600000001</v>
      </c>
      <c r="D545" s="92">
        <v>382</v>
      </c>
      <c r="E545" s="92">
        <v>390.85000600000001</v>
      </c>
      <c r="F545" s="92">
        <v>384.928833</v>
      </c>
      <c r="G545" s="92">
        <v>717621</v>
      </c>
      <c r="H545" s="93">
        <f t="shared" si="16"/>
        <v>7.3397719587417103E-3</v>
      </c>
      <c r="I545" s="94">
        <f t="shared" si="17"/>
        <v>7.528865471483133E-3</v>
      </c>
    </row>
    <row r="546" spans="1:9" ht="15.75" customHeight="1" x14ac:dyDescent="0.25">
      <c r="A546" s="87">
        <v>43712</v>
      </c>
      <c r="B546" s="88">
        <v>392.29998799999998</v>
      </c>
      <c r="C546" s="88">
        <v>392.29998799999998</v>
      </c>
      <c r="D546" s="88">
        <v>372.39999399999999</v>
      </c>
      <c r="E546" s="88">
        <v>382.64999399999999</v>
      </c>
      <c r="F546" s="88">
        <v>376.853027</v>
      </c>
      <c r="G546" s="88">
        <v>1296542</v>
      </c>
      <c r="H546" s="95">
        <f t="shared" si="16"/>
        <v>-9.2084350255105824E-3</v>
      </c>
      <c r="I546" s="96">
        <f t="shared" si="17"/>
        <v>-9.0193415127691606E-3</v>
      </c>
    </row>
    <row r="547" spans="1:9" ht="15.75" customHeight="1" x14ac:dyDescent="0.25">
      <c r="A547" s="91">
        <v>43713</v>
      </c>
      <c r="B547" s="92">
        <v>383.10000600000001</v>
      </c>
      <c r="C547" s="92">
        <v>391.79998799999998</v>
      </c>
      <c r="D547" s="92">
        <v>383.10000600000001</v>
      </c>
      <c r="E547" s="92">
        <v>390</v>
      </c>
      <c r="F547" s="92">
        <v>384.09170499999999</v>
      </c>
      <c r="G547" s="92">
        <v>452389</v>
      </c>
      <c r="H547" s="93">
        <f t="shared" si="16"/>
        <v>8.2629200576136777E-3</v>
      </c>
      <c r="I547" s="94">
        <f t="shared" si="17"/>
        <v>8.4520135703550995E-3</v>
      </c>
    </row>
    <row r="548" spans="1:9" ht="15.75" customHeight="1" x14ac:dyDescent="0.25">
      <c r="A548" s="87">
        <v>43714</v>
      </c>
      <c r="B548" s="88">
        <v>389.29998799999998</v>
      </c>
      <c r="C548" s="88">
        <v>393.75</v>
      </c>
      <c r="D548" s="88">
        <v>382.39999399999999</v>
      </c>
      <c r="E548" s="88">
        <v>390.95001200000002</v>
      </c>
      <c r="F548" s="88">
        <v>385.02734400000003</v>
      </c>
      <c r="G548" s="88">
        <v>675693</v>
      </c>
      <c r="H548" s="95">
        <f t="shared" si="16"/>
        <v>1.0566454067925792E-3</v>
      </c>
      <c r="I548" s="96">
        <f t="shared" si="17"/>
        <v>1.2457389195340014E-3</v>
      </c>
    </row>
    <row r="549" spans="1:9" ht="15.75" customHeight="1" x14ac:dyDescent="0.25">
      <c r="A549" s="91">
        <v>43717</v>
      </c>
      <c r="B549" s="92">
        <v>392.89999399999999</v>
      </c>
      <c r="C549" s="92">
        <v>392.89999399999999</v>
      </c>
      <c r="D549" s="92">
        <v>381.20001200000002</v>
      </c>
      <c r="E549" s="92">
        <v>384.60000600000001</v>
      </c>
      <c r="F549" s="92">
        <v>378.773529</v>
      </c>
      <c r="G549" s="92">
        <v>635977</v>
      </c>
      <c r="H549" s="93">
        <f t="shared" si="16"/>
        <v>-7.1119532241724634E-3</v>
      </c>
      <c r="I549" s="94">
        <f t="shared" si="17"/>
        <v>-6.9228597114310408E-3</v>
      </c>
    </row>
    <row r="550" spans="1:9" ht="15.75" customHeight="1" x14ac:dyDescent="0.25">
      <c r="A550" s="87">
        <v>43719</v>
      </c>
      <c r="B550" s="88">
        <v>389</v>
      </c>
      <c r="C550" s="88">
        <v>391</v>
      </c>
      <c r="D550" s="88">
        <v>382.5</v>
      </c>
      <c r="E550" s="88">
        <v>384.75</v>
      </c>
      <c r="F550" s="88">
        <v>378.92123400000003</v>
      </c>
      <c r="G550" s="88">
        <v>1206799</v>
      </c>
      <c r="H550" s="95">
        <f t="shared" si="16"/>
        <v>1.6932271514747739E-4</v>
      </c>
      <c r="I550" s="96">
        <f t="shared" si="17"/>
        <v>3.5841622788889961E-4</v>
      </c>
    </row>
    <row r="551" spans="1:9" ht="15.75" customHeight="1" x14ac:dyDescent="0.25">
      <c r="A551" s="91">
        <v>43720</v>
      </c>
      <c r="B551" s="92">
        <v>383.20001200000002</v>
      </c>
      <c r="C551" s="92">
        <v>389.39999399999999</v>
      </c>
      <c r="D551" s="92">
        <v>380.20001200000002</v>
      </c>
      <c r="E551" s="92">
        <v>382.14999399999999</v>
      </c>
      <c r="F551" s="92">
        <v>376.36062600000002</v>
      </c>
      <c r="G551" s="92">
        <v>954743</v>
      </c>
      <c r="H551" s="93">
        <f t="shared" si="16"/>
        <v>-2.9447607423825689E-3</v>
      </c>
      <c r="I551" s="94">
        <f t="shared" si="17"/>
        <v>-2.7556672296411466E-3</v>
      </c>
    </row>
    <row r="552" spans="1:9" ht="15.75" customHeight="1" x14ac:dyDescent="0.25">
      <c r="A552" s="87">
        <v>43721</v>
      </c>
      <c r="B552" s="88">
        <v>376.10000600000001</v>
      </c>
      <c r="C552" s="88">
        <v>379.79998799999998</v>
      </c>
      <c r="D552" s="88">
        <v>365.20001200000002</v>
      </c>
      <c r="E552" s="88">
        <v>368.89999399999999</v>
      </c>
      <c r="F552" s="88">
        <v>363.31133999999997</v>
      </c>
      <c r="G552" s="88">
        <v>2097047</v>
      </c>
      <c r="H552" s="95">
        <f t="shared" si="16"/>
        <v>-1.5325228558457376E-2</v>
      </c>
      <c r="I552" s="96">
        <f t="shared" si="17"/>
        <v>-1.5136135045715954E-2</v>
      </c>
    </row>
    <row r="553" spans="1:9" ht="15.75" customHeight="1" x14ac:dyDescent="0.25">
      <c r="A553" s="91">
        <v>43724</v>
      </c>
      <c r="B553" s="92">
        <v>366</v>
      </c>
      <c r="C553" s="92">
        <v>381.95001200000002</v>
      </c>
      <c r="D553" s="92">
        <v>363.20001200000002</v>
      </c>
      <c r="E553" s="92">
        <v>374.04998799999998</v>
      </c>
      <c r="F553" s="92">
        <v>368.383331</v>
      </c>
      <c r="G553" s="92">
        <v>1683232</v>
      </c>
      <c r="H553" s="93">
        <f t="shared" si="16"/>
        <v>6.0210168878001005E-3</v>
      </c>
      <c r="I553" s="94">
        <f t="shared" si="17"/>
        <v>6.2101104005415231E-3</v>
      </c>
    </row>
    <row r="554" spans="1:9" ht="15.75" customHeight="1" x14ac:dyDescent="0.25">
      <c r="A554" s="87">
        <v>43725</v>
      </c>
      <c r="B554" s="88">
        <v>371.25</v>
      </c>
      <c r="C554" s="88">
        <v>378.60000600000001</v>
      </c>
      <c r="D554" s="88">
        <v>367.10000600000001</v>
      </c>
      <c r="E554" s="88">
        <v>370.60000600000001</v>
      </c>
      <c r="F554" s="88">
        <v>364.98559599999999</v>
      </c>
      <c r="G554" s="88">
        <v>908245</v>
      </c>
      <c r="H554" s="95">
        <f t="shared" si="16"/>
        <v>-4.0242450024738433E-3</v>
      </c>
      <c r="I554" s="96">
        <f t="shared" si="17"/>
        <v>-3.835151489732421E-3</v>
      </c>
    </row>
    <row r="555" spans="1:9" ht="15.75" customHeight="1" x14ac:dyDescent="0.25">
      <c r="A555" s="91">
        <v>43726</v>
      </c>
      <c r="B555" s="92">
        <v>370.89999399999999</v>
      </c>
      <c r="C555" s="92">
        <v>371.89999399999999</v>
      </c>
      <c r="D555" s="92">
        <v>360.29998799999998</v>
      </c>
      <c r="E555" s="92">
        <v>362.85000600000001</v>
      </c>
      <c r="F555" s="92">
        <v>357.353027</v>
      </c>
      <c r="G555" s="92">
        <v>1099344</v>
      </c>
      <c r="H555" s="93">
        <f t="shared" si="16"/>
        <v>-9.1782603549796001E-3</v>
      </c>
      <c r="I555" s="94">
        <f t="shared" si="17"/>
        <v>-8.9891668422381783E-3</v>
      </c>
    </row>
    <row r="556" spans="1:9" ht="15.75" customHeight="1" x14ac:dyDescent="0.25">
      <c r="A556" s="87">
        <v>43727</v>
      </c>
      <c r="B556" s="88">
        <v>361.10000600000001</v>
      </c>
      <c r="C556" s="88">
        <v>363.70001200000002</v>
      </c>
      <c r="D556" s="88">
        <v>356.79998799999998</v>
      </c>
      <c r="E556" s="88">
        <v>358.35000600000001</v>
      </c>
      <c r="F556" s="88">
        <v>354.877228</v>
      </c>
      <c r="G556" s="88">
        <v>862346</v>
      </c>
      <c r="H556" s="95">
        <f t="shared" si="16"/>
        <v>-3.0193330521613489E-3</v>
      </c>
      <c r="I556" s="96">
        <f t="shared" si="17"/>
        <v>-2.8302395394199267E-3</v>
      </c>
    </row>
    <row r="557" spans="1:9" ht="15.75" customHeight="1" x14ac:dyDescent="0.25">
      <c r="A557" s="91">
        <v>43728</v>
      </c>
      <c r="B557" s="92">
        <v>355.04998799999998</v>
      </c>
      <c r="C557" s="92">
        <v>361.04998799999998</v>
      </c>
      <c r="D557" s="92">
        <v>348</v>
      </c>
      <c r="E557" s="92">
        <v>352.5</v>
      </c>
      <c r="F557" s="92">
        <v>349.08392300000003</v>
      </c>
      <c r="G557" s="92">
        <v>2747720</v>
      </c>
      <c r="H557" s="93">
        <f t="shared" si="16"/>
        <v>-7.1482842249486634E-3</v>
      </c>
      <c r="I557" s="94">
        <f t="shared" si="17"/>
        <v>-6.9591907122072416E-3</v>
      </c>
    </row>
    <row r="558" spans="1:9" ht="15.75" customHeight="1" x14ac:dyDescent="0.25">
      <c r="A558" s="87">
        <v>43731</v>
      </c>
      <c r="B558" s="88">
        <v>354.95001200000002</v>
      </c>
      <c r="C558" s="88">
        <v>357.5</v>
      </c>
      <c r="D558" s="88">
        <v>347.70001200000002</v>
      </c>
      <c r="E558" s="88">
        <v>352.54998799999998</v>
      </c>
      <c r="F558" s="88">
        <v>349.13345299999997</v>
      </c>
      <c r="G558" s="88">
        <v>949053</v>
      </c>
      <c r="H558" s="95">
        <f t="shared" si="16"/>
        <v>6.161578460839064E-5</v>
      </c>
      <c r="I558" s="96">
        <f t="shared" si="17"/>
        <v>2.5070929734981285E-4</v>
      </c>
    </row>
    <row r="559" spans="1:9" ht="15.75" customHeight="1" x14ac:dyDescent="0.25">
      <c r="A559" s="91">
        <v>43732</v>
      </c>
      <c r="B559" s="92">
        <v>353.10000600000001</v>
      </c>
      <c r="C559" s="92">
        <v>356.20001200000002</v>
      </c>
      <c r="D559" s="92">
        <v>348</v>
      </c>
      <c r="E559" s="92">
        <v>348.89999399999999</v>
      </c>
      <c r="F559" s="92">
        <v>345.518799</v>
      </c>
      <c r="G559" s="92">
        <v>968546</v>
      </c>
      <c r="H559" s="93">
        <f t="shared" si="16"/>
        <v>-4.5197822379361091E-3</v>
      </c>
      <c r="I559" s="94">
        <f t="shared" si="17"/>
        <v>-4.3306887251946865E-3</v>
      </c>
    </row>
    <row r="560" spans="1:9" ht="15.75" customHeight="1" x14ac:dyDescent="0.25">
      <c r="A560" s="87">
        <v>43733</v>
      </c>
      <c r="B560" s="88">
        <v>350.89999399999999</v>
      </c>
      <c r="C560" s="88">
        <v>351</v>
      </c>
      <c r="D560" s="88">
        <v>343</v>
      </c>
      <c r="E560" s="88">
        <v>345.70001200000002</v>
      </c>
      <c r="F560" s="88">
        <v>342.34985399999999</v>
      </c>
      <c r="G560" s="88">
        <v>982888</v>
      </c>
      <c r="H560" s="95">
        <f t="shared" si="16"/>
        <v>-4.0015344715169177E-3</v>
      </c>
      <c r="I560" s="96">
        <f t="shared" si="17"/>
        <v>-3.8124409587754955E-3</v>
      </c>
    </row>
    <row r="561" spans="1:9" ht="15.75" customHeight="1" x14ac:dyDescent="0.25">
      <c r="A561" s="91">
        <v>43734</v>
      </c>
      <c r="B561" s="92">
        <v>346.70001200000002</v>
      </c>
      <c r="C561" s="92">
        <v>350.85000600000001</v>
      </c>
      <c r="D561" s="92">
        <v>345.29998799999998</v>
      </c>
      <c r="E561" s="92">
        <v>346.10000600000001</v>
      </c>
      <c r="F561" s="92">
        <v>342.74597199999999</v>
      </c>
      <c r="G561" s="92">
        <v>817062</v>
      </c>
      <c r="H561" s="93">
        <f t="shared" si="16"/>
        <v>5.0221260800121592E-4</v>
      </c>
      <c r="I561" s="94">
        <f t="shared" si="17"/>
        <v>6.9130612074263815E-4</v>
      </c>
    </row>
    <row r="562" spans="1:9" ht="15.75" customHeight="1" x14ac:dyDescent="0.25">
      <c r="A562" s="87">
        <v>43735</v>
      </c>
      <c r="B562" s="88">
        <v>347</v>
      </c>
      <c r="C562" s="88">
        <v>347.85000600000001</v>
      </c>
      <c r="D562" s="88">
        <v>331.60000600000001</v>
      </c>
      <c r="E562" s="88">
        <v>333.25</v>
      </c>
      <c r="F562" s="88">
        <v>330.02047700000003</v>
      </c>
      <c r="G562" s="88">
        <v>1210851</v>
      </c>
      <c r="H562" s="95">
        <f t="shared" si="16"/>
        <v>-1.6431471927829937E-2</v>
      </c>
      <c r="I562" s="96">
        <f t="shared" si="17"/>
        <v>-1.6242378415088514E-2</v>
      </c>
    </row>
    <row r="563" spans="1:9" ht="15.75" customHeight="1" x14ac:dyDescent="0.25">
      <c r="A563" s="91">
        <v>43738</v>
      </c>
      <c r="B563" s="92">
        <v>333</v>
      </c>
      <c r="C563" s="92">
        <v>333</v>
      </c>
      <c r="D563" s="92">
        <v>319.29998799999998</v>
      </c>
      <c r="E563" s="92">
        <v>325.04998799999998</v>
      </c>
      <c r="F563" s="92">
        <v>321.89993299999998</v>
      </c>
      <c r="G563" s="92">
        <v>1649372</v>
      </c>
      <c r="H563" s="93">
        <f t="shared" si="16"/>
        <v>-1.0820001380534985E-2</v>
      </c>
      <c r="I563" s="94">
        <f t="shared" si="17"/>
        <v>-1.0630907867793563E-2</v>
      </c>
    </row>
    <row r="564" spans="1:9" ht="15.75" customHeight="1" x14ac:dyDescent="0.25">
      <c r="A564" s="87">
        <v>43739</v>
      </c>
      <c r="B564" s="88">
        <v>326</v>
      </c>
      <c r="C564" s="88">
        <v>332.20001200000002</v>
      </c>
      <c r="D564" s="88">
        <v>317</v>
      </c>
      <c r="E564" s="88">
        <v>319.70001200000002</v>
      </c>
      <c r="F564" s="88">
        <v>316.60180700000001</v>
      </c>
      <c r="G564" s="88">
        <v>840551</v>
      </c>
      <c r="H564" s="95">
        <f t="shared" si="16"/>
        <v>-7.2074970293460102E-3</v>
      </c>
      <c r="I564" s="96">
        <f t="shared" si="17"/>
        <v>-7.0184035166045884E-3</v>
      </c>
    </row>
    <row r="565" spans="1:9" ht="15.75" customHeight="1" x14ac:dyDescent="0.25">
      <c r="A565" s="91">
        <v>43741</v>
      </c>
      <c r="B565" s="92">
        <v>320</v>
      </c>
      <c r="C565" s="92">
        <v>324.25</v>
      </c>
      <c r="D565" s="92">
        <v>313.14999399999999</v>
      </c>
      <c r="E565" s="92">
        <v>319.54998799999998</v>
      </c>
      <c r="F565" s="92">
        <v>316.45324699999998</v>
      </c>
      <c r="G565" s="92">
        <v>767353</v>
      </c>
      <c r="H565" s="93">
        <f t="shared" si="16"/>
        <v>-2.0383310743120306E-4</v>
      </c>
      <c r="I565" s="94">
        <f t="shared" si="17"/>
        <v>-1.4739594689780841E-5</v>
      </c>
    </row>
    <row r="566" spans="1:9" ht="15.75" customHeight="1" x14ac:dyDescent="0.25">
      <c r="A566" s="87">
        <v>43742</v>
      </c>
      <c r="B566" s="88">
        <v>321</v>
      </c>
      <c r="C566" s="88">
        <v>327.20001200000002</v>
      </c>
      <c r="D566" s="88">
        <v>315</v>
      </c>
      <c r="E566" s="88">
        <v>315.45001200000002</v>
      </c>
      <c r="F566" s="88">
        <v>312.39300500000002</v>
      </c>
      <c r="G566" s="88">
        <v>862341</v>
      </c>
      <c r="H566" s="95">
        <f t="shared" si="16"/>
        <v>-5.6082554182189607E-3</v>
      </c>
      <c r="I566" s="96">
        <f t="shared" si="17"/>
        <v>-5.4191619054775389E-3</v>
      </c>
    </row>
    <row r="567" spans="1:9" ht="15.75" customHeight="1" x14ac:dyDescent="0.25">
      <c r="A567" s="91">
        <v>43745</v>
      </c>
      <c r="B567" s="92">
        <v>302</v>
      </c>
      <c r="C567" s="92">
        <v>308.04998799999998</v>
      </c>
      <c r="D567" s="92">
        <v>270</v>
      </c>
      <c r="E567" s="92">
        <v>285.60000600000001</v>
      </c>
      <c r="F567" s="92">
        <v>282.832245</v>
      </c>
      <c r="G567" s="92">
        <v>9995055</v>
      </c>
      <c r="H567" s="93">
        <f t="shared" si="16"/>
        <v>-4.3172379956931323E-2</v>
      </c>
      <c r="I567" s="94">
        <f t="shared" si="17"/>
        <v>-4.2983286444189903E-2</v>
      </c>
    </row>
    <row r="568" spans="1:9" ht="15.75" customHeight="1" x14ac:dyDescent="0.25">
      <c r="A568" s="87">
        <v>43747</v>
      </c>
      <c r="B568" s="88">
        <v>287.39999399999999</v>
      </c>
      <c r="C568" s="88">
        <v>293.25</v>
      </c>
      <c r="D568" s="88">
        <v>280.79998799999998</v>
      </c>
      <c r="E568" s="88">
        <v>290.85000600000001</v>
      </c>
      <c r="F568" s="88">
        <v>288.03140300000001</v>
      </c>
      <c r="G568" s="88">
        <v>2718540</v>
      </c>
      <c r="H568" s="95">
        <f t="shared" si="16"/>
        <v>7.9109190838656789E-3</v>
      </c>
      <c r="I568" s="96">
        <f t="shared" si="17"/>
        <v>8.1000125966071007E-3</v>
      </c>
    </row>
    <row r="569" spans="1:9" ht="15.75" customHeight="1" x14ac:dyDescent="0.25">
      <c r="A569" s="91">
        <v>43748</v>
      </c>
      <c r="B569" s="92">
        <v>290.89999399999999</v>
      </c>
      <c r="C569" s="92">
        <v>298.95001200000002</v>
      </c>
      <c r="D569" s="92">
        <v>288.29998799999998</v>
      </c>
      <c r="E569" s="92">
        <v>289.75</v>
      </c>
      <c r="F569" s="92">
        <v>286.942047</v>
      </c>
      <c r="G569" s="92">
        <v>1676721</v>
      </c>
      <c r="H569" s="93">
        <f t="shared" si="16"/>
        <v>-1.6456476928049825E-3</v>
      </c>
      <c r="I569" s="94">
        <f t="shared" si="17"/>
        <v>-1.4565541800635603E-3</v>
      </c>
    </row>
    <row r="570" spans="1:9" ht="15.75" customHeight="1" x14ac:dyDescent="0.25">
      <c r="A570" s="87">
        <v>43749</v>
      </c>
      <c r="B570" s="88">
        <v>289.75</v>
      </c>
      <c r="C570" s="88">
        <v>290.95001200000002</v>
      </c>
      <c r="D570" s="88">
        <v>280.25</v>
      </c>
      <c r="E570" s="88">
        <v>286.5</v>
      </c>
      <c r="F570" s="88">
        <v>283.72354100000001</v>
      </c>
      <c r="G570" s="88">
        <v>1430154</v>
      </c>
      <c r="H570" s="95">
        <f t="shared" si="16"/>
        <v>-4.8988207662823456E-3</v>
      </c>
      <c r="I570" s="96">
        <f t="shared" si="17"/>
        <v>-4.709727253540923E-3</v>
      </c>
    </row>
    <row r="571" spans="1:9" ht="15.75" customHeight="1" x14ac:dyDescent="0.25">
      <c r="A571" s="91">
        <v>43752</v>
      </c>
      <c r="B571" s="92">
        <v>286</v>
      </c>
      <c r="C571" s="92">
        <v>289</v>
      </c>
      <c r="D571" s="92">
        <v>276.54998799999998</v>
      </c>
      <c r="E571" s="92">
        <v>280.20001200000002</v>
      </c>
      <c r="F571" s="92">
        <v>277.48458900000003</v>
      </c>
      <c r="G571" s="92">
        <v>2350700</v>
      </c>
      <c r="H571" s="93">
        <f t="shared" si="16"/>
        <v>-9.6565032185459629E-3</v>
      </c>
      <c r="I571" s="94">
        <f t="shared" si="17"/>
        <v>-9.4674097058045411E-3</v>
      </c>
    </row>
    <row r="572" spans="1:9" ht="15.75" customHeight="1" x14ac:dyDescent="0.25">
      <c r="A572" s="87">
        <v>43753</v>
      </c>
      <c r="B572" s="88">
        <v>280.5</v>
      </c>
      <c r="C572" s="88">
        <v>287.39999399999999</v>
      </c>
      <c r="D572" s="88">
        <v>277.25</v>
      </c>
      <c r="E572" s="88">
        <v>286.45001200000002</v>
      </c>
      <c r="F572" s="88">
        <v>283.67404199999999</v>
      </c>
      <c r="G572" s="88">
        <v>1248986</v>
      </c>
      <c r="H572" s="95">
        <f t="shared" si="16"/>
        <v>9.5807286884514765E-3</v>
      </c>
      <c r="I572" s="96">
        <f t="shared" si="17"/>
        <v>9.7698222011928983E-3</v>
      </c>
    </row>
    <row r="573" spans="1:9" ht="15.75" customHeight="1" x14ac:dyDescent="0.25">
      <c r="A573" s="91">
        <v>43754</v>
      </c>
      <c r="B573" s="92">
        <v>285.5</v>
      </c>
      <c r="C573" s="92">
        <v>288.79998799999998</v>
      </c>
      <c r="D573" s="92">
        <v>281.95001200000002</v>
      </c>
      <c r="E573" s="92">
        <v>285.89999399999999</v>
      </c>
      <c r="F573" s="92">
        <v>283.12933299999997</v>
      </c>
      <c r="G573" s="92">
        <v>896868</v>
      </c>
      <c r="H573" s="93">
        <f t="shared" si="16"/>
        <v>-8.3473104150091004E-4</v>
      </c>
      <c r="I573" s="94">
        <f t="shared" si="17"/>
        <v>-6.4563752875948781E-4</v>
      </c>
    </row>
    <row r="574" spans="1:9" ht="15.75" customHeight="1" x14ac:dyDescent="0.25">
      <c r="A574" s="87">
        <v>43755</v>
      </c>
      <c r="B574" s="88">
        <v>287</v>
      </c>
      <c r="C574" s="88">
        <v>290</v>
      </c>
      <c r="D574" s="88">
        <v>282.64999399999999</v>
      </c>
      <c r="E574" s="88">
        <v>288.54998799999998</v>
      </c>
      <c r="F574" s="88">
        <v>285.75366200000002</v>
      </c>
      <c r="G574" s="88">
        <v>1182377</v>
      </c>
      <c r="H574" s="95">
        <f t="shared" si="16"/>
        <v>4.006938855159084E-3</v>
      </c>
      <c r="I574" s="96">
        <f t="shared" si="17"/>
        <v>4.1960323679005058E-3</v>
      </c>
    </row>
    <row r="575" spans="1:9" ht="15.75" customHeight="1" x14ac:dyDescent="0.25">
      <c r="A575" s="91">
        <v>43756</v>
      </c>
      <c r="B575" s="92">
        <v>290</v>
      </c>
      <c r="C575" s="92">
        <v>301.5</v>
      </c>
      <c r="D575" s="92">
        <v>287.10000600000001</v>
      </c>
      <c r="E575" s="92">
        <v>299.85000600000001</v>
      </c>
      <c r="F575" s="92">
        <v>296.94418300000001</v>
      </c>
      <c r="G575" s="92">
        <v>1927084</v>
      </c>
      <c r="H575" s="93">
        <f t="shared" si="16"/>
        <v>1.6683017378848274E-2</v>
      </c>
      <c r="I575" s="94">
        <f t="shared" si="17"/>
        <v>1.6872110891589697E-2</v>
      </c>
    </row>
    <row r="576" spans="1:9" ht="15.75" customHeight="1" x14ac:dyDescent="0.25">
      <c r="A576" s="87">
        <v>43760</v>
      </c>
      <c r="B576" s="88">
        <v>301</v>
      </c>
      <c r="C576" s="88">
        <v>305.39999399999999</v>
      </c>
      <c r="D576" s="88">
        <v>292.95001200000002</v>
      </c>
      <c r="E576" s="88">
        <v>299.10000600000001</v>
      </c>
      <c r="F576" s="88">
        <v>296.20144699999997</v>
      </c>
      <c r="G576" s="88">
        <v>1623701</v>
      </c>
      <c r="H576" s="95">
        <f t="shared" si="16"/>
        <v>-1.0876462662490799E-3</v>
      </c>
      <c r="I576" s="96">
        <f t="shared" si="17"/>
        <v>-8.9855275350765769E-4</v>
      </c>
    </row>
    <row r="577" spans="1:9" ht="15.75" customHeight="1" x14ac:dyDescent="0.25">
      <c r="A577" s="91">
        <v>43761</v>
      </c>
      <c r="B577" s="92">
        <v>300.5</v>
      </c>
      <c r="C577" s="92">
        <v>302</v>
      </c>
      <c r="D577" s="92">
        <v>292.70001200000002</v>
      </c>
      <c r="E577" s="92">
        <v>299.20001200000002</v>
      </c>
      <c r="F577" s="92">
        <v>296.300476</v>
      </c>
      <c r="G577" s="92">
        <v>1131376</v>
      </c>
      <c r="H577" s="93">
        <f t="shared" si="16"/>
        <v>1.4517336393144611E-4</v>
      </c>
      <c r="I577" s="94">
        <f t="shared" si="17"/>
        <v>3.3426687667286836E-4</v>
      </c>
    </row>
    <row r="578" spans="1:9" ht="15.75" customHeight="1" x14ac:dyDescent="0.25">
      <c r="A578" s="87">
        <v>43762</v>
      </c>
      <c r="B578" s="88">
        <v>300</v>
      </c>
      <c r="C578" s="88">
        <v>314.79998799999998</v>
      </c>
      <c r="D578" s="88">
        <v>299.20001200000002</v>
      </c>
      <c r="E578" s="88">
        <v>304.25</v>
      </c>
      <c r="F578" s="88">
        <v>301.30154399999998</v>
      </c>
      <c r="G578" s="88">
        <v>2128953</v>
      </c>
      <c r="H578" s="95">
        <f t="shared" si="16"/>
        <v>7.2690080277919341E-3</v>
      </c>
      <c r="I578" s="96">
        <f t="shared" si="17"/>
        <v>7.4581015405333559E-3</v>
      </c>
    </row>
    <row r="579" spans="1:9" ht="15.75" customHeight="1" x14ac:dyDescent="0.25">
      <c r="A579" s="91">
        <v>43763</v>
      </c>
      <c r="B579" s="92">
        <v>305.75</v>
      </c>
      <c r="C579" s="92">
        <v>314.5</v>
      </c>
      <c r="D579" s="92">
        <v>303.14999399999999</v>
      </c>
      <c r="E579" s="92">
        <v>310.75</v>
      </c>
      <c r="F579" s="92">
        <v>307.73852499999998</v>
      </c>
      <c r="G579" s="92">
        <v>2025089</v>
      </c>
      <c r="H579" s="93">
        <f t="shared" si="16"/>
        <v>9.1805106752336531E-3</v>
      </c>
      <c r="I579" s="94">
        <f t="shared" si="17"/>
        <v>9.3696041879750749E-3</v>
      </c>
    </row>
    <row r="580" spans="1:9" ht="15.75" customHeight="1" x14ac:dyDescent="0.25">
      <c r="A580" s="87">
        <v>43765</v>
      </c>
      <c r="B580" s="88">
        <v>314.75</v>
      </c>
      <c r="C580" s="88">
        <v>314.75</v>
      </c>
      <c r="D580" s="88">
        <v>310</v>
      </c>
      <c r="E580" s="88">
        <v>312.04998799999998</v>
      </c>
      <c r="F580" s="88">
        <v>309.02590900000001</v>
      </c>
      <c r="G580" s="88">
        <v>93126</v>
      </c>
      <c r="H580" s="95">
        <f t="shared" ref="H580:H643" si="18">LOG(F580/F579)</f>
        <v>1.8130247091356166E-3</v>
      </c>
      <c r="I580" s="96">
        <f t="shared" ref="I580:I643" si="19">H580-$H$1238</f>
        <v>2.0021182218770391E-3</v>
      </c>
    </row>
    <row r="581" spans="1:9" ht="15.75" customHeight="1" x14ac:dyDescent="0.25">
      <c r="A581" s="91">
        <v>43767</v>
      </c>
      <c r="B581" s="92">
        <v>313.60000600000001</v>
      </c>
      <c r="C581" s="92">
        <v>315.04998799999998</v>
      </c>
      <c r="D581" s="92">
        <v>306.54998799999998</v>
      </c>
      <c r="E581" s="92">
        <v>309.14999399999999</v>
      </c>
      <c r="F581" s="92">
        <v>306.154022</v>
      </c>
      <c r="G581" s="92">
        <v>1059344</v>
      </c>
      <c r="H581" s="93">
        <f t="shared" si="18"/>
        <v>-4.0549233637075591E-3</v>
      </c>
      <c r="I581" s="94">
        <f t="shared" si="19"/>
        <v>-3.8658298509661368E-3</v>
      </c>
    </row>
    <row r="582" spans="1:9" ht="15.75" customHeight="1" x14ac:dyDescent="0.25">
      <c r="A582" s="87">
        <v>43768</v>
      </c>
      <c r="B582" s="88">
        <v>309.20001200000002</v>
      </c>
      <c r="C582" s="88">
        <v>316.64999399999999</v>
      </c>
      <c r="D582" s="88">
        <v>306.89999399999999</v>
      </c>
      <c r="E582" s="88">
        <v>309.70001200000002</v>
      </c>
      <c r="F582" s="88">
        <v>306.69869999999997</v>
      </c>
      <c r="G582" s="88">
        <v>1424761</v>
      </c>
      <c r="H582" s="95">
        <f t="shared" si="18"/>
        <v>7.7196593441001562E-4</v>
      </c>
      <c r="I582" s="96">
        <f t="shared" si="19"/>
        <v>9.6105944715143784E-4</v>
      </c>
    </row>
    <row r="583" spans="1:9" ht="15.75" customHeight="1" x14ac:dyDescent="0.25">
      <c r="A583" s="91">
        <v>43769</v>
      </c>
      <c r="B583" s="92">
        <v>308.5</v>
      </c>
      <c r="C583" s="92">
        <v>319</v>
      </c>
      <c r="D583" s="92">
        <v>308.5</v>
      </c>
      <c r="E583" s="92">
        <v>315.39999399999999</v>
      </c>
      <c r="F583" s="92">
        <v>312.34347500000001</v>
      </c>
      <c r="G583" s="92">
        <v>1448084</v>
      </c>
      <c r="H583" s="93">
        <f t="shared" si="18"/>
        <v>7.9205026160137013E-3</v>
      </c>
      <c r="I583" s="94">
        <f t="shared" si="19"/>
        <v>8.109596128755123E-3</v>
      </c>
    </row>
    <row r="584" spans="1:9" ht="15.75" customHeight="1" x14ac:dyDescent="0.25">
      <c r="A584" s="87">
        <v>43770</v>
      </c>
      <c r="B584" s="88">
        <v>317</v>
      </c>
      <c r="C584" s="88">
        <v>321.79998799999998</v>
      </c>
      <c r="D584" s="88">
        <v>314.85000600000001</v>
      </c>
      <c r="E584" s="88">
        <v>315.75</v>
      </c>
      <c r="F584" s="88">
        <v>312.69009399999999</v>
      </c>
      <c r="G584" s="88">
        <v>1334886</v>
      </c>
      <c r="H584" s="95">
        <f t="shared" si="18"/>
        <v>4.8168527874544272E-4</v>
      </c>
      <c r="I584" s="96">
        <f t="shared" si="19"/>
        <v>6.7077879148686489E-4</v>
      </c>
    </row>
    <row r="585" spans="1:9" ht="15.75" customHeight="1" x14ac:dyDescent="0.25">
      <c r="A585" s="91">
        <v>43773</v>
      </c>
      <c r="B585" s="92">
        <v>318</v>
      </c>
      <c r="C585" s="92">
        <v>322.95001200000002</v>
      </c>
      <c r="D585" s="92">
        <v>315.10000600000001</v>
      </c>
      <c r="E585" s="92">
        <v>316.14999399999999</v>
      </c>
      <c r="F585" s="92">
        <v>313.08618200000001</v>
      </c>
      <c r="G585" s="92">
        <v>812407</v>
      </c>
      <c r="H585" s="93">
        <f t="shared" si="18"/>
        <v>5.4977749178899732E-4</v>
      </c>
      <c r="I585" s="94">
        <f t="shared" si="19"/>
        <v>7.3887100453041954E-4</v>
      </c>
    </row>
    <row r="586" spans="1:9" ht="15.75" customHeight="1" x14ac:dyDescent="0.25">
      <c r="A586" s="87">
        <v>43774</v>
      </c>
      <c r="B586" s="88">
        <v>316.14999399999999</v>
      </c>
      <c r="C586" s="88">
        <v>321.79998799999998</v>
      </c>
      <c r="D586" s="88">
        <v>314.64999399999999</v>
      </c>
      <c r="E586" s="88">
        <v>317.10000600000001</v>
      </c>
      <c r="F586" s="88">
        <v>314.02697799999999</v>
      </c>
      <c r="G586" s="88">
        <v>1161397</v>
      </c>
      <c r="H586" s="95">
        <f t="shared" si="18"/>
        <v>1.3030593008643533E-3</v>
      </c>
      <c r="I586" s="96">
        <f t="shared" si="19"/>
        <v>1.4921528136057755E-3</v>
      </c>
    </row>
    <row r="587" spans="1:9" ht="15.75" customHeight="1" x14ac:dyDescent="0.25">
      <c r="A587" s="91">
        <v>43775</v>
      </c>
      <c r="B587" s="92">
        <v>315.5</v>
      </c>
      <c r="C587" s="92">
        <v>317.95001200000002</v>
      </c>
      <c r="D587" s="92">
        <v>299.04998799999998</v>
      </c>
      <c r="E587" s="92">
        <v>301.29998799999998</v>
      </c>
      <c r="F587" s="92">
        <v>298.38009599999998</v>
      </c>
      <c r="G587" s="92">
        <v>2341017</v>
      </c>
      <c r="H587" s="93">
        <f t="shared" si="18"/>
        <v>-2.2197110490515301E-2</v>
      </c>
      <c r="I587" s="94">
        <f t="shared" si="19"/>
        <v>-2.2008016977773878E-2</v>
      </c>
    </row>
    <row r="588" spans="1:9" ht="15.75" customHeight="1" x14ac:dyDescent="0.25">
      <c r="A588" s="87">
        <v>43776</v>
      </c>
      <c r="B588" s="88">
        <v>304</v>
      </c>
      <c r="C588" s="88">
        <v>304</v>
      </c>
      <c r="D588" s="88">
        <v>287.29998799999998</v>
      </c>
      <c r="E588" s="88">
        <v>293.85000600000001</v>
      </c>
      <c r="F588" s="88">
        <v>291.002319</v>
      </c>
      <c r="G588" s="88">
        <v>2794278</v>
      </c>
      <c r="H588" s="95">
        <f t="shared" si="18"/>
        <v>-1.0873399448431343E-2</v>
      </c>
      <c r="I588" s="96">
        <f t="shared" si="19"/>
        <v>-1.0684305935689921E-2</v>
      </c>
    </row>
    <row r="589" spans="1:9" ht="15.75" customHeight="1" x14ac:dyDescent="0.25">
      <c r="A589" s="91">
        <v>43777</v>
      </c>
      <c r="B589" s="92">
        <v>291.5</v>
      </c>
      <c r="C589" s="92">
        <v>296.35000600000001</v>
      </c>
      <c r="D589" s="92">
        <v>284.75</v>
      </c>
      <c r="E589" s="92">
        <v>286.45001200000002</v>
      </c>
      <c r="F589" s="92">
        <v>283.67404199999999</v>
      </c>
      <c r="G589" s="92">
        <v>2244016</v>
      </c>
      <c r="H589" s="93">
        <f t="shared" si="18"/>
        <v>-1.107685302151842E-2</v>
      </c>
      <c r="I589" s="94">
        <f t="shared" si="19"/>
        <v>-1.0887759508776998E-2</v>
      </c>
    </row>
    <row r="590" spans="1:9" ht="15.75" customHeight="1" x14ac:dyDescent="0.25">
      <c r="A590" s="87">
        <v>43780</v>
      </c>
      <c r="B590" s="88">
        <v>283.04998799999998</v>
      </c>
      <c r="C590" s="88">
        <v>292.5</v>
      </c>
      <c r="D590" s="88">
        <v>281.45001200000002</v>
      </c>
      <c r="E590" s="88">
        <v>290.64999399999999</v>
      </c>
      <c r="F590" s="88">
        <v>287.83331299999998</v>
      </c>
      <c r="G590" s="88">
        <v>1224610</v>
      </c>
      <c r="H590" s="95">
        <f t="shared" si="18"/>
        <v>6.3214596293989511E-3</v>
      </c>
      <c r="I590" s="96">
        <f t="shared" si="19"/>
        <v>6.5105531421403729E-3</v>
      </c>
    </row>
    <row r="591" spans="1:9" ht="15.75" customHeight="1" x14ac:dyDescent="0.25">
      <c r="A591" s="91">
        <v>43782</v>
      </c>
      <c r="B591" s="92">
        <v>292.10000600000001</v>
      </c>
      <c r="C591" s="92">
        <v>292.35000600000001</v>
      </c>
      <c r="D591" s="92">
        <v>272.25</v>
      </c>
      <c r="E591" s="92">
        <v>274.79998799999998</v>
      </c>
      <c r="F591" s="92">
        <v>272.136932</v>
      </c>
      <c r="G591" s="92">
        <v>2511009</v>
      </c>
      <c r="H591" s="93">
        <f t="shared" si="18"/>
        <v>-2.4353572146590799E-2</v>
      </c>
      <c r="I591" s="94">
        <f t="shared" si="19"/>
        <v>-2.4164478633849375E-2</v>
      </c>
    </row>
    <row r="592" spans="1:9" ht="15.75" customHeight="1" x14ac:dyDescent="0.25">
      <c r="A592" s="87">
        <v>43783</v>
      </c>
      <c r="B592" s="88">
        <v>275</v>
      </c>
      <c r="C592" s="88">
        <v>284.95001200000002</v>
      </c>
      <c r="D592" s="88">
        <v>267.25</v>
      </c>
      <c r="E592" s="88">
        <v>282.04998799999998</v>
      </c>
      <c r="F592" s="88">
        <v>279.31664999999998</v>
      </c>
      <c r="G592" s="88">
        <v>3244792</v>
      </c>
      <c r="H592" s="95">
        <f t="shared" si="18"/>
        <v>1.1309340307369856E-2</v>
      </c>
      <c r="I592" s="96">
        <f t="shared" si="19"/>
        <v>1.1498433820111278E-2</v>
      </c>
    </row>
    <row r="593" spans="1:9" ht="15.75" customHeight="1" x14ac:dyDescent="0.25">
      <c r="A593" s="91">
        <v>43784</v>
      </c>
      <c r="B593" s="92">
        <v>297.79998799999998</v>
      </c>
      <c r="C593" s="92">
        <v>306</v>
      </c>
      <c r="D593" s="92">
        <v>290.10000600000001</v>
      </c>
      <c r="E593" s="92">
        <v>301</v>
      </c>
      <c r="F593" s="92">
        <v>298.08300800000001</v>
      </c>
      <c r="G593" s="92">
        <v>13094121</v>
      </c>
      <c r="H593" s="93">
        <f t="shared" si="18"/>
        <v>2.8240395439692676E-2</v>
      </c>
      <c r="I593" s="94">
        <f t="shared" si="19"/>
        <v>2.84294889524341E-2</v>
      </c>
    </row>
    <row r="594" spans="1:9" ht="15.75" customHeight="1" x14ac:dyDescent="0.25">
      <c r="A594" s="87">
        <v>43787</v>
      </c>
      <c r="B594" s="88">
        <v>310.39999399999999</v>
      </c>
      <c r="C594" s="88">
        <v>369.85000600000001</v>
      </c>
      <c r="D594" s="88">
        <v>310.39999399999999</v>
      </c>
      <c r="E594" s="88">
        <v>365.54998799999998</v>
      </c>
      <c r="F594" s="88">
        <v>362.00744600000002</v>
      </c>
      <c r="G594" s="88">
        <v>39631542</v>
      </c>
      <c r="H594" s="95">
        <f t="shared" si="18"/>
        <v>8.4380283366350159E-2</v>
      </c>
      <c r="I594" s="96">
        <f t="shared" si="19"/>
        <v>8.4569376879091579E-2</v>
      </c>
    </row>
    <row r="595" spans="1:9" ht="15.75" customHeight="1" x14ac:dyDescent="0.25">
      <c r="A595" s="91">
        <v>43788</v>
      </c>
      <c r="B595" s="92">
        <v>374</v>
      </c>
      <c r="C595" s="92">
        <v>374</v>
      </c>
      <c r="D595" s="92">
        <v>347.04998799999998</v>
      </c>
      <c r="E595" s="92">
        <v>350.5</v>
      </c>
      <c r="F595" s="92">
        <v>347.10333300000002</v>
      </c>
      <c r="G595" s="92">
        <v>21121761</v>
      </c>
      <c r="H595" s="93">
        <f t="shared" si="18"/>
        <v>-1.825871954145562E-2</v>
      </c>
      <c r="I595" s="94">
        <f t="shared" si="19"/>
        <v>-1.8069626028714196E-2</v>
      </c>
    </row>
    <row r="596" spans="1:9" ht="15.75" customHeight="1" x14ac:dyDescent="0.25">
      <c r="A596" s="87">
        <v>43789</v>
      </c>
      <c r="B596" s="88">
        <v>349</v>
      </c>
      <c r="C596" s="88">
        <v>364.70001200000002</v>
      </c>
      <c r="D596" s="88">
        <v>344.64999399999999</v>
      </c>
      <c r="E596" s="88">
        <v>359.35000600000001</v>
      </c>
      <c r="F596" s="88">
        <v>355.86755399999998</v>
      </c>
      <c r="G596" s="88">
        <v>9206098</v>
      </c>
      <c r="H596" s="95">
        <f t="shared" si="18"/>
        <v>1.0829609353665177E-2</v>
      </c>
      <c r="I596" s="96">
        <f t="shared" si="19"/>
        <v>1.1018702866406599E-2</v>
      </c>
    </row>
    <row r="597" spans="1:9" ht="15.75" customHeight="1" x14ac:dyDescent="0.25">
      <c r="A597" s="91">
        <v>43790</v>
      </c>
      <c r="B597" s="92">
        <v>358</v>
      </c>
      <c r="C597" s="92">
        <v>358.64999399999999</v>
      </c>
      <c r="D597" s="92">
        <v>348.29998799999998</v>
      </c>
      <c r="E597" s="92">
        <v>349.54998799999998</v>
      </c>
      <c r="F597" s="92">
        <v>346.16253699999999</v>
      </c>
      <c r="G597" s="92">
        <v>3932196</v>
      </c>
      <c r="H597" s="93">
        <f t="shared" si="18"/>
        <v>-1.200832816816505E-2</v>
      </c>
      <c r="I597" s="94">
        <f t="shared" si="19"/>
        <v>-1.1819234655423628E-2</v>
      </c>
    </row>
    <row r="598" spans="1:9" ht="15.75" customHeight="1" x14ac:dyDescent="0.25">
      <c r="A598" s="87">
        <v>43791</v>
      </c>
      <c r="B598" s="88">
        <v>348.95001200000002</v>
      </c>
      <c r="C598" s="88">
        <v>355</v>
      </c>
      <c r="D598" s="88">
        <v>342.20001200000002</v>
      </c>
      <c r="E598" s="88">
        <v>344.04998799999998</v>
      </c>
      <c r="F598" s="88">
        <v>340.71582000000001</v>
      </c>
      <c r="G598" s="88">
        <v>3098682</v>
      </c>
      <c r="H598" s="95">
        <f t="shared" si="18"/>
        <v>-6.8877660665843474E-3</v>
      </c>
      <c r="I598" s="96">
        <f t="shared" si="19"/>
        <v>-6.6986725538429256E-3</v>
      </c>
    </row>
    <row r="599" spans="1:9" ht="15.75" customHeight="1" x14ac:dyDescent="0.25">
      <c r="A599" s="91">
        <v>43794</v>
      </c>
      <c r="B599" s="92">
        <v>344</v>
      </c>
      <c r="C599" s="92">
        <v>352</v>
      </c>
      <c r="D599" s="92">
        <v>338.64999399999999</v>
      </c>
      <c r="E599" s="92">
        <v>349.39999399999999</v>
      </c>
      <c r="F599" s="92">
        <v>346.01397700000001</v>
      </c>
      <c r="G599" s="92">
        <v>4109299</v>
      </c>
      <c r="H599" s="93">
        <f t="shared" si="18"/>
        <v>6.7013431298991177E-3</v>
      </c>
      <c r="I599" s="94">
        <f t="shared" si="19"/>
        <v>6.8904366426405395E-3</v>
      </c>
    </row>
    <row r="600" spans="1:9" ht="15.75" customHeight="1" x14ac:dyDescent="0.25">
      <c r="A600" s="87">
        <v>43795</v>
      </c>
      <c r="B600" s="88">
        <v>349</v>
      </c>
      <c r="C600" s="88">
        <v>354</v>
      </c>
      <c r="D600" s="88">
        <v>332.39999399999999</v>
      </c>
      <c r="E600" s="88">
        <v>341.45001200000002</v>
      </c>
      <c r="F600" s="88">
        <v>338.14102200000002</v>
      </c>
      <c r="G600" s="88">
        <v>17531681</v>
      </c>
      <c r="H600" s="95">
        <f t="shared" si="18"/>
        <v>-9.9957812393615952E-3</v>
      </c>
      <c r="I600" s="96">
        <f t="shared" si="19"/>
        <v>-9.8066877266201734E-3</v>
      </c>
    </row>
    <row r="601" spans="1:9" ht="15.75" customHeight="1" x14ac:dyDescent="0.25">
      <c r="A601" s="91">
        <v>43796</v>
      </c>
      <c r="B601" s="92">
        <v>343.54998799999998</v>
      </c>
      <c r="C601" s="92">
        <v>358</v>
      </c>
      <c r="D601" s="92">
        <v>343.20001200000002</v>
      </c>
      <c r="E601" s="92">
        <v>346.54998799999998</v>
      </c>
      <c r="F601" s="92">
        <v>343.19155899999998</v>
      </c>
      <c r="G601" s="92">
        <v>7373413</v>
      </c>
      <c r="H601" s="93">
        <f t="shared" si="18"/>
        <v>6.4387366387052064E-3</v>
      </c>
      <c r="I601" s="94">
        <f t="shared" si="19"/>
        <v>6.627830151446629E-3</v>
      </c>
    </row>
    <row r="602" spans="1:9" ht="15.75" customHeight="1" x14ac:dyDescent="0.25">
      <c r="A602" s="87">
        <v>43797</v>
      </c>
      <c r="B602" s="88">
        <v>347.20001200000002</v>
      </c>
      <c r="C602" s="88">
        <v>351.39999399999999</v>
      </c>
      <c r="D602" s="88">
        <v>341.95001200000002</v>
      </c>
      <c r="E602" s="88">
        <v>344.45001200000002</v>
      </c>
      <c r="F602" s="88">
        <v>341.11193800000001</v>
      </c>
      <c r="G602" s="88">
        <v>2212909</v>
      </c>
      <c r="H602" s="95">
        <f t="shared" si="18"/>
        <v>-2.6396787659114592E-3</v>
      </c>
      <c r="I602" s="96">
        <f t="shared" si="19"/>
        <v>-2.4505852531700369E-3</v>
      </c>
    </row>
    <row r="603" spans="1:9" ht="15.75" customHeight="1" x14ac:dyDescent="0.25">
      <c r="A603" s="91">
        <v>43798</v>
      </c>
      <c r="B603" s="92">
        <v>345.95001200000002</v>
      </c>
      <c r="C603" s="92">
        <v>349.5</v>
      </c>
      <c r="D603" s="92">
        <v>333.85000600000001</v>
      </c>
      <c r="E603" s="92">
        <v>337.29998799999998</v>
      </c>
      <c r="F603" s="92">
        <v>334.03121900000002</v>
      </c>
      <c r="G603" s="92">
        <v>1642852</v>
      </c>
      <c r="H603" s="93">
        <f t="shared" si="18"/>
        <v>-9.1098603659062732E-3</v>
      </c>
      <c r="I603" s="94">
        <f t="shared" si="19"/>
        <v>-8.9207668531648514E-3</v>
      </c>
    </row>
    <row r="604" spans="1:9" ht="15.75" customHeight="1" x14ac:dyDescent="0.25">
      <c r="A604" s="87">
        <v>43801</v>
      </c>
      <c r="B604" s="88">
        <v>338</v>
      </c>
      <c r="C604" s="88">
        <v>338.20001200000002</v>
      </c>
      <c r="D604" s="88">
        <v>326</v>
      </c>
      <c r="E604" s="88">
        <v>332.39999399999999</v>
      </c>
      <c r="F604" s="88">
        <v>329.178741</v>
      </c>
      <c r="G604" s="88">
        <v>4747001</v>
      </c>
      <c r="H604" s="95">
        <f t="shared" si="18"/>
        <v>-6.355278577824355E-3</v>
      </c>
      <c r="I604" s="96">
        <f t="shared" si="19"/>
        <v>-6.1661850650829332E-3</v>
      </c>
    </row>
    <row r="605" spans="1:9" ht="15.75" customHeight="1" x14ac:dyDescent="0.25">
      <c r="A605" s="91">
        <v>43802</v>
      </c>
      <c r="B605" s="92">
        <v>331</v>
      </c>
      <c r="C605" s="92">
        <v>341.10000600000001</v>
      </c>
      <c r="D605" s="92">
        <v>325.5</v>
      </c>
      <c r="E605" s="92">
        <v>327.04998799999998</v>
      </c>
      <c r="F605" s="92">
        <v>323.88055400000002</v>
      </c>
      <c r="G605" s="92">
        <v>3652772</v>
      </c>
      <c r="H605" s="93">
        <f t="shared" si="18"/>
        <v>-7.0469063993588276E-3</v>
      </c>
      <c r="I605" s="94">
        <f t="shared" si="19"/>
        <v>-6.8578128866174058E-3</v>
      </c>
    </row>
    <row r="606" spans="1:9" ht="15.75" customHeight="1" x14ac:dyDescent="0.25">
      <c r="A606" s="87">
        <v>43803</v>
      </c>
      <c r="B606" s="88">
        <v>327.14999399999999</v>
      </c>
      <c r="C606" s="88">
        <v>330</v>
      </c>
      <c r="D606" s="88">
        <v>322.60000600000001</v>
      </c>
      <c r="E606" s="88">
        <v>325.29998799999998</v>
      </c>
      <c r="F606" s="88">
        <v>322.147491</v>
      </c>
      <c r="G606" s="88">
        <v>2439403</v>
      </c>
      <c r="H606" s="95">
        <f t="shared" si="18"/>
        <v>-2.3301202139696655E-3</v>
      </c>
      <c r="I606" s="96">
        <f t="shared" si="19"/>
        <v>-2.1410267012282433E-3</v>
      </c>
    </row>
    <row r="607" spans="1:9" ht="15.75" customHeight="1" x14ac:dyDescent="0.25">
      <c r="A607" s="91">
        <v>43804</v>
      </c>
      <c r="B607" s="92">
        <v>327.04998799999998</v>
      </c>
      <c r="C607" s="92">
        <v>331.14999399999999</v>
      </c>
      <c r="D607" s="92">
        <v>325.14999399999999</v>
      </c>
      <c r="E607" s="92">
        <v>327.79998799999998</v>
      </c>
      <c r="F607" s="92">
        <v>324.62329099999999</v>
      </c>
      <c r="G607" s="92">
        <v>1869965</v>
      </c>
      <c r="H607" s="93">
        <f t="shared" si="18"/>
        <v>3.3249230177857698E-3</v>
      </c>
      <c r="I607" s="94">
        <f t="shared" si="19"/>
        <v>3.5140165305271921E-3</v>
      </c>
    </row>
    <row r="608" spans="1:9" ht="15.75" customHeight="1" x14ac:dyDescent="0.25">
      <c r="A608" s="87">
        <v>43805</v>
      </c>
      <c r="B608" s="88">
        <v>328.20001200000002</v>
      </c>
      <c r="C608" s="88">
        <v>337.35000600000001</v>
      </c>
      <c r="D608" s="88">
        <v>322.64999399999999</v>
      </c>
      <c r="E608" s="88">
        <v>324.89999399999999</v>
      </c>
      <c r="F608" s="88">
        <v>321.75140399999998</v>
      </c>
      <c r="G608" s="88">
        <v>3697394</v>
      </c>
      <c r="H608" s="95">
        <f t="shared" si="18"/>
        <v>-3.8592255969215898E-3</v>
      </c>
      <c r="I608" s="96">
        <f t="shared" si="19"/>
        <v>-3.6701320841801676E-3</v>
      </c>
    </row>
    <row r="609" spans="1:9" ht="15.75" customHeight="1" x14ac:dyDescent="0.25">
      <c r="A609" s="91">
        <v>43808</v>
      </c>
      <c r="B609" s="92">
        <v>326.70001200000002</v>
      </c>
      <c r="C609" s="92">
        <v>331.75</v>
      </c>
      <c r="D609" s="92">
        <v>323</v>
      </c>
      <c r="E609" s="92">
        <v>327.64999399999999</v>
      </c>
      <c r="F609" s="92">
        <v>324.47473100000002</v>
      </c>
      <c r="G609" s="92">
        <v>1867793</v>
      </c>
      <c r="H609" s="93">
        <f t="shared" si="18"/>
        <v>3.6604303851929042E-3</v>
      </c>
      <c r="I609" s="94">
        <f t="shared" si="19"/>
        <v>3.8495238979343264E-3</v>
      </c>
    </row>
    <row r="610" spans="1:9" ht="15.75" customHeight="1" x14ac:dyDescent="0.25">
      <c r="A610" s="87">
        <v>43809</v>
      </c>
      <c r="B610" s="88">
        <v>329.45001200000002</v>
      </c>
      <c r="C610" s="88">
        <v>335.70001200000002</v>
      </c>
      <c r="D610" s="88">
        <v>327.5</v>
      </c>
      <c r="E610" s="88">
        <v>331.04998799999998</v>
      </c>
      <c r="F610" s="88">
        <v>327.84179699999999</v>
      </c>
      <c r="G610" s="88">
        <v>3196898</v>
      </c>
      <c r="H610" s="95">
        <f t="shared" si="18"/>
        <v>4.4834405023156856E-3</v>
      </c>
      <c r="I610" s="96">
        <f t="shared" si="19"/>
        <v>4.6725340150571074E-3</v>
      </c>
    </row>
    <row r="611" spans="1:9" ht="15.75" customHeight="1" x14ac:dyDescent="0.25">
      <c r="A611" s="91">
        <v>43810</v>
      </c>
      <c r="B611" s="92">
        <v>331.45001200000002</v>
      </c>
      <c r="C611" s="92">
        <v>335.60000600000001</v>
      </c>
      <c r="D611" s="92">
        <v>329.70001200000002</v>
      </c>
      <c r="E611" s="92">
        <v>334.10000600000001</v>
      </c>
      <c r="F611" s="92">
        <v>330.86224399999998</v>
      </c>
      <c r="G611" s="92">
        <v>1518611</v>
      </c>
      <c r="H611" s="93">
        <f t="shared" si="18"/>
        <v>3.982889362351894E-3</v>
      </c>
      <c r="I611" s="94">
        <f t="shared" si="19"/>
        <v>4.1719828750933167E-3</v>
      </c>
    </row>
    <row r="612" spans="1:9" ht="15.75" customHeight="1" x14ac:dyDescent="0.25">
      <c r="A612" s="87">
        <v>43811</v>
      </c>
      <c r="B612" s="88">
        <v>335.60000600000001</v>
      </c>
      <c r="C612" s="88">
        <v>344.89999399999999</v>
      </c>
      <c r="D612" s="88">
        <v>335.04998799999998</v>
      </c>
      <c r="E612" s="88">
        <v>341.60000600000001</v>
      </c>
      <c r="F612" s="88">
        <v>338.289581</v>
      </c>
      <c r="G612" s="88">
        <v>3200517</v>
      </c>
      <c r="H612" s="95">
        <f t="shared" si="18"/>
        <v>9.6414112082243222E-3</v>
      </c>
      <c r="I612" s="96">
        <f t="shared" si="19"/>
        <v>9.830504720965744E-3</v>
      </c>
    </row>
    <row r="613" spans="1:9" ht="15.75" customHeight="1" x14ac:dyDescent="0.25">
      <c r="A613" s="91">
        <v>43812</v>
      </c>
      <c r="B613" s="92">
        <v>343.64999399999999</v>
      </c>
      <c r="C613" s="92">
        <v>344.64999399999999</v>
      </c>
      <c r="D613" s="92">
        <v>335.20001200000002</v>
      </c>
      <c r="E613" s="92">
        <v>339.60000600000001</v>
      </c>
      <c r="F613" s="92">
        <v>336.30892899999998</v>
      </c>
      <c r="G613" s="92">
        <v>1211329</v>
      </c>
      <c r="H613" s="93">
        <f t="shared" si="18"/>
        <v>-2.5502241500342093E-3</v>
      </c>
      <c r="I613" s="94">
        <f t="shared" si="19"/>
        <v>-2.361130637292787E-3</v>
      </c>
    </row>
    <row r="614" spans="1:9" ht="15.75" customHeight="1" x14ac:dyDescent="0.25">
      <c r="A614" s="87">
        <v>43815</v>
      </c>
      <c r="B614" s="88">
        <v>340.70001200000002</v>
      </c>
      <c r="C614" s="88">
        <v>350</v>
      </c>
      <c r="D614" s="88">
        <v>338.20001200000002</v>
      </c>
      <c r="E614" s="88">
        <v>343.64999399999999</v>
      </c>
      <c r="F614" s="88">
        <v>340.31970200000001</v>
      </c>
      <c r="G614" s="88">
        <v>3101392</v>
      </c>
      <c r="H614" s="95">
        <f t="shared" si="18"/>
        <v>5.1486942865320131E-3</v>
      </c>
      <c r="I614" s="96">
        <f t="shared" si="19"/>
        <v>5.3377877992734357E-3</v>
      </c>
    </row>
    <row r="615" spans="1:9" ht="15.75" customHeight="1" x14ac:dyDescent="0.25">
      <c r="A615" s="91">
        <v>43816</v>
      </c>
      <c r="B615" s="92">
        <v>344</v>
      </c>
      <c r="C615" s="92">
        <v>349.75</v>
      </c>
      <c r="D615" s="92">
        <v>344</v>
      </c>
      <c r="E615" s="92">
        <v>346.10000600000001</v>
      </c>
      <c r="F615" s="92">
        <v>342.74597199999999</v>
      </c>
      <c r="G615" s="92">
        <v>1685339</v>
      </c>
      <c r="H615" s="93">
        <f t="shared" si="18"/>
        <v>3.08526733020863E-3</v>
      </c>
      <c r="I615" s="94">
        <f t="shared" si="19"/>
        <v>3.2743608429500522E-3</v>
      </c>
    </row>
    <row r="616" spans="1:9" ht="15.75" customHeight="1" x14ac:dyDescent="0.25">
      <c r="A616" s="87">
        <v>43817</v>
      </c>
      <c r="B616" s="88">
        <v>346.79998799999998</v>
      </c>
      <c r="C616" s="88">
        <v>356.14999399999999</v>
      </c>
      <c r="D616" s="88">
        <v>343.10000600000001</v>
      </c>
      <c r="E616" s="88">
        <v>353.79998799999998</v>
      </c>
      <c r="F616" s="88">
        <v>350.37133799999998</v>
      </c>
      <c r="G616" s="88">
        <v>2387690</v>
      </c>
      <c r="H616" s="95">
        <f t="shared" si="18"/>
        <v>9.5562120465443618E-3</v>
      </c>
      <c r="I616" s="96">
        <f t="shared" si="19"/>
        <v>9.7453055592857836E-3</v>
      </c>
    </row>
    <row r="617" spans="1:9" ht="15.75" customHeight="1" x14ac:dyDescent="0.25">
      <c r="A617" s="91">
        <v>43818</v>
      </c>
      <c r="B617" s="92">
        <v>355</v>
      </c>
      <c r="C617" s="92">
        <v>359.5</v>
      </c>
      <c r="D617" s="92">
        <v>348</v>
      </c>
      <c r="E617" s="92">
        <v>350.64999399999999</v>
      </c>
      <c r="F617" s="92">
        <v>347.25186200000002</v>
      </c>
      <c r="G617" s="92">
        <v>3120051</v>
      </c>
      <c r="H617" s="93">
        <f t="shared" si="18"/>
        <v>-3.8839884994917038E-3</v>
      </c>
      <c r="I617" s="94">
        <f t="shared" si="19"/>
        <v>-3.6948949867502815E-3</v>
      </c>
    </row>
    <row r="618" spans="1:9" ht="15.75" customHeight="1" x14ac:dyDescent="0.25">
      <c r="A618" s="87">
        <v>43819</v>
      </c>
      <c r="B618" s="88">
        <v>352.70001200000002</v>
      </c>
      <c r="C618" s="88">
        <v>354.29998799999998</v>
      </c>
      <c r="D618" s="88">
        <v>348.10000600000001</v>
      </c>
      <c r="E618" s="88">
        <v>349.5</v>
      </c>
      <c r="F618" s="88">
        <v>346.11300699999998</v>
      </c>
      <c r="G618" s="88">
        <v>1606902</v>
      </c>
      <c r="H618" s="95">
        <f t="shared" si="18"/>
        <v>-1.4266626680449256E-3</v>
      </c>
      <c r="I618" s="96">
        <f t="shared" si="19"/>
        <v>-1.2375691553035033E-3</v>
      </c>
    </row>
    <row r="619" spans="1:9" ht="15.75" customHeight="1" x14ac:dyDescent="0.25">
      <c r="A619" s="91">
        <v>43822</v>
      </c>
      <c r="B619" s="92">
        <v>349.39999399999999</v>
      </c>
      <c r="C619" s="92">
        <v>354.45001200000002</v>
      </c>
      <c r="D619" s="92">
        <v>348.04998799999998</v>
      </c>
      <c r="E619" s="92">
        <v>352.35000600000001</v>
      </c>
      <c r="F619" s="92">
        <v>348.93539399999997</v>
      </c>
      <c r="G619" s="92">
        <v>1459046</v>
      </c>
      <c r="H619" s="93">
        <f t="shared" si="18"/>
        <v>3.527103538252474E-3</v>
      </c>
      <c r="I619" s="94">
        <f t="shared" si="19"/>
        <v>3.7161970509938962E-3</v>
      </c>
    </row>
    <row r="620" spans="1:9" ht="15.75" customHeight="1" x14ac:dyDescent="0.25">
      <c r="A620" s="87">
        <v>43823</v>
      </c>
      <c r="B620" s="88">
        <v>354.70001200000002</v>
      </c>
      <c r="C620" s="88">
        <v>355</v>
      </c>
      <c r="D620" s="88">
        <v>349.5</v>
      </c>
      <c r="E620" s="88">
        <v>351.85000600000001</v>
      </c>
      <c r="F620" s="88">
        <v>348.440247</v>
      </c>
      <c r="G620" s="88">
        <v>1262039</v>
      </c>
      <c r="H620" s="95">
        <f t="shared" si="18"/>
        <v>-6.1671109033265697E-4</v>
      </c>
      <c r="I620" s="96">
        <f t="shared" si="19"/>
        <v>-4.2761757759123475E-4</v>
      </c>
    </row>
    <row r="621" spans="1:9" ht="15.75" customHeight="1" x14ac:dyDescent="0.25">
      <c r="A621" s="91">
        <v>43825</v>
      </c>
      <c r="B621" s="92">
        <v>351.10000600000001</v>
      </c>
      <c r="C621" s="92">
        <v>352.70001200000002</v>
      </c>
      <c r="D621" s="92">
        <v>346</v>
      </c>
      <c r="E621" s="92">
        <v>347.10000600000001</v>
      </c>
      <c r="F621" s="92">
        <v>343.736267</v>
      </c>
      <c r="G621" s="92">
        <v>989223</v>
      </c>
      <c r="H621" s="93">
        <f t="shared" si="18"/>
        <v>-5.9029567369090173E-3</v>
      </c>
      <c r="I621" s="94">
        <f t="shared" si="19"/>
        <v>-5.7138632241675955E-3</v>
      </c>
    </row>
    <row r="622" spans="1:9" ht="15.75" customHeight="1" x14ac:dyDescent="0.25">
      <c r="A622" s="87">
        <v>43826</v>
      </c>
      <c r="B622" s="88">
        <v>346.95001200000002</v>
      </c>
      <c r="C622" s="88">
        <v>350.5</v>
      </c>
      <c r="D622" s="88">
        <v>346.79998799999998</v>
      </c>
      <c r="E622" s="88">
        <v>348</v>
      </c>
      <c r="F622" s="88">
        <v>344.62756300000001</v>
      </c>
      <c r="G622" s="88">
        <v>617358</v>
      </c>
      <c r="H622" s="95">
        <f t="shared" si="18"/>
        <v>1.1246527896759755E-3</v>
      </c>
      <c r="I622" s="96">
        <f t="shared" si="19"/>
        <v>1.3137463024173977E-3</v>
      </c>
    </row>
    <row r="623" spans="1:9" ht="15.75" customHeight="1" x14ac:dyDescent="0.25">
      <c r="A623" s="91">
        <v>43829</v>
      </c>
      <c r="B623" s="92">
        <v>347.10000600000001</v>
      </c>
      <c r="C623" s="92">
        <v>350</v>
      </c>
      <c r="D623" s="92">
        <v>344.85000600000001</v>
      </c>
      <c r="E623" s="92">
        <v>345.70001200000002</v>
      </c>
      <c r="F623" s="92">
        <v>342.34985399999999</v>
      </c>
      <c r="G623" s="92">
        <v>522181</v>
      </c>
      <c r="H623" s="93">
        <f t="shared" si="18"/>
        <v>-2.879861987695602E-3</v>
      </c>
      <c r="I623" s="94">
        <f t="shared" si="19"/>
        <v>-2.6907684749541798E-3</v>
      </c>
    </row>
    <row r="624" spans="1:9" ht="15.75" customHeight="1" x14ac:dyDescent="0.25">
      <c r="A624" s="87">
        <v>43830</v>
      </c>
      <c r="B624" s="88">
        <v>345.89999399999999</v>
      </c>
      <c r="C624" s="88">
        <v>349.54998799999998</v>
      </c>
      <c r="D624" s="88">
        <v>345.14999399999999</v>
      </c>
      <c r="E624" s="88">
        <v>347.45001200000002</v>
      </c>
      <c r="F624" s="88">
        <v>344.08288599999997</v>
      </c>
      <c r="G624" s="88">
        <v>607159</v>
      </c>
      <c r="H624" s="95">
        <f t="shared" si="18"/>
        <v>2.1929252200560993E-3</v>
      </c>
      <c r="I624" s="96">
        <f t="shared" si="19"/>
        <v>2.3820187327975215E-3</v>
      </c>
    </row>
    <row r="625" spans="1:9" ht="15.75" customHeight="1" x14ac:dyDescent="0.25">
      <c r="A625" s="91">
        <v>43831</v>
      </c>
      <c r="B625" s="92">
        <v>347.70001200000002</v>
      </c>
      <c r="C625" s="92">
        <v>350.35000600000001</v>
      </c>
      <c r="D625" s="92">
        <v>345.10000600000001</v>
      </c>
      <c r="E625" s="92">
        <v>345.70001200000002</v>
      </c>
      <c r="F625" s="92">
        <v>342.34985399999999</v>
      </c>
      <c r="G625" s="92">
        <v>596315</v>
      </c>
      <c r="H625" s="93">
        <f t="shared" si="18"/>
        <v>-2.1929252200560746E-3</v>
      </c>
      <c r="I625" s="94">
        <f t="shared" si="19"/>
        <v>-2.0038317073146523E-3</v>
      </c>
    </row>
    <row r="626" spans="1:9" ht="15.75" customHeight="1" x14ac:dyDescent="0.25">
      <c r="A626" s="87">
        <v>43832</v>
      </c>
      <c r="B626" s="88">
        <v>346.10000600000001</v>
      </c>
      <c r="C626" s="88">
        <v>356.79998799999998</v>
      </c>
      <c r="D626" s="88">
        <v>344</v>
      </c>
      <c r="E626" s="88">
        <v>353.89999399999999</v>
      </c>
      <c r="F626" s="88">
        <v>350.47036700000001</v>
      </c>
      <c r="G626" s="88">
        <v>1356814</v>
      </c>
      <c r="H626" s="95">
        <f t="shared" si="18"/>
        <v>1.0181156359088233E-2</v>
      </c>
      <c r="I626" s="96">
        <f t="shared" si="19"/>
        <v>1.0370249871829655E-2</v>
      </c>
    </row>
    <row r="627" spans="1:9" ht="15.75" customHeight="1" x14ac:dyDescent="0.25">
      <c r="A627" s="91">
        <v>43833</v>
      </c>
      <c r="B627" s="92">
        <v>354</v>
      </c>
      <c r="C627" s="92">
        <v>358.89999399999999</v>
      </c>
      <c r="D627" s="92">
        <v>347.85000600000001</v>
      </c>
      <c r="E627" s="92">
        <v>352.10000600000001</v>
      </c>
      <c r="F627" s="92">
        <v>348.687836</v>
      </c>
      <c r="G627" s="92">
        <v>2502770</v>
      </c>
      <c r="H627" s="93">
        <f t="shared" si="18"/>
        <v>-2.2145061050709235E-3</v>
      </c>
      <c r="I627" s="94">
        <f t="shared" si="19"/>
        <v>-2.0254125923295013E-3</v>
      </c>
    </row>
    <row r="628" spans="1:9" ht="15.75" customHeight="1" x14ac:dyDescent="0.25">
      <c r="A628" s="87">
        <v>43836</v>
      </c>
      <c r="B628" s="88">
        <v>352</v>
      </c>
      <c r="C628" s="88">
        <v>352</v>
      </c>
      <c r="D628" s="88">
        <v>337.29998799999998</v>
      </c>
      <c r="E628" s="88">
        <v>339.95001200000002</v>
      </c>
      <c r="F628" s="88">
        <v>336.65557899999999</v>
      </c>
      <c r="G628" s="88">
        <v>944180</v>
      </c>
      <c r="H628" s="95">
        <f t="shared" si="18"/>
        <v>-1.5250981327108087E-2</v>
      </c>
      <c r="I628" s="96">
        <f t="shared" si="19"/>
        <v>-1.5061887814366666E-2</v>
      </c>
    </row>
    <row r="629" spans="1:9" ht="15.75" customHeight="1" x14ac:dyDescent="0.25">
      <c r="A629" s="91">
        <v>43837</v>
      </c>
      <c r="B629" s="92">
        <v>343.89999399999999</v>
      </c>
      <c r="C629" s="92">
        <v>349.60000600000001</v>
      </c>
      <c r="D629" s="92">
        <v>338.5</v>
      </c>
      <c r="E629" s="92">
        <v>343.20001200000002</v>
      </c>
      <c r="F629" s="92">
        <v>339.874054</v>
      </c>
      <c r="G629" s="92">
        <v>1270046</v>
      </c>
      <c r="H629" s="93">
        <f t="shared" si="18"/>
        <v>4.1321958697490765E-3</v>
      </c>
      <c r="I629" s="94">
        <f t="shared" si="19"/>
        <v>4.3212893824904983E-3</v>
      </c>
    </row>
    <row r="630" spans="1:9" ht="15.75" customHeight="1" x14ac:dyDescent="0.25">
      <c r="A630" s="87">
        <v>43838</v>
      </c>
      <c r="B630" s="88">
        <v>340</v>
      </c>
      <c r="C630" s="88">
        <v>343</v>
      </c>
      <c r="D630" s="88">
        <v>338.10000600000001</v>
      </c>
      <c r="E630" s="88">
        <v>340.5</v>
      </c>
      <c r="F630" s="88">
        <v>337.20022599999999</v>
      </c>
      <c r="G630" s="88">
        <v>703070</v>
      </c>
      <c r="H630" s="95">
        <f t="shared" si="18"/>
        <v>-3.4301547611379013E-3</v>
      </c>
      <c r="I630" s="96">
        <f t="shared" si="19"/>
        <v>-3.2410612483964791E-3</v>
      </c>
    </row>
    <row r="631" spans="1:9" ht="15.75" customHeight="1" x14ac:dyDescent="0.25">
      <c r="A631" s="91">
        <v>43839</v>
      </c>
      <c r="B631" s="92">
        <v>344.29998799999998</v>
      </c>
      <c r="C631" s="92">
        <v>349.35000600000001</v>
      </c>
      <c r="D631" s="92">
        <v>343.5</v>
      </c>
      <c r="E631" s="92">
        <v>346.79998799999998</v>
      </c>
      <c r="F631" s="92">
        <v>343.43914799999999</v>
      </c>
      <c r="G631" s="92">
        <v>987182</v>
      </c>
      <c r="H631" s="93">
        <f t="shared" si="18"/>
        <v>7.9619410520281146E-3</v>
      </c>
      <c r="I631" s="94">
        <f t="shared" si="19"/>
        <v>8.1510345647695364E-3</v>
      </c>
    </row>
    <row r="632" spans="1:9" ht="15.75" customHeight="1" x14ac:dyDescent="0.25">
      <c r="A632" s="87">
        <v>43840</v>
      </c>
      <c r="B632" s="88">
        <v>348.45001200000002</v>
      </c>
      <c r="C632" s="88">
        <v>354.20001200000002</v>
      </c>
      <c r="D632" s="88">
        <v>345.04998799999998</v>
      </c>
      <c r="E632" s="88">
        <v>346.39999399999999</v>
      </c>
      <c r="F632" s="88">
        <v>343.04306000000003</v>
      </c>
      <c r="G632" s="88">
        <v>1210675</v>
      </c>
      <c r="H632" s="95">
        <f t="shared" si="18"/>
        <v>-5.011604083318699E-4</v>
      </c>
      <c r="I632" s="96">
        <f t="shared" si="19"/>
        <v>-3.1206689559044767E-4</v>
      </c>
    </row>
    <row r="633" spans="1:9" ht="15.75" customHeight="1" x14ac:dyDescent="0.25">
      <c r="A633" s="91">
        <v>43843</v>
      </c>
      <c r="B633" s="92">
        <v>347</v>
      </c>
      <c r="C633" s="92">
        <v>350</v>
      </c>
      <c r="D633" s="92">
        <v>342.5</v>
      </c>
      <c r="E633" s="92">
        <v>345</v>
      </c>
      <c r="F633" s="92">
        <v>341.65661599999999</v>
      </c>
      <c r="G633" s="92">
        <v>854751</v>
      </c>
      <c r="H633" s="93">
        <f t="shared" si="18"/>
        <v>-1.7588026479890566E-3</v>
      </c>
      <c r="I633" s="94">
        <f t="shared" si="19"/>
        <v>-1.5697091352476344E-3</v>
      </c>
    </row>
    <row r="634" spans="1:9" ht="15.75" customHeight="1" x14ac:dyDescent="0.25">
      <c r="A634" s="87">
        <v>43844</v>
      </c>
      <c r="B634" s="88">
        <v>346.5</v>
      </c>
      <c r="C634" s="88">
        <v>347.29998799999998</v>
      </c>
      <c r="D634" s="88">
        <v>340.60000600000001</v>
      </c>
      <c r="E634" s="88">
        <v>342.29998799999998</v>
      </c>
      <c r="F634" s="88">
        <v>338.98275799999999</v>
      </c>
      <c r="G634" s="88">
        <v>1069524</v>
      </c>
      <c r="H634" s="95">
        <f t="shared" si="18"/>
        <v>-3.4122261888289204E-3</v>
      </c>
      <c r="I634" s="96">
        <f t="shared" si="19"/>
        <v>-3.2231326760874981E-3</v>
      </c>
    </row>
    <row r="635" spans="1:9" ht="15.75" customHeight="1" x14ac:dyDescent="0.25">
      <c r="A635" s="91">
        <v>43845</v>
      </c>
      <c r="B635" s="92">
        <v>342.5</v>
      </c>
      <c r="C635" s="92">
        <v>346.79998799999998</v>
      </c>
      <c r="D635" s="92">
        <v>337.25</v>
      </c>
      <c r="E635" s="92">
        <v>345.60000600000001</v>
      </c>
      <c r="F635" s="92">
        <v>342.25079299999999</v>
      </c>
      <c r="G635" s="92">
        <v>1616848</v>
      </c>
      <c r="H635" s="93">
        <f t="shared" si="18"/>
        <v>4.1668542390697425E-3</v>
      </c>
      <c r="I635" s="94">
        <f t="shared" si="19"/>
        <v>4.3559477518111643E-3</v>
      </c>
    </row>
    <row r="636" spans="1:9" ht="15.75" customHeight="1" x14ac:dyDescent="0.25">
      <c r="A636" s="87">
        <v>43846</v>
      </c>
      <c r="B636" s="88">
        <v>345.79998799999998</v>
      </c>
      <c r="C636" s="88">
        <v>355.39999399999999</v>
      </c>
      <c r="D636" s="88">
        <v>344.5</v>
      </c>
      <c r="E636" s="88">
        <v>352</v>
      </c>
      <c r="F636" s="88">
        <v>348.588776</v>
      </c>
      <c r="G636" s="88">
        <v>2113311</v>
      </c>
      <c r="H636" s="95">
        <f t="shared" si="18"/>
        <v>7.9689363389591952E-3</v>
      </c>
      <c r="I636" s="96">
        <f t="shared" si="19"/>
        <v>8.158029851700617E-3</v>
      </c>
    </row>
    <row r="637" spans="1:9" ht="15.75" customHeight="1" x14ac:dyDescent="0.25">
      <c r="A637" s="91">
        <v>43847</v>
      </c>
      <c r="B637" s="92">
        <v>352.04998799999998</v>
      </c>
      <c r="C637" s="92">
        <v>365.20001200000002</v>
      </c>
      <c r="D637" s="92">
        <v>350.20001200000002</v>
      </c>
      <c r="E637" s="92">
        <v>359.95001200000002</v>
      </c>
      <c r="F637" s="92">
        <v>356.46176100000002</v>
      </c>
      <c r="G637" s="92">
        <v>4672170</v>
      </c>
      <c r="H637" s="93">
        <f t="shared" si="18"/>
        <v>9.6995488637985176E-3</v>
      </c>
      <c r="I637" s="94">
        <f t="shared" si="19"/>
        <v>9.8886423765399394E-3</v>
      </c>
    </row>
    <row r="638" spans="1:9" ht="15.75" customHeight="1" x14ac:dyDescent="0.25">
      <c r="A638" s="87">
        <v>43850</v>
      </c>
      <c r="B638" s="88">
        <v>362.95001200000002</v>
      </c>
      <c r="C638" s="88">
        <v>364.79998799999998</v>
      </c>
      <c r="D638" s="88">
        <v>346.79998799999998</v>
      </c>
      <c r="E638" s="88">
        <v>350.70001200000002</v>
      </c>
      <c r="F638" s="88">
        <v>347.30139200000002</v>
      </c>
      <c r="G638" s="88">
        <v>2652645</v>
      </c>
      <c r="H638" s="95">
        <f t="shared" si="18"/>
        <v>-1.1306424289931422E-2</v>
      </c>
      <c r="I638" s="96">
        <f t="shared" si="19"/>
        <v>-1.111733077719E-2</v>
      </c>
    </row>
    <row r="639" spans="1:9" ht="15.75" customHeight="1" x14ac:dyDescent="0.25">
      <c r="A639" s="91">
        <v>43851</v>
      </c>
      <c r="B639" s="92">
        <v>349.45001200000002</v>
      </c>
      <c r="C639" s="92">
        <v>355.64999399999999</v>
      </c>
      <c r="D639" s="92">
        <v>345.60000600000001</v>
      </c>
      <c r="E639" s="92">
        <v>351</v>
      </c>
      <c r="F639" s="92">
        <v>347.59848</v>
      </c>
      <c r="G639" s="92">
        <v>1313180</v>
      </c>
      <c r="H639" s="93">
        <f t="shared" si="18"/>
        <v>3.7134468460687793E-4</v>
      </c>
      <c r="I639" s="94">
        <f t="shared" si="19"/>
        <v>5.6043819734830015E-4</v>
      </c>
    </row>
    <row r="640" spans="1:9" ht="15.75" customHeight="1" x14ac:dyDescent="0.25">
      <c r="A640" s="87">
        <v>43852</v>
      </c>
      <c r="B640" s="88">
        <v>354.20001200000002</v>
      </c>
      <c r="C640" s="88">
        <v>356.54998799999998</v>
      </c>
      <c r="D640" s="88">
        <v>346.54998799999998</v>
      </c>
      <c r="E640" s="88">
        <v>350.04998799999998</v>
      </c>
      <c r="F640" s="88">
        <v>346.65768400000002</v>
      </c>
      <c r="G640" s="88">
        <v>1520164</v>
      </c>
      <c r="H640" s="95">
        <f t="shared" si="18"/>
        <v>-1.1770374760252482E-3</v>
      </c>
      <c r="I640" s="96">
        <f t="shared" si="19"/>
        <v>-9.8794396328382599E-4</v>
      </c>
    </row>
    <row r="641" spans="1:9" ht="15.75" customHeight="1" x14ac:dyDescent="0.25">
      <c r="A641" s="91">
        <v>43853</v>
      </c>
      <c r="B641" s="92">
        <v>348</v>
      </c>
      <c r="C641" s="92">
        <v>353.5</v>
      </c>
      <c r="D641" s="92">
        <v>347</v>
      </c>
      <c r="E641" s="92">
        <v>350.89999399999999</v>
      </c>
      <c r="F641" s="92">
        <v>347.49941999999999</v>
      </c>
      <c r="G641" s="92">
        <v>777768</v>
      </c>
      <c r="H641" s="93">
        <f t="shared" si="18"/>
        <v>1.053252864768026E-3</v>
      </c>
      <c r="I641" s="94">
        <f t="shared" si="19"/>
        <v>1.2423463775094483E-3</v>
      </c>
    </row>
    <row r="642" spans="1:9" ht="15.75" customHeight="1" x14ac:dyDescent="0.25">
      <c r="A642" s="87">
        <v>43854</v>
      </c>
      <c r="B642" s="88">
        <v>349.10000600000001</v>
      </c>
      <c r="C642" s="88">
        <v>356</v>
      </c>
      <c r="D642" s="88">
        <v>349.10000600000001</v>
      </c>
      <c r="E642" s="88">
        <v>350.75</v>
      </c>
      <c r="F642" s="88">
        <v>347.35089099999999</v>
      </c>
      <c r="G642" s="88">
        <v>1121453</v>
      </c>
      <c r="H642" s="95">
        <f t="shared" si="18"/>
        <v>-1.8566682654923132E-4</v>
      </c>
      <c r="I642" s="96">
        <f t="shared" si="19"/>
        <v>3.426686192190909E-6</v>
      </c>
    </row>
    <row r="643" spans="1:9" ht="15.75" customHeight="1" x14ac:dyDescent="0.25">
      <c r="A643" s="91">
        <v>43857</v>
      </c>
      <c r="B643" s="92">
        <v>349.64999399999999</v>
      </c>
      <c r="C643" s="92">
        <v>362.39999399999999</v>
      </c>
      <c r="D643" s="92">
        <v>347.70001200000002</v>
      </c>
      <c r="E643" s="92">
        <v>356.14999399999999</v>
      </c>
      <c r="F643" s="92">
        <v>352.69854700000002</v>
      </c>
      <c r="G643" s="92">
        <v>2693800</v>
      </c>
      <c r="H643" s="93">
        <f t="shared" si="18"/>
        <v>6.635253289856936E-3</v>
      </c>
      <c r="I643" s="94">
        <f t="shared" si="19"/>
        <v>6.8243468025983578E-3</v>
      </c>
    </row>
    <row r="644" spans="1:9" ht="15.75" customHeight="1" x14ac:dyDescent="0.25">
      <c r="A644" s="87">
        <v>43858</v>
      </c>
      <c r="B644" s="88">
        <v>357.89999399999999</v>
      </c>
      <c r="C644" s="88">
        <v>361.29998799999998</v>
      </c>
      <c r="D644" s="88">
        <v>342.79998799999998</v>
      </c>
      <c r="E644" s="88">
        <v>344.89999399999999</v>
      </c>
      <c r="F644" s="88">
        <v>341.55758700000001</v>
      </c>
      <c r="G644" s="88">
        <v>2133106</v>
      </c>
      <c r="H644" s="95">
        <f t="shared" ref="H644:H707" si="20">LOG(F644/F643)</f>
        <v>-1.393973378568138E-2</v>
      </c>
      <c r="I644" s="96">
        <f t="shared" ref="I644:I707" si="21">H644-$H$1238</f>
        <v>-1.3750640272939959E-2</v>
      </c>
    </row>
    <row r="645" spans="1:9" ht="15.75" customHeight="1" x14ac:dyDescent="0.25">
      <c r="A645" s="91">
        <v>43859</v>
      </c>
      <c r="B645" s="92">
        <v>343.89999399999999</v>
      </c>
      <c r="C645" s="92">
        <v>346.20001200000002</v>
      </c>
      <c r="D645" s="92">
        <v>334.45001200000002</v>
      </c>
      <c r="E645" s="92">
        <v>335.60000600000001</v>
      </c>
      <c r="F645" s="92">
        <v>332.34771699999999</v>
      </c>
      <c r="G645" s="92">
        <v>2199018</v>
      </c>
      <c r="H645" s="93">
        <f t="shared" si="20"/>
        <v>-1.187123692122412E-2</v>
      </c>
      <c r="I645" s="94">
        <f t="shared" si="21"/>
        <v>-1.1682143408482698E-2</v>
      </c>
    </row>
    <row r="646" spans="1:9" ht="15.75" customHeight="1" x14ac:dyDescent="0.25">
      <c r="A646" s="87">
        <v>43860</v>
      </c>
      <c r="B646" s="88">
        <v>336</v>
      </c>
      <c r="C646" s="88">
        <v>336.60000600000001</v>
      </c>
      <c r="D646" s="88">
        <v>317.29998799999998</v>
      </c>
      <c r="E646" s="88">
        <v>319.89999399999999</v>
      </c>
      <c r="F646" s="88">
        <v>316.79983499999997</v>
      </c>
      <c r="G646" s="88">
        <v>2696750</v>
      </c>
      <c r="H646" s="95">
        <f t="shared" si="20"/>
        <v>-2.0807753093965563E-2</v>
      </c>
      <c r="I646" s="96">
        <f t="shared" si="21"/>
        <v>-2.0618659581224139E-2</v>
      </c>
    </row>
    <row r="647" spans="1:9" ht="15.75" customHeight="1" x14ac:dyDescent="0.25">
      <c r="A647" s="91">
        <v>43861</v>
      </c>
      <c r="B647" s="92">
        <v>318.5</v>
      </c>
      <c r="C647" s="92">
        <v>324.70001200000002</v>
      </c>
      <c r="D647" s="92">
        <v>308.60000600000001</v>
      </c>
      <c r="E647" s="92">
        <v>310.20001200000002</v>
      </c>
      <c r="F647" s="92">
        <v>307.19387799999998</v>
      </c>
      <c r="G647" s="92">
        <v>2637001</v>
      </c>
      <c r="H647" s="93">
        <f t="shared" si="20"/>
        <v>-1.3372390236938727E-2</v>
      </c>
      <c r="I647" s="94">
        <f t="shared" si="21"/>
        <v>-1.3183296724197305E-2</v>
      </c>
    </row>
    <row r="648" spans="1:9" ht="15.75" customHeight="1" x14ac:dyDescent="0.25">
      <c r="A648" s="87">
        <v>43864</v>
      </c>
      <c r="B648" s="88">
        <v>301.39999399999999</v>
      </c>
      <c r="C648" s="88">
        <v>306.70001200000002</v>
      </c>
      <c r="D648" s="88">
        <v>298.20001200000002</v>
      </c>
      <c r="E648" s="88">
        <v>300.25</v>
      </c>
      <c r="F648" s="88">
        <v>297.34027099999997</v>
      </c>
      <c r="G648" s="88">
        <v>1106431</v>
      </c>
      <c r="H648" s="95">
        <f t="shared" si="20"/>
        <v>-1.4158823571555285E-2</v>
      </c>
      <c r="I648" s="96">
        <f t="shared" si="21"/>
        <v>-1.3969730058813863E-2</v>
      </c>
    </row>
    <row r="649" spans="1:9" ht="15.75" customHeight="1" x14ac:dyDescent="0.25">
      <c r="A649" s="91">
        <v>43865</v>
      </c>
      <c r="B649" s="92">
        <v>301.95001200000002</v>
      </c>
      <c r="C649" s="92">
        <v>315.39999399999999</v>
      </c>
      <c r="D649" s="92">
        <v>300.64999399999999</v>
      </c>
      <c r="E649" s="92">
        <v>314.04998799999998</v>
      </c>
      <c r="F649" s="92">
        <v>311.006531</v>
      </c>
      <c r="G649" s="92">
        <v>1835911</v>
      </c>
      <c r="H649" s="93">
        <f t="shared" si="20"/>
        <v>1.9515776201336585E-2</v>
      </c>
      <c r="I649" s="94">
        <f t="shared" si="21"/>
        <v>1.9704869714078008E-2</v>
      </c>
    </row>
    <row r="650" spans="1:9" ht="15.75" customHeight="1" x14ac:dyDescent="0.25">
      <c r="A650" s="87">
        <v>43866</v>
      </c>
      <c r="B650" s="88">
        <v>315.20001200000002</v>
      </c>
      <c r="C650" s="88">
        <v>320.10000600000001</v>
      </c>
      <c r="D650" s="88">
        <v>309.89999399999999</v>
      </c>
      <c r="E650" s="88">
        <v>319</v>
      </c>
      <c r="F650" s="88">
        <v>315.908569</v>
      </c>
      <c r="G650" s="88">
        <v>1625853</v>
      </c>
      <c r="H650" s="95">
        <f t="shared" si="20"/>
        <v>6.7918971601409256E-3</v>
      </c>
      <c r="I650" s="96">
        <f t="shared" si="21"/>
        <v>6.9809906728823482E-3</v>
      </c>
    </row>
    <row r="651" spans="1:9" ht="15.75" customHeight="1" x14ac:dyDescent="0.25">
      <c r="A651" s="91">
        <v>43867</v>
      </c>
      <c r="B651" s="92">
        <v>321.39999399999999</v>
      </c>
      <c r="C651" s="92">
        <v>322.89999399999999</v>
      </c>
      <c r="D651" s="92">
        <v>317.04998799999998</v>
      </c>
      <c r="E651" s="92">
        <v>318.95001200000002</v>
      </c>
      <c r="F651" s="92">
        <v>315.85906999999997</v>
      </c>
      <c r="G651" s="92">
        <v>739742</v>
      </c>
      <c r="H651" s="93">
        <f t="shared" si="20"/>
        <v>-6.8053952993732655E-5</v>
      </c>
      <c r="I651" s="94">
        <f t="shared" si="21"/>
        <v>1.2103955974768957E-4</v>
      </c>
    </row>
    <row r="652" spans="1:9" ht="15.75" customHeight="1" x14ac:dyDescent="0.25">
      <c r="A652" s="87">
        <v>43868</v>
      </c>
      <c r="B652" s="88">
        <v>318.95001200000002</v>
      </c>
      <c r="C652" s="88">
        <v>329.25</v>
      </c>
      <c r="D652" s="88">
        <v>318.14999399999999</v>
      </c>
      <c r="E652" s="88">
        <v>326.45001200000002</v>
      </c>
      <c r="F652" s="88">
        <v>323.286407</v>
      </c>
      <c r="G652" s="88">
        <v>1622090</v>
      </c>
      <c r="H652" s="95">
        <f t="shared" si="20"/>
        <v>1.0094092193331596E-2</v>
      </c>
      <c r="I652" s="96">
        <f t="shared" si="21"/>
        <v>1.0283185706073018E-2</v>
      </c>
    </row>
    <row r="653" spans="1:9" ht="15.75" customHeight="1" x14ac:dyDescent="0.25">
      <c r="A653" s="91">
        <v>43871</v>
      </c>
      <c r="B653" s="92">
        <v>327.5</v>
      </c>
      <c r="C653" s="92">
        <v>328.10000600000001</v>
      </c>
      <c r="D653" s="92">
        <v>319.70001200000002</v>
      </c>
      <c r="E653" s="92">
        <v>322.20001200000002</v>
      </c>
      <c r="F653" s="92">
        <v>319.07757600000002</v>
      </c>
      <c r="G653" s="92">
        <v>685963</v>
      </c>
      <c r="H653" s="93">
        <f t="shared" si="20"/>
        <v>-5.6911604151063189E-3</v>
      </c>
      <c r="I653" s="94">
        <f t="shared" si="21"/>
        <v>-5.5020669023648962E-3</v>
      </c>
    </row>
    <row r="654" spans="1:9" ht="15.75" customHeight="1" x14ac:dyDescent="0.25">
      <c r="A654" s="87">
        <v>43872</v>
      </c>
      <c r="B654" s="88">
        <v>323</v>
      </c>
      <c r="C654" s="88">
        <v>334.75</v>
      </c>
      <c r="D654" s="88">
        <v>321.10000600000001</v>
      </c>
      <c r="E654" s="88">
        <v>331.14999399999999</v>
      </c>
      <c r="F654" s="88">
        <v>327.94082600000002</v>
      </c>
      <c r="G654" s="88">
        <v>1857413</v>
      </c>
      <c r="H654" s="95">
        <f t="shared" si="20"/>
        <v>1.189920211078887E-2</v>
      </c>
      <c r="I654" s="96">
        <f t="shared" si="21"/>
        <v>1.2088295623530292E-2</v>
      </c>
    </row>
    <row r="655" spans="1:9" ht="15.75" customHeight="1" x14ac:dyDescent="0.25">
      <c r="A655" s="91">
        <v>43873</v>
      </c>
      <c r="B655" s="92">
        <v>331.20001200000002</v>
      </c>
      <c r="C655" s="92">
        <v>334.35000600000001</v>
      </c>
      <c r="D655" s="92">
        <v>323.14999399999999</v>
      </c>
      <c r="E655" s="92">
        <v>325.25</v>
      </c>
      <c r="F655" s="92">
        <v>322.09799199999998</v>
      </c>
      <c r="G655" s="92">
        <v>1367150</v>
      </c>
      <c r="H655" s="93">
        <f t="shared" si="20"/>
        <v>-7.8074688304683648E-3</v>
      </c>
      <c r="I655" s="94">
        <f t="shared" si="21"/>
        <v>-7.6183753177269421E-3</v>
      </c>
    </row>
    <row r="656" spans="1:9" ht="15.75" customHeight="1" x14ac:dyDescent="0.25">
      <c r="A656" s="87">
        <v>43874</v>
      </c>
      <c r="B656" s="88">
        <v>323.39999399999999</v>
      </c>
      <c r="C656" s="88">
        <v>329.45001200000002</v>
      </c>
      <c r="D656" s="88">
        <v>319</v>
      </c>
      <c r="E656" s="88">
        <v>327.60000600000001</v>
      </c>
      <c r="F656" s="88">
        <v>324.42523199999999</v>
      </c>
      <c r="G656" s="88">
        <v>1134741</v>
      </c>
      <c r="H656" s="95">
        <f t="shared" si="20"/>
        <v>3.1266064943117552E-3</v>
      </c>
      <c r="I656" s="96">
        <f t="shared" si="21"/>
        <v>3.3157000070531775E-3</v>
      </c>
    </row>
    <row r="657" spans="1:9" ht="15.75" customHeight="1" x14ac:dyDescent="0.25">
      <c r="A657" s="91">
        <v>43875</v>
      </c>
      <c r="B657" s="92">
        <v>329.54998799999998</v>
      </c>
      <c r="C657" s="92">
        <v>337.29998799999998</v>
      </c>
      <c r="D657" s="92">
        <v>328</v>
      </c>
      <c r="E657" s="92">
        <v>333.79998799999998</v>
      </c>
      <c r="F657" s="92">
        <v>330.56512500000002</v>
      </c>
      <c r="G657" s="92">
        <v>2220290</v>
      </c>
      <c r="H657" s="93">
        <f t="shared" si="20"/>
        <v>8.1424092108333956E-3</v>
      </c>
      <c r="I657" s="94">
        <f t="shared" si="21"/>
        <v>8.3315027235748174E-3</v>
      </c>
    </row>
    <row r="658" spans="1:9" ht="15.75" customHeight="1" x14ac:dyDescent="0.25">
      <c r="A658" s="87">
        <v>43878</v>
      </c>
      <c r="B658" s="88">
        <v>342</v>
      </c>
      <c r="C658" s="88">
        <v>346.45001200000002</v>
      </c>
      <c r="D658" s="88">
        <v>305.39999399999999</v>
      </c>
      <c r="E658" s="88">
        <v>310.39999399999999</v>
      </c>
      <c r="F658" s="88">
        <v>307.39193699999998</v>
      </c>
      <c r="G658" s="88">
        <v>8581110</v>
      </c>
      <c r="H658" s="95">
        <f t="shared" si="20"/>
        <v>-3.1564561471862526E-2</v>
      </c>
      <c r="I658" s="96">
        <f t="shared" si="21"/>
        <v>-3.1375467959121106E-2</v>
      </c>
    </row>
    <row r="659" spans="1:9" ht="15.75" customHeight="1" x14ac:dyDescent="0.25">
      <c r="A659" s="91">
        <v>43879</v>
      </c>
      <c r="B659" s="92">
        <v>312.29998799999998</v>
      </c>
      <c r="C659" s="92">
        <v>314</v>
      </c>
      <c r="D659" s="92">
        <v>303.14999399999999</v>
      </c>
      <c r="E659" s="92">
        <v>311.95001200000002</v>
      </c>
      <c r="F659" s="92">
        <v>308.92691000000002</v>
      </c>
      <c r="G659" s="92">
        <v>2593163</v>
      </c>
      <c r="H659" s="93">
        <f t="shared" si="20"/>
        <v>2.1632688513559405E-3</v>
      </c>
      <c r="I659" s="94">
        <f t="shared" si="21"/>
        <v>2.3523623640973627E-3</v>
      </c>
    </row>
    <row r="660" spans="1:9" ht="15.75" customHeight="1" x14ac:dyDescent="0.25">
      <c r="A660" s="87">
        <v>43880</v>
      </c>
      <c r="B660" s="88">
        <v>313.29998799999998</v>
      </c>
      <c r="C660" s="88">
        <v>320</v>
      </c>
      <c r="D660" s="88">
        <v>313.29998799999998</v>
      </c>
      <c r="E660" s="88">
        <v>318.10000600000001</v>
      </c>
      <c r="F660" s="88">
        <v>315.01730300000003</v>
      </c>
      <c r="G660" s="88">
        <v>1742796</v>
      </c>
      <c r="H660" s="95">
        <f t="shared" si="20"/>
        <v>8.4786685337194349E-3</v>
      </c>
      <c r="I660" s="96">
        <f t="shared" si="21"/>
        <v>8.6677620464608567E-3</v>
      </c>
    </row>
    <row r="661" spans="1:9" ht="15.75" customHeight="1" x14ac:dyDescent="0.25">
      <c r="A661" s="91">
        <v>43881</v>
      </c>
      <c r="B661" s="92">
        <v>318.10000600000001</v>
      </c>
      <c r="C661" s="92">
        <v>325.95001200000002</v>
      </c>
      <c r="D661" s="92">
        <v>317.70001200000002</v>
      </c>
      <c r="E661" s="92">
        <v>321.54998799999998</v>
      </c>
      <c r="F661" s="92">
        <v>318.43386800000002</v>
      </c>
      <c r="G661" s="92">
        <v>1529171</v>
      </c>
      <c r="H661" s="93">
        <f t="shared" si="20"/>
        <v>4.6848432299888536E-3</v>
      </c>
      <c r="I661" s="94">
        <f t="shared" si="21"/>
        <v>4.8739367427302754E-3</v>
      </c>
    </row>
    <row r="662" spans="1:9" ht="15.75" customHeight="1" x14ac:dyDescent="0.25">
      <c r="A662" s="87">
        <v>43885</v>
      </c>
      <c r="B662" s="88">
        <v>318</v>
      </c>
      <c r="C662" s="88">
        <v>318</v>
      </c>
      <c r="D662" s="88">
        <v>299.85000600000001</v>
      </c>
      <c r="E662" s="88">
        <v>300.89999399999999</v>
      </c>
      <c r="F662" s="88">
        <v>297.98397799999998</v>
      </c>
      <c r="G662" s="88">
        <v>2466283</v>
      </c>
      <c r="H662" s="95">
        <f t="shared" si="20"/>
        <v>-2.8826338667249013E-2</v>
      </c>
      <c r="I662" s="96">
        <f t="shared" si="21"/>
        <v>-2.8637245154507589E-2</v>
      </c>
    </row>
    <row r="663" spans="1:9" ht="15.75" customHeight="1" x14ac:dyDescent="0.25">
      <c r="A663" s="91">
        <v>43886</v>
      </c>
      <c r="B663" s="92">
        <v>303</v>
      </c>
      <c r="C663" s="92">
        <v>307.75</v>
      </c>
      <c r="D663" s="92">
        <v>290.75</v>
      </c>
      <c r="E663" s="92">
        <v>292.10000600000001</v>
      </c>
      <c r="F663" s="92">
        <v>289.26928700000002</v>
      </c>
      <c r="G663" s="92">
        <v>3741696</v>
      </c>
      <c r="H663" s="93">
        <f t="shared" si="20"/>
        <v>-1.2890588432845811E-2</v>
      </c>
      <c r="I663" s="94">
        <f t="shared" si="21"/>
        <v>-1.2701494920104389E-2</v>
      </c>
    </row>
    <row r="664" spans="1:9" ht="15.75" customHeight="1" x14ac:dyDescent="0.25">
      <c r="A664" s="87">
        <v>43887</v>
      </c>
      <c r="B664" s="88">
        <v>297</v>
      </c>
      <c r="C664" s="88">
        <v>303.89999399999999</v>
      </c>
      <c r="D664" s="88">
        <v>294</v>
      </c>
      <c r="E664" s="88">
        <v>295.89999399999999</v>
      </c>
      <c r="F664" s="88">
        <v>293.03244000000001</v>
      </c>
      <c r="G664" s="88">
        <v>4896790</v>
      </c>
      <c r="H664" s="95">
        <f t="shared" si="20"/>
        <v>5.6133762254231218E-3</v>
      </c>
      <c r="I664" s="96">
        <f t="shared" si="21"/>
        <v>5.8024697381645444E-3</v>
      </c>
    </row>
    <row r="665" spans="1:9" ht="15.75" customHeight="1" x14ac:dyDescent="0.25">
      <c r="A665" s="91">
        <v>43888</v>
      </c>
      <c r="B665" s="92">
        <v>297.5</v>
      </c>
      <c r="C665" s="92">
        <v>300.10000600000001</v>
      </c>
      <c r="D665" s="92">
        <v>288.85000600000001</v>
      </c>
      <c r="E665" s="92">
        <v>293.75</v>
      </c>
      <c r="F665" s="92">
        <v>290.90329000000003</v>
      </c>
      <c r="G665" s="92">
        <v>2441594</v>
      </c>
      <c r="H665" s="93">
        <f t="shared" si="20"/>
        <v>-3.1670683826324343E-3</v>
      </c>
      <c r="I665" s="94">
        <f t="shared" si="21"/>
        <v>-2.9779748698910121E-3</v>
      </c>
    </row>
    <row r="666" spans="1:9" ht="15.75" customHeight="1" x14ac:dyDescent="0.25">
      <c r="A666" s="87">
        <v>43889</v>
      </c>
      <c r="B666" s="88">
        <v>285.95001200000002</v>
      </c>
      <c r="C666" s="88">
        <v>292.60000600000001</v>
      </c>
      <c r="D666" s="88">
        <v>275</v>
      </c>
      <c r="E666" s="88">
        <v>277.54998799999998</v>
      </c>
      <c r="F666" s="88">
        <v>274.86025999999998</v>
      </c>
      <c r="G666" s="88">
        <v>2591081</v>
      </c>
      <c r="H666" s="95">
        <f t="shared" si="20"/>
        <v>-2.4636679997565667E-2</v>
      </c>
      <c r="I666" s="96">
        <f t="shared" si="21"/>
        <v>-2.4447586484824244E-2</v>
      </c>
    </row>
    <row r="667" spans="1:9" ht="15.75" customHeight="1" x14ac:dyDescent="0.25">
      <c r="A667" s="91">
        <v>43892</v>
      </c>
      <c r="B667" s="92">
        <v>279.5</v>
      </c>
      <c r="C667" s="92">
        <v>287.5</v>
      </c>
      <c r="D667" s="92">
        <v>271.89999399999999</v>
      </c>
      <c r="E667" s="92">
        <v>273.79998799999998</v>
      </c>
      <c r="F667" s="92">
        <v>271.14657599999998</v>
      </c>
      <c r="G667" s="92">
        <v>1503003</v>
      </c>
      <c r="H667" s="93">
        <f t="shared" si="20"/>
        <v>-5.9078283765791571E-3</v>
      </c>
      <c r="I667" s="94">
        <f t="shared" si="21"/>
        <v>-5.7187348638377353E-3</v>
      </c>
    </row>
    <row r="668" spans="1:9" ht="15.75" customHeight="1" x14ac:dyDescent="0.25">
      <c r="A668" s="87">
        <v>43893</v>
      </c>
      <c r="B668" s="88">
        <v>275.04998799999998</v>
      </c>
      <c r="C668" s="88">
        <v>286.60000600000001</v>
      </c>
      <c r="D668" s="88">
        <v>273.45001200000002</v>
      </c>
      <c r="E668" s="88">
        <v>282.29998799999998</v>
      </c>
      <c r="F668" s="88">
        <v>279.56420900000001</v>
      </c>
      <c r="G668" s="88">
        <v>1757918</v>
      </c>
      <c r="H668" s="95">
        <f t="shared" si="20"/>
        <v>1.3277445806495413E-2</v>
      </c>
      <c r="I668" s="96">
        <f t="shared" si="21"/>
        <v>1.3466539319236834E-2</v>
      </c>
    </row>
    <row r="669" spans="1:9" ht="15.75" customHeight="1" x14ac:dyDescent="0.25">
      <c r="A669" s="91">
        <v>43894</v>
      </c>
      <c r="B669" s="92">
        <v>284.79998799999998</v>
      </c>
      <c r="C669" s="92">
        <v>292.20001200000002</v>
      </c>
      <c r="D669" s="92">
        <v>280.64999399999999</v>
      </c>
      <c r="E669" s="92">
        <v>289.25</v>
      </c>
      <c r="F669" s="92">
        <v>286.44686899999999</v>
      </c>
      <c r="G669" s="92">
        <v>2796184</v>
      </c>
      <c r="H669" s="93">
        <f t="shared" si="20"/>
        <v>1.0562509162830698E-2</v>
      </c>
      <c r="I669" s="94">
        <f t="shared" si="21"/>
        <v>1.075160267557212E-2</v>
      </c>
    </row>
    <row r="670" spans="1:9" ht="15.75" customHeight="1" x14ac:dyDescent="0.25">
      <c r="A670" s="87">
        <v>43895</v>
      </c>
      <c r="B670" s="88">
        <v>291.39999399999999</v>
      </c>
      <c r="C670" s="88">
        <v>294.89999399999999</v>
      </c>
      <c r="D670" s="88">
        <v>286.85000600000001</v>
      </c>
      <c r="E670" s="88">
        <v>290.60000600000001</v>
      </c>
      <c r="F670" s="88">
        <v>287.78381300000001</v>
      </c>
      <c r="G670" s="88">
        <v>1745178</v>
      </c>
      <c r="H670" s="95">
        <f t="shared" si="20"/>
        <v>2.0222829226968103E-3</v>
      </c>
      <c r="I670" s="96">
        <f t="shared" si="21"/>
        <v>2.2113764354382325E-3</v>
      </c>
    </row>
    <row r="671" spans="1:9" ht="15.75" customHeight="1" x14ac:dyDescent="0.25">
      <c r="A671" s="91">
        <v>43896</v>
      </c>
      <c r="B671" s="92">
        <v>278</v>
      </c>
      <c r="C671" s="92">
        <v>281.95001200000002</v>
      </c>
      <c r="D671" s="92">
        <v>274.70001200000002</v>
      </c>
      <c r="E671" s="92">
        <v>279.29998799999998</v>
      </c>
      <c r="F671" s="92">
        <v>276.59329200000002</v>
      </c>
      <c r="G671" s="92">
        <v>1441326</v>
      </c>
      <c r="H671" s="93">
        <f t="shared" si="20"/>
        <v>-1.7224719191973253E-2</v>
      </c>
      <c r="I671" s="94">
        <f t="shared" si="21"/>
        <v>-1.7035625679231829E-2</v>
      </c>
    </row>
    <row r="672" spans="1:9" ht="15.75" customHeight="1" x14ac:dyDescent="0.25">
      <c r="A672" s="87">
        <v>43899</v>
      </c>
      <c r="B672" s="88">
        <v>270.14999399999999</v>
      </c>
      <c r="C672" s="88">
        <v>274.5</v>
      </c>
      <c r="D672" s="88">
        <v>263.54998799999998</v>
      </c>
      <c r="E672" s="88">
        <v>265.95001200000002</v>
      </c>
      <c r="F672" s="88">
        <v>263.372681</v>
      </c>
      <c r="G672" s="88">
        <v>1272032</v>
      </c>
      <c r="H672" s="95">
        <f t="shared" si="20"/>
        <v>-2.1270918633602677E-2</v>
      </c>
      <c r="I672" s="96">
        <f t="shared" si="21"/>
        <v>-2.1081825120861254E-2</v>
      </c>
    </row>
    <row r="673" spans="1:9" ht="15.75" customHeight="1" x14ac:dyDescent="0.25">
      <c r="A673" s="91">
        <v>43901</v>
      </c>
      <c r="B673" s="92">
        <v>266</v>
      </c>
      <c r="C673" s="92">
        <v>274</v>
      </c>
      <c r="D673" s="92">
        <v>256.5</v>
      </c>
      <c r="E673" s="92">
        <v>258.89999399999999</v>
      </c>
      <c r="F673" s="92">
        <v>256.39102200000002</v>
      </c>
      <c r="G673" s="92">
        <v>1326624</v>
      </c>
      <c r="H673" s="93">
        <f t="shared" si="20"/>
        <v>-1.1667911165835224E-2</v>
      </c>
      <c r="I673" s="94">
        <f t="shared" si="21"/>
        <v>-1.1478817653093802E-2</v>
      </c>
    </row>
    <row r="674" spans="1:9" ht="15.75" customHeight="1" x14ac:dyDescent="0.25">
      <c r="A674" s="87">
        <v>43902</v>
      </c>
      <c r="B674" s="88">
        <v>249.949997</v>
      </c>
      <c r="C674" s="88">
        <v>250</v>
      </c>
      <c r="D674" s="88">
        <v>196.199997</v>
      </c>
      <c r="E674" s="88">
        <v>199.199997</v>
      </c>
      <c r="F674" s="88">
        <v>197.26956200000001</v>
      </c>
      <c r="G674" s="88">
        <v>8286701</v>
      </c>
      <c r="H674" s="95">
        <f t="shared" si="20"/>
        <v>-0.11384273318900925</v>
      </c>
      <c r="I674" s="96">
        <f t="shared" si="21"/>
        <v>-0.11365363967626783</v>
      </c>
    </row>
    <row r="675" spans="1:9" ht="15.75" customHeight="1" x14ac:dyDescent="0.25">
      <c r="A675" s="91">
        <v>43903</v>
      </c>
      <c r="B675" s="92">
        <v>181</v>
      </c>
      <c r="C675" s="92">
        <v>217.300003</v>
      </c>
      <c r="D675" s="92">
        <v>161.64999399999999</v>
      </c>
      <c r="E675" s="92">
        <v>209.60000600000001</v>
      </c>
      <c r="F675" s="92">
        <v>207.568771</v>
      </c>
      <c r="G675" s="92">
        <v>6749442</v>
      </c>
      <c r="H675" s="93">
        <f t="shared" si="20"/>
        <v>2.2101933594493545E-2</v>
      </c>
      <c r="I675" s="94">
        <f t="shared" si="21"/>
        <v>2.2291027107234969E-2</v>
      </c>
    </row>
    <row r="676" spans="1:9" ht="15.75" customHeight="1" x14ac:dyDescent="0.25">
      <c r="A676" s="87">
        <v>43906</v>
      </c>
      <c r="B676" s="88">
        <v>203</v>
      </c>
      <c r="C676" s="88">
        <v>245</v>
      </c>
      <c r="D676" s="88">
        <v>195</v>
      </c>
      <c r="E676" s="88">
        <v>217.800003</v>
      </c>
      <c r="F676" s="88">
        <v>215.689301</v>
      </c>
      <c r="G676" s="88">
        <v>7254756</v>
      </c>
      <c r="H676" s="95">
        <f t="shared" si="20"/>
        <v>1.6666589094338848E-2</v>
      </c>
      <c r="I676" s="96">
        <f t="shared" si="21"/>
        <v>1.6855682607080272E-2</v>
      </c>
    </row>
    <row r="677" spans="1:9" ht="15.75" customHeight="1" x14ac:dyDescent="0.25">
      <c r="A677" s="91">
        <v>43907</v>
      </c>
      <c r="B677" s="92">
        <v>217.89999399999999</v>
      </c>
      <c r="C677" s="92">
        <v>224</v>
      </c>
      <c r="D677" s="92">
        <v>205</v>
      </c>
      <c r="E677" s="92">
        <v>206.5</v>
      </c>
      <c r="F677" s="92">
        <v>204.49882500000001</v>
      </c>
      <c r="G677" s="92">
        <v>3615136</v>
      </c>
      <c r="H677" s="93">
        <f t="shared" si="20"/>
        <v>-2.3137785997073616E-2</v>
      </c>
      <c r="I677" s="94">
        <f t="shared" si="21"/>
        <v>-2.2948692484332192E-2</v>
      </c>
    </row>
    <row r="678" spans="1:9" ht="15.75" customHeight="1" x14ac:dyDescent="0.25">
      <c r="A678" s="87">
        <v>43908</v>
      </c>
      <c r="B678" s="88">
        <v>211.699997</v>
      </c>
      <c r="C678" s="88">
        <v>220.75</v>
      </c>
      <c r="D678" s="88">
        <v>195</v>
      </c>
      <c r="E678" s="88">
        <v>198.699997</v>
      </c>
      <c r="F678" s="88">
        <v>196.77439899999999</v>
      </c>
      <c r="G678" s="88">
        <v>4451907</v>
      </c>
      <c r="H678" s="95">
        <f t="shared" si="20"/>
        <v>-1.6722222378734913E-2</v>
      </c>
      <c r="I678" s="96">
        <f t="shared" si="21"/>
        <v>-1.653312886599349E-2</v>
      </c>
    </row>
    <row r="679" spans="1:9" ht="15.75" customHeight="1" x14ac:dyDescent="0.25">
      <c r="A679" s="91">
        <v>43909</v>
      </c>
      <c r="B679" s="92">
        <v>196.10000600000001</v>
      </c>
      <c r="C679" s="92">
        <v>211</v>
      </c>
      <c r="D679" s="92">
        <v>185.35000600000001</v>
      </c>
      <c r="E679" s="92">
        <v>204.949997</v>
      </c>
      <c r="F679" s="92">
        <v>202.96383700000001</v>
      </c>
      <c r="G679" s="92">
        <v>2977801</v>
      </c>
      <c r="H679" s="93">
        <f t="shared" si="20"/>
        <v>1.3450069938991475E-2</v>
      </c>
      <c r="I679" s="94">
        <f t="shared" si="21"/>
        <v>1.3639163451732897E-2</v>
      </c>
    </row>
    <row r="680" spans="1:9" ht="15.75" customHeight="1" x14ac:dyDescent="0.25">
      <c r="A680" s="87">
        <v>43910</v>
      </c>
      <c r="B680" s="88">
        <v>207.25</v>
      </c>
      <c r="C680" s="88">
        <v>218.85000600000001</v>
      </c>
      <c r="D680" s="88">
        <v>204.10000600000001</v>
      </c>
      <c r="E680" s="88">
        <v>211.699997</v>
      </c>
      <c r="F680" s="88">
        <v>209.64842200000001</v>
      </c>
      <c r="G680" s="88">
        <v>4261992</v>
      </c>
      <c r="H680" s="95">
        <f t="shared" si="20"/>
        <v>1.40729333049565E-2</v>
      </c>
      <c r="I680" s="96">
        <f t="shared" si="21"/>
        <v>1.4262026817697922E-2</v>
      </c>
    </row>
    <row r="681" spans="1:9" ht="15.75" customHeight="1" x14ac:dyDescent="0.25">
      <c r="A681" s="91">
        <v>43913</v>
      </c>
      <c r="B681" s="92">
        <v>196</v>
      </c>
      <c r="C681" s="92">
        <v>207.949997</v>
      </c>
      <c r="D681" s="92">
        <v>184.449997</v>
      </c>
      <c r="E681" s="92">
        <v>188.10000600000001</v>
      </c>
      <c r="F681" s="92">
        <v>186.27713</v>
      </c>
      <c r="G681" s="92">
        <v>1570780</v>
      </c>
      <c r="H681" s="93">
        <f t="shared" si="20"/>
        <v>-5.1332059795087363E-2</v>
      </c>
      <c r="I681" s="94">
        <f t="shared" si="21"/>
        <v>-5.1142966282345943E-2</v>
      </c>
    </row>
    <row r="682" spans="1:9" ht="15.75" customHeight="1" x14ac:dyDescent="0.25">
      <c r="A682" s="87">
        <v>43914</v>
      </c>
      <c r="B682" s="88">
        <v>204</v>
      </c>
      <c r="C682" s="88">
        <v>204.949997</v>
      </c>
      <c r="D682" s="88">
        <v>188</v>
      </c>
      <c r="E682" s="88">
        <v>190.60000600000001</v>
      </c>
      <c r="F682" s="88">
        <v>188.752914</v>
      </c>
      <c r="G682" s="88">
        <v>2270295</v>
      </c>
      <c r="H682" s="95">
        <f t="shared" si="20"/>
        <v>5.7341269947269232E-3</v>
      </c>
      <c r="I682" s="96">
        <f t="shared" si="21"/>
        <v>5.923220507468345E-3</v>
      </c>
    </row>
    <row r="683" spans="1:9" ht="15.75" customHeight="1" x14ac:dyDescent="0.25">
      <c r="A683" s="91">
        <v>43915</v>
      </c>
      <c r="B683" s="92">
        <v>190</v>
      </c>
      <c r="C683" s="92">
        <v>196.800003</v>
      </c>
      <c r="D683" s="92">
        <v>187.35000600000001</v>
      </c>
      <c r="E683" s="92">
        <v>191.550003</v>
      </c>
      <c r="F683" s="92">
        <v>189.69371000000001</v>
      </c>
      <c r="G683" s="92">
        <v>1812602</v>
      </c>
      <c r="H683" s="93">
        <f t="shared" si="20"/>
        <v>2.1592654136955805E-3</v>
      </c>
      <c r="I683" s="94">
        <f t="shared" si="21"/>
        <v>2.3483589264370027E-3</v>
      </c>
    </row>
    <row r="684" spans="1:9" ht="15.75" customHeight="1" x14ac:dyDescent="0.25">
      <c r="A684" s="87">
        <v>43916</v>
      </c>
      <c r="B684" s="88">
        <v>195</v>
      </c>
      <c r="C684" s="88">
        <v>216.35000600000001</v>
      </c>
      <c r="D684" s="88">
        <v>192</v>
      </c>
      <c r="E684" s="88">
        <v>208.199997</v>
      </c>
      <c r="F684" s="88">
        <v>206.18232699999999</v>
      </c>
      <c r="G684" s="88">
        <v>2970631</v>
      </c>
      <c r="H684" s="95">
        <f t="shared" si="20"/>
        <v>3.6198506339214641E-2</v>
      </c>
      <c r="I684" s="96">
        <f t="shared" si="21"/>
        <v>3.6387599851956061E-2</v>
      </c>
    </row>
    <row r="685" spans="1:9" ht="15.75" customHeight="1" x14ac:dyDescent="0.25">
      <c r="A685" s="91">
        <v>43917</v>
      </c>
      <c r="B685" s="92">
        <v>210.75</v>
      </c>
      <c r="C685" s="92">
        <v>216.199997</v>
      </c>
      <c r="D685" s="92">
        <v>197.050003</v>
      </c>
      <c r="E685" s="92">
        <v>199.14999399999999</v>
      </c>
      <c r="F685" s="92">
        <v>197.220032</v>
      </c>
      <c r="G685" s="92">
        <v>2312176</v>
      </c>
      <c r="H685" s="93">
        <f t="shared" si="20"/>
        <v>-1.9300411887046745E-2</v>
      </c>
      <c r="I685" s="94">
        <f t="shared" si="21"/>
        <v>-1.9111318374305322E-2</v>
      </c>
    </row>
    <row r="686" spans="1:9" ht="15.75" customHeight="1" x14ac:dyDescent="0.25">
      <c r="A686" s="87">
        <v>43920</v>
      </c>
      <c r="B686" s="88">
        <v>197</v>
      </c>
      <c r="C686" s="88">
        <v>199.550003</v>
      </c>
      <c r="D686" s="88">
        <v>190</v>
      </c>
      <c r="E686" s="88">
        <v>195.75</v>
      </c>
      <c r="F686" s="88">
        <v>193.85299699999999</v>
      </c>
      <c r="G686" s="88">
        <v>1364755</v>
      </c>
      <c r="H686" s="95">
        <f t="shared" si="20"/>
        <v>-7.4785052708603644E-3</v>
      </c>
      <c r="I686" s="96">
        <f t="shared" si="21"/>
        <v>-7.2894117581189417E-3</v>
      </c>
    </row>
    <row r="687" spans="1:9" ht="15.75" customHeight="1" x14ac:dyDescent="0.25">
      <c r="A687" s="91">
        <v>43921</v>
      </c>
      <c r="B687" s="92">
        <v>199</v>
      </c>
      <c r="C687" s="92">
        <v>208</v>
      </c>
      <c r="D687" s="92">
        <v>197</v>
      </c>
      <c r="E687" s="92">
        <v>205.85000600000001</v>
      </c>
      <c r="F687" s="92">
        <v>203.855118</v>
      </c>
      <c r="G687" s="92">
        <v>1545954</v>
      </c>
      <c r="H687" s="93">
        <f t="shared" si="20"/>
        <v>2.1849099689870172E-2</v>
      </c>
      <c r="I687" s="94">
        <f t="shared" si="21"/>
        <v>2.2038193202611595E-2</v>
      </c>
    </row>
    <row r="688" spans="1:9" ht="15.75" customHeight="1" x14ac:dyDescent="0.25">
      <c r="A688" s="87">
        <v>43922</v>
      </c>
      <c r="B688" s="88">
        <v>206.10000600000001</v>
      </c>
      <c r="C688" s="88">
        <v>213.699997</v>
      </c>
      <c r="D688" s="88">
        <v>200.5</v>
      </c>
      <c r="E688" s="88">
        <v>203.85000600000001</v>
      </c>
      <c r="F688" s="88">
        <v>201.87449599999999</v>
      </c>
      <c r="G688" s="88">
        <v>2367599</v>
      </c>
      <c r="H688" s="95">
        <f t="shared" si="20"/>
        <v>-4.2401639342336869E-3</v>
      </c>
      <c r="I688" s="96">
        <f t="shared" si="21"/>
        <v>-4.0510704214922651E-3</v>
      </c>
    </row>
    <row r="689" spans="1:9" ht="15.75" customHeight="1" x14ac:dyDescent="0.25">
      <c r="A689" s="91">
        <v>43924</v>
      </c>
      <c r="B689" s="92">
        <v>201.550003</v>
      </c>
      <c r="C689" s="92">
        <v>219.5</v>
      </c>
      <c r="D689" s="92">
        <v>195.800003</v>
      </c>
      <c r="E689" s="92">
        <v>213.050003</v>
      </c>
      <c r="F689" s="92">
        <v>210.98535200000001</v>
      </c>
      <c r="G689" s="92">
        <v>4511882</v>
      </c>
      <c r="H689" s="93">
        <f t="shared" si="20"/>
        <v>1.9170849329410995E-2</v>
      </c>
      <c r="I689" s="94">
        <f t="shared" si="21"/>
        <v>1.9359942842152419E-2</v>
      </c>
    </row>
    <row r="690" spans="1:9" ht="15.75" customHeight="1" x14ac:dyDescent="0.25">
      <c r="A690" s="87">
        <v>43928</v>
      </c>
      <c r="B690" s="88">
        <v>233</v>
      </c>
      <c r="C690" s="88">
        <v>233.75</v>
      </c>
      <c r="D690" s="88">
        <v>217</v>
      </c>
      <c r="E690" s="88">
        <v>227.949997</v>
      </c>
      <c r="F690" s="88">
        <v>225.740936</v>
      </c>
      <c r="G690" s="88">
        <v>4749182</v>
      </c>
      <c r="H690" s="95">
        <f t="shared" si="20"/>
        <v>2.9358016701455995E-2</v>
      </c>
      <c r="I690" s="96">
        <f t="shared" si="21"/>
        <v>2.9547110214197418E-2</v>
      </c>
    </row>
    <row r="691" spans="1:9" ht="15.75" customHeight="1" x14ac:dyDescent="0.25">
      <c r="A691" s="91">
        <v>43929</v>
      </c>
      <c r="B691" s="92">
        <v>229.300003</v>
      </c>
      <c r="C691" s="92">
        <v>244.199997</v>
      </c>
      <c r="D691" s="92">
        <v>225.050003</v>
      </c>
      <c r="E691" s="92">
        <v>233.60000600000001</v>
      </c>
      <c r="F691" s="92">
        <v>231.336197</v>
      </c>
      <c r="G691" s="92">
        <v>4713905</v>
      </c>
      <c r="H691" s="93">
        <f t="shared" si="20"/>
        <v>1.0633270369530119E-2</v>
      </c>
      <c r="I691" s="94">
        <f t="shared" si="21"/>
        <v>1.082236388227154E-2</v>
      </c>
    </row>
    <row r="692" spans="1:9" ht="15.75" customHeight="1" x14ac:dyDescent="0.25">
      <c r="A692" s="87">
        <v>43930</v>
      </c>
      <c r="B692" s="88">
        <v>242.89999399999999</v>
      </c>
      <c r="C692" s="88">
        <v>250.75</v>
      </c>
      <c r="D692" s="88">
        <v>238.25</v>
      </c>
      <c r="E692" s="88">
        <v>247.64999399999999</v>
      </c>
      <c r="F692" s="88">
        <v>245.25001499999999</v>
      </c>
      <c r="G692" s="88">
        <v>5003934</v>
      </c>
      <c r="H692" s="95">
        <f t="shared" si="20"/>
        <v>2.5365450797300491E-2</v>
      </c>
      <c r="I692" s="96">
        <f t="shared" si="21"/>
        <v>2.5554544310041914E-2</v>
      </c>
    </row>
    <row r="693" spans="1:9" ht="15.75" customHeight="1" x14ac:dyDescent="0.25">
      <c r="A693" s="91">
        <v>43934</v>
      </c>
      <c r="B693" s="92">
        <v>258.89999399999999</v>
      </c>
      <c r="C693" s="92">
        <v>308</v>
      </c>
      <c r="D693" s="92">
        <v>253</v>
      </c>
      <c r="E693" s="92">
        <v>299.10000600000001</v>
      </c>
      <c r="F693" s="92">
        <v>296.20144699999997</v>
      </c>
      <c r="G693" s="92">
        <v>18479971</v>
      </c>
      <c r="H693" s="93">
        <f t="shared" si="20"/>
        <v>8.1978133186584423E-2</v>
      </c>
      <c r="I693" s="94">
        <f t="shared" si="21"/>
        <v>8.2167226699325843E-2</v>
      </c>
    </row>
    <row r="694" spans="1:9" ht="15.75" customHeight="1" x14ac:dyDescent="0.25">
      <c r="A694" s="87">
        <v>43936</v>
      </c>
      <c r="B694" s="88">
        <v>329</v>
      </c>
      <c r="C694" s="88">
        <v>342.5</v>
      </c>
      <c r="D694" s="88">
        <v>309.20001200000002</v>
      </c>
      <c r="E694" s="88">
        <v>319.75</v>
      </c>
      <c r="F694" s="88">
        <v>316.65130599999998</v>
      </c>
      <c r="G694" s="88">
        <v>21789774</v>
      </c>
      <c r="H694" s="95">
        <f t="shared" si="20"/>
        <v>2.8994107774868702E-2</v>
      </c>
      <c r="I694" s="96">
        <f t="shared" si="21"/>
        <v>2.9183201287610126E-2</v>
      </c>
    </row>
    <row r="695" spans="1:9" ht="15.75" customHeight="1" x14ac:dyDescent="0.25">
      <c r="A695" s="91">
        <v>43937</v>
      </c>
      <c r="B695" s="92">
        <v>324</v>
      </c>
      <c r="C695" s="92">
        <v>326.79998799999998</v>
      </c>
      <c r="D695" s="92">
        <v>311</v>
      </c>
      <c r="E695" s="92">
        <v>320.10000600000001</v>
      </c>
      <c r="F695" s="92">
        <v>316.99792500000001</v>
      </c>
      <c r="G695" s="92">
        <v>8575473</v>
      </c>
      <c r="H695" s="93">
        <f t="shared" si="20"/>
        <v>4.7513585331797976E-4</v>
      </c>
      <c r="I695" s="94">
        <f t="shared" si="21"/>
        <v>6.6422936605940199E-4</v>
      </c>
    </row>
    <row r="696" spans="1:9" ht="15.75" customHeight="1" x14ac:dyDescent="0.25">
      <c r="A696" s="87">
        <v>43938</v>
      </c>
      <c r="B696" s="88">
        <v>330.10000600000001</v>
      </c>
      <c r="C696" s="88">
        <v>331.75</v>
      </c>
      <c r="D696" s="88">
        <v>312</v>
      </c>
      <c r="E696" s="88">
        <v>314.45001200000002</v>
      </c>
      <c r="F696" s="88">
        <v>311.40271000000001</v>
      </c>
      <c r="G696" s="88">
        <v>6630841</v>
      </c>
      <c r="H696" s="95">
        <f t="shared" si="20"/>
        <v>-7.73403170784748E-3</v>
      </c>
      <c r="I696" s="96">
        <f t="shared" si="21"/>
        <v>-7.5449381951060573E-3</v>
      </c>
    </row>
    <row r="697" spans="1:9" ht="15.75" customHeight="1" x14ac:dyDescent="0.25">
      <c r="A697" s="91">
        <v>43941</v>
      </c>
      <c r="B697" s="92">
        <v>315.14999399999999</v>
      </c>
      <c r="C697" s="92">
        <v>325.5</v>
      </c>
      <c r="D697" s="92">
        <v>306</v>
      </c>
      <c r="E697" s="92">
        <v>314.04998799999998</v>
      </c>
      <c r="F697" s="92">
        <v>311.006531</v>
      </c>
      <c r="G697" s="92">
        <v>4512316</v>
      </c>
      <c r="H697" s="93">
        <f t="shared" si="20"/>
        <v>-5.5287860606570329E-4</v>
      </c>
      <c r="I697" s="94">
        <f t="shared" si="21"/>
        <v>-3.6378509332428107E-4</v>
      </c>
    </row>
    <row r="698" spans="1:9" ht="15.75" customHeight="1" x14ac:dyDescent="0.25">
      <c r="A698" s="87">
        <v>43942</v>
      </c>
      <c r="B698" s="88">
        <v>307.79998799999998</v>
      </c>
      <c r="C698" s="88">
        <v>329.54998799999998</v>
      </c>
      <c r="D698" s="88">
        <v>304.5</v>
      </c>
      <c r="E698" s="88">
        <v>315.39999399999999</v>
      </c>
      <c r="F698" s="88">
        <v>312.34347500000001</v>
      </c>
      <c r="G698" s="88">
        <v>9106072</v>
      </c>
      <c r="H698" s="95">
        <f t="shared" si="20"/>
        <v>1.8629286485353238E-3</v>
      </c>
      <c r="I698" s="96">
        <f t="shared" si="21"/>
        <v>2.052022161276746E-3</v>
      </c>
    </row>
    <row r="699" spans="1:9" ht="15.75" customHeight="1" x14ac:dyDescent="0.25">
      <c r="A699" s="91">
        <v>43943</v>
      </c>
      <c r="B699" s="92">
        <v>317</v>
      </c>
      <c r="C699" s="92">
        <v>329.89999399999999</v>
      </c>
      <c r="D699" s="92">
        <v>312.75</v>
      </c>
      <c r="E699" s="92">
        <v>318.20001200000002</v>
      </c>
      <c r="F699" s="92">
        <v>315.116333</v>
      </c>
      <c r="G699" s="92">
        <v>7429517</v>
      </c>
      <c r="H699" s="93">
        <f t="shared" si="20"/>
        <v>3.8384761939557555E-3</v>
      </c>
      <c r="I699" s="94">
        <f t="shared" si="21"/>
        <v>4.0275697066971781E-3</v>
      </c>
    </row>
    <row r="700" spans="1:9" ht="15.75" customHeight="1" x14ac:dyDescent="0.25">
      <c r="A700" s="87">
        <v>43944</v>
      </c>
      <c r="B700" s="88">
        <v>321</v>
      </c>
      <c r="C700" s="88">
        <v>350</v>
      </c>
      <c r="D700" s="88">
        <v>320.85000600000001</v>
      </c>
      <c r="E700" s="88">
        <v>340.20001200000002</v>
      </c>
      <c r="F700" s="88">
        <v>336.90313700000002</v>
      </c>
      <c r="G700" s="88">
        <v>19683267</v>
      </c>
      <c r="H700" s="95">
        <f t="shared" si="20"/>
        <v>2.903414088050249E-2</v>
      </c>
      <c r="I700" s="96">
        <f t="shared" si="21"/>
        <v>2.9223234393243914E-2</v>
      </c>
    </row>
    <row r="701" spans="1:9" ht="15.75" customHeight="1" x14ac:dyDescent="0.25">
      <c r="A701" s="91">
        <v>43945</v>
      </c>
      <c r="B701" s="92">
        <v>342.70001200000002</v>
      </c>
      <c r="C701" s="92">
        <v>360.95001200000002</v>
      </c>
      <c r="D701" s="92">
        <v>342</v>
      </c>
      <c r="E701" s="92">
        <v>344.85000600000001</v>
      </c>
      <c r="F701" s="92">
        <v>341.50808699999999</v>
      </c>
      <c r="G701" s="92">
        <v>17702679</v>
      </c>
      <c r="H701" s="93">
        <f t="shared" si="20"/>
        <v>5.8959375070055534E-3</v>
      </c>
      <c r="I701" s="94">
        <f t="shared" si="21"/>
        <v>6.085031019746976E-3</v>
      </c>
    </row>
    <row r="702" spans="1:9" ht="15.75" customHeight="1" x14ac:dyDescent="0.25">
      <c r="A702" s="87">
        <v>43948</v>
      </c>
      <c r="B702" s="88">
        <v>352</v>
      </c>
      <c r="C702" s="88">
        <v>355.45001200000002</v>
      </c>
      <c r="D702" s="88">
        <v>340.5</v>
      </c>
      <c r="E702" s="88">
        <v>342.10000600000001</v>
      </c>
      <c r="F702" s="88">
        <v>338.78472900000003</v>
      </c>
      <c r="G702" s="88">
        <v>6288920</v>
      </c>
      <c r="H702" s="95">
        <f t="shared" si="20"/>
        <v>-3.4771664259151168E-3</v>
      </c>
      <c r="I702" s="96">
        <f t="shared" si="21"/>
        <v>-3.2880729131736946E-3</v>
      </c>
    </row>
    <row r="703" spans="1:9" ht="15.75" customHeight="1" x14ac:dyDescent="0.25">
      <c r="A703" s="91">
        <v>43949</v>
      </c>
      <c r="B703" s="92">
        <v>347.10000600000001</v>
      </c>
      <c r="C703" s="92">
        <v>347.10000600000001</v>
      </c>
      <c r="D703" s="92">
        <v>326</v>
      </c>
      <c r="E703" s="92">
        <v>327.75</v>
      </c>
      <c r="F703" s="92">
        <v>324.57379200000003</v>
      </c>
      <c r="G703" s="92">
        <v>5187861</v>
      </c>
      <c r="H703" s="93">
        <f t="shared" si="20"/>
        <v>-1.8610376508223E-2</v>
      </c>
      <c r="I703" s="94">
        <f t="shared" si="21"/>
        <v>-1.8421282995481576E-2</v>
      </c>
    </row>
    <row r="704" spans="1:9" ht="15.75" customHeight="1" x14ac:dyDescent="0.25">
      <c r="A704" s="87">
        <v>43950</v>
      </c>
      <c r="B704" s="88">
        <v>327.75</v>
      </c>
      <c r="C704" s="88">
        <v>335.5</v>
      </c>
      <c r="D704" s="88">
        <v>325.5</v>
      </c>
      <c r="E704" s="88">
        <v>329.70001200000002</v>
      </c>
      <c r="F704" s="88">
        <v>326.50488300000001</v>
      </c>
      <c r="G704" s="88">
        <v>3458501</v>
      </c>
      <c r="H704" s="95">
        <f t="shared" si="20"/>
        <v>2.5762312814972331E-3</v>
      </c>
      <c r="I704" s="96">
        <f t="shared" si="21"/>
        <v>2.7653247942386553E-3</v>
      </c>
    </row>
    <row r="705" spans="1:9" ht="15.75" customHeight="1" x14ac:dyDescent="0.25">
      <c r="A705" s="91">
        <v>43951</v>
      </c>
      <c r="B705" s="92">
        <v>354</v>
      </c>
      <c r="C705" s="92">
        <v>359</v>
      </c>
      <c r="D705" s="92">
        <v>335.79998799999998</v>
      </c>
      <c r="E705" s="92">
        <v>337.04998799999998</v>
      </c>
      <c r="F705" s="92">
        <v>333.78363000000002</v>
      </c>
      <c r="G705" s="92">
        <v>11119464</v>
      </c>
      <c r="H705" s="93">
        <f t="shared" si="20"/>
        <v>9.575352744136869E-3</v>
      </c>
      <c r="I705" s="94">
        <f t="shared" si="21"/>
        <v>9.7644462568782908E-3</v>
      </c>
    </row>
    <row r="706" spans="1:9" ht="15.75" customHeight="1" x14ac:dyDescent="0.25">
      <c r="A706" s="87">
        <v>43955</v>
      </c>
      <c r="B706" s="88">
        <v>337.5</v>
      </c>
      <c r="C706" s="88">
        <v>347.29998799999998</v>
      </c>
      <c r="D706" s="88">
        <v>330</v>
      </c>
      <c r="E706" s="88">
        <v>337.35000600000001</v>
      </c>
      <c r="F706" s="88">
        <v>334.08075000000002</v>
      </c>
      <c r="G706" s="88">
        <v>8534826</v>
      </c>
      <c r="H706" s="95">
        <f t="shared" si="20"/>
        <v>3.8641852699523177E-4</v>
      </c>
      <c r="I706" s="96">
        <f t="shared" si="21"/>
        <v>5.7551203973665399E-4</v>
      </c>
    </row>
    <row r="707" spans="1:9" ht="15.75" customHeight="1" x14ac:dyDescent="0.25">
      <c r="A707" s="91">
        <v>43956</v>
      </c>
      <c r="B707" s="92">
        <v>346</v>
      </c>
      <c r="C707" s="92">
        <v>346</v>
      </c>
      <c r="D707" s="92">
        <v>322.89999399999999</v>
      </c>
      <c r="E707" s="92">
        <v>324.79998799999998</v>
      </c>
      <c r="F707" s="92">
        <v>321.65234400000003</v>
      </c>
      <c r="G707" s="92">
        <v>4686025</v>
      </c>
      <c r="H707" s="93">
        <f t="shared" si="20"/>
        <v>-1.6464731350706523E-2</v>
      </c>
      <c r="I707" s="94">
        <f t="shared" si="21"/>
        <v>-1.6275637837965099E-2</v>
      </c>
    </row>
    <row r="708" spans="1:9" ht="15.75" customHeight="1" x14ac:dyDescent="0.25">
      <c r="A708" s="87">
        <v>43957</v>
      </c>
      <c r="B708" s="88">
        <v>326.39999399999999</v>
      </c>
      <c r="C708" s="88">
        <v>339.54998799999998</v>
      </c>
      <c r="D708" s="88">
        <v>325.10000600000001</v>
      </c>
      <c r="E708" s="88">
        <v>334.70001200000002</v>
      </c>
      <c r="F708" s="88">
        <v>331.45645100000002</v>
      </c>
      <c r="G708" s="88">
        <v>4634569</v>
      </c>
      <c r="H708" s="95">
        <f t="shared" ref="H708:H771" si="22">LOG(F708/F707)</f>
        <v>1.3039755316942216E-2</v>
      </c>
      <c r="I708" s="96">
        <f t="shared" ref="I708:I771" si="23">H708-$H$1238</f>
        <v>1.3228848829683637E-2</v>
      </c>
    </row>
    <row r="709" spans="1:9" ht="15.75" customHeight="1" x14ac:dyDescent="0.25">
      <c r="A709" s="91">
        <v>43958</v>
      </c>
      <c r="B709" s="92">
        <v>336</v>
      </c>
      <c r="C709" s="92">
        <v>344</v>
      </c>
      <c r="D709" s="92">
        <v>333.04998799999998</v>
      </c>
      <c r="E709" s="92">
        <v>336.20001200000002</v>
      </c>
      <c r="F709" s="92">
        <v>332.94192500000003</v>
      </c>
      <c r="G709" s="92">
        <v>3739422</v>
      </c>
      <c r="H709" s="93">
        <f t="shared" si="22"/>
        <v>1.942010274256737E-3</v>
      </c>
      <c r="I709" s="94">
        <f t="shared" si="23"/>
        <v>2.131103786998159E-3</v>
      </c>
    </row>
    <row r="710" spans="1:9" ht="15.75" customHeight="1" x14ac:dyDescent="0.25">
      <c r="A710" s="87">
        <v>43959</v>
      </c>
      <c r="B710" s="88">
        <v>339</v>
      </c>
      <c r="C710" s="88">
        <v>343.70001200000002</v>
      </c>
      <c r="D710" s="88">
        <v>332.79998799999998</v>
      </c>
      <c r="E710" s="88">
        <v>333.75</v>
      </c>
      <c r="F710" s="88">
        <v>330.515625</v>
      </c>
      <c r="G710" s="88">
        <v>2748705</v>
      </c>
      <c r="H710" s="95">
        <f t="shared" si="22"/>
        <v>-3.1764907913617471E-3</v>
      </c>
      <c r="I710" s="96">
        <f t="shared" si="23"/>
        <v>-2.9873972786203249E-3</v>
      </c>
    </row>
    <row r="711" spans="1:9" ht="15.75" customHeight="1" x14ac:dyDescent="0.25">
      <c r="A711" s="91">
        <v>43962</v>
      </c>
      <c r="B711" s="92">
        <v>338</v>
      </c>
      <c r="C711" s="92">
        <v>339.64999399999999</v>
      </c>
      <c r="D711" s="92">
        <v>329.04998799999998</v>
      </c>
      <c r="E711" s="92">
        <v>335.20001200000002</v>
      </c>
      <c r="F711" s="92">
        <v>331.95159899999999</v>
      </c>
      <c r="G711" s="92">
        <v>2928897</v>
      </c>
      <c r="H711" s="93">
        <f t="shared" si="22"/>
        <v>1.8827695574810017E-3</v>
      </c>
      <c r="I711" s="94">
        <f t="shared" si="23"/>
        <v>2.071863070222424E-3</v>
      </c>
    </row>
    <row r="712" spans="1:9" ht="15.75" customHeight="1" x14ac:dyDescent="0.25">
      <c r="A712" s="87">
        <v>43963</v>
      </c>
      <c r="B712" s="88">
        <v>336.39999399999999</v>
      </c>
      <c r="C712" s="88">
        <v>342.95001200000002</v>
      </c>
      <c r="D712" s="88">
        <v>329.54998799999998</v>
      </c>
      <c r="E712" s="88">
        <v>332.14999399999999</v>
      </c>
      <c r="F712" s="88">
        <v>328.931152</v>
      </c>
      <c r="G712" s="88">
        <v>3147529</v>
      </c>
      <c r="H712" s="95">
        <f t="shared" si="22"/>
        <v>-3.9697589214248629E-3</v>
      </c>
      <c r="I712" s="96">
        <f t="shared" si="23"/>
        <v>-3.7806654086834407E-3</v>
      </c>
    </row>
    <row r="713" spans="1:9" ht="15.75" customHeight="1" x14ac:dyDescent="0.25">
      <c r="A713" s="91">
        <v>43964</v>
      </c>
      <c r="B713" s="92">
        <v>342</v>
      </c>
      <c r="C713" s="92">
        <v>342</v>
      </c>
      <c r="D713" s="92">
        <v>334.54998799999998</v>
      </c>
      <c r="E713" s="92">
        <v>336.85000600000001</v>
      </c>
      <c r="F713" s="92">
        <v>333.58560199999999</v>
      </c>
      <c r="G713" s="92">
        <v>2759039</v>
      </c>
      <c r="H713" s="93">
        <f t="shared" si="22"/>
        <v>6.1022915916119384E-3</v>
      </c>
      <c r="I713" s="94">
        <f t="shared" si="23"/>
        <v>6.2913851043533611E-3</v>
      </c>
    </row>
    <row r="714" spans="1:9" ht="15.75" customHeight="1" x14ac:dyDescent="0.25">
      <c r="A714" s="87">
        <v>43965</v>
      </c>
      <c r="B714" s="88">
        <v>336.5</v>
      </c>
      <c r="C714" s="88">
        <v>351.89999399999999</v>
      </c>
      <c r="D714" s="88">
        <v>333.10000600000001</v>
      </c>
      <c r="E714" s="88">
        <v>346.45001200000002</v>
      </c>
      <c r="F714" s="88">
        <v>343.09258999999997</v>
      </c>
      <c r="G714" s="88">
        <v>6787308</v>
      </c>
      <c r="H714" s="95">
        <f t="shared" si="22"/>
        <v>1.2204040768754764E-2</v>
      </c>
      <c r="I714" s="96">
        <f t="shared" si="23"/>
        <v>1.2393134281496186E-2</v>
      </c>
    </row>
    <row r="715" spans="1:9" ht="15.75" customHeight="1" x14ac:dyDescent="0.25">
      <c r="A715" s="91">
        <v>43966</v>
      </c>
      <c r="B715" s="92">
        <v>350</v>
      </c>
      <c r="C715" s="92">
        <v>353.75</v>
      </c>
      <c r="D715" s="92">
        <v>336</v>
      </c>
      <c r="E715" s="92">
        <v>339.64999399999999</v>
      </c>
      <c r="F715" s="92">
        <v>336.35845899999998</v>
      </c>
      <c r="G715" s="92">
        <v>6867386</v>
      </c>
      <c r="H715" s="93">
        <f t="shared" si="22"/>
        <v>-8.6089842830089931E-3</v>
      </c>
      <c r="I715" s="94">
        <f t="shared" si="23"/>
        <v>-8.4198907702675713E-3</v>
      </c>
    </row>
    <row r="716" spans="1:9" ht="15.75" customHeight="1" x14ac:dyDescent="0.25">
      <c r="A716" s="87">
        <v>43969</v>
      </c>
      <c r="B716" s="88">
        <v>341</v>
      </c>
      <c r="C716" s="88">
        <v>341</v>
      </c>
      <c r="D716" s="88">
        <v>325.54998799999998</v>
      </c>
      <c r="E716" s="88">
        <v>327.20001200000002</v>
      </c>
      <c r="F716" s="88">
        <v>324.02914399999997</v>
      </c>
      <c r="G716" s="88">
        <v>2729565</v>
      </c>
      <c r="H716" s="95">
        <f t="shared" si="22"/>
        <v>-1.6218280619746919E-2</v>
      </c>
      <c r="I716" s="96">
        <f t="shared" si="23"/>
        <v>-1.6029187107005495E-2</v>
      </c>
    </row>
    <row r="717" spans="1:9" ht="15.75" customHeight="1" x14ac:dyDescent="0.25">
      <c r="A717" s="91">
        <v>43970</v>
      </c>
      <c r="B717" s="92">
        <v>331.5</v>
      </c>
      <c r="C717" s="92">
        <v>338.39999399999999</v>
      </c>
      <c r="D717" s="92">
        <v>328.60000600000001</v>
      </c>
      <c r="E717" s="92">
        <v>332.35000600000001</v>
      </c>
      <c r="F717" s="92">
        <v>329.129211</v>
      </c>
      <c r="G717" s="92">
        <v>2926620</v>
      </c>
      <c r="H717" s="93">
        <f t="shared" si="22"/>
        <v>6.7823551662847181E-3</v>
      </c>
      <c r="I717" s="94">
        <f t="shared" si="23"/>
        <v>6.9714486790261408E-3</v>
      </c>
    </row>
    <row r="718" spans="1:9" ht="15.75" customHeight="1" x14ac:dyDescent="0.25">
      <c r="A718" s="87">
        <v>43971</v>
      </c>
      <c r="B718" s="88">
        <v>333.10000600000001</v>
      </c>
      <c r="C718" s="88">
        <v>350</v>
      </c>
      <c r="D718" s="88">
        <v>331.45001200000002</v>
      </c>
      <c r="E718" s="88">
        <v>343.70001200000002</v>
      </c>
      <c r="F718" s="88">
        <v>340.36920199999997</v>
      </c>
      <c r="G718" s="88">
        <v>2539359</v>
      </c>
      <c r="H718" s="95">
        <f t="shared" si="22"/>
        <v>1.4583827773370753E-2</v>
      </c>
      <c r="I718" s="96">
        <f t="shared" si="23"/>
        <v>1.4772921286112175E-2</v>
      </c>
    </row>
    <row r="719" spans="1:9" ht="15.75" customHeight="1" x14ac:dyDescent="0.25">
      <c r="A719" s="91">
        <v>43972</v>
      </c>
      <c r="B719" s="92">
        <v>347.89999399999999</v>
      </c>
      <c r="C719" s="92">
        <v>354.45001200000002</v>
      </c>
      <c r="D719" s="92">
        <v>345.04998799999998</v>
      </c>
      <c r="E719" s="92">
        <v>350.14999399999999</v>
      </c>
      <c r="F719" s="92">
        <v>346.75668300000001</v>
      </c>
      <c r="G719" s="92">
        <v>4531165</v>
      </c>
      <c r="H719" s="93">
        <f t="shared" si="22"/>
        <v>8.0745834853500186E-3</v>
      </c>
      <c r="I719" s="94">
        <f t="shared" si="23"/>
        <v>8.2636769980914404E-3</v>
      </c>
    </row>
    <row r="720" spans="1:9" ht="15.75" customHeight="1" x14ac:dyDescent="0.25">
      <c r="A720" s="87">
        <v>43973</v>
      </c>
      <c r="B720" s="88">
        <v>347</v>
      </c>
      <c r="C720" s="88">
        <v>363.60000600000001</v>
      </c>
      <c r="D720" s="88">
        <v>345</v>
      </c>
      <c r="E720" s="88">
        <v>352</v>
      </c>
      <c r="F720" s="88">
        <v>348.588776</v>
      </c>
      <c r="G720" s="88">
        <v>7838892</v>
      </c>
      <c r="H720" s="95">
        <f t="shared" si="22"/>
        <v>2.2885594812106702E-3</v>
      </c>
      <c r="I720" s="96">
        <f t="shared" si="23"/>
        <v>2.4776529939520924E-3</v>
      </c>
    </row>
    <row r="721" spans="1:9" ht="15.75" customHeight="1" x14ac:dyDescent="0.25">
      <c r="A721" s="91">
        <v>43977</v>
      </c>
      <c r="B721" s="92">
        <v>356.89999399999999</v>
      </c>
      <c r="C721" s="92">
        <v>360.5</v>
      </c>
      <c r="D721" s="92">
        <v>345</v>
      </c>
      <c r="E721" s="92">
        <v>348.20001200000002</v>
      </c>
      <c r="F721" s="92">
        <v>344.82562300000001</v>
      </c>
      <c r="G721" s="92">
        <v>5183624</v>
      </c>
      <c r="H721" s="93">
        <f t="shared" si="22"/>
        <v>-4.7138698874693652E-3</v>
      </c>
      <c r="I721" s="94">
        <f t="shared" si="23"/>
        <v>-4.5247763747279426E-3</v>
      </c>
    </row>
    <row r="722" spans="1:9" ht="15.75" customHeight="1" x14ac:dyDescent="0.25">
      <c r="A722" s="87">
        <v>43978</v>
      </c>
      <c r="B722" s="88">
        <v>350.89999399999999</v>
      </c>
      <c r="C722" s="88">
        <v>353</v>
      </c>
      <c r="D722" s="88">
        <v>344.04998799999998</v>
      </c>
      <c r="E722" s="88">
        <v>349</v>
      </c>
      <c r="F722" s="88">
        <v>345.61785900000001</v>
      </c>
      <c r="G722" s="88">
        <v>3046904</v>
      </c>
      <c r="H722" s="95">
        <f t="shared" si="22"/>
        <v>9.9664601993590786E-4</v>
      </c>
      <c r="I722" s="96">
        <f t="shared" si="23"/>
        <v>1.1857395326773301E-3</v>
      </c>
    </row>
    <row r="723" spans="1:9" ht="15.75" customHeight="1" x14ac:dyDescent="0.25">
      <c r="A723" s="91">
        <v>43979</v>
      </c>
      <c r="B723" s="92">
        <v>349.04998799999998</v>
      </c>
      <c r="C723" s="92">
        <v>351.64999399999999</v>
      </c>
      <c r="D723" s="92">
        <v>341.5</v>
      </c>
      <c r="E723" s="92">
        <v>343.20001200000002</v>
      </c>
      <c r="F723" s="92">
        <v>339.874054</v>
      </c>
      <c r="G723" s="92">
        <v>2584546</v>
      </c>
      <c r="H723" s="93">
        <f t="shared" si="22"/>
        <v>-7.2781637562358325E-3</v>
      </c>
      <c r="I723" s="94">
        <f t="shared" si="23"/>
        <v>-7.0890702434944098E-3</v>
      </c>
    </row>
    <row r="724" spans="1:9" ht="15.75" customHeight="1" x14ac:dyDescent="0.25">
      <c r="A724" s="87">
        <v>43980</v>
      </c>
      <c r="B724" s="88">
        <v>344.39999399999999</v>
      </c>
      <c r="C724" s="88">
        <v>358.45001200000002</v>
      </c>
      <c r="D724" s="88">
        <v>343.45001200000002</v>
      </c>
      <c r="E724" s="88">
        <v>355.04998799999998</v>
      </c>
      <c r="F724" s="88">
        <v>351.60919200000001</v>
      </c>
      <c r="G724" s="88">
        <v>6281325</v>
      </c>
      <c r="H724" s="95">
        <f t="shared" si="22"/>
        <v>1.4742208374736636E-2</v>
      </c>
      <c r="I724" s="96">
        <f t="shared" si="23"/>
        <v>1.4931301887478057E-2</v>
      </c>
    </row>
    <row r="725" spans="1:9" ht="15.75" customHeight="1" x14ac:dyDescent="0.25">
      <c r="A725" s="91">
        <v>43983</v>
      </c>
      <c r="B725" s="92">
        <v>358</v>
      </c>
      <c r="C725" s="92">
        <v>374</v>
      </c>
      <c r="D725" s="92">
        <v>356.25</v>
      </c>
      <c r="E725" s="92">
        <v>368.75</v>
      </c>
      <c r="F725" s="92">
        <v>365.17645299999998</v>
      </c>
      <c r="G725" s="92">
        <v>7891926</v>
      </c>
      <c r="H725" s="93">
        <f t="shared" si="22"/>
        <v>1.6442545790977571E-2</v>
      </c>
      <c r="I725" s="94">
        <f t="shared" si="23"/>
        <v>1.6631639303718995E-2</v>
      </c>
    </row>
    <row r="726" spans="1:9" ht="15.75" customHeight="1" x14ac:dyDescent="0.25">
      <c r="A726" s="87">
        <v>43984</v>
      </c>
      <c r="B726" s="88">
        <v>373</v>
      </c>
      <c r="C726" s="88">
        <v>393.45001200000002</v>
      </c>
      <c r="D726" s="88">
        <v>372.10000600000001</v>
      </c>
      <c r="E726" s="88">
        <v>388.70001200000002</v>
      </c>
      <c r="F726" s="88">
        <v>384.93313599999999</v>
      </c>
      <c r="G726" s="88">
        <v>10222147</v>
      </c>
      <c r="H726" s="95">
        <f t="shared" si="22"/>
        <v>2.2882531896342678E-2</v>
      </c>
      <c r="I726" s="96">
        <f t="shared" si="23"/>
        <v>2.3071625409084102E-2</v>
      </c>
    </row>
    <row r="727" spans="1:9" ht="15.75" customHeight="1" x14ac:dyDescent="0.25">
      <c r="A727" s="91">
        <v>43985</v>
      </c>
      <c r="B727" s="92">
        <v>395</v>
      </c>
      <c r="C727" s="92">
        <v>398.25</v>
      </c>
      <c r="D727" s="92">
        <v>388</v>
      </c>
      <c r="E727" s="92">
        <v>390.14999399999999</v>
      </c>
      <c r="F727" s="92">
        <v>386.36904900000002</v>
      </c>
      <c r="G727" s="92">
        <v>3661001</v>
      </c>
      <c r="H727" s="93">
        <f t="shared" si="22"/>
        <v>1.6170311065188596E-3</v>
      </c>
      <c r="I727" s="94">
        <f t="shared" si="23"/>
        <v>1.8061246192602818E-3</v>
      </c>
    </row>
    <row r="728" spans="1:9" ht="15.75" customHeight="1" x14ac:dyDescent="0.25">
      <c r="A728" s="87">
        <v>43986</v>
      </c>
      <c r="B728" s="88">
        <v>391.39999399999999</v>
      </c>
      <c r="C728" s="88">
        <v>403.89999399999999</v>
      </c>
      <c r="D728" s="88">
        <v>388.5</v>
      </c>
      <c r="E728" s="88">
        <v>395.64999399999999</v>
      </c>
      <c r="F728" s="88">
        <v>391.81573500000002</v>
      </c>
      <c r="G728" s="88">
        <v>4296944</v>
      </c>
      <c r="H728" s="95">
        <f t="shared" si="22"/>
        <v>6.0795439632176261E-3</v>
      </c>
      <c r="I728" s="96">
        <f t="shared" si="23"/>
        <v>6.2686374759590487E-3</v>
      </c>
    </row>
    <row r="729" spans="1:9" ht="15.75" customHeight="1" x14ac:dyDescent="0.25">
      <c r="A729" s="91">
        <v>43987</v>
      </c>
      <c r="B729" s="92">
        <v>400</v>
      </c>
      <c r="C729" s="92">
        <v>413.95001200000002</v>
      </c>
      <c r="D729" s="92">
        <v>398.79998799999998</v>
      </c>
      <c r="E729" s="92">
        <v>402.54998799999998</v>
      </c>
      <c r="F729" s="92">
        <v>398.64889499999998</v>
      </c>
      <c r="G729" s="92">
        <v>5644940</v>
      </c>
      <c r="H729" s="93">
        <f t="shared" si="22"/>
        <v>7.5086917056467386E-3</v>
      </c>
      <c r="I729" s="94">
        <f t="shared" si="23"/>
        <v>7.6977852183881604E-3</v>
      </c>
    </row>
    <row r="730" spans="1:9" ht="15.75" customHeight="1" x14ac:dyDescent="0.25">
      <c r="A730" s="87">
        <v>43990</v>
      </c>
      <c r="B730" s="88">
        <v>405.95001200000002</v>
      </c>
      <c r="C730" s="88">
        <v>407.25</v>
      </c>
      <c r="D730" s="88">
        <v>394</v>
      </c>
      <c r="E730" s="88">
        <v>399.75</v>
      </c>
      <c r="F730" s="88">
        <v>395.87600700000002</v>
      </c>
      <c r="G730" s="88">
        <v>3186873</v>
      </c>
      <c r="H730" s="95">
        <f t="shared" si="22"/>
        <v>-3.0313835189338251E-3</v>
      </c>
      <c r="I730" s="96">
        <f t="shared" si="23"/>
        <v>-2.8422900061924028E-3</v>
      </c>
    </row>
    <row r="731" spans="1:9" ht="15.75" customHeight="1" x14ac:dyDescent="0.25">
      <c r="A731" s="91">
        <v>43991</v>
      </c>
      <c r="B731" s="92">
        <v>400.60000600000001</v>
      </c>
      <c r="C731" s="92">
        <v>412.79998799999998</v>
      </c>
      <c r="D731" s="92">
        <v>396.95001200000002</v>
      </c>
      <c r="E731" s="92">
        <v>401.79998799999998</v>
      </c>
      <c r="F731" s="92">
        <v>397.90612800000002</v>
      </c>
      <c r="G731" s="92">
        <v>5100330</v>
      </c>
      <c r="H731" s="93">
        <f t="shared" si="22"/>
        <v>2.2214464935663928E-3</v>
      </c>
      <c r="I731" s="94">
        <f t="shared" si="23"/>
        <v>2.410540006307815E-3</v>
      </c>
    </row>
    <row r="732" spans="1:9" ht="15.75" customHeight="1" x14ac:dyDescent="0.25">
      <c r="A732" s="87">
        <v>43992</v>
      </c>
      <c r="B732" s="88">
        <v>404.85000600000001</v>
      </c>
      <c r="C732" s="88">
        <v>407.39999399999999</v>
      </c>
      <c r="D732" s="88">
        <v>399.45001200000002</v>
      </c>
      <c r="E732" s="88">
        <v>401.45001200000002</v>
      </c>
      <c r="F732" s="88">
        <v>397.55957000000001</v>
      </c>
      <c r="G732" s="88">
        <v>2837492</v>
      </c>
      <c r="H732" s="95">
        <f t="shared" si="22"/>
        <v>-3.784154036064478E-4</v>
      </c>
      <c r="I732" s="96">
        <f t="shared" si="23"/>
        <v>-1.8932189086502557E-4</v>
      </c>
    </row>
    <row r="733" spans="1:9" ht="15.75" customHeight="1" x14ac:dyDescent="0.25">
      <c r="A733" s="91">
        <v>43993</v>
      </c>
      <c r="B733" s="92">
        <v>395.25</v>
      </c>
      <c r="C733" s="92">
        <v>406.95001200000002</v>
      </c>
      <c r="D733" s="92">
        <v>381.54998799999998</v>
      </c>
      <c r="E733" s="92">
        <v>384.45001200000002</v>
      </c>
      <c r="F733" s="92">
        <v>380.72430400000002</v>
      </c>
      <c r="G733" s="92">
        <v>3709090</v>
      </c>
      <c r="H733" s="93">
        <f t="shared" si="22"/>
        <v>-1.8791610780502774E-2</v>
      </c>
      <c r="I733" s="94">
        <f t="shared" si="23"/>
        <v>-1.860251726776135E-2</v>
      </c>
    </row>
    <row r="734" spans="1:9" ht="15.75" customHeight="1" x14ac:dyDescent="0.25">
      <c r="A734" s="87">
        <v>43994</v>
      </c>
      <c r="B734" s="88">
        <v>371</v>
      </c>
      <c r="C734" s="88">
        <v>406</v>
      </c>
      <c r="D734" s="88">
        <v>371</v>
      </c>
      <c r="E734" s="88">
        <v>403.85000600000001</v>
      </c>
      <c r="F734" s="88">
        <v>399.93627900000001</v>
      </c>
      <c r="G734" s="88">
        <v>5516137</v>
      </c>
      <c r="H734" s="95">
        <f t="shared" si="22"/>
        <v>2.1380200203170757E-2</v>
      </c>
      <c r="I734" s="96">
        <f t="shared" si="23"/>
        <v>2.156929371591218E-2</v>
      </c>
    </row>
    <row r="735" spans="1:9" ht="15.75" customHeight="1" x14ac:dyDescent="0.25">
      <c r="A735" s="91">
        <v>43997</v>
      </c>
      <c r="B735" s="92">
        <v>404</v>
      </c>
      <c r="C735" s="92">
        <v>408.5</v>
      </c>
      <c r="D735" s="92">
        <v>393</v>
      </c>
      <c r="E735" s="92">
        <v>395.35000600000001</v>
      </c>
      <c r="F735" s="92">
        <v>391.51867700000003</v>
      </c>
      <c r="G735" s="92">
        <v>3273136</v>
      </c>
      <c r="H735" s="93">
        <f t="shared" si="22"/>
        <v>-9.2383171556967049E-3</v>
      </c>
      <c r="I735" s="94">
        <f t="shared" si="23"/>
        <v>-9.0492236429552831E-3</v>
      </c>
    </row>
    <row r="736" spans="1:9" ht="15.75" customHeight="1" x14ac:dyDescent="0.25">
      <c r="A736" s="87">
        <v>43998</v>
      </c>
      <c r="B736" s="88">
        <v>398</v>
      </c>
      <c r="C736" s="88">
        <v>404.5</v>
      </c>
      <c r="D736" s="88">
        <v>387.04998799999998</v>
      </c>
      <c r="E736" s="88">
        <v>393.10000600000001</v>
      </c>
      <c r="F736" s="88">
        <v>389.29046599999998</v>
      </c>
      <c r="G736" s="88">
        <v>2683741</v>
      </c>
      <c r="H736" s="95">
        <f t="shared" si="22"/>
        <v>-2.4787167962785706E-3</v>
      </c>
      <c r="I736" s="96">
        <f t="shared" si="23"/>
        <v>-2.2896232835371484E-3</v>
      </c>
    </row>
    <row r="737" spans="1:9" ht="15.75" customHeight="1" x14ac:dyDescent="0.25">
      <c r="A737" s="91">
        <v>43999</v>
      </c>
      <c r="B737" s="92">
        <v>395</v>
      </c>
      <c r="C737" s="92">
        <v>402.85000600000001</v>
      </c>
      <c r="D737" s="92">
        <v>393.10000600000001</v>
      </c>
      <c r="E737" s="92">
        <v>398.60000600000001</v>
      </c>
      <c r="F737" s="92">
        <v>394.73718300000002</v>
      </c>
      <c r="G737" s="92">
        <v>3331434</v>
      </c>
      <c r="H737" s="93">
        <f t="shared" si="22"/>
        <v>6.034269827333039E-3</v>
      </c>
      <c r="I737" s="94">
        <f t="shared" si="23"/>
        <v>6.2233633400744608E-3</v>
      </c>
    </row>
    <row r="738" spans="1:9" ht="15.75" customHeight="1" x14ac:dyDescent="0.25">
      <c r="A738" s="87">
        <v>44000</v>
      </c>
      <c r="B738" s="88">
        <v>400</v>
      </c>
      <c r="C738" s="88">
        <v>410</v>
      </c>
      <c r="D738" s="88">
        <v>398</v>
      </c>
      <c r="E738" s="88">
        <v>405.64999399999999</v>
      </c>
      <c r="F738" s="88">
        <v>401.718842</v>
      </c>
      <c r="G738" s="88">
        <v>5132675</v>
      </c>
      <c r="H738" s="95">
        <f t="shared" si="22"/>
        <v>7.6141646239004457E-3</v>
      </c>
      <c r="I738" s="96">
        <f t="shared" si="23"/>
        <v>7.8032581366418684E-3</v>
      </c>
    </row>
    <row r="739" spans="1:9" ht="15.75" customHeight="1" x14ac:dyDescent="0.25">
      <c r="A739" s="91">
        <v>44001</v>
      </c>
      <c r="B739" s="92">
        <v>410</v>
      </c>
      <c r="C739" s="92">
        <v>417</v>
      </c>
      <c r="D739" s="92">
        <v>407.70001200000002</v>
      </c>
      <c r="E739" s="92">
        <v>409.35000600000001</v>
      </c>
      <c r="F739" s="92">
        <v>405.38299599999999</v>
      </c>
      <c r="G739" s="92">
        <v>4870999</v>
      </c>
      <c r="H739" s="93">
        <f t="shared" si="22"/>
        <v>3.9433259124399102E-3</v>
      </c>
      <c r="I739" s="94">
        <f t="shared" si="23"/>
        <v>4.1324194251813329E-3</v>
      </c>
    </row>
    <row r="740" spans="1:9" ht="15.75" customHeight="1" x14ac:dyDescent="0.25">
      <c r="A740" s="87">
        <v>44004</v>
      </c>
      <c r="B740" s="88">
        <v>450.25</v>
      </c>
      <c r="C740" s="88">
        <v>573.04998799999998</v>
      </c>
      <c r="D740" s="88">
        <v>450.25</v>
      </c>
      <c r="E740" s="88">
        <v>519.75</v>
      </c>
      <c r="F740" s="88">
        <v>514.71313499999997</v>
      </c>
      <c r="G740" s="88">
        <v>89264838</v>
      </c>
      <c r="H740" s="95">
        <f t="shared" si="22"/>
        <v>0.10369972315066298</v>
      </c>
      <c r="I740" s="96">
        <f t="shared" si="23"/>
        <v>0.1038888166634044</v>
      </c>
    </row>
    <row r="741" spans="1:9" ht="15.75" customHeight="1" x14ac:dyDescent="0.25">
      <c r="A741" s="91">
        <v>44005</v>
      </c>
      <c r="B741" s="92">
        <v>550</v>
      </c>
      <c r="C741" s="92">
        <v>550</v>
      </c>
      <c r="D741" s="92">
        <v>475.25</v>
      </c>
      <c r="E741" s="92">
        <v>485</v>
      </c>
      <c r="F741" s="92">
        <v>480.29986600000001</v>
      </c>
      <c r="G741" s="92">
        <v>65123055</v>
      </c>
      <c r="H741" s="93">
        <f t="shared" si="22"/>
        <v>-3.0052785708296604E-2</v>
      </c>
      <c r="I741" s="94">
        <f t="shared" si="23"/>
        <v>-2.986369219555518E-2</v>
      </c>
    </row>
    <row r="742" spans="1:9" ht="15.75" customHeight="1" x14ac:dyDescent="0.25">
      <c r="A742" s="87">
        <v>44006</v>
      </c>
      <c r="B742" s="88">
        <v>475.25</v>
      </c>
      <c r="C742" s="88">
        <v>477.29998799999998</v>
      </c>
      <c r="D742" s="88">
        <v>453.29998799999998</v>
      </c>
      <c r="E742" s="88">
        <v>459.20001200000002</v>
      </c>
      <c r="F742" s="88">
        <v>454.749908</v>
      </c>
      <c r="G742" s="88">
        <v>24558420</v>
      </c>
      <c r="H742" s="95">
        <f t="shared" si="22"/>
        <v>-2.3739845600283496E-2</v>
      </c>
      <c r="I742" s="96">
        <f t="shared" si="23"/>
        <v>-2.3550752087542072E-2</v>
      </c>
    </row>
    <row r="743" spans="1:9" ht="15.75" customHeight="1" x14ac:dyDescent="0.25">
      <c r="A743" s="91">
        <v>44007</v>
      </c>
      <c r="B743" s="92">
        <v>450</v>
      </c>
      <c r="C743" s="92">
        <v>469.89999399999999</v>
      </c>
      <c r="D743" s="92">
        <v>434</v>
      </c>
      <c r="E743" s="92">
        <v>458.10000600000001</v>
      </c>
      <c r="F743" s="92">
        <v>453.66058299999997</v>
      </c>
      <c r="G743" s="92">
        <v>17246798</v>
      </c>
      <c r="H743" s="93">
        <f t="shared" si="22"/>
        <v>-1.0415733150355006E-3</v>
      </c>
      <c r="I743" s="94">
        <f t="shared" si="23"/>
        <v>-8.5247980229407835E-4</v>
      </c>
    </row>
    <row r="744" spans="1:9" ht="15.75" customHeight="1" x14ac:dyDescent="0.25">
      <c r="A744" s="87">
        <v>44008</v>
      </c>
      <c r="B744" s="88">
        <v>465</v>
      </c>
      <c r="C744" s="88">
        <v>477.75</v>
      </c>
      <c r="D744" s="88">
        <v>461.54998799999998</v>
      </c>
      <c r="E744" s="88">
        <v>466.70001200000002</v>
      </c>
      <c r="F744" s="88">
        <v>462.17724600000003</v>
      </c>
      <c r="G744" s="88">
        <v>11100642</v>
      </c>
      <c r="H744" s="95">
        <f t="shared" si="22"/>
        <v>8.0775138402463045E-3</v>
      </c>
      <c r="I744" s="96">
        <f t="shared" si="23"/>
        <v>8.2666073529877263E-3</v>
      </c>
    </row>
    <row r="745" spans="1:9" ht="15.75" customHeight="1" x14ac:dyDescent="0.25">
      <c r="A745" s="91">
        <v>44011</v>
      </c>
      <c r="B745" s="92">
        <v>474.89999399999999</v>
      </c>
      <c r="C745" s="92">
        <v>484.70001200000002</v>
      </c>
      <c r="D745" s="92">
        <v>465.10000600000001</v>
      </c>
      <c r="E745" s="92">
        <v>467.79998799999998</v>
      </c>
      <c r="F745" s="92">
        <v>463.266571</v>
      </c>
      <c r="G745" s="92">
        <v>14878704</v>
      </c>
      <c r="H745" s="93">
        <f t="shared" si="22"/>
        <v>1.0224025409234527E-3</v>
      </c>
      <c r="I745" s="94">
        <f t="shared" si="23"/>
        <v>1.2114960536648749E-3</v>
      </c>
    </row>
    <row r="746" spans="1:9" ht="15.75" customHeight="1" x14ac:dyDescent="0.25">
      <c r="A746" s="87">
        <v>44012</v>
      </c>
      <c r="B746" s="88">
        <v>462</v>
      </c>
      <c r="C746" s="88">
        <v>464.79998799999998</v>
      </c>
      <c r="D746" s="88">
        <v>446.10000600000001</v>
      </c>
      <c r="E746" s="88">
        <v>450.29998799999998</v>
      </c>
      <c r="F746" s="88">
        <v>445.93615699999998</v>
      </c>
      <c r="G746" s="88">
        <v>10571136</v>
      </c>
      <c r="H746" s="95">
        <f t="shared" si="22"/>
        <v>-1.6558276082714592E-2</v>
      </c>
      <c r="I746" s="96">
        <f t="shared" si="23"/>
        <v>-1.6369182569973169E-2</v>
      </c>
    </row>
    <row r="747" spans="1:9" ht="15.75" customHeight="1" x14ac:dyDescent="0.25">
      <c r="A747" s="91">
        <v>44013</v>
      </c>
      <c r="B747" s="92">
        <v>445</v>
      </c>
      <c r="C747" s="92">
        <v>445</v>
      </c>
      <c r="D747" s="92">
        <v>423.89999399999999</v>
      </c>
      <c r="E747" s="92">
        <v>435.20001200000002</v>
      </c>
      <c r="F747" s="92">
        <v>430.98251299999998</v>
      </c>
      <c r="G747" s="92">
        <v>21050867</v>
      </c>
      <c r="H747" s="93">
        <f t="shared" si="22"/>
        <v>-1.4813037721304195E-2</v>
      </c>
      <c r="I747" s="94">
        <f t="shared" si="23"/>
        <v>-1.4623944208562773E-2</v>
      </c>
    </row>
    <row r="748" spans="1:9" ht="15.75" customHeight="1" x14ac:dyDescent="0.25">
      <c r="A748" s="87">
        <v>44014</v>
      </c>
      <c r="B748" s="88">
        <v>433</v>
      </c>
      <c r="C748" s="88">
        <v>442.20001200000002</v>
      </c>
      <c r="D748" s="88">
        <v>428.10000600000001</v>
      </c>
      <c r="E748" s="88">
        <v>435.25</v>
      </c>
      <c r="F748" s="88">
        <v>431.03201300000001</v>
      </c>
      <c r="G748" s="88">
        <v>6182872</v>
      </c>
      <c r="H748" s="95">
        <f t="shared" si="22"/>
        <v>4.9877528114524656E-5</v>
      </c>
      <c r="I748" s="96">
        <f t="shared" si="23"/>
        <v>2.3897104085594687E-4</v>
      </c>
    </row>
    <row r="749" spans="1:9" ht="15.75" customHeight="1" x14ac:dyDescent="0.25">
      <c r="A749" s="91">
        <v>44015</v>
      </c>
      <c r="B749" s="92">
        <v>436.10000600000001</v>
      </c>
      <c r="C749" s="92">
        <v>439.5</v>
      </c>
      <c r="D749" s="92">
        <v>430.5</v>
      </c>
      <c r="E749" s="92">
        <v>432.70001200000002</v>
      </c>
      <c r="F749" s="92">
        <v>428.50674400000003</v>
      </c>
      <c r="G749" s="92">
        <v>3320387</v>
      </c>
      <c r="H749" s="93">
        <f t="shared" si="22"/>
        <v>-2.5518652614809341E-3</v>
      </c>
      <c r="I749" s="94">
        <f t="shared" si="23"/>
        <v>-2.3627717487395119E-3</v>
      </c>
    </row>
    <row r="750" spans="1:9" ht="15.75" customHeight="1" x14ac:dyDescent="0.25">
      <c r="A750" s="87">
        <v>44018</v>
      </c>
      <c r="B750" s="88">
        <v>433</v>
      </c>
      <c r="C750" s="88">
        <v>436</v>
      </c>
      <c r="D750" s="88">
        <v>426.60000600000001</v>
      </c>
      <c r="E750" s="88">
        <v>428</v>
      </c>
      <c r="F750" s="88">
        <v>423.85226399999999</v>
      </c>
      <c r="G750" s="88">
        <v>2822638</v>
      </c>
      <c r="H750" s="95">
        <f t="shared" si="22"/>
        <v>-4.7431541261348797E-3</v>
      </c>
      <c r="I750" s="96">
        <f t="shared" si="23"/>
        <v>-4.554060613393458E-3</v>
      </c>
    </row>
    <row r="751" spans="1:9" ht="15.75" customHeight="1" x14ac:dyDescent="0.25">
      <c r="A751" s="91">
        <v>44019</v>
      </c>
      <c r="B751" s="92">
        <v>427</v>
      </c>
      <c r="C751" s="92">
        <v>427</v>
      </c>
      <c r="D751" s="92">
        <v>415</v>
      </c>
      <c r="E751" s="92">
        <v>416.5</v>
      </c>
      <c r="F751" s="92">
        <v>412.46371499999998</v>
      </c>
      <c r="G751" s="92">
        <v>4589928</v>
      </c>
      <c r="H751" s="93">
        <f t="shared" si="22"/>
        <v>-1.1828758192695441E-2</v>
      </c>
      <c r="I751" s="94">
        <f t="shared" si="23"/>
        <v>-1.1639664679954019E-2</v>
      </c>
    </row>
    <row r="752" spans="1:9" ht="15.75" customHeight="1" x14ac:dyDescent="0.25">
      <c r="A752" s="87">
        <v>44020</v>
      </c>
      <c r="B752" s="88">
        <v>415.5</v>
      </c>
      <c r="C752" s="88">
        <v>425</v>
      </c>
      <c r="D752" s="88">
        <v>415.14999399999999</v>
      </c>
      <c r="E752" s="88">
        <v>419.35000600000001</v>
      </c>
      <c r="F752" s="88">
        <v>415.28610200000003</v>
      </c>
      <c r="G752" s="88">
        <v>3660081</v>
      </c>
      <c r="H752" s="95">
        <f t="shared" si="22"/>
        <v>2.9616481332493216E-3</v>
      </c>
      <c r="I752" s="96">
        <f t="shared" si="23"/>
        <v>3.1507416459907438E-3</v>
      </c>
    </row>
    <row r="753" spans="1:9" ht="15.75" customHeight="1" x14ac:dyDescent="0.25">
      <c r="A753" s="91">
        <v>44021</v>
      </c>
      <c r="B753" s="92">
        <v>423</v>
      </c>
      <c r="C753" s="92">
        <v>434.45001200000002</v>
      </c>
      <c r="D753" s="92">
        <v>420.45001200000002</v>
      </c>
      <c r="E753" s="92">
        <v>431.95001200000002</v>
      </c>
      <c r="F753" s="92">
        <v>427.76400799999999</v>
      </c>
      <c r="G753" s="92">
        <v>5092773</v>
      </c>
      <c r="H753" s="93">
        <f t="shared" si="22"/>
        <v>1.2856843082602211E-2</v>
      </c>
      <c r="I753" s="94">
        <f t="shared" si="23"/>
        <v>1.3045936595343633E-2</v>
      </c>
    </row>
    <row r="754" spans="1:9" ht="15.75" customHeight="1" x14ac:dyDescent="0.25">
      <c r="A754" s="87">
        <v>44022</v>
      </c>
      <c r="B754" s="88">
        <v>432.25</v>
      </c>
      <c r="C754" s="88">
        <v>439.35000600000001</v>
      </c>
      <c r="D754" s="88">
        <v>424.95001200000002</v>
      </c>
      <c r="E754" s="88">
        <v>426.64999399999999</v>
      </c>
      <c r="F754" s="88">
        <v>422.51531999999997</v>
      </c>
      <c r="G754" s="88">
        <v>3394828</v>
      </c>
      <c r="H754" s="95">
        <f t="shared" si="22"/>
        <v>-5.3617796273060948E-3</v>
      </c>
      <c r="I754" s="96">
        <f t="shared" si="23"/>
        <v>-5.172686114564673E-3</v>
      </c>
    </row>
    <row r="755" spans="1:9" ht="15.75" customHeight="1" x14ac:dyDescent="0.25">
      <c r="A755" s="91">
        <v>44025</v>
      </c>
      <c r="B755" s="92">
        <v>428.89999399999999</v>
      </c>
      <c r="C755" s="92">
        <v>432</v>
      </c>
      <c r="D755" s="92">
        <v>413.5</v>
      </c>
      <c r="E755" s="92">
        <v>415.5</v>
      </c>
      <c r="F755" s="92">
        <v>411.473389</v>
      </c>
      <c r="G755" s="92">
        <v>3109236</v>
      </c>
      <c r="H755" s="93">
        <f t="shared" si="22"/>
        <v>-1.150070711226084E-2</v>
      </c>
      <c r="I755" s="94">
        <f t="shared" si="23"/>
        <v>-1.1311613599519418E-2</v>
      </c>
    </row>
    <row r="756" spans="1:9" ht="15.75" customHeight="1" x14ac:dyDescent="0.25">
      <c r="A756" s="87">
        <v>44026</v>
      </c>
      <c r="B756" s="88">
        <v>416.95001200000002</v>
      </c>
      <c r="C756" s="88">
        <v>420.25</v>
      </c>
      <c r="D756" s="88">
        <v>405</v>
      </c>
      <c r="E756" s="88">
        <v>407.10000600000001</v>
      </c>
      <c r="F756" s="88">
        <v>403.15481599999998</v>
      </c>
      <c r="G756" s="88">
        <v>4463031</v>
      </c>
      <c r="H756" s="95">
        <f t="shared" si="22"/>
        <v>-8.8699014059953774E-3</v>
      </c>
      <c r="I756" s="96">
        <f t="shared" si="23"/>
        <v>-8.6808078932539556E-3</v>
      </c>
    </row>
    <row r="757" spans="1:9" ht="15.75" customHeight="1" x14ac:dyDescent="0.25">
      <c r="A757" s="91">
        <v>44027</v>
      </c>
      <c r="B757" s="92">
        <v>415</v>
      </c>
      <c r="C757" s="92">
        <v>423</v>
      </c>
      <c r="D757" s="92">
        <v>411</v>
      </c>
      <c r="E757" s="92">
        <v>415.79998799999998</v>
      </c>
      <c r="F757" s="92">
        <v>411.77047700000003</v>
      </c>
      <c r="G757" s="92">
        <v>6415222</v>
      </c>
      <c r="H757" s="93">
        <f t="shared" si="22"/>
        <v>9.1833533246049297E-3</v>
      </c>
      <c r="I757" s="94">
        <f t="shared" si="23"/>
        <v>9.3724468373463515E-3</v>
      </c>
    </row>
    <row r="758" spans="1:9" ht="15.75" customHeight="1" x14ac:dyDescent="0.25">
      <c r="A758" s="87">
        <v>44028</v>
      </c>
      <c r="B758" s="88">
        <v>416.89999399999999</v>
      </c>
      <c r="C758" s="88">
        <v>424.79998799999998</v>
      </c>
      <c r="D758" s="88">
        <v>412.20001200000002</v>
      </c>
      <c r="E758" s="88">
        <v>422.54998799999998</v>
      </c>
      <c r="F758" s="88">
        <v>418.45504799999998</v>
      </c>
      <c r="G758" s="88">
        <v>4249014</v>
      </c>
      <c r="H758" s="95">
        <f t="shared" si="22"/>
        <v>6.9936058252957249E-3</v>
      </c>
      <c r="I758" s="96">
        <f t="shared" si="23"/>
        <v>7.1826993380371476E-3</v>
      </c>
    </row>
    <row r="759" spans="1:9" ht="15.75" customHeight="1" x14ac:dyDescent="0.25">
      <c r="A759" s="91">
        <v>44029</v>
      </c>
      <c r="B759" s="92">
        <v>426</v>
      </c>
      <c r="C759" s="92">
        <v>435.79998799999998</v>
      </c>
      <c r="D759" s="92">
        <v>424.60000600000001</v>
      </c>
      <c r="E759" s="92">
        <v>429.75</v>
      </c>
      <c r="F759" s="92">
        <v>425.58529700000003</v>
      </c>
      <c r="G759" s="92">
        <v>5643984</v>
      </c>
      <c r="H759" s="93">
        <f t="shared" si="22"/>
        <v>7.3378043597580192E-3</v>
      </c>
      <c r="I759" s="94">
        <f t="shared" si="23"/>
        <v>7.5268978724994419E-3</v>
      </c>
    </row>
    <row r="760" spans="1:9" ht="15.75" customHeight="1" x14ac:dyDescent="0.25">
      <c r="A760" s="87">
        <v>44032</v>
      </c>
      <c r="B760" s="88">
        <v>411</v>
      </c>
      <c r="C760" s="88">
        <v>421.54998799999998</v>
      </c>
      <c r="D760" s="88">
        <v>405</v>
      </c>
      <c r="E760" s="88">
        <v>418.64999399999999</v>
      </c>
      <c r="F760" s="88">
        <v>414.59286500000002</v>
      </c>
      <c r="G760" s="88">
        <v>4730004</v>
      </c>
      <c r="H760" s="95">
        <f t="shared" si="22"/>
        <v>-1.1364791899580956E-2</v>
      </c>
      <c r="I760" s="96">
        <f t="shared" si="23"/>
        <v>-1.1175698386839534E-2</v>
      </c>
    </row>
    <row r="761" spans="1:9" ht="15.75" customHeight="1" x14ac:dyDescent="0.25">
      <c r="A761" s="91">
        <v>44033</v>
      </c>
      <c r="B761" s="92">
        <v>422.5</v>
      </c>
      <c r="C761" s="92">
        <v>426.60000600000001</v>
      </c>
      <c r="D761" s="92">
        <v>412.35000600000001</v>
      </c>
      <c r="E761" s="92">
        <v>414.14999399999999</v>
      </c>
      <c r="F761" s="92">
        <v>410.13647500000002</v>
      </c>
      <c r="G761" s="92">
        <v>2870855</v>
      </c>
      <c r="H761" s="93">
        <f t="shared" si="22"/>
        <v>-4.6934292954454422E-3</v>
      </c>
      <c r="I761" s="94">
        <f t="shared" si="23"/>
        <v>-4.5043357827040196E-3</v>
      </c>
    </row>
    <row r="762" spans="1:9" ht="15.75" customHeight="1" x14ac:dyDescent="0.25">
      <c r="A762" s="87">
        <v>44034</v>
      </c>
      <c r="B762" s="88">
        <v>416</v>
      </c>
      <c r="C762" s="88">
        <v>419.95001200000002</v>
      </c>
      <c r="D762" s="88">
        <v>411.39999399999999</v>
      </c>
      <c r="E762" s="88">
        <v>413.70001200000002</v>
      </c>
      <c r="F762" s="88">
        <v>409.69085699999999</v>
      </c>
      <c r="G762" s="88">
        <v>1787688</v>
      </c>
      <c r="H762" s="95">
        <f t="shared" si="22"/>
        <v>-4.7212248224008711E-4</v>
      </c>
      <c r="I762" s="96">
        <f t="shared" si="23"/>
        <v>-2.8302896949866489E-4</v>
      </c>
    </row>
    <row r="763" spans="1:9" ht="15.75" customHeight="1" x14ac:dyDescent="0.25">
      <c r="A763" s="91">
        <v>44035</v>
      </c>
      <c r="B763" s="92">
        <v>424</v>
      </c>
      <c r="C763" s="92">
        <v>430.70001200000002</v>
      </c>
      <c r="D763" s="92">
        <v>420.5</v>
      </c>
      <c r="E763" s="92">
        <v>421.45001200000002</v>
      </c>
      <c r="F763" s="92">
        <v>417.36575299999998</v>
      </c>
      <c r="G763" s="92">
        <v>4634869</v>
      </c>
      <c r="H763" s="93">
        <f t="shared" si="22"/>
        <v>8.0605381159645495E-3</v>
      </c>
      <c r="I763" s="94">
        <f t="shared" si="23"/>
        <v>8.2496316287059713E-3</v>
      </c>
    </row>
    <row r="764" spans="1:9" ht="15.75" customHeight="1" x14ac:dyDescent="0.25">
      <c r="A764" s="87">
        <v>44036</v>
      </c>
      <c r="B764" s="88">
        <v>422</v>
      </c>
      <c r="C764" s="88">
        <v>430</v>
      </c>
      <c r="D764" s="88">
        <v>418.20001200000002</v>
      </c>
      <c r="E764" s="88">
        <v>425.20001200000002</v>
      </c>
      <c r="F764" s="88">
        <v>421.079407</v>
      </c>
      <c r="G764" s="88">
        <v>3690189</v>
      </c>
      <c r="H764" s="95">
        <f t="shared" si="22"/>
        <v>3.8471925504523336E-3</v>
      </c>
      <c r="I764" s="96">
        <f t="shared" si="23"/>
        <v>4.0362860631937558E-3</v>
      </c>
    </row>
    <row r="765" spans="1:9" ht="15.75" customHeight="1" x14ac:dyDescent="0.25">
      <c r="A765" s="91">
        <v>44039</v>
      </c>
      <c r="B765" s="92">
        <v>425.20001200000002</v>
      </c>
      <c r="C765" s="92">
        <v>427.54998799999998</v>
      </c>
      <c r="D765" s="92">
        <v>414</v>
      </c>
      <c r="E765" s="92">
        <v>425.45001200000002</v>
      </c>
      <c r="F765" s="92">
        <v>421.32699600000001</v>
      </c>
      <c r="G765" s="92">
        <v>2485341</v>
      </c>
      <c r="H765" s="93">
        <f t="shared" si="22"/>
        <v>2.5528424093905049E-4</v>
      </c>
      <c r="I765" s="94">
        <f t="shared" si="23"/>
        <v>4.4437775368047272E-4</v>
      </c>
    </row>
    <row r="766" spans="1:9" ht="15.75" customHeight="1" x14ac:dyDescent="0.25">
      <c r="A766" s="87">
        <v>44040</v>
      </c>
      <c r="B766" s="88">
        <v>426</v>
      </c>
      <c r="C766" s="88">
        <v>429.5</v>
      </c>
      <c r="D766" s="88">
        <v>419</v>
      </c>
      <c r="E766" s="88">
        <v>420.85000600000001</v>
      </c>
      <c r="F766" s="88">
        <v>416.771545</v>
      </c>
      <c r="G766" s="88">
        <v>2203632</v>
      </c>
      <c r="H766" s="95">
        <f t="shared" si="22"/>
        <v>-4.7212269654297867E-3</v>
      </c>
      <c r="I766" s="96">
        <f t="shared" si="23"/>
        <v>-4.5321334526883649E-3</v>
      </c>
    </row>
    <row r="767" spans="1:9" ht="15.75" customHeight="1" x14ac:dyDescent="0.25">
      <c r="A767" s="91">
        <v>44041</v>
      </c>
      <c r="B767" s="92">
        <v>425</v>
      </c>
      <c r="C767" s="92">
        <v>428</v>
      </c>
      <c r="D767" s="92">
        <v>421.10000600000001</v>
      </c>
      <c r="E767" s="92">
        <v>424.20001200000002</v>
      </c>
      <c r="F767" s="92">
        <v>420.089111</v>
      </c>
      <c r="G767" s="92">
        <v>2160965</v>
      </c>
      <c r="H767" s="93">
        <f t="shared" si="22"/>
        <v>3.4433645424850976E-3</v>
      </c>
      <c r="I767" s="94">
        <f t="shared" si="23"/>
        <v>3.6324580552265198E-3</v>
      </c>
    </row>
    <row r="768" spans="1:9" ht="15.75" customHeight="1" x14ac:dyDescent="0.25">
      <c r="A768" s="87">
        <v>44042</v>
      </c>
      <c r="B768" s="88">
        <v>423</v>
      </c>
      <c r="C768" s="88">
        <v>449.89999399999999</v>
      </c>
      <c r="D768" s="88">
        <v>419.5</v>
      </c>
      <c r="E768" s="88">
        <v>441.39999399999999</v>
      </c>
      <c r="F768" s="88">
        <v>437.12240600000001</v>
      </c>
      <c r="G768" s="88">
        <v>14081243</v>
      </c>
      <c r="H768" s="95">
        <f t="shared" si="22"/>
        <v>1.7261643635739402E-2</v>
      </c>
      <c r="I768" s="96">
        <f t="shared" si="23"/>
        <v>1.7450737148480826E-2</v>
      </c>
    </row>
    <row r="769" spans="1:9" ht="15.75" customHeight="1" x14ac:dyDescent="0.25">
      <c r="A769" s="91">
        <v>44043</v>
      </c>
      <c r="B769" s="92">
        <v>444.10000600000001</v>
      </c>
      <c r="C769" s="92">
        <v>458.5</v>
      </c>
      <c r="D769" s="92">
        <v>437</v>
      </c>
      <c r="E769" s="92">
        <v>452.35000600000001</v>
      </c>
      <c r="F769" s="92">
        <v>447.96630900000002</v>
      </c>
      <c r="G769" s="92">
        <v>9864873</v>
      </c>
      <c r="H769" s="93">
        <f t="shared" si="22"/>
        <v>1.0642284361196849E-2</v>
      </c>
      <c r="I769" s="94">
        <f t="shared" si="23"/>
        <v>1.083137787393827E-2</v>
      </c>
    </row>
    <row r="770" spans="1:9" ht="15.75" customHeight="1" x14ac:dyDescent="0.25">
      <c r="A770" s="87">
        <v>44046</v>
      </c>
      <c r="B770" s="88">
        <v>455.39999399999999</v>
      </c>
      <c r="C770" s="88">
        <v>461.89999399999999</v>
      </c>
      <c r="D770" s="88">
        <v>448</v>
      </c>
      <c r="E770" s="88">
        <v>449.79998799999998</v>
      </c>
      <c r="F770" s="88">
        <v>445.44097900000003</v>
      </c>
      <c r="G770" s="88">
        <v>4667272</v>
      </c>
      <c r="H770" s="95">
        <f t="shared" si="22"/>
        <v>-2.4551843703134032E-3</v>
      </c>
      <c r="I770" s="96">
        <f t="shared" si="23"/>
        <v>-2.266090857571981E-3</v>
      </c>
    </row>
    <row r="771" spans="1:9" ht="15.75" customHeight="1" x14ac:dyDescent="0.25">
      <c r="A771" s="91">
        <v>44047</v>
      </c>
      <c r="B771" s="92">
        <v>453.95001200000002</v>
      </c>
      <c r="C771" s="92">
        <v>456.60000600000001</v>
      </c>
      <c r="D771" s="92">
        <v>442.54998799999998</v>
      </c>
      <c r="E771" s="92">
        <v>445.39999399999999</v>
      </c>
      <c r="F771" s="92">
        <v>441.083618</v>
      </c>
      <c r="G771" s="92">
        <v>3813428</v>
      </c>
      <c r="H771" s="93">
        <f t="shared" si="22"/>
        <v>-4.2692398686556355E-3</v>
      </c>
      <c r="I771" s="94">
        <f t="shared" si="23"/>
        <v>-4.0801463559142128E-3</v>
      </c>
    </row>
    <row r="772" spans="1:9" ht="15.75" customHeight="1" x14ac:dyDescent="0.25">
      <c r="A772" s="87">
        <v>44048</v>
      </c>
      <c r="B772" s="88">
        <v>446</v>
      </c>
      <c r="C772" s="88">
        <v>452.70001200000002</v>
      </c>
      <c r="D772" s="88">
        <v>442.29998799999998</v>
      </c>
      <c r="E772" s="88">
        <v>447.54998799999998</v>
      </c>
      <c r="F772" s="88">
        <v>443.21279900000002</v>
      </c>
      <c r="G772" s="88">
        <v>2508390</v>
      </c>
      <c r="H772" s="95">
        <f t="shared" ref="H772:H835" si="24">LOG(F772/F771)</f>
        <v>2.0913651314711352E-3</v>
      </c>
      <c r="I772" s="96">
        <f t="shared" ref="I772:I835" si="25">H772-$H$1238</f>
        <v>2.2804586442125574E-3</v>
      </c>
    </row>
    <row r="773" spans="1:9" ht="15.75" customHeight="1" x14ac:dyDescent="0.25">
      <c r="A773" s="91">
        <v>44049</v>
      </c>
      <c r="B773" s="92">
        <v>449.95001200000002</v>
      </c>
      <c r="C773" s="92">
        <v>464.39999399999999</v>
      </c>
      <c r="D773" s="92">
        <v>448</v>
      </c>
      <c r="E773" s="92">
        <v>461.20001200000002</v>
      </c>
      <c r="F773" s="92">
        <v>456.73052999999999</v>
      </c>
      <c r="G773" s="92">
        <v>5681784</v>
      </c>
      <c r="H773" s="93">
        <f t="shared" si="24"/>
        <v>1.3047749486851827E-2</v>
      </c>
      <c r="I773" s="94">
        <f t="shared" si="25"/>
        <v>1.3236842999593249E-2</v>
      </c>
    </row>
    <row r="774" spans="1:9" ht="15.75" customHeight="1" x14ac:dyDescent="0.25">
      <c r="A774" s="87">
        <v>44050</v>
      </c>
      <c r="B774" s="88">
        <v>463.45001200000002</v>
      </c>
      <c r="C774" s="88">
        <v>466.89999399999999</v>
      </c>
      <c r="D774" s="88">
        <v>451</v>
      </c>
      <c r="E774" s="88">
        <v>453.45001200000002</v>
      </c>
      <c r="F774" s="88">
        <v>449.05566399999998</v>
      </c>
      <c r="G774" s="88">
        <v>4652737</v>
      </c>
      <c r="H774" s="95">
        <f t="shared" si="24"/>
        <v>-7.3598642721898868E-3</v>
      </c>
      <c r="I774" s="96">
        <f t="shared" si="25"/>
        <v>-7.1707707594484641E-3</v>
      </c>
    </row>
    <row r="775" spans="1:9" ht="15.75" customHeight="1" x14ac:dyDescent="0.25">
      <c r="A775" s="91">
        <v>44053</v>
      </c>
      <c r="B775" s="92">
        <v>454</v>
      </c>
      <c r="C775" s="92">
        <v>476.64999399999999</v>
      </c>
      <c r="D775" s="92">
        <v>454</v>
      </c>
      <c r="E775" s="92">
        <v>471.29998799999998</v>
      </c>
      <c r="F775" s="92">
        <v>466.73263500000002</v>
      </c>
      <c r="G775" s="92">
        <v>7605497</v>
      </c>
      <c r="H775" s="93">
        <f t="shared" si="24"/>
        <v>1.676799022297696E-2</v>
      </c>
      <c r="I775" s="94">
        <f t="shared" si="25"/>
        <v>1.6957083735718383E-2</v>
      </c>
    </row>
    <row r="776" spans="1:9" ht="15.75" customHeight="1" x14ac:dyDescent="0.25">
      <c r="A776" s="87">
        <v>44054</v>
      </c>
      <c r="B776" s="88">
        <v>475.54998799999998</v>
      </c>
      <c r="C776" s="88">
        <v>479.54998799999998</v>
      </c>
      <c r="D776" s="88">
        <v>470.25</v>
      </c>
      <c r="E776" s="88">
        <v>477.04998799999998</v>
      </c>
      <c r="F776" s="88">
        <v>472.42691000000002</v>
      </c>
      <c r="G776" s="88">
        <v>5263113</v>
      </c>
      <c r="H776" s="95">
        <f t="shared" si="24"/>
        <v>5.2664587795551729E-3</v>
      </c>
      <c r="I776" s="96">
        <f t="shared" si="25"/>
        <v>5.4555522922965956E-3</v>
      </c>
    </row>
    <row r="777" spans="1:9" ht="15.75" customHeight="1" x14ac:dyDescent="0.25">
      <c r="A777" s="91">
        <v>44055</v>
      </c>
      <c r="B777" s="92">
        <v>477.04998799999998</v>
      </c>
      <c r="C777" s="92">
        <v>477.04998799999998</v>
      </c>
      <c r="D777" s="92">
        <v>463</v>
      </c>
      <c r="E777" s="92">
        <v>466.60000600000001</v>
      </c>
      <c r="F777" s="92">
        <v>462.07818600000002</v>
      </c>
      <c r="G777" s="92">
        <v>2587347</v>
      </c>
      <c r="H777" s="93">
        <f t="shared" si="24"/>
        <v>-9.6191609489483711E-3</v>
      </c>
      <c r="I777" s="94">
        <f t="shared" si="25"/>
        <v>-9.4300674362069493E-3</v>
      </c>
    </row>
    <row r="778" spans="1:9" ht="15.75" customHeight="1" x14ac:dyDescent="0.25">
      <c r="A778" s="87">
        <v>44056</v>
      </c>
      <c r="B778" s="88">
        <v>466</v>
      </c>
      <c r="C778" s="88">
        <v>470.29998799999998</v>
      </c>
      <c r="D778" s="88">
        <v>461.29998799999998</v>
      </c>
      <c r="E778" s="88">
        <v>464.64999399999999</v>
      </c>
      <c r="F778" s="88">
        <v>460.14709499999998</v>
      </c>
      <c r="G778" s="88">
        <v>2103249</v>
      </c>
      <c r="H778" s="95">
        <f t="shared" si="24"/>
        <v>-1.8187820446294561E-3</v>
      </c>
      <c r="I778" s="96">
        <f t="shared" si="25"/>
        <v>-1.6296885318880338E-3</v>
      </c>
    </row>
    <row r="779" spans="1:9" ht="15.75" customHeight="1" x14ac:dyDescent="0.25">
      <c r="A779" s="91">
        <v>44057</v>
      </c>
      <c r="B779" s="92">
        <v>467</v>
      </c>
      <c r="C779" s="92">
        <v>485</v>
      </c>
      <c r="D779" s="92">
        <v>467</v>
      </c>
      <c r="E779" s="92">
        <v>475.70001200000002</v>
      </c>
      <c r="F779" s="92">
        <v>471.09002700000002</v>
      </c>
      <c r="G779" s="92">
        <v>8861226</v>
      </c>
      <c r="H779" s="93">
        <f t="shared" si="24"/>
        <v>1.0207225715212721E-2</v>
      </c>
      <c r="I779" s="94">
        <f t="shared" si="25"/>
        <v>1.0396319227954143E-2</v>
      </c>
    </row>
    <row r="780" spans="1:9" ht="15.75" customHeight="1" x14ac:dyDescent="0.25">
      <c r="A780" s="87">
        <v>44060</v>
      </c>
      <c r="B780" s="88">
        <v>495</v>
      </c>
      <c r="C780" s="88">
        <v>509</v>
      </c>
      <c r="D780" s="88">
        <v>476.60000600000001</v>
      </c>
      <c r="E780" s="88">
        <v>480.64999399999999</v>
      </c>
      <c r="F780" s="88">
        <v>475.99200400000001</v>
      </c>
      <c r="G780" s="88">
        <v>12602063</v>
      </c>
      <c r="H780" s="95">
        <f t="shared" si="24"/>
        <v>4.4957469427020684E-3</v>
      </c>
      <c r="I780" s="96">
        <f t="shared" si="25"/>
        <v>4.6848404554434911E-3</v>
      </c>
    </row>
    <row r="781" spans="1:9" ht="15.75" customHeight="1" x14ac:dyDescent="0.25">
      <c r="A781" s="91">
        <v>44061</v>
      </c>
      <c r="B781" s="92">
        <v>481.5</v>
      </c>
      <c r="C781" s="92">
        <v>481.5</v>
      </c>
      <c r="D781" s="92">
        <v>471</v>
      </c>
      <c r="E781" s="92">
        <v>474.79998799999998</v>
      </c>
      <c r="F781" s="92">
        <v>470.19869999999997</v>
      </c>
      <c r="G781" s="92">
        <v>2510184</v>
      </c>
      <c r="H781" s="93">
        <f t="shared" si="24"/>
        <v>-5.3182331836749497E-3</v>
      </c>
      <c r="I781" s="94">
        <f t="shared" si="25"/>
        <v>-5.1291396709335271E-3</v>
      </c>
    </row>
    <row r="782" spans="1:9" ht="15.75" customHeight="1" x14ac:dyDescent="0.25">
      <c r="A782" s="87">
        <v>44062</v>
      </c>
      <c r="B782" s="88">
        <v>478</v>
      </c>
      <c r="C782" s="88">
        <v>488.95001200000002</v>
      </c>
      <c r="D782" s="88">
        <v>476.29998799999998</v>
      </c>
      <c r="E782" s="88">
        <v>480.75</v>
      </c>
      <c r="F782" s="88">
        <v>476.09106400000002</v>
      </c>
      <c r="G782" s="88">
        <v>4840841</v>
      </c>
      <c r="H782" s="95">
        <f t="shared" si="24"/>
        <v>5.4086059945745923E-3</v>
      </c>
      <c r="I782" s="96">
        <f t="shared" si="25"/>
        <v>5.597699507316015E-3</v>
      </c>
    </row>
    <row r="783" spans="1:9" ht="15.75" customHeight="1" x14ac:dyDescent="0.25">
      <c r="A783" s="91">
        <v>44063</v>
      </c>
      <c r="B783" s="92">
        <v>480</v>
      </c>
      <c r="C783" s="92">
        <v>494.45001200000002</v>
      </c>
      <c r="D783" s="92">
        <v>476.60000600000001</v>
      </c>
      <c r="E783" s="92">
        <v>490.04998799999998</v>
      </c>
      <c r="F783" s="92">
        <v>485.30093399999998</v>
      </c>
      <c r="G783" s="92">
        <v>5294057</v>
      </c>
      <c r="H783" s="93">
        <f t="shared" si="24"/>
        <v>8.3210970974142897E-3</v>
      </c>
      <c r="I783" s="94">
        <f t="shared" si="25"/>
        <v>8.5101906101557115E-3</v>
      </c>
    </row>
    <row r="784" spans="1:9" ht="15.75" customHeight="1" x14ac:dyDescent="0.25">
      <c r="A784" s="87">
        <v>44064</v>
      </c>
      <c r="B784" s="88">
        <v>493</v>
      </c>
      <c r="C784" s="88">
        <v>497.70001200000002</v>
      </c>
      <c r="D784" s="88">
        <v>489.25</v>
      </c>
      <c r="E784" s="88">
        <v>492.04998799999998</v>
      </c>
      <c r="F784" s="88">
        <v>487.28155500000003</v>
      </c>
      <c r="G784" s="88">
        <v>3147524</v>
      </c>
      <c r="H784" s="95">
        <f t="shared" si="24"/>
        <v>1.7688452544893378E-3</v>
      </c>
      <c r="I784" s="96">
        <f t="shared" si="25"/>
        <v>1.95793876723076E-3</v>
      </c>
    </row>
    <row r="785" spans="1:9" ht="15.75" customHeight="1" x14ac:dyDescent="0.25">
      <c r="A785" s="91">
        <v>44067</v>
      </c>
      <c r="B785" s="92">
        <v>492.04998799999998</v>
      </c>
      <c r="C785" s="92">
        <v>493.95001200000002</v>
      </c>
      <c r="D785" s="92">
        <v>483.5</v>
      </c>
      <c r="E785" s="92">
        <v>488.25</v>
      </c>
      <c r="F785" s="92">
        <v>483.51840199999998</v>
      </c>
      <c r="G785" s="92">
        <v>1947665</v>
      </c>
      <c r="H785" s="93">
        <f t="shared" si="24"/>
        <v>-3.3669650611550038E-3</v>
      </c>
      <c r="I785" s="94">
        <f t="shared" si="25"/>
        <v>-3.1778715484135816E-3</v>
      </c>
    </row>
    <row r="786" spans="1:9" ht="15.75" customHeight="1" x14ac:dyDescent="0.25">
      <c r="A786" s="87">
        <v>44068</v>
      </c>
      <c r="B786" s="88">
        <v>491.10000600000001</v>
      </c>
      <c r="C786" s="88">
        <v>494</v>
      </c>
      <c r="D786" s="88">
        <v>481.64999399999999</v>
      </c>
      <c r="E786" s="88">
        <v>483.85000600000001</v>
      </c>
      <c r="F786" s="88">
        <v>479.16104100000001</v>
      </c>
      <c r="G786" s="88">
        <v>2173138</v>
      </c>
      <c r="H786" s="95">
        <f t="shared" si="24"/>
        <v>-3.9315075752081987E-3</v>
      </c>
      <c r="I786" s="96">
        <f t="shared" si="25"/>
        <v>-3.7424140624667764E-3</v>
      </c>
    </row>
    <row r="787" spans="1:9" ht="15.75" customHeight="1" x14ac:dyDescent="0.25">
      <c r="A787" s="91">
        <v>44069</v>
      </c>
      <c r="B787" s="92">
        <v>483.85000600000001</v>
      </c>
      <c r="C787" s="92">
        <v>491</v>
      </c>
      <c r="D787" s="92">
        <v>475</v>
      </c>
      <c r="E787" s="92">
        <v>489.89999399999999</v>
      </c>
      <c r="F787" s="92">
        <v>485.15237400000001</v>
      </c>
      <c r="G787" s="92">
        <v>1732920</v>
      </c>
      <c r="H787" s="93">
        <f t="shared" si="24"/>
        <v>5.396661090340509E-3</v>
      </c>
      <c r="I787" s="94">
        <f t="shared" si="25"/>
        <v>5.5857546030819317E-3</v>
      </c>
    </row>
    <row r="788" spans="1:9" ht="15.75" customHeight="1" x14ac:dyDescent="0.25">
      <c r="A788" s="87">
        <v>44070</v>
      </c>
      <c r="B788" s="88">
        <v>489.95001200000002</v>
      </c>
      <c r="C788" s="88">
        <v>506.5</v>
      </c>
      <c r="D788" s="88">
        <v>487.14999399999999</v>
      </c>
      <c r="E788" s="88">
        <v>497.75</v>
      </c>
      <c r="F788" s="88">
        <v>492.926331</v>
      </c>
      <c r="G788" s="88">
        <v>5350886</v>
      </c>
      <c r="H788" s="95">
        <f t="shared" si="24"/>
        <v>6.9038569361458829E-3</v>
      </c>
      <c r="I788" s="96">
        <f t="shared" si="25"/>
        <v>7.0929504488873047E-3</v>
      </c>
    </row>
    <row r="789" spans="1:9" ht="15.75" customHeight="1" x14ac:dyDescent="0.25">
      <c r="A789" s="91">
        <v>44071</v>
      </c>
      <c r="B789" s="92">
        <v>497</v>
      </c>
      <c r="C789" s="92">
        <v>501.89999399999999</v>
      </c>
      <c r="D789" s="92">
        <v>491</v>
      </c>
      <c r="E789" s="92">
        <v>493.95001200000002</v>
      </c>
      <c r="F789" s="92">
        <v>489.16317700000002</v>
      </c>
      <c r="G789" s="92">
        <v>2028773</v>
      </c>
      <c r="H789" s="93">
        <f t="shared" si="24"/>
        <v>-3.3282608197382105E-3</v>
      </c>
      <c r="I789" s="94">
        <f t="shared" si="25"/>
        <v>-3.1391673069967882E-3</v>
      </c>
    </row>
    <row r="790" spans="1:9" ht="15.75" customHeight="1" x14ac:dyDescent="0.25">
      <c r="A790" s="87">
        <v>44074</v>
      </c>
      <c r="B790" s="88">
        <v>490.5</v>
      </c>
      <c r="C790" s="88">
        <v>501.45001200000002</v>
      </c>
      <c r="D790" s="88">
        <v>460.70001200000002</v>
      </c>
      <c r="E790" s="88">
        <v>469.60000600000001</v>
      </c>
      <c r="F790" s="88">
        <v>465.04913299999998</v>
      </c>
      <c r="G790" s="88">
        <v>4787469</v>
      </c>
      <c r="H790" s="95">
        <f t="shared" si="24"/>
        <v>-2.1954917926918317E-2</v>
      </c>
      <c r="I790" s="96">
        <f t="shared" si="25"/>
        <v>-2.1765824414176894E-2</v>
      </c>
    </row>
    <row r="791" spans="1:9" ht="15.75" customHeight="1" x14ac:dyDescent="0.25">
      <c r="A791" s="91">
        <v>44075</v>
      </c>
      <c r="B791" s="92">
        <v>469</v>
      </c>
      <c r="C791" s="92">
        <v>487</v>
      </c>
      <c r="D791" s="92">
        <v>464.5</v>
      </c>
      <c r="E791" s="92">
        <v>483.29998799999998</v>
      </c>
      <c r="F791" s="92">
        <v>478.616333</v>
      </c>
      <c r="G791" s="92">
        <v>2837415</v>
      </c>
      <c r="H791" s="93">
        <f t="shared" si="24"/>
        <v>1.2488675978881933E-2</v>
      </c>
      <c r="I791" s="94">
        <f t="shared" si="25"/>
        <v>1.2677769491623355E-2</v>
      </c>
    </row>
    <row r="792" spans="1:9" ht="15.75" customHeight="1" x14ac:dyDescent="0.25">
      <c r="A792" s="87">
        <v>44076</v>
      </c>
      <c r="B792" s="88">
        <v>485.79998799999998</v>
      </c>
      <c r="C792" s="88">
        <v>490.20001200000002</v>
      </c>
      <c r="D792" s="88">
        <v>475.29998799999998</v>
      </c>
      <c r="E792" s="88">
        <v>482.14999399999999</v>
      </c>
      <c r="F792" s="88">
        <v>477.477509</v>
      </c>
      <c r="G792" s="88">
        <v>1430559</v>
      </c>
      <c r="H792" s="95">
        <f t="shared" si="24"/>
        <v>-1.0345955412189979E-3</v>
      </c>
      <c r="I792" s="96">
        <f t="shared" si="25"/>
        <v>-8.455020284775757E-4</v>
      </c>
    </row>
    <row r="793" spans="1:9" ht="15.75" customHeight="1" x14ac:dyDescent="0.25">
      <c r="A793" s="91">
        <v>44077</v>
      </c>
      <c r="B793" s="92">
        <v>482.5</v>
      </c>
      <c r="C793" s="92">
        <v>492.5</v>
      </c>
      <c r="D793" s="92">
        <v>480.35000600000001</v>
      </c>
      <c r="E793" s="92">
        <v>489.54998799999998</v>
      </c>
      <c r="F793" s="92">
        <v>484.80578600000001</v>
      </c>
      <c r="G793" s="92">
        <v>1558536</v>
      </c>
      <c r="H793" s="93">
        <f t="shared" si="24"/>
        <v>6.6148748673480785E-3</v>
      </c>
      <c r="I793" s="94">
        <f t="shared" si="25"/>
        <v>6.8039683800895003E-3</v>
      </c>
    </row>
    <row r="794" spans="1:9" ht="15.75" customHeight="1" x14ac:dyDescent="0.25">
      <c r="A794" s="87">
        <v>44078</v>
      </c>
      <c r="B794" s="88">
        <v>482</v>
      </c>
      <c r="C794" s="88">
        <v>493.70001200000002</v>
      </c>
      <c r="D794" s="88">
        <v>474</v>
      </c>
      <c r="E794" s="88">
        <v>476.64999399999999</v>
      </c>
      <c r="F794" s="88">
        <v>472.03079200000002</v>
      </c>
      <c r="G794" s="88">
        <v>1610031</v>
      </c>
      <c r="H794" s="95">
        <f t="shared" si="24"/>
        <v>-1.1597464448886943E-2</v>
      </c>
      <c r="I794" s="96">
        <f t="shared" si="25"/>
        <v>-1.1408370936145521E-2</v>
      </c>
    </row>
    <row r="795" spans="1:9" ht="15.75" customHeight="1" x14ac:dyDescent="0.25">
      <c r="A795" s="91">
        <v>44081</v>
      </c>
      <c r="B795" s="92">
        <v>476.75</v>
      </c>
      <c r="C795" s="92">
        <v>483</v>
      </c>
      <c r="D795" s="92">
        <v>461.54998799999998</v>
      </c>
      <c r="E795" s="92">
        <v>466.39999399999999</v>
      </c>
      <c r="F795" s="92">
        <v>461.88012700000002</v>
      </c>
      <c r="G795" s="92">
        <v>2324393</v>
      </c>
      <c r="H795" s="93">
        <f t="shared" si="24"/>
        <v>-9.4410533470246499E-3</v>
      </c>
      <c r="I795" s="94">
        <f t="shared" si="25"/>
        <v>-9.2519598342832281E-3</v>
      </c>
    </row>
    <row r="796" spans="1:9" ht="15.75" customHeight="1" x14ac:dyDescent="0.25">
      <c r="A796" s="87">
        <v>44082</v>
      </c>
      <c r="B796" s="88">
        <v>469</v>
      </c>
      <c r="C796" s="88">
        <v>478.5</v>
      </c>
      <c r="D796" s="88">
        <v>456.35000600000001</v>
      </c>
      <c r="E796" s="88">
        <v>461.14999399999999</v>
      </c>
      <c r="F796" s="88">
        <v>456.68099999999998</v>
      </c>
      <c r="G796" s="88">
        <v>2167528</v>
      </c>
      <c r="H796" s="95">
        <f t="shared" si="24"/>
        <v>-4.9163331936948832E-3</v>
      </c>
      <c r="I796" s="96">
        <f t="shared" si="25"/>
        <v>-4.7272396809534614E-3</v>
      </c>
    </row>
    <row r="797" spans="1:9" ht="15.75" customHeight="1" x14ac:dyDescent="0.25">
      <c r="A797" s="91">
        <v>44083</v>
      </c>
      <c r="B797" s="92">
        <v>455</v>
      </c>
      <c r="C797" s="92">
        <v>473.35000600000001</v>
      </c>
      <c r="D797" s="92">
        <v>450.10000600000001</v>
      </c>
      <c r="E797" s="92">
        <v>469.60000600000001</v>
      </c>
      <c r="F797" s="92">
        <v>465.04913299999998</v>
      </c>
      <c r="G797" s="92">
        <v>2158172</v>
      </c>
      <c r="H797" s="93">
        <f t="shared" si="24"/>
        <v>7.8858956845954866E-3</v>
      </c>
      <c r="I797" s="94">
        <f t="shared" si="25"/>
        <v>8.0749891973369084E-3</v>
      </c>
    </row>
    <row r="798" spans="1:9" ht="15.75" customHeight="1" x14ac:dyDescent="0.25">
      <c r="A798" s="87">
        <v>44084</v>
      </c>
      <c r="B798" s="88">
        <v>473.70001200000002</v>
      </c>
      <c r="C798" s="88">
        <v>478.35000600000001</v>
      </c>
      <c r="D798" s="88">
        <v>464.60000600000001</v>
      </c>
      <c r="E798" s="88">
        <v>470.79998799999998</v>
      </c>
      <c r="F798" s="88">
        <v>466.23748799999998</v>
      </c>
      <c r="G798" s="88">
        <v>1645421</v>
      </c>
      <c r="H798" s="95">
        <f t="shared" si="24"/>
        <v>1.1083511510179475E-3</v>
      </c>
      <c r="I798" s="96">
        <f t="shared" si="25"/>
        <v>1.2974446637593698E-3</v>
      </c>
    </row>
    <row r="799" spans="1:9" ht="15.75" customHeight="1" x14ac:dyDescent="0.25">
      <c r="A799" s="91">
        <v>44085</v>
      </c>
      <c r="B799" s="92">
        <v>470.79998799999998</v>
      </c>
      <c r="C799" s="92">
        <v>487.70001200000002</v>
      </c>
      <c r="D799" s="92">
        <v>468.25</v>
      </c>
      <c r="E799" s="92">
        <v>485.14999399999999</v>
      </c>
      <c r="F799" s="92">
        <v>480.44842499999999</v>
      </c>
      <c r="G799" s="92">
        <v>3099827</v>
      </c>
      <c r="H799" s="93">
        <f t="shared" si="24"/>
        <v>1.3039583823998146E-2</v>
      </c>
      <c r="I799" s="94">
        <f t="shared" si="25"/>
        <v>1.3228677336739568E-2</v>
      </c>
    </row>
    <row r="800" spans="1:9" ht="15.75" customHeight="1" x14ac:dyDescent="0.25">
      <c r="A800" s="87">
        <v>44088</v>
      </c>
      <c r="B800" s="88">
        <v>487</v>
      </c>
      <c r="C800" s="88">
        <v>492.20001200000002</v>
      </c>
      <c r="D800" s="88">
        <v>476</v>
      </c>
      <c r="E800" s="88">
        <v>482.85000600000001</v>
      </c>
      <c r="F800" s="88">
        <v>478.17071499999997</v>
      </c>
      <c r="G800" s="88">
        <v>1751856</v>
      </c>
      <c r="H800" s="95">
        <f t="shared" si="24"/>
        <v>-2.0637992809021143E-3</v>
      </c>
      <c r="I800" s="96">
        <f t="shared" si="25"/>
        <v>-1.8747057681606921E-3</v>
      </c>
    </row>
    <row r="801" spans="1:9" ht="15.75" customHeight="1" x14ac:dyDescent="0.25">
      <c r="A801" s="91">
        <v>44089</v>
      </c>
      <c r="B801" s="92">
        <v>485.10000600000001</v>
      </c>
      <c r="C801" s="92">
        <v>499.75</v>
      </c>
      <c r="D801" s="92">
        <v>483</v>
      </c>
      <c r="E801" s="92">
        <v>493.60000600000001</v>
      </c>
      <c r="F801" s="92">
        <v>488.81655899999998</v>
      </c>
      <c r="G801" s="92">
        <v>3742570</v>
      </c>
      <c r="H801" s="93">
        <f t="shared" si="24"/>
        <v>9.5629347683012077E-3</v>
      </c>
      <c r="I801" s="94">
        <f t="shared" si="25"/>
        <v>9.7520282810426295E-3</v>
      </c>
    </row>
    <row r="802" spans="1:9" ht="15.75" customHeight="1" x14ac:dyDescent="0.25">
      <c r="A802" s="87">
        <v>44090</v>
      </c>
      <c r="B802" s="88">
        <v>495</v>
      </c>
      <c r="C802" s="88">
        <v>503.79998799999998</v>
      </c>
      <c r="D802" s="88">
        <v>488.35000600000001</v>
      </c>
      <c r="E802" s="88">
        <v>499.79998799999998</v>
      </c>
      <c r="F802" s="88">
        <v>494.95645100000002</v>
      </c>
      <c r="G802" s="88">
        <v>3023906</v>
      </c>
      <c r="H802" s="95">
        <f t="shared" si="24"/>
        <v>5.421079478799079E-3</v>
      </c>
      <c r="I802" s="96">
        <f t="shared" si="25"/>
        <v>5.6101729915405008E-3</v>
      </c>
    </row>
    <row r="803" spans="1:9" ht="15.75" customHeight="1" x14ac:dyDescent="0.25">
      <c r="A803" s="91">
        <v>44091</v>
      </c>
      <c r="B803" s="92">
        <v>498.35000600000001</v>
      </c>
      <c r="C803" s="92">
        <v>503</v>
      </c>
      <c r="D803" s="92">
        <v>485.45001200000002</v>
      </c>
      <c r="E803" s="92">
        <v>492.70001200000002</v>
      </c>
      <c r="F803" s="92">
        <v>490.37814300000002</v>
      </c>
      <c r="G803" s="92">
        <v>1865371</v>
      </c>
      <c r="H803" s="93">
        <f t="shared" si="24"/>
        <v>-4.0358843020235347E-3</v>
      </c>
      <c r="I803" s="94">
        <f t="shared" si="25"/>
        <v>-3.8467907892821124E-3</v>
      </c>
    </row>
    <row r="804" spans="1:9" ht="15.75" customHeight="1" x14ac:dyDescent="0.25">
      <c r="A804" s="87">
        <v>44092</v>
      </c>
      <c r="B804" s="88">
        <v>495.04998799999998</v>
      </c>
      <c r="C804" s="88">
        <v>518.45001200000002</v>
      </c>
      <c r="D804" s="88">
        <v>495.04998799999998</v>
      </c>
      <c r="E804" s="88">
        <v>508.89999399999999</v>
      </c>
      <c r="F804" s="88">
        <v>506.501801</v>
      </c>
      <c r="G804" s="88">
        <v>9398003</v>
      </c>
      <c r="H804" s="95">
        <f t="shared" si="24"/>
        <v>1.404988925969443E-2</v>
      </c>
      <c r="I804" s="96">
        <f t="shared" si="25"/>
        <v>1.4238982772435852E-2</v>
      </c>
    </row>
    <row r="805" spans="1:9" ht="15.75" customHeight="1" x14ac:dyDescent="0.25">
      <c r="A805" s="91">
        <v>44095</v>
      </c>
      <c r="B805" s="92">
        <v>508</v>
      </c>
      <c r="C805" s="92">
        <v>514</v>
      </c>
      <c r="D805" s="92">
        <v>461.5</v>
      </c>
      <c r="E805" s="92">
        <v>473.45001200000002</v>
      </c>
      <c r="F805" s="92">
        <v>471.21887199999998</v>
      </c>
      <c r="G805" s="92">
        <v>4136659</v>
      </c>
      <c r="H805" s="93">
        <f t="shared" si="24"/>
        <v>-3.1358318616711039E-2</v>
      </c>
      <c r="I805" s="94">
        <f t="shared" si="25"/>
        <v>-3.1169225103969616E-2</v>
      </c>
    </row>
    <row r="806" spans="1:9" ht="15.75" customHeight="1" x14ac:dyDescent="0.25">
      <c r="A806" s="87">
        <v>44096</v>
      </c>
      <c r="B806" s="88">
        <v>475.25</v>
      </c>
      <c r="C806" s="88">
        <v>476.45001200000002</v>
      </c>
      <c r="D806" s="88">
        <v>441.70001200000002</v>
      </c>
      <c r="E806" s="88">
        <v>459.29998799999998</v>
      </c>
      <c r="F806" s="88">
        <v>457.13552900000002</v>
      </c>
      <c r="G806" s="88">
        <v>3878375</v>
      </c>
      <c r="H806" s="95">
        <f t="shared" si="24"/>
        <v>-1.3177698956685817E-2</v>
      </c>
      <c r="I806" s="96">
        <f t="shared" si="25"/>
        <v>-1.2988605443944395E-2</v>
      </c>
    </row>
    <row r="807" spans="1:9" ht="15.75" customHeight="1" x14ac:dyDescent="0.25">
      <c r="A807" s="91">
        <v>44097</v>
      </c>
      <c r="B807" s="92">
        <v>463.04998799999998</v>
      </c>
      <c r="C807" s="92">
        <v>473.79998799999998</v>
      </c>
      <c r="D807" s="92">
        <v>462.20001200000002</v>
      </c>
      <c r="E807" s="92">
        <v>470.75</v>
      </c>
      <c r="F807" s="92">
        <v>468.531586</v>
      </c>
      <c r="G807" s="92">
        <v>2598397</v>
      </c>
      <c r="H807" s="93">
        <f t="shared" si="24"/>
        <v>1.0693897746921732E-2</v>
      </c>
      <c r="I807" s="94">
        <f t="shared" si="25"/>
        <v>1.0882991259663154E-2</v>
      </c>
    </row>
    <row r="808" spans="1:9" ht="15.75" customHeight="1" x14ac:dyDescent="0.25">
      <c r="A808" s="87">
        <v>44098</v>
      </c>
      <c r="B808" s="88">
        <v>465.79998799999998</v>
      </c>
      <c r="C808" s="88">
        <v>466.75</v>
      </c>
      <c r="D808" s="88">
        <v>446.95001200000002</v>
      </c>
      <c r="E808" s="88">
        <v>454.35000600000001</v>
      </c>
      <c r="F808" s="88">
        <v>452.20886200000001</v>
      </c>
      <c r="G808" s="88">
        <v>3167500</v>
      </c>
      <c r="H808" s="95">
        <f t="shared" si="24"/>
        <v>-1.5399805098370668E-2</v>
      </c>
      <c r="I808" s="96">
        <f t="shared" si="25"/>
        <v>-1.5210711585629247E-2</v>
      </c>
    </row>
    <row r="809" spans="1:9" ht="15.75" customHeight="1" x14ac:dyDescent="0.25">
      <c r="A809" s="91">
        <v>44099</v>
      </c>
      <c r="B809" s="92">
        <v>459.20001200000002</v>
      </c>
      <c r="C809" s="92">
        <v>485</v>
      </c>
      <c r="D809" s="92">
        <v>458.04998799999998</v>
      </c>
      <c r="E809" s="92">
        <v>482.54998799999998</v>
      </c>
      <c r="F809" s="92">
        <v>480.27596999999997</v>
      </c>
      <c r="G809" s="92">
        <v>2923782</v>
      </c>
      <c r="H809" s="93">
        <f t="shared" si="24"/>
        <v>2.6151788785939652E-2</v>
      </c>
      <c r="I809" s="94">
        <f t="shared" si="25"/>
        <v>2.6340882298681076E-2</v>
      </c>
    </row>
    <row r="810" spans="1:9" ht="15.75" customHeight="1" x14ac:dyDescent="0.25">
      <c r="A810" s="87">
        <v>44102</v>
      </c>
      <c r="B810" s="88">
        <v>483</v>
      </c>
      <c r="C810" s="88">
        <v>498.60000600000001</v>
      </c>
      <c r="D810" s="88">
        <v>471.25</v>
      </c>
      <c r="E810" s="88">
        <v>495.60000600000001</v>
      </c>
      <c r="F810" s="88">
        <v>493.26446499999997</v>
      </c>
      <c r="G810" s="88">
        <v>3585802</v>
      </c>
      <c r="H810" s="95">
        <f t="shared" si="24"/>
        <v>1.1588972005799921E-2</v>
      </c>
      <c r="I810" s="96">
        <f t="shared" si="25"/>
        <v>1.1778065518541343E-2</v>
      </c>
    </row>
    <row r="811" spans="1:9" ht="15.75" customHeight="1" x14ac:dyDescent="0.25">
      <c r="A811" s="91">
        <v>44103</v>
      </c>
      <c r="B811" s="92">
        <v>496</v>
      </c>
      <c r="C811" s="92">
        <v>501</v>
      </c>
      <c r="D811" s="92">
        <v>482.39999399999999</v>
      </c>
      <c r="E811" s="92">
        <v>485.70001200000002</v>
      </c>
      <c r="F811" s="92">
        <v>483.41113300000001</v>
      </c>
      <c r="G811" s="92">
        <v>2331982</v>
      </c>
      <c r="H811" s="93">
        <f t="shared" si="24"/>
        <v>-8.7631817877740076E-3</v>
      </c>
      <c r="I811" s="94">
        <f t="shared" si="25"/>
        <v>-8.5740882750325858E-3</v>
      </c>
    </row>
    <row r="812" spans="1:9" ht="15.75" customHeight="1" x14ac:dyDescent="0.25">
      <c r="A812" s="87">
        <v>44104</v>
      </c>
      <c r="B812" s="88">
        <v>489</v>
      </c>
      <c r="C812" s="88">
        <v>499.5</v>
      </c>
      <c r="D812" s="88">
        <v>480.54998799999998</v>
      </c>
      <c r="E812" s="88">
        <v>482.64999399999999</v>
      </c>
      <c r="F812" s="88">
        <v>480.37548800000002</v>
      </c>
      <c r="G812" s="88">
        <v>2870726</v>
      </c>
      <c r="H812" s="95">
        <f t="shared" si="24"/>
        <v>-2.7358093658765431E-3</v>
      </c>
      <c r="I812" s="96">
        <f t="shared" si="25"/>
        <v>-2.5467158531351209E-3</v>
      </c>
    </row>
    <row r="813" spans="1:9" ht="15.75" customHeight="1" x14ac:dyDescent="0.25">
      <c r="A813" s="91">
        <v>44105</v>
      </c>
      <c r="B813" s="92">
        <v>487</v>
      </c>
      <c r="C813" s="92">
        <v>493.60000600000001</v>
      </c>
      <c r="D813" s="92">
        <v>482.04998799999998</v>
      </c>
      <c r="E813" s="92">
        <v>491.04998799999998</v>
      </c>
      <c r="F813" s="92">
        <v>488.73590100000001</v>
      </c>
      <c r="G813" s="92">
        <v>1755460</v>
      </c>
      <c r="H813" s="93">
        <f t="shared" si="24"/>
        <v>7.4934034445277185E-3</v>
      </c>
      <c r="I813" s="94">
        <f t="shared" si="25"/>
        <v>7.6824969572691412E-3</v>
      </c>
    </row>
    <row r="814" spans="1:9" ht="15.75" customHeight="1" x14ac:dyDescent="0.25">
      <c r="A814" s="87">
        <v>44109</v>
      </c>
      <c r="B814" s="88">
        <v>491</v>
      </c>
      <c r="C814" s="88">
        <v>499</v>
      </c>
      <c r="D814" s="88">
        <v>483.39999399999999</v>
      </c>
      <c r="E814" s="88">
        <v>497.20001200000002</v>
      </c>
      <c r="F814" s="88">
        <v>494.85693400000002</v>
      </c>
      <c r="G814" s="88">
        <v>2248978</v>
      </c>
      <c r="H814" s="95">
        <f t="shared" si="24"/>
        <v>5.4054179299165032E-3</v>
      </c>
      <c r="I814" s="96">
        <f t="shared" si="25"/>
        <v>5.5945114426579259E-3</v>
      </c>
    </row>
    <row r="815" spans="1:9" ht="15.75" customHeight="1" x14ac:dyDescent="0.25">
      <c r="A815" s="91">
        <v>44110</v>
      </c>
      <c r="B815" s="92">
        <v>502.89999399999999</v>
      </c>
      <c r="C815" s="92">
        <v>505</v>
      </c>
      <c r="D815" s="92">
        <v>488.70001200000002</v>
      </c>
      <c r="E815" s="92">
        <v>490.60000600000001</v>
      </c>
      <c r="F815" s="92">
        <v>488.28805499999999</v>
      </c>
      <c r="G815" s="92">
        <v>3124734</v>
      </c>
      <c r="H815" s="93">
        <f t="shared" si="24"/>
        <v>-5.8035597747914296E-3</v>
      </c>
      <c r="I815" s="94">
        <f t="shared" si="25"/>
        <v>-5.6144662620500069E-3</v>
      </c>
    </row>
    <row r="816" spans="1:9" ht="15.75" customHeight="1" x14ac:dyDescent="0.25">
      <c r="A816" s="87">
        <v>44111</v>
      </c>
      <c r="B816" s="88">
        <v>493.45001200000002</v>
      </c>
      <c r="C816" s="88">
        <v>498.45001200000002</v>
      </c>
      <c r="D816" s="88">
        <v>485.70001200000002</v>
      </c>
      <c r="E816" s="88">
        <v>490.64999399999999</v>
      </c>
      <c r="F816" s="88">
        <v>488.33779900000002</v>
      </c>
      <c r="G816" s="88">
        <v>2319701</v>
      </c>
      <c r="H816" s="95">
        <f t="shared" si="24"/>
        <v>4.4241189474995574E-5</v>
      </c>
      <c r="I816" s="96">
        <f t="shared" si="25"/>
        <v>2.333347022164178E-4</v>
      </c>
    </row>
    <row r="817" spans="1:9" ht="15.75" customHeight="1" x14ac:dyDescent="0.25">
      <c r="A817" s="91">
        <v>44112</v>
      </c>
      <c r="B817" s="92">
        <v>495.39999399999999</v>
      </c>
      <c r="C817" s="92">
        <v>502.70001200000002</v>
      </c>
      <c r="D817" s="92">
        <v>490.64999399999999</v>
      </c>
      <c r="E817" s="92">
        <v>499.95001200000002</v>
      </c>
      <c r="F817" s="92">
        <v>497.59399400000001</v>
      </c>
      <c r="G817" s="92">
        <v>3879855</v>
      </c>
      <c r="H817" s="93">
        <f t="shared" si="24"/>
        <v>8.1547882953056736E-3</v>
      </c>
      <c r="I817" s="94">
        <f t="shared" si="25"/>
        <v>8.3438818080470954E-3</v>
      </c>
    </row>
    <row r="818" spans="1:9" ht="15.75" customHeight="1" x14ac:dyDescent="0.25">
      <c r="A818" s="87">
        <v>44113</v>
      </c>
      <c r="B818" s="88">
        <v>504</v>
      </c>
      <c r="C818" s="88">
        <v>506.14999399999999</v>
      </c>
      <c r="D818" s="88">
        <v>489.04998799999998</v>
      </c>
      <c r="E818" s="88">
        <v>492.29998799999998</v>
      </c>
      <c r="F818" s="88">
        <v>489.98001099999999</v>
      </c>
      <c r="G818" s="88">
        <v>2813712</v>
      </c>
      <c r="H818" s="95">
        <f t="shared" si="24"/>
        <v>-6.6967666334351627E-3</v>
      </c>
      <c r="I818" s="96">
        <f t="shared" si="25"/>
        <v>-6.50767312069374E-3</v>
      </c>
    </row>
    <row r="819" spans="1:9" ht="15.75" customHeight="1" x14ac:dyDescent="0.25">
      <c r="A819" s="91">
        <v>44116</v>
      </c>
      <c r="B819" s="92">
        <v>486.29998799999998</v>
      </c>
      <c r="C819" s="92">
        <v>498.39999399999999</v>
      </c>
      <c r="D819" s="92">
        <v>482.20001200000002</v>
      </c>
      <c r="E819" s="92">
        <v>495.54998799999998</v>
      </c>
      <c r="F819" s="92">
        <v>493.21469100000002</v>
      </c>
      <c r="G819" s="92">
        <v>2768312</v>
      </c>
      <c r="H819" s="93">
        <f t="shared" si="24"/>
        <v>2.8576409949744343E-3</v>
      </c>
      <c r="I819" s="94">
        <f t="shared" si="25"/>
        <v>3.0467345077158565E-3</v>
      </c>
    </row>
    <row r="820" spans="1:9" ht="15.75" customHeight="1" x14ac:dyDescent="0.25">
      <c r="A820" s="87">
        <v>44117</v>
      </c>
      <c r="B820" s="88">
        <v>494.79998799999998</v>
      </c>
      <c r="C820" s="88">
        <v>509.54998799999998</v>
      </c>
      <c r="D820" s="88">
        <v>490</v>
      </c>
      <c r="E820" s="88">
        <v>490.85000600000001</v>
      </c>
      <c r="F820" s="88">
        <v>488.53686499999998</v>
      </c>
      <c r="G820" s="88">
        <v>3901088</v>
      </c>
      <c r="H820" s="95">
        <f t="shared" si="24"/>
        <v>-4.1386629459972176E-3</v>
      </c>
      <c r="I820" s="96">
        <f t="shared" si="25"/>
        <v>-3.9495694332557958E-3</v>
      </c>
    </row>
    <row r="821" spans="1:9" ht="15.75" customHeight="1" x14ac:dyDescent="0.25">
      <c r="A821" s="91">
        <v>44118</v>
      </c>
      <c r="B821" s="92">
        <v>493</v>
      </c>
      <c r="C821" s="92">
        <v>496.79998799999998</v>
      </c>
      <c r="D821" s="92">
        <v>471.60000600000001</v>
      </c>
      <c r="E821" s="92">
        <v>486.39999399999999</v>
      </c>
      <c r="F821" s="92">
        <v>484.10781900000001</v>
      </c>
      <c r="G821" s="92">
        <v>3727822</v>
      </c>
      <c r="H821" s="93">
        <f t="shared" si="24"/>
        <v>-3.9552440158398261E-3</v>
      </c>
      <c r="I821" s="94">
        <f t="shared" si="25"/>
        <v>-3.7661505030984039E-3</v>
      </c>
    </row>
    <row r="822" spans="1:9" ht="15.75" customHeight="1" x14ac:dyDescent="0.25">
      <c r="A822" s="87">
        <v>44119</v>
      </c>
      <c r="B822" s="88">
        <v>488.79998799999998</v>
      </c>
      <c r="C822" s="88">
        <v>491.5</v>
      </c>
      <c r="D822" s="88">
        <v>472.04998799999998</v>
      </c>
      <c r="E822" s="88">
        <v>474.35000600000001</v>
      </c>
      <c r="F822" s="88">
        <v>472.11462399999999</v>
      </c>
      <c r="G822" s="88">
        <v>2644760</v>
      </c>
      <c r="H822" s="95">
        <f t="shared" si="24"/>
        <v>-1.0894644003643612E-2</v>
      </c>
      <c r="I822" s="96">
        <f t="shared" si="25"/>
        <v>-1.070555049090219E-2</v>
      </c>
    </row>
    <row r="823" spans="1:9" ht="15.75" customHeight="1" x14ac:dyDescent="0.25">
      <c r="A823" s="91">
        <v>44120</v>
      </c>
      <c r="B823" s="92">
        <v>475.70001200000002</v>
      </c>
      <c r="C823" s="92">
        <v>500.45001200000002</v>
      </c>
      <c r="D823" s="92">
        <v>469</v>
      </c>
      <c r="E823" s="92">
        <v>490.89999399999999</v>
      </c>
      <c r="F823" s="92">
        <v>488.58660900000001</v>
      </c>
      <c r="G823" s="92">
        <v>5110278</v>
      </c>
      <c r="H823" s="93">
        <f t="shared" si="24"/>
        <v>1.489410667823296E-2</v>
      </c>
      <c r="I823" s="94">
        <f t="shared" si="25"/>
        <v>1.5083200190974382E-2</v>
      </c>
    </row>
    <row r="824" spans="1:9" ht="15.75" customHeight="1" x14ac:dyDescent="0.25">
      <c r="A824" s="87">
        <v>44123</v>
      </c>
      <c r="B824" s="88">
        <v>493.39999399999999</v>
      </c>
      <c r="C824" s="88">
        <v>494.95001200000002</v>
      </c>
      <c r="D824" s="88">
        <v>474</v>
      </c>
      <c r="E824" s="88">
        <v>476.70001200000002</v>
      </c>
      <c r="F824" s="88">
        <v>474.453552</v>
      </c>
      <c r="G824" s="88">
        <v>3804117</v>
      </c>
      <c r="H824" s="95">
        <f t="shared" si="24"/>
        <v>-1.2747857486549495E-2</v>
      </c>
      <c r="I824" s="96">
        <f t="shared" si="25"/>
        <v>-1.2558763973808073E-2</v>
      </c>
    </row>
    <row r="825" spans="1:9" ht="15.75" customHeight="1" x14ac:dyDescent="0.25">
      <c r="A825" s="91">
        <v>44124</v>
      </c>
      <c r="B825" s="92">
        <v>478.39999399999999</v>
      </c>
      <c r="C825" s="92">
        <v>485.5</v>
      </c>
      <c r="D825" s="92">
        <v>472.5</v>
      </c>
      <c r="E825" s="92">
        <v>482.5</v>
      </c>
      <c r="F825" s="92">
        <v>480.22619600000002</v>
      </c>
      <c r="G825" s="92">
        <v>2510166</v>
      </c>
      <c r="H825" s="93">
        <f t="shared" si="24"/>
        <v>5.2521444921984775E-3</v>
      </c>
      <c r="I825" s="94">
        <f t="shared" si="25"/>
        <v>5.4412380049399002E-3</v>
      </c>
    </row>
    <row r="826" spans="1:9" ht="15.75" customHeight="1" x14ac:dyDescent="0.25">
      <c r="A826" s="87">
        <v>44125</v>
      </c>
      <c r="B826" s="88">
        <v>485</v>
      </c>
      <c r="C826" s="88">
        <v>494</v>
      </c>
      <c r="D826" s="88">
        <v>479</v>
      </c>
      <c r="E826" s="88">
        <v>489.5</v>
      </c>
      <c r="F826" s="88">
        <v>487.19320699999997</v>
      </c>
      <c r="G826" s="88">
        <v>2329659</v>
      </c>
      <c r="H826" s="95">
        <f t="shared" si="24"/>
        <v>6.2553774164282967E-3</v>
      </c>
      <c r="I826" s="96">
        <f t="shared" si="25"/>
        <v>6.4444709291697194E-3</v>
      </c>
    </row>
    <row r="827" spans="1:9" ht="15.75" customHeight="1" x14ac:dyDescent="0.25">
      <c r="A827" s="91">
        <v>44126</v>
      </c>
      <c r="B827" s="92">
        <v>487.79998799999998</v>
      </c>
      <c r="C827" s="92">
        <v>493.79998799999998</v>
      </c>
      <c r="D827" s="92">
        <v>477.70001200000002</v>
      </c>
      <c r="E827" s="92">
        <v>487.14999399999999</v>
      </c>
      <c r="F827" s="92">
        <v>484.85427900000002</v>
      </c>
      <c r="G827" s="92">
        <v>2317260</v>
      </c>
      <c r="H827" s="93">
        <f t="shared" si="24"/>
        <v>-2.0899914849397388E-3</v>
      </c>
      <c r="I827" s="94">
        <f t="shared" si="25"/>
        <v>-1.9008979721983166E-3</v>
      </c>
    </row>
    <row r="828" spans="1:9" ht="15.75" customHeight="1" x14ac:dyDescent="0.25">
      <c r="A828" s="87">
        <v>44127</v>
      </c>
      <c r="B828" s="88">
        <v>489</v>
      </c>
      <c r="C828" s="88">
        <v>496</v>
      </c>
      <c r="D828" s="88">
        <v>483.29998799999998</v>
      </c>
      <c r="E828" s="88">
        <v>485.45001200000002</v>
      </c>
      <c r="F828" s="88">
        <v>483.16232300000001</v>
      </c>
      <c r="G828" s="88">
        <v>1778167</v>
      </c>
      <c r="H828" s="95">
        <f t="shared" si="24"/>
        <v>-1.5181721081790698E-3</v>
      </c>
      <c r="I828" s="96">
        <f t="shared" si="25"/>
        <v>-1.3290785954376476E-3</v>
      </c>
    </row>
    <row r="829" spans="1:9" ht="15.75" customHeight="1" x14ac:dyDescent="0.25">
      <c r="A829" s="91">
        <v>44130</v>
      </c>
      <c r="B829" s="92">
        <v>484</v>
      </c>
      <c r="C829" s="92">
        <v>493.79998799999998</v>
      </c>
      <c r="D829" s="92">
        <v>475.10000600000001</v>
      </c>
      <c r="E829" s="92">
        <v>477.79998799999998</v>
      </c>
      <c r="F829" s="92">
        <v>475.54834</v>
      </c>
      <c r="G829" s="92">
        <v>1735587</v>
      </c>
      <c r="H829" s="93">
        <f t="shared" si="24"/>
        <v>-6.8983906295807858E-3</v>
      </c>
      <c r="I829" s="94">
        <f t="shared" si="25"/>
        <v>-6.7092971168393641E-3</v>
      </c>
    </row>
    <row r="830" spans="1:9" ht="15.75" customHeight="1" x14ac:dyDescent="0.25">
      <c r="A830" s="87">
        <v>44131</v>
      </c>
      <c r="B830" s="88">
        <v>478.89999399999999</v>
      </c>
      <c r="C830" s="88">
        <v>486.5</v>
      </c>
      <c r="D830" s="88">
        <v>475.60000600000001</v>
      </c>
      <c r="E830" s="88">
        <v>485.20001200000002</v>
      </c>
      <c r="F830" s="88">
        <v>482.91348299999999</v>
      </c>
      <c r="G830" s="88">
        <v>1386831</v>
      </c>
      <c r="H830" s="95">
        <f t="shared" si="24"/>
        <v>6.674661103190262E-3</v>
      </c>
      <c r="I830" s="96">
        <f t="shared" si="25"/>
        <v>6.8637546159316838E-3</v>
      </c>
    </row>
    <row r="831" spans="1:9" ht="15.75" customHeight="1" x14ac:dyDescent="0.25">
      <c r="A831" s="91">
        <v>44132</v>
      </c>
      <c r="B831" s="92">
        <v>484.5</v>
      </c>
      <c r="C831" s="92">
        <v>489.29998799999998</v>
      </c>
      <c r="D831" s="92">
        <v>475.35000600000001</v>
      </c>
      <c r="E831" s="92">
        <v>478.85000600000001</v>
      </c>
      <c r="F831" s="92">
        <v>476.593414</v>
      </c>
      <c r="G831" s="92">
        <v>1487983</v>
      </c>
      <c r="H831" s="93">
        <f t="shared" si="24"/>
        <v>-5.7212945446122347E-3</v>
      </c>
      <c r="I831" s="94">
        <f t="shared" si="25"/>
        <v>-5.532201031870812E-3</v>
      </c>
    </row>
    <row r="832" spans="1:9" ht="15.75" customHeight="1" x14ac:dyDescent="0.25">
      <c r="A832" s="87">
        <v>44133</v>
      </c>
      <c r="B832" s="88">
        <v>475</v>
      </c>
      <c r="C832" s="88">
        <v>476.45001200000002</v>
      </c>
      <c r="D832" s="88">
        <v>467.04998799999998</v>
      </c>
      <c r="E832" s="88">
        <v>469.79998799999998</v>
      </c>
      <c r="F832" s="88">
        <v>467.58605999999997</v>
      </c>
      <c r="G832" s="88">
        <v>2228907</v>
      </c>
      <c r="H832" s="95">
        <f t="shared" si="24"/>
        <v>-8.2864813824868842E-3</v>
      </c>
      <c r="I832" s="96">
        <f t="shared" si="25"/>
        <v>-8.0973878697454624E-3</v>
      </c>
    </row>
    <row r="833" spans="1:9" ht="15.75" customHeight="1" x14ac:dyDescent="0.25">
      <c r="A833" s="91">
        <v>44134</v>
      </c>
      <c r="B833" s="92">
        <v>468.29998799999998</v>
      </c>
      <c r="C833" s="92">
        <v>477</v>
      </c>
      <c r="D833" s="92">
        <v>464.25</v>
      </c>
      <c r="E833" s="92">
        <v>474.79998799999998</v>
      </c>
      <c r="F833" s="92">
        <v>472.56246900000002</v>
      </c>
      <c r="G833" s="92">
        <v>2088098</v>
      </c>
      <c r="H833" s="93">
        <f t="shared" si="24"/>
        <v>4.597671722247414E-3</v>
      </c>
      <c r="I833" s="94">
        <f t="shared" si="25"/>
        <v>4.7867652349888358E-3</v>
      </c>
    </row>
    <row r="834" spans="1:9" ht="15.75" customHeight="1" x14ac:dyDescent="0.25">
      <c r="A834" s="87">
        <v>44137</v>
      </c>
      <c r="B834" s="88">
        <v>474</v>
      </c>
      <c r="C834" s="88">
        <v>476.35000600000001</v>
      </c>
      <c r="D834" s="88">
        <v>467.79998799999998</v>
      </c>
      <c r="E834" s="88">
        <v>473.29998799999998</v>
      </c>
      <c r="F834" s="88">
        <v>471.06954999999999</v>
      </c>
      <c r="G834" s="88">
        <v>1531712</v>
      </c>
      <c r="H834" s="95">
        <f t="shared" si="24"/>
        <v>-1.3741946257357033E-3</v>
      </c>
      <c r="I834" s="96">
        <f t="shared" si="25"/>
        <v>-1.1851011129942811E-3</v>
      </c>
    </row>
    <row r="835" spans="1:9" ht="15.75" customHeight="1" x14ac:dyDescent="0.25">
      <c r="A835" s="91">
        <v>44138</v>
      </c>
      <c r="B835" s="92">
        <v>470.5</v>
      </c>
      <c r="C835" s="92">
        <v>486.29998799999998</v>
      </c>
      <c r="D835" s="92">
        <v>469.5</v>
      </c>
      <c r="E835" s="92">
        <v>482.45001200000002</v>
      </c>
      <c r="F835" s="92">
        <v>480.17645299999998</v>
      </c>
      <c r="G835" s="92">
        <v>2662157</v>
      </c>
      <c r="H835" s="93">
        <f t="shared" si="24"/>
        <v>8.3158269225760608E-3</v>
      </c>
      <c r="I835" s="94">
        <f t="shared" si="25"/>
        <v>8.5049204353174826E-3</v>
      </c>
    </row>
    <row r="836" spans="1:9" ht="15.75" customHeight="1" x14ac:dyDescent="0.25">
      <c r="A836" s="87">
        <v>44139</v>
      </c>
      <c r="B836" s="88">
        <v>484.89999399999999</v>
      </c>
      <c r="C836" s="88">
        <v>502.64999399999999</v>
      </c>
      <c r="D836" s="88">
        <v>481.85000600000001</v>
      </c>
      <c r="E836" s="88">
        <v>497.70001200000002</v>
      </c>
      <c r="F836" s="88">
        <v>495.35458399999999</v>
      </c>
      <c r="G836" s="88">
        <v>5118375</v>
      </c>
      <c r="H836" s="95">
        <f t="shared" ref="H836:H899" si="26">LOG(F836/F835)</f>
        <v>1.351532708486799E-2</v>
      </c>
      <c r="I836" s="96">
        <f t="shared" ref="I836:I899" si="27">H836-$H$1238</f>
        <v>1.3704420597609412E-2</v>
      </c>
    </row>
    <row r="837" spans="1:9" ht="15.75" customHeight="1" x14ac:dyDescent="0.25">
      <c r="A837" s="91">
        <v>44140</v>
      </c>
      <c r="B837" s="92">
        <v>500</v>
      </c>
      <c r="C837" s="92">
        <v>514</v>
      </c>
      <c r="D837" s="92">
        <v>495.25</v>
      </c>
      <c r="E837" s="92">
        <v>509.5</v>
      </c>
      <c r="F837" s="92">
        <v>507.09896900000001</v>
      </c>
      <c r="G837" s="92">
        <v>4267286</v>
      </c>
      <c r="H837" s="93">
        <f t="shared" si="26"/>
        <v>1.0176541271650791E-2</v>
      </c>
      <c r="I837" s="94">
        <f t="shared" si="27"/>
        <v>1.0365634784392213E-2</v>
      </c>
    </row>
    <row r="838" spans="1:9" ht="15.75" customHeight="1" x14ac:dyDescent="0.25">
      <c r="A838" s="87">
        <v>44141</v>
      </c>
      <c r="B838" s="88">
        <v>515.65002400000003</v>
      </c>
      <c r="C838" s="88">
        <v>515.65002400000003</v>
      </c>
      <c r="D838" s="88">
        <v>506.04998799999998</v>
      </c>
      <c r="E838" s="88">
        <v>511.79998799999998</v>
      </c>
      <c r="F838" s="88">
        <v>509.38812300000001</v>
      </c>
      <c r="G838" s="88">
        <v>3496751</v>
      </c>
      <c r="H838" s="95">
        <f t="shared" si="26"/>
        <v>1.9560870746585311E-3</v>
      </c>
      <c r="I838" s="96">
        <f t="shared" si="27"/>
        <v>2.1451805873999533E-3</v>
      </c>
    </row>
    <row r="839" spans="1:9" ht="15.75" customHeight="1" x14ac:dyDescent="0.25">
      <c r="A839" s="91">
        <v>44144</v>
      </c>
      <c r="B839" s="92">
        <v>494</v>
      </c>
      <c r="C839" s="92">
        <v>498.79998799999998</v>
      </c>
      <c r="D839" s="92">
        <v>474.39999399999999</v>
      </c>
      <c r="E839" s="92">
        <v>481.70001200000002</v>
      </c>
      <c r="F839" s="92">
        <v>479.42999300000002</v>
      </c>
      <c r="G839" s="92">
        <v>8905070</v>
      </c>
      <c r="H839" s="93">
        <f t="shared" si="26"/>
        <v>-2.6323614761521754E-2</v>
      </c>
      <c r="I839" s="94">
        <f t="shared" si="27"/>
        <v>-2.6134521248780331E-2</v>
      </c>
    </row>
    <row r="840" spans="1:9" ht="15.75" customHeight="1" x14ac:dyDescent="0.25">
      <c r="A840" s="87">
        <v>44145</v>
      </c>
      <c r="B840" s="88">
        <v>479.89999399999999</v>
      </c>
      <c r="C840" s="88">
        <v>481.70001200000002</v>
      </c>
      <c r="D840" s="88">
        <v>467.5</v>
      </c>
      <c r="E840" s="88">
        <v>474.70001200000002</v>
      </c>
      <c r="F840" s="88">
        <v>472.46298200000001</v>
      </c>
      <c r="G840" s="88">
        <v>4605365</v>
      </c>
      <c r="H840" s="95">
        <f t="shared" si="26"/>
        <v>-6.3574131604823203E-3</v>
      </c>
      <c r="I840" s="96">
        <f t="shared" si="27"/>
        <v>-6.1683196477408976E-3</v>
      </c>
    </row>
    <row r="841" spans="1:9" ht="15.75" customHeight="1" x14ac:dyDescent="0.25">
      <c r="A841" s="91">
        <v>44146</v>
      </c>
      <c r="B841" s="92">
        <v>475.25</v>
      </c>
      <c r="C841" s="92">
        <v>484.5</v>
      </c>
      <c r="D841" s="92">
        <v>472.5</v>
      </c>
      <c r="E841" s="92">
        <v>480.79998799999998</v>
      </c>
      <c r="F841" s="92">
        <v>478.53420999999997</v>
      </c>
      <c r="G841" s="92">
        <v>3881257</v>
      </c>
      <c r="H841" s="93">
        <f t="shared" si="26"/>
        <v>5.5452038398123848E-3</v>
      </c>
      <c r="I841" s="94">
        <f t="shared" si="27"/>
        <v>5.7342973525538066E-3</v>
      </c>
    </row>
    <row r="842" spans="1:9" ht="15.75" customHeight="1" x14ac:dyDescent="0.25">
      <c r="A842" s="87">
        <v>44147</v>
      </c>
      <c r="B842" s="88">
        <v>482.14999399999999</v>
      </c>
      <c r="C842" s="88">
        <v>489.60000600000001</v>
      </c>
      <c r="D842" s="88">
        <v>480</v>
      </c>
      <c r="E842" s="88">
        <v>483.35000600000001</v>
      </c>
      <c r="F842" s="88">
        <v>481.072205</v>
      </c>
      <c r="G842" s="88">
        <v>2337844</v>
      </c>
      <c r="H842" s="95">
        <f t="shared" si="26"/>
        <v>2.2972747503008958E-3</v>
      </c>
      <c r="I842" s="96">
        <f t="shared" si="27"/>
        <v>2.486368263042318E-3</v>
      </c>
    </row>
    <row r="843" spans="1:9" ht="15.75" customHeight="1" x14ac:dyDescent="0.25">
      <c r="A843" s="91">
        <v>44148</v>
      </c>
      <c r="B843" s="92">
        <v>483.45001200000002</v>
      </c>
      <c r="C843" s="92">
        <v>488.39999399999999</v>
      </c>
      <c r="D843" s="92">
        <v>481</v>
      </c>
      <c r="E843" s="92">
        <v>486.54998799999998</v>
      </c>
      <c r="F843" s="92">
        <v>484.25711100000001</v>
      </c>
      <c r="G843" s="92">
        <v>1740209</v>
      </c>
      <c r="H843" s="93">
        <f t="shared" si="26"/>
        <v>2.865741456539068E-3</v>
      </c>
      <c r="I843" s="94">
        <f t="shared" si="27"/>
        <v>3.0548349692804903E-3</v>
      </c>
    </row>
    <row r="844" spans="1:9" ht="15.75" customHeight="1" x14ac:dyDescent="0.25">
      <c r="A844" s="87">
        <v>44149</v>
      </c>
      <c r="B844" s="88">
        <v>489</v>
      </c>
      <c r="C844" s="88">
        <v>489.54998799999998</v>
      </c>
      <c r="D844" s="88">
        <v>483</v>
      </c>
      <c r="E844" s="88">
        <v>485.45001200000002</v>
      </c>
      <c r="F844" s="88">
        <v>483.16232300000001</v>
      </c>
      <c r="G844" s="88">
        <v>239984</v>
      </c>
      <c r="H844" s="95">
        <f t="shared" si="26"/>
        <v>-9.8294612142380174E-4</v>
      </c>
      <c r="I844" s="96">
        <f t="shared" si="27"/>
        <v>-7.9385260868237951E-4</v>
      </c>
    </row>
    <row r="845" spans="1:9" ht="15.75" customHeight="1" x14ac:dyDescent="0.25">
      <c r="A845" s="91">
        <v>44152</v>
      </c>
      <c r="B845" s="92">
        <v>488</v>
      </c>
      <c r="C845" s="92">
        <v>491.89999399999999</v>
      </c>
      <c r="D845" s="92">
        <v>480.75</v>
      </c>
      <c r="E845" s="92">
        <v>487.20001200000002</v>
      </c>
      <c r="F845" s="92">
        <v>484.90408300000001</v>
      </c>
      <c r="G845" s="92">
        <v>1822612</v>
      </c>
      <c r="H845" s="93">
        <f t="shared" si="26"/>
        <v>1.5627803389369199E-3</v>
      </c>
      <c r="I845" s="94">
        <f t="shared" si="27"/>
        <v>1.7518738516783421E-3</v>
      </c>
    </row>
    <row r="846" spans="1:9" ht="15.75" customHeight="1" x14ac:dyDescent="0.25">
      <c r="A846" s="87">
        <v>44153</v>
      </c>
      <c r="B846" s="88">
        <v>484.75</v>
      </c>
      <c r="C846" s="88">
        <v>488.20001200000002</v>
      </c>
      <c r="D846" s="88">
        <v>478.39999399999999</v>
      </c>
      <c r="E846" s="88">
        <v>482.79998799999998</v>
      </c>
      <c r="F846" s="88">
        <v>480.52478000000002</v>
      </c>
      <c r="G846" s="88">
        <v>1704229</v>
      </c>
      <c r="H846" s="95">
        <f t="shared" si="26"/>
        <v>-3.9400524374941081E-3</v>
      </c>
      <c r="I846" s="96">
        <f t="shared" si="27"/>
        <v>-3.7509589247526859E-3</v>
      </c>
    </row>
    <row r="847" spans="1:9" ht="15.75" customHeight="1" x14ac:dyDescent="0.25">
      <c r="A847" s="91">
        <v>44154</v>
      </c>
      <c r="B847" s="92">
        <v>478</v>
      </c>
      <c r="C847" s="92">
        <v>488.29998799999998</v>
      </c>
      <c r="D847" s="92">
        <v>478</v>
      </c>
      <c r="E847" s="92">
        <v>482.70001200000002</v>
      </c>
      <c r="F847" s="92">
        <v>480.42529300000001</v>
      </c>
      <c r="G847" s="92">
        <v>1127134</v>
      </c>
      <c r="H847" s="93">
        <f t="shared" si="26"/>
        <v>-8.9924870166458923E-5</v>
      </c>
      <c r="I847" s="94">
        <f t="shared" si="27"/>
        <v>9.9168642574963301E-5</v>
      </c>
    </row>
    <row r="848" spans="1:9" ht="15.75" customHeight="1" x14ac:dyDescent="0.25">
      <c r="A848" s="87">
        <v>44155</v>
      </c>
      <c r="B848" s="88">
        <v>485.25</v>
      </c>
      <c r="C848" s="88">
        <v>486.64999399999999</v>
      </c>
      <c r="D848" s="88">
        <v>478</v>
      </c>
      <c r="E848" s="88">
        <v>481.85000600000001</v>
      </c>
      <c r="F848" s="88">
        <v>479.57928500000003</v>
      </c>
      <c r="G848" s="88">
        <v>1362355</v>
      </c>
      <c r="H848" s="95">
        <f t="shared" si="26"/>
        <v>-7.6544781051873301E-4</v>
      </c>
      <c r="I848" s="96">
        <f t="shared" si="27"/>
        <v>-5.7635429777731079E-4</v>
      </c>
    </row>
    <row r="849" spans="1:9" ht="15.75" customHeight="1" x14ac:dyDescent="0.25">
      <c r="A849" s="91">
        <v>44158</v>
      </c>
      <c r="B849" s="92">
        <v>482</v>
      </c>
      <c r="C849" s="92">
        <v>489.39999399999999</v>
      </c>
      <c r="D849" s="92">
        <v>475.20001200000002</v>
      </c>
      <c r="E849" s="92">
        <v>479.85000600000001</v>
      </c>
      <c r="F849" s="92">
        <v>477.58871499999998</v>
      </c>
      <c r="G849" s="92">
        <v>2998394</v>
      </c>
      <c r="H849" s="93">
        <f t="shared" si="26"/>
        <v>-1.806359621582254E-3</v>
      </c>
      <c r="I849" s="94">
        <f t="shared" si="27"/>
        <v>-1.6172661088408318E-3</v>
      </c>
    </row>
    <row r="850" spans="1:9" ht="15.75" customHeight="1" x14ac:dyDescent="0.25">
      <c r="A850" s="87">
        <v>44159</v>
      </c>
      <c r="B850" s="88">
        <v>482.64999399999999</v>
      </c>
      <c r="C850" s="88">
        <v>483.60000600000001</v>
      </c>
      <c r="D850" s="88">
        <v>476.70001200000002</v>
      </c>
      <c r="E850" s="88">
        <v>480.5</v>
      </c>
      <c r="F850" s="88">
        <v>478.23562600000002</v>
      </c>
      <c r="G850" s="88">
        <v>1824248</v>
      </c>
      <c r="H850" s="95">
        <f t="shared" si="26"/>
        <v>5.8786935722302284E-4</v>
      </c>
      <c r="I850" s="96">
        <f t="shared" si="27"/>
        <v>7.7696286996444507E-4</v>
      </c>
    </row>
    <row r="851" spans="1:9" ht="15.75" customHeight="1" x14ac:dyDescent="0.25">
      <c r="A851" s="91">
        <v>44160</v>
      </c>
      <c r="B851" s="92">
        <v>484</v>
      </c>
      <c r="C851" s="92">
        <v>484.79998799999998</v>
      </c>
      <c r="D851" s="92">
        <v>465</v>
      </c>
      <c r="E851" s="92">
        <v>466.29998799999998</v>
      </c>
      <c r="F851" s="92">
        <v>464.10253899999998</v>
      </c>
      <c r="G851" s="92">
        <v>2611985</v>
      </c>
      <c r="H851" s="93">
        <f t="shared" si="26"/>
        <v>-1.302798125191605E-2</v>
      </c>
      <c r="I851" s="94">
        <f t="shared" si="27"/>
        <v>-1.2838887739174628E-2</v>
      </c>
    </row>
    <row r="852" spans="1:9" ht="15.75" customHeight="1" x14ac:dyDescent="0.25">
      <c r="A852" s="87">
        <v>44161</v>
      </c>
      <c r="B852" s="88">
        <v>470</v>
      </c>
      <c r="C852" s="88">
        <v>474</v>
      </c>
      <c r="D852" s="88">
        <v>460.39999399999999</v>
      </c>
      <c r="E852" s="88">
        <v>468.89999399999999</v>
      </c>
      <c r="F852" s="88">
        <v>466.69027699999998</v>
      </c>
      <c r="G852" s="88">
        <v>2161218</v>
      </c>
      <c r="H852" s="95">
        <f t="shared" si="26"/>
        <v>2.4148085592596872E-3</v>
      </c>
      <c r="I852" s="96">
        <f t="shared" si="27"/>
        <v>2.6039020720011095E-3</v>
      </c>
    </row>
    <row r="853" spans="1:9" ht="15.75" customHeight="1" x14ac:dyDescent="0.25">
      <c r="A853" s="91">
        <v>44162</v>
      </c>
      <c r="B853" s="92">
        <v>471</v>
      </c>
      <c r="C853" s="92">
        <v>478.79998799999998</v>
      </c>
      <c r="D853" s="92">
        <v>470</v>
      </c>
      <c r="E853" s="92">
        <v>471.39999399999999</v>
      </c>
      <c r="F853" s="92">
        <v>469.17849699999999</v>
      </c>
      <c r="G853" s="92">
        <v>2060073</v>
      </c>
      <c r="H853" s="93">
        <f t="shared" si="26"/>
        <v>2.3093467632096178E-3</v>
      </c>
      <c r="I853" s="94">
        <f t="shared" si="27"/>
        <v>2.49844027595104E-3</v>
      </c>
    </row>
    <row r="854" spans="1:9" ht="15.75" customHeight="1" x14ac:dyDescent="0.25">
      <c r="A854" s="87">
        <v>44166</v>
      </c>
      <c r="B854" s="88">
        <v>474.60000600000001</v>
      </c>
      <c r="C854" s="88">
        <v>480.89999399999999</v>
      </c>
      <c r="D854" s="88">
        <v>473.10000600000001</v>
      </c>
      <c r="E854" s="88">
        <v>477.10000600000001</v>
      </c>
      <c r="F854" s="88">
        <v>474.851654</v>
      </c>
      <c r="G854" s="88">
        <v>2185660</v>
      </c>
      <c r="H854" s="95">
        <f t="shared" si="26"/>
        <v>5.2198553991816927E-3</v>
      </c>
      <c r="I854" s="96">
        <f t="shared" si="27"/>
        <v>5.4089489119231154E-3</v>
      </c>
    </row>
    <row r="855" spans="1:9" ht="15.75" customHeight="1" x14ac:dyDescent="0.25">
      <c r="A855" s="91">
        <v>44167</v>
      </c>
      <c r="B855" s="92">
        <v>479.14999399999999</v>
      </c>
      <c r="C855" s="92">
        <v>482.04998799999998</v>
      </c>
      <c r="D855" s="92">
        <v>475.5</v>
      </c>
      <c r="E855" s="92">
        <v>479.70001200000002</v>
      </c>
      <c r="F855" s="92">
        <v>477.43942299999998</v>
      </c>
      <c r="G855" s="92">
        <v>1668367</v>
      </c>
      <c r="H855" s="93">
        <f t="shared" si="26"/>
        <v>2.3603215247979354E-3</v>
      </c>
      <c r="I855" s="94">
        <f t="shared" si="27"/>
        <v>2.5494150375393577E-3</v>
      </c>
    </row>
    <row r="856" spans="1:9" ht="15.75" customHeight="1" x14ac:dyDescent="0.25">
      <c r="A856" s="87">
        <v>44168</v>
      </c>
      <c r="B856" s="88">
        <v>480</v>
      </c>
      <c r="C856" s="88">
        <v>489.5</v>
      </c>
      <c r="D856" s="88">
        <v>479.10000600000001</v>
      </c>
      <c r="E856" s="88">
        <v>487.75</v>
      </c>
      <c r="F856" s="88">
        <v>485.45147700000001</v>
      </c>
      <c r="G856" s="88">
        <v>2253675</v>
      </c>
      <c r="H856" s="95">
        <f t="shared" si="26"/>
        <v>7.2275501801093859E-3</v>
      </c>
      <c r="I856" s="96">
        <f t="shared" si="27"/>
        <v>7.4166436928508085E-3</v>
      </c>
    </row>
    <row r="857" spans="1:9" ht="15.75" customHeight="1" x14ac:dyDescent="0.25">
      <c r="A857" s="91">
        <v>44169</v>
      </c>
      <c r="B857" s="92">
        <v>490</v>
      </c>
      <c r="C857" s="92">
        <v>504.70001200000002</v>
      </c>
      <c r="D857" s="92">
        <v>485.5</v>
      </c>
      <c r="E857" s="92">
        <v>503.25</v>
      </c>
      <c r="F857" s="92">
        <v>500.87841800000001</v>
      </c>
      <c r="G857" s="92">
        <v>3943699</v>
      </c>
      <c r="H857" s="93">
        <f t="shared" si="26"/>
        <v>1.3586492302383492E-2</v>
      </c>
      <c r="I857" s="94">
        <f t="shared" si="27"/>
        <v>1.3775585815124914E-2</v>
      </c>
    </row>
    <row r="858" spans="1:9" ht="15.75" customHeight="1" x14ac:dyDescent="0.25">
      <c r="A858" s="87">
        <v>44172</v>
      </c>
      <c r="B858" s="88">
        <v>505.75</v>
      </c>
      <c r="C858" s="88">
        <v>541.54998799999998</v>
      </c>
      <c r="D858" s="88">
        <v>502</v>
      </c>
      <c r="E858" s="88">
        <v>532.09997599999997</v>
      </c>
      <c r="F858" s="88">
        <v>529.59246800000005</v>
      </c>
      <c r="G858" s="88">
        <v>10132999</v>
      </c>
      <c r="H858" s="95">
        <f t="shared" si="26"/>
        <v>2.42094807466488E-2</v>
      </c>
      <c r="I858" s="96">
        <f t="shared" si="27"/>
        <v>2.4398574259390224E-2</v>
      </c>
    </row>
    <row r="859" spans="1:9" ht="15.75" customHeight="1" x14ac:dyDescent="0.25">
      <c r="A859" s="91">
        <v>44173</v>
      </c>
      <c r="B859" s="92">
        <v>534.95001200000002</v>
      </c>
      <c r="C859" s="92">
        <v>549</v>
      </c>
      <c r="D859" s="92">
        <v>525.59997599999997</v>
      </c>
      <c r="E859" s="92">
        <v>530.70001200000002</v>
      </c>
      <c r="F859" s="92">
        <v>528.19909700000005</v>
      </c>
      <c r="G859" s="92">
        <v>4440903</v>
      </c>
      <c r="H859" s="93">
        <f t="shared" si="26"/>
        <v>-1.1441454187440941E-3</v>
      </c>
      <c r="I859" s="94">
        <f t="shared" si="27"/>
        <v>-9.5505190600267192E-4</v>
      </c>
    </row>
    <row r="860" spans="1:9" ht="15.75" customHeight="1" x14ac:dyDescent="0.25">
      <c r="A860" s="87">
        <v>44174</v>
      </c>
      <c r="B860" s="88">
        <v>532</v>
      </c>
      <c r="C860" s="88">
        <v>543.65002400000003</v>
      </c>
      <c r="D860" s="88">
        <v>529</v>
      </c>
      <c r="E860" s="88">
        <v>535.5</v>
      </c>
      <c r="F860" s="88">
        <v>532.97644000000003</v>
      </c>
      <c r="G860" s="88">
        <v>2525257</v>
      </c>
      <c r="H860" s="95">
        <f t="shared" si="26"/>
        <v>3.9103572362071811E-3</v>
      </c>
      <c r="I860" s="96">
        <f t="shared" si="27"/>
        <v>4.0994507489486038E-3</v>
      </c>
    </row>
    <row r="861" spans="1:9" ht="15.75" customHeight="1" x14ac:dyDescent="0.25">
      <c r="A861" s="91">
        <v>44175</v>
      </c>
      <c r="B861" s="92">
        <v>535.90002400000003</v>
      </c>
      <c r="C861" s="92">
        <v>539.79998799999998</v>
      </c>
      <c r="D861" s="92">
        <v>520.95001200000002</v>
      </c>
      <c r="E861" s="92">
        <v>532.20001200000002</v>
      </c>
      <c r="F861" s="92">
        <v>529.69201699999996</v>
      </c>
      <c r="G861" s="92">
        <v>1804111</v>
      </c>
      <c r="H861" s="93">
        <f t="shared" si="26"/>
        <v>-2.6845839221839255E-3</v>
      </c>
      <c r="I861" s="94">
        <f t="shared" si="27"/>
        <v>-2.4954904094425033E-3</v>
      </c>
    </row>
    <row r="862" spans="1:9" ht="15.75" customHeight="1" x14ac:dyDescent="0.25">
      <c r="A862" s="87">
        <v>44176</v>
      </c>
      <c r="B862" s="88">
        <v>530</v>
      </c>
      <c r="C862" s="88">
        <v>535.75</v>
      </c>
      <c r="D862" s="88">
        <v>522.65002400000003</v>
      </c>
      <c r="E862" s="88">
        <v>527.34997599999997</v>
      </c>
      <c r="F862" s="88">
        <v>524.86480700000004</v>
      </c>
      <c r="G862" s="88">
        <v>1024147</v>
      </c>
      <c r="H862" s="95">
        <f t="shared" si="26"/>
        <v>-3.975974098009977E-3</v>
      </c>
      <c r="I862" s="96">
        <f t="shared" si="27"/>
        <v>-3.7868805852685548E-3</v>
      </c>
    </row>
    <row r="863" spans="1:9" ht="15.75" customHeight="1" x14ac:dyDescent="0.25">
      <c r="A863" s="91">
        <v>44179</v>
      </c>
      <c r="B863" s="92">
        <v>531</v>
      </c>
      <c r="C863" s="92">
        <v>534.45001200000002</v>
      </c>
      <c r="D863" s="92">
        <v>524.59997599999997</v>
      </c>
      <c r="E863" s="92">
        <v>526.25</v>
      </c>
      <c r="F863" s="92">
        <v>523.77002000000005</v>
      </c>
      <c r="G863" s="92">
        <v>1022166</v>
      </c>
      <c r="H863" s="93">
        <f t="shared" si="26"/>
        <v>-9.0681734663327533E-4</v>
      </c>
      <c r="I863" s="94">
        <f t="shared" si="27"/>
        <v>-7.1772383389185311E-4</v>
      </c>
    </row>
    <row r="864" spans="1:9" ht="15.75" customHeight="1" x14ac:dyDescent="0.25">
      <c r="A864" s="87">
        <v>44180</v>
      </c>
      <c r="B864" s="88">
        <v>526</v>
      </c>
      <c r="C864" s="88">
        <v>527.15002400000003</v>
      </c>
      <c r="D864" s="88">
        <v>511.75</v>
      </c>
      <c r="E864" s="88">
        <v>515.59997599999997</v>
      </c>
      <c r="F864" s="88">
        <v>513.17022699999995</v>
      </c>
      <c r="G864" s="88">
        <v>1840170</v>
      </c>
      <c r="H864" s="95">
        <f t="shared" si="26"/>
        <v>-8.8791846487882072E-3</v>
      </c>
      <c r="I864" s="96">
        <f t="shared" si="27"/>
        <v>-8.6900911360467854E-3</v>
      </c>
    </row>
    <row r="865" spans="1:9" ht="15.75" customHeight="1" x14ac:dyDescent="0.25">
      <c r="A865" s="91">
        <v>44181</v>
      </c>
      <c r="B865" s="92">
        <v>516.40002400000003</v>
      </c>
      <c r="C865" s="92">
        <v>529.29998799999998</v>
      </c>
      <c r="D865" s="92">
        <v>516</v>
      </c>
      <c r="E865" s="92">
        <v>524.75</v>
      </c>
      <c r="F865" s="92">
        <v>522.27710000000002</v>
      </c>
      <c r="G865" s="92">
        <v>1563932</v>
      </c>
      <c r="H865" s="93">
        <f t="shared" si="26"/>
        <v>7.6395323506317407E-3</v>
      </c>
      <c r="I865" s="94">
        <f t="shared" si="27"/>
        <v>7.8286258633731634E-3</v>
      </c>
    </row>
    <row r="866" spans="1:9" ht="15.75" customHeight="1" x14ac:dyDescent="0.25">
      <c r="A866" s="87">
        <v>44182</v>
      </c>
      <c r="B866" s="88">
        <v>526</v>
      </c>
      <c r="C866" s="88">
        <v>535</v>
      </c>
      <c r="D866" s="88">
        <v>515.34997599999997</v>
      </c>
      <c r="E866" s="88">
        <v>517.45001200000002</v>
      </c>
      <c r="F866" s="88">
        <v>515.01153599999998</v>
      </c>
      <c r="G866" s="88">
        <v>2380806</v>
      </c>
      <c r="H866" s="95">
        <f t="shared" si="26"/>
        <v>-6.0840268518306227E-3</v>
      </c>
      <c r="I866" s="96">
        <f t="shared" si="27"/>
        <v>-5.8949333390892009E-3</v>
      </c>
    </row>
    <row r="867" spans="1:9" ht="15.75" customHeight="1" x14ac:dyDescent="0.25">
      <c r="A867" s="91">
        <v>44183</v>
      </c>
      <c r="B867" s="92">
        <v>519.95001200000002</v>
      </c>
      <c r="C867" s="92">
        <v>523.40002400000003</v>
      </c>
      <c r="D867" s="92">
        <v>506.54998799999998</v>
      </c>
      <c r="E867" s="92">
        <v>516.25</v>
      </c>
      <c r="F867" s="92">
        <v>513.817139</v>
      </c>
      <c r="G867" s="92">
        <v>1277799</v>
      </c>
      <c r="H867" s="93">
        <f t="shared" si="26"/>
        <v>-1.0083705323201471E-3</v>
      </c>
      <c r="I867" s="94">
        <f t="shared" si="27"/>
        <v>-8.1927701957872491E-4</v>
      </c>
    </row>
    <row r="868" spans="1:9" ht="15.75" customHeight="1" x14ac:dyDescent="0.25">
      <c r="A868" s="87">
        <v>44186</v>
      </c>
      <c r="B868" s="88">
        <v>516.5</v>
      </c>
      <c r="C868" s="88">
        <v>531.75</v>
      </c>
      <c r="D868" s="88">
        <v>464.64999399999999</v>
      </c>
      <c r="E868" s="88">
        <v>488.54998799999998</v>
      </c>
      <c r="F868" s="88">
        <v>486.247681</v>
      </c>
      <c r="G868" s="88">
        <v>5349658</v>
      </c>
      <c r="H868" s="95">
        <f t="shared" si="26"/>
        <v>-2.3951043483740164E-2</v>
      </c>
      <c r="I868" s="96">
        <f t="shared" si="27"/>
        <v>-2.3761949970998741E-2</v>
      </c>
    </row>
    <row r="869" spans="1:9" ht="15.75" customHeight="1" x14ac:dyDescent="0.25">
      <c r="A869" s="91">
        <v>44187</v>
      </c>
      <c r="B869" s="92">
        <v>488.54998799999998</v>
      </c>
      <c r="C869" s="92">
        <v>496.20001200000002</v>
      </c>
      <c r="D869" s="92">
        <v>467.14999399999999</v>
      </c>
      <c r="E869" s="92">
        <v>484.04998799999998</v>
      </c>
      <c r="F869" s="92">
        <v>481.76889</v>
      </c>
      <c r="G869" s="92">
        <v>2641936</v>
      </c>
      <c r="H869" s="93">
        <f t="shared" si="26"/>
        <v>-4.0187909071844417E-3</v>
      </c>
      <c r="I869" s="94">
        <f t="shared" si="27"/>
        <v>-3.8296973944430194E-3</v>
      </c>
    </row>
    <row r="870" spans="1:9" ht="15.75" customHeight="1" x14ac:dyDescent="0.25">
      <c r="A870" s="87">
        <v>44188</v>
      </c>
      <c r="B870" s="88">
        <v>488.45001200000002</v>
      </c>
      <c r="C870" s="88">
        <v>497.5</v>
      </c>
      <c r="D870" s="88">
        <v>487.20001200000002</v>
      </c>
      <c r="E870" s="88">
        <v>495.20001200000002</v>
      </c>
      <c r="F870" s="88">
        <v>492.86636399999998</v>
      </c>
      <c r="G870" s="88">
        <v>2055730</v>
      </c>
      <c r="H870" s="95">
        <f t="shared" si="26"/>
        <v>9.8904282385523738E-3</v>
      </c>
      <c r="I870" s="96">
        <f t="shared" si="27"/>
        <v>1.0079521751293796E-2</v>
      </c>
    </row>
    <row r="871" spans="1:9" ht="15.75" customHeight="1" x14ac:dyDescent="0.25">
      <c r="A871" s="91">
        <v>44189</v>
      </c>
      <c r="B871" s="92">
        <v>497.5</v>
      </c>
      <c r="C871" s="92">
        <v>504.89999399999999</v>
      </c>
      <c r="D871" s="92">
        <v>489.60000600000001</v>
      </c>
      <c r="E871" s="92">
        <v>496.20001200000002</v>
      </c>
      <c r="F871" s="92">
        <v>493.86166400000002</v>
      </c>
      <c r="G871" s="92">
        <v>1940686</v>
      </c>
      <c r="H871" s="93">
        <f t="shared" si="26"/>
        <v>8.7613492709488056E-4</v>
      </c>
      <c r="I871" s="94">
        <f t="shared" si="27"/>
        <v>1.0652284398363029E-3</v>
      </c>
    </row>
    <row r="872" spans="1:9" ht="15.75" customHeight="1" x14ac:dyDescent="0.25">
      <c r="A872" s="87">
        <v>44193</v>
      </c>
      <c r="B872" s="88">
        <v>500</v>
      </c>
      <c r="C872" s="88">
        <v>502.75</v>
      </c>
      <c r="D872" s="88">
        <v>495.25</v>
      </c>
      <c r="E872" s="88">
        <v>498.89999399999999</v>
      </c>
      <c r="F872" s="88">
        <v>496.54892000000001</v>
      </c>
      <c r="G872" s="88">
        <v>1102762</v>
      </c>
      <c r="H872" s="95">
        <f t="shared" si="26"/>
        <v>2.3567262608854452E-3</v>
      </c>
      <c r="I872" s="96">
        <f t="shared" si="27"/>
        <v>2.5458197736268674E-3</v>
      </c>
    </row>
    <row r="873" spans="1:9" ht="15.75" customHeight="1" x14ac:dyDescent="0.25">
      <c r="A873" s="91">
        <v>44194</v>
      </c>
      <c r="B873" s="92">
        <v>501.39999399999999</v>
      </c>
      <c r="C873" s="92">
        <v>504.79998799999998</v>
      </c>
      <c r="D873" s="92">
        <v>491.29998799999998</v>
      </c>
      <c r="E873" s="92">
        <v>497.89999399999999</v>
      </c>
      <c r="F873" s="92">
        <v>495.55361900000003</v>
      </c>
      <c r="G873" s="92">
        <v>1409683</v>
      </c>
      <c r="H873" s="93">
        <f t="shared" si="26"/>
        <v>-8.7138951903836565E-4</v>
      </c>
      <c r="I873" s="94">
        <f t="shared" si="27"/>
        <v>-6.8229600629694342E-4</v>
      </c>
    </row>
    <row r="874" spans="1:9" ht="15.75" customHeight="1" x14ac:dyDescent="0.25">
      <c r="A874" s="87">
        <v>44195</v>
      </c>
      <c r="B874" s="88">
        <v>500</v>
      </c>
      <c r="C874" s="88">
        <v>500.35000600000001</v>
      </c>
      <c r="D874" s="88">
        <v>492.75</v>
      </c>
      <c r="E874" s="88">
        <v>499.25</v>
      </c>
      <c r="F874" s="88">
        <v>496.89727800000003</v>
      </c>
      <c r="G874" s="88">
        <v>1490678</v>
      </c>
      <c r="H874" s="95">
        <f t="shared" si="26"/>
        <v>1.1759655768707835E-3</v>
      </c>
      <c r="I874" s="96">
        <f t="shared" si="27"/>
        <v>1.3650590896122057E-3</v>
      </c>
    </row>
    <row r="875" spans="1:9" ht="15.75" customHeight="1" x14ac:dyDescent="0.25">
      <c r="A875" s="91">
        <v>44196</v>
      </c>
      <c r="B875" s="92">
        <v>501.5</v>
      </c>
      <c r="C875" s="92">
        <v>507.5</v>
      </c>
      <c r="D875" s="92">
        <v>492</v>
      </c>
      <c r="E875" s="92">
        <v>493.5</v>
      </c>
      <c r="F875" s="92">
        <v>491.17437699999999</v>
      </c>
      <c r="G875" s="92">
        <v>3118976</v>
      </c>
      <c r="H875" s="93">
        <f t="shared" si="26"/>
        <v>-5.0309147230878848E-3</v>
      </c>
      <c r="I875" s="94">
        <f t="shared" si="27"/>
        <v>-4.8418212103464621E-3</v>
      </c>
    </row>
    <row r="876" spans="1:9" ht="15.75" customHeight="1" x14ac:dyDescent="0.25">
      <c r="A876" s="87">
        <v>44197</v>
      </c>
      <c r="B876" s="88">
        <v>493.75</v>
      </c>
      <c r="C876" s="88">
        <v>503.95001200000002</v>
      </c>
      <c r="D876" s="88">
        <v>493.70001200000002</v>
      </c>
      <c r="E876" s="88">
        <v>502.60000600000001</v>
      </c>
      <c r="F876" s="88">
        <v>500.23150600000002</v>
      </c>
      <c r="G876" s="88">
        <v>1367409</v>
      </c>
      <c r="H876" s="95">
        <f t="shared" si="26"/>
        <v>7.9353383883246434E-3</v>
      </c>
      <c r="I876" s="96">
        <f t="shared" si="27"/>
        <v>8.1244319010660652E-3</v>
      </c>
    </row>
    <row r="877" spans="1:9" ht="15.75" customHeight="1" x14ac:dyDescent="0.25">
      <c r="A877" s="91">
        <v>44200</v>
      </c>
      <c r="B877" s="92">
        <v>504.29998799999998</v>
      </c>
      <c r="C877" s="92">
        <v>519.40002400000003</v>
      </c>
      <c r="D877" s="92">
        <v>503</v>
      </c>
      <c r="E877" s="92">
        <v>514.59997599999997</v>
      </c>
      <c r="F877" s="92">
        <v>512.17492700000003</v>
      </c>
      <c r="G877" s="92">
        <v>2551988</v>
      </c>
      <c r="H877" s="93">
        <f t="shared" si="26"/>
        <v>1.0247272855376547E-2</v>
      </c>
      <c r="I877" s="94">
        <f t="shared" si="27"/>
        <v>1.0436366368117969E-2</v>
      </c>
    </row>
    <row r="878" spans="1:9" ht="15.75" customHeight="1" x14ac:dyDescent="0.25">
      <c r="A878" s="87">
        <v>44201</v>
      </c>
      <c r="B878" s="88">
        <v>514.59997599999997</v>
      </c>
      <c r="C878" s="88">
        <v>520</v>
      </c>
      <c r="D878" s="88">
        <v>510</v>
      </c>
      <c r="E878" s="88">
        <v>517.70001200000002</v>
      </c>
      <c r="F878" s="88">
        <v>515.26031499999999</v>
      </c>
      <c r="G878" s="88">
        <v>2056118</v>
      </c>
      <c r="H878" s="95">
        <f t="shared" si="26"/>
        <v>2.6083804723080915E-3</v>
      </c>
      <c r="I878" s="96">
        <f t="shared" si="27"/>
        <v>2.7974739850495137E-3</v>
      </c>
    </row>
    <row r="879" spans="1:9" ht="15.75" customHeight="1" x14ac:dyDescent="0.25">
      <c r="A879" s="91">
        <v>44202</v>
      </c>
      <c r="B879" s="92">
        <v>518</v>
      </c>
      <c r="C879" s="92">
        <v>525.59997599999997</v>
      </c>
      <c r="D879" s="92">
        <v>511.14999399999999</v>
      </c>
      <c r="E879" s="92">
        <v>520.25</v>
      </c>
      <c r="F879" s="92">
        <v>517.79834000000005</v>
      </c>
      <c r="G879" s="92">
        <v>2171228</v>
      </c>
      <c r="H879" s="93">
        <f t="shared" si="26"/>
        <v>2.1339591218666222E-3</v>
      </c>
      <c r="I879" s="94">
        <f t="shared" si="27"/>
        <v>2.3230526346080444E-3</v>
      </c>
    </row>
    <row r="880" spans="1:9" ht="15.75" customHeight="1" x14ac:dyDescent="0.25">
      <c r="A880" s="87">
        <v>44203</v>
      </c>
      <c r="B880" s="88">
        <v>523</v>
      </c>
      <c r="C880" s="88">
        <v>524</v>
      </c>
      <c r="D880" s="88">
        <v>512.15002400000003</v>
      </c>
      <c r="E880" s="88">
        <v>514.34997599999997</v>
      </c>
      <c r="F880" s="88">
        <v>511.926086</v>
      </c>
      <c r="G880" s="88">
        <v>2024795</v>
      </c>
      <c r="H880" s="95">
        <f t="shared" si="26"/>
        <v>-4.9533935310937631E-3</v>
      </c>
      <c r="I880" s="96">
        <f t="shared" si="27"/>
        <v>-4.7643000183523413E-3</v>
      </c>
    </row>
    <row r="881" spans="1:9" ht="15.75" customHeight="1" x14ac:dyDescent="0.25">
      <c r="A881" s="91">
        <v>44204</v>
      </c>
      <c r="B881" s="92">
        <v>516</v>
      </c>
      <c r="C881" s="92">
        <v>523.90002400000003</v>
      </c>
      <c r="D881" s="92">
        <v>513.25</v>
      </c>
      <c r="E881" s="92">
        <v>517.65002400000003</v>
      </c>
      <c r="F881" s="92">
        <v>515.21057099999996</v>
      </c>
      <c r="G881" s="92">
        <v>1514739</v>
      </c>
      <c r="H881" s="93">
        <f t="shared" si="26"/>
        <v>2.7775049476224671E-3</v>
      </c>
      <c r="I881" s="94">
        <f t="shared" si="27"/>
        <v>2.9665984603638893E-3</v>
      </c>
    </row>
    <row r="882" spans="1:9" ht="15.75" customHeight="1" x14ac:dyDescent="0.25">
      <c r="A882" s="87">
        <v>44207</v>
      </c>
      <c r="B882" s="88">
        <v>519.09997599999997</v>
      </c>
      <c r="C882" s="88">
        <v>525.34997599999997</v>
      </c>
      <c r="D882" s="88">
        <v>516.54998799999998</v>
      </c>
      <c r="E882" s="88">
        <v>523.29998799999998</v>
      </c>
      <c r="F882" s="88">
        <v>520.83392300000003</v>
      </c>
      <c r="G882" s="88">
        <v>1509572</v>
      </c>
      <c r="H882" s="95">
        <f t="shared" si="26"/>
        <v>4.7144977659442167E-3</v>
      </c>
      <c r="I882" s="96">
        <f t="shared" si="27"/>
        <v>4.9035912786856393E-3</v>
      </c>
    </row>
    <row r="883" spans="1:9" ht="15.75" customHeight="1" x14ac:dyDescent="0.25">
      <c r="A883" s="91">
        <v>44208</v>
      </c>
      <c r="B883" s="92">
        <v>525</v>
      </c>
      <c r="C883" s="92">
        <v>532</v>
      </c>
      <c r="D883" s="92">
        <v>515.59997599999997</v>
      </c>
      <c r="E883" s="92">
        <v>517.25</v>
      </c>
      <c r="F883" s="92">
        <v>514.81243900000004</v>
      </c>
      <c r="G883" s="92">
        <v>3090004</v>
      </c>
      <c r="H883" s="93">
        <f t="shared" si="26"/>
        <v>-5.0502311186972357E-3</v>
      </c>
      <c r="I883" s="94">
        <f t="shared" si="27"/>
        <v>-4.8611376059558131E-3</v>
      </c>
    </row>
    <row r="884" spans="1:9" ht="15.75" customHeight="1" x14ac:dyDescent="0.25">
      <c r="A884" s="87">
        <v>44209</v>
      </c>
      <c r="B884" s="88">
        <v>520</v>
      </c>
      <c r="C884" s="88">
        <v>523.90002400000003</v>
      </c>
      <c r="D884" s="88">
        <v>505.14999399999999</v>
      </c>
      <c r="E884" s="88">
        <v>514.75</v>
      </c>
      <c r="F884" s="88">
        <v>512.32421899999997</v>
      </c>
      <c r="G884" s="88">
        <v>1965007</v>
      </c>
      <c r="H884" s="95">
        <f t="shared" si="26"/>
        <v>-2.1041451908004349E-3</v>
      </c>
      <c r="I884" s="96">
        <f t="shared" si="27"/>
        <v>-1.9150516780590127E-3</v>
      </c>
    </row>
    <row r="885" spans="1:9" ht="15.75" customHeight="1" x14ac:dyDescent="0.25">
      <c r="A885" s="91">
        <v>44210</v>
      </c>
      <c r="B885" s="92">
        <v>514.40002400000003</v>
      </c>
      <c r="C885" s="92">
        <v>522.79998799999998</v>
      </c>
      <c r="D885" s="92">
        <v>506.70001200000002</v>
      </c>
      <c r="E885" s="92">
        <v>520.40002400000003</v>
      </c>
      <c r="F885" s="92">
        <v>517.947632</v>
      </c>
      <c r="G885" s="92">
        <v>2055150</v>
      </c>
      <c r="H885" s="93">
        <f t="shared" si="26"/>
        <v>4.7409651852243617E-3</v>
      </c>
      <c r="I885" s="94">
        <f t="shared" si="27"/>
        <v>4.9300586979657834E-3</v>
      </c>
    </row>
    <row r="886" spans="1:9" ht="15.75" customHeight="1" x14ac:dyDescent="0.25">
      <c r="A886" s="87">
        <v>44211</v>
      </c>
      <c r="B886" s="88">
        <v>521.90002400000003</v>
      </c>
      <c r="C886" s="88">
        <v>524.75</v>
      </c>
      <c r="D886" s="88">
        <v>508.04998799999998</v>
      </c>
      <c r="E886" s="88">
        <v>512.09997599999997</v>
      </c>
      <c r="F886" s="88">
        <v>509.68670700000001</v>
      </c>
      <c r="G886" s="88">
        <v>1849462</v>
      </c>
      <c r="H886" s="95">
        <f t="shared" si="26"/>
        <v>-6.9825448422681817E-3</v>
      </c>
      <c r="I886" s="96">
        <f t="shared" si="27"/>
        <v>-6.793451329526759E-3</v>
      </c>
    </row>
    <row r="887" spans="1:9" ht="15.75" customHeight="1" x14ac:dyDescent="0.25">
      <c r="A887" s="91">
        <v>44214</v>
      </c>
      <c r="B887" s="92">
        <v>512.09997599999997</v>
      </c>
      <c r="C887" s="92">
        <v>512.09997599999997</v>
      </c>
      <c r="D887" s="92">
        <v>493</v>
      </c>
      <c r="E887" s="92">
        <v>496.25</v>
      </c>
      <c r="F887" s="92">
        <v>493.911407</v>
      </c>
      <c r="G887" s="92">
        <v>1624152</v>
      </c>
      <c r="H887" s="93">
        <f t="shared" si="26"/>
        <v>-1.3654250609990507E-2</v>
      </c>
      <c r="I887" s="94">
        <f t="shared" si="27"/>
        <v>-1.3465157097249086E-2</v>
      </c>
    </row>
    <row r="888" spans="1:9" ht="15.75" customHeight="1" x14ac:dyDescent="0.25">
      <c r="A888" s="87">
        <v>44215</v>
      </c>
      <c r="B888" s="88">
        <v>499</v>
      </c>
      <c r="C888" s="88">
        <v>506.70001200000002</v>
      </c>
      <c r="D888" s="88">
        <v>496.04998799999998</v>
      </c>
      <c r="E888" s="88">
        <v>504.35000600000001</v>
      </c>
      <c r="F888" s="88">
        <v>501.97323599999999</v>
      </c>
      <c r="G888" s="88">
        <v>1171344</v>
      </c>
      <c r="H888" s="95">
        <f t="shared" si="26"/>
        <v>7.0315058194479457E-3</v>
      </c>
      <c r="I888" s="96">
        <f t="shared" si="27"/>
        <v>7.2205993321893674E-3</v>
      </c>
    </row>
    <row r="889" spans="1:9" ht="15.75" customHeight="1" x14ac:dyDescent="0.25">
      <c r="A889" s="91">
        <v>44216</v>
      </c>
      <c r="B889" s="92">
        <v>504</v>
      </c>
      <c r="C889" s="92">
        <v>510.5</v>
      </c>
      <c r="D889" s="92">
        <v>500.04998799999998</v>
      </c>
      <c r="E889" s="92">
        <v>509</v>
      </c>
      <c r="F889" s="92">
        <v>506.60131799999999</v>
      </c>
      <c r="G889" s="92">
        <v>1181223</v>
      </c>
      <c r="H889" s="93">
        <f t="shared" si="26"/>
        <v>3.9857531088928512E-3</v>
      </c>
      <c r="I889" s="94">
        <f t="shared" si="27"/>
        <v>4.174846621634273E-3</v>
      </c>
    </row>
    <row r="890" spans="1:9" ht="15.75" customHeight="1" x14ac:dyDescent="0.25">
      <c r="A890" s="87">
        <v>44217</v>
      </c>
      <c r="B890" s="88">
        <v>510</v>
      </c>
      <c r="C890" s="88">
        <v>510.14999399999999</v>
      </c>
      <c r="D890" s="88">
        <v>495</v>
      </c>
      <c r="E890" s="88">
        <v>497.14999399999999</v>
      </c>
      <c r="F890" s="88">
        <v>494.80715900000001</v>
      </c>
      <c r="G890" s="88">
        <v>1631561</v>
      </c>
      <c r="H890" s="95">
        <f t="shared" si="26"/>
        <v>-1.0230340849596089E-2</v>
      </c>
      <c r="I890" s="96">
        <f t="shared" si="27"/>
        <v>-1.0041247336854667E-2</v>
      </c>
    </row>
    <row r="891" spans="1:9" ht="15.75" customHeight="1" x14ac:dyDescent="0.25">
      <c r="A891" s="91">
        <v>44218</v>
      </c>
      <c r="B891" s="92">
        <v>492.20001200000002</v>
      </c>
      <c r="C891" s="92">
        <v>502.85000600000001</v>
      </c>
      <c r="D891" s="92">
        <v>484</v>
      </c>
      <c r="E891" s="92">
        <v>495.14999399999999</v>
      </c>
      <c r="F891" s="92">
        <v>492.81658900000002</v>
      </c>
      <c r="G891" s="92">
        <v>2349896</v>
      </c>
      <c r="H891" s="93">
        <f t="shared" si="26"/>
        <v>-1.7506560351673492E-3</v>
      </c>
      <c r="I891" s="94">
        <f t="shared" si="27"/>
        <v>-1.561562522425927E-3</v>
      </c>
    </row>
    <row r="892" spans="1:9" ht="15.75" customHeight="1" x14ac:dyDescent="0.25">
      <c r="A892" s="87">
        <v>44221</v>
      </c>
      <c r="B892" s="88">
        <v>499.64999399999999</v>
      </c>
      <c r="C892" s="88">
        <v>501.45001200000002</v>
      </c>
      <c r="D892" s="88">
        <v>482.60000600000001</v>
      </c>
      <c r="E892" s="88">
        <v>491.39999399999999</v>
      </c>
      <c r="F892" s="88">
        <v>489.08425899999997</v>
      </c>
      <c r="G892" s="88">
        <v>1763950</v>
      </c>
      <c r="H892" s="95">
        <f t="shared" si="26"/>
        <v>-3.3016330186872583E-3</v>
      </c>
      <c r="I892" s="96">
        <f t="shared" si="27"/>
        <v>-3.1125395059458361E-3</v>
      </c>
    </row>
    <row r="893" spans="1:9" ht="15.75" customHeight="1" x14ac:dyDescent="0.25">
      <c r="A893" s="91">
        <v>44223</v>
      </c>
      <c r="B893" s="92">
        <v>490.70001200000002</v>
      </c>
      <c r="C893" s="92">
        <v>495.85000600000001</v>
      </c>
      <c r="D893" s="92">
        <v>483</v>
      </c>
      <c r="E893" s="92">
        <v>485.89999399999999</v>
      </c>
      <c r="F893" s="92">
        <v>483.61016799999999</v>
      </c>
      <c r="G893" s="92">
        <v>1443779</v>
      </c>
      <c r="H893" s="93">
        <f t="shared" si="26"/>
        <v>-4.8882620227553774E-3</v>
      </c>
      <c r="I893" s="94">
        <f t="shared" si="27"/>
        <v>-4.6991685100139548E-3</v>
      </c>
    </row>
    <row r="894" spans="1:9" ht="15.75" customHeight="1" x14ac:dyDescent="0.25">
      <c r="A894" s="87">
        <v>44224</v>
      </c>
      <c r="B894" s="88">
        <v>482.10000600000001</v>
      </c>
      <c r="C894" s="88">
        <v>491.5</v>
      </c>
      <c r="D894" s="88">
        <v>476.20001200000002</v>
      </c>
      <c r="E894" s="88">
        <v>480.75</v>
      </c>
      <c r="F894" s="88">
        <v>478.484467</v>
      </c>
      <c r="G894" s="88">
        <v>2438690</v>
      </c>
      <c r="H894" s="95">
        <f t="shared" si="26"/>
        <v>-4.6275795352431768E-3</v>
      </c>
      <c r="I894" s="96">
        <f t="shared" si="27"/>
        <v>-4.4384860225017541E-3</v>
      </c>
    </row>
    <row r="895" spans="1:9" ht="15.75" customHeight="1" x14ac:dyDescent="0.25">
      <c r="A895" s="91">
        <v>44225</v>
      </c>
      <c r="B895" s="92">
        <v>483.89999399999999</v>
      </c>
      <c r="C895" s="92">
        <v>486</v>
      </c>
      <c r="D895" s="92">
        <v>469.89999399999999</v>
      </c>
      <c r="E895" s="92">
        <v>471.54998799999998</v>
      </c>
      <c r="F895" s="92">
        <v>469.327789</v>
      </c>
      <c r="G895" s="92">
        <v>1608478</v>
      </c>
      <c r="H895" s="93">
        <f t="shared" si="26"/>
        <v>-8.3915742332602867E-3</v>
      </c>
      <c r="I895" s="94">
        <f t="shared" si="27"/>
        <v>-8.2024807205188649E-3</v>
      </c>
    </row>
    <row r="896" spans="1:9" ht="15.75" customHeight="1" x14ac:dyDescent="0.25">
      <c r="A896" s="87">
        <v>44228</v>
      </c>
      <c r="B896" s="88">
        <v>473.45001200000002</v>
      </c>
      <c r="C896" s="88">
        <v>482.64999399999999</v>
      </c>
      <c r="D896" s="88">
        <v>464.10000600000001</v>
      </c>
      <c r="E896" s="88">
        <v>479.64999399999999</v>
      </c>
      <c r="F896" s="88">
        <v>477.38961799999998</v>
      </c>
      <c r="G896" s="88">
        <v>1614680</v>
      </c>
      <c r="H896" s="95">
        <f t="shared" si="26"/>
        <v>7.3967003380214034E-3</v>
      </c>
      <c r="I896" s="96">
        <f t="shared" si="27"/>
        <v>7.5857938507628252E-3</v>
      </c>
    </row>
    <row r="897" spans="1:9" ht="15.75" customHeight="1" x14ac:dyDescent="0.25">
      <c r="A897" s="91">
        <v>44229</v>
      </c>
      <c r="B897" s="92">
        <v>481</v>
      </c>
      <c r="C897" s="92">
        <v>492</v>
      </c>
      <c r="D897" s="92">
        <v>480.70001200000002</v>
      </c>
      <c r="E897" s="92">
        <v>487.14999399999999</v>
      </c>
      <c r="F897" s="92">
        <v>484.85427900000002</v>
      </c>
      <c r="G897" s="92">
        <v>1716999</v>
      </c>
      <c r="H897" s="93">
        <f t="shared" si="26"/>
        <v>6.7382627739551674E-3</v>
      </c>
      <c r="I897" s="94">
        <f t="shared" si="27"/>
        <v>6.9273562866965892E-3</v>
      </c>
    </row>
    <row r="898" spans="1:9" ht="15.75" customHeight="1" x14ac:dyDescent="0.25">
      <c r="A898" s="87">
        <v>44230</v>
      </c>
      <c r="B898" s="88">
        <v>491.95001200000002</v>
      </c>
      <c r="C898" s="88">
        <v>507.79998799999998</v>
      </c>
      <c r="D898" s="88">
        <v>489.29998799999998</v>
      </c>
      <c r="E898" s="88">
        <v>501.54998799999998</v>
      </c>
      <c r="F898" s="88">
        <v>499.18643200000002</v>
      </c>
      <c r="G898" s="88">
        <v>3475814</v>
      </c>
      <c r="H898" s="95">
        <f t="shared" si="26"/>
        <v>1.2651539856561022E-2</v>
      </c>
      <c r="I898" s="96">
        <f t="shared" si="27"/>
        <v>1.2840633369302443E-2</v>
      </c>
    </row>
    <row r="899" spans="1:9" ht="15.75" customHeight="1" x14ac:dyDescent="0.25">
      <c r="A899" s="91">
        <v>44231</v>
      </c>
      <c r="B899" s="92">
        <v>503.39999399999999</v>
      </c>
      <c r="C899" s="92">
        <v>509</v>
      </c>
      <c r="D899" s="92">
        <v>499.10000600000001</v>
      </c>
      <c r="E899" s="92">
        <v>501.54998799999998</v>
      </c>
      <c r="F899" s="92">
        <v>499.18643200000002</v>
      </c>
      <c r="G899" s="92">
        <v>1338289</v>
      </c>
      <c r="H899" s="93">
        <f t="shared" si="26"/>
        <v>0</v>
      </c>
      <c r="I899" s="94">
        <f t="shared" si="27"/>
        <v>1.8909351274142222E-4</v>
      </c>
    </row>
    <row r="900" spans="1:9" ht="15.75" customHeight="1" x14ac:dyDescent="0.25">
      <c r="A900" s="87">
        <v>44232</v>
      </c>
      <c r="B900" s="88">
        <v>506.10000600000001</v>
      </c>
      <c r="C900" s="88">
        <v>511.5</v>
      </c>
      <c r="D900" s="88">
        <v>497.14999399999999</v>
      </c>
      <c r="E900" s="88">
        <v>503.20001200000002</v>
      </c>
      <c r="F900" s="88">
        <v>500.82867399999998</v>
      </c>
      <c r="G900" s="88">
        <v>2182037</v>
      </c>
      <c r="H900" s="95">
        <f t="shared" ref="H900:H963" si="28">LOG(F900/F899)</f>
        <v>1.4264130120118085E-3</v>
      </c>
      <c r="I900" s="96">
        <f t="shared" ref="I900:I963" si="29">H900-$H$1238</f>
        <v>1.6155065247532307E-3</v>
      </c>
    </row>
    <row r="901" spans="1:9" ht="15.75" customHeight="1" x14ac:dyDescent="0.25">
      <c r="A901" s="91">
        <v>44235</v>
      </c>
      <c r="B901" s="92">
        <v>507</v>
      </c>
      <c r="C901" s="92">
        <v>507.85000600000001</v>
      </c>
      <c r="D901" s="92">
        <v>500.04998799999998</v>
      </c>
      <c r="E901" s="92">
        <v>503.10000600000001</v>
      </c>
      <c r="F901" s="92">
        <v>500.72912600000001</v>
      </c>
      <c r="G901" s="92">
        <v>950750</v>
      </c>
      <c r="H901" s="93">
        <f t="shared" si="28"/>
        <v>-8.6331806765140395E-5</v>
      </c>
      <c r="I901" s="94">
        <f t="shared" si="29"/>
        <v>1.0276170597628183E-4</v>
      </c>
    </row>
    <row r="902" spans="1:9" ht="15.75" customHeight="1" x14ac:dyDescent="0.25">
      <c r="A902" s="87">
        <v>44236</v>
      </c>
      <c r="B902" s="88">
        <v>504</v>
      </c>
      <c r="C902" s="88">
        <v>513.25</v>
      </c>
      <c r="D902" s="88">
        <v>499</v>
      </c>
      <c r="E902" s="88">
        <v>501.35000600000001</v>
      </c>
      <c r="F902" s="88">
        <v>498.98739599999999</v>
      </c>
      <c r="G902" s="88">
        <v>2303479</v>
      </c>
      <c r="H902" s="95">
        <f t="shared" si="28"/>
        <v>-1.5132779676160397E-3</v>
      </c>
      <c r="I902" s="96">
        <f t="shared" si="29"/>
        <v>-1.3241844548746175E-3</v>
      </c>
    </row>
    <row r="903" spans="1:9" ht="15.75" customHeight="1" x14ac:dyDescent="0.25">
      <c r="A903" s="91">
        <v>44237</v>
      </c>
      <c r="B903" s="92">
        <v>505</v>
      </c>
      <c r="C903" s="92">
        <v>510</v>
      </c>
      <c r="D903" s="92">
        <v>492.29998799999998</v>
      </c>
      <c r="E903" s="92">
        <v>507.70001200000002</v>
      </c>
      <c r="F903" s="92">
        <v>505.30746499999998</v>
      </c>
      <c r="G903" s="92">
        <v>2065039</v>
      </c>
      <c r="H903" s="93">
        <f t="shared" si="28"/>
        <v>5.4661383474987604E-3</v>
      </c>
      <c r="I903" s="94">
        <f t="shared" si="29"/>
        <v>5.6552318602401831E-3</v>
      </c>
    </row>
    <row r="904" spans="1:9" ht="15.75" customHeight="1" x14ac:dyDescent="0.25">
      <c r="A904" s="87">
        <v>44238</v>
      </c>
      <c r="B904" s="88">
        <v>506.89999399999999</v>
      </c>
      <c r="C904" s="88">
        <v>510</v>
      </c>
      <c r="D904" s="88">
        <v>502</v>
      </c>
      <c r="E904" s="88">
        <v>506.25</v>
      </c>
      <c r="F904" s="88">
        <v>503.86428799999999</v>
      </c>
      <c r="G904" s="88">
        <v>1241576</v>
      </c>
      <c r="H904" s="95">
        <f t="shared" si="28"/>
        <v>-1.2421359058187402E-3</v>
      </c>
      <c r="I904" s="96">
        <f t="shared" si="29"/>
        <v>-1.053042393077318E-3</v>
      </c>
    </row>
    <row r="905" spans="1:9" ht="15.75" customHeight="1" x14ac:dyDescent="0.25">
      <c r="A905" s="91">
        <v>44239</v>
      </c>
      <c r="B905" s="92">
        <v>507.95001200000002</v>
      </c>
      <c r="C905" s="92">
        <v>510.95001200000002</v>
      </c>
      <c r="D905" s="92">
        <v>502</v>
      </c>
      <c r="E905" s="92">
        <v>504.10000600000001</v>
      </c>
      <c r="F905" s="92">
        <v>501.72442599999999</v>
      </c>
      <c r="G905" s="92">
        <v>1062354</v>
      </c>
      <c r="H905" s="93">
        <f t="shared" si="28"/>
        <v>-1.84833351537792E-3</v>
      </c>
      <c r="I905" s="94">
        <f t="shared" si="29"/>
        <v>-1.6592400026364978E-3</v>
      </c>
    </row>
    <row r="906" spans="1:9" ht="15.75" customHeight="1" x14ac:dyDescent="0.25">
      <c r="A906" s="87">
        <v>44242</v>
      </c>
      <c r="B906" s="88">
        <v>510</v>
      </c>
      <c r="C906" s="88">
        <v>511.60000600000001</v>
      </c>
      <c r="D906" s="88">
        <v>488.20001200000002</v>
      </c>
      <c r="E906" s="88">
        <v>490.64999399999999</v>
      </c>
      <c r="F906" s="88">
        <v>488.33779900000002</v>
      </c>
      <c r="G906" s="88">
        <v>2341353</v>
      </c>
      <c r="H906" s="95">
        <f t="shared" si="28"/>
        <v>-1.1744903327228389E-2</v>
      </c>
      <c r="I906" s="96">
        <f t="shared" si="29"/>
        <v>-1.1555809814486968E-2</v>
      </c>
    </row>
    <row r="907" spans="1:9" ht="15.75" customHeight="1" x14ac:dyDescent="0.25">
      <c r="A907" s="91">
        <v>44243</v>
      </c>
      <c r="B907" s="92">
        <v>496</v>
      </c>
      <c r="C907" s="92">
        <v>505.79998799999998</v>
      </c>
      <c r="D907" s="92">
        <v>490.10000600000001</v>
      </c>
      <c r="E907" s="92">
        <v>503.20001200000002</v>
      </c>
      <c r="F907" s="92">
        <v>500.82867399999998</v>
      </c>
      <c r="G907" s="92">
        <v>2496554</v>
      </c>
      <c r="H907" s="93">
        <f t="shared" si="28"/>
        <v>1.0968844175307505E-2</v>
      </c>
      <c r="I907" s="94">
        <f t="shared" si="29"/>
        <v>1.1157937688048927E-2</v>
      </c>
    </row>
    <row r="908" spans="1:9" ht="15.75" customHeight="1" x14ac:dyDescent="0.25">
      <c r="A908" s="87">
        <v>44244</v>
      </c>
      <c r="B908" s="88">
        <v>505.79998799999998</v>
      </c>
      <c r="C908" s="88">
        <v>508.25</v>
      </c>
      <c r="D908" s="88">
        <v>492.64999399999999</v>
      </c>
      <c r="E908" s="88">
        <v>494.29998799999998</v>
      </c>
      <c r="F908" s="88">
        <v>491.97058099999998</v>
      </c>
      <c r="G908" s="88">
        <v>1374738</v>
      </c>
      <c r="H908" s="95">
        <f t="shared" si="28"/>
        <v>-7.7500521486877491E-3</v>
      </c>
      <c r="I908" s="96">
        <f t="shared" si="29"/>
        <v>-7.5609586359463264E-3</v>
      </c>
    </row>
    <row r="909" spans="1:9" ht="15.75" customHeight="1" x14ac:dyDescent="0.25">
      <c r="A909" s="91">
        <v>44245</v>
      </c>
      <c r="B909" s="92">
        <v>495</v>
      </c>
      <c r="C909" s="92">
        <v>497.45001200000002</v>
      </c>
      <c r="D909" s="92">
        <v>488.60000600000001</v>
      </c>
      <c r="E909" s="92">
        <v>493.54998799999998</v>
      </c>
      <c r="F909" s="92">
        <v>491.22412100000003</v>
      </c>
      <c r="G909" s="92">
        <v>1429276</v>
      </c>
      <c r="H909" s="93">
        <f t="shared" si="28"/>
        <v>-6.594492842362773E-4</v>
      </c>
      <c r="I909" s="94">
        <f t="shared" si="29"/>
        <v>-4.7035577149485508E-4</v>
      </c>
    </row>
    <row r="910" spans="1:9" ht="15.75" customHeight="1" x14ac:dyDescent="0.25">
      <c r="A910" s="87">
        <v>44246</v>
      </c>
      <c r="B910" s="88">
        <v>491.89999399999999</v>
      </c>
      <c r="C910" s="88">
        <v>501.85000600000001</v>
      </c>
      <c r="D910" s="88">
        <v>478.14999399999999</v>
      </c>
      <c r="E910" s="88">
        <v>482.25</v>
      </c>
      <c r="F910" s="88">
        <v>479.97738600000002</v>
      </c>
      <c r="G910" s="88">
        <v>3007629</v>
      </c>
      <c r="H910" s="95">
        <f t="shared" si="28"/>
        <v>-1.0058907996921345E-2</v>
      </c>
      <c r="I910" s="96">
        <f t="shared" si="29"/>
        <v>-9.8698144841799229E-3</v>
      </c>
    </row>
    <row r="911" spans="1:9" ht="15.75" customHeight="1" x14ac:dyDescent="0.25">
      <c r="A911" s="91">
        <v>44249</v>
      </c>
      <c r="B911" s="92">
        <v>484.10000600000001</v>
      </c>
      <c r="C911" s="92">
        <v>485.79998799999998</v>
      </c>
      <c r="D911" s="92">
        <v>467</v>
      </c>
      <c r="E911" s="92">
        <v>469.25</v>
      </c>
      <c r="F911" s="92">
        <v>467.038635</v>
      </c>
      <c r="G911" s="92">
        <v>1535296</v>
      </c>
      <c r="H911" s="93">
        <f t="shared" si="28"/>
        <v>-1.1867967848654648E-2</v>
      </c>
      <c r="I911" s="94">
        <f t="shared" si="29"/>
        <v>-1.1678874335913227E-2</v>
      </c>
    </row>
    <row r="912" spans="1:9" ht="15.75" customHeight="1" x14ac:dyDescent="0.25">
      <c r="A912" s="87">
        <v>44250</v>
      </c>
      <c r="B912" s="88">
        <v>469</v>
      </c>
      <c r="C912" s="88">
        <v>476.20001200000002</v>
      </c>
      <c r="D912" s="88">
        <v>461</v>
      </c>
      <c r="E912" s="88">
        <v>466.45001200000002</v>
      </c>
      <c r="F912" s="88">
        <v>464.25186200000002</v>
      </c>
      <c r="G912" s="88">
        <v>1468190</v>
      </c>
      <c r="H912" s="95">
        <f t="shared" si="28"/>
        <v>-2.5991540825315539E-3</v>
      </c>
      <c r="I912" s="96">
        <f t="shared" si="29"/>
        <v>-2.4100605697901316E-3</v>
      </c>
    </row>
    <row r="913" spans="1:9" ht="15.75" customHeight="1" x14ac:dyDescent="0.25">
      <c r="A913" s="91">
        <v>44251</v>
      </c>
      <c r="B913" s="92">
        <v>468.85000600000001</v>
      </c>
      <c r="C913" s="92">
        <v>470.95001200000002</v>
      </c>
      <c r="D913" s="92">
        <v>449.60000600000001</v>
      </c>
      <c r="E913" s="92">
        <v>465.64999399999999</v>
      </c>
      <c r="F913" s="92">
        <v>463.45559700000001</v>
      </c>
      <c r="G913" s="92">
        <v>827347</v>
      </c>
      <c r="H913" s="93">
        <f t="shared" si="28"/>
        <v>-7.4552290638309291E-4</v>
      </c>
      <c r="I913" s="94">
        <f t="shared" si="29"/>
        <v>-5.5642939364167069E-4</v>
      </c>
    </row>
    <row r="914" spans="1:9" ht="15.75" customHeight="1" x14ac:dyDescent="0.25">
      <c r="A914" s="87">
        <v>44252</v>
      </c>
      <c r="B914" s="88">
        <v>469.85000600000001</v>
      </c>
      <c r="C914" s="88">
        <v>478</v>
      </c>
      <c r="D914" s="88">
        <v>468.60000600000001</v>
      </c>
      <c r="E914" s="88">
        <v>472.75</v>
      </c>
      <c r="F914" s="88">
        <v>470.522156</v>
      </c>
      <c r="G914" s="88">
        <v>1732202</v>
      </c>
      <c r="H914" s="95">
        <f t="shared" si="28"/>
        <v>6.5719469947456291E-3</v>
      </c>
      <c r="I914" s="96">
        <f t="shared" si="29"/>
        <v>6.7610405074870518E-3</v>
      </c>
    </row>
    <row r="915" spans="1:9" ht="15.75" customHeight="1" x14ac:dyDescent="0.25">
      <c r="A915" s="91">
        <v>44253</v>
      </c>
      <c r="B915" s="92">
        <v>470</v>
      </c>
      <c r="C915" s="92">
        <v>477.75</v>
      </c>
      <c r="D915" s="92">
        <v>463.20001200000002</v>
      </c>
      <c r="E915" s="92">
        <v>466.20001200000002</v>
      </c>
      <c r="F915" s="92">
        <v>464.00302099999999</v>
      </c>
      <c r="G915" s="92">
        <v>1748185</v>
      </c>
      <c r="H915" s="93">
        <f t="shared" si="28"/>
        <v>-6.0592702122865983E-3</v>
      </c>
      <c r="I915" s="94">
        <f t="shared" si="29"/>
        <v>-5.8701766995451765E-3</v>
      </c>
    </row>
    <row r="916" spans="1:9" ht="15.75" customHeight="1" x14ac:dyDescent="0.25">
      <c r="A916" s="87">
        <v>44256</v>
      </c>
      <c r="B916" s="88">
        <v>468.70001200000002</v>
      </c>
      <c r="C916" s="88">
        <v>473.89999399999999</v>
      </c>
      <c r="D916" s="88">
        <v>461.79998799999998</v>
      </c>
      <c r="E916" s="88">
        <v>467.95001200000002</v>
      </c>
      <c r="F916" s="88">
        <v>465.74478099999999</v>
      </c>
      <c r="G916" s="88">
        <v>1174175</v>
      </c>
      <c r="H916" s="95">
        <f t="shared" si="28"/>
        <v>1.6271888787078982E-3</v>
      </c>
      <c r="I916" s="96">
        <f t="shared" si="29"/>
        <v>1.8162823914493205E-3</v>
      </c>
    </row>
    <row r="917" spans="1:9" ht="15.75" customHeight="1" x14ac:dyDescent="0.25">
      <c r="A917" s="91">
        <v>44257</v>
      </c>
      <c r="B917" s="92">
        <v>469</v>
      </c>
      <c r="C917" s="92">
        <v>482.35000600000001</v>
      </c>
      <c r="D917" s="92">
        <v>467.54998799999998</v>
      </c>
      <c r="E917" s="92">
        <v>476</v>
      </c>
      <c r="F917" s="92">
        <v>473.75683600000002</v>
      </c>
      <c r="G917" s="92">
        <v>1608803</v>
      </c>
      <c r="H917" s="93">
        <f t="shared" si="28"/>
        <v>7.4074925870744705E-3</v>
      </c>
      <c r="I917" s="94">
        <f t="shared" si="29"/>
        <v>7.5965860998158923E-3</v>
      </c>
    </row>
    <row r="918" spans="1:9" ht="15.75" customHeight="1" x14ac:dyDescent="0.25">
      <c r="A918" s="87">
        <v>44258</v>
      </c>
      <c r="B918" s="88">
        <v>479.5</v>
      </c>
      <c r="C918" s="88">
        <v>481</v>
      </c>
      <c r="D918" s="88">
        <v>473.10000600000001</v>
      </c>
      <c r="E918" s="88">
        <v>478.85000600000001</v>
      </c>
      <c r="F918" s="88">
        <v>476.593414</v>
      </c>
      <c r="G918" s="88">
        <v>1175643</v>
      </c>
      <c r="H918" s="95">
        <f t="shared" si="28"/>
        <v>2.5925469714188094E-3</v>
      </c>
      <c r="I918" s="96">
        <f t="shared" si="29"/>
        <v>2.7816404841602316E-3</v>
      </c>
    </row>
    <row r="919" spans="1:9" ht="15.75" customHeight="1" x14ac:dyDescent="0.25">
      <c r="A919" s="91">
        <v>44259</v>
      </c>
      <c r="B919" s="92">
        <v>475</v>
      </c>
      <c r="C919" s="92">
        <v>479</v>
      </c>
      <c r="D919" s="92">
        <v>470.25</v>
      </c>
      <c r="E919" s="92">
        <v>473.70001200000002</v>
      </c>
      <c r="F919" s="92">
        <v>471.46768200000002</v>
      </c>
      <c r="G919" s="92">
        <v>1265418</v>
      </c>
      <c r="H919" s="93">
        <f t="shared" si="28"/>
        <v>-4.6961083478999103E-3</v>
      </c>
      <c r="I919" s="94">
        <f t="shared" si="29"/>
        <v>-4.5070148351584877E-3</v>
      </c>
    </row>
    <row r="920" spans="1:9" ht="15.75" customHeight="1" x14ac:dyDescent="0.25">
      <c r="A920" s="87">
        <v>44260</v>
      </c>
      <c r="B920" s="88">
        <v>473.89999399999999</v>
      </c>
      <c r="C920" s="88">
        <v>474.54998799999998</v>
      </c>
      <c r="D920" s="88">
        <v>465</v>
      </c>
      <c r="E920" s="88">
        <v>467.95001200000002</v>
      </c>
      <c r="F920" s="88">
        <v>465.74478099999999</v>
      </c>
      <c r="G920" s="88">
        <v>1009076</v>
      </c>
      <c r="H920" s="95">
        <f t="shared" si="28"/>
        <v>-5.3039312105932924E-3</v>
      </c>
      <c r="I920" s="96">
        <f t="shared" si="29"/>
        <v>-5.1148376978518706E-3</v>
      </c>
    </row>
    <row r="921" spans="1:9" ht="15.75" customHeight="1" x14ac:dyDescent="0.25">
      <c r="A921" s="91">
        <v>44263</v>
      </c>
      <c r="B921" s="92">
        <v>471.25</v>
      </c>
      <c r="C921" s="92">
        <v>491.20001200000002</v>
      </c>
      <c r="D921" s="92">
        <v>466.79998799999998</v>
      </c>
      <c r="E921" s="92">
        <v>487.10000600000001</v>
      </c>
      <c r="F921" s="92">
        <v>484.80453499999999</v>
      </c>
      <c r="G921" s="92">
        <v>2755755</v>
      </c>
      <c r="H921" s="93">
        <f t="shared" si="28"/>
        <v>1.74186766733632E-2</v>
      </c>
      <c r="I921" s="94">
        <f t="shared" si="29"/>
        <v>1.7607770186104623E-2</v>
      </c>
    </row>
    <row r="922" spans="1:9" ht="15.75" customHeight="1" x14ac:dyDescent="0.25">
      <c r="A922" s="87">
        <v>44264</v>
      </c>
      <c r="B922" s="88">
        <v>489</v>
      </c>
      <c r="C922" s="88">
        <v>490</v>
      </c>
      <c r="D922" s="88">
        <v>468.20001200000002</v>
      </c>
      <c r="E922" s="88">
        <v>474.75</v>
      </c>
      <c r="F922" s="88">
        <v>472.51272599999999</v>
      </c>
      <c r="G922" s="88">
        <v>1472301</v>
      </c>
      <c r="H922" s="95">
        <f t="shared" si="28"/>
        <v>-1.1153164005966014E-2</v>
      </c>
      <c r="I922" s="96">
        <f t="shared" si="29"/>
        <v>-1.0964070493224592E-2</v>
      </c>
    </row>
    <row r="923" spans="1:9" ht="15.75" customHeight="1" x14ac:dyDescent="0.25">
      <c r="A923" s="91">
        <v>44265</v>
      </c>
      <c r="B923" s="92">
        <v>477.95001200000002</v>
      </c>
      <c r="C923" s="92">
        <v>491.5</v>
      </c>
      <c r="D923" s="92">
        <v>476.10000600000001</v>
      </c>
      <c r="E923" s="92">
        <v>486.5</v>
      </c>
      <c r="F923" s="92">
        <v>484.20736699999998</v>
      </c>
      <c r="G923" s="92">
        <v>2061781</v>
      </c>
      <c r="H923" s="93">
        <f t="shared" si="28"/>
        <v>1.0617883067794433E-2</v>
      </c>
      <c r="I923" s="94">
        <f t="shared" si="29"/>
        <v>1.0806976580535855E-2</v>
      </c>
    </row>
    <row r="924" spans="1:9" ht="15.75" customHeight="1" x14ac:dyDescent="0.25">
      <c r="A924" s="87">
        <v>44267</v>
      </c>
      <c r="B924" s="88">
        <v>491.95001200000002</v>
      </c>
      <c r="C924" s="88">
        <v>492.95001200000002</v>
      </c>
      <c r="D924" s="88">
        <v>477</v>
      </c>
      <c r="E924" s="88">
        <v>478.75</v>
      </c>
      <c r="F924" s="88">
        <v>476.49386600000003</v>
      </c>
      <c r="G924" s="88">
        <v>1561235</v>
      </c>
      <c r="H924" s="95">
        <f t="shared" si="28"/>
        <v>-6.9740785022375787E-3</v>
      </c>
      <c r="I924" s="96">
        <f t="shared" si="29"/>
        <v>-6.784984989496156E-3</v>
      </c>
    </row>
    <row r="925" spans="1:9" ht="15.75" customHeight="1" x14ac:dyDescent="0.25">
      <c r="A925" s="91">
        <v>44270</v>
      </c>
      <c r="B925" s="92">
        <v>477</v>
      </c>
      <c r="C925" s="92">
        <v>478.95001200000002</v>
      </c>
      <c r="D925" s="92">
        <v>463.25</v>
      </c>
      <c r="E925" s="92">
        <v>473.54998799999998</v>
      </c>
      <c r="F925" s="92">
        <v>471.31835899999999</v>
      </c>
      <c r="G925" s="92">
        <v>1684421</v>
      </c>
      <c r="H925" s="93">
        <f t="shared" si="28"/>
        <v>-4.7429573325908515E-3</v>
      </c>
      <c r="I925" s="94">
        <f t="shared" si="29"/>
        <v>-4.5538638198494297E-3</v>
      </c>
    </row>
    <row r="926" spans="1:9" ht="15.75" customHeight="1" x14ac:dyDescent="0.25">
      <c r="A926" s="87">
        <v>44271</v>
      </c>
      <c r="B926" s="88">
        <v>474.20001200000002</v>
      </c>
      <c r="C926" s="88">
        <v>478.5</v>
      </c>
      <c r="D926" s="88">
        <v>469.20001200000002</v>
      </c>
      <c r="E926" s="88">
        <v>476.75</v>
      </c>
      <c r="F926" s="88">
        <v>474.50329599999998</v>
      </c>
      <c r="G926" s="88">
        <v>1150225</v>
      </c>
      <c r="H926" s="95">
        <f t="shared" si="28"/>
        <v>2.9248765561064099E-3</v>
      </c>
      <c r="I926" s="96">
        <f t="shared" si="29"/>
        <v>3.1139700688478321E-3</v>
      </c>
    </row>
    <row r="927" spans="1:9" ht="15.75" customHeight="1" x14ac:dyDescent="0.25">
      <c r="A927" s="91">
        <v>44272</v>
      </c>
      <c r="B927" s="92">
        <v>476.79998799999998</v>
      </c>
      <c r="C927" s="92">
        <v>477.64999399999999</v>
      </c>
      <c r="D927" s="92">
        <v>457.20001200000002</v>
      </c>
      <c r="E927" s="92">
        <v>458.95001200000002</v>
      </c>
      <c r="F927" s="92">
        <v>456.78720099999998</v>
      </c>
      <c r="G927" s="92">
        <v>1740759</v>
      </c>
      <c r="H927" s="93">
        <f t="shared" si="28"/>
        <v>-1.6525306829357742E-2</v>
      </c>
      <c r="I927" s="94">
        <f t="shared" si="29"/>
        <v>-1.6336213316616319E-2</v>
      </c>
    </row>
    <row r="928" spans="1:9" ht="15.75" customHeight="1" x14ac:dyDescent="0.25">
      <c r="A928" s="87">
        <v>44273</v>
      </c>
      <c r="B928" s="88">
        <v>462</v>
      </c>
      <c r="C928" s="88">
        <v>463.5</v>
      </c>
      <c r="D928" s="88">
        <v>446.64999399999999</v>
      </c>
      <c r="E928" s="88">
        <v>455.79998799999998</v>
      </c>
      <c r="F928" s="88">
        <v>453.65200800000002</v>
      </c>
      <c r="G928" s="88">
        <v>2539125</v>
      </c>
      <c r="H928" s="95">
        <f t="shared" si="28"/>
        <v>-2.9910891101958647E-3</v>
      </c>
      <c r="I928" s="96">
        <f t="shared" si="29"/>
        <v>-2.8019955974544425E-3</v>
      </c>
    </row>
    <row r="929" spans="1:9" ht="15.75" customHeight="1" x14ac:dyDescent="0.25">
      <c r="A929" s="91">
        <v>44274</v>
      </c>
      <c r="B929" s="92">
        <v>448</v>
      </c>
      <c r="C929" s="92">
        <v>459.95001200000002</v>
      </c>
      <c r="D929" s="92">
        <v>443</v>
      </c>
      <c r="E929" s="92">
        <v>458.35000600000001</v>
      </c>
      <c r="F929" s="92">
        <v>456.19003300000003</v>
      </c>
      <c r="G929" s="92">
        <v>1224939</v>
      </c>
      <c r="H929" s="93">
        <f t="shared" si="28"/>
        <v>2.4229548906413868E-3</v>
      </c>
      <c r="I929" s="94">
        <f t="shared" si="29"/>
        <v>2.612048403382809E-3</v>
      </c>
    </row>
    <row r="930" spans="1:9" ht="15.75" customHeight="1" x14ac:dyDescent="0.25">
      <c r="A930" s="87">
        <v>44277</v>
      </c>
      <c r="B930" s="88">
        <v>459</v>
      </c>
      <c r="C930" s="88">
        <v>467.79998799999998</v>
      </c>
      <c r="D930" s="88">
        <v>456.04998799999998</v>
      </c>
      <c r="E930" s="88">
        <v>460.45001200000002</v>
      </c>
      <c r="F930" s="88">
        <v>458.28012100000001</v>
      </c>
      <c r="G930" s="88">
        <v>1113661</v>
      </c>
      <c r="H930" s="95">
        <f t="shared" si="28"/>
        <v>1.9852266620428152E-3</v>
      </c>
      <c r="I930" s="96">
        <f t="shared" si="29"/>
        <v>2.1743201747842374E-3</v>
      </c>
    </row>
    <row r="931" spans="1:9" ht="15.75" customHeight="1" x14ac:dyDescent="0.25">
      <c r="A931" s="91">
        <v>44278</v>
      </c>
      <c r="B931" s="92">
        <v>464</v>
      </c>
      <c r="C931" s="92">
        <v>470</v>
      </c>
      <c r="D931" s="92">
        <v>460.75</v>
      </c>
      <c r="E931" s="92">
        <v>465.64999399999999</v>
      </c>
      <c r="F931" s="92">
        <v>463.45559700000001</v>
      </c>
      <c r="G931" s="92">
        <v>1028108</v>
      </c>
      <c r="H931" s="93">
        <f t="shared" si="28"/>
        <v>4.8771122692329158E-3</v>
      </c>
      <c r="I931" s="94">
        <f t="shared" si="29"/>
        <v>5.0662057819743384E-3</v>
      </c>
    </row>
    <row r="932" spans="1:9" ht="15.75" customHeight="1" x14ac:dyDescent="0.25">
      <c r="A932" s="87">
        <v>44279</v>
      </c>
      <c r="B932" s="88">
        <v>466</v>
      </c>
      <c r="C932" s="88">
        <v>471</v>
      </c>
      <c r="D932" s="88">
        <v>458</v>
      </c>
      <c r="E932" s="88">
        <v>459.29998799999998</v>
      </c>
      <c r="F932" s="88">
        <v>457.13552900000002</v>
      </c>
      <c r="G932" s="88">
        <v>1398461</v>
      </c>
      <c r="H932" s="95">
        <f t="shared" si="28"/>
        <v>-5.9631549836606547E-3</v>
      </c>
      <c r="I932" s="96">
        <f t="shared" si="29"/>
        <v>-5.7740614709192329E-3</v>
      </c>
    </row>
    <row r="933" spans="1:9" ht="15.75" customHeight="1" x14ac:dyDescent="0.25">
      <c r="A933" s="91">
        <v>44280</v>
      </c>
      <c r="B933" s="92">
        <v>459.5</v>
      </c>
      <c r="C933" s="92">
        <v>463</v>
      </c>
      <c r="D933" s="92">
        <v>442.04998799999998</v>
      </c>
      <c r="E933" s="92">
        <v>443.95001200000002</v>
      </c>
      <c r="F933" s="92">
        <v>441.85788000000002</v>
      </c>
      <c r="G933" s="92">
        <v>1114724</v>
      </c>
      <c r="H933" s="93">
        <f t="shared" si="28"/>
        <v>-1.4762371859071527E-2</v>
      </c>
      <c r="I933" s="94">
        <f t="shared" si="29"/>
        <v>-1.4573278346330105E-2</v>
      </c>
    </row>
    <row r="934" spans="1:9" ht="15.75" customHeight="1" x14ac:dyDescent="0.25">
      <c r="A934" s="87">
        <v>44281</v>
      </c>
      <c r="B934" s="88">
        <v>445</v>
      </c>
      <c r="C934" s="88">
        <v>461.60000600000001</v>
      </c>
      <c r="D934" s="88">
        <v>442.39999399999999</v>
      </c>
      <c r="E934" s="88">
        <v>450.54998799999998</v>
      </c>
      <c r="F934" s="88">
        <v>448.42675800000001</v>
      </c>
      <c r="G934" s="88">
        <v>1489814</v>
      </c>
      <c r="H934" s="95">
        <f t="shared" si="28"/>
        <v>6.4089148968841467E-3</v>
      </c>
      <c r="I934" s="96">
        <f t="shared" si="29"/>
        <v>6.5980084096255685E-3</v>
      </c>
    </row>
    <row r="935" spans="1:9" ht="15.75" customHeight="1" x14ac:dyDescent="0.25">
      <c r="A935" s="91">
        <v>44285</v>
      </c>
      <c r="B935" s="92">
        <v>452</v>
      </c>
      <c r="C935" s="92">
        <v>463.25</v>
      </c>
      <c r="D935" s="92">
        <v>452</v>
      </c>
      <c r="E935" s="92">
        <v>461.89999399999999</v>
      </c>
      <c r="F935" s="92">
        <v>459.72326700000002</v>
      </c>
      <c r="G935" s="92">
        <v>1086346</v>
      </c>
      <c r="H935" s="93">
        <f t="shared" si="28"/>
        <v>1.0804964921903011E-2</v>
      </c>
      <c r="I935" s="94">
        <f t="shared" si="29"/>
        <v>1.0994058434644433E-2</v>
      </c>
    </row>
    <row r="936" spans="1:9" ht="15.75" customHeight="1" x14ac:dyDescent="0.25">
      <c r="A936" s="87">
        <v>44286</v>
      </c>
      <c r="B936" s="88">
        <v>464.95001200000002</v>
      </c>
      <c r="C936" s="88">
        <v>471</v>
      </c>
      <c r="D936" s="88">
        <v>461.89999399999999</v>
      </c>
      <c r="E936" s="88">
        <v>464.70001200000002</v>
      </c>
      <c r="F936" s="88">
        <v>462.51010100000002</v>
      </c>
      <c r="G936" s="88">
        <v>1030191</v>
      </c>
      <c r="H936" s="95">
        <f t="shared" si="28"/>
        <v>2.6247376296597807E-3</v>
      </c>
      <c r="I936" s="96">
        <f t="shared" si="29"/>
        <v>2.813831142401203E-3</v>
      </c>
    </row>
    <row r="937" spans="1:9" ht="15.75" customHeight="1" x14ac:dyDescent="0.25">
      <c r="A937" s="91">
        <v>44287</v>
      </c>
      <c r="B937" s="92">
        <v>466</v>
      </c>
      <c r="C937" s="92">
        <v>488</v>
      </c>
      <c r="D937" s="92">
        <v>462.35000600000001</v>
      </c>
      <c r="E937" s="92">
        <v>483.25</v>
      </c>
      <c r="F937" s="92">
        <v>480.97268700000001</v>
      </c>
      <c r="G937" s="92">
        <v>2183036</v>
      </c>
      <c r="H937" s="93">
        <f t="shared" si="28"/>
        <v>1.6999192826715678E-2</v>
      </c>
      <c r="I937" s="94">
        <f t="shared" si="29"/>
        <v>1.7188286339457102E-2</v>
      </c>
    </row>
    <row r="938" spans="1:9" ht="15.75" customHeight="1" x14ac:dyDescent="0.25">
      <c r="A938" s="87">
        <v>44291</v>
      </c>
      <c r="B938" s="88">
        <v>480.95001200000002</v>
      </c>
      <c r="C938" s="88">
        <v>492</v>
      </c>
      <c r="D938" s="88">
        <v>473.20001200000002</v>
      </c>
      <c r="E938" s="88">
        <v>479.04998799999998</v>
      </c>
      <c r="F938" s="88">
        <v>476.79244999999997</v>
      </c>
      <c r="G938" s="88">
        <v>1635705</v>
      </c>
      <c r="H938" s="95">
        <f t="shared" si="28"/>
        <v>-3.7910450484768517E-3</v>
      </c>
      <c r="I938" s="96">
        <f t="shared" si="29"/>
        <v>-3.6019515357354295E-3</v>
      </c>
    </row>
    <row r="939" spans="1:9" ht="15.75" customHeight="1" x14ac:dyDescent="0.25">
      <c r="A939" s="91">
        <v>44292</v>
      </c>
      <c r="B939" s="92">
        <v>482</v>
      </c>
      <c r="C939" s="92">
        <v>509.35000600000001</v>
      </c>
      <c r="D939" s="92">
        <v>479.5</v>
      </c>
      <c r="E939" s="92">
        <v>507.64999399999999</v>
      </c>
      <c r="F939" s="92">
        <v>505.25769000000003</v>
      </c>
      <c r="G939" s="92">
        <v>4109355</v>
      </c>
      <c r="H939" s="93">
        <f t="shared" si="28"/>
        <v>2.5183562439511847E-2</v>
      </c>
      <c r="I939" s="94">
        <f t="shared" si="29"/>
        <v>2.537265595225327E-2</v>
      </c>
    </row>
    <row r="940" spans="1:9" ht="15.75" customHeight="1" x14ac:dyDescent="0.25">
      <c r="A940" s="87">
        <v>44293</v>
      </c>
      <c r="B940" s="88">
        <v>508.60000600000001</v>
      </c>
      <c r="C940" s="88">
        <v>514</v>
      </c>
      <c r="D940" s="88">
        <v>499.39999399999999</v>
      </c>
      <c r="E940" s="88">
        <v>503.64999399999999</v>
      </c>
      <c r="F940" s="88">
        <v>501.27652</v>
      </c>
      <c r="G940" s="88">
        <v>2534637</v>
      </c>
      <c r="H940" s="95">
        <f t="shared" si="28"/>
        <v>-3.4355696248152038E-3</v>
      </c>
      <c r="I940" s="96">
        <f t="shared" si="29"/>
        <v>-3.2464761120737816E-3</v>
      </c>
    </row>
    <row r="941" spans="1:9" ht="15.75" customHeight="1" x14ac:dyDescent="0.25">
      <c r="A941" s="91">
        <v>44294</v>
      </c>
      <c r="B941" s="92">
        <v>504</v>
      </c>
      <c r="C941" s="92">
        <v>516.84997599999997</v>
      </c>
      <c r="D941" s="92">
        <v>500.20001200000002</v>
      </c>
      <c r="E941" s="92">
        <v>504.89999399999999</v>
      </c>
      <c r="F941" s="92">
        <v>502.52062999999998</v>
      </c>
      <c r="G941" s="92">
        <v>2545529</v>
      </c>
      <c r="H941" s="93">
        <f t="shared" si="28"/>
        <v>1.0765330117576432E-3</v>
      </c>
      <c r="I941" s="94">
        <f t="shared" si="29"/>
        <v>1.2656265244990654E-3</v>
      </c>
    </row>
    <row r="942" spans="1:9" ht="15.75" customHeight="1" x14ac:dyDescent="0.25">
      <c r="A942" s="87">
        <v>44295</v>
      </c>
      <c r="B942" s="88">
        <v>505</v>
      </c>
      <c r="C942" s="88">
        <v>534.29998799999998</v>
      </c>
      <c r="D942" s="88">
        <v>505</v>
      </c>
      <c r="E942" s="88">
        <v>529.65002400000003</v>
      </c>
      <c r="F942" s="88">
        <v>527.15405299999998</v>
      </c>
      <c r="G942" s="88">
        <v>6589491</v>
      </c>
      <c r="H942" s="95">
        <f t="shared" si="28"/>
        <v>2.0783654352597242E-2</v>
      </c>
      <c r="I942" s="96">
        <f t="shared" si="29"/>
        <v>2.0972747865338665E-2</v>
      </c>
    </row>
    <row r="943" spans="1:9" ht="15.75" customHeight="1" x14ac:dyDescent="0.25">
      <c r="A943" s="91">
        <v>44298</v>
      </c>
      <c r="B943" s="92">
        <v>532</v>
      </c>
      <c r="C943" s="92">
        <v>537</v>
      </c>
      <c r="D943" s="92">
        <v>492.79998799999998</v>
      </c>
      <c r="E943" s="92">
        <v>497.95001200000002</v>
      </c>
      <c r="F943" s="92">
        <v>495.60342400000002</v>
      </c>
      <c r="G943" s="92">
        <v>4992051</v>
      </c>
      <c r="H943" s="93">
        <f t="shared" si="28"/>
        <v>-2.6803251773995757E-2</v>
      </c>
      <c r="I943" s="94">
        <f t="shared" si="29"/>
        <v>-2.6614158261254333E-2</v>
      </c>
    </row>
    <row r="944" spans="1:9" ht="15.75" customHeight="1" x14ac:dyDescent="0.25">
      <c r="A944" s="87">
        <v>44299</v>
      </c>
      <c r="B944" s="88">
        <v>507</v>
      </c>
      <c r="C944" s="88">
        <v>519.40002400000003</v>
      </c>
      <c r="D944" s="88">
        <v>484.85000600000001</v>
      </c>
      <c r="E944" s="88">
        <v>511.35000600000001</v>
      </c>
      <c r="F944" s="88">
        <v>508.940247</v>
      </c>
      <c r="G944" s="88">
        <v>4027905</v>
      </c>
      <c r="H944" s="95">
        <f t="shared" si="28"/>
        <v>1.1532498097196239E-2</v>
      </c>
      <c r="I944" s="96">
        <f t="shared" si="29"/>
        <v>1.1721591609937661E-2</v>
      </c>
    </row>
    <row r="945" spans="1:9" ht="15.75" customHeight="1" x14ac:dyDescent="0.25">
      <c r="A945" s="91">
        <v>44301</v>
      </c>
      <c r="B945" s="92">
        <v>514.84997599999997</v>
      </c>
      <c r="C945" s="92">
        <v>553.20001200000002</v>
      </c>
      <c r="D945" s="92">
        <v>512.40002400000003</v>
      </c>
      <c r="E945" s="92">
        <v>536.95001200000002</v>
      </c>
      <c r="F945" s="92">
        <v>534.41961700000002</v>
      </c>
      <c r="G945" s="92">
        <v>13413739</v>
      </c>
      <c r="H945" s="93">
        <f t="shared" si="28"/>
        <v>2.1215595212220811E-2</v>
      </c>
      <c r="I945" s="94">
        <f t="shared" si="29"/>
        <v>2.1404688724962234E-2</v>
      </c>
    </row>
    <row r="946" spans="1:9" ht="15.75" customHeight="1" x14ac:dyDescent="0.25">
      <c r="A946" s="87">
        <v>44302</v>
      </c>
      <c r="B946" s="88">
        <v>539.95001200000002</v>
      </c>
      <c r="C946" s="88">
        <v>578</v>
      </c>
      <c r="D946" s="88">
        <v>525.65002400000003</v>
      </c>
      <c r="E946" s="88">
        <v>571.90002400000003</v>
      </c>
      <c r="F946" s="88">
        <v>569.20495600000004</v>
      </c>
      <c r="G946" s="88">
        <v>11468653</v>
      </c>
      <c r="H946" s="95">
        <f t="shared" si="28"/>
        <v>2.7386281323548502E-2</v>
      </c>
      <c r="I946" s="96">
        <f t="shared" si="29"/>
        <v>2.7575374836289926E-2</v>
      </c>
    </row>
    <row r="947" spans="1:9" ht="15.75" customHeight="1" x14ac:dyDescent="0.25">
      <c r="A947" s="91">
        <v>44305</v>
      </c>
      <c r="B947" s="92">
        <v>570</v>
      </c>
      <c r="C947" s="92">
        <v>587.59997599999997</v>
      </c>
      <c r="D947" s="92">
        <v>538.45001200000002</v>
      </c>
      <c r="E947" s="92">
        <v>578.90002400000003</v>
      </c>
      <c r="F947" s="92">
        <v>576.17193599999996</v>
      </c>
      <c r="G947" s="92">
        <v>13615161</v>
      </c>
      <c r="H947" s="93">
        <f t="shared" si="28"/>
        <v>5.2834282023801757E-3</v>
      </c>
      <c r="I947" s="94">
        <f t="shared" si="29"/>
        <v>5.4725217151215984E-3</v>
      </c>
    </row>
    <row r="948" spans="1:9" ht="15.75" customHeight="1" x14ac:dyDescent="0.25">
      <c r="A948" s="87">
        <v>44306</v>
      </c>
      <c r="B948" s="88">
        <v>585</v>
      </c>
      <c r="C948" s="88">
        <v>590</v>
      </c>
      <c r="D948" s="88">
        <v>566.95001200000002</v>
      </c>
      <c r="E948" s="88">
        <v>571.59997599999997</v>
      </c>
      <c r="F948" s="88">
        <v>568.90631099999996</v>
      </c>
      <c r="G948" s="88">
        <v>6723905</v>
      </c>
      <c r="H948" s="95">
        <f t="shared" si="28"/>
        <v>-5.5113494650644535E-3</v>
      </c>
      <c r="I948" s="96">
        <f t="shared" si="29"/>
        <v>-5.3222559523230309E-3</v>
      </c>
    </row>
    <row r="949" spans="1:9" ht="15.75" customHeight="1" x14ac:dyDescent="0.25">
      <c r="A949" s="91">
        <v>44308</v>
      </c>
      <c r="B949" s="92">
        <v>573</v>
      </c>
      <c r="C949" s="92">
        <v>588.5</v>
      </c>
      <c r="D949" s="92">
        <v>564.5</v>
      </c>
      <c r="E949" s="92">
        <v>567.09997599999997</v>
      </c>
      <c r="F949" s="92">
        <v>564.42749000000003</v>
      </c>
      <c r="G949" s="92">
        <v>4652985</v>
      </c>
      <c r="H949" s="93">
        <f t="shared" si="28"/>
        <v>-3.4325939456216967E-3</v>
      </c>
      <c r="I949" s="94">
        <f t="shared" si="29"/>
        <v>-3.2435004328802744E-3</v>
      </c>
    </row>
    <row r="950" spans="1:9" ht="15.75" customHeight="1" x14ac:dyDescent="0.25">
      <c r="A950" s="87">
        <v>44309</v>
      </c>
      <c r="B950" s="88">
        <v>569.5</v>
      </c>
      <c r="C950" s="88">
        <v>577.45001200000002</v>
      </c>
      <c r="D950" s="88">
        <v>550</v>
      </c>
      <c r="E950" s="88">
        <v>559.25</v>
      </c>
      <c r="F950" s="88">
        <v>556.61450200000002</v>
      </c>
      <c r="G950" s="88">
        <v>3988771</v>
      </c>
      <c r="H950" s="95">
        <f t="shared" si="28"/>
        <v>-6.0536403437679558E-3</v>
      </c>
      <c r="I950" s="96">
        <f t="shared" si="29"/>
        <v>-5.864546831026534E-3</v>
      </c>
    </row>
    <row r="951" spans="1:9" ht="15.75" customHeight="1" x14ac:dyDescent="0.25">
      <c r="A951" s="91">
        <v>44312</v>
      </c>
      <c r="B951" s="92">
        <v>563.90002400000003</v>
      </c>
      <c r="C951" s="92">
        <v>569.95001200000002</v>
      </c>
      <c r="D951" s="92">
        <v>550.29998799999998</v>
      </c>
      <c r="E951" s="92">
        <v>552.15002400000003</v>
      </c>
      <c r="F951" s="92">
        <v>549.54803500000003</v>
      </c>
      <c r="G951" s="92">
        <v>3783242</v>
      </c>
      <c r="H951" s="93">
        <f t="shared" si="28"/>
        <v>-5.5488579131600258E-3</v>
      </c>
      <c r="I951" s="94">
        <f t="shared" si="29"/>
        <v>-5.359764400418604E-3</v>
      </c>
    </row>
    <row r="952" spans="1:9" ht="15.75" customHeight="1" x14ac:dyDescent="0.25">
      <c r="A952" s="87">
        <v>44313</v>
      </c>
      <c r="B952" s="88">
        <v>552.45001200000002</v>
      </c>
      <c r="C952" s="88">
        <v>564.15002400000003</v>
      </c>
      <c r="D952" s="88">
        <v>543.20001200000002</v>
      </c>
      <c r="E952" s="88">
        <v>561</v>
      </c>
      <c r="F952" s="88">
        <v>558.35626200000002</v>
      </c>
      <c r="G952" s="88">
        <v>3675226</v>
      </c>
      <c r="H952" s="95">
        <f t="shared" si="28"/>
        <v>6.9057318268884284E-3</v>
      </c>
      <c r="I952" s="96">
        <f t="shared" si="29"/>
        <v>7.0948253396298511E-3</v>
      </c>
    </row>
    <row r="953" spans="1:9" ht="15.75" customHeight="1" x14ac:dyDescent="0.25">
      <c r="A953" s="91">
        <v>44314</v>
      </c>
      <c r="B953" s="92">
        <v>563.79998799999998</v>
      </c>
      <c r="C953" s="92">
        <v>575.95001200000002</v>
      </c>
      <c r="D953" s="92">
        <v>560.15002400000003</v>
      </c>
      <c r="E953" s="92">
        <v>563.59997599999997</v>
      </c>
      <c r="F953" s="92">
        <v>560.94397000000004</v>
      </c>
      <c r="G953" s="92">
        <v>3604619</v>
      </c>
      <c r="H953" s="93">
        <f t="shared" si="28"/>
        <v>2.0080926909362652E-3</v>
      </c>
      <c r="I953" s="94">
        <f t="shared" si="29"/>
        <v>2.1971862036776874E-3</v>
      </c>
    </row>
    <row r="954" spans="1:9" ht="15.75" customHeight="1" x14ac:dyDescent="0.25">
      <c r="A954" s="87">
        <v>44315</v>
      </c>
      <c r="B954" s="88">
        <v>567</v>
      </c>
      <c r="C954" s="88">
        <v>579.45001200000002</v>
      </c>
      <c r="D954" s="88">
        <v>560.15002400000003</v>
      </c>
      <c r="E954" s="88">
        <v>566.34997599999997</v>
      </c>
      <c r="F954" s="88">
        <v>563.68102999999996</v>
      </c>
      <c r="G954" s="88">
        <v>3540326</v>
      </c>
      <c r="H954" s="95">
        <f t="shared" si="28"/>
        <v>2.1139355813335776E-3</v>
      </c>
      <c r="I954" s="96">
        <f t="shared" si="29"/>
        <v>2.3030290940749998E-3</v>
      </c>
    </row>
    <row r="955" spans="1:9" ht="15.75" customHeight="1" x14ac:dyDescent="0.25">
      <c r="A955" s="91">
        <v>44316</v>
      </c>
      <c r="B955" s="92">
        <v>566.90002400000003</v>
      </c>
      <c r="C955" s="92">
        <v>583.95001200000002</v>
      </c>
      <c r="D955" s="92">
        <v>565.5</v>
      </c>
      <c r="E955" s="92">
        <v>576.79998799999998</v>
      </c>
      <c r="F955" s="92">
        <v>574.08178699999996</v>
      </c>
      <c r="G955" s="92">
        <v>3699395</v>
      </c>
      <c r="H955" s="93">
        <f t="shared" si="28"/>
        <v>7.9403494874490891E-3</v>
      </c>
      <c r="I955" s="94">
        <f t="shared" si="29"/>
        <v>8.1294430001905109E-3</v>
      </c>
    </row>
    <row r="956" spans="1:9" ht="15.75" customHeight="1" x14ac:dyDescent="0.25">
      <c r="A956" s="87">
        <v>44319</v>
      </c>
      <c r="B956" s="88">
        <v>577</v>
      </c>
      <c r="C956" s="88">
        <v>586.5</v>
      </c>
      <c r="D956" s="88">
        <v>572.09997599999997</v>
      </c>
      <c r="E956" s="88">
        <v>577.79998799999998</v>
      </c>
      <c r="F956" s="88">
        <v>575.07708700000001</v>
      </c>
      <c r="G956" s="88">
        <v>3033484</v>
      </c>
      <c r="H956" s="95">
        <f t="shared" si="28"/>
        <v>7.5229529302362223E-4</v>
      </c>
      <c r="I956" s="96">
        <f t="shared" si="29"/>
        <v>9.4138880576504446E-4</v>
      </c>
    </row>
    <row r="957" spans="1:9" ht="15.75" customHeight="1" x14ac:dyDescent="0.25">
      <c r="A957" s="91">
        <v>44320</v>
      </c>
      <c r="B957" s="92">
        <v>582</v>
      </c>
      <c r="C957" s="92">
        <v>583.75</v>
      </c>
      <c r="D957" s="92">
        <v>554</v>
      </c>
      <c r="E957" s="92">
        <v>558.15002400000003</v>
      </c>
      <c r="F957" s="92">
        <v>555.51971400000002</v>
      </c>
      <c r="G957" s="92">
        <v>3181758</v>
      </c>
      <c r="H957" s="93">
        <f t="shared" si="28"/>
        <v>-1.5026588622406042E-2</v>
      </c>
      <c r="I957" s="94">
        <f t="shared" si="29"/>
        <v>-1.483749510966462E-2</v>
      </c>
    </row>
    <row r="958" spans="1:9" ht="15.75" customHeight="1" x14ac:dyDescent="0.25">
      <c r="A958" s="87">
        <v>44321</v>
      </c>
      <c r="B958" s="88">
        <v>559</v>
      </c>
      <c r="C958" s="88">
        <v>577.79998799999998</v>
      </c>
      <c r="D958" s="88">
        <v>556.09997599999997</v>
      </c>
      <c r="E958" s="88">
        <v>572.90002400000003</v>
      </c>
      <c r="F958" s="88">
        <v>570.20019500000001</v>
      </c>
      <c r="G958" s="88">
        <v>4679850</v>
      </c>
      <c r="H958" s="95">
        <f t="shared" si="28"/>
        <v>1.1327885924518137E-2</v>
      </c>
      <c r="I958" s="96">
        <f t="shared" si="29"/>
        <v>1.1516979437259559E-2</v>
      </c>
    </row>
    <row r="959" spans="1:9" ht="15.75" customHeight="1" x14ac:dyDescent="0.25">
      <c r="A959" s="91">
        <v>44322</v>
      </c>
      <c r="B959" s="92">
        <v>577.70001200000002</v>
      </c>
      <c r="C959" s="92">
        <v>579.25</v>
      </c>
      <c r="D959" s="92">
        <v>566.40002400000003</v>
      </c>
      <c r="E959" s="92">
        <v>570.15002400000003</v>
      </c>
      <c r="F959" s="92">
        <v>567.46319600000004</v>
      </c>
      <c r="G959" s="92">
        <v>2214108</v>
      </c>
      <c r="H959" s="93">
        <f t="shared" si="28"/>
        <v>-2.0896617846340349E-3</v>
      </c>
      <c r="I959" s="94">
        <f t="shared" si="29"/>
        <v>-1.9005682718926126E-3</v>
      </c>
    </row>
    <row r="960" spans="1:9" ht="15.75" customHeight="1" x14ac:dyDescent="0.25">
      <c r="A960" s="87">
        <v>44323</v>
      </c>
      <c r="B960" s="88">
        <v>571</v>
      </c>
      <c r="C960" s="88">
        <v>602.70001200000002</v>
      </c>
      <c r="D960" s="88">
        <v>565.09997599999997</v>
      </c>
      <c r="E960" s="88">
        <v>591.5</v>
      </c>
      <c r="F960" s="88">
        <v>588.71252400000003</v>
      </c>
      <c r="G960" s="88">
        <v>12763132</v>
      </c>
      <c r="H960" s="95">
        <f t="shared" si="28"/>
        <v>1.5965575180801321E-2</v>
      </c>
      <c r="I960" s="96">
        <f t="shared" si="29"/>
        <v>1.6154668693542745E-2</v>
      </c>
    </row>
    <row r="961" spans="1:9" ht="15.75" customHeight="1" x14ac:dyDescent="0.25">
      <c r="A961" s="91">
        <v>44326</v>
      </c>
      <c r="B961" s="92">
        <v>605</v>
      </c>
      <c r="C961" s="92">
        <v>634.90002400000003</v>
      </c>
      <c r="D961" s="92">
        <v>603</v>
      </c>
      <c r="E961" s="92">
        <v>625.34997599999997</v>
      </c>
      <c r="F961" s="92">
        <v>622.40301499999998</v>
      </c>
      <c r="G961" s="92">
        <v>13023815</v>
      </c>
      <c r="H961" s="93">
        <f t="shared" si="28"/>
        <v>2.4168412872979196E-2</v>
      </c>
      <c r="I961" s="94">
        <f t="shared" si="29"/>
        <v>2.435750638572062E-2</v>
      </c>
    </row>
    <row r="962" spans="1:9" ht="15.75" customHeight="1" x14ac:dyDescent="0.25">
      <c r="A962" s="87">
        <v>44327</v>
      </c>
      <c r="B962" s="88">
        <v>632.09997599999997</v>
      </c>
      <c r="C962" s="88">
        <v>640</v>
      </c>
      <c r="D962" s="88">
        <v>618.5</v>
      </c>
      <c r="E962" s="88">
        <v>624.75</v>
      </c>
      <c r="F962" s="88">
        <v>621.80584699999997</v>
      </c>
      <c r="G962" s="88">
        <v>8286175</v>
      </c>
      <c r="H962" s="95">
        <f t="shared" si="28"/>
        <v>-4.1688625600475406E-4</v>
      </c>
      <c r="I962" s="96">
        <f t="shared" si="29"/>
        <v>-2.2779274326333184E-4</v>
      </c>
    </row>
    <row r="963" spans="1:9" ht="15.75" customHeight="1" x14ac:dyDescent="0.25">
      <c r="A963" s="91">
        <v>44328</v>
      </c>
      <c r="B963" s="92">
        <v>629.5</v>
      </c>
      <c r="C963" s="92">
        <v>640</v>
      </c>
      <c r="D963" s="92">
        <v>619.09997599999997</v>
      </c>
      <c r="E963" s="92">
        <v>623.79998799999998</v>
      </c>
      <c r="F963" s="92">
        <v>620.86029099999996</v>
      </c>
      <c r="G963" s="92">
        <v>4633089</v>
      </c>
      <c r="H963" s="93">
        <f t="shared" si="28"/>
        <v>-6.609173933788665E-4</v>
      </c>
      <c r="I963" s="94">
        <f t="shared" si="29"/>
        <v>-4.7182388063744427E-4</v>
      </c>
    </row>
    <row r="964" spans="1:9" ht="15.75" customHeight="1" x14ac:dyDescent="0.25">
      <c r="A964" s="87">
        <v>44330</v>
      </c>
      <c r="B964" s="88">
        <v>624.20001200000002</v>
      </c>
      <c r="C964" s="88">
        <v>631.25</v>
      </c>
      <c r="D964" s="88">
        <v>601.59997599999997</v>
      </c>
      <c r="E964" s="88">
        <v>608.29998799999998</v>
      </c>
      <c r="F964" s="88">
        <v>605.43335000000002</v>
      </c>
      <c r="G964" s="88">
        <v>3176782</v>
      </c>
      <c r="H964" s="95">
        <f t="shared" ref="H964:H1027" si="30">LOG(F964/F963)</f>
        <v>-1.0927543936878947E-2</v>
      </c>
      <c r="I964" s="96">
        <f t="shared" ref="I964:I1027" si="31">H964-$H$1238</f>
        <v>-1.0738450424137526E-2</v>
      </c>
    </row>
    <row r="965" spans="1:9" ht="15.75" customHeight="1" x14ac:dyDescent="0.25">
      <c r="A965" s="91">
        <v>44333</v>
      </c>
      <c r="B965" s="92">
        <v>612.54998799999998</v>
      </c>
      <c r="C965" s="92">
        <v>614.40002400000003</v>
      </c>
      <c r="D965" s="92">
        <v>599</v>
      </c>
      <c r="E965" s="92">
        <v>604.04998799999998</v>
      </c>
      <c r="F965" s="92">
        <v>601.20336899999995</v>
      </c>
      <c r="G965" s="92">
        <v>2155528</v>
      </c>
      <c r="H965" s="93">
        <f t="shared" si="30"/>
        <v>-3.0449345744394166E-3</v>
      </c>
      <c r="I965" s="94">
        <f t="shared" si="31"/>
        <v>-2.8558410616979944E-3</v>
      </c>
    </row>
    <row r="966" spans="1:9" ht="15.75" customHeight="1" x14ac:dyDescent="0.25">
      <c r="A966" s="87">
        <v>44334</v>
      </c>
      <c r="B966" s="88">
        <v>605.5</v>
      </c>
      <c r="C966" s="88">
        <v>616.90002400000003</v>
      </c>
      <c r="D966" s="88">
        <v>602.09997599999997</v>
      </c>
      <c r="E966" s="88">
        <v>608.54998799999998</v>
      </c>
      <c r="F966" s="88">
        <v>605.68218999999999</v>
      </c>
      <c r="G966" s="88">
        <v>1866283</v>
      </c>
      <c r="H966" s="95">
        <f t="shared" si="30"/>
        <v>3.2233978784402045E-3</v>
      </c>
      <c r="I966" s="96">
        <f t="shared" si="31"/>
        <v>3.4124913911816267E-3</v>
      </c>
    </row>
    <row r="967" spans="1:9" ht="15.75" customHeight="1" x14ac:dyDescent="0.25">
      <c r="A967" s="91">
        <v>44335</v>
      </c>
      <c r="B967" s="92">
        <v>609.5</v>
      </c>
      <c r="C967" s="92">
        <v>623.70001200000002</v>
      </c>
      <c r="D967" s="92">
        <v>608</v>
      </c>
      <c r="E967" s="92">
        <v>614.5</v>
      </c>
      <c r="F967" s="92">
        <v>611.60412599999995</v>
      </c>
      <c r="G967" s="92">
        <v>2148078</v>
      </c>
      <c r="H967" s="93">
        <f t="shared" si="30"/>
        <v>4.2256031023172932E-3</v>
      </c>
      <c r="I967" s="94">
        <f t="shared" si="31"/>
        <v>4.414696615058715E-3</v>
      </c>
    </row>
    <row r="968" spans="1:9" ht="15.75" customHeight="1" x14ac:dyDescent="0.25">
      <c r="A968" s="87">
        <v>44336</v>
      </c>
      <c r="B968" s="88">
        <v>615.84997599999997</v>
      </c>
      <c r="C968" s="88">
        <v>621.45001200000002</v>
      </c>
      <c r="D968" s="88">
        <v>603.95001200000002</v>
      </c>
      <c r="E968" s="88">
        <v>606.95001200000002</v>
      </c>
      <c r="F968" s="88">
        <v>604.08972200000005</v>
      </c>
      <c r="G968" s="88">
        <v>3151384</v>
      </c>
      <c r="H968" s="95">
        <f t="shared" si="30"/>
        <v>-5.3689598914824109E-3</v>
      </c>
      <c r="I968" s="96">
        <f t="shared" si="31"/>
        <v>-5.1798663787409882E-3</v>
      </c>
    </row>
    <row r="969" spans="1:9" ht="15.75" customHeight="1" x14ac:dyDescent="0.25">
      <c r="A969" s="91">
        <v>44337</v>
      </c>
      <c r="B969" s="92">
        <v>609.95001200000002</v>
      </c>
      <c r="C969" s="92">
        <v>612.75</v>
      </c>
      <c r="D969" s="92">
        <v>605.65002400000003</v>
      </c>
      <c r="E969" s="92">
        <v>607.25</v>
      </c>
      <c r="F969" s="92">
        <v>604.38830600000006</v>
      </c>
      <c r="G969" s="92">
        <v>1185358</v>
      </c>
      <c r="H969" s="93">
        <f t="shared" si="30"/>
        <v>2.1460611317509744E-4</v>
      </c>
      <c r="I969" s="94">
        <f t="shared" si="31"/>
        <v>4.0369962591651966E-4</v>
      </c>
    </row>
    <row r="970" spans="1:9" ht="15.75" customHeight="1" x14ac:dyDescent="0.25">
      <c r="A970" s="87">
        <v>44340</v>
      </c>
      <c r="B970" s="88">
        <v>610</v>
      </c>
      <c r="C970" s="88">
        <v>619.25</v>
      </c>
      <c r="D970" s="88">
        <v>603.20001200000002</v>
      </c>
      <c r="E970" s="88">
        <v>605.04998799999998</v>
      </c>
      <c r="F970" s="88">
        <v>602.198669</v>
      </c>
      <c r="G970" s="88">
        <v>2167948</v>
      </c>
      <c r="H970" s="95">
        <f t="shared" si="30"/>
        <v>-1.5762615212734806E-3</v>
      </c>
      <c r="I970" s="96">
        <f t="shared" si="31"/>
        <v>-1.3871680085320583E-3</v>
      </c>
    </row>
    <row r="971" spans="1:9" ht="15.75" customHeight="1" x14ac:dyDescent="0.25">
      <c r="A971" s="91">
        <v>44341</v>
      </c>
      <c r="B971" s="92">
        <v>609.79998799999998</v>
      </c>
      <c r="C971" s="92">
        <v>609.79998799999998</v>
      </c>
      <c r="D971" s="92">
        <v>599.04998799999998</v>
      </c>
      <c r="E971" s="92">
        <v>601.54998799999998</v>
      </c>
      <c r="F971" s="92">
        <v>598.715149</v>
      </c>
      <c r="G971" s="92">
        <v>1597630</v>
      </c>
      <c r="H971" s="93">
        <f t="shared" si="30"/>
        <v>-2.5195442573029336E-3</v>
      </c>
      <c r="I971" s="94">
        <f t="shared" si="31"/>
        <v>-2.3304507445615114E-3</v>
      </c>
    </row>
    <row r="972" spans="1:9" ht="15.75" customHeight="1" x14ac:dyDescent="0.25">
      <c r="A972" s="87">
        <v>44342</v>
      </c>
      <c r="B972" s="88">
        <v>602.70001200000002</v>
      </c>
      <c r="C972" s="88">
        <v>614.95001200000002</v>
      </c>
      <c r="D972" s="88">
        <v>597.09997599999997</v>
      </c>
      <c r="E972" s="88">
        <v>608.40002400000003</v>
      </c>
      <c r="F972" s="88">
        <v>605.53289800000005</v>
      </c>
      <c r="G972" s="88">
        <v>2251359</v>
      </c>
      <c r="H972" s="95">
        <f t="shared" si="30"/>
        <v>4.9174958791772553E-3</v>
      </c>
      <c r="I972" s="96">
        <f t="shared" si="31"/>
        <v>5.106589391918678E-3</v>
      </c>
    </row>
    <row r="973" spans="1:9" ht="15.75" customHeight="1" x14ac:dyDescent="0.25">
      <c r="A973" s="91">
        <v>44343</v>
      </c>
      <c r="B973" s="92">
        <v>609</v>
      </c>
      <c r="C973" s="92">
        <v>614.29998799999998</v>
      </c>
      <c r="D973" s="92">
        <v>604.40002400000003</v>
      </c>
      <c r="E973" s="92">
        <v>606.59997599999997</v>
      </c>
      <c r="F973" s="92">
        <v>603.74133300000005</v>
      </c>
      <c r="G973" s="92">
        <v>1827666</v>
      </c>
      <c r="H973" s="93">
        <f t="shared" si="30"/>
        <v>-1.286833611080914E-3</v>
      </c>
      <c r="I973" s="94">
        <f t="shared" si="31"/>
        <v>-1.0977400983394918E-3</v>
      </c>
    </row>
    <row r="974" spans="1:9" ht="15.75" customHeight="1" x14ac:dyDescent="0.25">
      <c r="A974" s="87">
        <v>44344</v>
      </c>
      <c r="B974" s="88">
        <v>609.90002400000003</v>
      </c>
      <c r="C974" s="88">
        <v>614.5</v>
      </c>
      <c r="D974" s="88">
        <v>599.5</v>
      </c>
      <c r="E974" s="88">
        <v>607.59997599999997</v>
      </c>
      <c r="F974" s="88">
        <v>604.73663299999998</v>
      </c>
      <c r="G974" s="88">
        <v>2099504</v>
      </c>
      <c r="H974" s="95">
        <f t="shared" si="30"/>
        <v>7.1536826940005454E-4</v>
      </c>
      <c r="I974" s="96">
        <f t="shared" si="31"/>
        <v>9.0446178214147676E-4</v>
      </c>
    </row>
    <row r="975" spans="1:9" ht="15.75" customHeight="1" x14ac:dyDescent="0.25">
      <c r="A975" s="91">
        <v>44347</v>
      </c>
      <c r="B975" s="92">
        <v>593</v>
      </c>
      <c r="C975" s="92">
        <v>601.70001200000002</v>
      </c>
      <c r="D975" s="92">
        <v>578.25</v>
      </c>
      <c r="E975" s="92">
        <v>592.5</v>
      </c>
      <c r="F975" s="92">
        <v>589.70782499999996</v>
      </c>
      <c r="G975" s="92">
        <v>3562450</v>
      </c>
      <c r="H975" s="93">
        <f t="shared" si="30"/>
        <v>-1.0929386973131568E-2</v>
      </c>
      <c r="I975" s="94">
        <f t="shared" si="31"/>
        <v>-1.0740293460390146E-2</v>
      </c>
    </row>
    <row r="976" spans="1:9" ht="15.75" customHeight="1" x14ac:dyDescent="0.25">
      <c r="A976" s="87">
        <v>44348</v>
      </c>
      <c r="B976" s="88">
        <v>594.15002400000003</v>
      </c>
      <c r="C976" s="88">
        <v>611.84997599999997</v>
      </c>
      <c r="D976" s="88">
        <v>591</v>
      </c>
      <c r="E976" s="88">
        <v>594.70001200000002</v>
      </c>
      <c r="F976" s="88">
        <v>591.89746100000002</v>
      </c>
      <c r="G976" s="88">
        <v>2289905</v>
      </c>
      <c r="H976" s="95">
        <f t="shared" si="30"/>
        <v>1.6095864362828643E-3</v>
      </c>
      <c r="I976" s="96">
        <f t="shared" si="31"/>
        <v>1.7986799490242865E-3</v>
      </c>
    </row>
    <row r="977" spans="1:9" ht="15.75" customHeight="1" x14ac:dyDescent="0.25">
      <c r="A977" s="91">
        <v>44349</v>
      </c>
      <c r="B977" s="92">
        <v>594.70001200000002</v>
      </c>
      <c r="C977" s="92">
        <v>617.95001200000002</v>
      </c>
      <c r="D977" s="92">
        <v>594</v>
      </c>
      <c r="E977" s="92">
        <v>614.79998799999998</v>
      </c>
      <c r="F977" s="92">
        <v>611.90270999999996</v>
      </c>
      <c r="G977" s="92">
        <v>4039933</v>
      </c>
      <c r="H977" s="93">
        <f t="shared" si="30"/>
        <v>1.4435899579358608E-2</v>
      </c>
      <c r="I977" s="94">
        <f t="shared" si="31"/>
        <v>1.462499309210003E-2</v>
      </c>
    </row>
    <row r="978" spans="1:9" ht="15.75" customHeight="1" x14ac:dyDescent="0.25">
      <c r="A978" s="87">
        <v>44350</v>
      </c>
      <c r="B978" s="88">
        <v>617.20001200000002</v>
      </c>
      <c r="C978" s="88">
        <v>624.70001200000002</v>
      </c>
      <c r="D978" s="88">
        <v>613.5</v>
      </c>
      <c r="E978" s="88">
        <v>616.45001200000002</v>
      </c>
      <c r="F978" s="88">
        <v>613.544983</v>
      </c>
      <c r="G978" s="88">
        <v>2318555</v>
      </c>
      <c r="H978" s="95">
        <f t="shared" si="30"/>
        <v>1.1640325943494826E-3</v>
      </c>
      <c r="I978" s="96">
        <f t="shared" si="31"/>
        <v>1.3531261070909048E-3</v>
      </c>
    </row>
    <row r="979" spans="1:9" ht="15.75" customHeight="1" x14ac:dyDescent="0.25">
      <c r="A979" s="91">
        <v>44351</v>
      </c>
      <c r="B979" s="92">
        <v>619.40002400000003</v>
      </c>
      <c r="C979" s="92">
        <v>625.90002400000003</v>
      </c>
      <c r="D979" s="92">
        <v>612.25</v>
      </c>
      <c r="E979" s="92">
        <v>614.40002400000003</v>
      </c>
      <c r="F979" s="92">
        <v>611.504639</v>
      </c>
      <c r="G979" s="92">
        <v>2051532</v>
      </c>
      <c r="H979" s="93">
        <f t="shared" si="30"/>
        <v>-1.4466531703138214E-3</v>
      </c>
      <c r="I979" s="94">
        <f t="shared" si="31"/>
        <v>-1.2575596575723992E-3</v>
      </c>
    </row>
    <row r="980" spans="1:9" ht="15.75" customHeight="1" x14ac:dyDescent="0.25">
      <c r="A980" s="87">
        <v>44354</v>
      </c>
      <c r="B980" s="88">
        <v>614.45001200000002</v>
      </c>
      <c r="C980" s="88">
        <v>621.45001200000002</v>
      </c>
      <c r="D980" s="88">
        <v>613</v>
      </c>
      <c r="E980" s="88">
        <v>616.29998799999998</v>
      </c>
      <c r="F980" s="88">
        <v>613.39569100000006</v>
      </c>
      <c r="G980" s="88">
        <v>1041338</v>
      </c>
      <c r="H980" s="95">
        <f t="shared" si="30"/>
        <v>1.3409647805062432E-3</v>
      </c>
      <c r="I980" s="96">
        <f t="shared" si="31"/>
        <v>1.5300582932476655E-3</v>
      </c>
    </row>
    <row r="981" spans="1:9" ht="15.75" customHeight="1" x14ac:dyDescent="0.25">
      <c r="A981" s="91">
        <v>44355</v>
      </c>
      <c r="B981" s="92">
        <v>614.65002400000003</v>
      </c>
      <c r="C981" s="92">
        <v>632.40002400000003</v>
      </c>
      <c r="D981" s="92">
        <v>595</v>
      </c>
      <c r="E981" s="92">
        <v>629.29998799999998</v>
      </c>
      <c r="F981" s="92">
        <v>626.33441200000004</v>
      </c>
      <c r="G981" s="92">
        <v>4672359</v>
      </c>
      <c r="H981" s="93">
        <f t="shared" si="30"/>
        <v>9.0655525063890775E-3</v>
      </c>
      <c r="I981" s="94">
        <f t="shared" si="31"/>
        <v>9.2546460191304993E-3</v>
      </c>
    </row>
    <row r="982" spans="1:9" ht="15.75" customHeight="1" x14ac:dyDescent="0.25">
      <c r="A982" s="87">
        <v>44356</v>
      </c>
      <c r="B982" s="88">
        <v>635</v>
      </c>
      <c r="C982" s="88">
        <v>643.29998799999998</v>
      </c>
      <c r="D982" s="88">
        <v>616.75</v>
      </c>
      <c r="E982" s="88">
        <v>623.15002400000003</v>
      </c>
      <c r="F982" s="88">
        <v>620.21343999999999</v>
      </c>
      <c r="G982" s="88">
        <v>5207526</v>
      </c>
      <c r="H982" s="95">
        <f t="shared" si="30"/>
        <v>-4.2651001719621086E-3</v>
      </c>
      <c r="I982" s="96">
        <f t="shared" si="31"/>
        <v>-4.0760066592206868E-3</v>
      </c>
    </row>
    <row r="983" spans="1:9" ht="15.75" customHeight="1" x14ac:dyDescent="0.25">
      <c r="A983" s="91">
        <v>44357</v>
      </c>
      <c r="B983" s="92">
        <v>625</v>
      </c>
      <c r="C983" s="92">
        <v>642.34997599999997</v>
      </c>
      <c r="D983" s="92">
        <v>624.15002400000003</v>
      </c>
      <c r="E983" s="92">
        <v>633.75</v>
      </c>
      <c r="F983" s="92">
        <v>630.76342799999998</v>
      </c>
      <c r="G983" s="92">
        <v>2793420</v>
      </c>
      <c r="H983" s="93">
        <f t="shared" si="30"/>
        <v>7.3253316140956919E-3</v>
      </c>
      <c r="I983" s="94">
        <f t="shared" si="31"/>
        <v>7.5144251268371137E-3</v>
      </c>
    </row>
    <row r="984" spans="1:9" ht="15.75" customHeight="1" x14ac:dyDescent="0.25">
      <c r="A984" s="87">
        <v>44358</v>
      </c>
      <c r="B984" s="88">
        <v>636.95001200000002</v>
      </c>
      <c r="C984" s="88">
        <v>657.90002400000003</v>
      </c>
      <c r="D984" s="88">
        <v>633.59997599999997</v>
      </c>
      <c r="E984" s="88">
        <v>652.90002400000003</v>
      </c>
      <c r="F984" s="88">
        <v>649.82324200000005</v>
      </c>
      <c r="G984" s="88">
        <v>4978752</v>
      </c>
      <c r="H984" s="95">
        <f t="shared" si="30"/>
        <v>1.2928735784061835E-2</v>
      </c>
      <c r="I984" s="96">
        <f t="shared" si="31"/>
        <v>1.3117829296803257E-2</v>
      </c>
    </row>
    <row r="985" spans="1:9" ht="15.75" customHeight="1" x14ac:dyDescent="0.25">
      <c r="A985" s="91">
        <v>44361</v>
      </c>
      <c r="B985" s="92">
        <v>658.20001200000002</v>
      </c>
      <c r="C985" s="92">
        <v>658.20001200000002</v>
      </c>
      <c r="D985" s="92">
        <v>635</v>
      </c>
      <c r="E985" s="92">
        <v>643.84997599999997</v>
      </c>
      <c r="F985" s="92">
        <v>640.81579599999998</v>
      </c>
      <c r="G985" s="92">
        <v>1892251</v>
      </c>
      <c r="H985" s="93">
        <f t="shared" si="30"/>
        <v>-6.0620320522009824E-3</v>
      </c>
      <c r="I985" s="94">
        <f t="shared" si="31"/>
        <v>-5.8729385394595598E-3</v>
      </c>
    </row>
    <row r="986" spans="1:9" ht="15.75" customHeight="1" x14ac:dyDescent="0.25">
      <c r="A986" s="87">
        <v>44362</v>
      </c>
      <c r="B986" s="88">
        <v>647.75</v>
      </c>
      <c r="C986" s="88">
        <v>649.04998799999998</v>
      </c>
      <c r="D986" s="88">
        <v>638</v>
      </c>
      <c r="E986" s="88">
        <v>640.90002400000003</v>
      </c>
      <c r="F986" s="88">
        <v>637.87976100000003</v>
      </c>
      <c r="G986" s="88">
        <v>1051668</v>
      </c>
      <c r="H986" s="95">
        <f t="shared" si="30"/>
        <v>-1.9943856581806341E-3</v>
      </c>
      <c r="I986" s="96">
        <f t="shared" si="31"/>
        <v>-1.8052921454392119E-3</v>
      </c>
    </row>
    <row r="987" spans="1:9" ht="15.75" customHeight="1" x14ac:dyDescent="0.25">
      <c r="A987" s="91">
        <v>44363</v>
      </c>
      <c r="B987" s="92">
        <v>641.20001200000002</v>
      </c>
      <c r="C987" s="92">
        <v>653.90002400000003</v>
      </c>
      <c r="D987" s="92">
        <v>636.54998799999998</v>
      </c>
      <c r="E987" s="92">
        <v>642.70001200000002</v>
      </c>
      <c r="F987" s="92">
        <v>639.67126499999995</v>
      </c>
      <c r="G987" s="92">
        <v>3338407</v>
      </c>
      <c r="H987" s="93">
        <f t="shared" si="30"/>
        <v>1.2180191564358119E-3</v>
      </c>
      <c r="I987" s="94">
        <f t="shared" si="31"/>
        <v>1.4071126691772341E-3</v>
      </c>
    </row>
    <row r="988" spans="1:9" ht="15.75" customHeight="1" x14ac:dyDescent="0.25">
      <c r="A988" s="87">
        <v>44364</v>
      </c>
      <c r="B988" s="88">
        <v>639.90002400000003</v>
      </c>
      <c r="C988" s="88">
        <v>653.5</v>
      </c>
      <c r="D988" s="88">
        <v>630</v>
      </c>
      <c r="E988" s="88">
        <v>639.5</v>
      </c>
      <c r="F988" s="88">
        <v>636.48632799999996</v>
      </c>
      <c r="G988" s="88">
        <v>2709838</v>
      </c>
      <c r="H988" s="95">
        <f t="shared" si="30"/>
        <v>-2.1677627335774312E-3</v>
      </c>
      <c r="I988" s="96">
        <f t="shared" si="31"/>
        <v>-1.9786692208360089E-3</v>
      </c>
    </row>
    <row r="989" spans="1:9" ht="15.75" customHeight="1" x14ac:dyDescent="0.25">
      <c r="A989" s="91">
        <v>44365</v>
      </c>
      <c r="B989" s="92">
        <v>643</v>
      </c>
      <c r="C989" s="92">
        <v>647.15002400000003</v>
      </c>
      <c r="D989" s="92">
        <v>626</v>
      </c>
      <c r="E989" s="92">
        <v>640.40002400000003</v>
      </c>
      <c r="F989" s="92">
        <v>637.38214100000005</v>
      </c>
      <c r="G989" s="92">
        <v>1921799</v>
      </c>
      <c r="H989" s="93">
        <f t="shared" si="30"/>
        <v>6.1081142412348921E-4</v>
      </c>
      <c r="I989" s="94">
        <f t="shared" si="31"/>
        <v>7.9990493686491143E-4</v>
      </c>
    </row>
    <row r="990" spans="1:9" ht="15.75" customHeight="1" x14ac:dyDescent="0.25">
      <c r="A990" s="87">
        <v>44368</v>
      </c>
      <c r="B990" s="88">
        <v>638</v>
      </c>
      <c r="C990" s="88">
        <v>647.45001200000002</v>
      </c>
      <c r="D990" s="88">
        <v>632.75</v>
      </c>
      <c r="E990" s="88">
        <v>641.15002400000003</v>
      </c>
      <c r="F990" s="88">
        <v>638.128601</v>
      </c>
      <c r="G990" s="88">
        <v>1227966</v>
      </c>
      <c r="H990" s="95">
        <f t="shared" si="30"/>
        <v>5.0831950731008903E-4</v>
      </c>
      <c r="I990" s="96">
        <f t="shared" si="31"/>
        <v>6.9741302005151126E-4</v>
      </c>
    </row>
    <row r="991" spans="1:9" ht="15.75" customHeight="1" x14ac:dyDescent="0.25">
      <c r="A991" s="91">
        <v>44369</v>
      </c>
      <c r="B991" s="92">
        <v>646</v>
      </c>
      <c r="C991" s="92">
        <v>649.84997599999997</v>
      </c>
      <c r="D991" s="92">
        <v>638.59997599999997</v>
      </c>
      <c r="E991" s="92">
        <v>640.29998799999998</v>
      </c>
      <c r="F991" s="92">
        <v>637.28253199999995</v>
      </c>
      <c r="G991" s="92">
        <v>1417530</v>
      </c>
      <c r="H991" s="93">
        <f t="shared" si="30"/>
        <v>-5.7619561630150489E-4</v>
      </c>
      <c r="I991" s="94">
        <f t="shared" si="31"/>
        <v>-3.8710210356008266E-4</v>
      </c>
    </row>
    <row r="992" spans="1:9" ht="15.75" customHeight="1" x14ac:dyDescent="0.25">
      <c r="A992" s="87">
        <v>44370</v>
      </c>
      <c r="B992" s="88">
        <v>645</v>
      </c>
      <c r="C992" s="88">
        <v>646.95001200000002</v>
      </c>
      <c r="D992" s="88">
        <v>636</v>
      </c>
      <c r="E992" s="88">
        <v>638.95001200000002</v>
      </c>
      <c r="F992" s="88">
        <v>635.93896500000005</v>
      </c>
      <c r="G992" s="88">
        <v>852001</v>
      </c>
      <c r="H992" s="95">
        <f t="shared" si="30"/>
        <v>-9.165788547077226E-4</v>
      </c>
      <c r="I992" s="96">
        <f t="shared" si="31"/>
        <v>-7.2748534196630037E-4</v>
      </c>
    </row>
    <row r="993" spans="1:9" ht="15.75" customHeight="1" x14ac:dyDescent="0.25">
      <c r="A993" s="91">
        <v>44371</v>
      </c>
      <c r="B993" s="92">
        <v>641</v>
      </c>
      <c r="C993" s="92">
        <v>642.75</v>
      </c>
      <c r="D993" s="92">
        <v>626</v>
      </c>
      <c r="E993" s="92">
        <v>631.25</v>
      </c>
      <c r="F993" s="92">
        <v>628.27520800000002</v>
      </c>
      <c r="G993" s="92">
        <v>1106106</v>
      </c>
      <c r="H993" s="93">
        <f t="shared" si="30"/>
        <v>-5.2655131042098598E-3</v>
      </c>
      <c r="I993" s="94">
        <f t="shared" si="31"/>
        <v>-5.0764195914684371E-3</v>
      </c>
    </row>
    <row r="994" spans="1:9" ht="15.75" customHeight="1" x14ac:dyDescent="0.25">
      <c r="A994" s="87">
        <v>44372</v>
      </c>
      <c r="B994" s="88">
        <v>636</v>
      </c>
      <c r="C994" s="88">
        <v>650</v>
      </c>
      <c r="D994" s="88">
        <v>634.5</v>
      </c>
      <c r="E994" s="88">
        <v>646.40002400000003</v>
      </c>
      <c r="F994" s="88">
        <v>643.35382100000004</v>
      </c>
      <c r="G994" s="88">
        <v>1332075</v>
      </c>
      <c r="H994" s="95">
        <f t="shared" si="30"/>
        <v>1.0299962045593542E-2</v>
      </c>
      <c r="I994" s="96">
        <f t="shared" si="31"/>
        <v>1.0489055558334964E-2</v>
      </c>
    </row>
    <row r="995" spans="1:9" ht="15.75" customHeight="1" x14ac:dyDescent="0.25">
      <c r="A995" s="91">
        <v>44375</v>
      </c>
      <c r="B995" s="92">
        <v>649.40002400000003</v>
      </c>
      <c r="C995" s="92">
        <v>672</v>
      </c>
      <c r="D995" s="92">
        <v>644.25</v>
      </c>
      <c r="E995" s="92">
        <v>667.04998799999998</v>
      </c>
      <c r="F995" s="92">
        <v>663.90649399999995</v>
      </c>
      <c r="G995" s="92">
        <v>3740538</v>
      </c>
      <c r="H995" s="93">
        <f t="shared" si="30"/>
        <v>1.3657032058808045E-2</v>
      </c>
      <c r="I995" s="94">
        <f t="shared" si="31"/>
        <v>1.3846125571549467E-2</v>
      </c>
    </row>
    <row r="996" spans="1:9" ht="15.75" customHeight="1" x14ac:dyDescent="0.25">
      <c r="A996" s="87">
        <v>44376</v>
      </c>
      <c r="B996" s="88">
        <v>666.95001200000002</v>
      </c>
      <c r="C996" s="88">
        <v>671.29998799999998</v>
      </c>
      <c r="D996" s="88">
        <v>653</v>
      </c>
      <c r="E996" s="88">
        <v>655.20001200000002</v>
      </c>
      <c r="F996" s="88">
        <v>652.11236599999995</v>
      </c>
      <c r="G996" s="88">
        <v>1433644</v>
      </c>
      <c r="H996" s="95">
        <f t="shared" si="30"/>
        <v>-7.7844809109948697E-3</v>
      </c>
      <c r="I996" s="96">
        <f t="shared" si="31"/>
        <v>-7.5953873982534479E-3</v>
      </c>
    </row>
    <row r="997" spans="1:9" ht="15.75" customHeight="1" x14ac:dyDescent="0.25">
      <c r="A997" s="91">
        <v>44377</v>
      </c>
      <c r="B997" s="92">
        <v>657.79998799999998</v>
      </c>
      <c r="C997" s="92">
        <v>660.15002400000003</v>
      </c>
      <c r="D997" s="92">
        <v>650</v>
      </c>
      <c r="E997" s="92">
        <v>652.54998799999998</v>
      </c>
      <c r="F997" s="92">
        <v>649.47485400000005</v>
      </c>
      <c r="G997" s="92">
        <v>835663</v>
      </c>
      <c r="H997" s="93">
        <f t="shared" si="30"/>
        <v>-1.7600948408060607E-3</v>
      </c>
      <c r="I997" s="94">
        <f t="shared" si="31"/>
        <v>-1.5710013280646384E-3</v>
      </c>
    </row>
    <row r="998" spans="1:9" ht="15.75" customHeight="1" x14ac:dyDescent="0.25">
      <c r="A998" s="87">
        <v>44378</v>
      </c>
      <c r="B998" s="88">
        <v>652.40002400000003</v>
      </c>
      <c r="C998" s="88">
        <v>658</v>
      </c>
      <c r="D998" s="88">
        <v>647.09997599999997</v>
      </c>
      <c r="E998" s="88">
        <v>653.15002400000003</v>
      </c>
      <c r="F998" s="88">
        <v>650.07202099999995</v>
      </c>
      <c r="G998" s="88">
        <v>718932</v>
      </c>
      <c r="H998" s="95">
        <f t="shared" si="30"/>
        <v>3.9913350740660146E-4</v>
      </c>
      <c r="I998" s="96">
        <f t="shared" si="31"/>
        <v>5.8822702014802363E-4</v>
      </c>
    </row>
    <row r="999" spans="1:9" ht="15.75" customHeight="1" x14ac:dyDescent="0.25">
      <c r="A999" s="91">
        <v>44379</v>
      </c>
      <c r="B999" s="92">
        <v>653.15002400000003</v>
      </c>
      <c r="C999" s="92">
        <v>667.90002400000003</v>
      </c>
      <c r="D999" s="92">
        <v>653.15002400000003</v>
      </c>
      <c r="E999" s="92">
        <v>662.70001200000002</v>
      </c>
      <c r="F999" s="92">
        <v>659.57702600000005</v>
      </c>
      <c r="G999" s="92">
        <v>1850323</v>
      </c>
      <c r="H999" s="93">
        <f t="shared" si="30"/>
        <v>6.3040456714480988E-3</v>
      </c>
      <c r="I999" s="94">
        <f t="shared" si="31"/>
        <v>6.4931391841895215E-3</v>
      </c>
    </row>
    <row r="1000" spans="1:9" ht="15.75" customHeight="1" x14ac:dyDescent="0.25">
      <c r="A1000" s="87">
        <v>44382</v>
      </c>
      <c r="B1000" s="88">
        <v>665</v>
      </c>
      <c r="C1000" s="88">
        <v>667.75</v>
      </c>
      <c r="D1000" s="88">
        <v>661</v>
      </c>
      <c r="E1000" s="88">
        <v>662.09997599999997</v>
      </c>
      <c r="F1000" s="88">
        <v>658.97979699999996</v>
      </c>
      <c r="G1000" s="88">
        <v>772577</v>
      </c>
      <c r="H1000" s="95">
        <f t="shared" si="30"/>
        <v>-3.934199457249409E-4</v>
      </c>
      <c r="I1000" s="96">
        <f t="shared" si="31"/>
        <v>-2.0432643298351868E-4</v>
      </c>
    </row>
    <row r="1001" spans="1:9" ht="15.75" customHeight="1" x14ac:dyDescent="0.25">
      <c r="A1001" s="91">
        <v>44383</v>
      </c>
      <c r="B1001" s="92">
        <v>662.90002400000003</v>
      </c>
      <c r="C1001" s="92">
        <v>664.84997599999997</v>
      </c>
      <c r="D1001" s="92">
        <v>645.09997599999997</v>
      </c>
      <c r="E1001" s="92">
        <v>648.40002400000003</v>
      </c>
      <c r="F1001" s="92">
        <v>645.34442100000001</v>
      </c>
      <c r="G1001" s="92">
        <v>904205</v>
      </c>
      <c r="H1001" s="93">
        <f t="shared" si="30"/>
        <v>-9.0805402664915665E-3</v>
      </c>
      <c r="I1001" s="94">
        <f t="shared" si="31"/>
        <v>-8.8914467537501447E-3</v>
      </c>
    </row>
    <row r="1002" spans="1:9" ht="15.75" customHeight="1" x14ac:dyDescent="0.25">
      <c r="A1002" s="87">
        <v>44384</v>
      </c>
      <c r="B1002" s="88">
        <v>649.70001200000002</v>
      </c>
      <c r="C1002" s="88">
        <v>666.84997599999997</v>
      </c>
      <c r="D1002" s="88">
        <v>647.09997599999997</v>
      </c>
      <c r="E1002" s="88">
        <v>662.5</v>
      </c>
      <c r="F1002" s="88">
        <v>659.37792999999999</v>
      </c>
      <c r="G1002" s="88">
        <v>1841193</v>
      </c>
      <c r="H1002" s="95">
        <f t="shared" si="30"/>
        <v>9.3428468721703552E-3</v>
      </c>
      <c r="I1002" s="96">
        <f t="shared" si="31"/>
        <v>9.531940384911777E-3</v>
      </c>
    </row>
    <row r="1003" spans="1:9" ht="15.75" customHeight="1" x14ac:dyDescent="0.25">
      <c r="A1003" s="91">
        <v>44385</v>
      </c>
      <c r="B1003" s="92">
        <v>662.5</v>
      </c>
      <c r="C1003" s="92">
        <v>664.79998799999998</v>
      </c>
      <c r="D1003" s="92">
        <v>646.40002400000003</v>
      </c>
      <c r="E1003" s="92">
        <v>649.20001200000002</v>
      </c>
      <c r="F1003" s="92">
        <v>646.140625</v>
      </c>
      <c r="G1003" s="92">
        <v>934045</v>
      </c>
      <c r="H1003" s="93">
        <f t="shared" si="30"/>
        <v>-8.8073593749691519E-3</v>
      </c>
      <c r="I1003" s="94">
        <f t="shared" si="31"/>
        <v>-8.6182658622277301E-3</v>
      </c>
    </row>
    <row r="1004" spans="1:9" ht="15.75" customHeight="1" x14ac:dyDescent="0.25">
      <c r="A1004" s="87">
        <v>44386</v>
      </c>
      <c r="B1004" s="88">
        <v>649.79998799999998</v>
      </c>
      <c r="C1004" s="88">
        <v>667.84997599999997</v>
      </c>
      <c r="D1004" s="88">
        <v>645.25</v>
      </c>
      <c r="E1004" s="88">
        <v>665.29998799999998</v>
      </c>
      <c r="F1004" s="88">
        <v>662.16473399999995</v>
      </c>
      <c r="G1004" s="88">
        <v>2062699</v>
      </c>
      <c r="H1004" s="95">
        <f t="shared" si="30"/>
        <v>1.0638999663716432E-2</v>
      </c>
      <c r="I1004" s="96">
        <f t="shared" si="31"/>
        <v>1.0828093176457854E-2</v>
      </c>
    </row>
    <row r="1005" spans="1:9" ht="15.75" customHeight="1" x14ac:dyDescent="0.25">
      <c r="A1005" s="91">
        <v>44389</v>
      </c>
      <c r="B1005" s="92">
        <v>670</v>
      </c>
      <c r="C1005" s="92">
        <v>674.95001200000002</v>
      </c>
      <c r="D1005" s="92">
        <v>652.20001200000002</v>
      </c>
      <c r="E1005" s="92">
        <v>656.20001200000002</v>
      </c>
      <c r="F1005" s="92">
        <v>653.10766599999999</v>
      </c>
      <c r="G1005" s="92">
        <v>4191899</v>
      </c>
      <c r="H1005" s="93">
        <f t="shared" si="30"/>
        <v>-5.9812656729465209E-3</v>
      </c>
      <c r="I1005" s="94">
        <f t="shared" si="31"/>
        <v>-5.7921721602050991E-3</v>
      </c>
    </row>
    <row r="1006" spans="1:9" ht="15.75" customHeight="1" x14ac:dyDescent="0.25">
      <c r="A1006" s="87">
        <v>44390</v>
      </c>
      <c r="B1006" s="88">
        <v>661</v>
      </c>
      <c r="C1006" s="88">
        <v>663.79998799999998</v>
      </c>
      <c r="D1006" s="88">
        <v>653.04998799999998</v>
      </c>
      <c r="E1006" s="88">
        <v>657.5</v>
      </c>
      <c r="F1006" s="88">
        <v>654.40148899999997</v>
      </c>
      <c r="G1006" s="88">
        <v>976965</v>
      </c>
      <c r="H1006" s="95">
        <f t="shared" si="30"/>
        <v>8.5949742028245497E-4</v>
      </c>
      <c r="I1006" s="96">
        <f t="shared" si="31"/>
        <v>1.0485909330238772E-3</v>
      </c>
    </row>
    <row r="1007" spans="1:9" ht="15.75" customHeight="1" x14ac:dyDescent="0.25">
      <c r="A1007" s="91">
        <v>44391</v>
      </c>
      <c r="B1007" s="92">
        <v>656.90002400000003</v>
      </c>
      <c r="C1007" s="92">
        <v>668.5</v>
      </c>
      <c r="D1007" s="92">
        <v>655.79998799999998</v>
      </c>
      <c r="E1007" s="92">
        <v>664.25</v>
      </c>
      <c r="F1007" s="92">
        <v>661.11968999999999</v>
      </c>
      <c r="G1007" s="92">
        <v>1703147</v>
      </c>
      <c r="H1007" s="93">
        <f t="shared" si="30"/>
        <v>4.4358130208654936E-3</v>
      </c>
      <c r="I1007" s="94">
        <f t="shared" si="31"/>
        <v>4.6249065336069154E-3</v>
      </c>
    </row>
    <row r="1008" spans="1:9" ht="15.75" customHeight="1" x14ac:dyDescent="0.25">
      <c r="A1008" s="87">
        <v>44392</v>
      </c>
      <c r="B1008" s="88">
        <v>662.54998799999998</v>
      </c>
      <c r="C1008" s="88">
        <v>665.90002400000003</v>
      </c>
      <c r="D1008" s="88">
        <v>654.5</v>
      </c>
      <c r="E1008" s="88">
        <v>655.84997599999997</v>
      </c>
      <c r="F1008" s="88">
        <v>652.759277</v>
      </c>
      <c r="G1008" s="88">
        <v>662530</v>
      </c>
      <c r="H1008" s="95">
        <f t="shared" si="30"/>
        <v>-5.5270391400886534E-3</v>
      </c>
      <c r="I1008" s="96">
        <f t="shared" si="31"/>
        <v>-5.3379456273472316E-3</v>
      </c>
    </row>
    <row r="1009" spans="1:9" ht="15.75" customHeight="1" x14ac:dyDescent="0.25">
      <c r="A1009" s="91">
        <v>44393</v>
      </c>
      <c r="B1009" s="92">
        <v>655.84997599999997</v>
      </c>
      <c r="C1009" s="92">
        <v>690</v>
      </c>
      <c r="D1009" s="92">
        <v>655.84997599999997</v>
      </c>
      <c r="E1009" s="92">
        <v>687.04998799999998</v>
      </c>
      <c r="F1009" s="92">
        <v>683.81225600000005</v>
      </c>
      <c r="G1009" s="92">
        <v>6432804</v>
      </c>
      <c r="H1009" s="93">
        <f t="shared" si="30"/>
        <v>2.018382768910678E-2</v>
      </c>
      <c r="I1009" s="94">
        <f t="shared" si="31"/>
        <v>2.0372921201848204E-2</v>
      </c>
    </row>
    <row r="1010" spans="1:9" ht="15.75" customHeight="1" x14ac:dyDescent="0.25">
      <c r="A1010" s="87">
        <v>44396</v>
      </c>
      <c r="B1010" s="88">
        <v>676</v>
      </c>
      <c r="C1010" s="88">
        <v>690.95001200000002</v>
      </c>
      <c r="D1010" s="88">
        <v>676</v>
      </c>
      <c r="E1010" s="88">
        <v>682.54998799999998</v>
      </c>
      <c r="F1010" s="88">
        <v>679.33343500000001</v>
      </c>
      <c r="G1010" s="88">
        <v>1858210</v>
      </c>
      <c r="H1010" s="95">
        <f t="shared" si="30"/>
        <v>-2.8538904655052706E-3</v>
      </c>
      <c r="I1010" s="96">
        <f t="shared" si="31"/>
        <v>-2.6647969527638484E-3</v>
      </c>
    </row>
    <row r="1011" spans="1:9" ht="15.75" customHeight="1" x14ac:dyDescent="0.25">
      <c r="A1011" s="91">
        <v>44397</v>
      </c>
      <c r="B1011" s="92">
        <v>682.54998799999998</v>
      </c>
      <c r="C1011" s="92">
        <v>685.90002400000003</v>
      </c>
      <c r="D1011" s="92">
        <v>665</v>
      </c>
      <c r="E1011" s="92">
        <v>667.59997599999997</v>
      </c>
      <c r="F1011" s="92">
        <v>664.45391800000004</v>
      </c>
      <c r="G1011" s="92">
        <v>1764497</v>
      </c>
      <c r="H1011" s="93">
        <f t="shared" si="30"/>
        <v>-9.6181233310820135E-3</v>
      </c>
      <c r="I1011" s="94">
        <f t="shared" si="31"/>
        <v>-9.4290298183405917E-3</v>
      </c>
    </row>
    <row r="1012" spans="1:9" ht="15.75" customHeight="1" x14ac:dyDescent="0.25">
      <c r="A1012" s="87">
        <v>44399</v>
      </c>
      <c r="B1012" s="88">
        <v>670</v>
      </c>
      <c r="C1012" s="88">
        <v>683.04998799999998</v>
      </c>
      <c r="D1012" s="88">
        <v>665.90002400000003</v>
      </c>
      <c r="E1012" s="88">
        <v>672.29998799999998</v>
      </c>
      <c r="F1012" s="88">
        <v>669.13177499999995</v>
      </c>
      <c r="G1012" s="88">
        <v>2063487</v>
      </c>
      <c r="H1012" s="95">
        <f t="shared" si="30"/>
        <v>3.0467870571836376E-3</v>
      </c>
      <c r="I1012" s="96">
        <f t="shared" si="31"/>
        <v>3.2358805699250598E-3</v>
      </c>
    </row>
    <row r="1013" spans="1:9" ht="15.75" customHeight="1" x14ac:dyDescent="0.25">
      <c r="A1013" s="91">
        <v>44400</v>
      </c>
      <c r="B1013" s="92">
        <v>673</v>
      </c>
      <c r="C1013" s="92">
        <v>674.54998799999998</v>
      </c>
      <c r="D1013" s="92">
        <v>645</v>
      </c>
      <c r="E1013" s="92">
        <v>649.90002400000003</v>
      </c>
      <c r="F1013" s="92">
        <v>646.83734100000004</v>
      </c>
      <c r="G1013" s="92">
        <v>3292401</v>
      </c>
      <c r="H1013" s="93">
        <f t="shared" si="30"/>
        <v>-1.4716570510846318E-2</v>
      </c>
      <c r="I1013" s="94">
        <f t="shared" si="31"/>
        <v>-1.4527476998104897E-2</v>
      </c>
    </row>
    <row r="1014" spans="1:9" ht="15.75" customHeight="1" x14ac:dyDescent="0.25">
      <c r="A1014" s="87">
        <v>44403</v>
      </c>
      <c r="B1014" s="88">
        <v>650.04998799999998</v>
      </c>
      <c r="C1014" s="88">
        <v>650.04998799999998</v>
      </c>
      <c r="D1014" s="88">
        <v>623</v>
      </c>
      <c r="E1014" s="88">
        <v>626.40002400000003</v>
      </c>
      <c r="F1014" s="88">
        <v>623.44812000000002</v>
      </c>
      <c r="G1014" s="88">
        <v>3009500</v>
      </c>
      <c r="H1014" s="95">
        <f t="shared" si="30"/>
        <v>-1.5994763494244696E-2</v>
      </c>
      <c r="I1014" s="96">
        <f t="shared" si="31"/>
        <v>-1.5805669981503272E-2</v>
      </c>
    </row>
    <row r="1015" spans="1:9" ht="15.75" customHeight="1" x14ac:dyDescent="0.25">
      <c r="A1015" s="91">
        <v>44404</v>
      </c>
      <c r="B1015" s="92">
        <v>635.5</v>
      </c>
      <c r="C1015" s="92">
        <v>635.5</v>
      </c>
      <c r="D1015" s="92">
        <v>585.04998799999998</v>
      </c>
      <c r="E1015" s="92">
        <v>588.75</v>
      </c>
      <c r="F1015" s="92">
        <v>585.97552499999995</v>
      </c>
      <c r="G1015" s="92">
        <v>5778251</v>
      </c>
      <c r="H1015" s="93">
        <f t="shared" si="30"/>
        <v>-2.6920842862699183E-2</v>
      </c>
      <c r="I1015" s="94">
        <f t="shared" si="31"/>
        <v>-2.673174934995776E-2</v>
      </c>
    </row>
    <row r="1016" spans="1:9" ht="15.75" customHeight="1" x14ac:dyDescent="0.25">
      <c r="A1016" s="87">
        <v>44405</v>
      </c>
      <c r="B1016" s="88">
        <v>591.95001200000002</v>
      </c>
      <c r="C1016" s="88">
        <v>605.45001200000002</v>
      </c>
      <c r="D1016" s="88">
        <v>581.79998799999998</v>
      </c>
      <c r="E1016" s="88">
        <v>587.65002400000003</v>
      </c>
      <c r="F1016" s="88">
        <v>584.88073699999995</v>
      </c>
      <c r="G1016" s="88">
        <v>4437698</v>
      </c>
      <c r="H1016" s="95">
        <f t="shared" si="30"/>
        <v>-8.1215865900463472E-4</v>
      </c>
      <c r="I1016" s="96">
        <f t="shared" si="31"/>
        <v>-6.2306514626321249E-4</v>
      </c>
    </row>
    <row r="1017" spans="1:9" ht="15.75" customHeight="1" x14ac:dyDescent="0.25">
      <c r="A1017" s="91">
        <v>44406</v>
      </c>
      <c r="B1017" s="92">
        <v>590.20001200000002</v>
      </c>
      <c r="C1017" s="92">
        <v>595.09997599999997</v>
      </c>
      <c r="D1017" s="92">
        <v>585.04998799999998</v>
      </c>
      <c r="E1017" s="92">
        <v>591.59997599999997</v>
      </c>
      <c r="F1017" s="92">
        <v>588.81207300000005</v>
      </c>
      <c r="G1017" s="92">
        <v>2245219</v>
      </c>
      <c r="H1017" s="93">
        <f t="shared" si="30"/>
        <v>2.9093880477173541E-3</v>
      </c>
      <c r="I1017" s="94">
        <f t="shared" si="31"/>
        <v>3.0984815604587763E-3</v>
      </c>
    </row>
    <row r="1018" spans="1:9" ht="15.75" customHeight="1" x14ac:dyDescent="0.25">
      <c r="A1018" s="87">
        <v>44407</v>
      </c>
      <c r="B1018" s="88">
        <v>593</v>
      </c>
      <c r="C1018" s="88">
        <v>611.79998799999998</v>
      </c>
      <c r="D1018" s="88">
        <v>590.45001200000002</v>
      </c>
      <c r="E1018" s="88">
        <v>607.45001200000002</v>
      </c>
      <c r="F1018" s="88">
        <v>604.587402</v>
      </c>
      <c r="G1018" s="88">
        <v>2224480</v>
      </c>
      <c r="H1018" s="95">
        <f t="shared" si="30"/>
        <v>1.1482387196688849E-2</v>
      </c>
      <c r="I1018" s="96">
        <f t="shared" si="31"/>
        <v>1.1671480709430271E-2</v>
      </c>
    </row>
    <row r="1019" spans="1:9" ht="15.75" customHeight="1" x14ac:dyDescent="0.25">
      <c r="A1019" s="91">
        <v>44410</v>
      </c>
      <c r="B1019" s="92">
        <v>614.90002400000003</v>
      </c>
      <c r="C1019" s="92">
        <v>616</v>
      </c>
      <c r="D1019" s="92">
        <v>601.45001200000002</v>
      </c>
      <c r="E1019" s="92">
        <v>605.65002400000003</v>
      </c>
      <c r="F1019" s="92">
        <v>602.79589799999997</v>
      </c>
      <c r="G1019" s="92">
        <v>1508410</v>
      </c>
      <c r="H1019" s="93">
        <f t="shared" si="30"/>
        <v>-1.2888050919623952E-3</v>
      </c>
      <c r="I1019" s="94">
        <f t="shared" si="31"/>
        <v>-1.099711579220973E-3</v>
      </c>
    </row>
    <row r="1020" spans="1:9" ht="15.75" customHeight="1" x14ac:dyDescent="0.25">
      <c r="A1020" s="87">
        <v>44411</v>
      </c>
      <c r="B1020" s="88">
        <v>606</v>
      </c>
      <c r="C1020" s="88">
        <v>608.70001200000002</v>
      </c>
      <c r="D1020" s="88">
        <v>598.25</v>
      </c>
      <c r="E1020" s="88">
        <v>604.40002400000003</v>
      </c>
      <c r="F1020" s="88">
        <v>601.55175799999995</v>
      </c>
      <c r="G1020" s="88">
        <v>1702042</v>
      </c>
      <c r="H1020" s="95">
        <f t="shared" si="30"/>
        <v>-8.9728796536354461E-4</v>
      </c>
      <c r="I1020" s="96">
        <f t="shared" si="31"/>
        <v>-7.0819445262212239E-4</v>
      </c>
    </row>
    <row r="1021" spans="1:9" ht="15.75" customHeight="1" x14ac:dyDescent="0.25">
      <c r="A1021" s="91">
        <v>44412</v>
      </c>
      <c r="B1021" s="92">
        <v>604.29998799999998</v>
      </c>
      <c r="C1021" s="92">
        <v>609.09997599999997</v>
      </c>
      <c r="D1021" s="92">
        <v>593.20001200000002</v>
      </c>
      <c r="E1021" s="92">
        <v>595.79998799999998</v>
      </c>
      <c r="F1021" s="92">
        <v>592.99224900000002</v>
      </c>
      <c r="G1021" s="92">
        <v>1145829</v>
      </c>
      <c r="H1021" s="93">
        <f t="shared" si="30"/>
        <v>-6.223983592706343E-3</v>
      </c>
      <c r="I1021" s="94">
        <f t="shared" si="31"/>
        <v>-6.0348900799649212E-3</v>
      </c>
    </row>
    <row r="1022" spans="1:9" ht="15.75" customHeight="1" x14ac:dyDescent="0.25">
      <c r="A1022" s="87">
        <v>44413</v>
      </c>
      <c r="B1022" s="88">
        <v>598</v>
      </c>
      <c r="C1022" s="88">
        <v>603.90002400000003</v>
      </c>
      <c r="D1022" s="88">
        <v>591.20001200000002</v>
      </c>
      <c r="E1022" s="88">
        <v>599</v>
      </c>
      <c r="F1022" s="88">
        <v>596.17718500000001</v>
      </c>
      <c r="G1022" s="88">
        <v>1153827</v>
      </c>
      <c r="H1022" s="95">
        <f t="shared" si="30"/>
        <v>2.326335335929337E-3</v>
      </c>
      <c r="I1022" s="96">
        <f t="shared" si="31"/>
        <v>2.5154288486707592E-3</v>
      </c>
    </row>
    <row r="1023" spans="1:9" ht="15.75" customHeight="1" x14ac:dyDescent="0.25">
      <c r="A1023" s="91">
        <v>44414</v>
      </c>
      <c r="B1023" s="92">
        <v>603.75</v>
      </c>
      <c r="C1023" s="92">
        <v>605.75</v>
      </c>
      <c r="D1023" s="92">
        <v>583</v>
      </c>
      <c r="E1023" s="92">
        <v>596.45001200000002</v>
      </c>
      <c r="F1023" s="92">
        <v>593.63922100000002</v>
      </c>
      <c r="G1023" s="92">
        <v>3406554</v>
      </c>
      <c r="H1023" s="93">
        <f t="shared" si="30"/>
        <v>-1.8527655638633392E-3</v>
      </c>
      <c r="I1023" s="94">
        <f t="shared" si="31"/>
        <v>-1.663672051121917E-3</v>
      </c>
    </row>
    <row r="1024" spans="1:9" ht="15.75" customHeight="1" x14ac:dyDescent="0.25">
      <c r="A1024" s="87">
        <v>44417</v>
      </c>
      <c r="B1024" s="88">
        <v>597.29998799999998</v>
      </c>
      <c r="C1024" s="88">
        <v>597.90002400000003</v>
      </c>
      <c r="D1024" s="88">
        <v>587</v>
      </c>
      <c r="E1024" s="88">
        <v>590.79998799999998</v>
      </c>
      <c r="F1024" s="88">
        <v>588.01580799999999</v>
      </c>
      <c r="G1024" s="88">
        <v>1099044</v>
      </c>
      <c r="H1024" s="95">
        <f t="shared" si="30"/>
        <v>-4.1335848658168271E-3</v>
      </c>
      <c r="I1024" s="96">
        <f t="shared" si="31"/>
        <v>-3.9444913530754053E-3</v>
      </c>
    </row>
    <row r="1025" spans="1:9" ht="15.75" customHeight="1" x14ac:dyDescent="0.25">
      <c r="A1025" s="91">
        <v>44418</v>
      </c>
      <c r="B1025" s="92">
        <v>590.75</v>
      </c>
      <c r="C1025" s="92">
        <v>594.29998799999998</v>
      </c>
      <c r="D1025" s="92">
        <v>572.25</v>
      </c>
      <c r="E1025" s="92">
        <v>580.95001200000002</v>
      </c>
      <c r="F1025" s="92">
        <v>578.21227999999996</v>
      </c>
      <c r="G1025" s="92">
        <v>1209723</v>
      </c>
      <c r="H1025" s="93">
        <f t="shared" si="30"/>
        <v>-7.3016907212643395E-3</v>
      </c>
      <c r="I1025" s="94">
        <f t="shared" si="31"/>
        <v>-7.1125972085229177E-3</v>
      </c>
    </row>
    <row r="1026" spans="1:9" ht="15.75" customHeight="1" x14ac:dyDescent="0.25">
      <c r="A1026" s="87">
        <v>44419</v>
      </c>
      <c r="B1026" s="88">
        <v>582</v>
      </c>
      <c r="C1026" s="88">
        <v>585.90002400000003</v>
      </c>
      <c r="D1026" s="88">
        <v>565.79998799999998</v>
      </c>
      <c r="E1026" s="88">
        <v>578.40002400000003</v>
      </c>
      <c r="F1026" s="88">
        <v>575.67431599999998</v>
      </c>
      <c r="G1026" s="88">
        <v>1302387</v>
      </c>
      <c r="H1026" s="95">
        <f t="shared" si="30"/>
        <v>-1.9104573044316446E-3</v>
      </c>
      <c r="I1026" s="96">
        <f t="shared" si="31"/>
        <v>-1.7213637916902223E-3</v>
      </c>
    </row>
    <row r="1027" spans="1:9" ht="15.75" customHeight="1" x14ac:dyDescent="0.25">
      <c r="A1027" s="91">
        <v>44420</v>
      </c>
      <c r="B1027" s="92">
        <v>580.90002400000003</v>
      </c>
      <c r="C1027" s="92">
        <v>583.29998799999998</v>
      </c>
      <c r="D1027" s="92">
        <v>567.59997599999997</v>
      </c>
      <c r="E1027" s="92">
        <v>570.59997599999997</v>
      </c>
      <c r="F1027" s="92">
        <v>567.91101100000003</v>
      </c>
      <c r="G1027" s="92">
        <v>1232132</v>
      </c>
      <c r="H1027" s="93">
        <f t="shared" si="30"/>
        <v>-5.8965644924584273E-3</v>
      </c>
      <c r="I1027" s="94">
        <f t="shared" si="31"/>
        <v>-5.7074709797170046E-3</v>
      </c>
    </row>
    <row r="1028" spans="1:9" ht="15.75" customHeight="1" x14ac:dyDescent="0.25">
      <c r="A1028" s="87">
        <v>44421</v>
      </c>
      <c r="B1028" s="88">
        <v>572.90002400000003</v>
      </c>
      <c r="C1028" s="88">
        <v>575.90002400000003</v>
      </c>
      <c r="D1028" s="88">
        <v>560</v>
      </c>
      <c r="E1028" s="88">
        <v>563.25</v>
      </c>
      <c r="F1028" s="88">
        <v>560.595642</v>
      </c>
      <c r="G1028" s="88">
        <v>1997335</v>
      </c>
      <c r="H1028" s="95">
        <f t="shared" ref="H1028:H1091" si="32">LOG(F1028/F1027)</f>
        <v>-5.6305718407986599E-3</v>
      </c>
      <c r="I1028" s="96">
        <f t="shared" ref="I1028:I1091" si="33">H1028-$H$1238</f>
        <v>-5.4414783280572372E-3</v>
      </c>
    </row>
    <row r="1029" spans="1:9" ht="15.75" customHeight="1" x14ac:dyDescent="0.25">
      <c r="A1029" s="91">
        <v>44424</v>
      </c>
      <c r="B1029" s="92">
        <v>570.20001200000002</v>
      </c>
      <c r="C1029" s="92">
        <v>583</v>
      </c>
      <c r="D1029" s="92">
        <v>560</v>
      </c>
      <c r="E1029" s="92">
        <v>569.34997599999997</v>
      </c>
      <c r="F1029" s="92">
        <v>566.66693099999998</v>
      </c>
      <c r="G1029" s="92">
        <v>5163107</v>
      </c>
      <c r="H1029" s="93">
        <f t="shared" si="32"/>
        <v>4.6781519574461208E-3</v>
      </c>
      <c r="I1029" s="94">
        <f t="shared" si="33"/>
        <v>4.8672454701875426E-3</v>
      </c>
    </row>
    <row r="1030" spans="1:9" ht="15.75" customHeight="1" x14ac:dyDescent="0.25">
      <c r="A1030" s="87">
        <v>44425</v>
      </c>
      <c r="B1030" s="88">
        <v>569.84997599999997</v>
      </c>
      <c r="C1030" s="88">
        <v>569.84997599999997</v>
      </c>
      <c r="D1030" s="88">
        <v>550.5</v>
      </c>
      <c r="E1030" s="88">
        <v>554</v>
      </c>
      <c r="F1030" s="88">
        <v>551.38928199999998</v>
      </c>
      <c r="G1030" s="88">
        <v>1850194</v>
      </c>
      <c r="H1030" s="95">
        <f t="shared" si="32"/>
        <v>-1.1869549283437615E-2</v>
      </c>
      <c r="I1030" s="96">
        <f t="shared" si="33"/>
        <v>-1.1680455770696194E-2</v>
      </c>
    </row>
    <row r="1031" spans="1:9" ht="15.75" customHeight="1" x14ac:dyDescent="0.25">
      <c r="A1031" s="91">
        <v>44426</v>
      </c>
      <c r="B1031" s="92">
        <v>556</v>
      </c>
      <c r="C1031" s="92">
        <v>559</v>
      </c>
      <c r="D1031" s="92">
        <v>551</v>
      </c>
      <c r="E1031" s="92">
        <v>553.59997599999997</v>
      </c>
      <c r="F1031" s="92">
        <v>550.99114999999995</v>
      </c>
      <c r="G1031" s="92">
        <v>965450</v>
      </c>
      <c r="H1031" s="93">
        <f t="shared" si="32"/>
        <v>-3.1369667524498094E-4</v>
      </c>
      <c r="I1031" s="94">
        <f t="shared" si="33"/>
        <v>-1.2460316250355872E-4</v>
      </c>
    </row>
    <row r="1032" spans="1:9" ht="15.75" customHeight="1" x14ac:dyDescent="0.25">
      <c r="A1032" s="87">
        <v>44428</v>
      </c>
      <c r="B1032" s="88">
        <v>550</v>
      </c>
      <c r="C1032" s="88">
        <v>559.15002400000003</v>
      </c>
      <c r="D1032" s="88">
        <v>535</v>
      </c>
      <c r="E1032" s="88">
        <v>539.75</v>
      </c>
      <c r="F1032" s="88">
        <v>537.20642099999998</v>
      </c>
      <c r="G1032" s="88">
        <v>1806975</v>
      </c>
      <c r="H1032" s="95">
        <f t="shared" si="32"/>
        <v>-1.1003428320446849E-2</v>
      </c>
      <c r="I1032" s="96">
        <f t="shared" si="33"/>
        <v>-1.0814334807705427E-2</v>
      </c>
    </row>
    <row r="1033" spans="1:9" ht="15.75" customHeight="1" x14ac:dyDescent="0.25">
      <c r="A1033" s="91">
        <v>44431</v>
      </c>
      <c r="B1033" s="92">
        <v>545</v>
      </c>
      <c r="C1033" s="92">
        <v>547.90002400000003</v>
      </c>
      <c r="D1033" s="92">
        <v>524.04998799999998</v>
      </c>
      <c r="E1033" s="92">
        <v>527.65002400000003</v>
      </c>
      <c r="F1033" s="92">
        <v>525.16345200000001</v>
      </c>
      <c r="G1033" s="92">
        <v>1256480</v>
      </c>
      <c r="H1033" s="93">
        <f t="shared" si="32"/>
        <v>-9.8467005998176087E-3</v>
      </c>
      <c r="I1033" s="94">
        <f t="shared" si="33"/>
        <v>-9.6576070870761869E-3</v>
      </c>
    </row>
    <row r="1034" spans="1:9" ht="15.75" customHeight="1" x14ac:dyDescent="0.25">
      <c r="A1034" s="87">
        <v>44432</v>
      </c>
      <c r="B1034" s="88">
        <v>527</v>
      </c>
      <c r="C1034" s="88">
        <v>531.59997599999997</v>
      </c>
      <c r="D1034" s="88">
        <v>515.09997599999997</v>
      </c>
      <c r="E1034" s="88">
        <v>521.65002400000003</v>
      </c>
      <c r="F1034" s="88">
        <v>519.19171100000005</v>
      </c>
      <c r="G1034" s="88">
        <v>2628237</v>
      </c>
      <c r="H1034" s="95">
        <f t="shared" si="32"/>
        <v>-4.9667441162361626E-3</v>
      </c>
      <c r="I1034" s="96">
        <f t="shared" si="33"/>
        <v>-4.7776506034947399E-3</v>
      </c>
    </row>
    <row r="1035" spans="1:9" ht="15.75" customHeight="1" x14ac:dyDescent="0.25">
      <c r="A1035" s="91">
        <v>44433</v>
      </c>
      <c r="B1035" s="92">
        <v>522.95001200000002</v>
      </c>
      <c r="C1035" s="92">
        <v>527.5</v>
      </c>
      <c r="D1035" s="92">
        <v>518.40002400000003</v>
      </c>
      <c r="E1035" s="92">
        <v>519.70001200000002</v>
      </c>
      <c r="F1035" s="92">
        <v>517.25091599999996</v>
      </c>
      <c r="G1035" s="92">
        <v>969412</v>
      </c>
      <c r="H1035" s="93">
        <f t="shared" si="32"/>
        <v>-1.626481818135981E-3</v>
      </c>
      <c r="I1035" s="94">
        <f t="shared" si="33"/>
        <v>-1.4373883053945588E-3</v>
      </c>
    </row>
    <row r="1036" spans="1:9" ht="15.75" customHeight="1" x14ac:dyDescent="0.25">
      <c r="A1036" s="87">
        <v>44434</v>
      </c>
      <c r="B1036" s="88">
        <v>519.79998799999998</v>
      </c>
      <c r="C1036" s="88">
        <v>524.29998799999998</v>
      </c>
      <c r="D1036" s="88">
        <v>511.04998799999998</v>
      </c>
      <c r="E1036" s="88">
        <v>512.84997599999997</v>
      </c>
      <c r="F1036" s="88">
        <v>510.43316700000003</v>
      </c>
      <c r="G1036" s="88">
        <v>1079304</v>
      </c>
      <c r="H1036" s="95">
        <f t="shared" si="32"/>
        <v>-5.7623821513414402E-3</v>
      </c>
      <c r="I1036" s="96">
        <f t="shared" si="33"/>
        <v>-5.5732886386000175E-3</v>
      </c>
    </row>
    <row r="1037" spans="1:9" ht="15.75" customHeight="1" x14ac:dyDescent="0.25">
      <c r="A1037" s="91">
        <v>44435</v>
      </c>
      <c r="B1037" s="92">
        <v>513</v>
      </c>
      <c r="C1037" s="92">
        <v>522.29998799999998</v>
      </c>
      <c r="D1037" s="92">
        <v>512.34997599999997</v>
      </c>
      <c r="E1037" s="92">
        <v>516.59997599999997</v>
      </c>
      <c r="F1037" s="92">
        <v>514.16546600000004</v>
      </c>
      <c r="G1037" s="92">
        <v>1305521</v>
      </c>
      <c r="H1037" s="93">
        <f t="shared" si="32"/>
        <v>3.1640175534040985E-3</v>
      </c>
      <c r="I1037" s="94">
        <f t="shared" si="33"/>
        <v>3.3531110661455207E-3</v>
      </c>
    </row>
    <row r="1038" spans="1:9" ht="15.75" customHeight="1" x14ac:dyDescent="0.25">
      <c r="A1038" s="87">
        <v>44438</v>
      </c>
      <c r="B1038" s="88">
        <v>516.70001200000002</v>
      </c>
      <c r="C1038" s="88">
        <v>530.84997599999997</v>
      </c>
      <c r="D1038" s="88">
        <v>514.65002400000003</v>
      </c>
      <c r="E1038" s="88">
        <v>528.25</v>
      </c>
      <c r="F1038" s="88">
        <v>525.76062000000002</v>
      </c>
      <c r="G1038" s="88">
        <v>1991723</v>
      </c>
      <c r="H1038" s="95">
        <f t="shared" si="32"/>
        <v>9.6851500614748964E-3</v>
      </c>
      <c r="I1038" s="96">
        <f t="shared" si="33"/>
        <v>9.8742435742163182E-3</v>
      </c>
    </row>
    <row r="1039" spans="1:9" ht="15.75" customHeight="1" x14ac:dyDescent="0.25">
      <c r="A1039" s="91">
        <v>44439</v>
      </c>
      <c r="B1039" s="92">
        <v>532.79998799999998</v>
      </c>
      <c r="C1039" s="92">
        <v>532.79998799999998</v>
      </c>
      <c r="D1039" s="92">
        <v>523.25</v>
      </c>
      <c r="E1039" s="92">
        <v>530.29998799999998</v>
      </c>
      <c r="F1039" s="92">
        <v>527.80096400000002</v>
      </c>
      <c r="G1039" s="92">
        <v>1721956</v>
      </c>
      <c r="H1039" s="93">
        <f t="shared" si="32"/>
        <v>1.6821252058228959E-3</v>
      </c>
      <c r="I1039" s="94">
        <f t="shared" si="33"/>
        <v>1.8712187185643181E-3</v>
      </c>
    </row>
    <row r="1040" spans="1:9" ht="15.75" customHeight="1" x14ac:dyDescent="0.25">
      <c r="A1040" s="87">
        <v>44440</v>
      </c>
      <c r="B1040" s="88">
        <v>531</v>
      </c>
      <c r="C1040" s="88">
        <v>535.5</v>
      </c>
      <c r="D1040" s="88">
        <v>528.40002400000003</v>
      </c>
      <c r="E1040" s="88">
        <v>532.04998799999998</v>
      </c>
      <c r="F1040" s="88">
        <v>529.54266399999995</v>
      </c>
      <c r="G1040" s="88">
        <v>1023967</v>
      </c>
      <c r="H1040" s="95">
        <f t="shared" si="32"/>
        <v>1.4307768321485772E-3</v>
      </c>
      <c r="I1040" s="96">
        <f t="shared" si="33"/>
        <v>1.6198703448899994E-3</v>
      </c>
    </row>
    <row r="1041" spans="1:9" ht="15.75" customHeight="1" x14ac:dyDescent="0.25">
      <c r="A1041" s="91">
        <v>44441</v>
      </c>
      <c r="B1041" s="92">
        <v>532.09997599999997</v>
      </c>
      <c r="C1041" s="92">
        <v>540.90002400000003</v>
      </c>
      <c r="D1041" s="92">
        <v>532</v>
      </c>
      <c r="E1041" s="92">
        <v>538.40002400000003</v>
      </c>
      <c r="F1041" s="92">
        <v>535.86279300000001</v>
      </c>
      <c r="G1041" s="92">
        <v>1117337</v>
      </c>
      <c r="H1041" s="93">
        <f t="shared" si="32"/>
        <v>5.1526474337808478E-3</v>
      </c>
      <c r="I1041" s="94">
        <f t="shared" si="33"/>
        <v>5.3417409465222696E-3</v>
      </c>
    </row>
    <row r="1042" spans="1:9" ht="15.75" customHeight="1" x14ac:dyDescent="0.25">
      <c r="A1042" s="87">
        <v>44442</v>
      </c>
      <c r="B1042" s="88">
        <v>541</v>
      </c>
      <c r="C1042" s="88">
        <v>544</v>
      </c>
      <c r="D1042" s="88">
        <v>532.25</v>
      </c>
      <c r="E1042" s="88">
        <v>533.75</v>
      </c>
      <c r="F1042" s="88">
        <v>531.23468000000003</v>
      </c>
      <c r="G1042" s="88">
        <v>827959</v>
      </c>
      <c r="H1042" s="95">
        <f t="shared" si="32"/>
        <v>-3.7671845193433416E-3</v>
      </c>
      <c r="I1042" s="96">
        <f t="shared" si="33"/>
        <v>-3.5780910066019194E-3</v>
      </c>
    </row>
    <row r="1043" spans="1:9" ht="15.75" customHeight="1" x14ac:dyDescent="0.25">
      <c r="A1043" s="91">
        <v>44445</v>
      </c>
      <c r="B1043" s="92">
        <v>533</v>
      </c>
      <c r="C1043" s="92">
        <v>538.95001200000002</v>
      </c>
      <c r="D1043" s="92">
        <v>527.29998799999998</v>
      </c>
      <c r="E1043" s="92">
        <v>535.84997599999997</v>
      </c>
      <c r="F1043" s="92">
        <v>533.32476799999995</v>
      </c>
      <c r="G1043" s="92">
        <v>948219</v>
      </c>
      <c r="H1043" s="93">
        <f t="shared" si="32"/>
        <v>1.7053342640809474E-3</v>
      </c>
      <c r="I1043" s="94">
        <f t="shared" si="33"/>
        <v>1.8944277768223696E-3</v>
      </c>
    </row>
    <row r="1044" spans="1:9" ht="15.75" customHeight="1" x14ac:dyDescent="0.25">
      <c r="A1044" s="87">
        <v>44446</v>
      </c>
      <c r="B1044" s="88">
        <v>536.40002400000003</v>
      </c>
      <c r="C1044" s="88">
        <v>539.45001200000002</v>
      </c>
      <c r="D1044" s="88">
        <v>528</v>
      </c>
      <c r="E1044" s="88">
        <v>530.5</v>
      </c>
      <c r="F1044" s="88">
        <v>528</v>
      </c>
      <c r="G1044" s="88">
        <v>532290</v>
      </c>
      <c r="H1044" s="95">
        <f t="shared" si="32"/>
        <v>-4.3578305770626919E-3</v>
      </c>
      <c r="I1044" s="96">
        <f t="shared" si="33"/>
        <v>-4.1687370643212693E-3</v>
      </c>
    </row>
    <row r="1045" spans="1:9" ht="15.75" customHeight="1" x14ac:dyDescent="0.25">
      <c r="A1045" s="91">
        <v>44447</v>
      </c>
      <c r="B1045" s="92">
        <v>530</v>
      </c>
      <c r="C1045" s="92">
        <v>530</v>
      </c>
      <c r="D1045" s="92">
        <v>518.29998799999998</v>
      </c>
      <c r="E1045" s="92">
        <v>520.15002400000003</v>
      </c>
      <c r="F1045" s="92">
        <v>520.15002400000003</v>
      </c>
      <c r="G1045" s="92">
        <v>1410873</v>
      </c>
      <c r="H1045" s="93">
        <f t="shared" si="32"/>
        <v>-6.5052996713987517E-3</v>
      </c>
      <c r="I1045" s="94">
        <f t="shared" si="33"/>
        <v>-6.3162061586573299E-3</v>
      </c>
    </row>
    <row r="1046" spans="1:9" ht="15.75" customHeight="1" x14ac:dyDescent="0.25">
      <c r="A1046" s="87">
        <v>44448</v>
      </c>
      <c r="B1046" s="88">
        <v>520.15002400000003</v>
      </c>
      <c r="C1046" s="88">
        <v>529</v>
      </c>
      <c r="D1046" s="88">
        <v>519.54998799999998</v>
      </c>
      <c r="E1046" s="88">
        <v>524.54998799999998</v>
      </c>
      <c r="F1046" s="88">
        <v>524.54998799999998</v>
      </c>
      <c r="G1046" s="88">
        <v>1103544</v>
      </c>
      <c r="H1046" s="95">
        <f t="shared" si="32"/>
        <v>3.6582585672654522E-3</v>
      </c>
      <c r="I1046" s="96">
        <f t="shared" si="33"/>
        <v>3.8473520800068745E-3</v>
      </c>
    </row>
    <row r="1047" spans="1:9" ht="15.75" customHeight="1" x14ac:dyDescent="0.25">
      <c r="A1047" s="91">
        <v>44452</v>
      </c>
      <c r="B1047" s="92">
        <v>526.90002400000003</v>
      </c>
      <c r="C1047" s="92">
        <v>527.29998799999998</v>
      </c>
      <c r="D1047" s="92">
        <v>517.70001200000002</v>
      </c>
      <c r="E1047" s="92">
        <v>518.70001200000002</v>
      </c>
      <c r="F1047" s="92">
        <v>518.70001200000002</v>
      </c>
      <c r="G1047" s="92">
        <v>782310</v>
      </c>
      <c r="H1047" s="93">
        <f t="shared" si="32"/>
        <v>-4.8706233887954352E-3</v>
      </c>
      <c r="I1047" s="94">
        <f t="shared" si="33"/>
        <v>-4.6815298760540126E-3</v>
      </c>
    </row>
    <row r="1048" spans="1:9" ht="15.75" customHeight="1" x14ac:dyDescent="0.25">
      <c r="A1048" s="87">
        <v>44453</v>
      </c>
      <c r="B1048" s="88">
        <v>520.29998799999998</v>
      </c>
      <c r="C1048" s="88">
        <v>533.65002400000003</v>
      </c>
      <c r="D1048" s="88">
        <v>520</v>
      </c>
      <c r="E1048" s="88">
        <v>531.54998799999998</v>
      </c>
      <c r="F1048" s="88">
        <v>531.54998799999998</v>
      </c>
      <c r="G1048" s="88">
        <v>1123980</v>
      </c>
      <c r="H1048" s="95">
        <f t="shared" si="32"/>
        <v>1.0627854641060256E-2</v>
      </c>
      <c r="I1048" s="96">
        <f t="shared" si="33"/>
        <v>1.0816948153801678E-2</v>
      </c>
    </row>
    <row r="1049" spans="1:9" ht="15.75" customHeight="1" x14ac:dyDescent="0.25">
      <c r="A1049" s="91">
        <v>44454</v>
      </c>
      <c r="B1049" s="92">
        <v>532</v>
      </c>
      <c r="C1049" s="92">
        <v>537.59997599999997</v>
      </c>
      <c r="D1049" s="92">
        <v>528</v>
      </c>
      <c r="E1049" s="92">
        <v>535.90002400000003</v>
      </c>
      <c r="F1049" s="92">
        <v>535.90002400000003</v>
      </c>
      <c r="G1049" s="92">
        <v>1668352</v>
      </c>
      <c r="H1049" s="93">
        <f t="shared" si="32"/>
        <v>3.5396638113179791E-3</v>
      </c>
      <c r="I1049" s="94">
        <f t="shared" si="33"/>
        <v>3.7287573240594014E-3</v>
      </c>
    </row>
    <row r="1050" spans="1:9" ht="15.75" customHeight="1" x14ac:dyDescent="0.25">
      <c r="A1050" s="87">
        <v>44455</v>
      </c>
      <c r="B1050" s="88">
        <v>536.09997599999997</v>
      </c>
      <c r="C1050" s="88">
        <v>539.5</v>
      </c>
      <c r="D1050" s="88">
        <v>533.04998799999998</v>
      </c>
      <c r="E1050" s="88">
        <v>535.40002400000003</v>
      </c>
      <c r="F1050" s="88">
        <v>535.40002400000003</v>
      </c>
      <c r="G1050" s="88">
        <v>970702</v>
      </c>
      <c r="H1050" s="95">
        <f t="shared" si="32"/>
        <v>-4.0539017453436661E-4</v>
      </c>
      <c r="I1050" s="96">
        <f t="shared" si="33"/>
        <v>-2.1629666179294438E-4</v>
      </c>
    </row>
    <row r="1051" spans="1:9" ht="15.75" customHeight="1" x14ac:dyDescent="0.25">
      <c r="A1051" s="91">
        <v>44456</v>
      </c>
      <c r="B1051" s="92">
        <v>537.84997599999997</v>
      </c>
      <c r="C1051" s="92">
        <v>539.45001200000002</v>
      </c>
      <c r="D1051" s="92">
        <v>517.09997599999997</v>
      </c>
      <c r="E1051" s="92">
        <v>518.84997599999997</v>
      </c>
      <c r="F1051" s="92">
        <v>518.84997599999997</v>
      </c>
      <c r="G1051" s="92">
        <v>1197562</v>
      </c>
      <c r="H1051" s="93">
        <f t="shared" si="32"/>
        <v>-1.3636585337472961E-2</v>
      </c>
      <c r="I1051" s="94">
        <f t="shared" si="33"/>
        <v>-1.3447491824731539E-2</v>
      </c>
    </row>
    <row r="1052" spans="1:9" ht="15.75" customHeight="1" x14ac:dyDescent="0.25">
      <c r="A1052" s="87">
        <v>44459</v>
      </c>
      <c r="B1052" s="88">
        <v>518.84997599999997</v>
      </c>
      <c r="C1052" s="88">
        <v>518.84997599999997</v>
      </c>
      <c r="D1052" s="88">
        <v>492.20001200000002</v>
      </c>
      <c r="E1052" s="88">
        <v>494.60000600000001</v>
      </c>
      <c r="F1052" s="88">
        <v>494.60000600000001</v>
      </c>
      <c r="G1052" s="88">
        <v>1804464</v>
      </c>
      <c r="H1052" s="95">
        <f t="shared" si="32"/>
        <v>-2.0787683687543048E-2</v>
      </c>
      <c r="I1052" s="96">
        <f t="shared" si="33"/>
        <v>-2.0598590174801625E-2</v>
      </c>
    </row>
    <row r="1053" spans="1:9" ht="15.75" customHeight="1" x14ac:dyDescent="0.25">
      <c r="A1053" s="91">
        <v>44460</v>
      </c>
      <c r="B1053" s="92">
        <v>496</v>
      </c>
      <c r="C1053" s="92">
        <v>508</v>
      </c>
      <c r="D1053" s="92">
        <v>489.14999399999999</v>
      </c>
      <c r="E1053" s="92">
        <v>506.20001200000002</v>
      </c>
      <c r="F1053" s="92">
        <v>506.20001200000002</v>
      </c>
      <c r="G1053" s="92">
        <v>1918932</v>
      </c>
      <c r="H1053" s="93">
        <f t="shared" si="32"/>
        <v>1.006803382392858E-2</v>
      </c>
      <c r="I1053" s="94">
        <f t="shared" si="33"/>
        <v>1.0257127336670002E-2</v>
      </c>
    </row>
    <row r="1054" spans="1:9" ht="15.75" customHeight="1" x14ac:dyDescent="0.25">
      <c r="A1054" s="87">
        <v>44461</v>
      </c>
      <c r="B1054" s="88">
        <v>507.89999399999999</v>
      </c>
      <c r="C1054" s="88">
        <v>514.54998799999998</v>
      </c>
      <c r="D1054" s="88">
        <v>507.35000600000001</v>
      </c>
      <c r="E1054" s="88">
        <v>511.95001200000002</v>
      </c>
      <c r="F1054" s="88">
        <v>511.95001200000002</v>
      </c>
      <c r="G1054" s="88">
        <v>999987</v>
      </c>
      <c r="H1054" s="95">
        <f t="shared" si="32"/>
        <v>4.9054063964511143E-3</v>
      </c>
      <c r="I1054" s="96">
        <f t="shared" si="33"/>
        <v>5.0944999091925361E-3</v>
      </c>
    </row>
    <row r="1055" spans="1:9" ht="15.75" customHeight="1" x14ac:dyDescent="0.25">
      <c r="A1055" s="91">
        <v>44462</v>
      </c>
      <c r="B1055" s="92">
        <v>514</v>
      </c>
      <c r="C1055" s="92">
        <v>516</v>
      </c>
      <c r="D1055" s="92">
        <v>508.60000600000001</v>
      </c>
      <c r="E1055" s="92">
        <v>512</v>
      </c>
      <c r="F1055" s="92">
        <v>512</v>
      </c>
      <c r="G1055" s="92">
        <v>701147</v>
      </c>
      <c r="H1055" s="93">
        <f t="shared" si="32"/>
        <v>4.2403461739703886E-5</v>
      </c>
      <c r="I1055" s="94">
        <f t="shared" si="33"/>
        <v>2.3149697448112612E-4</v>
      </c>
    </row>
    <row r="1056" spans="1:9" ht="15.75" customHeight="1" x14ac:dyDescent="0.25">
      <c r="A1056" s="87">
        <v>44463</v>
      </c>
      <c r="B1056" s="88">
        <v>512.5</v>
      </c>
      <c r="C1056" s="88">
        <v>515.45001200000002</v>
      </c>
      <c r="D1056" s="88">
        <v>500.29998799999998</v>
      </c>
      <c r="E1056" s="88">
        <v>508.10000600000001</v>
      </c>
      <c r="F1056" s="88">
        <v>508.10000600000001</v>
      </c>
      <c r="G1056" s="88">
        <v>991548</v>
      </c>
      <c r="H1056" s="95">
        <f t="shared" si="32"/>
        <v>-3.3207609370822619E-3</v>
      </c>
      <c r="I1056" s="96">
        <f t="shared" si="33"/>
        <v>-3.1316674243408397E-3</v>
      </c>
    </row>
    <row r="1057" spans="1:9" ht="15.75" customHeight="1" x14ac:dyDescent="0.25">
      <c r="A1057" s="91">
        <v>44466</v>
      </c>
      <c r="B1057" s="92">
        <v>511</v>
      </c>
      <c r="C1057" s="92">
        <v>511</v>
      </c>
      <c r="D1057" s="92">
        <v>501</v>
      </c>
      <c r="E1057" s="92">
        <v>503.60000600000001</v>
      </c>
      <c r="F1057" s="92">
        <v>503.60000600000001</v>
      </c>
      <c r="G1057" s="92">
        <v>872537</v>
      </c>
      <c r="H1057" s="93">
        <f t="shared" si="32"/>
        <v>-3.8634734286445778E-3</v>
      </c>
      <c r="I1057" s="94">
        <f t="shared" si="33"/>
        <v>-3.6743799159031556E-3</v>
      </c>
    </row>
    <row r="1058" spans="1:9" ht="15.75" customHeight="1" x14ac:dyDescent="0.25">
      <c r="A1058" s="87">
        <v>44467</v>
      </c>
      <c r="B1058" s="88">
        <v>504</v>
      </c>
      <c r="C1058" s="88">
        <v>506.35000600000001</v>
      </c>
      <c r="D1058" s="88">
        <v>491.45001200000002</v>
      </c>
      <c r="E1058" s="88">
        <v>497.04998799999998</v>
      </c>
      <c r="F1058" s="88">
        <v>497.04998799999998</v>
      </c>
      <c r="G1058" s="88">
        <v>1228879</v>
      </c>
      <c r="H1058" s="95">
        <f t="shared" si="32"/>
        <v>-5.6856589615426967E-3</v>
      </c>
      <c r="I1058" s="96">
        <f t="shared" si="33"/>
        <v>-5.4965654488012741E-3</v>
      </c>
    </row>
    <row r="1059" spans="1:9" ht="15.75" customHeight="1" x14ac:dyDescent="0.25">
      <c r="A1059" s="91">
        <v>44468</v>
      </c>
      <c r="B1059" s="92">
        <v>498</v>
      </c>
      <c r="C1059" s="92">
        <v>514.75</v>
      </c>
      <c r="D1059" s="92">
        <v>492.60000600000001</v>
      </c>
      <c r="E1059" s="92">
        <v>509.10000600000001</v>
      </c>
      <c r="F1059" s="92">
        <v>509.10000600000001</v>
      </c>
      <c r="G1059" s="92">
        <v>1869419</v>
      </c>
      <c r="H1059" s="93">
        <f t="shared" si="32"/>
        <v>1.0403034507156269E-2</v>
      </c>
      <c r="I1059" s="94">
        <f t="shared" si="33"/>
        <v>1.059212801989769E-2</v>
      </c>
    </row>
    <row r="1060" spans="1:9" ht="15.75" customHeight="1" x14ac:dyDescent="0.25">
      <c r="A1060" s="87">
        <v>44469</v>
      </c>
      <c r="B1060" s="88">
        <v>516</v>
      </c>
      <c r="C1060" s="88">
        <v>518.65002400000003</v>
      </c>
      <c r="D1060" s="88">
        <v>506.64999399999999</v>
      </c>
      <c r="E1060" s="88">
        <v>510.45001200000002</v>
      </c>
      <c r="F1060" s="88">
        <v>510.45001200000002</v>
      </c>
      <c r="G1060" s="88">
        <v>2313759</v>
      </c>
      <c r="H1060" s="95">
        <f t="shared" si="32"/>
        <v>1.1501162054581677E-3</v>
      </c>
      <c r="I1060" s="96">
        <f t="shared" si="33"/>
        <v>1.3392097181995899E-3</v>
      </c>
    </row>
    <row r="1061" spans="1:9" ht="15.75" customHeight="1" x14ac:dyDescent="0.25">
      <c r="A1061" s="91">
        <v>44470</v>
      </c>
      <c r="B1061" s="92">
        <v>508.89999399999999</v>
      </c>
      <c r="C1061" s="92">
        <v>514</v>
      </c>
      <c r="D1061" s="92">
        <v>505.95001200000002</v>
      </c>
      <c r="E1061" s="92">
        <v>513.15002400000003</v>
      </c>
      <c r="F1061" s="92">
        <v>513.15002400000003</v>
      </c>
      <c r="G1061" s="92">
        <v>1084023</v>
      </c>
      <c r="H1061" s="93">
        <f t="shared" si="32"/>
        <v>2.2911351914989969E-3</v>
      </c>
      <c r="I1061" s="94">
        <f t="shared" si="33"/>
        <v>2.4802287042404191E-3</v>
      </c>
    </row>
    <row r="1062" spans="1:9" ht="15.75" customHeight="1" x14ac:dyDescent="0.25">
      <c r="A1062" s="87">
        <v>44473</v>
      </c>
      <c r="B1062" s="88">
        <v>514</v>
      </c>
      <c r="C1062" s="88">
        <v>523.25</v>
      </c>
      <c r="D1062" s="88">
        <v>513.75</v>
      </c>
      <c r="E1062" s="88">
        <v>519.79998799999998</v>
      </c>
      <c r="F1062" s="88">
        <v>519.79998799999998</v>
      </c>
      <c r="G1062" s="88">
        <v>1318434</v>
      </c>
      <c r="H1062" s="95">
        <f t="shared" si="32"/>
        <v>5.591911586282446E-3</v>
      </c>
      <c r="I1062" s="96">
        <f t="shared" si="33"/>
        <v>5.7810050990238677E-3</v>
      </c>
    </row>
    <row r="1063" spans="1:9" ht="15.75" customHeight="1" x14ac:dyDescent="0.25">
      <c r="A1063" s="91">
        <v>44474</v>
      </c>
      <c r="B1063" s="92">
        <v>519.84997599999997</v>
      </c>
      <c r="C1063" s="92">
        <v>521.54998799999998</v>
      </c>
      <c r="D1063" s="92">
        <v>511</v>
      </c>
      <c r="E1063" s="92">
        <v>519.79998799999998</v>
      </c>
      <c r="F1063" s="92">
        <v>519.79998799999998</v>
      </c>
      <c r="G1063" s="92">
        <v>1112710</v>
      </c>
      <c r="H1063" s="93">
        <f t="shared" si="32"/>
        <v>0</v>
      </c>
      <c r="I1063" s="94">
        <f t="shared" si="33"/>
        <v>1.8909351274142222E-4</v>
      </c>
    </row>
    <row r="1064" spans="1:9" ht="15.75" customHeight="1" x14ac:dyDescent="0.25">
      <c r="A1064" s="87">
        <v>44475</v>
      </c>
      <c r="B1064" s="88">
        <v>521.95001200000002</v>
      </c>
      <c r="C1064" s="88">
        <v>521.95001200000002</v>
      </c>
      <c r="D1064" s="88">
        <v>503.45001200000002</v>
      </c>
      <c r="E1064" s="88">
        <v>504.75</v>
      </c>
      <c r="F1064" s="88">
        <v>504.75</v>
      </c>
      <c r="G1064" s="88">
        <v>1147247</v>
      </c>
      <c r="H1064" s="95">
        <f t="shared" si="32"/>
        <v>-1.2759937523280274E-2</v>
      </c>
      <c r="I1064" s="96">
        <f t="shared" si="33"/>
        <v>-1.2570844010538852E-2</v>
      </c>
    </row>
    <row r="1065" spans="1:9" ht="15.75" customHeight="1" x14ac:dyDescent="0.25">
      <c r="A1065" s="91">
        <v>44476</v>
      </c>
      <c r="B1065" s="92">
        <v>506</v>
      </c>
      <c r="C1065" s="92">
        <v>518.5</v>
      </c>
      <c r="D1065" s="92">
        <v>505.29998799999998</v>
      </c>
      <c r="E1065" s="92">
        <v>517.34997599999997</v>
      </c>
      <c r="F1065" s="92">
        <v>517.34997599999997</v>
      </c>
      <c r="G1065" s="92">
        <v>1043667</v>
      </c>
      <c r="H1065" s="93">
        <f t="shared" si="32"/>
        <v>1.0708105660361456E-2</v>
      </c>
      <c r="I1065" s="94">
        <f t="shared" si="33"/>
        <v>1.0897199173102877E-2</v>
      </c>
    </row>
    <row r="1066" spans="1:9" ht="15.75" customHeight="1" x14ac:dyDescent="0.25">
      <c r="A1066" s="87">
        <v>44477</v>
      </c>
      <c r="B1066" s="88">
        <v>519.95001200000002</v>
      </c>
      <c r="C1066" s="88">
        <v>529.25</v>
      </c>
      <c r="D1066" s="88">
        <v>516.75</v>
      </c>
      <c r="E1066" s="88">
        <v>527.09997599999997</v>
      </c>
      <c r="F1066" s="88">
        <v>527.09997599999997</v>
      </c>
      <c r="G1066" s="88">
        <v>1951963</v>
      </c>
      <c r="H1066" s="95">
        <f t="shared" si="32"/>
        <v>8.1085631645539322E-3</v>
      </c>
      <c r="I1066" s="96">
        <f t="shared" si="33"/>
        <v>8.297656677295354E-3</v>
      </c>
    </row>
    <row r="1067" spans="1:9" ht="15.75" customHeight="1" x14ac:dyDescent="0.25">
      <c r="A1067" s="91">
        <v>44480</v>
      </c>
      <c r="B1067" s="92">
        <v>529.95001200000002</v>
      </c>
      <c r="C1067" s="92">
        <v>538.84997599999997</v>
      </c>
      <c r="D1067" s="92">
        <v>526.29998799999998</v>
      </c>
      <c r="E1067" s="92">
        <v>534</v>
      </c>
      <c r="F1067" s="92">
        <v>534</v>
      </c>
      <c r="G1067" s="92">
        <v>1877006</v>
      </c>
      <c r="H1067" s="93">
        <f t="shared" si="32"/>
        <v>5.6482605879640832E-3</v>
      </c>
      <c r="I1067" s="94">
        <f t="shared" si="33"/>
        <v>5.8373541007055059E-3</v>
      </c>
    </row>
    <row r="1068" spans="1:9" ht="15.75" customHeight="1" x14ac:dyDescent="0.25">
      <c r="A1068" s="87">
        <v>44481</v>
      </c>
      <c r="B1068" s="88">
        <v>536</v>
      </c>
      <c r="C1068" s="88">
        <v>539</v>
      </c>
      <c r="D1068" s="88">
        <v>524</v>
      </c>
      <c r="E1068" s="88">
        <v>526.29998799999998</v>
      </c>
      <c r="F1068" s="88">
        <v>526.29998799999998</v>
      </c>
      <c r="G1068" s="88">
        <v>1442869</v>
      </c>
      <c r="H1068" s="95">
        <f t="shared" si="32"/>
        <v>-6.3078969134902976E-3</v>
      </c>
      <c r="I1068" s="96">
        <f t="shared" si="33"/>
        <v>-6.1188034007488758E-3</v>
      </c>
    </row>
    <row r="1069" spans="1:9" ht="15.75" customHeight="1" x14ac:dyDescent="0.25">
      <c r="A1069" s="91">
        <v>44482</v>
      </c>
      <c r="B1069" s="92">
        <v>527.5</v>
      </c>
      <c r="C1069" s="92">
        <v>535</v>
      </c>
      <c r="D1069" s="92">
        <v>525.65002400000003</v>
      </c>
      <c r="E1069" s="92">
        <v>529.79998799999998</v>
      </c>
      <c r="F1069" s="92">
        <v>529.79998799999998</v>
      </c>
      <c r="G1069" s="92">
        <v>909887</v>
      </c>
      <c r="H1069" s="93">
        <f t="shared" si="32"/>
        <v>2.8785840093513439E-3</v>
      </c>
      <c r="I1069" s="94">
        <f t="shared" si="33"/>
        <v>3.0676775220927661E-3</v>
      </c>
    </row>
    <row r="1070" spans="1:9" ht="15.75" customHeight="1" x14ac:dyDescent="0.25">
      <c r="A1070" s="87">
        <v>44483</v>
      </c>
      <c r="B1070" s="88">
        <v>530</v>
      </c>
      <c r="C1070" s="88">
        <v>534.95001200000002</v>
      </c>
      <c r="D1070" s="88">
        <v>523.29998799999998</v>
      </c>
      <c r="E1070" s="88">
        <v>524.79998799999998</v>
      </c>
      <c r="F1070" s="88">
        <v>524.79998799999998</v>
      </c>
      <c r="G1070" s="88">
        <v>751935</v>
      </c>
      <c r="H1070" s="95">
        <f t="shared" si="32"/>
        <v>-4.118127687327831E-3</v>
      </c>
      <c r="I1070" s="96">
        <f t="shared" si="33"/>
        <v>-3.9290341745864092E-3</v>
      </c>
    </row>
    <row r="1071" spans="1:9" ht="15.75" customHeight="1" x14ac:dyDescent="0.25">
      <c r="A1071" s="91">
        <v>44487</v>
      </c>
      <c r="B1071" s="92">
        <v>525</v>
      </c>
      <c r="C1071" s="92">
        <v>528.40002400000003</v>
      </c>
      <c r="D1071" s="92">
        <v>517</v>
      </c>
      <c r="E1071" s="92">
        <v>519</v>
      </c>
      <c r="F1071" s="92">
        <v>519</v>
      </c>
      <c r="G1071" s="92">
        <v>1166193</v>
      </c>
      <c r="H1071" s="93">
        <f t="shared" si="32"/>
        <v>-4.8264585886318391E-3</v>
      </c>
      <c r="I1071" s="94">
        <f t="shared" si="33"/>
        <v>-4.6373650758904164E-3</v>
      </c>
    </row>
    <row r="1072" spans="1:9" ht="15.75" customHeight="1" x14ac:dyDescent="0.25">
      <c r="A1072" s="87">
        <v>44488</v>
      </c>
      <c r="B1072" s="88">
        <v>520.79998799999998</v>
      </c>
      <c r="C1072" s="88">
        <v>526.84997599999997</v>
      </c>
      <c r="D1072" s="88">
        <v>512.09997599999997</v>
      </c>
      <c r="E1072" s="88">
        <v>515.65002400000003</v>
      </c>
      <c r="F1072" s="88">
        <v>515.65002400000003</v>
      </c>
      <c r="G1072" s="88">
        <v>984273</v>
      </c>
      <c r="H1072" s="95">
        <f t="shared" si="32"/>
        <v>-2.8123155493000708E-3</v>
      </c>
      <c r="I1072" s="96">
        <f t="shared" si="33"/>
        <v>-2.6232220365586486E-3</v>
      </c>
    </row>
    <row r="1073" spans="1:9" ht="15.75" customHeight="1" x14ac:dyDescent="0.25">
      <c r="A1073" s="91">
        <v>44489</v>
      </c>
      <c r="B1073" s="92">
        <v>515.65002400000003</v>
      </c>
      <c r="C1073" s="92">
        <v>521</v>
      </c>
      <c r="D1073" s="92">
        <v>503.29998799999998</v>
      </c>
      <c r="E1073" s="92">
        <v>505.89999399999999</v>
      </c>
      <c r="F1073" s="92">
        <v>505.89999399999999</v>
      </c>
      <c r="G1073" s="92">
        <v>913680</v>
      </c>
      <c r="H1073" s="93">
        <f t="shared" si="32"/>
        <v>-8.2903680413453154E-3</v>
      </c>
      <c r="I1073" s="94">
        <f t="shared" si="33"/>
        <v>-8.1012745286038936E-3</v>
      </c>
    </row>
    <row r="1074" spans="1:9" ht="15.75" customHeight="1" x14ac:dyDescent="0.25">
      <c r="A1074" s="87">
        <v>44490</v>
      </c>
      <c r="B1074" s="88">
        <v>507.75</v>
      </c>
      <c r="C1074" s="88">
        <v>513.45001200000002</v>
      </c>
      <c r="D1074" s="88">
        <v>495.5</v>
      </c>
      <c r="E1074" s="88">
        <v>502.75</v>
      </c>
      <c r="F1074" s="88">
        <v>502.75</v>
      </c>
      <c r="G1074" s="88">
        <v>1156583</v>
      </c>
      <c r="H1074" s="95">
        <f t="shared" si="32"/>
        <v>-2.7125949890328929E-3</v>
      </c>
      <c r="I1074" s="96">
        <f t="shared" si="33"/>
        <v>-2.5235014762914707E-3</v>
      </c>
    </row>
    <row r="1075" spans="1:9" ht="15.75" customHeight="1" x14ac:dyDescent="0.25">
      <c r="A1075" s="91">
        <v>44491</v>
      </c>
      <c r="B1075" s="92">
        <v>503.5</v>
      </c>
      <c r="C1075" s="92">
        <v>509.85000600000001</v>
      </c>
      <c r="D1075" s="92">
        <v>488.35000600000001</v>
      </c>
      <c r="E1075" s="92">
        <v>493.14999399999999</v>
      </c>
      <c r="F1075" s="92">
        <v>493.14999399999999</v>
      </c>
      <c r="G1075" s="92">
        <v>1067329</v>
      </c>
      <c r="H1075" s="93">
        <f t="shared" si="32"/>
        <v>-8.3730470930710767E-3</v>
      </c>
      <c r="I1075" s="94">
        <f t="shared" si="33"/>
        <v>-8.1839535803296549E-3</v>
      </c>
    </row>
    <row r="1076" spans="1:9" ht="15.75" customHeight="1" x14ac:dyDescent="0.25">
      <c r="A1076" s="87">
        <v>44494</v>
      </c>
      <c r="B1076" s="88">
        <v>496</v>
      </c>
      <c r="C1076" s="88">
        <v>497.25</v>
      </c>
      <c r="D1076" s="88">
        <v>477.10000600000001</v>
      </c>
      <c r="E1076" s="88">
        <v>485.95001200000002</v>
      </c>
      <c r="F1076" s="88">
        <v>485.95001200000002</v>
      </c>
      <c r="G1076" s="88">
        <v>1421509</v>
      </c>
      <c r="H1076" s="95">
        <f t="shared" si="32"/>
        <v>-6.3874349897821911E-3</v>
      </c>
      <c r="I1076" s="96">
        <f t="shared" si="33"/>
        <v>-6.1983414770407693E-3</v>
      </c>
    </row>
    <row r="1077" spans="1:9" ht="15.75" customHeight="1" x14ac:dyDescent="0.25">
      <c r="A1077" s="91">
        <v>44495</v>
      </c>
      <c r="B1077" s="92">
        <v>490</v>
      </c>
      <c r="C1077" s="92">
        <v>509.54998799999998</v>
      </c>
      <c r="D1077" s="92">
        <v>487.64999399999999</v>
      </c>
      <c r="E1077" s="92">
        <v>507.89999399999999</v>
      </c>
      <c r="F1077" s="92">
        <v>507.89999399999999</v>
      </c>
      <c r="G1077" s="92">
        <v>1173704</v>
      </c>
      <c r="H1077" s="93">
        <f t="shared" si="32"/>
        <v>1.9186610512198998E-2</v>
      </c>
      <c r="I1077" s="94">
        <f t="shared" si="33"/>
        <v>1.9375704024940422E-2</v>
      </c>
    </row>
    <row r="1078" spans="1:9" ht="15.75" customHeight="1" x14ac:dyDescent="0.25">
      <c r="A1078" s="87">
        <v>44496</v>
      </c>
      <c r="B1078" s="88">
        <v>509</v>
      </c>
      <c r="C1078" s="88">
        <v>513.70001200000002</v>
      </c>
      <c r="D1078" s="88">
        <v>499.60000600000001</v>
      </c>
      <c r="E1078" s="88">
        <v>503.70001200000002</v>
      </c>
      <c r="F1078" s="88">
        <v>503.70001200000002</v>
      </c>
      <c r="G1078" s="88">
        <v>1059991</v>
      </c>
      <c r="H1078" s="95">
        <f t="shared" si="32"/>
        <v>-3.6062464939107552E-3</v>
      </c>
      <c r="I1078" s="96">
        <f t="shared" si="33"/>
        <v>-3.417152981169333E-3</v>
      </c>
    </row>
    <row r="1079" spans="1:9" ht="15.75" customHeight="1" x14ac:dyDescent="0.25">
      <c r="A1079" s="91">
        <v>44497</v>
      </c>
      <c r="B1079" s="92">
        <v>503.70001200000002</v>
      </c>
      <c r="C1079" s="92">
        <v>504.70001200000002</v>
      </c>
      <c r="D1079" s="92">
        <v>489.20001200000002</v>
      </c>
      <c r="E1079" s="92">
        <v>494.5</v>
      </c>
      <c r="F1079" s="92">
        <v>494.5</v>
      </c>
      <c r="G1079" s="92">
        <v>1493336</v>
      </c>
      <c r="H1079" s="93">
        <f t="shared" si="32"/>
        <v>-8.0056652710163191E-3</v>
      </c>
      <c r="I1079" s="94">
        <f t="shared" si="33"/>
        <v>-7.8165717582748973E-3</v>
      </c>
    </row>
    <row r="1080" spans="1:9" ht="15.75" customHeight="1" x14ac:dyDescent="0.25">
      <c r="A1080" s="87">
        <v>44498</v>
      </c>
      <c r="B1080" s="88">
        <v>492.89999399999999</v>
      </c>
      <c r="C1080" s="88">
        <v>517.59997599999997</v>
      </c>
      <c r="D1080" s="88">
        <v>489</v>
      </c>
      <c r="E1080" s="88">
        <v>503.89999399999999</v>
      </c>
      <c r="F1080" s="88">
        <v>503.89999399999999</v>
      </c>
      <c r="G1080" s="88">
        <v>1225257</v>
      </c>
      <c r="H1080" s="95">
        <f t="shared" si="32"/>
        <v>8.1780572513720437E-3</v>
      </c>
      <c r="I1080" s="96">
        <f t="shared" si="33"/>
        <v>8.3671507641134655E-3</v>
      </c>
    </row>
    <row r="1081" spans="1:9" ht="15.75" customHeight="1" x14ac:dyDescent="0.25">
      <c r="A1081" s="91">
        <v>44501</v>
      </c>
      <c r="B1081" s="92">
        <v>503.95001200000002</v>
      </c>
      <c r="C1081" s="92">
        <v>515</v>
      </c>
      <c r="D1081" s="92">
        <v>502.14999399999999</v>
      </c>
      <c r="E1081" s="92">
        <v>514.29998799999998</v>
      </c>
      <c r="F1081" s="92">
        <v>514.29998799999998</v>
      </c>
      <c r="G1081" s="92">
        <v>706434</v>
      </c>
      <c r="H1081" s="93">
        <f t="shared" si="32"/>
        <v>8.8721610032633166E-3</v>
      </c>
      <c r="I1081" s="94">
        <f t="shared" si="33"/>
        <v>9.0612545160047384E-3</v>
      </c>
    </row>
    <row r="1082" spans="1:9" ht="15.75" customHeight="1" x14ac:dyDescent="0.25">
      <c r="A1082" s="87">
        <v>44502</v>
      </c>
      <c r="B1082" s="88">
        <v>514</v>
      </c>
      <c r="C1082" s="88">
        <v>520.79998799999998</v>
      </c>
      <c r="D1082" s="88">
        <v>507.10000600000001</v>
      </c>
      <c r="E1082" s="88">
        <v>515.84997599999997</v>
      </c>
      <c r="F1082" s="88">
        <v>515.84997599999997</v>
      </c>
      <c r="G1082" s="88">
        <v>1283376</v>
      </c>
      <c r="H1082" s="95">
        <f t="shared" si="32"/>
        <v>1.306900484243618E-3</v>
      </c>
      <c r="I1082" s="96">
        <f t="shared" si="33"/>
        <v>1.4959939969850402E-3</v>
      </c>
    </row>
    <row r="1083" spans="1:9" ht="15.75" customHeight="1" x14ac:dyDescent="0.25">
      <c r="A1083" s="91">
        <v>44503</v>
      </c>
      <c r="B1083" s="92">
        <v>515.90002400000003</v>
      </c>
      <c r="C1083" s="92">
        <v>524.5</v>
      </c>
      <c r="D1083" s="92">
        <v>511</v>
      </c>
      <c r="E1083" s="92">
        <v>514.5</v>
      </c>
      <c r="F1083" s="92">
        <v>514.5</v>
      </c>
      <c r="G1083" s="92">
        <v>664263</v>
      </c>
      <c r="H1083" s="93">
        <f t="shared" si="32"/>
        <v>-1.1380355736254348E-3</v>
      </c>
      <c r="I1083" s="94">
        <f t="shared" si="33"/>
        <v>-9.489420608840126E-4</v>
      </c>
    </row>
    <row r="1084" spans="1:9" ht="15.75" customHeight="1" x14ac:dyDescent="0.25">
      <c r="A1084" s="87">
        <v>44504</v>
      </c>
      <c r="B1084" s="88">
        <v>521.54998799999998</v>
      </c>
      <c r="C1084" s="88">
        <v>525</v>
      </c>
      <c r="D1084" s="88">
        <v>517.04998799999998</v>
      </c>
      <c r="E1084" s="88">
        <v>523.40002400000003</v>
      </c>
      <c r="F1084" s="88">
        <v>523.40002400000003</v>
      </c>
      <c r="G1084" s="88">
        <v>328707</v>
      </c>
      <c r="H1084" s="95">
        <f t="shared" si="32"/>
        <v>7.4483591195627554E-3</v>
      </c>
      <c r="I1084" s="96">
        <f t="shared" si="33"/>
        <v>7.6374526323041772E-3</v>
      </c>
    </row>
    <row r="1085" spans="1:9" ht="15.75" customHeight="1" x14ac:dyDescent="0.25">
      <c r="A1085" s="91">
        <v>44508</v>
      </c>
      <c r="B1085" s="92">
        <v>525</v>
      </c>
      <c r="C1085" s="92">
        <v>531</v>
      </c>
      <c r="D1085" s="92">
        <v>519.09997599999997</v>
      </c>
      <c r="E1085" s="92">
        <v>526.65002400000003</v>
      </c>
      <c r="F1085" s="92">
        <v>526.65002400000003</v>
      </c>
      <c r="G1085" s="92">
        <v>925846</v>
      </c>
      <c r="H1085" s="93">
        <f t="shared" si="32"/>
        <v>2.6883700942784577E-3</v>
      </c>
      <c r="I1085" s="94">
        <f t="shared" si="33"/>
        <v>2.8774636070198799E-3</v>
      </c>
    </row>
    <row r="1086" spans="1:9" ht="15.75" customHeight="1" x14ac:dyDescent="0.25">
      <c r="A1086" s="87">
        <v>44509</v>
      </c>
      <c r="B1086" s="88">
        <v>524</v>
      </c>
      <c r="C1086" s="88">
        <v>532.25</v>
      </c>
      <c r="D1086" s="88">
        <v>521.59997599999997</v>
      </c>
      <c r="E1086" s="88">
        <v>524.54998799999998</v>
      </c>
      <c r="F1086" s="88">
        <v>524.54998799999998</v>
      </c>
      <c r="G1086" s="88">
        <v>712315</v>
      </c>
      <c r="H1086" s="95">
        <f t="shared" si="32"/>
        <v>-1.7352268826140355E-3</v>
      </c>
      <c r="I1086" s="96">
        <f t="shared" si="33"/>
        <v>-1.5461333698726133E-3</v>
      </c>
    </row>
    <row r="1087" spans="1:9" ht="15.75" customHeight="1" x14ac:dyDescent="0.25">
      <c r="A1087" s="91">
        <v>44510</v>
      </c>
      <c r="B1087" s="92">
        <v>523.70001200000002</v>
      </c>
      <c r="C1087" s="92">
        <v>528.5</v>
      </c>
      <c r="D1087" s="92">
        <v>518.5</v>
      </c>
      <c r="E1087" s="92">
        <v>520.70001200000002</v>
      </c>
      <c r="F1087" s="92">
        <v>520.70001200000002</v>
      </c>
      <c r="G1087" s="92">
        <v>660224</v>
      </c>
      <c r="H1087" s="93">
        <f t="shared" si="32"/>
        <v>-3.1992937452795735E-3</v>
      </c>
      <c r="I1087" s="94">
        <f t="shared" si="33"/>
        <v>-3.0102002325381513E-3</v>
      </c>
    </row>
    <row r="1088" spans="1:9" ht="15.75" customHeight="1" x14ac:dyDescent="0.25">
      <c r="A1088" s="87">
        <v>44511</v>
      </c>
      <c r="B1088" s="88">
        <v>523.34997599999997</v>
      </c>
      <c r="C1088" s="88">
        <v>523.34997599999997</v>
      </c>
      <c r="D1088" s="88">
        <v>513.29998799999998</v>
      </c>
      <c r="E1088" s="88">
        <v>514.84997599999997</v>
      </c>
      <c r="F1088" s="88">
        <v>514.84997599999997</v>
      </c>
      <c r="G1088" s="88">
        <v>637396</v>
      </c>
      <c r="H1088" s="95">
        <f t="shared" si="32"/>
        <v>-4.9068908514568179E-3</v>
      </c>
      <c r="I1088" s="96">
        <f t="shared" si="33"/>
        <v>-4.7177973387153953E-3</v>
      </c>
    </row>
    <row r="1089" spans="1:9" ht="15.75" customHeight="1" x14ac:dyDescent="0.25">
      <c r="A1089" s="91">
        <v>44512</v>
      </c>
      <c r="B1089" s="92">
        <v>514.84997599999997</v>
      </c>
      <c r="C1089" s="92">
        <v>529.5</v>
      </c>
      <c r="D1089" s="92">
        <v>512.70001200000002</v>
      </c>
      <c r="E1089" s="92">
        <v>523.79998799999998</v>
      </c>
      <c r="F1089" s="92">
        <v>523.79998799999998</v>
      </c>
      <c r="G1089" s="92">
        <v>1350485</v>
      </c>
      <c r="H1089" s="93">
        <f t="shared" si="32"/>
        <v>7.484787306798071E-3</v>
      </c>
      <c r="I1089" s="94">
        <f t="shared" si="33"/>
        <v>7.6738808195394928E-3</v>
      </c>
    </row>
    <row r="1090" spans="1:9" ht="15.75" customHeight="1" x14ac:dyDescent="0.25">
      <c r="A1090" s="87">
        <v>44515</v>
      </c>
      <c r="B1090" s="88">
        <v>523.95001200000002</v>
      </c>
      <c r="C1090" s="88">
        <v>539.54998799999998</v>
      </c>
      <c r="D1090" s="88">
        <v>522.29998799999998</v>
      </c>
      <c r="E1090" s="88">
        <v>535.75</v>
      </c>
      <c r="F1090" s="88">
        <v>535.75</v>
      </c>
      <c r="G1090" s="88">
        <v>2569062</v>
      </c>
      <c r="H1090" s="95">
        <f t="shared" si="32"/>
        <v>9.7966955741257272E-3</v>
      </c>
      <c r="I1090" s="96">
        <f t="shared" si="33"/>
        <v>9.985789086867149E-3</v>
      </c>
    </row>
    <row r="1091" spans="1:9" ht="15.75" customHeight="1" x14ac:dyDescent="0.25">
      <c r="A1091" s="91">
        <v>44516</v>
      </c>
      <c r="B1091" s="92">
        <v>537.40002400000003</v>
      </c>
      <c r="C1091" s="92">
        <v>543.5</v>
      </c>
      <c r="D1091" s="92">
        <v>515</v>
      </c>
      <c r="E1091" s="92">
        <v>517.45001200000002</v>
      </c>
      <c r="F1091" s="92">
        <v>517.45001200000002</v>
      </c>
      <c r="G1091" s="92">
        <v>3161892</v>
      </c>
      <c r="H1091" s="93">
        <f t="shared" si="32"/>
        <v>-1.5093778360072129E-2</v>
      </c>
      <c r="I1091" s="94">
        <f t="shared" si="33"/>
        <v>-1.4904684847330707E-2</v>
      </c>
    </row>
    <row r="1092" spans="1:9" ht="15.75" customHeight="1" x14ac:dyDescent="0.25">
      <c r="A1092" s="87">
        <v>44517</v>
      </c>
      <c r="B1092" s="88">
        <v>517</v>
      </c>
      <c r="C1092" s="88">
        <v>517.45001200000002</v>
      </c>
      <c r="D1092" s="88">
        <v>499</v>
      </c>
      <c r="E1092" s="88">
        <v>501.39999399999999</v>
      </c>
      <c r="F1092" s="88">
        <v>501.39999399999999</v>
      </c>
      <c r="G1092" s="88">
        <v>1312927</v>
      </c>
      <c r="H1092" s="95">
        <f t="shared" ref="H1092:H1155" si="34">LOG(F1092/F1091)</f>
        <v>-1.3684076928578722E-2</v>
      </c>
      <c r="I1092" s="96">
        <f t="shared" ref="I1092:I1155" si="35">H1092-$H$1238</f>
        <v>-1.3494983415837301E-2</v>
      </c>
    </row>
    <row r="1093" spans="1:9" ht="15.75" customHeight="1" x14ac:dyDescent="0.25">
      <c r="A1093" s="91">
        <v>44518</v>
      </c>
      <c r="B1093" s="92">
        <v>501.39999399999999</v>
      </c>
      <c r="C1093" s="92">
        <v>504</v>
      </c>
      <c r="D1093" s="92">
        <v>480.85000600000001</v>
      </c>
      <c r="E1093" s="92">
        <v>482.60000600000001</v>
      </c>
      <c r="F1093" s="92">
        <v>482.60000600000001</v>
      </c>
      <c r="G1093" s="92">
        <v>1450731</v>
      </c>
      <c r="H1093" s="93">
        <f t="shared" si="34"/>
        <v>-1.6597001453014334E-2</v>
      </c>
      <c r="I1093" s="94">
        <f t="shared" si="35"/>
        <v>-1.6407907940272911E-2</v>
      </c>
    </row>
    <row r="1094" spans="1:9" ht="15.75" customHeight="1" x14ac:dyDescent="0.25">
      <c r="A1094" s="87">
        <v>44522</v>
      </c>
      <c r="B1094" s="88">
        <v>485.10000600000001</v>
      </c>
      <c r="C1094" s="88">
        <v>486.20001200000002</v>
      </c>
      <c r="D1094" s="88">
        <v>457</v>
      </c>
      <c r="E1094" s="88">
        <v>469.25</v>
      </c>
      <c r="F1094" s="88">
        <v>469.25</v>
      </c>
      <c r="G1094" s="88">
        <v>1845179</v>
      </c>
      <c r="H1094" s="95">
        <f t="shared" si="34"/>
        <v>-1.2183041678817149E-2</v>
      </c>
      <c r="I1094" s="96">
        <f t="shared" si="35"/>
        <v>-1.1993948166075727E-2</v>
      </c>
    </row>
    <row r="1095" spans="1:9" ht="15.75" customHeight="1" x14ac:dyDescent="0.25">
      <c r="A1095" s="91">
        <v>44523</v>
      </c>
      <c r="B1095" s="92">
        <v>467</v>
      </c>
      <c r="C1095" s="92">
        <v>527.45001200000002</v>
      </c>
      <c r="D1095" s="92">
        <v>465.5</v>
      </c>
      <c r="E1095" s="92">
        <v>516.70001200000002</v>
      </c>
      <c r="F1095" s="92">
        <v>516.70001200000002</v>
      </c>
      <c r="G1095" s="92">
        <v>7137567</v>
      </c>
      <c r="H1095" s="93">
        <f t="shared" si="34"/>
        <v>4.183419033846654E-2</v>
      </c>
      <c r="I1095" s="94">
        <f t="shared" si="35"/>
        <v>4.202328385120796E-2</v>
      </c>
    </row>
    <row r="1096" spans="1:9" ht="15.75" customHeight="1" x14ac:dyDescent="0.25">
      <c r="A1096" s="87">
        <v>44524</v>
      </c>
      <c r="B1096" s="88">
        <v>517.20001200000002</v>
      </c>
      <c r="C1096" s="88">
        <v>526.75</v>
      </c>
      <c r="D1096" s="88">
        <v>510.45001200000002</v>
      </c>
      <c r="E1096" s="88">
        <v>519.75</v>
      </c>
      <c r="F1096" s="88">
        <v>519.75</v>
      </c>
      <c r="G1096" s="88">
        <v>2280920</v>
      </c>
      <c r="H1096" s="95">
        <f t="shared" si="34"/>
        <v>2.5560263716563583E-3</v>
      </c>
      <c r="I1096" s="96">
        <f t="shared" si="35"/>
        <v>2.7451198843977806E-3</v>
      </c>
    </row>
    <row r="1097" spans="1:9" ht="15.75" customHeight="1" x14ac:dyDescent="0.25">
      <c r="A1097" s="91">
        <v>44525</v>
      </c>
      <c r="B1097" s="92">
        <v>519.40002400000003</v>
      </c>
      <c r="C1097" s="92">
        <v>534</v>
      </c>
      <c r="D1097" s="92">
        <v>515</v>
      </c>
      <c r="E1097" s="92">
        <v>529.29998799999998</v>
      </c>
      <c r="F1097" s="92">
        <v>529.29998799999998</v>
      </c>
      <c r="G1097" s="92">
        <v>2332661</v>
      </c>
      <c r="H1097" s="93">
        <f t="shared" si="34"/>
        <v>7.9073861416741002E-3</v>
      </c>
      <c r="I1097" s="94">
        <f t="shared" si="35"/>
        <v>8.0964796544155219E-3</v>
      </c>
    </row>
    <row r="1098" spans="1:9" ht="15.75" customHeight="1" x14ac:dyDescent="0.25">
      <c r="A1098" s="87">
        <v>44526</v>
      </c>
      <c r="B1098" s="88">
        <v>526.79998799999998</v>
      </c>
      <c r="C1098" s="88">
        <v>551.79998799999998</v>
      </c>
      <c r="D1098" s="88">
        <v>522.29998799999998</v>
      </c>
      <c r="E1098" s="88">
        <v>532.20001200000002</v>
      </c>
      <c r="F1098" s="88">
        <v>532.20001200000002</v>
      </c>
      <c r="G1098" s="88">
        <v>4688437</v>
      </c>
      <c r="H1098" s="95">
        <f t="shared" si="34"/>
        <v>2.372995862623844E-3</v>
      </c>
      <c r="I1098" s="96">
        <f t="shared" si="35"/>
        <v>2.5620893753652662E-3</v>
      </c>
    </row>
    <row r="1099" spans="1:9" ht="15.75" customHeight="1" x14ac:dyDescent="0.25">
      <c r="A1099" s="91">
        <v>44529</v>
      </c>
      <c r="B1099" s="92">
        <v>540.5</v>
      </c>
      <c r="C1099" s="92">
        <v>541.90002400000003</v>
      </c>
      <c r="D1099" s="92">
        <v>511</v>
      </c>
      <c r="E1099" s="92">
        <v>512.75</v>
      </c>
      <c r="F1099" s="92">
        <v>512.75</v>
      </c>
      <c r="G1099" s="92">
        <v>2303609</v>
      </c>
      <c r="H1099" s="93">
        <f t="shared" si="34"/>
        <v>-1.6169210967400802E-2</v>
      </c>
      <c r="I1099" s="94">
        <f t="shared" si="35"/>
        <v>-1.5980117454659378E-2</v>
      </c>
    </row>
    <row r="1100" spans="1:9" ht="15.75" customHeight="1" x14ac:dyDescent="0.25">
      <c r="A1100" s="87">
        <v>44530</v>
      </c>
      <c r="B1100" s="88">
        <v>509.75</v>
      </c>
      <c r="C1100" s="88">
        <v>530</v>
      </c>
      <c r="D1100" s="88">
        <v>509.75</v>
      </c>
      <c r="E1100" s="88">
        <v>523.79998799999998</v>
      </c>
      <c r="F1100" s="88">
        <v>523.79998799999998</v>
      </c>
      <c r="G1100" s="88">
        <v>1597879</v>
      </c>
      <c r="H1100" s="95">
        <f t="shared" si="34"/>
        <v>9.2598150993366563E-3</v>
      </c>
      <c r="I1100" s="96">
        <f t="shared" si="35"/>
        <v>9.4489086120780781E-3</v>
      </c>
    </row>
    <row r="1101" spans="1:9" ht="15.75" customHeight="1" x14ac:dyDescent="0.25">
      <c r="A1101" s="91">
        <v>44531</v>
      </c>
      <c r="B1101" s="92">
        <v>522</v>
      </c>
      <c r="C1101" s="92">
        <v>528.15002400000003</v>
      </c>
      <c r="D1101" s="92">
        <v>498.85000600000001</v>
      </c>
      <c r="E1101" s="92">
        <v>501.45001200000002</v>
      </c>
      <c r="F1101" s="92">
        <v>501.45001200000002</v>
      </c>
      <c r="G1101" s="92">
        <v>2075911</v>
      </c>
      <c r="H1101" s="93">
        <f t="shared" si="34"/>
        <v>-1.8937838098562806E-2</v>
      </c>
      <c r="I1101" s="94">
        <f t="shared" si="35"/>
        <v>-1.8748744585821382E-2</v>
      </c>
    </row>
    <row r="1102" spans="1:9" ht="15.75" customHeight="1" x14ac:dyDescent="0.25">
      <c r="A1102" s="87">
        <v>44532</v>
      </c>
      <c r="B1102" s="88">
        <v>504.95001200000002</v>
      </c>
      <c r="C1102" s="88">
        <v>508</v>
      </c>
      <c r="D1102" s="88">
        <v>500.25</v>
      </c>
      <c r="E1102" s="88">
        <v>505.45001200000002</v>
      </c>
      <c r="F1102" s="88">
        <v>505.45001200000002</v>
      </c>
      <c r="G1102" s="88">
        <v>1025520</v>
      </c>
      <c r="H1102" s="95">
        <f t="shared" si="34"/>
        <v>3.4505651498584252E-3</v>
      </c>
      <c r="I1102" s="96">
        <f t="shared" si="35"/>
        <v>3.6396586625998474E-3</v>
      </c>
    </row>
    <row r="1103" spans="1:9" ht="15.75" customHeight="1" x14ac:dyDescent="0.25">
      <c r="A1103" s="91">
        <v>44533</v>
      </c>
      <c r="B1103" s="92">
        <v>507.79998799999998</v>
      </c>
      <c r="C1103" s="92">
        <v>510</v>
      </c>
      <c r="D1103" s="92">
        <v>497</v>
      </c>
      <c r="E1103" s="92">
        <v>499.04998799999998</v>
      </c>
      <c r="F1103" s="92">
        <v>499.04998799999998</v>
      </c>
      <c r="G1103" s="92">
        <v>1364719</v>
      </c>
      <c r="H1103" s="93">
        <f t="shared" si="34"/>
        <v>-5.5341617094416123E-3</v>
      </c>
      <c r="I1103" s="94">
        <f t="shared" si="35"/>
        <v>-5.3450681967001906E-3</v>
      </c>
    </row>
    <row r="1104" spans="1:9" ht="15.75" customHeight="1" x14ac:dyDescent="0.25">
      <c r="A1104" s="87">
        <v>44536</v>
      </c>
      <c r="B1104" s="88">
        <v>498</v>
      </c>
      <c r="C1104" s="88">
        <v>502.75</v>
      </c>
      <c r="D1104" s="88">
        <v>490.5</v>
      </c>
      <c r="E1104" s="88">
        <v>493.29998799999998</v>
      </c>
      <c r="F1104" s="88">
        <v>493.29998799999998</v>
      </c>
      <c r="G1104" s="88">
        <v>736779</v>
      </c>
      <c r="H1104" s="95">
        <f t="shared" si="34"/>
        <v>-5.0329445840870722E-3</v>
      </c>
      <c r="I1104" s="96">
        <f t="shared" si="35"/>
        <v>-4.8438510713456496E-3</v>
      </c>
    </row>
    <row r="1105" spans="1:9" ht="15.75" customHeight="1" x14ac:dyDescent="0.25">
      <c r="A1105" s="91">
        <v>44537</v>
      </c>
      <c r="B1105" s="92">
        <v>495.89999399999999</v>
      </c>
      <c r="C1105" s="92">
        <v>499.25</v>
      </c>
      <c r="D1105" s="92">
        <v>489.14999399999999</v>
      </c>
      <c r="E1105" s="92">
        <v>494.79998799999998</v>
      </c>
      <c r="F1105" s="92">
        <v>494.79998799999998</v>
      </c>
      <c r="G1105" s="92">
        <v>624606</v>
      </c>
      <c r="H1105" s="93">
        <f t="shared" si="34"/>
        <v>1.3185755269687648E-3</v>
      </c>
      <c r="I1105" s="94">
        <f t="shared" si="35"/>
        <v>1.5076690397101871E-3</v>
      </c>
    </row>
    <row r="1106" spans="1:9" ht="15.75" customHeight="1" x14ac:dyDescent="0.25">
      <c r="A1106" s="87">
        <v>44538</v>
      </c>
      <c r="B1106" s="88">
        <v>496.79998799999998</v>
      </c>
      <c r="C1106" s="88">
        <v>512.59997599999997</v>
      </c>
      <c r="D1106" s="88">
        <v>494</v>
      </c>
      <c r="E1106" s="88">
        <v>507.70001200000002</v>
      </c>
      <c r="F1106" s="88">
        <v>507.70001200000002</v>
      </c>
      <c r="G1106" s="88">
        <v>1021378</v>
      </c>
      <c r="H1106" s="95">
        <f t="shared" si="34"/>
        <v>1.1177493245115487E-2</v>
      </c>
      <c r="I1106" s="96">
        <f t="shared" si="35"/>
        <v>1.1366586757856909E-2</v>
      </c>
    </row>
    <row r="1107" spans="1:9" ht="15.75" customHeight="1" x14ac:dyDescent="0.25">
      <c r="A1107" s="91">
        <v>44539</v>
      </c>
      <c r="B1107" s="92">
        <v>509.75</v>
      </c>
      <c r="C1107" s="92">
        <v>513.34997599999997</v>
      </c>
      <c r="D1107" s="92">
        <v>503.70001200000002</v>
      </c>
      <c r="E1107" s="92">
        <v>507.75</v>
      </c>
      <c r="F1107" s="92">
        <v>507.75</v>
      </c>
      <c r="G1107" s="92">
        <v>745342</v>
      </c>
      <c r="H1107" s="93">
        <f t="shared" si="34"/>
        <v>4.2758407252671629E-5</v>
      </c>
      <c r="I1107" s="94">
        <f t="shared" si="35"/>
        <v>2.3185191999409386E-4</v>
      </c>
    </row>
    <row r="1108" spans="1:9" ht="15.75" customHeight="1" x14ac:dyDescent="0.25">
      <c r="A1108" s="87">
        <v>44540</v>
      </c>
      <c r="B1108" s="88">
        <v>507</v>
      </c>
      <c r="C1108" s="88">
        <v>532</v>
      </c>
      <c r="D1108" s="88">
        <v>505.04998799999998</v>
      </c>
      <c r="E1108" s="88">
        <v>525.79998799999998</v>
      </c>
      <c r="F1108" s="88">
        <v>525.79998799999998</v>
      </c>
      <c r="G1108" s="88">
        <v>2545835</v>
      </c>
      <c r="H1108" s="95">
        <f t="shared" si="34"/>
        <v>1.5170639781871867E-2</v>
      </c>
      <c r="I1108" s="96">
        <f t="shared" si="35"/>
        <v>1.5359733294613289E-2</v>
      </c>
    </row>
    <row r="1109" spans="1:9" ht="15.75" customHeight="1" x14ac:dyDescent="0.25">
      <c r="A1109" s="91">
        <v>44543</v>
      </c>
      <c r="B1109" s="92">
        <v>532.5</v>
      </c>
      <c r="C1109" s="92">
        <v>542.70001200000002</v>
      </c>
      <c r="D1109" s="92">
        <v>525.5</v>
      </c>
      <c r="E1109" s="92">
        <v>531.59997599999997</v>
      </c>
      <c r="F1109" s="92">
        <v>531.59997599999997</v>
      </c>
      <c r="G1109" s="92">
        <v>2403180</v>
      </c>
      <c r="H1109" s="93">
        <f t="shared" si="34"/>
        <v>4.7643808050033577E-3</v>
      </c>
      <c r="I1109" s="94">
        <f t="shared" si="35"/>
        <v>4.9534743177447795E-3</v>
      </c>
    </row>
    <row r="1110" spans="1:9" ht="15.75" customHeight="1" x14ac:dyDescent="0.25">
      <c r="A1110" s="87">
        <v>44544</v>
      </c>
      <c r="B1110" s="88">
        <v>529</v>
      </c>
      <c r="C1110" s="88">
        <v>537</v>
      </c>
      <c r="D1110" s="88">
        <v>513.40002400000003</v>
      </c>
      <c r="E1110" s="88">
        <v>518.29998799999998</v>
      </c>
      <c r="F1110" s="88">
        <v>518.29998799999998</v>
      </c>
      <c r="G1110" s="88">
        <v>1661556</v>
      </c>
      <c r="H1110" s="95">
        <f t="shared" si="34"/>
        <v>-1.100375387924114E-2</v>
      </c>
      <c r="I1110" s="96">
        <f t="shared" si="35"/>
        <v>-1.0814660366499718E-2</v>
      </c>
    </row>
    <row r="1111" spans="1:9" ht="15.75" customHeight="1" x14ac:dyDescent="0.25">
      <c r="A1111" s="91">
        <v>44545</v>
      </c>
      <c r="B1111" s="92">
        <v>522</v>
      </c>
      <c r="C1111" s="92">
        <v>524.40002400000003</v>
      </c>
      <c r="D1111" s="92">
        <v>501.35000600000001</v>
      </c>
      <c r="E1111" s="92">
        <v>502.85000600000001</v>
      </c>
      <c r="F1111" s="92">
        <v>502.85000600000001</v>
      </c>
      <c r="G1111" s="92">
        <v>1464166</v>
      </c>
      <c r="H1111" s="93">
        <f t="shared" si="34"/>
        <v>-1.3142739138130714E-2</v>
      </c>
      <c r="I1111" s="94">
        <f t="shared" si="35"/>
        <v>-1.2953645625389292E-2</v>
      </c>
    </row>
    <row r="1112" spans="1:9" ht="15.75" customHeight="1" x14ac:dyDescent="0.25">
      <c r="A1112" s="87">
        <v>44546</v>
      </c>
      <c r="B1112" s="88">
        <v>504.60000600000001</v>
      </c>
      <c r="C1112" s="88">
        <v>507.54998799999998</v>
      </c>
      <c r="D1112" s="88">
        <v>491.10000600000001</v>
      </c>
      <c r="E1112" s="88">
        <v>498.04998799999998</v>
      </c>
      <c r="F1112" s="88">
        <v>498.04998799999998</v>
      </c>
      <c r="G1112" s="88">
        <v>1428722</v>
      </c>
      <c r="H1112" s="95">
        <f t="shared" si="34"/>
        <v>-4.1655256756645631E-3</v>
      </c>
      <c r="I1112" s="96">
        <f t="shared" si="35"/>
        <v>-3.9764321629231405E-3</v>
      </c>
    </row>
    <row r="1113" spans="1:9" ht="15.75" customHeight="1" x14ac:dyDescent="0.25">
      <c r="A1113" s="91">
        <v>44547</v>
      </c>
      <c r="B1113" s="92">
        <v>495.79998799999998</v>
      </c>
      <c r="C1113" s="92">
        <v>499.85000600000001</v>
      </c>
      <c r="D1113" s="92">
        <v>478.20001200000002</v>
      </c>
      <c r="E1113" s="92">
        <v>482.64999399999999</v>
      </c>
      <c r="F1113" s="92">
        <v>482.64999399999999</v>
      </c>
      <c r="G1113" s="92">
        <v>1256786</v>
      </c>
      <c r="H1113" s="93">
        <f t="shared" si="34"/>
        <v>-1.364062884343252E-2</v>
      </c>
      <c r="I1113" s="94">
        <f t="shared" si="35"/>
        <v>-1.3451535330691098E-2</v>
      </c>
    </row>
    <row r="1114" spans="1:9" ht="15.75" customHeight="1" x14ac:dyDescent="0.25">
      <c r="A1114" s="87">
        <v>44550</v>
      </c>
      <c r="B1114" s="88">
        <v>480</v>
      </c>
      <c r="C1114" s="88">
        <v>493.45001200000002</v>
      </c>
      <c r="D1114" s="88">
        <v>472.5</v>
      </c>
      <c r="E1114" s="88">
        <v>491.10000600000001</v>
      </c>
      <c r="F1114" s="88">
        <v>491.10000600000001</v>
      </c>
      <c r="G1114" s="88">
        <v>1944035</v>
      </c>
      <c r="H1114" s="95">
        <f t="shared" si="34"/>
        <v>7.5376343103334227E-3</v>
      </c>
      <c r="I1114" s="96">
        <f t="shared" si="35"/>
        <v>7.7267278230748453E-3</v>
      </c>
    </row>
    <row r="1115" spans="1:9" ht="15.75" customHeight="1" x14ac:dyDescent="0.25">
      <c r="A1115" s="91">
        <v>44551</v>
      </c>
      <c r="B1115" s="92">
        <v>491.10000600000001</v>
      </c>
      <c r="C1115" s="92">
        <v>496.5</v>
      </c>
      <c r="D1115" s="92">
        <v>484.04998799999998</v>
      </c>
      <c r="E1115" s="92">
        <v>488.70001200000002</v>
      </c>
      <c r="F1115" s="92">
        <v>488.70001200000002</v>
      </c>
      <c r="G1115" s="92">
        <v>1198163</v>
      </c>
      <c r="H1115" s="93">
        <f t="shared" si="34"/>
        <v>-2.1275897453367234E-3</v>
      </c>
      <c r="I1115" s="94">
        <f t="shared" si="35"/>
        <v>-1.9384962325953011E-3</v>
      </c>
    </row>
    <row r="1116" spans="1:9" ht="15.75" customHeight="1" x14ac:dyDescent="0.25">
      <c r="A1116" s="87">
        <v>44552</v>
      </c>
      <c r="B1116" s="88">
        <v>488.70001200000002</v>
      </c>
      <c r="C1116" s="88">
        <v>499.79998799999998</v>
      </c>
      <c r="D1116" s="88">
        <v>488.10000600000001</v>
      </c>
      <c r="E1116" s="88">
        <v>498</v>
      </c>
      <c r="F1116" s="88">
        <v>498</v>
      </c>
      <c r="G1116" s="88">
        <v>1098606</v>
      </c>
      <c r="H1116" s="95">
        <f t="shared" si="34"/>
        <v>8.1869930674701701E-3</v>
      </c>
      <c r="I1116" s="96">
        <f t="shared" si="35"/>
        <v>8.3760865802115919E-3</v>
      </c>
    </row>
    <row r="1117" spans="1:9" ht="15.75" customHeight="1" x14ac:dyDescent="0.25">
      <c r="A1117" s="91">
        <v>44553</v>
      </c>
      <c r="B1117" s="92">
        <v>501.5</v>
      </c>
      <c r="C1117" s="92">
        <v>506</v>
      </c>
      <c r="D1117" s="92">
        <v>496.95001200000002</v>
      </c>
      <c r="E1117" s="92">
        <v>504.45001200000002</v>
      </c>
      <c r="F1117" s="92">
        <v>504.45001200000002</v>
      </c>
      <c r="G1117" s="92">
        <v>1024142</v>
      </c>
      <c r="H1117" s="93">
        <f t="shared" si="34"/>
        <v>5.588793941719762E-3</v>
      </c>
      <c r="I1117" s="94">
        <f t="shared" si="35"/>
        <v>5.7778874544611846E-3</v>
      </c>
    </row>
    <row r="1118" spans="1:9" ht="15.75" customHeight="1" x14ac:dyDescent="0.25">
      <c r="A1118" s="87">
        <v>44554</v>
      </c>
      <c r="B1118" s="88">
        <v>506.45001200000002</v>
      </c>
      <c r="C1118" s="88">
        <v>508.5</v>
      </c>
      <c r="D1118" s="88">
        <v>492.45001200000002</v>
      </c>
      <c r="E1118" s="88">
        <v>495.39999399999999</v>
      </c>
      <c r="F1118" s="88">
        <v>495.39999399999999</v>
      </c>
      <c r="G1118" s="88">
        <v>879263</v>
      </c>
      <c r="H1118" s="95">
        <f t="shared" si="34"/>
        <v>-7.862139711544253E-3</v>
      </c>
      <c r="I1118" s="96">
        <f t="shared" si="35"/>
        <v>-7.6730461988028312E-3</v>
      </c>
    </row>
    <row r="1119" spans="1:9" ht="15.75" customHeight="1" x14ac:dyDescent="0.25">
      <c r="A1119" s="91">
        <v>44557</v>
      </c>
      <c r="B1119" s="92">
        <v>492.5</v>
      </c>
      <c r="C1119" s="92">
        <v>513.5</v>
      </c>
      <c r="D1119" s="92">
        <v>492.5</v>
      </c>
      <c r="E1119" s="92">
        <v>509.64999399999999</v>
      </c>
      <c r="F1119" s="92">
        <v>509.64999399999999</v>
      </c>
      <c r="G1119" s="92">
        <v>1242768</v>
      </c>
      <c r="H1119" s="93">
        <f t="shared" si="34"/>
        <v>1.2316026445271432E-2</v>
      </c>
      <c r="I1119" s="94">
        <f t="shared" si="35"/>
        <v>1.2505119958012853E-2</v>
      </c>
    </row>
    <row r="1120" spans="1:9" ht="15.75" customHeight="1" x14ac:dyDescent="0.25">
      <c r="A1120" s="87">
        <v>44558</v>
      </c>
      <c r="B1120" s="88">
        <v>510.20001200000002</v>
      </c>
      <c r="C1120" s="88">
        <v>514</v>
      </c>
      <c r="D1120" s="88">
        <v>507.04998799999998</v>
      </c>
      <c r="E1120" s="88">
        <v>513.29998799999998</v>
      </c>
      <c r="F1120" s="88">
        <v>513.29998799999998</v>
      </c>
      <c r="G1120" s="88">
        <v>582601</v>
      </c>
      <c r="H1120" s="95">
        <f t="shared" si="34"/>
        <v>3.0992306726002551E-3</v>
      </c>
      <c r="I1120" s="96">
        <f t="shared" si="35"/>
        <v>3.2883241853416774E-3</v>
      </c>
    </row>
    <row r="1121" spans="1:9" ht="15.75" customHeight="1" x14ac:dyDescent="0.25">
      <c r="A1121" s="91">
        <v>44559</v>
      </c>
      <c r="B1121" s="92">
        <v>514</v>
      </c>
      <c r="C1121" s="92">
        <v>521.5</v>
      </c>
      <c r="D1121" s="92">
        <v>511.64999399999999</v>
      </c>
      <c r="E1121" s="92">
        <v>518.09997599999997</v>
      </c>
      <c r="F1121" s="92">
        <v>518.09997599999997</v>
      </c>
      <c r="G1121" s="92">
        <v>1698456</v>
      </c>
      <c r="H1121" s="93">
        <f t="shared" si="34"/>
        <v>4.0423180614876349E-3</v>
      </c>
      <c r="I1121" s="94">
        <f t="shared" si="35"/>
        <v>4.2314115742290576E-3</v>
      </c>
    </row>
    <row r="1122" spans="1:9" ht="15.75" customHeight="1" x14ac:dyDescent="0.25">
      <c r="A1122" s="87">
        <v>44560</v>
      </c>
      <c r="B1122" s="88">
        <v>519.15002400000003</v>
      </c>
      <c r="C1122" s="88">
        <v>529</v>
      </c>
      <c r="D1122" s="88">
        <v>516.40002400000003</v>
      </c>
      <c r="E1122" s="88">
        <v>524.84997599999997</v>
      </c>
      <c r="F1122" s="88">
        <v>524.84997599999997</v>
      </c>
      <c r="G1122" s="88">
        <v>1099614</v>
      </c>
      <c r="H1122" s="95">
        <f t="shared" si="34"/>
        <v>5.6216095101987509E-3</v>
      </c>
      <c r="I1122" s="96">
        <f t="shared" si="35"/>
        <v>5.8107030229401727E-3</v>
      </c>
    </row>
    <row r="1123" spans="1:9" ht="15.75" customHeight="1" x14ac:dyDescent="0.25">
      <c r="A1123" s="91">
        <v>44561</v>
      </c>
      <c r="B1123" s="92">
        <v>526</v>
      </c>
      <c r="C1123" s="92">
        <v>531.25</v>
      </c>
      <c r="D1123" s="92">
        <v>524.40002400000003</v>
      </c>
      <c r="E1123" s="92">
        <v>528.54998799999998</v>
      </c>
      <c r="F1123" s="92">
        <v>528.54998799999998</v>
      </c>
      <c r="G1123" s="92">
        <v>739385</v>
      </c>
      <c r="H1123" s="93">
        <f t="shared" si="34"/>
        <v>3.0508856232797149E-3</v>
      </c>
      <c r="I1123" s="94">
        <f t="shared" si="35"/>
        <v>3.2399791360211371E-3</v>
      </c>
    </row>
    <row r="1124" spans="1:9" ht="15.75" customHeight="1" x14ac:dyDescent="0.25">
      <c r="A1124" s="87">
        <v>44564</v>
      </c>
      <c r="B1124" s="88">
        <v>530</v>
      </c>
      <c r="C1124" s="88">
        <v>531.20001200000002</v>
      </c>
      <c r="D1124" s="88">
        <v>522.29998799999998</v>
      </c>
      <c r="E1124" s="88">
        <v>525.25</v>
      </c>
      <c r="F1124" s="88">
        <v>525.25</v>
      </c>
      <c r="G1124" s="88">
        <v>507942</v>
      </c>
      <c r="H1124" s="95">
        <f t="shared" si="34"/>
        <v>-2.7200062247406619E-3</v>
      </c>
      <c r="I1124" s="96">
        <f t="shared" si="35"/>
        <v>-2.5309127119992397E-3</v>
      </c>
    </row>
    <row r="1125" spans="1:9" ht="15.75" customHeight="1" x14ac:dyDescent="0.25">
      <c r="A1125" s="91">
        <v>44565</v>
      </c>
      <c r="B1125" s="92">
        <v>524.25</v>
      </c>
      <c r="C1125" s="92">
        <v>527.29998799999998</v>
      </c>
      <c r="D1125" s="92">
        <v>515.65002400000003</v>
      </c>
      <c r="E1125" s="92">
        <v>517</v>
      </c>
      <c r="F1125" s="92">
        <v>517</v>
      </c>
      <c r="G1125" s="92">
        <v>617970</v>
      </c>
      <c r="H1125" s="93">
        <f t="shared" si="34"/>
        <v>-6.8755179840476657E-3</v>
      </c>
      <c r="I1125" s="94">
        <f t="shared" si="35"/>
        <v>-6.6864244713062439E-3</v>
      </c>
    </row>
    <row r="1126" spans="1:9" ht="15.75" customHeight="1" x14ac:dyDescent="0.25">
      <c r="A1126" s="87">
        <v>44566</v>
      </c>
      <c r="B1126" s="88">
        <v>517.20001200000002</v>
      </c>
      <c r="C1126" s="88">
        <v>521.5</v>
      </c>
      <c r="D1126" s="88">
        <v>510.70001200000002</v>
      </c>
      <c r="E1126" s="88">
        <v>519.34997599999997</v>
      </c>
      <c r="F1126" s="88">
        <v>519.34997599999997</v>
      </c>
      <c r="G1126" s="88">
        <v>936152</v>
      </c>
      <c r="H1126" s="95">
        <f t="shared" si="34"/>
        <v>1.9695727934564435E-3</v>
      </c>
      <c r="I1126" s="96">
        <f t="shared" si="35"/>
        <v>2.1586663061978657E-3</v>
      </c>
    </row>
    <row r="1127" spans="1:9" ht="15.75" customHeight="1" x14ac:dyDescent="0.25">
      <c r="A1127" s="91">
        <v>44567</v>
      </c>
      <c r="B1127" s="92">
        <v>519.25</v>
      </c>
      <c r="C1127" s="92">
        <v>522.54998799999998</v>
      </c>
      <c r="D1127" s="92">
        <v>510.45001200000002</v>
      </c>
      <c r="E1127" s="92">
        <v>515.04998799999998</v>
      </c>
      <c r="F1127" s="92">
        <v>515.04998799999998</v>
      </c>
      <c r="G1127" s="92">
        <v>967807</v>
      </c>
      <c r="H1127" s="93">
        <f t="shared" si="34"/>
        <v>-3.6107344985911918E-3</v>
      </c>
      <c r="I1127" s="94">
        <f t="shared" si="35"/>
        <v>-3.4216409858497695E-3</v>
      </c>
    </row>
    <row r="1128" spans="1:9" ht="15.75" customHeight="1" x14ac:dyDescent="0.25">
      <c r="A1128" s="87">
        <v>44568</v>
      </c>
      <c r="B1128" s="88">
        <v>518.90002400000003</v>
      </c>
      <c r="C1128" s="88">
        <v>518.90002400000003</v>
      </c>
      <c r="D1128" s="88">
        <v>508.89999399999999</v>
      </c>
      <c r="E1128" s="88">
        <v>510.64999399999999</v>
      </c>
      <c r="F1128" s="88">
        <v>510.64999399999999</v>
      </c>
      <c r="G1128" s="88">
        <v>615707</v>
      </c>
      <c r="H1128" s="95">
        <f t="shared" si="34"/>
        <v>-3.7260502479238189E-3</v>
      </c>
      <c r="I1128" s="96">
        <f t="shared" si="35"/>
        <v>-3.5369567351823967E-3</v>
      </c>
    </row>
    <row r="1129" spans="1:9" ht="15.75" customHeight="1" x14ac:dyDescent="0.25">
      <c r="A1129" s="91">
        <v>44571</v>
      </c>
      <c r="B1129" s="92">
        <v>510.64999399999999</v>
      </c>
      <c r="C1129" s="92">
        <v>523.75</v>
      </c>
      <c r="D1129" s="92">
        <v>508.20001200000002</v>
      </c>
      <c r="E1129" s="92">
        <v>519</v>
      </c>
      <c r="F1129" s="92">
        <v>519</v>
      </c>
      <c r="G1129" s="92">
        <v>851516</v>
      </c>
      <c r="H1129" s="93">
        <f t="shared" si="34"/>
        <v>7.0440267075738668E-3</v>
      </c>
      <c r="I1129" s="94">
        <f t="shared" si="35"/>
        <v>7.2331202203152895E-3</v>
      </c>
    </row>
    <row r="1130" spans="1:9" ht="15.75" customHeight="1" x14ac:dyDescent="0.25">
      <c r="A1130" s="87">
        <v>44572</v>
      </c>
      <c r="B1130" s="88">
        <v>519.5</v>
      </c>
      <c r="C1130" s="88">
        <v>525</v>
      </c>
      <c r="D1130" s="88">
        <v>515.5</v>
      </c>
      <c r="E1130" s="88">
        <v>520.15002400000003</v>
      </c>
      <c r="F1130" s="88">
        <v>520.15002400000003</v>
      </c>
      <c r="G1130" s="88">
        <v>638037</v>
      </c>
      <c r="H1130" s="95">
        <f t="shared" si="34"/>
        <v>9.6126501395564577E-4</v>
      </c>
      <c r="I1130" s="96">
        <f t="shared" si="35"/>
        <v>1.1503585266970681E-3</v>
      </c>
    </row>
    <row r="1131" spans="1:9" ht="15.75" customHeight="1" x14ac:dyDescent="0.25">
      <c r="A1131" s="91">
        <v>44573</v>
      </c>
      <c r="B1131" s="92">
        <v>524</v>
      </c>
      <c r="C1131" s="92">
        <v>524</v>
      </c>
      <c r="D1131" s="92">
        <v>511.64999399999999</v>
      </c>
      <c r="E1131" s="92">
        <v>515.34997599999997</v>
      </c>
      <c r="F1131" s="92">
        <v>515.34997599999997</v>
      </c>
      <c r="G1131" s="92">
        <v>755248</v>
      </c>
      <c r="H1131" s="93">
        <f t="shared" si="34"/>
        <v>-4.0263627056127144E-3</v>
      </c>
      <c r="I1131" s="94">
        <f t="shared" si="35"/>
        <v>-3.8372691928712922E-3</v>
      </c>
    </row>
    <row r="1132" spans="1:9" ht="15.75" customHeight="1" x14ac:dyDescent="0.25">
      <c r="A1132" s="87">
        <v>44574</v>
      </c>
      <c r="B1132" s="88">
        <v>515.5</v>
      </c>
      <c r="C1132" s="88">
        <v>528.40002400000003</v>
      </c>
      <c r="D1132" s="88">
        <v>515.5</v>
      </c>
      <c r="E1132" s="88">
        <v>521.29998799999998</v>
      </c>
      <c r="F1132" s="88">
        <v>521.29998799999998</v>
      </c>
      <c r="G1132" s="88">
        <v>918751</v>
      </c>
      <c r="H1132" s="95">
        <f t="shared" si="34"/>
        <v>4.9854547730307907E-3</v>
      </c>
      <c r="I1132" s="96">
        <f t="shared" si="35"/>
        <v>5.1745482857722125E-3</v>
      </c>
    </row>
    <row r="1133" spans="1:9" ht="15.75" customHeight="1" x14ac:dyDescent="0.25">
      <c r="A1133" s="91">
        <v>44575</v>
      </c>
      <c r="B1133" s="92">
        <v>524.25</v>
      </c>
      <c r="C1133" s="92">
        <v>528.70001200000002</v>
      </c>
      <c r="D1133" s="92">
        <v>513.59997599999997</v>
      </c>
      <c r="E1133" s="92">
        <v>516</v>
      </c>
      <c r="F1133" s="92">
        <v>516</v>
      </c>
      <c r="G1133" s="92">
        <v>1001202</v>
      </c>
      <c r="H1133" s="93">
        <f t="shared" si="34"/>
        <v>-4.4380133026201869E-3</v>
      </c>
      <c r="I1133" s="94">
        <f t="shared" si="35"/>
        <v>-4.2489197898787651E-3</v>
      </c>
    </row>
    <row r="1134" spans="1:9" ht="15.75" customHeight="1" x14ac:dyDescent="0.25">
      <c r="A1134" s="87">
        <v>44578</v>
      </c>
      <c r="B1134" s="88">
        <v>516</v>
      </c>
      <c r="C1134" s="88">
        <v>520</v>
      </c>
      <c r="D1134" s="88">
        <v>505</v>
      </c>
      <c r="E1134" s="88">
        <v>516.95001200000002</v>
      </c>
      <c r="F1134" s="88">
        <v>516.95001200000002</v>
      </c>
      <c r="G1134" s="88">
        <v>1002253</v>
      </c>
      <c r="H1134" s="95">
        <f t="shared" si="34"/>
        <v>7.9884811632474617E-4</v>
      </c>
      <c r="I1134" s="96">
        <f t="shared" si="35"/>
        <v>9.8794162906616851E-4</v>
      </c>
    </row>
    <row r="1135" spans="1:9" ht="15.75" customHeight="1" x14ac:dyDescent="0.25">
      <c r="A1135" s="91">
        <v>44579</v>
      </c>
      <c r="B1135" s="92">
        <v>517.5</v>
      </c>
      <c r="C1135" s="92">
        <v>521.5</v>
      </c>
      <c r="D1135" s="92">
        <v>491</v>
      </c>
      <c r="E1135" s="92">
        <v>495.20001200000002</v>
      </c>
      <c r="F1135" s="92">
        <v>495.20001200000002</v>
      </c>
      <c r="G1135" s="92">
        <v>1488558</v>
      </c>
      <c r="H1135" s="93">
        <f t="shared" si="34"/>
        <v>-1.86679032073758E-2</v>
      </c>
      <c r="I1135" s="94">
        <f t="shared" si="35"/>
        <v>-1.8478809694634377E-2</v>
      </c>
    </row>
    <row r="1136" spans="1:9" ht="15.75" customHeight="1" x14ac:dyDescent="0.25">
      <c r="A1136" s="87">
        <v>44580</v>
      </c>
      <c r="B1136" s="88">
        <v>494.79998799999998</v>
      </c>
      <c r="C1136" s="88">
        <v>500</v>
      </c>
      <c r="D1136" s="88">
        <v>489.04998799999998</v>
      </c>
      <c r="E1136" s="88">
        <v>498.14999399999999</v>
      </c>
      <c r="F1136" s="88">
        <v>498.14999399999999</v>
      </c>
      <c r="G1136" s="88">
        <v>807972</v>
      </c>
      <c r="H1136" s="95">
        <f t="shared" si="34"/>
        <v>2.5794828870179965E-3</v>
      </c>
      <c r="I1136" s="96">
        <f t="shared" si="35"/>
        <v>2.7685763997594187E-3</v>
      </c>
    </row>
    <row r="1137" spans="1:9" ht="15.75" customHeight="1" x14ac:dyDescent="0.25">
      <c r="A1137" s="91">
        <v>44581</v>
      </c>
      <c r="B1137" s="92">
        <v>498.39999399999999</v>
      </c>
      <c r="C1137" s="92">
        <v>500</v>
      </c>
      <c r="D1137" s="92">
        <v>491.20001200000002</v>
      </c>
      <c r="E1137" s="92">
        <v>497.35000600000001</v>
      </c>
      <c r="F1137" s="92">
        <v>497.35000600000001</v>
      </c>
      <c r="G1137" s="92">
        <v>650754</v>
      </c>
      <c r="H1137" s="93">
        <f t="shared" si="34"/>
        <v>-6.9800190613092655E-4</v>
      </c>
      <c r="I1137" s="94">
        <f t="shared" si="35"/>
        <v>-5.0890839338950432E-4</v>
      </c>
    </row>
    <row r="1138" spans="1:9" ht="15.75" customHeight="1" x14ac:dyDescent="0.25">
      <c r="A1138" s="87">
        <v>44582</v>
      </c>
      <c r="B1138" s="88">
        <v>497.35000600000001</v>
      </c>
      <c r="C1138" s="88">
        <v>497.35000600000001</v>
      </c>
      <c r="D1138" s="88">
        <v>481.29998799999998</v>
      </c>
      <c r="E1138" s="88">
        <v>482.95001200000002</v>
      </c>
      <c r="F1138" s="88">
        <v>482.95001200000002</v>
      </c>
      <c r="G1138" s="88">
        <v>1297526</v>
      </c>
      <c r="H1138" s="95">
        <f t="shared" si="34"/>
        <v>-1.2759946322574614E-2</v>
      </c>
      <c r="I1138" s="96">
        <f t="shared" si="35"/>
        <v>-1.2570852809833192E-2</v>
      </c>
    </row>
    <row r="1139" spans="1:9" ht="15.75" customHeight="1" x14ac:dyDescent="0.25">
      <c r="A1139" s="91">
        <v>44585</v>
      </c>
      <c r="B1139" s="92">
        <v>482.29998799999998</v>
      </c>
      <c r="C1139" s="92">
        <v>488.39999399999999</v>
      </c>
      <c r="D1139" s="92">
        <v>467.10000600000001</v>
      </c>
      <c r="E1139" s="92">
        <v>471.95001200000002</v>
      </c>
      <c r="F1139" s="92">
        <v>471.95001200000002</v>
      </c>
      <c r="G1139" s="92">
        <v>1810487</v>
      </c>
      <c r="H1139" s="93">
        <f t="shared" si="34"/>
        <v>-1.0006179726136816E-2</v>
      </c>
      <c r="I1139" s="94">
        <f t="shared" si="35"/>
        <v>-9.8170862133953943E-3</v>
      </c>
    </row>
    <row r="1140" spans="1:9" ht="15.75" customHeight="1" x14ac:dyDescent="0.25">
      <c r="A1140" s="87">
        <v>44586</v>
      </c>
      <c r="B1140" s="88">
        <v>471.10000600000001</v>
      </c>
      <c r="C1140" s="88">
        <v>488.54998799999998</v>
      </c>
      <c r="D1140" s="88">
        <v>465.39999399999999</v>
      </c>
      <c r="E1140" s="88">
        <v>486.04998799999998</v>
      </c>
      <c r="F1140" s="88">
        <v>486.04998799999998</v>
      </c>
      <c r="G1140" s="88">
        <v>1021124</v>
      </c>
      <c r="H1140" s="95">
        <f t="shared" si="34"/>
        <v>1.2784935275771113E-2</v>
      </c>
      <c r="I1140" s="96">
        <f t="shared" si="35"/>
        <v>1.2974028788512535E-2</v>
      </c>
    </row>
    <row r="1141" spans="1:9" ht="15.75" customHeight="1" x14ac:dyDescent="0.25">
      <c r="A1141" s="91">
        <v>44588</v>
      </c>
      <c r="B1141" s="92">
        <v>480</v>
      </c>
      <c r="C1141" s="92">
        <v>485.5</v>
      </c>
      <c r="D1141" s="92">
        <v>474.04998799999998</v>
      </c>
      <c r="E1141" s="92">
        <v>476.35000600000001</v>
      </c>
      <c r="F1141" s="92">
        <v>476.35000600000001</v>
      </c>
      <c r="G1141" s="92">
        <v>1394447</v>
      </c>
      <c r="H1141" s="93">
        <f t="shared" si="34"/>
        <v>-8.7547617202188791E-3</v>
      </c>
      <c r="I1141" s="94">
        <f t="shared" si="35"/>
        <v>-8.5656682074774573E-3</v>
      </c>
    </row>
    <row r="1142" spans="1:9" ht="15.75" customHeight="1" x14ac:dyDescent="0.25">
      <c r="A1142" s="87">
        <v>44589</v>
      </c>
      <c r="B1142" s="88">
        <v>479.20001200000002</v>
      </c>
      <c r="C1142" s="88">
        <v>496.64999399999999</v>
      </c>
      <c r="D1142" s="88">
        <v>476</v>
      </c>
      <c r="E1142" s="88">
        <v>487.60000600000001</v>
      </c>
      <c r="F1142" s="88">
        <v>487.60000600000001</v>
      </c>
      <c r="G1142" s="88">
        <v>652573</v>
      </c>
      <c r="H1142" s="95">
        <f t="shared" si="34"/>
        <v>1.0137527266522678E-2</v>
      </c>
      <c r="I1142" s="96">
        <f t="shared" si="35"/>
        <v>1.0326620779264099E-2</v>
      </c>
    </row>
    <row r="1143" spans="1:9" ht="15.75" customHeight="1" x14ac:dyDescent="0.25">
      <c r="A1143" s="91">
        <v>44592</v>
      </c>
      <c r="B1143" s="92">
        <v>491.89999399999999</v>
      </c>
      <c r="C1143" s="92">
        <v>495</v>
      </c>
      <c r="D1143" s="92">
        <v>484</v>
      </c>
      <c r="E1143" s="92">
        <v>486.54998799999998</v>
      </c>
      <c r="F1143" s="92">
        <v>486.54998799999998</v>
      </c>
      <c r="G1143" s="92">
        <v>547313</v>
      </c>
      <c r="H1143" s="93">
        <f t="shared" si="34"/>
        <v>-9.3623610883820918E-4</v>
      </c>
      <c r="I1143" s="94">
        <f t="shared" si="35"/>
        <v>-7.4714259609678696E-4</v>
      </c>
    </row>
    <row r="1144" spans="1:9" ht="15.75" customHeight="1" x14ac:dyDescent="0.25">
      <c r="A1144" s="87">
        <v>44593</v>
      </c>
      <c r="B1144" s="88">
        <v>488.20001200000002</v>
      </c>
      <c r="C1144" s="88">
        <v>495.64999399999999</v>
      </c>
      <c r="D1144" s="88">
        <v>488.20001200000002</v>
      </c>
      <c r="E1144" s="88">
        <v>494.45001200000002</v>
      </c>
      <c r="F1144" s="88">
        <v>494.45001200000002</v>
      </c>
      <c r="G1144" s="88">
        <v>467887</v>
      </c>
      <c r="H1144" s="95">
        <f t="shared" si="34"/>
        <v>6.9949255859620323E-3</v>
      </c>
      <c r="I1144" s="96">
        <f t="shared" si="35"/>
        <v>7.184019098703455E-3</v>
      </c>
    </row>
    <row r="1145" spans="1:9" ht="15.75" customHeight="1" x14ac:dyDescent="0.25">
      <c r="A1145" s="91">
        <v>44594</v>
      </c>
      <c r="B1145" s="92">
        <v>496.5</v>
      </c>
      <c r="C1145" s="92">
        <v>505.5</v>
      </c>
      <c r="D1145" s="92">
        <v>496.04998799999998</v>
      </c>
      <c r="E1145" s="92">
        <v>502.89999399999999</v>
      </c>
      <c r="F1145" s="92">
        <v>502.89999399999999</v>
      </c>
      <c r="G1145" s="92">
        <v>636852</v>
      </c>
      <c r="H1145" s="93">
        <f t="shared" si="34"/>
        <v>7.3592386719110777E-3</v>
      </c>
      <c r="I1145" s="94">
        <f t="shared" si="35"/>
        <v>7.5483321846524995E-3</v>
      </c>
    </row>
    <row r="1146" spans="1:9" ht="15.75" customHeight="1" x14ac:dyDescent="0.25">
      <c r="A1146" s="87">
        <v>44595</v>
      </c>
      <c r="B1146" s="88">
        <v>503.89999399999999</v>
      </c>
      <c r="C1146" s="88">
        <v>504.75</v>
      </c>
      <c r="D1146" s="88">
        <v>492.54998799999998</v>
      </c>
      <c r="E1146" s="88">
        <v>495.75</v>
      </c>
      <c r="F1146" s="88">
        <v>495.75</v>
      </c>
      <c r="G1146" s="88">
        <v>325299</v>
      </c>
      <c r="H1146" s="95">
        <f t="shared" si="34"/>
        <v>-6.2189075621055705E-3</v>
      </c>
      <c r="I1146" s="96">
        <f t="shared" si="35"/>
        <v>-6.0298140493641478E-3</v>
      </c>
    </row>
    <row r="1147" spans="1:9" ht="15.75" customHeight="1" x14ac:dyDescent="0.25">
      <c r="A1147" s="91">
        <v>44596</v>
      </c>
      <c r="B1147" s="92">
        <v>495.75</v>
      </c>
      <c r="C1147" s="92">
        <v>498.5</v>
      </c>
      <c r="D1147" s="92">
        <v>489.35000600000001</v>
      </c>
      <c r="E1147" s="92">
        <v>491</v>
      </c>
      <c r="F1147" s="92">
        <v>491</v>
      </c>
      <c r="G1147" s="92">
        <v>268817</v>
      </c>
      <c r="H1147" s="93">
        <f t="shared" si="34"/>
        <v>-4.1812307543718031E-3</v>
      </c>
      <c r="I1147" s="94">
        <f t="shared" si="35"/>
        <v>-3.9921372416303804E-3</v>
      </c>
    </row>
    <row r="1148" spans="1:9" ht="15.75" customHeight="1" x14ac:dyDescent="0.25">
      <c r="A1148" s="87">
        <v>44599</v>
      </c>
      <c r="B1148" s="88">
        <v>488.29998799999998</v>
      </c>
      <c r="C1148" s="88">
        <v>495.10000600000001</v>
      </c>
      <c r="D1148" s="88">
        <v>485.5</v>
      </c>
      <c r="E1148" s="88">
        <v>489.79998799999998</v>
      </c>
      <c r="F1148" s="88">
        <v>489.79998799999998</v>
      </c>
      <c r="G1148" s="88">
        <v>472247</v>
      </c>
      <c r="H1148" s="95">
        <f t="shared" si="34"/>
        <v>-1.0627219743994558E-3</v>
      </c>
      <c r="I1148" s="96">
        <f t="shared" si="35"/>
        <v>-8.7362846165803362E-4</v>
      </c>
    </row>
    <row r="1149" spans="1:9" ht="15.75" customHeight="1" x14ac:dyDescent="0.25">
      <c r="A1149" s="91">
        <v>44600</v>
      </c>
      <c r="B1149" s="92">
        <v>490</v>
      </c>
      <c r="C1149" s="92">
        <v>493.95001200000002</v>
      </c>
      <c r="D1149" s="92">
        <v>482.10000600000001</v>
      </c>
      <c r="E1149" s="92">
        <v>484.95001200000002</v>
      </c>
      <c r="F1149" s="92">
        <v>484.95001200000002</v>
      </c>
      <c r="G1149" s="92">
        <v>483382</v>
      </c>
      <c r="H1149" s="93">
        <f t="shared" si="34"/>
        <v>-4.3217957347934464E-3</v>
      </c>
      <c r="I1149" s="94">
        <f t="shared" si="35"/>
        <v>-4.1327022220520246E-3</v>
      </c>
    </row>
    <row r="1150" spans="1:9" ht="15.75" customHeight="1" x14ac:dyDescent="0.25">
      <c r="A1150" s="87">
        <v>44601</v>
      </c>
      <c r="B1150" s="88">
        <v>487.79998799999998</v>
      </c>
      <c r="C1150" s="88">
        <v>504.5</v>
      </c>
      <c r="D1150" s="88">
        <v>487.14999399999999</v>
      </c>
      <c r="E1150" s="88">
        <v>501.75</v>
      </c>
      <c r="F1150" s="88">
        <v>501.75</v>
      </c>
      <c r="G1150" s="88">
        <v>966188</v>
      </c>
      <c r="H1150" s="95">
        <f t="shared" si="34"/>
        <v>1.4790406745747556E-2</v>
      </c>
      <c r="I1150" s="96">
        <f t="shared" si="35"/>
        <v>1.4979500258488978E-2</v>
      </c>
    </row>
    <row r="1151" spans="1:9" ht="15.75" customHeight="1" x14ac:dyDescent="0.25">
      <c r="A1151" s="91">
        <v>44602</v>
      </c>
      <c r="B1151" s="92">
        <v>505</v>
      </c>
      <c r="C1151" s="92">
        <v>505</v>
      </c>
      <c r="D1151" s="92">
        <v>494.75</v>
      </c>
      <c r="E1151" s="92">
        <v>501.45001200000002</v>
      </c>
      <c r="F1151" s="92">
        <v>501.45001200000002</v>
      </c>
      <c r="G1151" s="92">
        <v>1329495</v>
      </c>
      <c r="H1151" s="93">
        <f t="shared" si="34"/>
        <v>-2.5973511834544258E-4</v>
      </c>
      <c r="I1151" s="94">
        <f t="shared" si="35"/>
        <v>-7.0641605604020359E-5</v>
      </c>
    </row>
    <row r="1152" spans="1:9" ht="15.75" customHeight="1" x14ac:dyDescent="0.25">
      <c r="A1152" s="87">
        <v>44603</v>
      </c>
      <c r="B1152" s="88">
        <v>496</v>
      </c>
      <c r="C1152" s="88">
        <v>499.70001200000002</v>
      </c>
      <c r="D1152" s="88">
        <v>487</v>
      </c>
      <c r="E1152" s="88">
        <v>489.5</v>
      </c>
      <c r="F1152" s="88">
        <v>489.5</v>
      </c>
      <c r="G1152" s="88">
        <v>671404</v>
      </c>
      <c r="H1152" s="95">
        <f t="shared" si="34"/>
        <v>-1.0474949902021123E-2</v>
      </c>
      <c r="I1152" s="96">
        <f t="shared" si="35"/>
        <v>-1.0285856389279702E-2</v>
      </c>
    </row>
    <row r="1153" spans="1:9" ht="15.75" customHeight="1" x14ac:dyDescent="0.25">
      <c r="A1153" s="91">
        <v>44606</v>
      </c>
      <c r="B1153" s="92">
        <v>483</v>
      </c>
      <c r="C1153" s="92">
        <v>495</v>
      </c>
      <c r="D1153" s="92">
        <v>475</v>
      </c>
      <c r="E1153" s="92">
        <v>478.29998799999998</v>
      </c>
      <c r="F1153" s="92">
        <v>478.29998799999998</v>
      </c>
      <c r="G1153" s="92">
        <v>798182</v>
      </c>
      <c r="H1153" s="93">
        <f t="shared" si="34"/>
        <v>-1.0052326163144514E-2</v>
      </c>
      <c r="I1153" s="94">
        <f t="shared" si="35"/>
        <v>-9.863232650403092E-3</v>
      </c>
    </row>
    <row r="1154" spans="1:9" ht="15.75" customHeight="1" x14ac:dyDescent="0.25">
      <c r="A1154" s="87">
        <v>44607</v>
      </c>
      <c r="B1154" s="88">
        <v>478.29998799999998</v>
      </c>
      <c r="C1154" s="88">
        <v>487.10000600000001</v>
      </c>
      <c r="D1154" s="88">
        <v>468.04998799999998</v>
      </c>
      <c r="E1154" s="88">
        <v>485.54998799999998</v>
      </c>
      <c r="F1154" s="88">
        <v>485.54998799999998</v>
      </c>
      <c r="G1154" s="88">
        <v>727353</v>
      </c>
      <c r="H1154" s="95">
        <f t="shared" si="34"/>
        <v>6.5335777489833246E-3</v>
      </c>
      <c r="I1154" s="96">
        <f t="shared" si="35"/>
        <v>6.7226712617247473E-3</v>
      </c>
    </row>
    <row r="1155" spans="1:9" ht="15.75" customHeight="1" x14ac:dyDescent="0.25">
      <c r="A1155" s="91">
        <v>44608</v>
      </c>
      <c r="B1155" s="92">
        <v>485.79998799999998</v>
      </c>
      <c r="C1155" s="92">
        <v>490.60000600000001</v>
      </c>
      <c r="D1155" s="92">
        <v>484.04998799999998</v>
      </c>
      <c r="E1155" s="92">
        <v>487.20001200000002</v>
      </c>
      <c r="F1155" s="92">
        <v>487.20001200000002</v>
      </c>
      <c r="G1155" s="92">
        <v>469350</v>
      </c>
      <c r="H1155" s="93">
        <f t="shared" si="34"/>
        <v>1.4733425967317468E-3</v>
      </c>
      <c r="I1155" s="94">
        <f t="shared" si="35"/>
        <v>1.662436109473169E-3</v>
      </c>
    </row>
    <row r="1156" spans="1:9" ht="15.75" customHeight="1" x14ac:dyDescent="0.25">
      <c r="A1156" s="87">
        <v>44609</v>
      </c>
      <c r="B1156" s="88">
        <v>492</v>
      </c>
      <c r="C1156" s="88">
        <v>492</v>
      </c>
      <c r="D1156" s="88">
        <v>475.14999399999999</v>
      </c>
      <c r="E1156" s="88">
        <v>476.35000600000001</v>
      </c>
      <c r="F1156" s="88">
        <v>476.35000600000001</v>
      </c>
      <c r="G1156" s="88">
        <v>517244</v>
      </c>
      <c r="H1156" s="95">
        <f t="shared" ref="H1156:H1219" si="36">LOG(F1156/F1155)</f>
        <v>-9.781115297839026E-3</v>
      </c>
      <c r="I1156" s="96">
        <f t="shared" ref="I1156:I1219" si="37">H1156-$H$1238</f>
        <v>-9.5920217850976042E-3</v>
      </c>
    </row>
    <row r="1157" spans="1:9" ht="15.75" customHeight="1" x14ac:dyDescent="0.25">
      <c r="A1157" s="91">
        <v>44610</v>
      </c>
      <c r="B1157" s="92">
        <v>475</v>
      </c>
      <c r="C1157" s="92">
        <v>480.54998799999998</v>
      </c>
      <c r="D1157" s="92">
        <v>469</v>
      </c>
      <c r="E1157" s="92">
        <v>470.29998799999998</v>
      </c>
      <c r="F1157" s="92">
        <v>470.29998799999998</v>
      </c>
      <c r="G1157" s="92">
        <v>869786</v>
      </c>
      <c r="H1157" s="93">
        <f t="shared" si="36"/>
        <v>-5.5512073591054778E-3</v>
      </c>
      <c r="I1157" s="94">
        <f t="shared" si="37"/>
        <v>-5.3621138463640552E-3</v>
      </c>
    </row>
    <row r="1158" spans="1:9" ht="15.75" customHeight="1" x14ac:dyDescent="0.25">
      <c r="A1158" s="87">
        <v>44613</v>
      </c>
      <c r="B1158" s="88">
        <v>470.29998799999998</v>
      </c>
      <c r="C1158" s="88">
        <v>472.20001200000002</v>
      </c>
      <c r="D1158" s="88">
        <v>452.5</v>
      </c>
      <c r="E1158" s="88">
        <v>455.60000600000001</v>
      </c>
      <c r="F1158" s="88">
        <v>455.60000600000001</v>
      </c>
      <c r="G1158" s="88">
        <v>907117</v>
      </c>
      <c r="H1158" s="95">
        <f t="shared" si="36"/>
        <v>-1.3791246538301919E-2</v>
      </c>
      <c r="I1158" s="96">
        <f t="shared" si="37"/>
        <v>-1.3602153025560497E-2</v>
      </c>
    </row>
    <row r="1159" spans="1:9" ht="15.75" customHeight="1" x14ac:dyDescent="0.25">
      <c r="A1159" s="91">
        <v>44614</v>
      </c>
      <c r="B1159" s="92">
        <v>448.10000600000001</v>
      </c>
      <c r="C1159" s="92">
        <v>462</v>
      </c>
      <c r="D1159" s="92">
        <v>439.54998799999998</v>
      </c>
      <c r="E1159" s="92">
        <v>441.54998799999998</v>
      </c>
      <c r="F1159" s="92">
        <v>441.54998799999998</v>
      </c>
      <c r="G1159" s="92">
        <v>1355529</v>
      </c>
      <c r="H1159" s="93">
        <f t="shared" si="36"/>
        <v>-1.3603843827514166E-2</v>
      </c>
      <c r="I1159" s="94">
        <f t="shared" si="37"/>
        <v>-1.3414750314772744E-2</v>
      </c>
    </row>
    <row r="1160" spans="1:9" ht="15.75" customHeight="1" x14ac:dyDescent="0.25">
      <c r="A1160" s="87">
        <v>44615</v>
      </c>
      <c r="B1160" s="88">
        <v>444.20001200000002</v>
      </c>
      <c r="C1160" s="88">
        <v>455.95001200000002</v>
      </c>
      <c r="D1160" s="88">
        <v>443.25</v>
      </c>
      <c r="E1160" s="88">
        <v>452.5</v>
      </c>
      <c r="F1160" s="88">
        <v>452.5</v>
      </c>
      <c r="G1160" s="88">
        <v>802540</v>
      </c>
      <c r="H1160" s="95">
        <f t="shared" si="36"/>
        <v>1.063870624225547E-2</v>
      </c>
      <c r="I1160" s="96">
        <f t="shared" si="37"/>
        <v>1.0827799754996892E-2</v>
      </c>
    </row>
    <row r="1161" spans="1:9" ht="15.75" customHeight="1" x14ac:dyDescent="0.25">
      <c r="A1161" s="91">
        <v>44616</v>
      </c>
      <c r="B1161" s="92">
        <v>441</v>
      </c>
      <c r="C1161" s="92">
        <v>448.75</v>
      </c>
      <c r="D1161" s="92">
        <v>423</v>
      </c>
      <c r="E1161" s="92">
        <v>429.79998799999998</v>
      </c>
      <c r="F1161" s="92">
        <v>429.79998799999998</v>
      </c>
      <c r="G1161" s="92">
        <v>1334690</v>
      </c>
      <c r="H1161" s="93">
        <f t="shared" si="36"/>
        <v>-2.2352184511283561E-2</v>
      </c>
      <c r="I1161" s="94">
        <f t="shared" si="37"/>
        <v>-2.2163090998542138E-2</v>
      </c>
    </row>
    <row r="1162" spans="1:9" ht="15.75" customHeight="1" x14ac:dyDescent="0.25">
      <c r="A1162" s="87">
        <v>44617</v>
      </c>
      <c r="B1162" s="88">
        <v>430.10000600000001</v>
      </c>
      <c r="C1162" s="88">
        <v>453.29998799999998</v>
      </c>
      <c r="D1162" s="88">
        <v>430.10000600000001</v>
      </c>
      <c r="E1162" s="88">
        <v>452.04998799999998</v>
      </c>
      <c r="F1162" s="88">
        <v>452.04998799999998</v>
      </c>
      <c r="G1162" s="88">
        <v>666714</v>
      </c>
      <c r="H1162" s="95">
        <f t="shared" si="36"/>
        <v>2.1920063020803474E-2</v>
      </c>
      <c r="I1162" s="96">
        <f t="shared" si="37"/>
        <v>2.2109156533544897E-2</v>
      </c>
    </row>
    <row r="1163" spans="1:9" ht="15.75" customHeight="1" x14ac:dyDescent="0.25">
      <c r="A1163" s="91">
        <v>44620</v>
      </c>
      <c r="B1163" s="92">
        <v>445</v>
      </c>
      <c r="C1163" s="92">
        <v>450.14999399999999</v>
      </c>
      <c r="D1163" s="92">
        <v>433.20001200000002</v>
      </c>
      <c r="E1163" s="92">
        <v>448.5</v>
      </c>
      <c r="F1163" s="92">
        <v>448.5</v>
      </c>
      <c r="G1163" s="92">
        <v>904166</v>
      </c>
      <c r="H1163" s="93">
        <f t="shared" si="36"/>
        <v>-3.4240146706311435E-3</v>
      </c>
      <c r="I1163" s="94">
        <f t="shared" si="37"/>
        <v>-3.2349211578897212E-3</v>
      </c>
    </row>
    <row r="1164" spans="1:9" ht="15.75" customHeight="1" x14ac:dyDescent="0.25">
      <c r="A1164" s="87">
        <v>44622</v>
      </c>
      <c r="B1164" s="88">
        <v>439.95001200000002</v>
      </c>
      <c r="C1164" s="88">
        <v>456.64999399999999</v>
      </c>
      <c r="D1164" s="88">
        <v>438.95001200000002</v>
      </c>
      <c r="E1164" s="88">
        <v>444.75</v>
      </c>
      <c r="F1164" s="88">
        <v>444.75</v>
      </c>
      <c r="G1164" s="88">
        <v>690800</v>
      </c>
      <c r="H1164" s="95">
        <f t="shared" si="36"/>
        <v>-3.6464906241482345E-3</v>
      </c>
      <c r="I1164" s="96">
        <f t="shared" si="37"/>
        <v>-3.4573971114068122E-3</v>
      </c>
    </row>
    <row r="1165" spans="1:9" ht="15.75" customHeight="1" x14ac:dyDescent="0.25">
      <c r="A1165" s="91">
        <v>44623</v>
      </c>
      <c r="B1165" s="92">
        <v>446</v>
      </c>
      <c r="C1165" s="92">
        <v>452.20001200000002</v>
      </c>
      <c r="D1165" s="92">
        <v>439.10000600000001</v>
      </c>
      <c r="E1165" s="92">
        <v>440.95001200000002</v>
      </c>
      <c r="F1165" s="92">
        <v>440.95001200000002</v>
      </c>
      <c r="G1165" s="92">
        <v>477608</v>
      </c>
      <c r="H1165" s="93">
        <f t="shared" si="36"/>
        <v>-3.7265979980039155E-3</v>
      </c>
      <c r="I1165" s="94">
        <f t="shared" si="37"/>
        <v>-3.5375044852624933E-3</v>
      </c>
    </row>
    <row r="1166" spans="1:9" ht="15.75" customHeight="1" x14ac:dyDescent="0.25">
      <c r="A1166" s="87">
        <v>44624</v>
      </c>
      <c r="B1166" s="88">
        <v>440</v>
      </c>
      <c r="C1166" s="88">
        <v>440</v>
      </c>
      <c r="D1166" s="88">
        <v>425.04998799999998</v>
      </c>
      <c r="E1166" s="88">
        <v>426.89999399999999</v>
      </c>
      <c r="F1166" s="88">
        <v>426.89999399999999</v>
      </c>
      <c r="G1166" s="88">
        <v>782866</v>
      </c>
      <c r="H1166" s="95">
        <f t="shared" si="36"/>
        <v>-1.4063210057940116E-2</v>
      </c>
      <c r="I1166" s="96">
        <f t="shared" si="37"/>
        <v>-1.3874116545198694E-2</v>
      </c>
    </row>
    <row r="1167" spans="1:9" ht="15.75" customHeight="1" x14ac:dyDescent="0.25">
      <c r="A1167" s="91">
        <v>44627</v>
      </c>
      <c r="B1167" s="92">
        <v>420</v>
      </c>
      <c r="C1167" s="92">
        <v>437.45001200000002</v>
      </c>
      <c r="D1167" s="92">
        <v>414.10000600000001</v>
      </c>
      <c r="E1167" s="92">
        <v>435.54998799999998</v>
      </c>
      <c r="F1167" s="92">
        <v>435.54998799999998</v>
      </c>
      <c r="G1167" s="92">
        <v>1960144</v>
      </c>
      <c r="H1167" s="93">
        <f t="shared" si="36"/>
        <v>8.7118574099438375E-3</v>
      </c>
      <c r="I1167" s="94">
        <f t="shared" si="37"/>
        <v>8.9009509226852593E-3</v>
      </c>
    </row>
    <row r="1168" spans="1:9" ht="15.75" customHeight="1" x14ac:dyDescent="0.25">
      <c r="A1168" s="87">
        <v>44628</v>
      </c>
      <c r="B1168" s="88">
        <v>435</v>
      </c>
      <c r="C1168" s="88">
        <v>441</v>
      </c>
      <c r="D1168" s="88">
        <v>429.04998799999998</v>
      </c>
      <c r="E1168" s="88">
        <v>437.45001200000002</v>
      </c>
      <c r="F1168" s="88">
        <v>437.45001200000002</v>
      </c>
      <c r="G1168" s="88">
        <v>586781</v>
      </c>
      <c r="H1168" s="95">
        <f t="shared" si="36"/>
        <v>1.8904266703085955E-3</v>
      </c>
      <c r="I1168" s="96">
        <f t="shared" si="37"/>
        <v>2.0795201830500175E-3</v>
      </c>
    </row>
    <row r="1169" spans="1:9" ht="15.75" customHeight="1" x14ac:dyDescent="0.25">
      <c r="A1169" s="91">
        <v>44629</v>
      </c>
      <c r="B1169" s="92">
        <v>440.04998799999998</v>
      </c>
      <c r="C1169" s="92">
        <v>444.70001200000002</v>
      </c>
      <c r="D1169" s="92">
        <v>437.5</v>
      </c>
      <c r="E1169" s="92">
        <v>441.14999399999999</v>
      </c>
      <c r="F1169" s="92">
        <v>441.14999399999999</v>
      </c>
      <c r="G1169" s="92">
        <v>1044262</v>
      </c>
      <c r="H1169" s="93">
        <f t="shared" si="36"/>
        <v>3.6578448757201999E-3</v>
      </c>
      <c r="I1169" s="94">
        <f t="shared" si="37"/>
        <v>3.8469383884616221E-3</v>
      </c>
    </row>
    <row r="1170" spans="1:9" ht="15.75" customHeight="1" x14ac:dyDescent="0.25">
      <c r="A1170" s="87">
        <v>44630</v>
      </c>
      <c r="B1170" s="88">
        <v>448.10000600000001</v>
      </c>
      <c r="C1170" s="88">
        <v>450.54998799999998</v>
      </c>
      <c r="D1170" s="88">
        <v>443.14999399999999</v>
      </c>
      <c r="E1170" s="88">
        <v>445.54998799999998</v>
      </c>
      <c r="F1170" s="88">
        <v>445.54998799999998</v>
      </c>
      <c r="G1170" s="88">
        <v>584725</v>
      </c>
      <c r="H1170" s="95">
        <f t="shared" si="36"/>
        <v>4.3101586510845705E-3</v>
      </c>
      <c r="I1170" s="96">
        <f t="shared" si="37"/>
        <v>4.4992521638259932E-3</v>
      </c>
    </row>
    <row r="1171" spans="1:9" ht="15.75" customHeight="1" x14ac:dyDescent="0.25">
      <c r="A1171" s="91">
        <v>44631</v>
      </c>
      <c r="B1171" s="92">
        <v>446</v>
      </c>
      <c r="C1171" s="92">
        <v>456.75</v>
      </c>
      <c r="D1171" s="92">
        <v>439</v>
      </c>
      <c r="E1171" s="92">
        <v>453.29998799999998</v>
      </c>
      <c r="F1171" s="92">
        <v>453.29998799999998</v>
      </c>
      <c r="G1171" s="92">
        <v>1097206</v>
      </c>
      <c r="H1171" s="93">
        <f t="shared" si="36"/>
        <v>7.489271254736132E-3</v>
      </c>
      <c r="I1171" s="94">
        <f t="shared" si="37"/>
        <v>7.6783647674775538E-3</v>
      </c>
    </row>
    <row r="1172" spans="1:9" ht="15.75" customHeight="1" x14ac:dyDescent="0.25">
      <c r="A1172" s="87">
        <v>44634</v>
      </c>
      <c r="B1172" s="88">
        <v>454.70001200000002</v>
      </c>
      <c r="C1172" s="88">
        <v>460</v>
      </c>
      <c r="D1172" s="88">
        <v>442.5</v>
      </c>
      <c r="E1172" s="88">
        <v>447.04998799999998</v>
      </c>
      <c r="F1172" s="88">
        <v>447.04998799999998</v>
      </c>
      <c r="G1172" s="88">
        <v>1262687</v>
      </c>
      <c r="H1172" s="95">
        <f t="shared" si="36"/>
        <v>-6.0296200031087141E-3</v>
      </c>
      <c r="I1172" s="96">
        <f t="shared" si="37"/>
        <v>-5.8405264903672923E-3</v>
      </c>
    </row>
    <row r="1173" spans="1:9" ht="15.75" customHeight="1" x14ac:dyDescent="0.25">
      <c r="A1173" s="91">
        <v>44635</v>
      </c>
      <c r="B1173" s="92">
        <v>447.10000600000001</v>
      </c>
      <c r="C1173" s="92">
        <v>457.70001200000002</v>
      </c>
      <c r="D1173" s="92">
        <v>439.10000600000001</v>
      </c>
      <c r="E1173" s="92">
        <v>444.04998799999998</v>
      </c>
      <c r="F1173" s="92">
        <v>444.04998799999998</v>
      </c>
      <c r="G1173" s="92">
        <v>952447</v>
      </c>
      <c r="H1173" s="93">
        <f t="shared" si="36"/>
        <v>-2.924224897768053E-3</v>
      </c>
      <c r="I1173" s="94">
        <f t="shared" si="37"/>
        <v>-2.7351313850266308E-3</v>
      </c>
    </row>
    <row r="1174" spans="1:9" ht="15.75" customHeight="1" x14ac:dyDescent="0.25">
      <c r="A1174" s="87">
        <v>44636</v>
      </c>
      <c r="B1174" s="88">
        <v>448</v>
      </c>
      <c r="C1174" s="88">
        <v>450.75</v>
      </c>
      <c r="D1174" s="88">
        <v>441.20001200000002</v>
      </c>
      <c r="E1174" s="88">
        <v>446.85000600000001</v>
      </c>
      <c r="F1174" s="88">
        <v>446.85000600000001</v>
      </c>
      <c r="G1174" s="88">
        <v>853340</v>
      </c>
      <c r="H1174" s="95">
        <f t="shared" si="36"/>
        <v>2.729905441202672E-3</v>
      </c>
      <c r="I1174" s="96">
        <f t="shared" si="37"/>
        <v>2.9189989539440942E-3</v>
      </c>
    </row>
    <row r="1175" spans="1:9" ht="15.75" customHeight="1" x14ac:dyDescent="0.25">
      <c r="A1175" s="91">
        <v>44637</v>
      </c>
      <c r="B1175" s="92">
        <v>448.85000600000001</v>
      </c>
      <c r="C1175" s="92">
        <v>452.60000600000001</v>
      </c>
      <c r="D1175" s="92">
        <v>442.39999399999999</v>
      </c>
      <c r="E1175" s="92">
        <v>443.85000600000001</v>
      </c>
      <c r="F1175" s="92">
        <v>443.85000600000001</v>
      </c>
      <c r="G1175" s="92">
        <v>680596</v>
      </c>
      <c r="H1175" s="93">
        <f t="shared" si="36"/>
        <v>-2.9255380149958575E-3</v>
      </c>
      <c r="I1175" s="94">
        <f t="shared" si="37"/>
        <v>-2.7364445022544353E-3</v>
      </c>
    </row>
    <row r="1176" spans="1:9" ht="15.75" customHeight="1" x14ac:dyDescent="0.25">
      <c r="A1176" s="87">
        <v>44641</v>
      </c>
      <c r="B1176" s="88">
        <v>446</v>
      </c>
      <c r="C1176" s="88">
        <v>466.75</v>
      </c>
      <c r="D1176" s="88">
        <v>445.54998799999998</v>
      </c>
      <c r="E1176" s="88">
        <v>455.75</v>
      </c>
      <c r="F1176" s="88">
        <v>455.75</v>
      </c>
      <c r="G1176" s="88">
        <v>2423399</v>
      </c>
      <c r="H1176" s="95">
        <f t="shared" si="36"/>
        <v>1.1490447239871929E-2</v>
      </c>
      <c r="I1176" s="96">
        <f t="shared" si="37"/>
        <v>1.1679540752613351E-2</v>
      </c>
    </row>
    <row r="1177" spans="1:9" ht="15.75" customHeight="1" x14ac:dyDescent="0.25">
      <c r="A1177" s="91">
        <v>44642</v>
      </c>
      <c r="B1177" s="92">
        <v>456.85000600000001</v>
      </c>
      <c r="C1177" s="92">
        <v>459.54998799999998</v>
      </c>
      <c r="D1177" s="92">
        <v>444.5</v>
      </c>
      <c r="E1177" s="92">
        <v>450.04998799999998</v>
      </c>
      <c r="F1177" s="92">
        <v>450.04998799999998</v>
      </c>
      <c r="G1177" s="92">
        <v>898723</v>
      </c>
      <c r="H1177" s="93">
        <f t="shared" si="36"/>
        <v>-5.4659228697677975E-3</v>
      </c>
      <c r="I1177" s="94">
        <f t="shared" si="37"/>
        <v>-5.2768293570263757E-3</v>
      </c>
    </row>
    <row r="1178" spans="1:9" ht="15.75" customHeight="1" x14ac:dyDescent="0.25">
      <c r="A1178" s="87">
        <v>44643</v>
      </c>
      <c r="B1178" s="88">
        <v>453</v>
      </c>
      <c r="C1178" s="88">
        <v>461.35000600000001</v>
      </c>
      <c r="D1178" s="88">
        <v>452.25</v>
      </c>
      <c r="E1178" s="88">
        <v>453.75</v>
      </c>
      <c r="F1178" s="88">
        <v>453.75</v>
      </c>
      <c r="G1178" s="88">
        <v>799825</v>
      </c>
      <c r="H1178" s="95">
        <f t="shared" si="36"/>
        <v>3.5558835869228269E-3</v>
      </c>
      <c r="I1178" s="96">
        <f t="shared" si="37"/>
        <v>3.7449770996642491E-3</v>
      </c>
    </row>
    <row r="1179" spans="1:9" ht="15.75" customHeight="1" x14ac:dyDescent="0.25">
      <c r="A1179" s="91">
        <v>44644</v>
      </c>
      <c r="B1179" s="92">
        <v>450.75</v>
      </c>
      <c r="C1179" s="92">
        <v>469.70001200000002</v>
      </c>
      <c r="D1179" s="92">
        <v>450.04998799999998</v>
      </c>
      <c r="E1179" s="92">
        <v>464.10000600000001</v>
      </c>
      <c r="F1179" s="92">
        <v>464.10000600000001</v>
      </c>
      <c r="G1179" s="92">
        <v>1166331</v>
      </c>
      <c r="H1179" s="93">
        <f t="shared" si="36"/>
        <v>9.7949359895278306E-3</v>
      </c>
      <c r="I1179" s="94">
        <f t="shared" si="37"/>
        <v>9.9840295022692524E-3</v>
      </c>
    </row>
    <row r="1180" spans="1:9" ht="15.75" customHeight="1" x14ac:dyDescent="0.25">
      <c r="A1180" s="87">
        <v>44645</v>
      </c>
      <c r="B1180" s="88">
        <v>465.75</v>
      </c>
      <c r="C1180" s="88">
        <v>467.5</v>
      </c>
      <c r="D1180" s="88">
        <v>451.20001200000002</v>
      </c>
      <c r="E1180" s="88">
        <v>457.54998799999998</v>
      </c>
      <c r="F1180" s="88">
        <v>457.54998799999998</v>
      </c>
      <c r="G1180" s="88">
        <v>713621</v>
      </c>
      <c r="H1180" s="95">
        <f t="shared" si="36"/>
        <v>-6.1730257369776477E-3</v>
      </c>
      <c r="I1180" s="96">
        <f t="shared" si="37"/>
        <v>-5.9839322242362259E-3</v>
      </c>
    </row>
    <row r="1181" spans="1:9" ht="15.75" customHeight="1" x14ac:dyDescent="0.25">
      <c r="A1181" s="91">
        <v>44648</v>
      </c>
      <c r="B1181" s="92">
        <v>457.54998799999998</v>
      </c>
      <c r="C1181" s="92">
        <v>462.79998799999998</v>
      </c>
      <c r="D1181" s="92">
        <v>444</v>
      </c>
      <c r="E1181" s="92">
        <v>446.20001200000002</v>
      </c>
      <c r="F1181" s="92">
        <v>446.20001200000002</v>
      </c>
      <c r="G1181" s="92">
        <v>814702</v>
      </c>
      <c r="H1181" s="93">
        <f t="shared" si="36"/>
        <v>-1.0908970669084583E-2</v>
      </c>
      <c r="I1181" s="94">
        <f t="shared" si="37"/>
        <v>-1.0719877156343162E-2</v>
      </c>
    </row>
    <row r="1182" spans="1:9" ht="15.75" customHeight="1" x14ac:dyDescent="0.25">
      <c r="A1182" s="87">
        <v>44649</v>
      </c>
      <c r="B1182" s="88">
        <v>448</v>
      </c>
      <c r="C1182" s="88">
        <v>457.79998799999998</v>
      </c>
      <c r="D1182" s="88">
        <v>445.14999399999999</v>
      </c>
      <c r="E1182" s="88">
        <v>452.39999399999999</v>
      </c>
      <c r="F1182" s="88">
        <v>452.39999399999999</v>
      </c>
      <c r="G1182" s="88">
        <v>1097310</v>
      </c>
      <c r="H1182" s="95">
        <f t="shared" si="36"/>
        <v>5.9930128659093258E-3</v>
      </c>
      <c r="I1182" s="96">
        <f t="shared" si="37"/>
        <v>6.1821063786507476E-3</v>
      </c>
    </row>
    <row r="1183" spans="1:9" ht="15.75" customHeight="1" x14ac:dyDescent="0.25">
      <c r="A1183" s="91">
        <v>44650</v>
      </c>
      <c r="B1183" s="92">
        <v>454.39999399999999</v>
      </c>
      <c r="C1183" s="92">
        <v>456.79998799999998</v>
      </c>
      <c r="D1183" s="92">
        <v>446.64999399999999</v>
      </c>
      <c r="E1183" s="92">
        <v>449.64999399999999</v>
      </c>
      <c r="F1183" s="92">
        <v>449.64999399999999</v>
      </c>
      <c r="G1183" s="92">
        <v>719135</v>
      </c>
      <c r="H1183" s="93">
        <f t="shared" si="36"/>
        <v>-2.647998539165843E-3</v>
      </c>
      <c r="I1183" s="94">
        <f t="shared" si="37"/>
        <v>-2.4589050264244208E-3</v>
      </c>
    </row>
    <row r="1184" spans="1:9" ht="15.75" customHeight="1" x14ac:dyDescent="0.25">
      <c r="A1184" s="87">
        <v>44651</v>
      </c>
      <c r="B1184" s="88">
        <v>446.25</v>
      </c>
      <c r="C1184" s="88">
        <v>452</v>
      </c>
      <c r="D1184" s="88">
        <v>440.79998799999998</v>
      </c>
      <c r="E1184" s="88">
        <v>442</v>
      </c>
      <c r="F1184" s="88">
        <v>442</v>
      </c>
      <c r="G1184" s="88">
        <v>713632</v>
      </c>
      <c r="H1184" s="95">
        <f t="shared" si="36"/>
        <v>-7.4523226052861371E-3</v>
      </c>
      <c r="I1184" s="96">
        <f t="shared" si="37"/>
        <v>-7.2632290925447145E-3</v>
      </c>
    </row>
    <row r="1185" spans="1:9" ht="15.75" customHeight="1" x14ac:dyDescent="0.25">
      <c r="A1185" s="91">
        <v>44652</v>
      </c>
      <c r="B1185" s="92">
        <v>444.25</v>
      </c>
      <c r="C1185" s="92">
        <v>453.5</v>
      </c>
      <c r="D1185" s="92">
        <v>438.54998799999998</v>
      </c>
      <c r="E1185" s="92">
        <v>452.35000600000001</v>
      </c>
      <c r="F1185" s="92">
        <v>452.35000600000001</v>
      </c>
      <c r="G1185" s="92">
        <v>719485</v>
      </c>
      <c r="H1185" s="93">
        <f t="shared" si="36"/>
        <v>1.0052331064134844E-2</v>
      </c>
      <c r="I1185" s="94">
        <f t="shared" si="37"/>
        <v>1.0241424576876266E-2</v>
      </c>
    </row>
    <row r="1186" spans="1:9" ht="15.75" customHeight="1" x14ac:dyDescent="0.25">
      <c r="A1186" s="87">
        <v>44655</v>
      </c>
      <c r="B1186" s="88">
        <v>452</v>
      </c>
      <c r="C1186" s="88">
        <v>462</v>
      </c>
      <c r="D1186" s="88">
        <v>450.85000600000001</v>
      </c>
      <c r="E1186" s="88">
        <v>460.25</v>
      </c>
      <c r="F1186" s="88">
        <v>460.25</v>
      </c>
      <c r="G1186" s="88">
        <v>527875</v>
      </c>
      <c r="H1186" s="95">
        <f t="shared" si="36"/>
        <v>7.5191967628255923E-3</v>
      </c>
      <c r="I1186" s="96">
        <f t="shared" si="37"/>
        <v>7.708290275567015E-3</v>
      </c>
    </row>
    <row r="1187" spans="1:9" ht="15.75" customHeight="1" x14ac:dyDescent="0.25">
      <c r="A1187" s="91">
        <v>44656</v>
      </c>
      <c r="B1187" s="92">
        <v>464.25</v>
      </c>
      <c r="C1187" s="92">
        <v>477.20001200000002</v>
      </c>
      <c r="D1187" s="92">
        <v>464</v>
      </c>
      <c r="E1187" s="92">
        <v>470.14999399999999</v>
      </c>
      <c r="F1187" s="92">
        <v>470.14999399999999</v>
      </c>
      <c r="G1187" s="92">
        <v>1658676</v>
      </c>
      <c r="H1187" s="93">
        <f t="shared" si="36"/>
        <v>9.2426377260790907E-3</v>
      </c>
      <c r="I1187" s="94">
        <f t="shared" si="37"/>
        <v>9.4317312388205125E-3</v>
      </c>
    </row>
    <row r="1188" spans="1:9" ht="15.75" customHeight="1" x14ac:dyDescent="0.25">
      <c r="A1188" s="87">
        <v>44657</v>
      </c>
      <c r="B1188" s="88">
        <v>470.10000600000001</v>
      </c>
      <c r="C1188" s="88">
        <v>479.29998799999998</v>
      </c>
      <c r="D1188" s="88">
        <v>469.10000600000001</v>
      </c>
      <c r="E1188" s="88">
        <v>475.10000600000001</v>
      </c>
      <c r="F1188" s="88">
        <v>475.10000600000001</v>
      </c>
      <c r="G1188" s="88">
        <v>1010358</v>
      </c>
      <c r="H1188" s="95">
        <f t="shared" si="36"/>
        <v>4.5486010017444711E-3</v>
      </c>
      <c r="I1188" s="96">
        <f t="shared" si="37"/>
        <v>4.7376945144858938E-3</v>
      </c>
    </row>
    <row r="1189" spans="1:9" ht="15.75" customHeight="1" x14ac:dyDescent="0.25">
      <c r="A1189" s="91">
        <v>44658</v>
      </c>
      <c r="B1189" s="92">
        <v>476.04998799999998</v>
      </c>
      <c r="C1189" s="92">
        <v>484.5</v>
      </c>
      <c r="D1189" s="92">
        <v>474.5</v>
      </c>
      <c r="E1189" s="92">
        <v>477.10000600000001</v>
      </c>
      <c r="F1189" s="92">
        <v>477.10000600000001</v>
      </c>
      <c r="G1189" s="92">
        <v>856330</v>
      </c>
      <c r="H1189" s="93">
        <f t="shared" si="36"/>
        <v>1.824386116728958E-3</v>
      </c>
      <c r="I1189" s="94">
        <f t="shared" si="37"/>
        <v>2.0134796294703802E-3</v>
      </c>
    </row>
    <row r="1190" spans="1:9" ht="15.75" customHeight="1" x14ac:dyDescent="0.25">
      <c r="A1190" s="87">
        <v>44659</v>
      </c>
      <c r="B1190" s="88">
        <v>479.5</v>
      </c>
      <c r="C1190" s="88">
        <v>482.20001200000002</v>
      </c>
      <c r="D1190" s="88">
        <v>474.04998799999998</v>
      </c>
      <c r="E1190" s="88">
        <v>479.14999399999999</v>
      </c>
      <c r="F1190" s="88">
        <v>479.14999399999999</v>
      </c>
      <c r="G1190" s="88">
        <v>411284</v>
      </c>
      <c r="H1190" s="95">
        <f t="shared" si="36"/>
        <v>1.8620650253495204E-3</v>
      </c>
      <c r="I1190" s="96">
        <f t="shared" si="37"/>
        <v>2.0511585380909424E-3</v>
      </c>
    </row>
    <row r="1191" spans="1:9" ht="15.75" customHeight="1" x14ac:dyDescent="0.25">
      <c r="A1191" s="91">
        <v>44662</v>
      </c>
      <c r="B1191" s="92">
        <v>480</v>
      </c>
      <c r="C1191" s="92">
        <v>487.54998799999998</v>
      </c>
      <c r="D1191" s="92">
        <v>475.10000600000001</v>
      </c>
      <c r="E1191" s="92">
        <v>478.04998799999998</v>
      </c>
      <c r="F1191" s="92">
        <v>478.04998799999998</v>
      </c>
      <c r="G1191" s="92">
        <v>721944</v>
      </c>
      <c r="H1191" s="93">
        <f t="shared" si="36"/>
        <v>-9.9817541819044692E-4</v>
      </c>
      <c r="I1191" s="94">
        <f t="shared" si="37"/>
        <v>-8.0908190544902469E-4</v>
      </c>
    </row>
    <row r="1192" spans="1:9" ht="15.75" customHeight="1" x14ac:dyDescent="0.25">
      <c r="A1192" s="87">
        <v>44663</v>
      </c>
      <c r="B1192" s="88">
        <v>477.54998799999998</v>
      </c>
      <c r="C1192" s="88">
        <v>480.39999399999999</v>
      </c>
      <c r="D1192" s="88">
        <v>468.39999399999999</v>
      </c>
      <c r="E1192" s="88">
        <v>475.20001200000002</v>
      </c>
      <c r="F1192" s="88">
        <v>475.20001200000002</v>
      </c>
      <c r="G1192" s="88">
        <v>540513</v>
      </c>
      <c r="H1192" s="95">
        <f t="shared" si="36"/>
        <v>-2.5968686875943877E-3</v>
      </c>
      <c r="I1192" s="96">
        <f t="shared" si="37"/>
        <v>-2.4077751748529655E-3</v>
      </c>
    </row>
    <row r="1193" spans="1:9" ht="15.75" customHeight="1" x14ac:dyDescent="0.25">
      <c r="A1193" s="91">
        <v>44664</v>
      </c>
      <c r="B1193" s="92">
        <v>477.64999399999999</v>
      </c>
      <c r="C1193" s="92">
        <v>482.5</v>
      </c>
      <c r="D1193" s="92">
        <v>472.5</v>
      </c>
      <c r="E1193" s="92">
        <v>477.79998799999998</v>
      </c>
      <c r="F1193" s="92">
        <v>477.79998799999998</v>
      </c>
      <c r="G1193" s="92">
        <v>402633</v>
      </c>
      <c r="H1193" s="93">
        <f t="shared" si="36"/>
        <v>2.3696915663354626E-3</v>
      </c>
      <c r="I1193" s="94">
        <f t="shared" si="37"/>
        <v>2.5587850790768848E-3</v>
      </c>
    </row>
    <row r="1194" spans="1:9" ht="15.75" customHeight="1" x14ac:dyDescent="0.25">
      <c r="A1194" s="87">
        <v>44669</v>
      </c>
      <c r="B1194" s="88">
        <v>477.79998799999998</v>
      </c>
      <c r="C1194" s="88">
        <v>478.54998799999998</v>
      </c>
      <c r="D1194" s="88">
        <v>466.10000600000001</v>
      </c>
      <c r="E1194" s="88">
        <v>467.95001200000002</v>
      </c>
      <c r="F1194" s="88">
        <v>467.95001200000002</v>
      </c>
      <c r="G1194" s="88">
        <v>561005</v>
      </c>
      <c r="H1194" s="95">
        <f t="shared" si="36"/>
        <v>-9.0466717572991757E-3</v>
      </c>
      <c r="I1194" s="96">
        <f t="shared" si="37"/>
        <v>-8.8575782445577539E-3</v>
      </c>
    </row>
    <row r="1195" spans="1:9" ht="15.75" customHeight="1" x14ac:dyDescent="0.25">
      <c r="A1195" s="91">
        <v>44670</v>
      </c>
      <c r="B1195" s="92">
        <v>468</v>
      </c>
      <c r="C1195" s="92">
        <v>473.10000600000001</v>
      </c>
      <c r="D1195" s="92">
        <v>455</v>
      </c>
      <c r="E1195" s="92">
        <v>459.45001200000002</v>
      </c>
      <c r="F1195" s="92">
        <v>459.45001200000002</v>
      </c>
      <c r="G1195" s="92">
        <v>344571</v>
      </c>
      <c r="H1195" s="93">
        <f t="shared" si="36"/>
        <v>-7.9611955439683607E-3</v>
      </c>
      <c r="I1195" s="94">
        <f t="shared" si="37"/>
        <v>-7.7721020312269389E-3</v>
      </c>
    </row>
    <row r="1196" spans="1:9" ht="15.75" customHeight="1" x14ac:dyDescent="0.25">
      <c r="A1196" s="87">
        <v>44671</v>
      </c>
      <c r="B1196" s="88">
        <v>462</v>
      </c>
      <c r="C1196" s="88">
        <v>468.54998799999998</v>
      </c>
      <c r="D1196" s="88">
        <v>456.14999399999999</v>
      </c>
      <c r="E1196" s="88">
        <v>457.25</v>
      </c>
      <c r="F1196" s="88">
        <v>457.25</v>
      </c>
      <c r="G1196" s="88">
        <v>328562</v>
      </c>
      <c r="H1196" s="95">
        <f t="shared" si="36"/>
        <v>-2.08455305678282E-3</v>
      </c>
      <c r="I1196" s="96">
        <f t="shared" si="37"/>
        <v>-1.8954595440413978E-3</v>
      </c>
    </row>
    <row r="1197" spans="1:9" ht="15.75" customHeight="1" x14ac:dyDescent="0.25">
      <c r="A1197" s="91">
        <v>44672</v>
      </c>
      <c r="B1197" s="92">
        <v>459</v>
      </c>
      <c r="C1197" s="92">
        <v>462.5</v>
      </c>
      <c r="D1197" s="92">
        <v>452.29998799999998</v>
      </c>
      <c r="E1197" s="92">
        <v>453.60000600000001</v>
      </c>
      <c r="F1197" s="92">
        <v>453.60000600000001</v>
      </c>
      <c r="G1197" s="92">
        <v>508412</v>
      </c>
      <c r="H1197" s="93">
        <f t="shared" si="36"/>
        <v>-3.4806625189683468E-3</v>
      </c>
      <c r="I1197" s="94">
        <f t="shared" si="37"/>
        <v>-3.2915690062269246E-3</v>
      </c>
    </row>
    <row r="1198" spans="1:9" ht="15.75" customHeight="1" x14ac:dyDescent="0.25">
      <c r="A1198" s="87">
        <v>44673</v>
      </c>
      <c r="B1198" s="88">
        <v>453.60000600000001</v>
      </c>
      <c r="C1198" s="88">
        <v>456.10000600000001</v>
      </c>
      <c r="D1198" s="88">
        <v>442.20001200000002</v>
      </c>
      <c r="E1198" s="88">
        <v>443.54998799999998</v>
      </c>
      <c r="F1198" s="88">
        <v>443.54998799999998</v>
      </c>
      <c r="G1198" s="88">
        <v>595459</v>
      </c>
      <c r="H1198" s="95">
        <f t="shared" si="36"/>
        <v>-9.7304797972845251E-3</v>
      </c>
      <c r="I1198" s="96">
        <f t="shared" si="37"/>
        <v>-9.5413862845431033E-3</v>
      </c>
    </row>
    <row r="1199" spans="1:9" ht="15.75" customHeight="1" x14ac:dyDescent="0.25">
      <c r="A1199" s="91">
        <v>44676</v>
      </c>
      <c r="B1199" s="92">
        <v>440.25</v>
      </c>
      <c r="C1199" s="92">
        <v>445.95001200000002</v>
      </c>
      <c r="D1199" s="92">
        <v>425.5</v>
      </c>
      <c r="E1199" s="92">
        <v>427.04998799999998</v>
      </c>
      <c r="F1199" s="92">
        <v>427.04998799999998</v>
      </c>
      <c r="G1199" s="92">
        <v>921491</v>
      </c>
      <c r="H1199" s="93">
        <f t="shared" si="36"/>
        <v>-1.646385783313363E-2</v>
      </c>
      <c r="I1199" s="94">
        <f t="shared" si="37"/>
        <v>-1.6274764320392206E-2</v>
      </c>
    </row>
    <row r="1200" spans="1:9" ht="15.75" customHeight="1" x14ac:dyDescent="0.25">
      <c r="A1200" s="87">
        <v>44677</v>
      </c>
      <c r="B1200" s="88">
        <v>430.95001200000002</v>
      </c>
      <c r="C1200" s="88">
        <v>439.29998799999998</v>
      </c>
      <c r="D1200" s="88">
        <v>429.75</v>
      </c>
      <c r="E1200" s="88">
        <v>435.75</v>
      </c>
      <c r="F1200" s="88">
        <v>435.75</v>
      </c>
      <c r="G1200" s="88">
        <v>675743</v>
      </c>
      <c r="H1200" s="95">
        <f t="shared" si="36"/>
        <v>8.7586817829627493E-3</v>
      </c>
      <c r="I1200" s="96">
        <f t="shared" si="37"/>
        <v>8.947775295704171E-3</v>
      </c>
    </row>
    <row r="1201" spans="1:9" ht="15.75" customHeight="1" x14ac:dyDescent="0.25">
      <c r="A1201" s="91">
        <v>44678</v>
      </c>
      <c r="B1201" s="92">
        <v>434.20001200000002</v>
      </c>
      <c r="C1201" s="92">
        <v>438.20001200000002</v>
      </c>
      <c r="D1201" s="92">
        <v>427</v>
      </c>
      <c r="E1201" s="92">
        <v>436.14999399999999</v>
      </c>
      <c r="F1201" s="92">
        <v>436.14999399999999</v>
      </c>
      <c r="G1201" s="92">
        <v>514761</v>
      </c>
      <c r="H1201" s="93">
        <f t="shared" si="36"/>
        <v>3.9847505534267437E-4</v>
      </c>
      <c r="I1201" s="94">
        <f t="shared" si="37"/>
        <v>5.8756856808409659E-4</v>
      </c>
    </row>
    <row r="1202" spans="1:9" ht="15.75" customHeight="1" x14ac:dyDescent="0.25">
      <c r="A1202" s="87">
        <v>44679</v>
      </c>
      <c r="B1202" s="88">
        <v>442</v>
      </c>
      <c r="C1202" s="88">
        <v>453.39999399999999</v>
      </c>
      <c r="D1202" s="88">
        <v>436.25</v>
      </c>
      <c r="E1202" s="88">
        <v>439.20001200000002</v>
      </c>
      <c r="F1202" s="88">
        <v>439.20001200000002</v>
      </c>
      <c r="G1202" s="88">
        <v>1711225</v>
      </c>
      <c r="H1202" s="95">
        <f t="shared" si="36"/>
        <v>3.0264724706313573E-3</v>
      </c>
      <c r="I1202" s="96">
        <f t="shared" si="37"/>
        <v>3.2155659833727796E-3</v>
      </c>
    </row>
    <row r="1203" spans="1:9" ht="15.75" customHeight="1" x14ac:dyDescent="0.25">
      <c r="A1203" s="91">
        <v>44680</v>
      </c>
      <c r="B1203" s="92">
        <v>439.20001200000002</v>
      </c>
      <c r="C1203" s="92">
        <v>449.70001200000002</v>
      </c>
      <c r="D1203" s="92">
        <v>438.04998799999998</v>
      </c>
      <c r="E1203" s="92">
        <v>439.54998799999998</v>
      </c>
      <c r="F1203" s="92">
        <v>439.54998799999998</v>
      </c>
      <c r="G1203" s="92">
        <v>548797</v>
      </c>
      <c r="H1203" s="93">
        <f t="shared" si="36"/>
        <v>3.4592922591115076E-4</v>
      </c>
      <c r="I1203" s="94">
        <f t="shared" si="37"/>
        <v>5.3502273865257293E-4</v>
      </c>
    </row>
    <row r="1204" spans="1:9" ht="15.75" customHeight="1" x14ac:dyDescent="0.25">
      <c r="A1204" s="87">
        <v>44683</v>
      </c>
      <c r="B1204" s="88">
        <v>439</v>
      </c>
      <c r="C1204" s="88">
        <v>439.20001200000002</v>
      </c>
      <c r="D1204" s="88">
        <v>428.29998799999998</v>
      </c>
      <c r="E1204" s="88">
        <v>437.45001200000002</v>
      </c>
      <c r="F1204" s="88">
        <v>437.45001200000002</v>
      </c>
      <c r="G1204" s="88">
        <v>516075</v>
      </c>
      <c r="H1204" s="95">
        <f t="shared" si="36"/>
        <v>-2.0798397536448765E-3</v>
      </c>
      <c r="I1204" s="96">
        <f t="shared" si="37"/>
        <v>-1.8907462409034543E-3</v>
      </c>
    </row>
    <row r="1205" spans="1:9" ht="15.75" customHeight="1" x14ac:dyDescent="0.25">
      <c r="A1205" s="91">
        <v>44685</v>
      </c>
      <c r="B1205" s="92">
        <v>438.29998799999998</v>
      </c>
      <c r="C1205" s="92">
        <v>440.89999399999999</v>
      </c>
      <c r="D1205" s="92">
        <v>419.20001200000002</v>
      </c>
      <c r="E1205" s="92">
        <v>421.04998799999998</v>
      </c>
      <c r="F1205" s="92">
        <v>421.04998799999998</v>
      </c>
      <c r="G1205" s="92">
        <v>783233</v>
      </c>
      <c r="H1205" s="93">
        <f t="shared" si="36"/>
        <v>-1.6594773467620921E-2</v>
      </c>
      <c r="I1205" s="94">
        <f t="shared" si="37"/>
        <v>-1.6405679954879498E-2</v>
      </c>
    </row>
    <row r="1206" spans="1:9" ht="15.75" customHeight="1" x14ac:dyDescent="0.25">
      <c r="A1206" s="87">
        <v>44686</v>
      </c>
      <c r="B1206" s="88">
        <v>425.39999399999999</v>
      </c>
      <c r="C1206" s="88">
        <v>427.5</v>
      </c>
      <c r="D1206" s="88">
        <v>417.5</v>
      </c>
      <c r="E1206" s="88">
        <v>418.54998799999998</v>
      </c>
      <c r="F1206" s="88">
        <v>418.54998799999998</v>
      </c>
      <c r="G1206" s="88">
        <v>537099</v>
      </c>
      <c r="H1206" s="95">
        <f t="shared" si="36"/>
        <v>-2.58632549923438E-3</v>
      </c>
      <c r="I1206" s="96">
        <f t="shared" si="37"/>
        <v>-2.3972319864929577E-3</v>
      </c>
    </row>
    <row r="1207" spans="1:9" ht="15.75" customHeight="1" x14ac:dyDescent="0.25">
      <c r="A1207" s="91">
        <v>44687</v>
      </c>
      <c r="B1207" s="92">
        <v>416</v>
      </c>
      <c r="C1207" s="92">
        <v>416</v>
      </c>
      <c r="D1207" s="92">
        <v>405.10000600000001</v>
      </c>
      <c r="E1207" s="92">
        <v>410.75</v>
      </c>
      <c r="F1207" s="92">
        <v>410.75</v>
      </c>
      <c r="G1207" s="92">
        <v>619540</v>
      </c>
      <c r="H1207" s="93">
        <f t="shared" si="36"/>
        <v>-8.1697617063164075E-3</v>
      </c>
      <c r="I1207" s="94">
        <f t="shared" si="37"/>
        <v>-7.9806681935749857E-3</v>
      </c>
    </row>
    <row r="1208" spans="1:9" ht="15.75" customHeight="1" x14ac:dyDescent="0.25">
      <c r="A1208" s="87">
        <v>44690</v>
      </c>
      <c r="B1208" s="88">
        <v>410</v>
      </c>
      <c r="C1208" s="88">
        <v>418.54998799999998</v>
      </c>
      <c r="D1208" s="88">
        <v>404</v>
      </c>
      <c r="E1208" s="88">
        <v>415.70001200000002</v>
      </c>
      <c r="F1208" s="88">
        <v>415.70001200000002</v>
      </c>
      <c r="G1208" s="88">
        <v>564559</v>
      </c>
      <c r="H1208" s="95">
        <f t="shared" si="36"/>
        <v>5.2024649358816295E-3</v>
      </c>
      <c r="I1208" s="96">
        <f t="shared" si="37"/>
        <v>5.3915584486230513E-3</v>
      </c>
    </row>
    <row r="1209" spans="1:9" ht="15.75" customHeight="1" x14ac:dyDescent="0.25">
      <c r="A1209" s="91">
        <v>44691</v>
      </c>
      <c r="B1209" s="92">
        <v>415.45001200000002</v>
      </c>
      <c r="C1209" s="92">
        <v>423.75</v>
      </c>
      <c r="D1209" s="92">
        <v>402.64999399999999</v>
      </c>
      <c r="E1209" s="92">
        <v>404.14999399999999</v>
      </c>
      <c r="F1209" s="92">
        <v>404.14999399999999</v>
      </c>
      <c r="G1209" s="92">
        <v>652798</v>
      </c>
      <c r="H1209" s="93">
        <f t="shared" si="36"/>
        <v>-1.2237460355935443E-2</v>
      </c>
      <c r="I1209" s="94">
        <f t="shared" si="37"/>
        <v>-1.2048366843194021E-2</v>
      </c>
    </row>
    <row r="1210" spans="1:9" ht="15.75" customHeight="1" x14ac:dyDescent="0.25">
      <c r="A1210" s="87">
        <v>44692</v>
      </c>
      <c r="B1210" s="88">
        <v>407</v>
      </c>
      <c r="C1210" s="88">
        <v>411</v>
      </c>
      <c r="D1210" s="88">
        <v>392.5</v>
      </c>
      <c r="E1210" s="88">
        <v>403.5</v>
      </c>
      <c r="F1210" s="88">
        <v>403.5</v>
      </c>
      <c r="G1210" s="88">
        <v>736213</v>
      </c>
      <c r="H1210" s="95">
        <f t="shared" si="36"/>
        <v>-6.9903762895633949E-4</v>
      </c>
      <c r="I1210" s="96">
        <f t="shared" si="37"/>
        <v>-5.0994411621491727E-4</v>
      </c>
    </row>
    <row r="1211" spans="1:9" ht="15.75" customHeight="1" x14ac:dyDescent="0.25">
      <c r="A1211" s="91">
        <v>44693</v>
      </c>
      <c r="B1211" s="92">
        <v>400</v>
      </c>
      <c r="C1211" s="92">
        <v>412.64999399999999</v>
      </c>
      <c r="D1211" s="92">
        <v>386.20001200000002</v>
      </c>
      <c r="E1211" s="92">
        <v>390.54998799999998</v>
      </c>
      <c r="F1211" s="92">
        <v>390.54998799999998</v>
      </c>
      <c r="G1211" s="92">
        <v>591329</v>
      </c>
      <c r="H1211" s="93">
        <f t="shared" si="36"/>
        <v>-1.4166910260493668E-2</v>
      </c>
      <c r="I1211" s="94">
        <f t="shared" si="37"/>
        <v>-1.3977816747752246E-2</v>
      </c>
    </row>
    <row r="1212" spans="1:9" ht="15.75" customHeight="1" x14ac:dyDescent="0.25">
      <c r="A1212" s="87">
        <v>44694</v>
      </c>
      <c r="B1212" s="88">
        <v>394</v>
      </c>
      <c r="C1212" s="88">
        <v>404.20001200000002</v>
      </c>
      <c r="D1212" s="88">
        <v>392.25</v>
      </c>
      <c r="E1212" s="88">
        <v>393.85000600000001</v>
      </c>
      <c r="F1212" s="88">
        <v>393.85000600000001</v>
      </c>
      <c r="G1212" s="88">
        <v>496624</v>
      </c>
      <c r="H1212" s="95">
        <f t="shared" si="36"/>
        <v>3.6542276238799441E-3</v>
      </c>
      <c r="I1212" s="96">
        <f t="shared" si="37"/>
        <v>3.8433211366213664E-3</v>
      </c>
    </row>
    <row r="1213" spans="1:9" ht="15.75" customHeight="1" x14ac:dyDescent="0.25">
      <c r="A1213" s="91">
        <v>44697</v>
      </c>
      <c r="B1213" s="92">
        <v>397.79998799999998</v>
      </c>
      <c r="C1213" s="92">
        <v>397.79998799999998</v>
      </c>
      <c r="D1213" s="92">
        <v>388.60000600000001</v>
      </c>
      <c r="E1213" s="92">
        <v>392.60000600000001</v>
      </c>
      <c r="F1213" s="92">
        <v>392.60000600000001</v>
      </c>
      <c r="G1213" s="92">
        <v>453462</v>
      </c>
      <c r="H1213" s="93">
        <f t="shared" si="36"/>
        <v>-1.3805545202826464E-3</v>
      </c>
      <c r="I1213" s="94">
        <f t="shared" si="37"/>
        <v>-1.1914610075412242E-3</v>
      </c>
    </row>
    <row r="1214" spans="1:9" ht="15.75" customHeight="1" x14ac:dyDescent="0.25">
      <c r="A1214" s="87">
        <v>44698</v>
      </c>
      <c r="B1214" s="88">
        <v>395</v>
      </c>
      <c r="C1214" s="88">
        <v>403.14999399999999</v>
      </c>
      <c r="D1214" s="88">
        <v>386.35000600000001</v>
      </c>
      <c r="E1214" s="88">
        <v>402.39999399999999</v>
      </c>
      <c r="F1214" s="88">
        <v>402.39999399999999</v>
      </c>
      <c r="G1214" s="88">
        <v>592182</v>
      </c>
      <c r="H1214" s="95">
        <f t="shared" si="36"/>
        <v>1.0707663671114222E-2</v>
      </c>
      <c r="I1214" s="96">
        <f t="shared" si="37"/>
        <v>1.0896757183855644E-2</v>
      </c>
    </row>
    <row r="1215" spans="1:9" ht="15.75" customHeight="1" x14ac:dyDescent="0.25">
      <c r="A1215" s="91">
        <v>44699</v>
      </c>
      <c r="B1215" s="92">
        <v>405</v>
      </c>
      <c r="C1215" s="92">
        <v>409.79998799999998</v>
      </c>
      <c r="D1215" s="92">
        <v>400</v>
      </c>
      <c r="E1215" s="92">
        <v>406.29998799999998</v>
      </c>
      <c r="F1215" s="92">
        <v>406.29998799999998</v>
      </c>
      <c r="G1215" s="92">
        <v>530532</v>
      </c>
      <c r="H1215" s="93">
        <f t="shared" si="36"/>
        <v>4.1888439272921739E-3</v>
      </c>
      <c r="I1215" s="94">
        <f t="shared" si="37"/>
        <v>4.3779374400335965E-3</v>
      </c>
    </row>
    <row r="1216" spans="1:9" ht="15.75" customHeight="1" x14ac:dyDescent="0.25">
      <c r="A1216" s="87">
        <v>44700</v>
      </c>
      <c r="B1216" s="88">
        <v>400.5</v>
      </c>
      <c r="C1216" s="88">
        <v>401.10000600000001</v>
      </c>
      <c r="D1216" s="88">
        <v>390.54998799999998</v>
      </c>
      <c r="E1216" s="88">
        <v>392.64999399999999</v>
      </c>
      <c r="F1216" s="88">
        <v>392.64999399999999</v>
      </c>
      <c r="G1216" s="88">
        <v>587539</v>
      </c>
      <c r="H1216" s="95">
        <f t="shared" si="36"/>
        <v>-1.4841214347618207E-2</v>
      </c>
      <c r="I1216" s="96">
        <f t="shared" si="37"/>
        <v>-1.4652120834876785E-2</v>
      </c>
    </row>
    <row r="1217" spans="1:9" ht="15.75" customHeight="1" x14ac:dyDescent="0.25">
      <c r="A1217" s="91">
        <v>44701</v>
      </c>
      <c r="B1217" s="92">
        <v>399</v>
      </c>
      <c r="C1217" s="92">
        <v>409</v>
      </c>
      <c r="D1217" s="92">
        <v>397.10000600000001</v>
      </c>
      <c r="E1217" s="92">
        <v>407.5</v>
      </c>
      <c r="F1217" s="92">
        <v>407.5</v>
      </c>
      <c r="G1217" s="92">
        <v>555699</v>
      </c>
      <c r="H1217" s="93">
        <f t="shared" si="36"/>
        <v>1.612201792401436E-2</v>
      </c>
      <c r="I1217" s="94">
        <f t="shared" si="37"/>
        <v>1.6311111436755784E-2</v>
      </c>
    </row>
    <row r="1218" spans="1:9" ht="15.75" customHeight="1" x14ac:dyDescent="0.25">
      <c r="A1218" s="87">
        <v>44704</v>
      </c>
      <c r="B1218" s="88">
        <v>397</v>
      </c>
      <c r="C1218" s="88">
        <v>406.5</v>
      </c>
      <c r="D1218" s="88">
        <v>391.45001200000002</v>
      </c>
      <c r="E1218" s="88">
        <v>404.14999399999999</v>
      </c>
      <c r="F1218" s="88">
        <v>404.14999399999999</v>
      </c>
      <c r="G1218" s="88">
        <v>997750</v>
      </c>
      <c r="H1218" s="95">
        <f t="shared" si="36"/>
        <v>-3.5850363889498985E-3</v>
      </c>
      <c r="I1218" s="96">
        <f t="shared" si="37"/>
        <v>-3.3959428762084763E-3</v>
      </c>
    </row>
    <row r="1219" spans="1:9" ht="15.75" customHeight="1" x14ac:dyDescent="0.25">
      <c r="A1219" s="91">
        <v>44705</v>
      </c>
      <c r="B1219" s="92">
        <v>405</v>
      </c>
      <c r="C1219" s="92">
        <v>406.89999399999999</v>
      </c>
      <c r="D1219" s="92">
        <v>392.64999399999999</v>
      </c>
      <c r="E1219" s="92">
        <v>394.95001200000002</v>
      </c>
      <c r="F1219" s="92">
        <v>394.95001200000002</v>
      </c>
      <c r="G1219" s="92">
        <v>505125</v>
      </c>
      <c r="H1219" s="93">
        <f t="shared" si="36"/>
        <v>-1.0000445329869625E-2</v>
      </c>
      <c r="I1219" s="94">
        <f t="shared" si="37"/>
        <v>-9.811351817128203E-3</v>
      </c>
    </row>
    <row r="1220" spans="1:9" ht="15.75" customHeight="1" x14ac:dyDescent="0.25">
      <c r="A1220" s="87">
        <v>44706</v>
      </c>
      <c r="B1220" s="88">
        <v>396</v>
      </c>
      <c r="C1220" s="88">
        <v>399.39999399999999</v>
      </c>
      <c r="D1220" s="88">
        <v>384</v>
      </c>
      <c r="E1220" s="88">
        <v>386.54998799999998</v>
      </c>
      <c r="F1220" s="88">
        <v>386.54998799999998</v>
      </c>
      <c r="G1220" s="88">
        <v>439546</v>
      </c>
      <c r="H1220" s="95">
        <f t="shared" ref="H1220:H1236" si="38">LOG(F1220/F1219)</f>
        <v>-9.3364672327626956E-3</v>
      </c>
      <c r="I1220" s="96">
        <f t="shared" ref="I1220:I1236" si="39">H1220-$H$1238</f>
        <v>-9.1473737200212738E-3</v>
      </c>
    </row>
    <row r="1221" spans="1:9" ht="15.75" customHeight="1" x14ac:dyDescent="0.25">
      <c r="A1221" s="91">
        <v>44707</v>
      </c>
      <c r="B1221" s="92">
        <v>388.35000600000001</v>
      </c>
      <c r="C1221" s="92">
        <v>395</v>
      </c>
      <c r="D1221" s="92">
        <v>378.04998799999998</v>
      </c>
      <c r="E1221" s="92">
        <v>393.64999399999999</v>
      </c>
      <c r="F1221" s="92">
        <v>393.64999399999999</v>
      </c>
      <c r="G1221" s="92">
        <v>406851</v>
      </c>
      <c r="H1221" s="93">
        <f t="shared" si="38"/>
        <v>7.904585034123281E-3</v>
      </c>
      <c r="I1221" s="94">
        <f t="shared" si="39"/>
        <v>8.0936785468647028E-3</v>
      </c>
    </row>
    <row r="1222" spans="1:9" ht="15.75" customHeight="1" x14ac:dyDescent="0.25">
      <c r="A1222" s="87">
        <v>44708</v>
      </c>
      <c r="B1222" s="88">
        <v>397.79998799999998</v>
      </c>
      <c r="C1222" s="88">
        <v>402.54998799999998</v>
      </c>
      <c r="D1222" s="88">
        <v>391.29998799999998</v>
      </c>
      <c r="E1222" s="88">
        <v>397.89999399999999</v>
      </c>
      <c r="F1222" s="88">
        <v>397.89999399999999</v>
      </c>
      <c r="G1222" s="88">
        <v>903023</v>
      </c>
      <c r="H1222" s="95">
        <f t="shared" si="38"/>
        <v>4.6636834390532773E-3</v>
      </c>
      <c r="I1222" s="96">
        <f t="shared" si="39"/>
        <v>4.8527769517947E-3</v>
      </c>
    </row>
    <row r="1223" spans="1:9" ht="15.75" customHeight="1" x14ac:dyDescent="0.25">
      <c r="A1223" s="91">
        <v>44711</v>
      </c>
      <c r="B1223" s="92">
        <v>388.29998799999998</v>
      </c>
      <c r="C1223" s="92">
        <v>411</v>
      </c>
      <c r="D1223" s="92">
        <v>388.29998799999998</v>
      </c>
      <c r="E1223" s="92">
        <v>409.45001200000002</v>
      </c>
      <c r="F1223" s="92">
        <v>409.45001200000002</v>
      </c>
      <c r="G1223" s="92">
        <v>1461105</v>
      </c>
      <c r="H1223" s="93">
        <f t="shared" si="38"/>
        <v>1.2426955580121701E-2</v>
      </c>
      <c r="I1223" s="94">
        <f t="shared" si="39"/>
        <v>1.2616049092863122E-2</v>
      </c>
    </row>
    <row r="1224" spans="1:9" ht="15.75" customHeight="1" x14ac:dyDescent="0.25">
      <c r="A1224" s="87">
        <v>44712</v>
      </c>
      <c r="B1224" s="88">
        <v>405.54998799999998</v>
      </c>
      <c r="C1224" s="88">
        <v>410.95001200000002</v>
      </c>
      <c r="D1224" s="88">
        <v>392.5</v>
      </c>
      <c r="E1224" s="88">
        <v>393.54998799999998</v>
      </c>
      <c r="F1224" s="88">
        <v>393.54998799999998</v>
      </c>
      <c r="G1224" s="88">
        <v>2263251</v>
      </c>
      <c r="H1224" s="95">
        <f t="shared" si="38"/>
        <v>-1.7200984687833525E-2</v>
      </c>
      <c r="I1224" s="96">
        <f t="shared" si="39"/>
        <v>-1.7011891175092102E-2</v>
      </c>
    </row>
    <row r="1225" spans="1:9" ht="15.75" customHeight="1" x14ac:dyDescent="0.25">
      <c r="A1225" s="91">
        <v>44713</v>
      </c>
      <c r="B1225" s="92">
        <v>394.10000600000001</v>
      </c>
      <c r="C1225" s="92">
        <v>398</v>
      </c>
      <c r="D1225" s="92">
        <v>386.25</v>
      </c>
      <c r="E1225" s="92">
        <v>388.89999399999999</v>
      </c>
      <c r="F1225" s="92">
        <v>388.89999399999999</v>
      </c>
      <c r="G1225" s="92">
        <v>891383</v>
      </c>
      <c r="H1225" s="93">
        <f t="shared" si="38"/>
        <v>-5.1619670427703471E-3</v>
      </c>
      <c r="I1225" s="94">
        <f t="shared" si="39"/>
        <v>-4.9728735300289244E-3</v>
      </c>
    </row>
    <row r="1226" spans="1:9" ht="15.75" customHeight="1" x14ac:dyDescent="0.25">
      <c r="A1226" s="87">
        <v>44714</v>
      </c>
      <c r="B1226" s="88">
        <v>389.89999399999999</v>
      </c>
      <c r="C1226" s="88">
        <v>393.75</v>
      </c>
      <c r="D1226" s="88">
        <v>382.75</v>
      </c>
      <c r="E1226" s="88">
        <v>389.10000600000001</v>
      </c>
      <c r="F1226" s="88">
        <v>389.10000600000001</v>
      </c>
      <c r="G1226" s="88">
        <v>730703</v>
      </c>
      <c r="H1226" s="95">
        <f t="shared" si="38"/>
        <v>2.2330105354276025E-4</v>
      </c>
      <c r="I1226" s="96">
        <f t="shared" si="39"/>
        <v>4.1239456628418248E-4</v>
      </c>
    </row>
    <row r="1227" spans="1:9" ht="15.75" customHeight="1" x14ac:dyDescent="0.25">
      <c r="A1227" s="91">
        <v>44715</v>
      </c>
      <c r="B1227" s="92">
        <v>392</v>
      </c>
      <c r="C1227" s="92">
        <v>398</v>
      </c>
      <c r="D1227" s="92">
        <v>388.04998799999998</v>
      </c>
      <c r="E1227" s="92">
        <v>389.14999399999999</v>
      </c>
      <c r="F1227" s="92">
        <v>389.14999399999999</v>
      </c>
      <c r="G1227" s="92">
        <v>414372</v>
      </c>
      <c r="H1227" s="93">
        <f t="shared" si="38"/>
        <v>5.5790588091821232E-5</v>
      </c>
      <c r="I1227" s="94">
        <f t="shared" si="39"/>
        <v>2.4488410083324346E-4</v>
      </c>
    </row>
    <row r="1228" spans="1:9" ht="15.75" customHeight="1" x14ac:dyDescent="0.25">
      <c r="A1228" s="87">
        <v>44718</v>
      </c>
      <c r="B1228" s="88">
        <v>390.89999399999999</v>
      </c>
      <c r="C1228" s="88">
        <v>399.89999399999999</v>
      </c>
      <c r="D1228" s="88">
        <v>388.85000600000001</v>
      </c>
      <c r="E1228" s="88">
        <v>392.54998799999998</v>
      </c>
      <c r="F1228" s="88">
        <v>392.54998799999998</v>
      </c>
      <c r="G1228" s="88">
        <v>1020545</v>
      </c>
      <c r="H1228" s="95">
        <f t="shared" si="38"/>
        <v>3.777940330717849E-3</v>
      </c>
      <c r="I1228" s="96">
        <f t="shared" si="39"/>
        <v>3.9670338434592712E-3</v>
      </c>
    </row>
    <row r="1229" spans="1:9" ht="15.75" customHeight="1" x14ac:dyDescent="0.25">
      <c r="A1229" s="91">
        <v>44719</v>
      </c>
      <c r="B1229" s="92">
        <v>390</v>
      </c>
      <c r="C1229" s="92">
        <v>392.39999399999999</v>
      </c>
      <c r="D1229" s="92">
        <v>378</v>
      </c>
      <c r="E1229" s="92">
        <v>380.10000600000001</v>
      </c>
      <c r="F1229" s="92">
        <v>380.10000600000001</v>
      </c>
      <c r="G1229" s="92">
        <v>953831</v>
      </c>
      <c r="H1229" s="93">
        <f t="shared" si="38"/>
        <v>-1.3997091960879194E-2</v>
      </c>
      <c r="I1229" s="94">
        <f t="shared" si="39"/>
        <v>-1.3807998448137772E-2</v>
      </c>
    </row>
    <row r="1230" spans="1:9" ht="15.75" customHeight="1" x14ac:dyDescent="0.25">
      <c r="A1230" s="87">
        <v>44720</v>
      </c>
      <c r="B1230" s="88">
        <v>383.85000600000001</v>
      </c>
      <c r="C1230" s="88">
        <v>397.20001200000002</v>
      </c>
      <c r="D1230" s="88">
        <v>375</v>
      </c>
      <c r="E1230" s="88">
        <v>395.39999399999999</v>
      </c>
      <c r="F1230" s="88">
        <v>395.39999399999999</v>
      </c>
      <c r="G1230" s="88">
        <v>2320286</v>
      </c>
      <c r="H1230" s="95">
        <f t="shared" si="38"/>
        <v>1.7138781928867908E-2</v>
      </c>
      <c r="I1230" s="96">
        <f t="shared" si="39"/>
        <v>1.7327875441609332E-2</v>
      </c>
    </row>
    <row r="1231" spans="1:9" ht="15.75" customHeight="1" x14ac:dyDescent="0.25">
      <c r="A1231" s="91">
        <v>44721</v>
      </c>
      <c r="B1231" s="92">
        <v>395.39999399999999</v>
      </c>
      <c r="C1231" s="92">
        <v>401.89999399999999</v>
      </c>
      <c r="D1231" s="92">
        <v>391</v>
      </c>
      <c r="E1231" s="92">
        <v>395.60000600000001</v>
      </c>
      <c r="F1231" s="92">
        <v>395.60000600000001</v>
      </c>
      <c r="G1231" s="92">
        <v>1076991</v>
      </c>
      <c r="H1231" s="93">
        <f t="shared" si="38"/>
        <v>2.1963112456576252E-4</v>
      </c>
      <c r="I1231" s="94">
        <f t="shared" si="39"/>
        <v>4.0872463730718474E-4</v>
      </c>
    </row>
    <row r="1232" spans="1:9" ht="15.75" customHeight="1" x14ac:dyDescent="0.25">
      <c r="A1232" s="87">
        <v>44722</v>
      </c>
      <c r="B1232" s="88">
        <v>390.29998799999998</v>
      </c>
      <c r="C1232" s="88">
        <v>392.95001200000002</v>
      </c>
      <c r="D1232" s="88">
        <v>386.79998799999998</v>
      </c>
      <c r="E1232" s="88">
        <v>388.45001200000002</v>
      </c>
      <c r="F1232" s="88">
        <v>388.45001200000002</v>
      </c>
      <c r="G1232" s="88">
        <v>399420</v>
      </c>
      <c r="H1232" s="95">
        <f t="shared" si="38"/>
        <v>-7.9211503116437734E-3</v>
      </c>
      <c r="I1232" s="96">
        <f t="shared" si="39"/>
        <v>-7.7320567989023516E-3</v>
      </c>
    </row>
    <row r="1233" spans="1:9" ht="15.75" customHeight="1" x14ac:dyDescent="0.25">
      <c r="A1233" s="91">
        <v>44725</v>
      </c>
      <c r="B1233" s="92">
        <v>382</v>
      </c>
      <c r="C1233" s="92">
        <v>385.20001200000002</v>
      </c>
      <c r="D1233" s="92">
        <v>373.85000600000001</v>
      </c>
      <c r="E1233" s="92">
        <v>375.39999399999999</v>
      </c>
      <c r="F1233" s="92">
        <v>375.39999399999999</v>
      </c>
      <c r="G1233" s="92">
        <v>647919</v>
      </c>
      <c r="H1233" s="93">
        <f t="shared" si="38"/>
        <v>-1.4840877856350999E-2</v>
      </c>
      <c r="I1233" s="94">
        <f t="shared" si="39"/>
        <v>-1.4651784343609578E-2</v>
      </c>
    </row>
    <row r="1234" spans="1:9" ht="15.75" customHeight="1" x14ac:dyDescent="0.25">
      <c r="A1234" s="87">
        <v>44726</v>
      </c>
      <c r="B1234" s="88">
        <v>372.04998799999998</v>
      </c>
      <c r="C1234" s="88">
        <v>388.20001200000002</v>
      </c>
      <c r="D1234" s="88">
        <v>372</v>
      </c>
      <c r="E1234" s="88">
        <v>382</v>
      </c>
      <c r="F1234" s="88">
        <v>382</v>
      </c>
      <c r="G1234" s="88">
        <v>640110</v>
      </c>
      <c r="H1234" s="95">
        <f t="shared" si="38"/>
        <v>7.5691015676889609E-3</v>
      </c>
      <c r="I1234" s="96">
        <f t="shared" si="39"/>
        <v>7.7581950804303836E-3</v>
      </c>
    </row>
    <row r="1235" spans="1:9" ht="15.75" customHeight="1" x14ac:dyDescent="0.25">
      <c r="A1235" s="91">
        <v>44727</v>
      </c>
      <c r="B1235" s="92">
        <v>387.20001200000002</v>
      </c>
      <c r="C1235" s="92">
        <v>387.39999399999999</v>
      </c>
      <c r="D1235" s="92">
        <v>379.79998799999998</v>
      </c>
      <c r="E1235" s="92">
        <v>382.14999399999999</v>
      </c>
      <c r="F1235" s="92">
        <v>382.14999399999999</v>
      </c>
      <c r="G1235" s="92">
        <v>267270</v>
      </c>
      <c r="H1235" s="93">
        <f t="shared" si="38"/>
        <v>1.7049419058217814E-4</v>
      </c>
      <c r="I1235" s="94">
        <f t="shared" si="39"/>
        <v>3.5958770332360039E-4</v>
      </c>
    </row>
    <row r="1236" spans="1:9" ht="15.75" customHeight="1" x14ac:dyDescent="0.25">
      <c r="A1236" s="97">
        <v>44728</v>
      </c>
      <c r="B1236" s="98">
        <v>386.5</v>
      </c>
      <c r="C1236" s="98">
        <v>387.14999399999999</v>
      </c>
      <c r="D1236" s="98">
        <v>362.79998799999998</v>
      </c>
      <c r="E1236" s="98">
        <v>363.79998799999998</v>
      </c>
      <c r="F1236" s="98">
        <v>363.79998799999998</v>
      </c>
      <c r="G1236" s="98">
        <v>839082</v>
      </c>
      <c r="H1236" s="99">
        <f t="shared" si="38"/>
        <v>-2.137117670009794E-2</v>
      </c>
      <c r="I1236" s="100">
        <f t="shared" si="39"/>
        <v>-2.1182083187356517E-2</v>
      </c>
    </row>
    <row r="1238" spans="1:9" ht="15.75" customHeight="1" x14ac:dyDescent="0.25">
      <c r="G1238" t="s">
        <v>26</v>
      </c>
      <c r="H1238" s="19">
        <f>AVERAGE(H3:H1236)</f>
        <v>-1.8909351274142222E-4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O1238"/>
  <sheetViews>
    <sheetView workbookViewId="0">
      <selection activeCell="J9" sqref="J9"/>
    </sheetView>
  </sheetViews>
  <sheetFormatPr defaultColWidth="12.6640625" defaultRowHeight="15.75" customHeight="1" x14ac:dyDescent="0.25"/>
  <cols>
    <col min="7" max="7" width="13.6640625" bestFit="1" customWidth="1"/>
    <col min="9" max="9" width="13.88671875" bestFit="1" customWidth="1"/>
  </cols>
  <sheetData>
    <row r="1" spans="1:15" ht="15.75" customHeight="1" thickBot="1" x14ac:dyDescent="0.3">
      <c r="A1" s="83" t="s">
        <v>19</v>
      </c>
      <c r="B1" s="84" t="s">
        <v>20</v>
      </c>
      <c r="C1" s="84" t="s">
        <v>21</v>
      </c>
      <c r="D1" s="84" t="s">
        <v>22</v>
      </c>
      <c r="E1" s="84" t="s">
        <v>23</v>
      </c>
      <c r="F1" s="84" t="s">
        <v>24</v>
      </c>
      <c r="G1" s="84" t="s">
        <v>25</v>
      </c>
      <c r="H1" s="85" t="s">
        <v>18</v>
      </c>
      <c r="I1" s="86" t="s">
        <v>28</v>
      </c>
      <c r="J1" s="1"/>
      <c r="K1" s="1"/>
      <c r="L1" s="1"/>
      <c r="M1" s="1"/>
      <c r="N1" s="1"/>
      <c r="O1" s="1"/>
    </row>
    <row r="2" spans="1:15" ht="15.75" customHeight="1" thickTop="1" x14ac:dyDescent="0.45">
      <c r="A2" s="87">
        <v>42905</v>
      </c>
      <c r="B2" s="88">
        <v>289.090912</v>
      </c>
      <c r="C2" s="88">
        <v>292.45455900000002</v>
      </c>
      <c r="D2" s="88">
        <v>288.22726399999999</v>
      </c>
      <c r="E2" s="88">
        <v>291.45455900000002</v>
      </c>
      <c r="F2" s="88">
        <v>282.50109900000001</v>
      </c>
      <c r="G2" s="88">
        <v>10719809</v>
      </c>
      <c r="H2" s="89"/>
      <c r="I2" s="90"/>
      <c r="J2" s="1"/>
      <c r="K2" s="1"/>
      <c r="L2" s="1"/>
      <c r="M2" s="9"/>
      <c r="N2" s="1"/>
      <c r="O2" s="2"/>
    </row>
    <row r="3" spans="1:15" ht="15.75" customHeight="1" x14ac:dyDescent="0.45">
      <c r="A3" s="91">
        <v>42906</v>
      </c>
      <c r="B3" s="92">
        <v>290.75</v>
      </c>
      <c r="C3" s="92">
        <v>295.39999399999999</v>
      </c>
      <c r="D3" s="92">
        <v>288</v>
      </c>
      <c r="E3" s="92">
        <v>292.45001200000002</v>
      </c>
      <c r="F3" s="92">
        <v>285.69375600000001</v>
      </c>
      <c r="G3" s="92">
        <v>16849368</v>
      </c>
      <c r="H3" s="93">
        <f>LOG(F3/F2)</f>
        <v>4.8806070598323061E-3</v>
      </c>
      <c r="I3" s="94">
        <f>H3-$H$1238</f>
        <v>4.5722361438495264E-3</v>
      </c>
      <c r="J3" s="1"/>
      <c r="K3" s="1"/>
      <c r="L3" s="1"/>
      <c r="M3" s="9"/>
      <c r="N3" s="1"/>
      <c r="O3" s="2"/>
    </row>
    <row r="4" spans="1:15" ht="15.75" customHeight="1" x14ac:dyDescent="0.45">
      <c r="A4" s="87">
        <v>42907</v>
      </c>
      <c r="B4" s="88">
        <v>292</v>
      </c>
      <c r="C4" s="88">
        <v>292.64999399999999</v>
      </c>
      <c r="D4" s="88">
        <v>289.54998799999998</v>
      </c>
      <c r="E4" s="88">
        <v>291.10000600000001</v>
      </c>
      <c r="F4" s="88">
        <v>284.37493899999998</v>
      </c>
      <c r="G4" s="88">
        <v>7142413</v>
      </c>
      <c r="H4" s="95">
        <f t="shared" ref="H4:H67" si="0">LOG(F4/F3)</f>
        <v>-2.0094278902123772E-3</v>
      </c>
      <c r="I4" s="96">
        <f t="shared" ref="I4:I67" si="1">H4-$H$1238</f>
        <v>-2.3177988061951569E-3</v>
      </c>
      <c r="J4" s="1"/>
      <c r="K4" s="1"/>
      <c r="L4" s="1"/>
      <c r="M4" s="9"/>
      <c r="N4" s="1"/>
      <c r="O4" s="2"/>
    </row>
    <row r="5" spans="1:15" ht="15.75" customHeight="1" x14ac:dyDescent="0.45">
      <c r="A5" s="91">
        <v>42908</v>
      </c>
      <c r="B5" s="92">
        <v>291.5</v>
      </c>
      <c r="C5" s="92">
        <v>293.35000600000001</v>
      </c>
      <c r="D5" s="92">
        <v>288.25</v>
      </c>
      <c r="E5" s="92">
        <v>289.60000600000001</v>
      </c>
      <c r="F5" s="92">
        <v>282.90957600000002</v>
      </c>
      <c r="G5" s="92">
        <v>9180870</v>
      </c>
      <c r="H5" s="93">
        <f t="shared" si="0"/>
        <v>-2.2436730195198235E-3</v>
      </c>
      <c r="I5" s="94">
        <f t="shared" si="1"/>
        <v>-2.5520439355026033E-3</v>
      </c>
      <c r="J5" s="1"/>
      <c r="K5" s="1"/>
      <c r="L5" s="1"/>
      <c r="M5" s="9"/>
      <c r="N5" s="1"/>
      <c r="O5" s="2"/>
    </row>
    <row r="6" spans="1:15" ht="15.75" customHeight="1" x14ac:dyDescent="0.45">
      <c r="A6" s="87">
        <v>42909</v>
      </c>
      <c r="B6" s="88">
        <v>289.54998799999998</v>
      </c>
      <c r="C6" s="88">
        <v>293.54998799999998</v>
      </c>
      <c r="D6" s="88">
        <v>284.60000600000001</v>
      </c>
      <c r="E6" s="88">
        <v>291.85000600000001</v>
      </c>
      <c r="F6" s="88">
        <v>285.10763500000002</v>
      </c>
      <c r="G6" s="88">
        <v>14937649</v>
      </c>
      <c r="H6" s="95">
        <f t="shared" si="0"/>
        <v>3.3611997703636835E-3</v>
      </c>
      <c r="I6" s="96">
        <f t="shared" si="1"/>
        <v>3.0528288543809038E-3</v>
      </c>
      <c r="J6" s="1"/>
      <c r="K6" s="1"/>
      <c r="L6" s="1"/>
      <c r="M6" s="9"/>
      <c r="N6" s="1"/>
      <c r="O6" s="2"/>
    </row>
    <row r="7" spans="1:15" ht="15.75" customHeight="1" x14ac:dyDescent="0.45">
      <c r="A7" s="91">
        <v>42913</v>
      </c>
      <c r="B7" s="92">
        <v>293</v>
      </c>
      <c r="C7" s="92">
        <v>293.10000600000001</v>
      </c>
      <c r="D7" s="92">
        <v>283.45001200000002</v>
      </c>
      <c r="E7" s="92">
        <v>287.89999399999999</v>
      </c>
      <c r="F7" s="92">
        <v>281.24887100000001</v>
      </c>
      <c r="G7" s="92">
        <v>18053262</v>
      </c>
      <c r="H7" s="93">
        <f t="shared" si="0"/>
        <v>-5.9180598321092849E-3</v>
      </c>
      <c r="I7" s="94">
        <f t="shared" si="1"/>
        <v>-6.2264307480920647E-3</v>
      </c>
      <c r="J7" s="1"/>
      <c r="K7" s="1"/>
      <c r="L7" s="1"/>
      <c r="M7" s="9"/>
      <c r="N7" s="1"/>
      <c r="O7" s="2"/>
    </row>
    <row r="8" spans="1:15" ht="15.75" customHeight="1" x14ac:dyDescent="0.45">
      <c r="A8" s="87">
        <v>42914</v>
      </c>
      <c r="B8" s="88">
        <v>288.75</v>
      </c>
      <c r="C8" s="88">
        <v>293.29998799999998</v>
      </c>
      <c r="D8" s="88">
        <v>288.75</v>
      </c>
      <c r="E8" s="88">
        <v>290.35000600000001</v>
      </c>
      <c r="F8" s="88">
        <v>283.64230300000003</v>
      </c>
      <c r="G8" s="88">
        <v>17157094</v>
      </c>
      <c r="H8" s="95">
        <f t="shared" si="0"/>
        <v>3.6802151579339725E-3</v>
      </c>
      <c r="I8" s="96">
        <f t="shared" si="1"/>
        <v>3.3718442419511927E-3</v>
      </c>
      <c r="J8" s="1"/>
      <c r="K8" s="1"/>
      <c r="L8" s="1"/>
      <c r="M8" s="9"/>
      <c r="N8" s="1"/>
      <c r="O8" s="2"/>
    </row>
    <row r="9" spans="1:15" ht="15.75" customHeight="1" x14ac:dyDescent="0.45">
      <c r="A9" s="91">
        <v>42915</v>
      </c>
      <c r="B9" s="92">
        <v>291.5</v>
      </c>
      <c r="C9" s="92">
        <v>296.89999399999999</v>
      </c>
      <c r="D9" s="92">
        <v>290.10000600000001</v>
      </c>
      <c r="E9" s="92">
        <v>293.25</v>
      </c>
      <c r="F9" s="92">
        <v>286.47525000000002</v>
      </c>
      <c r="G9" s="92">
        <v>34774280</v>
      </c>
      <c r="H9" s="93">
        <f t="shared" si="0"/>
        <v>4.3161041773649494E-3</v>
      </c>
      <c r="I9" s="94">
        <f t="shared" si="1"/>
        <v>4.0077332613821697E-3</v>
      </c>
      <c r="J9" s="1"/>
      <c r="K9" s="1"/>
      <c r="L9" s="1"/>
      <c r="M9" s="9"/>
      <c r="N9" s="1"/>
      <c r="O9" s="2"/>
    </row>
    <row r="10" spans="1:15" ht="15.75" customHeight="1" x14ac:dyDescent="0.45">
      <c r="A10" s="87">
        <v>42916</v>
      </c>
      <c r="B10" s="88">
        <v>292</v>
      </c>
      <c r="C10" s="88">
        <v>292</v>
      </c>
      <c r="D10" s="88">
        <v>287.5</v>
      </c>
      <c r="E10" s="88">
        <v>290.14999399999999</v>
      </c>
      <c r="F10" s="88">
        <v>283.44683800000001</v>
      </c>
      <c r="G10" s="88">
        <v>12435467</v>
      </c>
      <c r="H10" s="95">
        <f t="shared" si="0"/>
        <v>-4.6154905282208567E-3</v>
      </c>
      <c r="I10" s="96">
        <f t="shared" si="1"/>
        <v>-4.9238614442036364E-3</v>
      </c>
      <c r="J10" s="1"/>
      <c r="K10" s="1"/>
      <c r="L10" s="1"/>
      <c r="M10" s="9"/>
      <c r="N10" s="1"/>
      <c r="O10" s="2"/>
    </row>
    <row r="11" spans="1:15" ht="15.75" customHeight="1" x14ac:dyDescent="0.45">
      <c r="A11" s="91">
        <v>42919</v>
      </c>
      <c r="B11" s="92">
        <v>291.39999399999999</v>
      </c>
      <c r="C11" s="92">
        <v>292.25</v>
      </c>
      <c r="D11" s="92">
        <v>288.75</v>
      </c>
      <c r="E11" s="92">
        <v>290.04998799999998</v>
      </c>
      <c r="F11" s="92">
        <v>283.34918199999998</v>
      </c>
      <c r="G11" s="92">
        <v>6106230</v>
      </c>
      <c r="H11" s="93">
        <f t="shared" si="0"/>
        <v>-1.49653352697931E-4</v>
      </c>
      <c r="I11" s="94">
        <f t="shared" si="1"/>
        <v>-4.5802426868071056E-4</v>
      </c>
      <c r="J11" s="1"/>
      <c r="K11" s="1"/>
      <c r="L11" s="1"/>
      <c r="M11" s="9"/>
      <c r="N11" s="1"/>
      <c r="O11" s="2"/>
    </row>
    <row r="12" spans="1:15" ht="15.75" customHeight="1" x14ac:dyDescent="0.45">
      <c r="A12" s="87">
        <v>42920</v>
      </c>
      <c r="B12" s="88">
        <v>292.39999399999999</v>
      </c>
      <c r="C12" s="88">
        <v>292.79998799999998</v>
      </c>
      <c r="D12" s="88">
        <v>288.60000600000001</v>
      </c>
      <c r="E12" s="88">
        <v>289.5</v>
      </c>
      <c r="F12" s="88">
        <v>282.81189000000001</v>
      </c>
      <c r="G12" s="88">
        <v>8335899</v>
      </c>
      <c r="H12" s="95">
        <f t="shared" si="0"/>
        <v>-8.2429906385991E-4</v>
      </c>
      <c r="I12" s="96">
        <f t="shared" si="1"/>
        <v>-1.1326699798426896E-3</v>
      </c>
      <c r="J12" s="1"/>
      <c r="K12" s="1"/>
      <c r="L12" s="1"/>
      <c r="M12" s="9"/>
      <c r="N12" s="1"/>
      <c r="O12" s="2"/>
    </row>
    <row r="13" spans="1:15" ht="15.75" customHeight="1" x14ac:dyDescent="0.45">
      <c r="A13" s="91">
        <v>42921</v>
      </c>
      <c r="B13" s="92">
        <v>290</v>
      </c>
      <c r="C13" s="92">
        <v>293.75</v>
      </c>
      <c r="D13" s="92">
        <v>288.5</v>
      </c>
      <c r="E13" s="92">
        <v>292.85000600000001</v>
      </c>
      <c r="F13" s="92">
        <v>286.08450299999998</v>
      </c>
      <c r="G13" s="92">
        <v>6958589</v>
      </c>
      <c r="H13" s="93">
        <f t="shared" si="0"/>
        <v>4.9966688583127396E-3</v>
      </c>
      <c r="I13" s="94">
        <f t="shared" si="1"/>
        <v>4.6882979423299598E-3</v>
      </c>
      <c r="J13" s="1"/>
      <c r="K13" s="1"/>
      <c r="L13" s="1"/>
      <c r="M13" s="9"/>
      <c r="N13" s="1"/>
      <c r="O13" s="2"/>
    </row>
    <row r="14" spans="1:15" ht="15.75" customHeight="1" x14ac:dyDescent="0.45">
      <c r="A14" s="87">
        <v>42922</v>
      </c>
      <c r="B14" s="88">
        <v>294</v>
      </c>
      <c r="C14" s="88">
        <v>295.10000600000001</v>
      </c>
      <c r="D14" s="88">
        <v>292.35000600000001</v>
      </c>
      <c r="E14" s="88">
        <v>293.75</v>
      </c>
      <c r="F14" s="88">
        <v>286.963684</v>
      </c>
      <c r="G14" s="88">
        <v>9967582</v>
      </c>
      <c r="H14" s="95">
        <f t="shared" si="0"/>
        <v>1.3326061058686501E-3</v>
      </c>
      <c r="I14" s="96">
        <f t="shared" si="1"/>
        <v>1.0242351898858706E-3</v>
      </c>
      <c r="J14" s="1"/>
      <c r="K14" s="1"/>
      <c r="L14" s="1"/>
      <c r="M14" s="9"/>
      <c r="N14" s="1"/>
      <c r="O14" s="2"/>
    </row>
    <row r="15" spans="1:15" ht="15.75" customHeight="1" x14ac:dyDescent="0.45">
      <c r="A15" s="91">
        <v>42923</v>
      </c>
      <c r="B15" s="92">
        <v>293.5</v>
      </c>
      <c r="C15" s="92">
        <v>293.5</v>
      </c>
      <c r="D15" s="92">
        <v>289.20001200000002</v>
      </c>
      <c r="E15" s="92">
        <v>289.70001200000002</v>
      </c>
      <c r="F15" s="92">
        <v>283.00732399999998</v>
      </c>
      <c r="G15" s="92">
        <v>8477468</v>
      </c>
      <c r="H15" s="93">
        <f t="shared" si="0"/>
        <v>-6.0292642573991258E-3</v>
      </c>
      <c r="I15" s="94">
        <f t="shared" si="1"/>
        <v>-6.3376351733819055E-3</v>
      </c>
      <c r="J15" s="1"/>
      <c r="K15" s="1"/>
      <c r="L15" s="1"/>
      <c r="M15" s="9"/>
      <c r="N15" s="1"/>
      <c r="O15" s="2"/>
    </row>
    <row r="16" spans="1:15" ht="15.75" customHeight="1" x14ac:dyDescent="0.45">
      <c r="A16" s="87">
        <v>42926</v>
      </c>
      <c r="B16" s="88">
        <v>291</v>
      </c>
      <c r="C16" s="88">
        <v>293.25</v>
      </c>
      <c r="D16" s="88">
        <v>290</v>
      </c>
      <c r="E16" s="88">
        <v>291.45001200000002</v>
      </c>
      <c r="F16" s="88">
        <v>284.71688799999998</v>
      </c>
      <c r="G16" s="88">
        <v>1114874</v>
      </c>
      <c r="H16" s="95">
        <f t="shared" si="0"/>
        <v>2.6155532566349378E-3</v>
      </c>
      <c r="I16" s="96">
        <f t="shared" si="1"/>
        <v>2.307182340652158E-3</v>
      </c>
      <c r="J16" s="1"/>
      <c r="K16" s="1"/>
      <c r="L16" s="1"/>
      <c r="M16" s="9"/>
      <c r="N16" s="1"/>
      <c r="O16" s="2"/>
    </row>
    <row r="17" spans="1:15" ht="15.75" customHeight="1" x14ac:dyDescent="0.45">
      <c r="A17" s="91">
        <v>42927</v>
      </c>
      <c r="B17" s="92">
        <v>292.54998799999998</v>
      </c>
      <c r="C17" s="92">
        <v>292.95001200000002</v>
      </c>
      <c r="D17" s="92">
        <v>288.70001200000002</v>
      </c>
      <c r="E17" s="92">
        <v>289.64999399999999</v>
      </c>
      <c r="F17" s="92">
        <v>282.95843500000001</v>
      </c>
      <c r="G17" s="92">
        <v>10893055</v>
      </c>
      <c r="H17" s="93">
        <f t="shared" si="0"/>
        <v>-2.6905833185810477E-3</v>
      </c>
      <c r="I17" s="94">
        <f t="shared" si="1"/>
        <v>-2.9989542345638274E-3</v>
      </c>
      <c r="J17" s="1"/>
      <c r="K17" s="1"/>
      <c r="L17" s="1"/>
      <c r="M17" s="9"/>
      <c r="N17" s="1"/>
      <c r="O17" s="2"/>
    </row>
    <row r="18" spans="1:15" ht="15.75" customHeight="1" x14ac:dyDescent="0.45">
      <c r="A18" s="87">
        <v>42928</v>
      </c>
      <c r="B18" s="88">
        <v>289.70001200000002</v>
      </c>
      <c r="C18" s="88">
        <v>294.60000600000001</v>
      </c>
      <c r="D18" s="88">
        <v>288.60000600000001</v>
      </c>
      <c r="E18" s="88">
        <v>292.35000600000001</v>
      </c>
      <c r="F18" s="88">
        <v>285.596069</v>
      </c>
      <c r="G18" s="88">
        <v>8091465</v>
      </c>
      <c r="H18" s="95">
        <f t="shared" si="0"/>
        <v>4.0295806346005922E-3</v>
      </c>
      <c r="I18" s="96">
        <f t="shared" si="1"/>
        <v>3.7212097186178125E-3</v>
      </c>
      <c r="J18" s="1"/>
      <c r="K18" s="1"/>
      <c r="L18" s="1"/>
      <c r="M18" s="9"/>
      <c r="N18" s="1"/>
      <c r="O18" s="2"/>
    </row>
    <row r="19" spans="1:15" ht="15.75" customHeight="1" x14ac:dyDescent="0.45">
      <c r="A19" s="91">
        <v>42929</v>
      </c>
      <c r="B19" s="92">
        <v>295.60000600000001</v>
      </c>
      <c r="C19" s="92">
        <v>299.5</v>
      </c>
      <c r="D19" s="92">
        <v>295.04998799999998</v>
      </c>
      <c r="E19" s="92">
        <v>297.89999399999999</v>
      </c>
      <c r="F19" s="92">
        <v>291.01782200000002</v>
      </c>
      <c r="G19" s="92">
        <v>13747313</v>
      </c>
      <c r="H19" s="93">
        <f t="shared" si="0"/>
        <v>8.1673606654227206E-3</v>
      </c>
      <c r="I19" s="94">
        <f t="shared" si="1"/>
        <v>7.8589897494399409E-3</v>
      </c>
      <c r="J19" s="1"/>
      <c r="K19" s="1"/>
      <c r="L19" s="1"/>
      <c r="M19" s="9"/>
      <c r="N19" s="1"/>
      <c r="O19" s="2"/>
    </row>
    <row r="20" spans="1:15" ht="15.75" customHeight="1" x14ac:dyDescent="0.45">
      <c r="A20" s="87">
        <v>42930</v>
      </c>
      <c r="B20" s="88">
        <v>299.39999399999999</v>
      </c>
      <c r="C20" s="88">
        <v>299.39999399999999</v>
      </c>
      <c r="D20" s="88">
        <v>294.5</v>
      </c>
      <c r="E20" s="88">
        <v>298.25</v>
      </c>
      <c r="F20" s="88">
        <v>291.35977200000002</v>
      </c>
      <c r="G20" s="88">
        <v>6196683</v>
      </c>
      <c r="H20" s="95">
        <f t="shared" si="0"/>
        <v>5.1000250244244004E-4</v>
      </c>
      <c r="I20" s="96">
        <f t="shared" si="1"/>
        <v>2.0163158645966048E-4</v>
      </c>
      <c r="J20" s="1"/>
      <c r="K20" s="1"/>
      <c r="L20" s="1"/>
      <c r="M20" s="9"/>
      <c r="N20" s="1"/>
      <c r="O20" s="2"/>
    </row>
    <row r="21" spans="1:15" ht="15.75" customHeight="1" x14ac:dyDescent="0.45">
      <c r="A21" s="91">
        <v>42933</v>
      </c>
      <c r="B21" s="92">
        <v>300</v>
      </c>
      <c r="C21" s="92">
        <v>304.54998799999998</v>
      </c>
      <c r="D21" s="92">
        <v>298.79998799999998</v>
      </c>
      <c r="E21" s="92">
        <v>303.5</v>
      </c>
      <c r="F21" s="92">
        <v>296.488495</v>
      </c>
      <c r="G21" s="92">
        <v>12506474</v>
      </c>
      <c r="H21" s="93">
        <f t="shared" si="0"/>
        <v>7.5782569764565053E-3</v>
      </c>
      <c r="I21" s="94">
        <f t="shared" si="1"/>
        <v>7.2698860604737256E-3</v>
      </c>
      <c r="J21" s="1"/>
      <c r="K21" s="1"/>
      <c r="L21" s="1"/>
      <c r="M21" s="9"/>
      <c r="N21" s="1"/>
      <c r="O21" s="2"/>
    </row>
    <row r="22" spans="1:15" ht="15.75" customHeight="1" x14ac:dyDescent="0.45">
      <c r="A22" s="87">
        <v>42934</v>
      </c>
      <c r="B22" s="88">
        <v>301.75</v>
      </c>
      <c r="C22" s="88">
        <v>306</v>
      </c>
      <c r="D22" s="88">
        <v>301.5</v>
      </c>
      <c r="E22" s="88">
        <v>303.89999399999999</v>
      </c>
      <c r="F22" s="88">
        <v>296.879211</v>
      </c>
      <c r="G22" s="88">
        <v>11772154</v>
      </c>
      <c r="H22" s="95">
        <f t="shared" si="0"/>
        <v>5.7194156540678982E-4</v>
      </c>
      <c r="I22" s="96">
        <f t="shared" si="1"/>
        <v>2.6357064942401025E-4</v>
      </c>
      <c r="J22" s="1"/>
      <c r="K22" s="1"/>
      <c r="L22" s="1"/>
      <c r="M22" s="9"/>
      <c r="N22" s="1"/>
      <c r="O22" s="2"/>
    </row>
    <row r="23" spans="1:15" ht="15.75" customHeight="1" x14ac:dyDescent="0.45">
      <c r="A23" s="91">
        <v>42935</v>
      </c>
      <c r="B23" s="92">
        <v>303</v>
      </c>
      <c r="C23" s="92">
        <v>304.89999399999999</v>
      </c>
      <c r="D23" s="92">
        <v>301.39999399999999</v>
      </c>
      <c r="E23" s="92">
        <v>302.25</v>
      </c>
      <c r="F23" s="92">
        <v>295.26733400000001</v>
      </c>
      <c r="G23" s="92">
        <v>10780451</v>
      </c>
      <c r="H23" s="93">
        <f t="shared" si="0"/>
        <v>-2.3643843624411832E-3</v>
      </c>
      <c r="I23" s="94">
        <f t="shared" si="1"/>
        <v>-2.6727552784239629E-3</v>
      </c>
      <c r="J23" s="1"/>
      <c r="K23" s="1"/>
      <c r="L23" s="1"/>
      <c r="M23" s="9"/>
      <c r="N23" s="1"/>
      <c r="O23" s="2"/>
    </row>
    <row r="24" spans="1:15" ht="15.75" customHeight="1" x14ac:dyDescent="0.45">
      <c r="A24" s="87">
        <v>42936</v>
      </c>
      <c r="B24" s="88">
        <v>302</v>
      </c>
      <c r="C24" s="88">
        <v>303.85000600000001</v>
      </c>
      <c r="D24" s="88">
        <v>299.75</v>
      </c>
      <c r="E24" s="88">
        <v>300.60000600000001</v>
      </c>
      <c r="F24" s="88">
        <v>293.65548699999999</v>
      </c>
      <c r="G24" s="88">
        <v>8458004</v>
      </c>
      <c r="H24" s="95">
        <f t="shared" si="0"/>
        <v>-2.3772826615758354E-3</v>
      </c>
      <c r="I24" s="96">
        <f t="shared" si="1"/>
        <v>-2.6856535775586152E-3</v>
      </c>
      <c r="J24" s="1"/>
      <c r="K24" s="1"/>
      <c r="L24" s="1"/>
      <c r="M24" s="9"/>
      <c r="N24" s="1"/>
      <c r="O24" s="2"/>
    </row>
    <row r="25" spans="1:15" ht="15.75" customHeight="1" x14ac:dyDescent="0.45">
      <c r="A25" s="91">
        <v>42937</v>
      </c>
      <c r="B25" s="92">
        <v>299.5</v>
      </c>
      <c r="C25" s="92">
        <v>303.89999399999999</v>
      </c>
      <c r="D25" s="92">
        <v>296.20001200000002</v>
      </c>
      <c r="E25" s="92">
        <v>302.04998799999998</v>
      </c>
      <c r="F25" s="92">
        <v>295.07193000000001</v>
      </c>
      <c r="G25" s="92">
        <v>9705981</v>
      </c>
      <c r="H25" s="93">
        <f t="shared" si="0"/>
        <v>2.0897771974598364E-3</v>
      </c>
      <c r="I25" s="94">
        <f t="shared" si="1"/>
        <v>1.7814062814770569E-3</v>
      </c>
      <c r="J25" s="1"/>
      <c r="K25" s="1"/>
      <c r="L25" s="1"/>
      <c r="M25" s="9"/>
      <c r="N25" s="1"/>
      <c r="O25" s="2"/>
    </row>
    <row r="26" spans="1:15" ht="15.75" customHeight="1" x14ac:dyDescent="0.45">
      <c r="A26" s="87">
        <v>42940</v>
      </c>
      <c r="B26" s="88">
        <v>302.20001200000002</v>
      </c>
      <c r="C26" s="88">
        <v>306.60000600000001</v>
      </c>
      <c r="D26" s="88">
        <v>301.60000600000001</v>
      </c>
      <c r="E26" s="88">
        <v>303.04998799999998</v>
      </c>
      <c r="F26" s="88">
        <v>296.04882800000001</v>
      </c>
      <c r="G26" s="88">
        <v>15604131</v>
      </c>
      <c r="H26" s="95">
        <f t="shared" si="0"/>
        <v>1.435448819152743E-3</v>
      </c>
      <c r="I26" s="96">
        <f t="shared" si="1"/>
        <v>1.1270779031699635E-3</v>
      </c>
      <c r="J26" s="1"/>
      <c r="K26" s="1"/>
      <c r="L26" s="1"/>
      <c r="M26" s="9"/>
      <c r="N26" s="1"/>
      <c r="O26" s="2"/>
    </row>
    <row r="27" spans="1:15" ht="15.75" customHeight="1" x14ac:dyDescent="0.45">
      <c r="A27" s="91">
        <v>42941</v>
      </c>
      <c r="B27" s="92">
        <v>306.79998799999998</v>
      </c>
      <c r="C27" s="92">
        <v>306.79998799999998</v>
      </c>
      <c r="D27" s="92">
        <v>301.79998799999998</v>
      </c>
      <c r="E27" s="92">
        <v>304.14999399999999</v>
      </c>
      <c r="F27" s="92">
        <v>297.12341300000003</v>
      </c>
      <c r="G27" s="92">
        <v>18129742</v>
      </c>
      <c r="H27" s="93">
        <f t="shared" si="0"/>
        <v>1.5735289486343987E-3</v>
      </c>
      <c r="I27" s="94">
        <f t="shared" si="1"/>
        <v>1.2651580326516192E-3</v>
      </c>
      <c r="J27" s="1"/>
      <c r="K27" s="1"/>
      <c r="L27" s="1"/>
      <c r="M27" s="9"/>
      <c r="N27" s="1"/>
      <c r="O27" s="2"/>
    </row>
    <row r="28" spans="1:15" ht="15.75" customHeight="1" x14ac:dyDescent="0.45">
      <c r="A28" s="87">
        <v>42942</v>
      </c>
      <c r="B28" s="88">
        <v>306.79998799999998</v>
      </c>
      <c r="C28" s="88">
        <v>311</v>
      </c>
      <c r="D28" s="88">
        <v>304.54998799999998</v>
      </c>
      <c r="E28" s="88">
        <v>310.35000600000001</v>
      </c>
      <c r="F28" s="88">
        <v>303.18026700000001</v>
      </c>
      <c r="G28" s="88">
        <v>26050717</v>
      </c>
      <c r="H28" s="95">
        <f t="shared" si="0"/>
        <v>8.7640560073597041E-3</v>
      </c>
      <c r="I28" s="96">
        <f t="shared" si="1"/>
        <v>8.4556850913769244E-3</v>
      </c>
      <c r="J28" s="1"/>
      <c r="K28" s="1"/>
      <c r="L28" s="1"/>
      <c r="M28" s="9"/>
      <c r="N28" s="1"/>
      <c r="O28" s="2"/>
    </row>
    <row r="29" spans="1:15" ht="15.75" customHeight="1" x14ac:dyDescent="0.45">
      <c r="A29" s="91">
        <v>42943</v>
      </c>
      <c r="B29" s="92">
        <v>314.45001200000002</v>
      </c>
      <c r="C29" s="92">
        <v>314.45001200000002</v>
      </c>
      <c r="D29" s="92">
        <v>305.35000600000001</v>
      </c>
      <c r="E29" s="92">
        <v>307.20001200000002</v>
      </c>
      <c r="F29" s="92">
        <v>300.10299700000002</v>
      </c>
      <c r="G29" s="92">
        <v>28535869</v>
      </c>
      <c r="H29" s="93">
        <f t="shared" si="0"/>
        <v>-4.4305985302831828E-3</v>
      </c>
      <c r="I29" s="94">
        <f t="shared" si="1"/>
        <v>-4.7389694462659625E-3</v>
      </c>
      <c r="J29" s="1"/>
      <c r="K29" s="1"/>
      <c r="L29" s="1"/>
      <c r="M29" s="9"/>
      <c r="N29" s="1"/>
      <c r="O29" s="2"/>
    </row>
    <row r="30" spans="1:15" ht="15.75" customHeight="1" x14ac:dyDescent="0.45">
      <c r="A30" s="87">
        <v>42944</v>
      </c>
      <c r="B30" s="88">
        <v>304</v>
      </c>
      <c r="C30" s="88">
        <v>304</v>
      </c>
      <c r="D30" s="88">
        <v>293.85000600000001</v>
      </c>
      <c r="E30" s="88">
        <v>296.14999399999999</v>
      </c>
      <c r="F30" s="88">
        <v>289.308289</v>
      </c>
      <c r="G30" s="88">
        <v>30571846</v>
      </c>
      <c r="H30" s="95">
        <f t="shared" si="0"/>
        <v>-1.5909455719560903E-2</v>
      </c>
      <c r="I30" s="96">
        <f t="shared" si="1"/>
        <v>-1.6217826635543681E-2</v>
      </c>
      <c r="J30" s="1"/>
      <c r="K30" s="1"/>
      <c r="L30" s="1"/>
      <c r="M30" s="9"/>
      <c r="N30" s="1"/>
      <c r="O30" s="2"/>
    </row>
    <row r="31" spans="1:15" ht="15.75" customHeight="1" x14ac:dyDescent="0.45">
      <c r="A31" s="91">
        <v>42947</v>
      </c>
      <c r="B31" s="92">
        <v>298.85000600000001</v>
      </c>
      <c r="C31" s="92">
        <v>306.45001200000002</v>
      </c>
      <c r="D31" s="92">
        <v>296.25</v>
      </c>
      <c r="E31" s="92">
        <v>302.60000600000001</v>
      </c>
      <c r="F31" s="92">
        <v>295.609283</v>
      </c>
      <c r="G31" s="92">
        <v>21526493</v>
      </c>
      <c r="H31" s="93">
        <f t="shared" si="0"/>
        <v>9.3571912198498041E-3</v>
      </c>
      <c r="I31" s="94">
        <f t="shared" si="1"/>
        <v>9.0488203038670244E-3</v>
      </c>
      <c r="J31" s="1"/>
      <c r="K31" s="1"/>
      <c r="L31" s="1"/>
      <c r="M31" s="9"/>
      <c r="N31" s="1"/>
      <c r="O31" s="2"/>
    </row>
    <row r="32" spans="1:15" ht="15.75" customHeight="1" x14ac:dyDescent="0.45">
      <c r="A32" s="87">
        <v>42948</v>
      </c>
      <c r="B32" s="88">
        <v>303.89999399999999</v>
      </c>
      <c r="C32" s="88">
        <v>305.20001200000002</v>
      </c>
      <c r="D32" s="88">
        <v>301.39999399999999</v>
      </c>
      <c r="E32" s="88">
        <v>302.60000600000001</v>
      </c>
      <c r="F32" s="88">
        <v>295.609283</v>
      </c>
      <c r="G32" s="88">
        <v>10722862</v>
      </c>
      <c r="H32" s="95">
        <f t="shared" si="0"/>
        <v>0</v>
      </c>
      <c r="I32" s="96">
        <f t="shared" si="1"/>
        <v>-3.0837091598277957E-4</v>
      </c>
      <c r="J32" s="1"/>
      <c r="K32" s="1"/>
      <c r="L32" s="1"/>
      <c r="M32" s="9"/>
      <c r="N32" s="1"/>
      <c r="O32" s="2"/>
    </row>
    <row r="33" spans="1:15" ht="15.75" customHeight="1" x14ac:dyDescent="0.45">
      <c r="A33" s="91">
        <v>42949</v>
      </c>
      <c r="B33" s="92">
        <v>302.20001200000002</v>
      </c>
      <c r="C33" s="92">
        <v>304.45001200000002</v>
      </c>
      <c r="D33" s="92">
        <v>299.70001200000002</v>
      </c>
      <c r="E33" s="92">
        <v>301.85000600000001</v>
      </c>
      <c r="F33" s="92">
        <v>294.87661700000001</v>
      </c>
      <c r="G33" s="92">
        <v>8348096</v>
      </c>
      <c r="H33" s="93">
        <f t="shared" si="0"/>
        <v>-1.0777326407598359E-3</v>
      </c>
      <c r="I33" s="94">
        <f t="shared" si="1"/>
        <v>-1.3861035567426154E-3</v>
      </c>
      <c r="J33" s="1"/>
      <c r="K33" s="1"/>
      <c r="L33" s="1"/>
      <c r="M33" s="9"/>
      <c r="N33" s="1"/>
      <c r="O33" s="2"/>
    </row>
    <row r="34" spans="1:15" ht="15.75" customHeight="1" x14ac:dyDescent="0.45">
      <c r="A34" s="87">
        <v>42950</v>
      </c>
      <c r="B34" s="88">
        <v>301.35000600000001</v>
      </c>
      <c r="C34" s="88">
        <v>301.5</v>
      </c>
      <c r="D34" s="88">
        <v>294.54998799999998</v>
      </c>
      <c r="E34" s="88">
        <v>295.70001200000002</v>
      </c>
      <c r="F34" s="88">
        <v>288.86868299999998</v>
      </c>
      <c r="G34" s="88">
        <v>14389817</v>
      </c>
      <c r="H34" s="95">
        <f t="shared" si="0"/>
        <v>-8.939874009131675E-3</v>
      </c>
      <c r="I34" s="96">
        <f t="shared" si="1"/>
        <v>-9.2482449251144547E-3</v>
      </c>
      <c r="J34" s="1"/>
      <c r="K34" s="1"/>
      <c r="L34" s="1"/>
      <c r="M34" s="9"/>
      <c r="N34" s="1"/>
      <c r="O34" s="2"/>
    </row>
    <row r="35" spans="1:15" ht="15.75" customHeight="1" x14ac:dyDescent="0.45">
      <c r="A35" s="91">
        <v>42951</v>
      </c>
      <c r="B35" s="92">
        <v>295</v>
      </c>
      <c r="C35" s="92">
        <v>297.5</v>
      </c>
      <c r="D35" s="92">
        <v>293.89999399999999</v>
      </c>
      <c r="E35" s="92">
        <v>296.25</v>
      </c>
      <c r="F35" s="92">
        <v>289.40597500000001</v>
      </c>
      <c r="G35" s="92">
        <v>10099985</v>
      </c>
      <c r="H35" s="93">
        <f t="shared" si="0"/>
        <v>8.0703179601450067E-4</v>
      </c>
      <c r="I35" s="94">
        <f t="shared" si="1"/>
        <v>4.9866088003172105E-4</v>
      </c>
      <c r="J35" s="1"/>
      <c r="K35" s="1"/>
      <c r="L35" s="1"/>
      <c r="M35" s="9"/>
      <c r="N35" s="1"/>
      <c r="O35" s="2"/>
    </row>
    <row r="36" spans="1:15" ht="15.75" customHeight="1" x14ac:dyDescent="0.45">
      <c r="A36" s="87">
        <v>42954</v>
      </c>
      <c r="B36" s="88">
        <v>297.25</v>
      </c>
      <c r="C36" s="88">
        <v>303</v>
      </c>
      <c r="D36" s="88">
        <v>296.70001200000002</v>
      </c>
      <c r="E36" s="88">
        <v>300.14999399999999</v>
      </c>
      <c r="F36" s="88">
        <v>293.21588100000002</v>
      </c>
      <c r="G36" s="88">
        <v>11870705</v>
      </c>
      <c r="H36" s="95">
        <f t="shared" si="0"/>
        <v>5.679995423242214E-3</v>
      </c>
      <c r="I36" s="96">
        <f t="shared" si="1"/>
        <v>5.3716245072594343E-3</v>
      </c>
      <c r="J36" s="1"/>
      <c r="K36" s="1"/>
      <c r="L36" s="1"/>
      <c r="M36" s="9"/>
      <c r="N36" s="1"/>
      <c r="O36" s="2"/>
    </row>
    <row r="37" spans="1:15" ht="16.2" x14ac:dyDescent="0.45">
      <c r="A37" s="91">
        <v>42955</v>
      </c>
      <c r="B37" s="92">
        <v>299.79998799999998</v>
      </c>
      <c r="C37" s="92">
        <v>301.54998799999998</v>
      </c>
      <c r="D37" s="92">
        <v>293.85000600000001</v>
      </c>
      <c r="E37" s="92">
        <v>295.5</v>
      </c>
      <c r="F37" s="92">
        <v>288.67330900000002</v>
      </c>
      <c r="G37" s="92">
        <v>10288608</v>
      </c>
      <c r="H37" s="93">
        <f t="shared" si="0"/>
        <v>-6.7808581597573695E-3</v>
      </c>
      <c r="I37" s="94">
        <f t="shared" si="1"/>
        <v>-7.0892290757401492E-3</v>
      </c>
      <c r="J37" s="1"/>
      <c r="K37" s="1"/>
      <c r="L37" s="1"/>
      <c r="M37" s="9"/>
      <c r="N37" s="1"/>
      <c r="O37" s="2"/>
    </row>
    <row r="38" spans="1:15" ht="16.2" x14ac:dyDescent="0.45">
      <c r="A38" s="87">
        <v>42956</v>
      </c>
      <c r="B38" s="88">
        <v>294.39999399999999</v>
      </c>
      <c r="C38" s="88">
        <v>294.39999399999999</v>
      </c>
      <c r="D38" s="88">
        <v>289.85000600000001</v>
      </c>
      <c r="E38" s="88">
        <v>290.60000600000001</v>
      </c>
      <c r="F38" s="88">
        <v>283.88647500000002</v>
      </c>
      <c r="G38" s="88">
        <v>12959158</v>
      </c>
      <c r="H38" s="95">
        <f t="shared" si="0"/>
        <v>-7.2619282314744021E-3</v>
      </c>
      <c r="I38" s="96">
        <f t="shared" si="1"/>
        <v>-7.5702991474571818E-3</v>
      </c>
      <c r="J38" s="1"/>
      <c r="K38" s="1"/>
      <c r="L38" s="1"/>
      <c r="M38" s="9"/>
      <c r="N38" s="1"/>
      <c r="O38" s="2"/>
    </row>
    <row r="39" spans="1:15" ht="16.2" x14ac:dyDescent="0.45">
      <c r="A39" s="91">
        <v>42957</v>
      </c>
      <c r="B39" s="92">
        <v>289</v>
      </c>
      <c r="C39" s="92">
        <v>293.39999399999999</v>
      </c>
      <c r="D39" s="92">
        <v>261.54998799999998</v>
      </c>
      <c r="E39" s="92">
        <v>288.75</v>
      </c>
      <c r="F39" s="92">
        <v>282.07925399999999</v>
      </c>
      <c r="G39" s="92">
        <v>17225844</v>
      </c>
      <c r="H39" s="93">
        <f t="shared" si="0"/>
        <v>-2.7735558365254136E-3</v>
      </c>
      <c r="I39" s="94">
        <f t="shared" si="1"/>
        <v>-3.0819267525081934E-3</v>
      </c>
      <c r="J39" s="1"/>
      <c r="K39" s="1"/>
      <c r="L39" s="1"/>
      <c r="M39" s="9"/>
      <c r="N39" s="1"/>
      <c r="O39" s="2"/>
    </row>
    <row r="40" spans="1:15" ht="16.2" x14ac:dyDescent="0.45">
      <c r="A40" s="87">
        <v>42958</v>
      </c>
      <c r="B40" s="88">
        <v>283.95001200000002</v>
      </c>
      <c r="C40" s="88">
        <v>289.64999399999999</v>
      </c>
      <c r="D40" s="88">
        <v>280.29998799999998</v>
      </c>
      <c r="E40" s="88">
        <v>286.95001200000002</v>
      </c>
      <c r="F40" s="88">
        <v>280.32080100000002</v>
      </c>
      <c r="G40" s="88">
        <v>17211539</v>
      </c>
      <c r="H40" s="95">
        <f t="shared" si="0"/>
        <v>-2.7158209408621029E-3</v>
      </c>
      <c r="I40" s="96">
        <f t="shared" si="1"/>
        <v>-3.0241918568448827E-3</v>
      </c>
      <c r="J40" s="1"/>
      <c r="K40" s="1"/>
      <c r="L40" s="1"/>
      <c r="M40" s="9"/>
      <c r="N40" s="1"/>
      <c r="O40" s="2"/>
    </row>
    <row r="41" spans="1:15" ht="16.2" x14ac:dyDescent="0.45">
      <c r="A41" s="91">
        <v>42961</v>
      </c>
      <c r="B41" s="92">
        <v>287.54998799999998</v>
      </c>
      <c r="C41" s="92">
        <v>292.85000600000001</v>
      </c>
      <c r="D41" s="92">
        <v>287.54998799999998</v>
      </c>
      <c r="E41" s="92">
        <v>291.79998799999998</v>
      </c>
      <c r="F41" s="92">
        <v>285.05877700000002</v>
      </c>
      <c r="G41" s="92">
        <v>8428420</v>
      </c>
      <c r="H41" s="93">
        <f t="shared" si="0"/>
        <v>7.2790920740606934E-3</v>
      </c>
      <c r="I41" s="94">
        <f t="shared" si="1"/>
        <v>6.9707211580779136E-3</v>
      </c>
      <c r="J41" s="1"/>
      <c r="K41" s="1"/>
      <c r="L41" s="1"/>
      <c r="M41" s="9"/>
      <c r="N41" s="1"/>
      <c r="O41" s="2"/>
    </row>
    <row r="42" spans="1:15" ht="16.2" x14ac:dyDescent="0.45">
      <c r="A42" s="87">
        <v>42963</v>
      </c>
      <c r="B42" s="88">
        <v>291.70001200000002</v>
      </c>
      <c r="C42" s="88">
        <v>295.79998799999998</v>
      </c>
      <c r="D42" s="88">
        <v>287.29998799999998</v>
      </c>
      <c r="E42" s="88">
        <v>294.95001200000002</v>
      </c>
      <c r="F42" s="88">
        <v>288.13601699999998</v>
      </c>
      <c r="G42" s="88">
        <v>8605873</v>
      </c>
      <c r="H42" s="95">
        <f t="shared" si="0"/>
        <v>4.6631309462090414E-3</v>
      </c>
      <c r="I42" s="96">
        <f t="shared" si="1"/>
        <v>4.3547600302262617E-3</v>
      </c>
      <c r="J42" s="1"/>
      <c r="K42" s="1"/>
      <c r="L42" s="1"/>
      <c r="M42" s="9"/>
      <c r="N42" s="1"/>
      <c r="O42" s="2"/>
    </row>
    <row r="43" spans="1:15" ht="16.2" x14ac:dyDescent="0.45">
      <c r="A43" s="91">
        <v>42964</v>
      </c>
      <c r="B43" s="92">
        <v>297.85000600000001</v>
      </c>
      <c r="C43" s="92">
        <v>297.85000600000001</v>
      </c>
      <c r="D43" s="92">
        <v>291.29998799999998</v>
      </c>
      <c r="E43" s="92">
        <v>293.14999399999999</v>
      </c>
      <c r="F43" s="92">
        <v>286.37756300000001</v>
      </c>
      <c r="G43" s="92">
        <v>8168684</v>
      </c>
      <c r="H43" s="93">
        <f t="shared" si="0"/>
        <v>-2.6585594502865628E-3</v>
      </c>
      <c r="I43" s="94">
        <f t="shared" si="1"/>
        <v>-2.9669303662693425E-3</v>
      </c>
      <c r="J43" s="1"/>
      <c r="K43" s="1"/>
      <c r="L43" s="1"/>
      <c r="M43" s="9"/>
      <c r="N43" s="1"/>
      <c r="O43" s="2"/>
    </row>
    <row r="44" spans="1:15" ht="16.2" x14ac:dyDescent="0.45">
      <c r="A44" s="87">
        <v>42965</v>
      </c>
      <c r="B44" s="88">
        <v>292</v>
      </c>
      <c r="C44" s="88">
        <v>294.35000600000001</v>
      </c>
      <c r="D44" s="88">
        <v>290.79998799999998</v>
      </c>
      <c r="E44" s="88">
        <v>293.14999399999999</v>
      </c>
      <c r="F44" s="88">
        <v>286.37756300000001</v>
      </c>
      <c r="G44" s="88">
        <v>6700778</v>
      </c>
      <c r="H44" s="95">
        <f t="shared" si="0"/>
        <v>0</v>
      </c>
      <c r="I44" s="96">
        <f t="shared" si="1"/>
        <v>-3.0837091598277957E-4</v>
      </c>
      <c r="J44" s="1"/>
      <c r="K44" s="1"/>
      <c r="L44" s="1"/>
      <c r="M44" s="9"/>
      <c r="N44" s="1"/>
      <c r="O44" s="2"/>
    </row>
    <row r="45" spans="1:15" ht="16.2" x14ac:dyDescent="0.45">
      <c r="A45" s="91">
        <v>42968</v>
      </c>
      <c r="B45" s="92">
        <v>295.25</v>
      </c>
      <c r="C45" s="92">
        <v>299.75</v>
      </c>
      <c r="D45" s="92">
        <v>292.25</v>
      </c>
      <c r="E45" s="92">
        <v>293.5</v>
      </c>
      <c r="F45" s="92">
        <v>286.71945199999999</v>
      </c>
      <c r="G45" s="92">
        <v>10623264</v>
      </c>
      <c r="H45" s="93">
        <f t="shared" si="0"/>
        <v>5.18168895845932E-4</v>
      </c>
      <c r="I45" s="94">
        <f t="shared" si="1"/>
        <v>2.0979797986315243E-4</v>
      </c>
      <c r="J45" s="1"/>
      <c r="K45" s="1"/>
      <c r="L45" s="1"/>
      <c r="M45" s="9"/>
      <c r="N45" s="1"/>
      <c r="O45" s="2"/>
    </row>
    <row r="46" spans="1:15" ht="16.2" x14ac:dyDescent="0.45">
      <c r="A46" s="87">
        <v>42969</v>
      </c>
      <c r="B46" s="88">
        <v>297</v>
      </c>
      <c r="C46" s="88">
        <v>297.35000600000001</v>
      </c>
      <c r="D46" s="88">
        <v>292.14999399999999</v>
      </c>
      <c r="E46" s="88">
        <v>293.95001200000002</v>
      </c>
      <c r="F46" s="88">
        <v>287.15911899999998</v>
      </c>
      <c r="G46" s="88">
        <v>7549155</v>
      </c>
      <c r="H46" s="95">
        <f t="shared" si="0"/>
        <v>6.6545432773761851E-4</v>
      </c>
      <c r="I46" s="96">
        <f t="shared" si="1"/>
        <v>3.5708341175483895E-4</v>
      </c>
      <c r="J46" s="1"/>
      <c r="K46" s="1"/>
      <c r="L46" s="1"/>
      <c r="M46" s="9"/>
      <c r="N46" s="1"/>
      <c r="O46" s="2"/>
    </row>
    <row r="47" spans="1:15" ht="16.2" x14ac:dyDescent="0.45">
      <c r="A47" s="91">
        <v>42970</v>
      </c>
      <c r="B47" s="92">
        <v>296</v>
      </c>
      <c r="C47" s="92">
        <v>299.20001200000002</v>
      </c>
      <c r="D47" s="92">
        <v>295.29998799999998</v>
      </c>
      <c r="E47" s="92">
        <v>298.60000600000001</v>
      </c>
      <c r="F47" s="92">
        <v>291.70166</v>
      </c>
      <c r="G47" s="92">
        <v>9142592</v>
      </c>
      <c r="H47" s="93">
        <f t="shared" si="0"/>
        <v>6.8162883343160924E-3</v>
      </c>
      <c r="I47" s="94">
        <f t="shared" si="1"/>
        <v>6.5079174183333127E-3</v>
      </c>
      <c r="J47" s="1"/>
      <c r="K47" s="1"/>
      <c r="L47" s="1"/>
      <c r="M47" s="9"/>
      <c r="N47" s="1"/>
      <c r="O47" s="2"/>
    </row>
    <row r="48" spans="1:15" ht="16.2" x14ac:dyDescent="0.45">
      <c r="A48" s="87">
        <v>42971</v>
      </c>
      <c r="B48" s="88">
        <v>300</v>
      </c>
      <c r="C48" s="88">
        <v>300.14999399999999</v>
      </c>
      <c r="D48" s="88">
        <v>296.64999399999999</v>
      </c>
      <c r="E48" s="88">
        <v>297.70001200000002</v>
      </c>
      <c r="F48" s="88">
        <v>290.82247899999999</v>
      </c>
      <c r="G48" s="88">
        <v>12766567</v>
      </c>
      <c r="H48" s="95">
        <f t="shared" si="0"/>
        <v>-1.3109284963354346E-3</v>
      </c>
      <c r="I48" s="96">
        <f t="shared" si="1"/>
        <v>-1.6192994123182141E-3</v>
      </c>
      <c r="J48" s="1"/>
      <c r="K48" s="1"/>
      <c r="L48" s="1"/>
      <c r="M48" s="9"/>
      <c r="N48" s="1"/>
      <c r="O48" s="2"/>
    </row>
    <row r="49" spans="1:15" ht="16.2" x14ac:dyDescent="0.45">
      <c r="A49" s="91">
        <v>42975</v>
      </c>
      <c r="B49" s="92">
        <v>299.70001200000002</v>
      </c>
      <c r="C49" s="92">
        <v>302.25</v>
      </c>
      <c r="D49" s="92">
        <v>298.10000600000001</v>
      </c>
      <c r="E49" s="92">
        <v>300.89999399999999</v>
      </c>
      <c r="F49" s="92">
        <v>293.94854700000002</v>
      </c>
      <c r="G49" s="92">
        <v>8827300</v>
      </c>
      <c r="H49" s="93">
        <f t="shared" si="0"/>
        <v>4.6433457026284928E-3</v>
      </c>
      <c r="I49" s="94">
        <f t="shared" si="1"/>
        <v>4.3349747866457131E-3</v>
      </c>
      <c r="J49" s="1"/>
      <c r="K49" s="1"/>
      <c r="L49" s="1"/>
      <c r="M49" s="9"/>
      <c r="N49" s="1"/>
      <c r="O49" s="2"/>
    </row>
    <row r="50" spans="1:15" ht="16.2" x14ac:dyDescent="0.45">
      <c r="A50" s="87">
        <v>42976</v>
      </c>
      <c r="B50" s="88">
        <v>300</v>
      </c>
      <c r="C50" s="88">
        <v>302.79998799999998</v>
      </c>
      <c r="D50" s="88">
        <v>298.10000600000001</v>
      </c>
      <c r="E50" s="88">
        <v>299.5</v>
      </c>
      <c r="F50" s="88">
        <v>292.580872</v>
      </c>
      <c r="G50" s="88">
        <v>12737088</v>
      </c>
      <c r="H50" s="95">
        <f t="shared" si="0"/>
        <v>-2.0253878589695669E-3</v>
      </c>
      <c r="I50" s="96">
        <f t="shared" si="1"/>
        <v>-2.3337587749523467E-3</v>
      </c>
      <c r="J50" s="1"/>
      <c r="K50" s="1"/>
      <c r="L50" s="1"/>
      <c r="M50" s="9"/>
      <c r="N50" s="1"/>
      <c r="O50" s="2"/>
    </row>
    <row r="51" spans="1:15" ht="16.2" x14ac:dyDescent="0.45">
      <c r="A51" s="91">
        <v>42977</v>
      </c>
      <c r="B51" s="92">
        <v>301.79998799999998</v>
      </c>
      <c r="C51" s="92">
        <v>302.29998799999998</v>
      </c>
      <c r="D51" s="92">
        <v>299.39999399999999</v>
      </c>
      <c r="E51" s="92">
        <v>300.29998799999998</v>
      </c>
      <c r="F51" s="92">
        <v>293.36239599999999</v>
      </c>
      <c r="G51" s="92">
        <v>8552010</v>
      </c>
      <c r="H51" s="93">
        <f t="shared" si="0"/>
        <v>1.1585140762982514E-3</v>
      </c>
      <c r="I51" s="94">
        <f t="shared" si="1"/>
        <v>8.5014316031547187E-4</v>
      </c>
      <c r="J51" s="1"/>
      <c r="K51" s="1"/>
      <c r="L51" s="1"/>
      <c r="M51" s="9"/>
      <c r="N51" s="1"/>
      <c r="O51" s="2"/>
    </row>
    <row r="52" spans="1:15" ht="16.2" x14ac:dyDescent="0.45">
      <c r="A52" s="87">
        <v>42978</v>
      </c>
      <c r="B52" s="88">
        <v>300.89999399999999</v>
      </c>
      <c r="C52" s="88">
        <v>300.89999399999999</v>
      </c>
      <c r="D52" s="88">
        <v>297</v>
      </c>
      <c r="E52" s="88">
        <v>298.04998799999998</v>
      </c>
      <c r="F52" s="88">
        <v>291.16439800000001</v>
      </c>
      <c r="G52" s="88">
        <v>14865124</v>
      </c>
      <c r="H52" s="95">
        <f t="shared" si="0"/>
        <v>-3.2661732932664578E-3</v>
      </c>
      <c r="I52" s="96">
        <f t="shared" si="1"/>
        <v>-3.5745442092492375E-3</v>
      </c>
      <c r="J52" s="1"/>
      <c r="K52" s="1"/>
      <c r="L52" s="1"/>
      <c r="M52" s="9"/>
      <c r="N52" s="1"/>
      <c r="O52" s="2"/>
    </row>
    <row r="53" spans="1:15" ht="16.2" x14ac:dyDescent="0.45">
      <c r="A53" s="91">
        <v>42979</v>
      </c>
      <c r="B53" s="92">
        <v>299.70001200000002</v>
      </c>
      <c r="C53" s="92">
        <v>299.70001200000002</v>
      </c>
      <c r="D53" s="92">
        <v>297.14999399999999</v>
      </c>
      <c r="E53" s="92">
        <v>298.29998799999998</v>
      </c>
      <c r="F53" s="92">
        <v>291.40859999999998</v>
      </c>
      <c r="G53" s="92">
        <v>7472688</v>
      </c>
      <c r="H53" s="93">
        <f t="shared" si="0"/>
        <v>3.6409372780923385E-4</v>
      </c>
      <c r="I53" s="94">
        <f t="shared" si="1"/>
        <v>5.572281182645428E-5</v>
      </c>
      <c r="J53" s="1"/>
      <c r="K53" s="1"/>
      <c r="L53" s="1"/>
      <c r="M53" s="9"/>
      <c r="N53" s="1"/>
      <c r="O53" s="2"/>
    </row>
    <row r="54" spans="1:15" ht="16.2" x14ac:dyDescent="0.45">
      <c r="A54" s="87">
        <v>42982</v>
      </c>
      <c r="B54" s="88">
        <v>299.89999399999999</v>
      </c>
      <c r="C54" s="88">
        <v>300</v>
      </c>
      <c r="D54" s="88">
        <v>294.5</v>
      </c>
      <c r="E54" s="88">
        <v>297.10000600000001</v>
      </c>
      <c r="F54" s="88">
        <v>290.23632800000001</v>
      </c>
      <c r="G54" s="88">
        <v>6244661</v>
      </c>
      <c r="H54" s="95">
        <f t="shared" si="0"/>
        <v>-1.7505936206824097E-3</v>
      </c>
      <c r="I54" s="96">
        <f t="shared" si="1"/>
        <v>-2.0589645366651892E-3</v>
      </c>
      <c r="J54" s="1"/>
      <c r="K54" s="1"/>
      <c r="L54" s="1"/>
      <c r="M54" s="9"/>
      <c r="N54" s="1"/>
      <c r="O54" s="2"/>
    </row>
    <row r="55" spans="1:15" ht="16.2" x14ac:dyDescent="0.45">
      <c r="A55" s="91">
        <v>42983</v>
      </c>
      <c r="B55" s="92">
        <v>296.70001200000002</v>
      </c>
      <c r="C55" s="92">
        <v>299</v>
      </c>
      <c r="D55" s="92">
        <v>296.70001200000002</v>
      </c>
      <c r="E55" s="92">
        <v>297.60000600000001</v>
      </c>
      <c r="F55" s="92">
        <v>290.72479199999998</v>
      </c>
      <c r="G55" s="92">
        <v>7683590</v>
      </c>
      <c r="H55" s="93">
        <f t="shared" si="0"/>
        <v>7.3029764813346441E-4</v>
      </c>
      <c r="I55" s="94">
        <f t="shared" si="1"/>
        <v>4.2192673215068484E-4</v>
      </c>
      <c r="J55" s="1"/>
      <c r="K55" s="1"/>
      <c r="L55" s="1"/>
      <c r="M55" s="9"/>
      <c r="N55" s="1"/>
      <c r="O55" s="2"/>
    </row>
    <row r="56" spans="1:15" ht="16.2" x14ac:dyDescent="0.45">
      <c r="A56" s="87">
        <v>42984</v>
      </c>
      <c r="B56" s="88">
        <v>294.89999399999999</v>
      </c>
      <c r="C56" s="88">
        <v>296</v>
      </c>
      <c r="D56" s="88">
        <v>294.29998799999998</v>
      </c>
      <c r="E56" s="88">
        <v>295.35000600000001</v>
      </c>
      <c r="F56" s="88">
        <v>288.52673299999998</v>
      </c>
      <c r="G56" s="88">
        <v>4854030</v>
      </c>
      <c r="H56" s="95">
        <f t="shared" si="0"/>
        <v>-3.2960102316489511E-3</v>
      </c>
      <c r="I56" s="96">
        <f t="shared" si="1"/>
        <v>-3.6043811476317309E-3</v>
      </c>
      <c r="J56" s="1"/>
      <c r="K56" s="1"/>
      <c r="L56" s="1"/>
      <c r="M56" s="9"/>
      <c r="N56" s="1"/>
      <c r="O56" s="2"/>
    </row>
    <row r="57" spans="1:15" ht="16.2" x14ac:dyDescent="0.45">
      <c r="A57" s="91">
        <v>42985</v>
      </c>
      <c r="B57" s="92">
        <v>295.54998799999998</v>
      </c>
      <c r="C57" s="92">
        <v>298.5</v>
      </c>
      <c r="D57" s="92">
        <v>292.10000600000001</v>
      </c>
      <c r="E57" s="92">
        <v>292.64999399999999</v>
      </c>
      <c r="F57" s="92">
        <v>285.88909899999999</v>
      </c>
      <c r="G57" s="92">
        <v>15630577</v>
      </c>
      <c r="H57" s="93">
        <f t="shared" si="0"/>
        <v>-3.9884622910493018E-3</v>
      </c>
      <c r="I57" s="94">
        <f t="shared" si="1"/>
        <v>-4.2968332070320815E-3</v>
      </c>
      <c r="J57" s="1"/>
      <c r="K57" s="1"/>
      <c r="L57" s="1"/>
      <c r="M57" s="9"/>
      <c r="N57" s="1"/>
      <c r="O57" s="2"/>
    </row>
    <row r="58" spans="1:15" ht="16.2" x14ac:dyDescent="0.45">
      <c r="A58" s="87">
        <v>42986</v>
      </c>
      <c r="B58" s="88">
        <v>294.79998799999998</v>
      </c>
      <c r="C58" s="88">
        <v>294.79998799999998</v>
      </c>
      <c r="D58" s="88">
        <v>290.04998799999998</v>
      </c>
      <c r="E58" s="88">
        <v>292</v>
      </c>
      <c r="F58" s="88">
        <v>285.25418100000002</v>
      </c>
      <c r="G58" s="88">
        <v>8077662</v>
      </c>
      <c r="H58" s="95">
        <f t="shared" si="0"/>
        <v>-9.655773151962477E-4</v>
      </c>
      <c r="I58" s="96">
        <f t="shared" si="1"/>
        <v>-1.2739482311790273E-3</v>
      </c>
      <c r="J58" s="1"/>
      <c r="K58" s="1"/>
      <c r="L58" s="1"/>
      <c r="M58" s="9"/>
      <c r="N58" s="1"/>
      <c r="O58" s="2"/>
    </row>
    <row r="59" spans="1:15" ht="16.2" x14ac:dyDescent="0.45">
      <c r="A59" s="91">
        <v>42989</v>
      </c>
      <c r="B59" s="92">
        <v>293</v>
      </c>
      <c r="C59" s="92">
        <v>293.70001200000002</v>
      </c>
      <c r="D59" s="92">
        <v>289.04998799999998</v>
      </c>
      <c r="E59" s="92">
        <v>290.79998799999998</v>
      </c>
      <c r="F59" s="92">
        <v>284.081818</v>
      </c>
      <c r="G59" s="92">
        <v>7639794</v>
      </c>
      <c r="H59" s="93">
        <f t="shared" si="0"/>
        <v>-1.7885800378628503E-3</v>
      </c>
      <c r="I59" s="94">
        <f t="shared" si="1"/>
        <v>-2.0969509538456299E-3</v>
      </c>
      <c r="J59" s="1"/>
      <c r="K59" s="1"/>
      <c r="L59" s="1"/>
      <c r="M59" s="9"/>
      <c r="N59" s="1"/>
      <c r="O59" s="2"/>
    </row>
    <row r="60" spans="1:15" ht="16.2" x14ac:dyDescent="0.45">
      <c r="A60" s="87">
        <v>42990</v>
      </c>
      <c r="B60" s="88">
        <v>292.64999399999999</v>
      </c>
      <c r="C60" s="88">
        <v>293.39999399999999</v>
      </c>
      <c r="D60" s="88">
        <v>290.5</v>
      </c>
      <c r="E60" s="88">
        <v>291.20001200000002</v>
      </c>
      <c r="F60" s="88">
        <v>284.47262599999999</v>
      </c>
      <c r="G60" s="88">
        <v>8497603</v>
      </c>
      <c r="H60" s="95">
        <f t="shared" si="0"/>
        <v>5.9704320810583661E-4</v>
      </c>
      <c r="I60" s="96">
        <f t="shared" si="1"/>
        <v>2.8867229212305704E-4</v>
      </c>
      <c r="J60" s="1"/>
      <c r="K60" s="1"/>
      <c r="L60" s="1"/>
      <c r="M60" s="9"/>
      <c r="N60" s="1"/>
      <c r="O60" s="2"/>
    </row>
    <row r="61" spans="1:15" ht="16.2" x14ac:dyDescent="0.45">
      <c r="A61" s="91">
        <v>42991</v>
      </c>
      <c r="B61" s="92">
        <v>292.10000600000001</v>
      </c>
      <c r="C61" s="92">
        <v>293.25</v>
      </c>
      <c r="D61" s="92">
        <v>291.20001200000002</v>
      </c>
      <c r="E61" s="92">
        <v>292</v>
      </c>
      <c r="F61" s="92">
        <v>285.25418100000002</v>
      </c>
      <c r="G61" s="92">
        <v>8297426</v>
      </c>
      <c r="H61" s="93">
        <f t="shared" si="0"/>
        <v>1.1915368297570653E-3</v>
      </c>
      <c r="I61" s="94">
        <f t="shared" si="1"/>
        <v>8.8316591377428583E-4</v>
      </c>
      <c r="J61" s="1"/>
      <c r="K61" s="1"/>
      <c r="L61" s="1"/>
      <c r="M61" s="9"/>
      <c r="N61" s="1"/>
      <c r="O61" s="2"/>
    </row>
    <row r="62" spans="1:15" ht="16.2" x14ac:dyDescent="0.45">
      <c r="A62" s="87">
        <v>42992</v>
      </c>
      <c r="B62" s="88">
        <v>291.70001200000002</v>
      </c>
      <c r="C62" s="88">
        <v>295.60000600000001</v>
      </c>
      <c r="D62" s="88">
        <v>291.70001200000002</v>
      </c>
      <c r="E62" s="88">
        <v>293.70001200000002</v>
      </c>
      <c r="F62" s="88">
        <v>286.91488600000002</v>
      </c>
      <c r="G62" s="88">
        <v>12267908</v>
      </c>
      <c r="H62" s="95">
        <f t="shared" si="0"/>
        <v>2.5210626875454382E-3</v>
      </c>
      <c r="I62" s="96">
        <f t="shared" si="1"/>
        <v>2.2126917715626585E-3</v>
      </c>
      <c r="J62" s="1"/>
      <c r="K62" s="1"/>
      <c r="L62" s="1"/>
      <c r="M62" s="9"/>
      <c r="N62" s="1"/>
      <c r="O62" s="2"/>
    </row>
    <row r="63" spans="1:15" ht="16.2" x14ac:dyDescent="0.45">
      <c r="A63" s="91">
        <v>42993</v>
      </c>
      <c r="B63" s="92">
        <v>294.45001200000002</v>
      </c>
      <c r="C63" s="92">
        <v>295.54998799999998</v>
      </c>
      <c r="D63" s="92">
        <v>290.95001200000002</v>
      </c>
      <c r="E63" s="92">
        <v>291.60000600000001</v>
      </c>
      <c r="F63" s="92">
        <v>284.86340300000001</v>
      </c>
      <c r="G63" s="92">
        <v>22632513</v>
      </c>
      <c r="H63" s="93">
        <f t="shared" si="0"/>
        <v>-3.1164232250563287E-3</v>
      </c>
      <c r="I63" s="94">
        <f t="shared" si="1"/>
        <v>-3.4247941410391084E-3</v>
      </c>
      <c r="J63" s="1"/>
      <c r="K63" s="1"/>
      <c r="L63" s="1"/>
      <c r="M63" s="9"/>
      <c r="N63" s="1"/>
      <c r="O63" s="2"/>
    </row>
    <row r="64" spans="1:15" ht="16.2" x14ac:dyDescent="0.45">
      <c r="A64" s="87">
        <v>42996</v>
      </c>
      <c r="B64" s="88">
        <v>293.89999399999999</v>
      </c>
      <c r="C64" s="88">
        <v>294.39999399999999</v>
      </c>
      <c r="D64" s="88">
        <v>292.14999399999999</v>
      </c>
      <c r="E64" s="88">
        <v>293</v>
      </c>
      <c r="F64" s="88">
        <v>286.23101800000001</v>
      </c>
      <c r="G64" s="88">
        <v>11181986</v>
      </c>
      <c r="H64" s="95">
        <f t="shared" si="0"/>
        <v>2.0800370705972081E-3</v>
      </c>
      <c r="I64" s="96">
        <f t="shared" si="1"/>
        <v>1.7716661546144285E-3</v>
      </c>
      <c r="J64" s="1"/>
      <c r="K64" s="1"/>
      <c r="L64" s="1"/>
      <c r="M64" s="9"/>
      <c r="N64" s="1"/>
      <c r="O64" s="2"/>
    </row>
    <row r="65" spans="1:15" ht="16.2" x14ac:dyDescent="0.45">
      <c r="A65" s="91">
        <v>42997</v>
      </c>
      <c r="B65" s="92">
        <v>291.89999399999999</v>
      </c>
      <c r="C65" s="92">
        <v>295.5</v>
      </c>
      <c r="D65" s="92">
        <v>289.60000600000001</v>
      </c>
      <c r="E65" s="92">
        <v>294.64999399999999</v>
      </c>
      <c r="F65" s="92">
        <v>287.84295700000001</v>
      </c>
      <c r="G65" s="92">
        <v>7558625</v>
      </c>
      <c r="H65" s="93">
        <f t="shared" si="0"/>
        <v>2.4389123463891354E-3</v>
      </c>
      <c r="I65" s="94">
        <f t="shared" si="1"/>
        <v>2.1305414304063556E-3</v>
      </c>
      <c r="J65" s="1"/>
      <c r="K65" s="1"/>
      <c r="L65" s="1"/>
      <c r="M65" s="9"/>
      <c r="N65" s="1"/>
      <c r="O65" s="2"/>
    </row>
    <row r="66" spans="1:15" ht="16.2" x14ac:dyDescent="0.45">
      <c r="A66" s="87">
        <v>42998</v>
      </c>
      <c r="B66" s="88">
        <v>292</v>
      </c>
      <c r="C66" s="88">
        <v>292.85000600000001</v>
      </c>
      <c r="D66" s="88">
        <v>289.60000600000001</v>
      </c>
      <c r="E66" s="88">
        <v>290.54998799999998</v>
      </c>
      <c r="F66" s="88">
        <v>283.83764600000001</v>
      </c>
      <c r="G66" s="88">
        <v>14617079</v>
      </c>
      <c r="H66" s="95">
        <f t="shared" si="0"/>
        <v>-6.0856111586812221E-3</v>
      </c>
      <c r="I66" s="96">
        <f t="shared" si="1"/>
        <v>-6.3939820746640019E-3</v>
      </c>
      <c r="J66" s="1"/>
      <c r="K66" s="1"/>
      <c r="L66" s="1"/>
      <c r="M66" s="9"/>
      <c r="N66" s="1"/>
      <c r="O66" s="2"/>
    </row>
    <row r="67" spans="1:15" ht="16.2" x14ac:dyDescent="0.45">
      <c r="A67" s="91">
        <v>42999</v>
      </c>
      <c r="B67" s="92">
        <v>289.45001200000002</v>
      </c>
      <c r="C67" s="92">
        <v>290.39999399999999</v>
      </c>
      <c r="D67" s="92">
        <v>283.64999399999999</v>
      </c>
      <c r="E67" s="92">
        <v>284.95001200000002</v>
      </c>
      <c r="F67" s="92">
        <v>278.36700400000001</v>
      </c>
      <c r="G67" s="92">
        <v>14496834</v>
      </c>
      <c r="H67" s="93">
        <f t="shared" si="0"/>
        <v>-8.452241100685879E-3</v>
      </c>
      <c r="I67" s="94">
        <f t="shared" si="1"/>
        <v>-8.7606120166686587E-3</v>
      </c>
      <c r="J67" s="1"/>
      <c r="K67" s="1"/>
      <c r="L67" s="1"/>
      <c r="M67" s="9"/>
      <c r="N67" s="1"/>
      <c r="O67" s="2"/>
    </row>
    <row r="68" spans="1:15" ht="16.2" x14ac:dyDescent="0.45">
      <c r="A68" s="87">
        <v>43000</v>
      </c>
      <c r="B68" s="88">
        <v>283.60000600000001</v>
      </c>
      <c r="C68" s="88">
        <v>283.95001200000002</v>
      </c>
      <c r="D68" s="88">
        <v>275.75</v>
      </c>
      <c r="E68" s="88">
        <v>277.10000600000001</v>
      </c>
      <c r="F68" s="88">
        <v>270.698395</v>
      </c>
      <c r="G68" s="88">
        <v>23451953</v>
      </c>
      <c r="H68" s="95">
        <f t="shared" ref="H68:H131" si="2">LOG(F68/F67)</f>
        <v>-1.2132074456814131E-2</v>
      </c>
      <c r="I68" s="96">
        <f t="shared" ref="I68:I131" si="3">H68-$H$1238</f>
        <v>-1.2440445372796911E-2</v>
      </c>
      <c r="J68" s="1"/>
      <c r="K68" s="1"/>
      <c r="L68" s="1"/>
      <c r="M68" s="9"/>
      <c r="N68" s="1"/>
      <c r="O68" s="2"/>
    </row>
    <row r="69" spans="1:15" ht="16.2" x14ac:dyDescent="0.45">
      <c r="A69" s="91">
        <v>43003</v>
      </c>
      <c r="B69" s="92">
        <v>278.95001200000002</v>
      </c>
      <c r="C69" s="92">
        <v>280.70001200000002</v>
      </c>
      <c r="D69" s="92">
        <v>275.54998799999998</v>
      </c>
      <c r="E69" s="92">
        <v>279.5</v>
      </c>
      <c r="F69" s="92">
        <v>273.04293799999999</v>
      </c>
      <c r="G69" s="92">
        <v>13358067</v>
      </c>
      <c r="H69" s="93">
        <f t="shared" si="2"/>
        <v>3.7452675972982591E-3</v>
      </c>
      <c r="I69" s="94">
        <f t="shared" si="3"/>
        <v>3.4368966813154793E-3</v>
      </c>
      <c r="J69" s="1"/>
      <c r="K69" s="1"/>
      <c r="L69" s="1"/>
      <c r="M69" s="9"/>
      <c r="N69" s="1"/>
      <c r="O69" s="2"/>
    </row>
    <row r="70" spans="1:15" ht="16.2" x14ac:dyDescent="0.45">
      <c r="A70" s="87">
        <v>43004</v>
      </c>
      <c r="B70" s="88">
        <v>279.5</v>
      </c>
      <c r="C70" s="88">
        <v>284</v>
      </c>
      <c r="D70" s="88">
        <v>276.75</v>
      </c>
      <c r="E70" s="88">
        <v>282.75</v>
      </c>
      <c r="F70" s="88">
        <v>276.21783399999998</v>
      </c>
      <c r="G70" s="88">
        <v>11325047</v>
      </c>
      <c r="H70" s="95">
        <f t="shared" si="2"/>
        <v>5.0207669675010553E-3</v>
      </c>
      <c r="I70" s="96">
        <f t="shared" si="3"/>
        <v>4.7123960515182755E-3</v>
      </c>
      <c r="J70" s="1"/>
      <c r="K70" s="1"/>
      <c r="L70" s="1"/>
      <c r="M70" s="9"/>
      <c r="N70" s="1"/>
      <c r="O70" s="2"/>
    </row>
    <row r="71" spans="1:15" ht="16.2" x14ac:dyDescent="0.45">
      <c r="A71" s="91">
        <v>43005</v>
      </c>
      <c r="B71" s="92">
        <v>284.75</v>
      </c>
      <c r="C71" s="92">
        <v>284.75</v>
      </c>
      <c r="D71" s="92">
        <v>275.39999399999999</v>
      </c>
      <c r="E71" s="92">
        <v>276.39999399999999</v>
      </c>
      <c r="F71" s="92">
        <v>270.01455700000002</v>
      </c>
      <c r="G71" s="92">
        <v>17853590</v>
      </c>
      <c r="H71" s="93">
        <f t="shared" si="2"/>
        <v>-9.8645369297116411E-3</v>
      </c>
      <c r="I71" s="94">
        <f t="shared" si="3"/>
        <v>-1.0172907845694421E-2</v>
      </c>
      <c r="J71" s="1"/>
      <c r="K71" s="1"/>
      <c r="L71" s="1"/>
      <c r="M71" s="9"/>
      <c r="N71" s="1"/>
      <c r="O71" s="2"/>
    </row>
    <row r="72" spans="1:15" ht="16.2" x14ac:dyDescent="0.45">
      <c r="A72" s="87">
        <v>43006</v>
      </c>
      <c r="B72" s="88">
        <v>275.95001200000002</v>
      </c>
      <c r="C72" s="88">
        <v>277.79998799999998</v>
      </c>
      <c r="D72" s="88">
        <v>269.14999399999999</v>
      </c>
      <c r="E72" s="88">
        <v>275.95001200000002</v>
      </c>
      <c r="F72" s="88">
        <v>269.574951</v>
      </c>
      <c r="G72" s="88">
        <v>32223724</v>
      </c>
      <c r="H72" s="95">
        <f t="shared" si="2"/>
        <v>-7.0764349351238741E-4</v>
      </c>
      <c r="I72" s="96">
        <f t="shared" si="3"/>
        <v>-1.0160144094951669E-3</v>
      </c>
      <c r="J72" s="1"/>
      <c r="K72" s="1"/>
      <c r="L72" s="1"/>
      <c r="M72" s="9"/>
      <c r="N72" s="1"/>
      <c r="O72" s="2"/>
    </row>
    <row r="73" spans="1:15" ht="16.2" x14ac:dyDescent="0.45">
      <c r="A73" s="91">
        <v>43007</v>
      </c>
      <c r="B73" s="92">
        <v>277.45001200000002</v>
      </c>
      <c r="C73" s="92">
        <v>281.64999399999999</v>
      </c>
      <c r="D73" s="92">
        <v>275.75</v>
      </c>
      <c r="E73" s="92">
        <v>276.60000600000001</v>
      </c>
      <c r="F73" s="92">
        <v>270.2099</v>
      </c>
      <c r="G73" s="92">
        <v>9980756</v>
      </c>
      <c r="H73" s="93">
        <f t="shared" si="2"/>
        <v>1.021721797730754E-3</v>
      </c>
      <c r="I73" s="94">
        <f t="shared" si="3"/>
        <v>7.1335088174797451E-4</v>
      </c>
      <c r="J73" s="1"/>
      <c r="K73" s="1"/>
      <c r="L73" s="1"/>
      <c r="M73" s="9"/>
      <c r="N73" s="1"/>
      <c r="O73" s="2"/>
    </row>
    <row r="74" spans="1:15" ht="16.2" x14ac:dyDescent="0.45">
      <c r="A74" s="87">
        <v>43011</v>
      </c>
      <c r="B74" s="88">
        <v>279.5</v>
      </c>
      <c r="C74" s="88">
        <v>280.70001200000002</v>
      </c>
      <c r="D74" s="88">
        <v>275.14999399999999</v>
      </c>
      <c r="E74" s="88">
        <v>278.39999399999999</v>
      </c>
      <c r="F74" s="88">
        <v>271.968323</v>
      </c>
      <c r="G74" s="88">
        <v>6752832</v>
      </c>
      <c r="H74" s="95">
        <f t="shared" si="2"/>
        <v>2.8170666064871001E-3</v>
      </c>
      <c r="I74" s="96">
        <f t="shared" si="3"/>
        <v>2.5086956905043204E-3</v>
      </c>
      <c r="J74" s="1"/>
      <c r="K74" s="1"/>
      <c r="L74" s="1"/>
      <c r="M74" s="9"/>
      <c r="N74" s="1"/>
      <c r="O74" s="2"/>
    </row>
    <row r="75" spans="1:15" ht="16.2" x14ac:dyDescent="0.45">
      <c r="A75" s="91">
        <v>43012</v>
      </c>
      <c r="B75" s="92">
        <v>279.25</v>
      </c>
      <c r="C75" s="92">
        <v>279.39999399999999</v>
      </c>
      <c r="D75" s="92">
        <v>275.10000600000001</v>
      </c>
      <c r="E75" s="92">
        <v>276.10000600000001</v>
      </c>
      <c r="F75" s="92">
        <v>269.72146600000002</v>
      </c>
      <c r="G75" s="92">
        <v>7417758</v>
      </c>
      <c r="H75" s="93">
        <f t="shared" si="2"/>
        <v>-3.6028118407704693E-3</v>
      </c>
      <c r="I75" s="94">
        <f t="shared" si="3"/>
        <v>-3.9111827567532486E-3</v>
      </c>
      <c r="J75" s="1"/>
      <c r="K75" s="1"/>
      <c r="L75" s="1"/>
      <c r="M75" s="9"/>
      <c r="N75" s="1"/>
      <c r="O75" s="2"/>
    </row>
    <row r="76" spans="1:15" ht="16.2" x14ac:dyDescent="0.45">
      <c r="A76" s="87">
        <v>43013</v>
      </c>
      <c r="B76" s="88">
        <v>276</v>
      </c>
      <c r="C76" s="88">
        <v>277.39999399999999</v>
      </c>
      <c r="D76" s="88">
        <v>271.10000600000001</v>
      </c>
      <c r="E76" s="88">
        <v>271.79998799999998</v>
      </c>
      <c r="F76" s="88">
        <v>265.520782</v>
      </c>
      <c r="G76" s="88">
        <v>10975305</v>
      </c>
      <c r="H76" s="95">
        <f t="shared" si="2"/>
        <v>-6.8169930370797407E-3</v>
      </c>
      <c r="I76" s="96">
        <f t="shared" si="3"/>
        <v>-7.1253639530625204E-3</v>
      </c>
      <c r="J76" s="1"/>
      <c r="K76" s="1"/>
      <c r="L76" s="1"/>
      <c r="M76" s="9"/>
      <c r="N76" s="1"/>
      <c r="O76" s="2"/>
    </row>
    <row r="77" spans="1:15" ht="16.2" x14ac:dyDescent="0.45">
      <c r="A77" s="91">
        <v>43014</v>
      </c>
      <c r="B77" s="92">
        <v>272.14999399999999</v>
      </c>
      <c r="C77" s="92">
        <v>274.45001200000002</v>
      </c>
      <c r="D77" s="92">
        <v>270.54998799999998</v>
      </c>
      <c r="E77" s="92">
        <v>271.95001200000002</v>
      </c>
      <c r="F77" s="92">
        <v>265.667328</v>
      </c>
      <c r="G77" s="92">
        <v>25447787</v>
      </c>
      <c r="H77" s="93">
        <f t="shared" si="2"/>
        <v>2.3962931233413519E-4</v>
      </c>
      <c r="I77" s="94">
        <f t="shared" si="3"/>
        <v>-6.8741603648644374E-5</v>
      </c>
      <c r="J77" s="1"/>
      <c r="K77" s="1"/>
      <c r="L77" s="1"/>
      <c r="M77" s="9"/>
      <c r="N77" s="1"/>
      <c r="O77" s="2"/>
    </row>
    <row r="78" spans="1:15" ht="16.2" x14ac:dyDescent="0.45">
      <c r="A78" s="87">
        <v>43017</v>
      </c>
      <c r="B78" s="88">
        <v>273.35000600000001</v>
      </c>
      <c r="C78" s="88">
        <v>276.29998799999998</v>
      </c>
      <c r="D78" s="88">
        <v>271.25</v>
      </c>
      <c r="E78" s="88">
        <v>271.75</v>
      </c>
      <c r="F78" s="88">
        <v>265.47198500000002</v>
      </c>
      <c r="G78" s="88">
        <v>20478222</v>
      </c>
      <c r="H78" s="95">
        <f t="shared" si="2"/>
        <v>-3.1945061767059407E-4</v>
      </c>
      <c r="I78" s="96">
        <f t="shared" si="3"/>
        <v>-6.2782153365337364E-4</v>
      </c>
      <c r="J78" s="1"/>
      <c r="K78" s="1"/>
      <c r="L78" s="1"/>
      <c r="M78" s="9"/>
      <c r="N78" s="1"/>
      <c r="O78" s="2"/>
    </row>
    <row r="79" spans="1:15" ht="16.2" x14ac:dyDescent="0.45">
      <c r="A79" s="91">
        <v>43018</v>
      </c>
      <c r="B79" s="92">
        <v>271.85000600000001</v>
      </c>
      <c r="C79" s="92">
        <v>273</v>
      </c>
      <c r="D79" s="92">
        <v>269.14999399999999</v>
      </c>
      <c r="E79" s="92">
        <v>269.79998799999998</v>
      </c>
      <c r="F79" s="92">
        <v>263.56701700000002</v>
      </c>
      <c r="G79" s="92">
        <v>18594444</v>
      </c>
      <c r="H79" s="93">
        <f t="shared" si="2"/>
        <v>-3.1276358193527841E-3</v>
      </c>
      <c r="I79" s="94">
        <f t="shared" si="3"/>
        <v>-3.4360067353355638E-3</v>
      </c>
      <c r="J79" s="1"/>
      <c r="K79" s="1"/>
      <c r="L79" s="1"/>
      <c r="M79" s="9"/>
      <c r="N79" s="1"/>
      <c r="O79" s="2"/>
    </row>
    <row r="80" spans="1:15" ht="16.2" x14ac:dyDescent="0.45">
      <c r="A80" s="87">
        <v>43019</v>
      </c>
      <c r="B80" s="88">
        <v>271.10000600000001</v>
      </c>
      <c r="C80" s="88">
        <v>272</v>
      </c>
      <c r="D80" s="88">
        <v>266.20001200000002</v>
      </c>
      <c r="E80" s="88">
        <v>267.60000600000001</v>
      </c>
      <c r="F80" s="88">
        <v>261.41787699999998</v>
      </c>
      <c r="G80" s="88">
        <v>12687990</v>
      </c>
      <c r="H80" s="95">
        <f t="shared" si="2"/>
        <v>-3.5557779565383654E-3</v>
      </c>
      <c r="I80" s="96">
        <f t="shared" si="3"/>
        <v>-3.8641488725211452E-3</v>
      </c>
      <c r="J80" s="1"/>
      <c r="K80" s="1"/>
      <c r="L80" s="1"/>
      <c r="M80" s="9"/>
      <c r="N80" s="1"/>
      <c r="O80" s="2"/>
    </row>
    <row r="81" spans="1:15" ht="16.2" x14ac:dyDescent="0.45">
      <c r="A81" s="91">
        <v>43020</v>
      </c>
      <c r="B81" s="92">
        <v>267.60000600000001</v>
      </c>
      <c r="C81" s="92">
        <v>267.95001200000002</v>
      </c>
      <c r="D81" s="92">
        <v>264.04998799999998</v>
      </c>
      <c r="E81" s="92">
        <v>267.54998799999998</v>
      </c>
      <c r="F81" s="92">
        <v>261.368988</v>
      </c>
      <c r="G81" s="92">
        <v>11831125</v>
      </c>
      <c r="H81" s="93">
        <f t="shared" si="2"/>
        <v>-8.122707133296868E-5</v>
      </c>
      <c r="I81" s="94">
        <f t="shared" si="3"/>
        <v>-3.8959798731574825E-4</v>
      </c>
      <c r="J81" s="1"/>
      <c r="K81" s="1"/>
      <c r="L81" s="1"/>
      <c r="M81" s="9"/>
      <c r="N81" s="1"/>
      <c r="O81" s="2"/>
    </row>
    <row r="82" spans="1:15" ht="16.2" x14ac:dyDescent="0.45">
      <c r="A82" s="87">
        <v>43021</v>
      </c>
      <c r="B82" s="88">
        <v>267.60000600000001</v>
      </c>
      <c r="C82" s="88">
        <v>274.64999399999999</v>
      </c>
      <c r="D82" s="88">
        <v>267.60000600000001</v>
      </c>
      <c r="E82" s="88">
        <v>271.29998799999998</v>
      </c>
      <c r="F82" s="88">
        <v>265.03234900000001</v>
      </c>
      <c r="G82" s="88">
        <v>14402254</v>
      </c>
      <c r="H82" s="95">
        <f t="shared" si="2"/>
        <v>6.0448294514723524E-3</v>
      </c>
      <c r="I82" s="96">
        <f t="shared" si="3"/>
        <v>5.7364585354895727E-3</v>
      </c>
      <c r="J82" s="1"/>
      <c r="K82" s="1"/>
      <c r="L82" s="1"/>
      <c r="M82" s="9"/>
      <c r="N82" s="1"/>
      <c r="O82" s="2"/>
    </row>
    <row r="83" spans="1:15" ht="16.2" x14ac:dyDescent="0.45">
      <c r="A83" s="91">
        <v>43024</v>
      </c>
      <c r="B83" s="92">
        <v>274.60000600000001</v>
      </c>
      <c r="C83" s="92">
        <v>276</v>
      </c>
      <c r="D83" s="92">
        <v>270.35000600000001</v>
      </c>
      <c r="E83" s="92">
        <v>274.25</v>
      </c>
      <c r="F83" s="92">
        <v>267.91418499999997</v>
      </c>
      <c r="G83" s="92">
        <v>12848154</v>
      </c>
      <c r="H83" s="93">
        <f t="shared" si="2"/>
        <v>4.6968226316806338E-3</v>
      </c>
      <c r="I83" s="94">
        <f t="shared" si="3"/>
        <v>4.3884517156978541E-3</v>
      </c>
      <c r="J83" s="1"/>
      <c r="K83" s="1"/>
      <c r="L83" s="1"/>
      <c r="M83" s="9"/>
      <c r="N83" s="1"/>
      <c r="O83" s="2"/>
    </row>
    <row r="84" spans="1:15" ht="16.2" x14ac:dyDescent="0.45">
      <c r="A84" s="87">
        <v>43025</v>
      </c>
      <c r="B84" s="88">
        <v>274.75</v>
      </c>
      <c r="C84" s="88">
        <v>276.54998799999998</v>
      </c>
      <c r="D84" s="88">
        <v>273.20001200000002</v>
      </c>
      <c r="E84" s="88">
        <v>273.89999399999999</v>
      </c>
      <c r="F84" s="88">
        <v>267.57229599999999</v>
      </c>
      <c r="G84" s="88">
        <v>9183764</v>
      </c>
      <c r="H84" s="95">
        <f t="shared" si="2"/>
        <v>-5.5456311808843725E-4</v>
      </c>
      <c r="I84" s="96">
        <f t="shared" si="3"/>
        <v>-8.6293403407121686E-4</v>
      </c>
      <c r="J84" s="1"/>
      <c r="K84" s="1"/>
      <c r="L84" s="1"/>
      <c r="M84" s="9"/>
      <c r="N84" s="1"/>
      <c r="O84" s="2"/>
    </row>
    <row r="85" spans="1:15" ht="16.2" x14ac:dyDescent="0.45">
      <c r="A85" s="91">
        <v>43026</v>
      </c>
      <c r="B85" s="92">
        <v>268.39999399999999</v>
      </c>
      <c r="C85" s="92">
        <v>268.39999399999999</v>
      </c>
      <c r="D85" s="92">
        <v>262.25</v>
      </c>
      <c r="E85" s="92">
        <v>263.14999399999999</v>
      </c>
      <c r="F85" s="92">
        <v>257.07064800000001</v>
      </c>
      <c r="G85" s="92">
        <v>30669948</v>
      </c>
      <c r="H85" s="93">
        <f t="shared" si="2"/>
        <v>-1.7388652998390309E-2</v>
      </c>
      <c r="I85" s="94">
        <f t="shared" si="3"/>
        <v>-1.7697023914373087E-2</v>
      </c>
      <c r="J85" s="1"/>
      <c r="K85" s="1"/>
      <c r="L85" s="1"/>
      <c r="M85" s="9"/>
      <c r="N85" s="1"/>
      <c r="O85" s="2"/>
    </row>
    <row r="86" spans="1:15" ht="16.2" x14ac:dyDescent="0.45">
      <c r="A86" s="87">
        <v>43027</v>
      </c>
      <c r="B86" s="88">
        <v>259.60000600000001</v>
      </c>
      <c r="C86" s="88">
        <v>261</v>
      </c>
      <c r="D86" s="88">
        <v>256.60000600000001</v>
      </c>
      <c r="E86" s="88">
        <v>257.85000600000001</v>
      </c>
      <c r="F86" s="88">
        <v>251.893112</v>
      </c>
      <c r="G86" s="88">
        <v>3822821</v>
      </c>
      <c r="H86" s="95">
        <f t="shared" si="2"/>
        <v>-8.8362003739028624E-3</v>
      </c>
      <c r="I86" s="96">
        <f t="shared" si="3"/>
        <v>-9.1445712898856422E-3</v>
      </c>
      <c r="J86" s="1"/>
      <c r="K86" s="1"/>
      <c r="L86" s="1"/>
      <c r="M86" s="9"/>
      <c r="N86" s="1"/>
      <c r="O86" s="2"/>
    </row>
    <row r="87" spans="1:15" ht="16.2" x14ac:dyDescent="0.45">
      <c r="A87" s="91">
        <v>43031</v>
      </c>
      <c r="B87" s="92">
        <v>258.35000600000001</v>
      </c>
      <c r="C87" s="92">
        <v>264.45001200000002</v>
      </c>
      <c r="D87" s="92">
        <v>256.5</v>
      </c>
      <c r="E87" s="92">
        <v>262.54998799999998</v>
      </c>
      <c r="F87" s="92">
        <v>256.484467</v>
      </c>
      <c r="G87" s="92">
        <v>22939775</v>
      </c>
      <c r="H87" s="93">
        <f t="shared" si="2"/>
        <v>7.8447769538358622E-3</v>
      </c>
      <c r="I87" s="94">
        <f t="shared" si="3"/>
        <v>7.5364060378530825E-3</v>
      </c>
      <c r="J87" s="1"/>
      <c r="K87" s="1"/>
      <c r="L87" s="1"/>
      <c r="M87" s="9"/>
      <c r="N87" s="1"/>
      <c r="O87" s="2"/>
    </row>
    <row r="88" spans="1:15" ht="16.2" x14ac:dyDescent="0.45">
      <c r="A88" s="87">
        <v>43032</v>
      </c>
      <c r="B88" s="88">
        <v>263.25</v>
      </c>
      <c r="C88" s="88">
        <v>268.14999399999999</v>
      </c>
      <c r="D88" s="88">
        <v>255</v>
      </c>
      <c r="E88" s="88">
        <v>266.54998799999998</v>
      </c>
      <c r="F88" s="88">
        <v>260.39209</v>
      </c>
      <c r="G88" s="88">
        <v>15126641</v>
      </c>
      <c r="H88" s="95">
        <f t="shared" si="2"/>
        <v>6.5667185558929558E-3</v>
      </c>
      <c r="I88" s="96">
        <f t="shared" si="3"/>
        <v>6.2583476399101761E-3</v>
      </c>
      <c r="J88" s="1"/>
      <c r="K88" s="1"/>
      <c r="L88" s="1"/>
      <c r="M88" s="9"/>
      <c r="N88" s="1"/>
      <c r="O88" s="2"/>
    </row>
    <row r="89" spans="1:15" ht="16.2" x14ac:dyDescent="0.45">
      <c r="A89" s="91">
        <v>43033</v>
      </c>
      <c r="B89" s="92">
        <v>293.20001200000002</v>
      </c>
      <c r="C89" s="92">
        <v>310.79998799999998</v>
      </c>
      <c r="D89" s="92">
        <v>284.35000600000001</v>
      </c>
      <c r="E89" s="92">
        <v>305.70001200000002</v>
      </c>
      <c r="F89" s="92">
        <v>298.63769500000001</v>
      </c>
      <c r="G89" s="92">
        <v>123615362</v>
      </c>
      <c r="H89" s="93">
        <f t="shared" si="2"/>
        <v>5.9516837463028889E-2</v>
      </c>
      <c r="I89" s="94">
        <f t="shared" si="3"/>
        <v>5.9208466547046111E-2</v>
      </c>
      <c r="J89" s="1"/>
      <c r="K89" s="1"/>
      <c r="L89" s="1"/>
      <c r="M89" s="9"/>
      <c r="N89" s="1"/>
      <c r="O89" s="2"/>
    </row>
    <row r="90" spans="1:15" ht="16.2" x14ac:dyDescent="0.45">
      <c r="A90" s="87">
        <v>43034</v>
      </c>
      <c r="B90" s="88">
        <v>299.79998799999998</v>
      </c>
      <c r="C90" s="88">
        <v>314.64999399999999</v>
      </c>
      <c r="D90" s="88">
        <v>295</v>
      </c>
      <c r="E90" s="88">
        <v>299.25</v>
      </c>
      <c r="F90" s="88">
        <v>292.33660900000001</v>
      </c>
      <c r="G90" s="88">
        <v>43256025</v>
      </c>
      <c r="H90" s="95">
        <f t="shared" si="2"/>
        <v>-9.2614198849430389E-3</v>
      </c>
      <c r="I90" s="96">
        <f t="shared" si="3"/>
        <v>-9.5697908009258186E-3</v>
      </c>
      <c r="J90" s="1"/>
      <c r="K90" s="1"/>
      <c r="L90" s="1"/>
      <c r="M90" s="9"/>
      <c r="N90" s="1"/>
      <c r="O90" s="2"/>
    </row>
    <row r="91" spans="1:15" ht="16.2" x14ac:dyDescent="0.45">
      <c r="A91" s="91">
        <v>43035</v>
      </c>
      <c r="B91" s="92">
        <v>291.89999399999999</v>
      </c>
      <c r="C91" s="92">
        <v>305.45001200000002</v>
      </c>
      <c r="D91" s="92">
        <v>285.5</v>
      </c>
      <c r="E91" s="92">
        <v>301.14999399999999</v>
      </c>
      <c r="F91" s="92">
        <v>294.19271900000001</v>
      </c>
      <c r="G91" s="92">
        <v>36889009</v>
      </c>
      <c r="H91" s="93">
        <f t="shared" si="2"/>
        <v>2.7487151391142506E-3</v>
      </c>
      <c r="I91" s="94">
        <f t="shared" si="3"/>
        <v>2.4403442231314709E-3</v>
      </c>
      <c r="J91" s="1"/>
      <c r="K91" s="1"/>
      <c r="L91" s="1"/>
      <c r="M91" s="9"/>
      <c r="N91" s="1"/>
      <c r="O91" s="2"/>
    </row>
    <row r="92" spans="1:15" ht="16.2" x14ac:dyDescent="0.45">
      <c r="A92" s="87">
        <v>43038</v>
      </c>
      <c r="B92" s="88">
        <v>298.60000600000001</v>
      </c>
      <c r="C92" s="88">
        <v>308.45001200000002</v>
      </c>
      <c r="D92" s="88">
        <v>295.25</v>
      </c>
      <c r="E92" s="88">
        <v>300.54998799999998</v>
      </c>
      <c r="F92" s="88">
        <v>293.60659800000002</v>
      </c>
      <c r="G92" s="88">
        <v>38047961</v>
      </c>
      <c r="H92" s="95">
        <f t="shared" si="2"/>
        <v>-8.6610920779116893E-4</v>
      </c>
      <c r="I92" s="96">
        <f t="shared" si="3"/>
        <v>-1.1744801237739484E-3</v>
      </c>
      <c r="J92" s="1"/>
      <c r="K92" s="1"/>
      <c r="L92" s="1"/>
      <c r="M92" s="9"/>
      <c r="N92" s="1"/>
      <c r="O92" s="2"/>
    </row>
    <row r="93" spans="1:15" ht="16.2" x14ac:dyDescent="0.45">
      <c r="A93" s="91">
        <v>43039</v>
      </c>
      <c r="B93" s="92">
        <v>300.25</v>
      </c>
      <c r="C93" s="92">
        <v>303.25</v>
      </c>
      <c r="D93" s="92">
        <v>298.29998799999998</v>
      </c>
      <c r="E93" s="92">
        <v>300.10000600000001</v>
      </c>
      <c r="F93" s="92">
        <v>293.16705300000001</v>
      </c>
      <c r="G93" s="92">
        <v>19050731</v>
      </c>
      <c r="H93" s="93">
        <f t="shared" si="2"/>
        <v>-6.5064954238516271E-4</v>
      </c>
      <c r="I93" s="94">
        <f t="shared" si="3"/>
        <v>-9.5902045836794222E-4</v>
      </c>
      <c r="J93" s="1"/>
      <c r="K93" s="1"/>
      <c r="L93" s="1"/>
      <c r="M93" s="9"/>
      <c r="N93" s="1"/>
      <c r="O93" s="2"/>
    </row>
    <row r="94" spans="1:15" ht="16.2" x14ac:dyDescent="0.45">
      <c r="A94" s="87">
        <v>43040</v>
      </c>
      <c r="B94" s="88">
        <v>303</v>
      </c>
      <c r="C94" s="88">
        <v>318.95001200000002</v>
      </c>
      <c r="D94" s="88">
        <v>302.39999399999999</v>
      </c>
      <c r="E94" s="88">
        <v>313.39999399999999</v>
      </c>
      <c r="F94" s="88">
        <v>306.15978999999999</v>
      </c>
      <c r="G94" s="88">
        <v>38829935</v>
      </c>
      <c r="H94" s="95">
        <f t="shared" si="2"/>
        <v>1.8832989942676837E-2</v>
      </c>
      <c r="I94" s="96">
        <f t="shared" si="3"/>
        <v>1.8524619026694059E-2</v>
      </c>
      <c r="J94" s="1"/>
      <c r="K94" s="1"/>
      <c r="L94" s="1"/>
      <c r="M94" s="9"/>
      <c r="N94" s="1"/>
      <c r="O94" s="2"/>
    </row>
    <row r="95" spans="1:15" ht="16.2" x14ac:dyDescent="0.45">
      <c r="A95" s="91">
        <v>43041</v>
      </c>
      <c r="B95" s="92">
        <v>313.45001200000002</v>
      </c>
      <c r="C95" s="92">
        <v>320.39999399999999</v>
      </c>
      <c r="D95" s="92">
        <v>311.39999399999999</v>
      </c>
      <c r="E95" s="92">
        <v>316.64999399999999</v>
      </c>
      <c r="F95" s="92">
        <v>309.33468599999998</v>
      </c>
      <c r="G95" s="92">
        <v>27736221</v>
      </c>
      <c r="H95" s="93">
        <f t="shared" si="2"/>
        <v>4.4804692705589424E-3</v>
      </c>
      <c r="I95" s="94">
        <f t="shared" si="3"/>
        <v>4.1720983545761627E-3</v>
      </c>
      <c r="J95" s="1"/>
      <c r="K95" s="1"/>
      <c r="L95" s="1"/>
      <c r="M95" s="9"/>
      <c r="N95" s="1"/>
      <c r="O95" s="2"/>
    </row>
    <row r="96" spans="1:15" ht="16.2" x14ac:dyDescent="0.45">
      <c r="A96" s="87">
        <v>43042</v>
      </c>
      <c r="B96" s="88">
        <v>317.79998799999998</v>
      </c>
      <c r="C96" s="88">
        <v>318.64999399999999</v>
      </c>
      <c r="D96" s="88">
        <v>314.04998799999998</v>
      </c>
      <c r="E96" s="88">
        <v>315.89999399999999</v>
      </c>
      <c r="F96" s="88">
        <v>308.60201999999998</v>
      </c>
      <c r="G96" s="88">
        <v>14258432</v>
      </c>
      <c r="H96" s="95">
        <f t="shared" si="2"/>
        <v>-1.0298561224605053E-3</v>
      </c>
      <c r="I96" s="96">
        <f t="shared" si="3"/>
        <v>-1.3382270384432848E-3</v>
      </c>
      <c r="J96" s="1"/>
      <c r="K96" s="1"/>
      <c r="L96" s="1"/>
      <c r="M96" s="9"/>
      <c r="N96" s="1"/>
      <c r="O96" s="2"/>
    </row>
    <row r="97" spans="1:15" ht="16.2" x14ac:dyDescent="0.45">
      <c r="A97" s="91">
        <v>43045</v>
      </c>
      <c r="B97" s="92">
        <v>314.79998799999998</v>
      </c>
      <c r="C97" s="92">
        <v>320.25</v>
      </c>
      <c r="D97" s="92">
        <v>311.64999399999999</v>
      </c>
      <c r="E97" s="92">
        <v>316.10000600000001</v>
      </c>
      <c r="F97" s="92">
        <v>308.797394</v>
      </c>
      <c r="G97" s="92">
        <v>16349376</v>
      </c>
      <c r="H97" s="93">
        <f t="shared" si="2"/>
        <v>2.748621103797055E-4</v>
      </c>
      <c r="I97" s="94">
        <f t="shared" si="3"/>
        <v>-3.3508805603074069E-5</v>
      </c>
      <c r="J97" s="1"/>
      <c r="K97" s="1"/>
      <c r="L97" s="1"/>
      <c r="M97" s="9"/>
      <c r="N97" s="1"/>
      <c r="O97" s="2"/>
    </row>
    <row r="98" spans="1:15" ht="16.2" x14ac:dyDescent="0.45">
      <c r="A98" s="87">
        <v>43046</v>
      </c>
      <c r="B98" s="88">
        <v>317.10000600000001</v>
      </c>
      <c r="C98" s="88">
        <v>317.95001200000002</v>
      </c>
      <c r="D98" s="88">
        <v>309.35000600000001</v>
      </c>
      <c r="E98" s="88">
        <v>312.45001200000002</v>
      </c>
      <c r="F98" s="88">
        <v>305.23168900000002</v>
      </c>
      <c r="G98" s="88">
        <v>12752869</v>
      </c>
      <c r="H98" s="95">
        <f t="shared" si="2"/>
        <v>-5.0440067277588152E-3</v>
      </c>
      <c r="I98" s="96">
        <f t="shared" si="3"/>
        <v>-5.3523776437415949E-3</v>
      </c>
      <c r="J98" s="1"/>
      <c r="K98" s="1"/>
      <c r="L98" s="1"/>
      <c r="M98" s="9"/>
      <c r="N98" s="1"/>
      <c r="O98" s="2"/>
    </row>
    <row r="99" spans="1:15" ht="16.2" x14ac:dyDescent="0.45">
      <c r="A99" s="91">
        <v>43047</v>
      </c>
      <c r="B99" s="92">
        <v>312</v>
      </c>
      <c r="C99" s="92">
        <v>314</v>
      </c>
      <c r="D99" s="92">
        <v>303.89999399999999</v>
      </c>
      <c r="E99" s="92">
        <v>305.5</v>
      </c>
      <c r="F99" s="92">
        <v>298.44229100000001</v>
      </c>
      <c r="G99" s="92">
        <v>11942186</v>
      </c>
      <c r="H99" s="93">
        <f t="shared" si="2"/>
        <v>-9.7692546543566901E-3</v>
      </c>
      <c r="I99" s="94">
        <f t="shared" si="3"/>
        <v>-1.007762557033947E-2</v>
      </c>
      <c r="J99" s="1"/>
      <c r="K99" s="1"/>
      <c r="L99" s="1"/>
      <c r="M99" s="9"/>
      <c r="N99" s="1"/>
      <c r="O99" s="2"/>
    </row>
    <row r="100" spans="1:15" ht="16.2" x14ac:dyDescent="0.45">
      <c r="A100" s="87">
        <v>43048</v>
      </c>
      <c r="B100" s="88">
        <v>306.79998799999998</v>
      </c>
      <c r="C100" s="88">
        <v>314.79998799999998</v>
      </c>
      <c r="D100" s="88">
        <v>306.79998799999998</v>
      </c>
      <c r="E100" s="88">
        <v>311.29998799999998</v>
      </c>
      <c r="F100" s="88">
        <v>304.10824600000001</v>
      </c>
      <c r="G100" s="88">
        <v>12716330</v>
      </c>
      <c r="H100" s="95">
        <f t="shared" si="2"/>
        <v>8.1678311452584203E-3</v>
      </c>
      <c r="I100" s="96">
        <f t="shared" si="3"/>
        <v>7.8594602292756405E-3</v>
      </c>
      <c r="J100" s="1"/>
      <c r="K100" s="1"/>
      <c r="L100" s="1"/>
      <c r="M100" s="9"/>
      <c r="N100" s="1"/>
      <c r="O100" s="2"/>
    </row>
    <row r="101" spans="1:15" ht="16.2" x14ac:dyDescent="0.45">
      <c r="A101" s="91">
        <v>43049</v>
      </c>
      <c r="B101" s="92">
        <v>312.5</v>
      </c>
      <c r="C101" s="92">
        <v>324.20001200000002</v>
      </c>
      <c r="D101" s="92">
        <v>311.04998799999998</v>
      </c>
      <c r="E101" s="92">
        <v>318.5</v>
      </c>
      <c r="F101" s="92">
        <v>311.14196800000002</v>
      </c>
      <c r="G101" s="92">
        <v>21000915</v>
      </c>
      <c r="H101" s="93">
        <f t="shared" si="2"/>
        <v>9.9303979859745335E-3</v>
      </c>
      <c r="I101" s="94">
        <f t="shared" si="3"/>
        <v>9.6220270699917537E-3</v>
      </c>
      <c r="J101" s="1"/>
      <c r="K101" s="1"/>
      <c r="L101" s="1"/>
      <c r="M101" s="9"/>
      <c r="N101" s="1"/>
      <c r="O101" s="2"/>
    </row>
    <row r="102" spans="1:15" ht="16.2" x14ac:dyDescent="0.45">
      <c r="A102" s="87">
        <v>43052</v>
      </c>
      <c r="B102" s="88">
        <v>317</v>
      </c>
      <c r="C102" s="88">
        <v>321.79998799999998</v>
      </c>
      <c r="D102" s="88">
        <v>313</v>
      </c>
      <c r="E102" s="88">
        <v>314.25</v>
      </c>
      <c r="F102" s="88">
        <v>306.99008199999997</v>
      </c>
      <c r="G102" s="88">
        <v>13679015</v>
      </c>
      <c r="H102" s="95">
        <f t="shared" si="2"/>
        <v>-5.8342494834970953E-3</v>
      </c>
      <c r="I102" s="96">
        <f t="shared" si="3"/>
        <v>-6.1426203994798751E-3</v>
      </c>
      <c r="J102" s="1"/>
      <c r="K102" s="1"/>
      <c r="L102" s="1"/>
      <c r="M102" s="9"/>
      <c r="N102" s="1"/>
      <c r="O102" s="2"/>
    </row>
    <row r="103" spans="1:15" ht="16.2" x14ac:dyDescent="0.45">
      <c r="A103" s="91">
        <v>43053</v>
      </c>
      <c r="B103" s="92">
        <v>313.29998799999998</v>
      </c>
      <c r="C103" s="92">
        <v>317.10000600000001</v>
      </c>
      <c r="D103" s="92">
        <v>309.79998799999998</v>
      </c>
      <c r="E103" s="92">
        <v>314.10000600000001</v>
      </c>
      <c r="F103" s="92">
        <v>306.84362800000002</v>
      </c>
      <c r="G103" s="92">
        <v>12362405</v>
      </c>
      <c r="H103" s="93">
        <f t="shared" si="2"/>
        <v>-2.072358172037125E-4</v>
      </c>
      <c r="I103" s="94">
        <f t="shared" si="3"/>
        <v>-5.1560673318649204E-4</v>
      </c>
      <c r="J103" s="1"/>
      <c r="K103" s="1"/>
      <c r="L103" s="1"/>
      <c r="M103" s="9"/>
      <c r="N103" s="1"/>
      <c r="O103" s="2"/>
    </row>
    <row r="104" spans="1:15" ht="16.2" x14ac:dyDescent="0.45">
      <c r="A104" s="87">
        <v>43054</v>
      </c>
      <c r="B104" s="88">
        <v>312.95001200000002</v>
      </c>
      <c r="C104" s="88">
        <v>319.60000600000001</v>
      </c>
      <c r="D104" s="88">
        <v>312.64999399999999</v>
      </c>
      <c r="E104" s="88">
        <v>315.5</v>
      </c>
      <c r="F104" s="88">
        <v>308.21124300000002</v>
      </c>
      <c r="G104" s="88">
        <v>14408468</v>
      </c>
      <c r="H104" s="95">
        <f t="shared" si="2"/>
        <v>1.9313679307330111E-3</v>
      </c>
      <c r="I104" s="96">
        <f t="shared" si="3"/>
        <v>1.6229970147502316E-3</v>
      </c>
      <c r="J104" s="1"/>
      <c r="K104" s="1"/>
      <c r="L104" s="1"/>
      <c r="M104" s="9"/>
      <c r="N104" s="1"/>
      <c r="O104" s="2"/>
    </row>
    <row r="105" spans="1:15" ht="16.2" x14ac:dyDescent="0.45">
      <c r="A105" s="91">
        <v>43055</v>
      </c>
      <c r="B105" s="92">
        <v>316.14999399999999</v>
      </c>
      <c r="C105" s="92">
        <v>320</v>
      </c>
      <c r="D105" s="92">
        <v>316</v>
      </c>
      <c r="E105" s="92">
        <v>318.95001200000002</v>
      </c>
      <c r="F105" s="92">
        <v>311.58154300000001</v>
      </c>
      <c r="G105" s="92">
        <v>8983382</v>
      </c>
      <c r="H105" s="93">
        <f t="shared" si="2"/>
        <v>4.7232467129864238E-3</v>
      </c>
      <c r="I105" s="94">
        <f t="shared" si="3"/>
        <v>4.414875797003644E-3</v>
      </c>
      <c r="J105" s="1"/>
      <c r="K105" s="1"/>
      <c r="L105" s="1"/>
      <c r="M105" s="9"/>
      <c r="N105" s="1"/>
      <c r="O105" s="2"/>
    </row>
    <row r="106" spans="1:15" ht="16.2" x14ac:dyDescent="0.45">
      <c r="A106" s="87">
        <v>43056</v>
      </c>
      <c r="B106" s="88">
        <v>324</v>
      </c>
      <c r="C106" s="88">
        <v>332.35000600000001</v>
      </c>
      <c r="D106" s="88">
        <v>323.79998799999998</v>
      </c>
      <c r="E106" s="88">
        <v>325.10000600000001</v>
      </c>
      <c r="F106" s="88">
        <v>317.58950800000002</v>
      </c>
      <c r="G106" s="88">
        <v>20440466</v>
      </c>
      <c r="H106" s="95">
        <f t="shared" si="2"/>
        <v>8.2944228075196597E-3</v>
      </c>
      <c r="I106" s="96">
        <f t="shared" si="3"/>
        <v>7.98605189153688E-3</v>
      </c>
      <c r="J106" s="1"/>
      <c r="K106" s="1"/>
      <c r="L106" s="1"/>
      <c r="M106" s="9"/>
      <c r="N106" s="1"/>
      <c r="O106" s="2"/>
    </row>
    <row r="107" spans="1:15" ht="16.2" x14ac:dyDescent="0.45">
      <c r="A107" s="91">
        <v>43059</v>
      </c>
      <c r="B107" s="92">
        <v>323.35000600000001</v>
      </c>
      <c r="C107" s="92">
        <v>323.89999399999999</v>
      </c>
      <c r="D107" s="92">
        <v>317.20001200000002</v>
      </c>
      <c r="E107" s="92">
        <v>318.54998799999998</v>
      </c>
      <c r="F107" s="92">
        <v>311.19079599999998</v>
      </c>
      <c r="G107" s="92">
        <v>13606336</v>
      </c>
      <c r="H107" s="93">
        <f t="shared" si="2"/>
        <v>-8.8394029794433733E-3</v>
      </c>
      <c r="I107" s="94">
        <f t="shared" si="3"/>
        <v>-9.147773895426153E-3</v>
      </c>
      <c r="J107" s="1"/>
      <c r="K107" s="1"/>
      <c r="L107" s="1"/>
      <c r="M107" s="9"/>
      <c r="N107" s="1"/>
      <c r="O107" s="2"/>
    </row>
    <row r="108" spans="1:15" ht="16.2" x14ac:dyDescent="0.45">
      <c r="A108" s="87">
        <v>43060</v>
      </c>
      <c r="B108" s="88">
        <v>318.75</v>
      </c>
      <c r="C108" s="88">
        <v>322.20001200000002</v>
      </c>
      <c r="D108" s="88">
        <v>317.54998799999998</v>
      </c>
      <c r="E108" s="88">
        <v>319.89999399999999</v>
      </c>
      <c r="F108" s="88">
        <v>312.509613</v>
      </c>
      <c r="G108" s="88">
        <v>13102056</v>
      </c>
      <c r="H108" s="95">
        <f t="shared" si="2"/>
        <v>1.8366375621939391E-3</v>
      </c>
      <c r="I108" s="96">
        <f t="shared" si="3"/>
        <v>1.5282666462111596E-3</v>
      </c>
      <c r="J108" s="1"/>
      <c r="K108" s="1"/>
      <c r="L108" s="1"/>
      <c r="M108" s="9"/>
      <c r="N108" s="1"/>
      <c r="O108" s="2"/>
    </row>
    <row r="109" spans="1:15" ht="16.2" x14ac:dyDescent="0.45">
      <c r="A109" s="91">
        <v>43061</v>
      </c>
      <c r="B109" s="92">
        <v>319.39999399999999</v>
      </c>
      <c r="C109" s="92">
        <v>322.10000600000001</v>
      </c>
      <c r="D109" s="92">
        <v>318.04998799999998</v>
      </c>
      <c r="E109" s="92">
        <v>318.89999399999999</v>
      </c>
      <c r="F109" s="92">
        <v>311.53268400000002</v>
      </c>
      <c r="G109" s="92">
        <v>9342622</v>
      </c>
      <c r="H109" s="93">
        <f t="shared" si="2"/>
        <v>-1.3597643061945804E-3</v>
      </c>
      <c r="I109" s="94">
        <f t="shared" si="3"/>
        <v>-1.6681352221773599E-3</v>
      </c>
      <c r="J109" s="1"/>
      <c r="K109" s="1"/>
      <c r="L109" s="1"/>
      <c r="M109" s="9"/>
      <c r="N109" s="1"/>
      <c r="O109" s="2"/>
    </row>
    <row r="110" spans="1:15" ht="16.2" x14ac:dyDescent="0.45">
      <c r="A110" s="87">
        <v>43062</v>
      </c>
      <c r="B110" s="88">
        <v>319.75</v>
      </c>
      <c r="C110" s="88">
        <v>320.5</v>
      </c>
      <c r="D110" s="88">
        <v>315.20001200000002</v>
      </c>
      <c r="E110" s="88">
        <v>319.45001200000002</v>
      </c>
      <c r="F110" s="88">
        <v>312.06997699999999</v>
      </c>
      <c r="G110" s="88">
        <v>9998609</v>
      </c>
      <c r="H110" s="95">
        <f t="shared" si="2"/>
        <v>7.4837218440216723E-4</v>
      </c>
      <c r="I110" s="96">
        <f t="shared" si="3"/>
        <v>4.4000126841938766E-4</v>
      </c>
      <c r="J110" s="1"/>
      <c r="K110" s="1"/>
      <c r="L110" s="1"/>
      <c r="M110" s="9"/>
      <c r="N110" s="1"/>
      <c r="O110" s="2"/>
    </row>
    <row r="111" spans="1:15" ht="16.2" x14ac:dyDescent="0.45">
      <c r="A111" s="91">
        <v>43063</v>
      </c>
      <c r="B111" s="92">
        <v>319.89999399999999</v>
      </c>
      <c r="C111" s="92">
        <v>321.04998799999998</v>
      </c>
      <c r="D111" s="92">
        <v>315.95001200000002</v>
      </c>
      <c r="E111" s="92">
        <v>317.20001200000002</v>
      </c>
      <c r="F111" s="92">
        <v>309.87204000000003</v>
      </c>
      <c r="G111" s="92">
        <v>7867381</v>
      </c>
      <c r="H111" s="93">
        <f t="shared" si="2"/>
        <v>-3.0695976744982553E-3</v>
      </c>
      <c r="I111" s="94">
        <f t="shared" si="3"/>
        <v>-3.377968590481035E-3</v>
      </c>
      <c r="J111" s="1"/>
      <c r="K111" s="1"/>
      <c r="L111" s="1"/>
      <c r="M111" s="9"/>
      <c r="N111" s="1"/>
      <c r="O111" s="2"/>
    </row>
    <row r="112" spans="1:15" ht="16.2" x14ac:dyDescent="0.45">
      <c r="A112" s="87">
        <v>43066</v>
      </c>
      <c r="B112" s="88">
        <v>315.04998799999998</v>
      </c>
      <c r="C112" s="88">
        <v>318.60000600000001</v>
      </c>
      <c r="D112" s="88">
        <v>313.5</v>
      </c>
      <c r="E112" s="88">
        <v>317</v>
      </c>
      <c r="F112" s="88">
        <v>309.676605</v>
      </c>
      <c r="G112" s="88">
        <v>9334428</v>
      </c>
      <c r="H112" s="95">
        <f t="shared" si="2"/>
        <v>-2.7399412643711014E-4</v>
      </c>
      <c r="I112" s="96">
        <f t="shared" si="3"/>
        <v>-5.823650424198897E-4</v>
      </c>
      <c r="J112" s="1"/>
      <c r="K112" s="1"/>
      <c r="L112" s="1"/>
      <c r="M112" s="9"/>
      <c r="N112" s="1"/>
      <c r="O112" s="2"/>
    </row>
    <row r="113" spans="1:15" ht="16.2" x14ac:dyDescent="0.45">
      <c r="A113" s="91">
        <v>43067</v>
      </c>
      <c r="B113" s="92">
        <v>313.10000600000001</v>
      </c>
      <c r="C113" s="92">
        <v>315.35000600000001</v>
      </c>
      <c r="D113" s="92">
        <v>311.75</v>
      </c>
      <c r="E113" s="92">
        <v>313.20001200000002</v>
      </c>
      <c r="F113" s="92">
        <v>305.96438599999999</v>
      </c>
      <c r="G113" s="92">
        <v>13929413</v>
      </c>
      <c r="H113" s="93">
        <f t="shared" si="2"/>
        <v>-5.2375192380007167E-3</v>
      </c>
      <c r="I113" s="94">
        <f t="shared" si="3"/>
        <v>-5.5458901539834965E-3</v>
      </c>
      <c r="J113" s="1"/>
      <c r="K113" s="1"/>
      <c r="L113" s="1"/>
      <c r="M113" s="9"/>
      <c r="N113" s="1"/>
      <c r="O113" s="2"/>
    </row>
    <row r="114" spans="1:15" ht="16.2" x14ac:dyDescent="0.45">
      <c r="A114" s="87">
        <v>43068</v>
      </c>
      <c r="B114" s="88">
        <v>312.60000600000001</v>
      </c>
      <c r="C114" s="88">
        <v>316.29998799999998</v>
      </c>
      <c r="D114" s="88">
        <v>312.29998799999998</v>
      </c>
      <c r="E114" s="88">
        <v>314.85000600000001</v>
      </c>
      <c r="F114" s="88">
        <v>307.576233</v>
      </c>
      <c r="G114" s="88">
        <v>12384876</v>
      </c>
      <c r="H114" s="95">
        <f t="shared" si="2"/>
        <v>2.281895758987251E-3</v>
      </c>
      <c r="I114" s="96">
        <f t="shared" si="3"/>
        <v>1.9735248430044713E-3</v>
      </c>
      <c r="J114" s="1"/>
      <c r="K114" s="1"/>
      <c r="L114" s="1"/>
      <c r="M114" s="9"/>
      <c r="N114" s="1"/>
      <c r="O114" s="2"/>
    </row>
    <row r="115" spans="1:15" ht="16.2" x14ac:dyDescent="0.45">
      <c r="A115" s="91">
        <v>43069</v>
      </c>
      <c r="B115" s="92">
        <v>314.95001200000002</v>
      </c>
      <c r="C115" s="92">
        <v>315.79998799999998</v>
      </c>
      <c r="D115" s="92">
        <v>306.25</v>
      </c>
      <c r="E115" s="92">
        <v>307.54998799999998</v>
      </c>
      <c r="F115" s="92">
        <v>300.444885</v>
      </c>
      <c r="G115" s="92">
        <v>23832543</v>
      </c>
      <c r="H115" s="93">
        <f t="shared" si="2"/>
        <v>-1.01879590101606E-2</v>
      </c>
      <c r="I115" s="94">
        <f t="shared" si="3"/>
        <v>-1.0496329926143379E-2</v>
      </c>
      <c r="J115" s="1"/>
      <c r="K115" s="1"/>
      <c r="L115" s="1"/>
      <c r="M115" s="9"/>
      <c r="N115" s="1"/>
      <c r="O115" s="2"/>
    </row>
    <row r="116" spans="1:15" ht="16.2" x14ac:dyDescent="0.45">
      <c r="A116" s="87">
        <v>43070</v>
      </c>
      <c r="B116" s="88">
        <v>309.70001200000002</v>
      </c>
      <c r="C116" s="88">
        <v>309.95001200000002</v>
      </c>
      <c r="D116" s="88">
        <v>304.39999399999999</v>
      </c>
      <c r="E116" s="88">
        <v>305.25</v>
      </c>
      <c r="F116" s="88">
        <v>298.198059</v>
      </c>
      <c r="G116" s="88">
        <v>6602231</v>
      </c>
      <c r="H116" s="95">
        <f t="shared" si="2"/>
        <v>-3.2600023944502226E-3</v>
      </c>
      <c r="I116" s="96">
        <f t="shared" si="3"/>
        <v>-3.5683733104330023E-3</v>
      </c>
      <c r="J116" s="1"/>
      <c r="K116" s="1"/>
      <c r="L116" s="1"/>
      <c r="M116" s="9"/>
      <c r="N116" s="1"/>
      <c r="O116" s="2"/>
    </row>
    <row r="117" spans="1:15" ht="16.2" x14ac:dyDescent="0.45">
      <c r="A117" s="91">
        <v>43073</v>
      </c>
      <c r="B117" s="92">
        <v>307.25</v>
      </c>
      <c r="C117" s="92">
        <v>307.5</v>
      </c>
      <c r="D117" s="92">
        <v>302.29998799999998</v>
      </c>
      <c r="E117" s="92">
        <v>304.25</v>
      </c>
      <c r="F117" s="92">
        <v>297.221161</v>
      </c>
      <c r="G117" s="92">
        <v>8763567</v>
      </c>
      <c r="H117" s="93">
        <f t="shared" si="2"/>
        <v>-1.4250859804870919E-3</v>
      </c>
      <c r="I117" s="94">
        <f t="shared" si="3"/>
        <v>-1.7334568964698714E-3</v>
      </c>
      <c r="J117" s="1"/>
      <c r="K117" s="1"/>
      <c r="L117" s="1"/>
      <c r="M117" s="9"/>
      <c r="N117" s="1"/>
      <c r="O117" s="2"/>
    </row>
    <row r="118" spans="1:15" ht="16.2" x14ac:dyDescent="0.45">
      <c r="A118" s="87">
        <v>43074</v>
      </c>
      <c r="B118" s="88">
        <v>304.79998799999998</v>
      </c>
      <c r="C118" s="88">
        <v>307.60000600000001</v>
      </c>
      <c r="D118" s="88">
        <v>303.70001200000002</v>
      </c>
      <c r="E118" s="88">
        <v>305.25</v>
      </c>
      <c r="F118" s="88">
        <v>298.198059</v>
      </c>
      <c r="G118" s="88">
        <v>8219441</v>
      </c>
      <c r="H118" s="95">
        <f t="shared" si="2"/>
        <v>1.4250859804871348E-3</v>
      </c>
      <c r="I118" s="96">
        <f t="shared" si="3"/>
        <v>1.1167150645043553E-3</v>
      </c>
      <c r="J118" s="1"/>
      <c r="K118" s="1"/>
      <c r="L118" s="1"/>
      <c r="M118" s="9"/>
      <c r="N118" s="1"/>
      <c r="O118" s="2"/>
    </row>
    <row r="119" spans="1:15" ht="16.2" x14ac:dyDescent="0.45">
      <c r="A119" s="91">
        <v>43075</v>
      </c>
      <c r="B119" s="92">
        <v>303.79998799999998</v>
      </c>
      <c r="C119" s="92">
        <v>305</v>
      </c>
      <c r="D119" s="92">
        <v>298.14999399999999</v>
      </c>
      <c r="E119" s="92">
        <v>299.5</v>
      </c>
      <c r="F119" s="92">
        <v>292.580872</v>
      </c>
      <c r="G119" s="92">
        <v>6751957</v>
      </c>
      <c r="H119" s="93">
        <f t="shared" si="2"/>
        <v>-8.2588823258070432E-3</v>
      </c>
      <c r="I119" s="94">
        <f t="shared" si="3"/>
        <v>-8.5672532417898229E-3</v>
      </c>
      <c r="J119" s="1"/>
      <c r="K119" s="1"/>
      <c r="L119" s="1"/>
      <c r="M119" s="9"/>
      <c r="N119" s="1"/>
      <c r="O119" s="2"/>
    </row>
    <row r="120" spans="1:15" ht="16.2" x14ac:dyDescent="0.45">
      <c r="A120" s="87">
        <v>43076</v>
      </c>
      <c r="B120" s="88">
        <v>301.5</v>
      </c>
      <c r="C120" s="88">
        <v>306.75</v>
      </c>
      <c r="D120" s="88">
        <v>300.20001200000002</v>
      </c>
      <c r="E120" s="88">
        <v>305.79998799999998</v>
      </c>
      <c r="F120" s="88">
        <v>298.73535199999998</v>
      </c>
      <c r="G120" s="88">
        <v>7414305</v>
      </c>
      <c r="H120" s="95">
        <f t="shared" si="2"/>
        <v>9.0406896221668642E-3</v>
      </c>
      <c r="I120" s="96">
        <f t="shared" si="3"/>
        <v>8.7323187061840845E-3</v>
      </c>
      <c r="J120" s="1"/>
      <c r="K120" s="1"/>
      <c r="L120" s="1"/>
      <c r="M120" s="9"/>
      <c r="N120" s="1"/>
      <c r="O120" s="2"/>
    </row>
    <row r="121" spans="1:15" ht="16.2" x14ac:dyDescent="0.45">
      <c r="A121" s="91">
        <v>43077</v>
      </c>
      <c r="B121" s="92">
        <v>307.25</v>
      </c>
      <c r="C121" s="92">
        <v>311.89999399999999</v>
      </c>
      <c r="D121" s="92">
        <v>307</v>
      </c>
      <c r="E121" s="92">
        <v>310.75</v>
      </c>
      <c r="F121" s="92">
        <v>303.57098400000001</v>
      </c>
      <c r="G121" s="92">
        <v>10732806</v>
      </c>
      <c r="H121" s="93">
        <f t="shared" si="2"/>
        <v>6.9736388023530415E-3</v>
      </c>
      <c r="I121" s="94">
        <f t="shared" si="3"/>
        <v>6.6652678863702618E-3</v>
      </c>
      <c r="J121" s="1"/>
      <c r="K121" s="1"/>
      <c r="L121" s="1"/>
      <c r="M121" s="9"/>
      <c r="N121" s="1"/>
      <c r="O121" s="2"/>
    </row>
    <row r="122" spans="1:15" ht="16.2" x14ac:dyDescent="0.45">
      <c r="A122" s="87">
        <v>43080</v>
      </c>
      <c r="B122" s="88">
        <v>311</v>
      </c>
      <c r="C122" s="88">
        <v>312.25</v>
      </c>
      <c r="D122" s="88">
        <v>308.25</v>
      </c>
      <c r="E122" s="88">
        <v>311.45001200000002</v>
      </c>
      <c r="F122" s="88">
        <v>304.25485200000003</v>
      </c>
      <c r="G122" s="88">
        <v>6829121</v>
      </c>
      <c r="H122" s="95">
        <f t="shared" si="2"/>
        <v>9.7725435965397857E-4</v>
      </c>
      <c r="I122" s="96">
        <f t="shared" si="3"/>
        <v>6.6888344367119906E-4</v>
      </c>
      <c r="J122" s="1"/>
      <c r="K122" s="1"/>
      <c r="L122" s="1"/>
      <c r="M122" s="9"/>
      <c r="N122" s="1"/>
      <c r="O122" s="2"/>
    </row>
    <row r="123" spans="1:15" ht="16.2" x14ac:dyDescent="0.45">
      <c r="A123" s="91">
        <v>43081</v>
      </c>
      <c r="B123" s="92">
        <v>312.04998799999998</v>
      </c>
      <c r="C123" s="92">
        <v>312.35000600000001</v>
      </c>
      <c r="D123" s="92">
        <v>306.29998799999998</v>
      </c>
      <c r="E123" s="92">
        <v>307.60000600000001</v>
      </c>
      <c r="F123" s="92">
        <v>300.49380500000001</v>
      </c>
      <c r="G123" s="92">
        <v>11995276</v>
      </c>
      <c r="H123" s="93">
        <f t="shared" si="2"/>
        <v>-5.401989732250998E-3</v>
      </c>
      <c r="I123" s="94">
        <f t="shared" si="3"/>
        <v>-5.7103606482337777E-3</v>
      </c>
      <c r="J123" s="1"/>
      <c r="K123" s="1"/>
      <c r="L123" s="1"/>
      <c r="M123" s="9"/>
      <c r="N123" s="1"/>
      <c r="O123" s="2"/>
    </row>
    <row r="124" spans="1:15" ht="16.2" x14ac:dyDescent="0.45">
      <c r="A124" s="87">
        <v>43082</v>
      </c>
      <c r="B124" s="88">
        <v>308</v>
      </c>
      <c r="C124" s="88">
        <v>308.39999399999999</v>
      </c>
      <c r="D124" s="88">
        <v>300.20001200000002</v>
      </c>
      <c r="E124" s="88">
        <v>302.95001200000002</v>
      </c>
      <c r="F124" s="88">
        <v>295.951233</v>
      </c>
      <c r="G124" s="88">
        <v>14805881</v>
      </c>
      <c r="H124" s="95">
        <f t="shared" si="2"/>
        <v>-6.615369306503238E-3</v>
      </c>
      <c r="I124" s="96">
        <f t="shared" si="3"/>
        <v>-6.9237402224860177E-3</v>
      </c>
      <c r="J124" s="1"/>
      <c r="K124" s="1"/>
      <c r="L124" s="1"/>
      <c r="M124" s="9"/>
      <c r="N124" s="1"/>
      <c r="O124" s="2"/>
    </row>
    <row r="125" spans="1:15" ht="16.2" x14ac:dyDescent="0.45">
      <c r="A125" s="91">
        <v>43083</v>
      </c>
      <c r="B125" s="92">
        <v>303.85000600000001</v>
      </c>
      <c r="C125" s="92">
        <v>306</v>
      </c>
      <c r="D125" s="92">
        <v>301.35000600000001</v>
      </c>
      <c r="E125" s="92">
        <v>304.35000600000001</v>
      </c>
      <c r="F125" s="92">
        <v>297.31881700000002</v>
      </c>
      <c r="G125" s="92">
        <v>11140346</v>
      </c>
      <c r="H125" s="93">
        <f t="shared" si="2"/>
        <v>2.0022424417125246E-3</v>
      </c>
      <c r="I125" s="94">
        <f t="shared" si="3"/>
        <v>1.6938715257297451E-3</v>
      </c>
      <c r="J125" s="1"/>
      <c r="K125" s="1"/>
      <c r="L125" s="1"/>
      <c r="M125" s="9"/>
      <c r="N125" s="1"/>
      <c r="O125" s="2"/>
    </row>
    <row r="126" spans="1:15" ht="16.2" x14ac:dyDescent="0.45">
      <c r="A126" s="87">
        <v>43084</v>
      </c>
      <c r="B126" s="88">
        <v>310.39999399999999</v>
      </c>
      <c r="C126" s="88">
        <v>310.70001200000002</v>
      </c>
      <c r="D126" s="88">
        <v>302.54998799999998</v>
      </c>
      <c r="E126" s="88">
        <v>303.14999399999999</v>
      </c>
      <c r="F126" s="88">
        <v>296.14657599999998</v>
      </c>
      <c r="G126" s="88">
        <v>23227021</v>
      </c>
      <c r="H126" s="95">
        <f t="shared" si="2"/>
        <v>-1.715680361032926E-3</v>
      </c>
      <c r="I126" s="96">
        <f t="shared" si="3"/>
        <v>-2.0240512770157057E-3</v>
      </c>
      <c r="J126" s="1"/>
      <c r="K126" s="1"/>
      <c r="L126" s="1"/>
      <c r="M126" s="9"/>
      <c r="N126" s="1"/>
      <c r="O126" s="2"/>
    </row>
    <row r="127" spans="1:15" ht="16.2" x14ac:dyDescent="0.45">
      <c r="A127" s="91">
        <v>43087</v>
      </c>
      <c r="B127" s="92">
        <v>298</v>
      </c>
      <c r="C127" s="92">
        <v>312.29998799999998</v>
      </c>
      <c r="D127" s="92">
        <v>287</v>
      </c>
      <c r="E127" s="92">
        <v>308.89999399999999</v>
      </c>
      <c r="F127" s="92">
        <v>301.763733</v>
      </c>
      <c r="G127" s="92">
        <v>16300443</v>
      </c>
      <c r="H127" s="93">
        <f t="shared" si="2"/>
        <v>8.1603278143428503E-3</v>
      </c>
      <c r="I127" s="94">
        <f t="shared" si="3"/>
        <v>7.8519568983600706E-3</v>
      </c>
      <c r="J127" s="1"/>
      <c r="K127" s="1"/>
      <c r="L127" s="1"/>
      <c r="M127" s="9"/>
      <c r="N127" s="1"/>
      <c r="O127" s="2"/>
    </row>
    <row r="128" spans="1:15" ht="16.2" x14ac:dyDescent="0.45">
      <c r="A128" s="87">
        <v>43088</v>
      </c>
      <c r="B128" s="88">
        <v>309.20001200000002</v>
      </c>
      <c r="C128" s="88">
        <v>314.79998799999998</v>
      </c>
      <c r="D128" s="88">
        <v>308.5</v>
      </c>
      <c r="E128" s="88">
        <v>313.70001200000002</v>
      </c>
      <c r="F128" s="88">
        <v>306.45281999999997</v>
      </c>
      <c r="G128" s="88">
        <v>13135113</v>
      </c>
      <c r="H128" s="95">
        <f t="shared" si="2"/>
        <v>6.6965785382779742E-3</v>
      </c>
      <c r="I128" s="96">
        <f t="shared" si="3"/>
        <v>6.3882076222951945E-3</v>
      </c>
      <c r="J128" s="1"/>
      <c r="K128" s="1"/>
      <c r="L128" s="1"/>
      <c r="M128" s="9"/>
      <c r="N128" s="1"/>
      <c r="O128" s="2"/>
    </row>
    <row r="129" spans="1:15" ht="16.2" x14ac:dyDescent="0.45">
      <c r="A129" s="91">
        <v>43089</v>
      </c>
      <c r="B129" s="92">
        <v>314.10000600000001</v>
      </c>
      <c r="C129" s="92">
        <v>317.85000600000001</v>
      </c>
      <c r="D129" s="92">
        <v>311.5</v>
      </c>
      <c r="E129" s="92">
        <v>315.79998799999998</v>
      </c>
      <c r="F129" s="92">
        <v>308.50430299999999</v>
      </c>
      <c r="G129" s="92">
        <v>14003657</v>
      </c>
      <c r="H129" s="93">
        <f t="shared" si="2"/>
        <v>2.8976038112617434E-3</v>
      </c>
      <c r="I129" s="94">
        <f t="shared" si="3"/>
        <v>2.5892328952789637E-3</v>
      </c>
      <c r="J129" s="1"/>
      <c r="K129" s="1"/>
      <c r="L129" s="1"/>
      <c r="M129" s="9"/>
      <c r="N129" s="1"/>
      <c r="O129" s="2"/>
    </row>
    <row r="130" spans="1:15" ht="16.2" x14ac:dyDescent="0.45">
      <c r="A130" s="87">
        <v>43090</v>
      </c>
      <c r="B130" s="88">
        <v>315.39999399999999</v>
      </c>
      <c r="C130" s="88">
        <v>316.54998799999998</v>
      </c>
      <c r="D130" s="88">
        <v>312.10000600000001</v>
      </c>
      <c r="E130" s="88">
        <v>315.45001200000002</v>
      </c>
      <c r="F130" s="88">
        <v>308.16241500000001</v>
      </c>
      <c r="G130" s="88">
        <v>9705688</v>
      </c>
      <c r="H130" s="95">
        <f t="shared" si="2"/>
        <v>-4.8155699896839142E-4</v>
      </c>
      <c r="I130" s="96">
        <f t="shared" si="3"/>
        <v>-7.8992791495117098E-4</v>
      </c>
      <c r="J130" s="1"/>
      <c r="K130" s="1"/>
      <c r="L130" s="1"/>
      <c r="M130" s="9"/>
      <c r="N130" s="1"/>
      <c r="O130" s="2"/>
    </row>
    <row r="131" spans="1:15" ht="16.2" x14ac:dyDescent="0.45">
      <c r="A131" s="91">
        <v>43091</v>
      </c>
      <c r="B131" s="92">
        <v>315</v>
      </c>
      <c r="C131" s="92">
        <v>319.20001200000002</v>
      </c>
      <c r="D131" s="92">
        <v>313.79998799999998</v>
      </c>
      <c r="E131" s="92">
        <v>316.60000600000001</v>
      </c>
      <c r="F131" s="92">
        <v>309.28585800000002</v>
      </c>
      <c r="G131" s="92">
        <v>7628532</v>
      </c>
      <c r="H131" s="93">
        <f t="shared" si="2"/>
        <v>1.5803935499751978E-3</v>
      </c>
      <c r="I131" s="94">
        <f t="shared" si="3"/>
        <v>1.2720226339924183E-3</v>
      </c>
      <c r="J131" s="1"/>
      <c r="K131" s="1"/>
      <c r="L131" s="1"/>
      <c r="M131" s="9"/>
      <c r="N131" s="1"/>
      <c r="O131" s="2"/>
    </row>
    <row r="132" spans="1:15" ht="16.2" x14ac:dyDescent="0.45">
      <c r="A132" s="87">
        <v>43095</v>
      </c>
      <c r="B132" s="88">
        <v>316.25</v>
      </c>
      <c r="C132" s="88">
        <v>319</v>
      </c>
      <c r="D132" s="88">
        <v>313.20001200000002</v>
      </c>
      <c r="E132" s="88">
        <v>318.14999399999999</v>
      </c>
      <c r="F132" s="88">
        <v>310.79998799999998</v>
      </c>
      <c r="G132" s="88">
        <v>7632721</v>
      </c>
      <c r="H132" s="95">
        <f t="shared" ref="H132:H195" si="4">LOG(F132/F131)</f>
        <v>2.1209308841683922E-3</v>
      </c>
      <c r="I132" s="96">
        <f t="shared" ref="I132:I195" si="5">H132-$H$1238</f>
        <v>1.8125599681856127E-3</v>
      </c>
      <c r="J132" s="1"/>
      <c r="K132" s="1"/>
      <c r="L132" s="1"/>
      <c r="M132" s="9"/>
      <c r="N132" s="1"/>
      <c r="O132" s="2"/>
    </row>
    <row r="133" spans="1:15" ht="16.2" x14ac:dyDescent="0.45">
      <c r="A133" s="91">
        <v>43096</v>
      </c>
      <c r="B133" s="92">
        <v>315.95001200000002</v>
      </c>
      <c r="C133" s="92">
        <v>317.89999399999999</v>
      </c>
      <c r="D133" s="92">
        <v>312.10000600000001</v>
      </c>
      <c r="E133" s="92">
        <v>312.79998799999998</v>
      </c>
      <c r="F133" s="92">
        <v>305.57360799999998</v>
      </c>
      <c r="G133" s="92">
        <v>6354635</v>
      </c>
      <c r="H133" s="93">
        <f t="shared" si="4"/>
        <v>-7.3651512939000661E-3</v>
      </c>
      <c r="I133" s="94">
        <f t="shared" si="5"/>
        <v>-7.6735222098828458E-3</v>
      </c>
      <c r="J133" s="1"/>
      <c r="K133" s="1"/>
      <c r="L133" s="1"/>
      <c r="M133" s="9"/>
      <c r="N133" s="1"/>
      <c r="O133" s="2"/>
    </row>
    <row r="134" spans="1:15" ht="16.2" x14ac:dyDescent="0.45">
      <c r="A134" s="87">
        <v>43097</v>
      </c>
      <c r="B134" s="88">
        <v>312.79998799999998</v>
      </c>
      <c r="C134" s="88">
        <v>319.20001200000002</v>
      </c>
      <c r="D134" s="88">
        <v>310.5</v>
      </c>
      <c r="E134" s="88">
        <v>315.29998799999998</v>
      </c>
      <c r="F134" s="88">
        <v>308.01586900000001</v>
      </c>
      <c r="G134" s="88">
        <v>22689602</v>
      </c>
      <c r="H134" s="95">
        <f t="shared" si="4"/>
        <v>3.4572498933245028E-3</v>
      </c>
      <c r="I134" s="96">
        <f t="shared" si="5"/>
        <v>3.1488789773417231E-3</v>
      </c>
      <c r="J134" s="1"/>
      <c r="K134" s="1"/>
      <c r="L134" s="1"/>
      <c r="M134" s="9"/>
      <c r="N134" s="1"/>
      <c r="O134" s="2"/>
    </row>
    <row r="135" spans="1:15" ht="16.2" x14ac:dyDescent="0.45">
      <c r="A135" s="91">
        <v>43098</v>
      </c>
      <c r="B135" s="92">
        <v>313.89999399999999</v>
      </c>
      <c r="C135" s="92">
        <v>315.75</v>
      </c>
      <c r="D135" s="92">
        <v>312.5</v>
      </c>
      <c r="E135" s="92">
        <v>314</v>
      </c>
      <c r="F135" s="92">
        <v>306.74591099999998</v>
      </c>
      <c r="G135" s="92">
        <v>9637881</v>
      </c>
      <c r="H135" s="93">
        <f t="shared" si="4"/>
        <v>-1.7943097770167114E-3</v>
      </c>
      <c r="I135" s="94">
        <f t="shared" si="5"/>
        <v>-2.1026806929994911E-3</v>
      </c>
      <c r="J135" s="1"/>
      <c r="K135" s="1"/>
      <c r="L135" s="1"/>
      <c r="M135" s="9"/>
      <c r="N135" s="1"/>
      <c r="O135" s="2"/>
    </row>
    <row r="136" spans="1:15" ht="16.2" x14ac:dyDescent="0.45">
      <c r="A136" s="87">
        <v>43101</v>
      </c>
      <c r="B136" s="88">
        <v>314</v>
      </c>
      <c r="C136" s="88">
        <v>314</v>
      </c>
      <c r="D136" s="88">
        <v>309.10000600000001</v>
      </c>
      <c r="E136" s="88">
        <v>310.29998799999998</v>
      </c>
      <c r="F136" s="88">
        <v>303.13140900000002</v>
      </c>
      <c r="G136" s="88">
        <v>7739502</v>
      </c>
      <c r="H136" s="95">
        <f t="shared" si="4"/>
        <v>-5.1478440053621902E-3</v>
      </c>
      <c r="I136" s="96">
        <f t="shared" si="5"/>
        <v>-5.45621492134497E-3</v>
      </c>
      <c r="J136" s="1"/>
      <c r="K136" s="1"/>
      <c r="L136" s="1"/>
      <c r="M136" s="9"/>
      <c r="N136" s="1"/>
      <c r="O136" s="2"/>
    </row>
    <row r="137" spans="1:15" ht="16.2" x14ac:dyDescent="0.45">
      <c r="A137" s="91">
        <v>43102</v>
      </c>
      <c r="B137" s="92">
        <v>310.95001200000002</v>
      </c>
      <c r="C137" s="92">
        <v>311.70001200000002</v>
      </c>
      <c r="D137" s="92">
        <v>307.5</v>
      </c>
      <c r="E137" s="92">
        <v>309.70001200000002</v>
      </c>
      <c r="F137" s="92">
        <v>302.54525799999999</v>
      </c>
      <c r="G137" s="92">
        <v>7046560</v>
      </c>
      <c r="H137" s="93">
        <f t="shared" si="4"/>
        <v>-8.4058785224213294E-4</v>
      </c>
      <c r="I137" s="94">
        <f t="shared" si="5"/>
        <v>-1.1489587682249126E-3</v>
      </c>
      <c r="J137" s="1"/>
      <c r="K137" s="1"/>
      <c r="L137" s="1"/>
      <c r="M137" s="9"/>
      <c r="N137" s="1"/>
      <c r="O137" s="2"/>
    </row>
    <row r="138" spans="1:15" ht="16.2" x14ac:dyDescent="0.45">
      <c r="A138" s="87">
        <v>43103</v>
      </c>
      <c r="B138" s="88">
        <v>312.5</v>
      </c>
      <c r="C138" s="88">
        <v>316.35000600000001</v>
      </c>
      <c r="D138" s="88">
        <v>312.5</v>
      </c>
      <c r="E138" s="88">
        <v>315</v>
      </c>
      <c r="F138" s="88">
        <v>307.72277800000001</v>
      </c>
      <c r="G138" s="88">
        <v>8898342</v>
      </c>
      <c r="H138" s="95">
        <f t="shared" si="4"/>
        <v>7.3692940973287468E-3</v>
      </c>
      <c r="I138" s="96">
        <f t="shared" si="5"/>
        <v>7.0609231813459671E-3</v>
      </c>
      <c r="J138" s="1"/>
      <c r="K138" s="1"/>
      <c r="L138" s="1"/>
      <c r="M138" s="9"/>
      <c r="N138" s="1"/>
      <c r="O138" s="2"/>
    </row>
    <row r="139" spans="1:15" ht="16.2" x14ac:dyDescent="0.45">
      <c r="A139" s="91">
        <v>43104</v>
      </c>
      <c r="B139" s="92">
        <v>314.95001200000002</v>
      </c>
      <c r="C139" s="92">
        <v>315.64999399999999</v>
      </c>
      <c r="D139" s="92">
        <v>311.5</v>
      </c>
      <c r="E139" s="92">
        <v>314.70001200000002</v>
      </c>
      <c r="F139" s="92">
        <v>307.42974900000002</v>
      </c>
      <c r="G139" s="92">
        <v>6385367</v>
      </c>
      <c r="H139" s="93">
        <f t="shared" si="4"/>
        <v>-4.1375392858706834E-4</v>
      </c>
      <c r="I139" s="94">
        <f t="shared" si="5"/>
        <v>-7.2212484456984785E-4</v>
      </c>
      <c r="J139" s="1"/>
      <c r="K139" s="1"/>
      <c r="L139" s="1"/>
      <c r="M139" s="9"/>
      <c r="N139" s="1"/>
      <c r="O139" s="2"/>
    </row>
    <row r="140" spans="1:15" ht="16.2" x14ac:dyDescent="0.45">
      <c r="A140" s="87">
        <v>43105</v>
      </c>
      <c r="B140" s="88">
        <v>314.45001200000002</v>
      </c>
      <c r="C140" s="88">
        <v>315.14999399999999</v>
      </c>
      <c r="D140" s="88">
        <v>311.60000600000001</v>
      </c>
      <c r="E140" s="88">
        <v>312.89999399999999</v>
      </c>
      <c r="F140" s="88">
        <v>305.67132600000002</v>
      </c>
      <c r="G140" s="88">
        <v>6366054</v>
      </c>
      <c r="H140" s="95">
        <f t="shared" si="4"/>
        <v>-2.4911895635639559E-3</v>
      </c>
      <c r="I140" s="96">
        <f t="shared" si="5"/>
        <v>-2.7995604795467356E-3</v>
      </c>
      <c r="J140" s="1"/>
      <c r="K140" s="1"/>
      <c r="L140" s="1"/>
      <c r="M140" s="9"/>
      <c r="N140" s="1"/>
      <c r="O140" s="2"/>
    </row>
    <row r="141" spans="1:15" ht="16.2" x14ac:dyDescent="0.45">
      <c r="A141" s="91">
        <v>43108</v>
      </c>
      <c r="B141" s="92">
        <v>313.5</v>
      </c>
      <c r="C141" s="92">
        <v>318.20001200000002</v>
      </c>
      <c r="D141" s="92">
        <v>312.60000600000001</v>
      </c>
      <c r="E141" s="92">
        <v>314.14999399999999</v>
      </c>
      <c r="F141" s="92">
        <v>306.89245599999998</v>
      </c>
      <c r="G141" s="92">
        <v>7329648</v>
      </c>
      <c r="H141" s="93">
        <f t="shared" si="4"/>
        <v>1.7315118483052761E-3</v>
      </c>
      <c r="I141" s="94">
        <f t="shared" si="5"/>
        <v>1.4231409323224966E-3</v>
      </c>
      <c r="J141" s="1"/>
      <c r="K141" s="1"/>
      <c r="L141" s="1"/>
      <c r="M141" s="9"/>
      <c r="N141" s="1"/>
      <c r="O141" s="2"/>
    </row>
    <row r="142" spans="1:15" ht="16.2" x14ac:dyDescent="0.45">
      <c r="A142" s="87">
        <v>43109</v>
      </c>
      <c r="B142" s="88">
        <v>314.79998799999998</v>
      </c>
      <c r="C142" s="88">
        <v>315.79998799999998</v>
      </c>
      <c r="D142" s="88">
        <v>310.75</v>
      </c>
      <c r="E142" s="88">
        <v>312.60000600000001</v>
      </c>
      <c r="F142" s="88">
        <v>305.37820399999998</v>
      </c>
      <c r="G142" s="88">
        <v>9190909</v>
      </c>
      <c r="H142" s="95">
        <f t="shared" si="4"/>
        <v>-2.1481761959207275E-3</v>
      </c>
      <c r="I142" s="96">
        <f t="shared" si="5"/>
        <v>-2.4565471119035072E-3</v>
      </c>
      <c r="J142" s="1"/>
      <c r="K142" s="1"/>
      <c r="L142" s="1"/>
      <c r="M142" s="9"/>
      <c r="N142" s="1"/>
      <c r="O142" s="2"/>
    </row>
    <row r="143" spans="1:15" ht="16.2" x14ac:dyDescent="0.45">
      <c r="A143" s="91">
        <v>43110</v>
      </c>
      <c r="B143" s="92">
        <v>312.54998799999998</v>
      </c>
      <c r="C143" s="92">
        <v>312.95001200000002</v>
      </c>
      <c r="D143" s="92">
        <v>310.54998799999998</v>
      </c>
      <c r="E143" s="92">
        <v>312</v>
      </c>
      <c r="F143" s="92">
        <v>304.79211400000003</v>
      </c>
      <c r="G143" s="92">
        <v>6736971</v>
      </c>
      <c r="H143" s="93">
        <f t="shared" si="4"/>
        <v>-8.3431043323628127E-4</v>
      </c>
      <c r="I143" s="94">
        <f t="shared" si="5"/>
        <v>-1.1426813492190608E-3</v>
      </c>
      <c r="J143" s="1"/>
      <c r="K143" s="1"/>
      <c r="L143" s="1"/>
      <c r="M143" s="9"/>
      <c r="N143" s="1"/>
      <c r="O143" s="2"/>
    </row>
    <row r="144" spans="1:15" ht="16.2" x14ac:dyDescent="0.45">
      <c r="A144" s="87">
        <v>43111</v>
      </c>
      <c r="B144" s="88">
        <v>312.5</v>
      </c>
      <c r="C144" s="88">
        <v>312.5</v>
      </c>
      <c r="D144" s="88">
        <v>308.54998799999998</v>
      </c>
      <c r="E144" s="88">
        <v>309.5</v>
      </c>
      <c r="F144" s="88">
        <v>302.34985399999999</v>
      </c>
      <c r="G144" s="88">
        <v>8366713</v>
      </c>
      <c r="H144" s="95">
        <f t="shared" si="4"/>
        <v>-3.4939629218581686E-3</v>
      </c>
      <c r="I144" s="96">
        <f t="shared" si="5"/>
        <v>-3.8023338378409483E-3</v>
      </c>
      <c r="J144" s="1"/>
      <c r="K144" s="1"/>
      <c r="L144" s="1"/>
      <c r="M144" s="9"/>
      <c r="N144" s="1"/>
      <c r="O144" s="2"/>
    </row>
    <row r="145" spans="1:15" ht="16.2" x14ac:dyDescent="0.45">
      <c r="A145" s="91">
        <v>43112</v>
      </c>
      <c r="B145" s="92">
        <v>309.60000600000001</v>
      </c>
      <c r="C145" s="92">
        <v>318.79998799999998</v>
      </c>
      <c r="D145" s="92">
        <v>309.60000600000001</v>
      </c>
      <c r="E145" s="92">
        <v>317.70001200000002</v>
      </c>
      <c r="F145" s="92">
        <v>310.36041299999999</v>
      </c>
      <c r="G145" s="92">
        <v>11699345</v>
      </c>
      <c r="H145" s="93">
        <f t="shared" si="4"/>
        <v>1.1356557888834093E-2</v>
      </c>
      <c r="I145" s="94">
        <f t="shared" si="5"/>
        <v>1.1048186972851313E-2</v>
      </c>
      <c r="J145" s="1"/>
      <c r="K145" s="1"/>
      <c r="L145" s="1"/>
      <c r="M145" s="9"/>
      <c r="N145" s="1"/>
      <c r="O145" s="2"/>
    </row>
    <row r="146" spans="1:15" ht="16.2" x14ac:dyDescent="0.45">
      <c r="A146" s="87">
        <v>43115</v>
      </c>
      <c r="B146" s="88">
        <v>320.79998799999998</v>
      </c>
      <c r="C146" s="88">
        <v>330.70001200000002</v>
      </c>
      <c r="D146" s="88">
        <v>320.25</v>
      </c>
      <c r="E146" s="88">
        <v>329.29998799999998</v>
      </c>
      <c r="F146" s="88">
        <v>321.69241299999999</v>
      </c>
      <c r="G146" s="88">
        <v>30242005</v>
      </c>
      <c r="H146" s="95">
        <f t="shared" si="4"/>
        <v>1.5574497226552624E-2</v>
      </c>
      <c r="I146" s="96">
        <f t="shared" si="5"/>
        <v>1.5266126310569844E-2</v>
      </c>
      <c r="J146" s="1"/>
      <c r="K146" s="1"/>
      <c r="L146" s="1"/>
      <c r="M146" s="9"/>
      <c r="N146" s="1"/>
      <c r="O146" s="2"/>
    </row>
    <row r="147" spans="1:15" ht="16.2" x14ac:dyDescent="0.45">
      <c r="A147" s="91">
        <v>43116</v>
      </c>
      <c r="B147" s="92">
        <v>329.75</v>
      </c>
      <c r="C147" s="92">
        <v>340.75</v>
      </c>
      <c r="D147" s="92">
        <v>326.54998799999998</v>
      </c>
      <c r="E147" s="92">
        <v>334.10000600000001</v>
      </c>
      <c r="F147" s="92">
        <v>326.38156099999998</v>
      </c>
      <c r="G147" s="92">
        <v>26707100</v>
      </c>
      <c r="H147" s="93">
        <f t="shared" si="4"/>
        <v>6.2847968666231921E-3</v>
      </c>
      <c r="I147" s="94">
        <f t="shared" si="5"/>
        <v>5.9764259506404124E-3</v>
      </c>
      <c r="J147" s="1"/>
      <c r="K147" s="1"/>
      <c r="L147" s="1"/>
      <c r="M147" s="9"/>
      <c r="N147" s="1"/>
      <c r="O147" s="2"/>
    </row>
    <row r="148" spans="1:15" ht="16.2" x14ac:dyDescent="0.45">
      <c r="A148" s="87">
        <v>43117</v>
      </c>
      <c r="B148" s="88">
        <v>334.04998799999998</v>
      </c>
      <c r="C148" s="88">
        <v>344.20001200000002</v>
      </c>
      <c r="D148" s="88">
        <v>334.04998799999998</v>
      </c>
      <c r="E148" s="88">
        <v>343.25</v>
      </c>
      <c r="F148" s="88">
        <v>335.32015999999999</v>
      </c>
      <c r="G148" s="88">
        <v>43305353</v>
      </c>
      <c r="H148" s="95">
        <f t="shared" si="4"/>
        <v>1.1734049502881415E-2</v>
      </c>
      <c r="I148" s="96">
        <f t="shared" si="5"/>
        <v>1.1425678586898635E-2</v>
      </c>
      <c r="J148" s="1"/>
      <c r="K148" s="1"/>
      <c r="L148" s="1"/>
      <c r="M148" s="9"/>
      <c r="N148" s="1"/>
      <c r="O148" s="2"/>
    </row>
    <row r="149" spans="1:15" ht="16.2" x14ac:dyDescent="0.45">
      <c r="A149" s="91">
        <v>43118</v>
      </c>
      <c r="B149" s="92">
        <v>350</v>
      </c>
      <c r="C149" s="92">
        <v>353.20001200000002</v>
      </c>
      <c r="D149" s="92">
        <v>343</v>
      </c>
      <c r="E149" s="92">
        <v>346.14999399999999</v>
      </c>
      <c r="F149" s="92">
        <v>338.15319799999997</v>
      </c>
      <c r="G149" s="92">
        <v>31504669</v>
      </c>
      <c r="H149" s="93">
        <f t="shared" si="4"/>
        <v>3.6538343002182503E-3</v>
      </c>
      <c r="I149" s="94">
        <f t="shared" si="5"/>
        <v>3.3454633842354706E-3</v>
      </c>
      <c r="J149" s="1"/>
      <c r="K149" s="1"/>
      <c r="L149" s="1"/>
      <c r="M149" s="9"/>
      <c r="N149" s="1"/>
      <c r="O149" s="2"/>
    </row>
    <row r="150" spans="1:15" ht="16.2" x14ac:dyDescent="0.45">
      <c r="A150" s="87">
        <v>43119</v>
      </c>
      <c r="B150" s="88">
        <v>347.45001200000002</v>
      </c>
      <c r="C150" s="88">
        <v>355</v>
      </c>
      <c r="D150" s="88">
        <v>340.79998799999998</v>
      </c>
      <c r="E150" s="88">
        <v>353.60000600000001</v>
      </c>
      <c r="F150" s="88">
        <v>345.43109099999998</v>
      </c>
      <c r="G150" s="88">
        <v>18812611</v>
      </c>
      <c r="H150" s="95">
        <f t="shared" si="4"/>
        <v>9.2479252491617526E-3</v>
      </c>
      <c r="I150" s="96">
        <f t="shared" si="5"/>
        <v>8.9395543331789729E-3</v>
      </c>
      <c r="J150" s="1"/>
      <c r="K150" s="1"/>
      <c r="L150" s="1"/>
      <c r="M150" s="9"/>
      <c r="N150" s="1"/>
      <c r="O150" s="2"/>
    </row>
    <row r="151" spans="1:15" ht="16.2" x14ac:dyDescent="0.45">
      <c r="A151" s="91">
        <v>43122</v>
      </c>
      <c r="B151" s="92">
        <v>352.39999399999999</v>
      </c>
      <c r="C151" s="92">
        <v>352.89999399999999</v>
      </c>
      <c r="D151" s="92">
        <v>344.79998799999998</v>
      </c>
      <c r="E151" s="92">
        <v>351.5</v>
      </c>
      <c r="F151" s="92">
        <v>343.37957799999998</v>
      </c>
      <c r="G151" s="92">
        <v>15269782</v>
      </c>
      <c r="H151" s="93">
        <f t="shared" si="4"/>
        <v>-2.5869617007737433E-3</v>
      </c>
      <c r="I151" s="94">
        <f t="shared" si="5"/>
        <v>-2.8953326167565231E-3</v>
      </c>
      <c r="J151" s="1"/>
      <c r="K151" s="1"/>
      <c r="L151" s="1"/>
      <c r="M151" s="9"/>
      <c r="N151" s="1"/>
      <c r="O151" s="2"/>
    </row>
    <row r="152" spans="1:15" ht="16.2" x14ac:dyDescent="0.45">
      <c r="A152" s="87">
        <v>43123</v>
      </c>
      <c r="B152" s="88">
        <v>350.45001200000002</v>
      </c>
      <c r="C152" s="88">
        <v>364.45001200000002</v>
      </c>
      <c r="D152" s="88">
        <v>350.45001200000002</v>
      </c>
      <c r="E152" s="88">
        <v>362.29998799999998</v>
      </c>
      <c r="F152" s="88">
        <v>353.93005399999998</v>
      </c>
      <c r="G152" s="88">
        <v>22485663</v>
      </c>
      <c r="H152" s="95">
        <f t="shared" si="4"/>
        <v>1.3142979793926491E-2</v>
      </c>
      <c r="I152" s="96">
        <f t="shared" si="5"/>
        <v>1.2834608877943712E-2</v>
      </c>
      <c r="J152" s="1"/>
      <c r="K152" s="1"/>
      <c r="L152" s="1"/>
      <c r="M152" s="9"/>
      <c r="N152" s="1"/>
      <c r="O152" s="2"/>
    </row>
    <row r="153" spans="1:15" ht="16.2" x14ac:dyDescent="0.45">
      <c r="A153" s="91">
        <v>43124</v>
      </c>
      <c r="B153" s="92">
        <v>357.75</v>
      </c>
      <c r="C153" s="92">
        <v>359.20001200000002</v>
      </c>
      <c r="D153" s="92">
        <v>351.79998799999998</v>
      </c>
      <c r="E153" s="92">
        <v>352.75</v>
      </c>
      <c r="F153" s="92">
        <v>344.60067700000002</v>
      </c>
      <c r="G153" s="92">
        <v>12815095</v>
      </c>
      <c r="H153" s="93">
        <f t="shared" si="4"/>
        <v>-1.1601316030796109E-2</v>
      </c>
      <c r="I153" s="94">
        <f t="shared" si="5"/>
        <v>-1.1909686946778889E-2</v>
      </c>
      <c r="J153" s="1"/>
      <c r="K153" s="1"/>
      <c r="L153" s="1"/>
      <c r="M153" s="9"/>
      <c r="N153" s="1"/>
      <c r="O153" s="2"/>
    </row>
    <row r="154" spans="1:15" ht="16.2" x14ac:dyDescent="0.45">
      <c r="A154" s="87">
        <v>43125</v>
      </c>
      <c r="B154" s="88">
        <v>352.5</v>
      </c>
      <c r="C154" s="88">
        <v>364.79998799999998</v>
      </c>
      <c r="D154" s="88">
        <v>350.70001200000002</v>
      </c>
      <c r="E154" s="88">
        <v>360.79998799999998</v>
      </c>
      <c r="F154" s="88">
        <v>352.46469100000002</v>
      </c>
      <c r="G154" s="88">
        <v>30183655</v>
      </c>
      <c r="H154" s="95">
        <f t="shared" si="4"/>
        <v>9.7994906852614094E-3</v>
      </c>
      <c r="I154" s="96">
        <f t="shared" si="5"/>
        <v>9.4911197692786296E-3</v>
      </c>
      <c r="J154" s="1"/>
      <c r="K154" s="1"/>
      <c r="L154" s="1"/>
      <c r="M154" s="9"/>
      <c r="N154" s="1"/>
      <c r="O154" s="2"/>
    </row>
    <row r="155" spans="1:15" ht="16.2" x14ac:dyDescent="0.45">
      <c r="A155" s="91">
        <v>43129</v>
      </c>
      <c r="B155" s="92">
        <v>360</v>
      </c>
      <c r="C155" s="92">
        <v>365.70001200000002</v>
      </c>
      <c r="D155" s="92">
        <v>355.60000600000001</v>
      </c>
      <c r="E155" s="92">
        <v>357.64999399999999</v>
      </c>
      <c r="F155" s="92">
        <v>349.38751200000002</v>
      </c>
      <c r="G155" s="92">
        <v>17855095</v>
      </c>
      <c r="H155" s="93">
        <f t="shared" si="4"/>
        <v>-3.8082388770598204E-3</v>
      </c>
      <c r="I155" s="94">
        <f t="shared" si="5"/>
        <v>-4.1166097930425997E-3</v>
      </c>
      <c r="J155" s="1"/>
      <c r="K155" s="1"/>
      <c r="L155" s="1"/>
      <c r="M155" s="9"/>
      <c r="N155" s="1"/>
      <c r="O155" s="2"/>
    </row>
    <row r="156" spans="1:15" ht="16.2" x14ac:dyDescent="0.45">
      <c r="A156" s="87">
        <v>43130</v>
      </c>
      <c r="B156" s="88">
        <v>356.79998799999998</v>
      </c>
      <c r="C156" s="88">
        <v>356.79998799999998</v>
      </c>
      <c r="D156" s="88">
        <v>350.5</v>
      </c>
      <c r="E156" s="88">
        <v>353.25</v>
      </c>
      <c r="F156" s="88">
        <v>345.089111</v>
      </c>
      <c r="G156" s="88">
        <v>13358981</v>
      </c>
      <c r="H156" s="95">
        <f t="shared" si="4"/>
        <v>-5.3761224264780444E-3</v>
      </c>
      <c r="I156" s="96">
        <f t="shared" si="5"/>
        <v>-5.6844933424608241E-3</v>
      </c>
      <c r="J156" s="1"/>
      <c r="K156" s="1"/>
      <c r="L156" s="1"/>
      <c r="M156" s="9"/>
      <c r="N156" s="1"/>
      <c r="O156" s="2"/>
    </row>
    <row r="157" spans="1:15" ht="16.2" x14ac:dyDescent="0.45">
      <c r="A157" s="91">
        <v>43131</v>
      </c>
      <c r="B157" s="92">
        <v>348.85000600000001</v>
      </c>
      <c r="C157" s="92">
        <v>353.95001200000002</v>
      </c>
      <c r="D157" s="92">
        <v>343.60000600000001</v>
      </c>
      <c r="E157" s="92">
        <v>352.95001200000002</v>
      </c>
      <c r="F157" s="92">
        <v>344.79605099999998</v>
      </c>
      <c r="G157" s="92">
        <v>22638319</v>
      </c>
      <c r="H157" s="93">
        <f t="shared" si="4"/>
        <v>-3.6897256393571097E-4</v>
      </c>
      <c r="I157" s="94">
        <f t="shared" si="5"/>
        <v>-6.7734347991849054E-4</v>
      </c>
      <c r="J157" s="1"/>
      <c r="K157" s="1"/>
      <c r="L157" s="1"/>
      <c r="M157" s="9"/>
      <c r="N157" s="1"/>
      <c r="O157" s="2"/>
    </row>
    <row r="158" spans="1:15" ht="16.2" x14ac:dyDescent="0.45">
      <c r="A158" s="87">
        <v>43132</v>
      </c>
      <c r="B158" s="88">
        <v>347.54998799999998</v>
      </c>
      <c r="C158" s="88">
        <v>355.89999399999999</v>
      </c>
      <c r="D158" s="88">
        <v>343.79998799999998</v>
      </c>
      <c r="E158" s="88">
        <v>346.20001200000002</v>
      </c>
      <c r="F158" s="88">
        <v>338.20205700000002</v>
      </c>
      <c r="G158" s="88">
        <v>29472295</v>
      </c>
      <c r="H158" s="95">
        <f t="shared" si="4"/>
        <v>-8.3860384229001387E-3</v>
      </c>
      <c r="I158" s="96">
        <f t="shared" si="5"/>
        <v>-8.6944093388829184E-3</v>
      </c>
      <c r="J158" s="1"/>
      <c r="K158" s="1"/>
      <c r="L158" s="1"/>
      <c r="M158" s="9"/>
      <c r="N158" s="1"/>
      <c r="O158" s="2"/>
    </row>
    <row r="159" spans="1:15" ht="16.2" x14ac:dyDescent="0.45">
      <c r="A159" s="91">
        <v>43133</v>
      </c>
      <c r="B159" s="92">
        <v>342.54998799999998</v>
      </c>
      <c r="C159" s="92">
        <v>343.70001200000002</v>
      </c>
      <c r="D159" s="92">
        <v>333.70001200000002</v>
      </c>
      <c r="E159" s="92">
        <v>335.10000600000001</v>
      </c>
      <c r="F159" s="92">
        <v>327.358429</v>
      </c>
      <c r="G159" s="92">
        <v>16957983</v>
      </c>
      <c r="H159" s="93">
        <f t="shared" si="4"/>
        <v>-1.4152716870840966E-2</v>
      </c>
      <c r="I159" s="94">
        <f t="shared" si="5"/>
        <v>-1.4461087786823746E-2</v>
      </c>
      <c r="J159" s="1"/>
      <c r="K159" s="1"/>
      <c r="L159" s="1"/>
      <c r="M159" s="9"/>
      <c r="N159" s="1"/>
      <c r="O159" s="2"/>
    </row>
    <row r="160" spans="1:15" ht="16.2" x14ac:dyDescent="0.45">
      <c r="A160" s="87">
        <v>43136</v>
      </c>
      <c r="B160" s="88">
        <v>327.60000600000001</v>
      </c>
      <c r="C160" s="88">
        <v>334.25</v>
      </c>
      <c r="D160" s="88">
        <v>327.04998799999998</v>
      </c>
      <c r="E160" s="88">
        <v>329.70001200000002</v>
      </c>
      <c r="F160" s="88">
        <v>322.08322099999998</v>
      </c>
      <c r="G160" s="88">
        <v>17339547</v>
      </c>
      <c r="H160" s="95">
        <f t="shared" si="4"/>
        <v>-7.0554271113334021E-3</v>
      </c>
      <c r="I160" s="96">
        <f t="shared" si="5"/>
        <v>-7.3637980273161818E-3</v>
      </c>
      <c r="J160" s="1"/>
      <c r="K160" s="1"/>
      <c r="L160" s="1"/>
      <c r="M160" s="9"/>
      <c r="N160" s="1"/>
      <c r="O160" s="2"/>
    </row>
    <row r="161" spans="1:15" ht="16.2" x14ac:dyDescent="0.45">
      <c r="A161" s="91">
        <v>43137</v>
      </c>
      <c r="B161" s="92">
        <v>315.25</v>
      </c>
      <c r="C161" s="92">
        <v>337.95001200000002</v>
      </c>
      <c r="D161" s="92">
        <v>313</v>
      </c>
      <c r="E161" s="92">
        <v>330.70001200000002</v>
      </c>
      <c r="F161" s="92">
        <v>323.060089</v>
      </c>
      <c r="G161" s="92">
        <v>18491736</v>
      </c>
      <c r="H161" s="93">
        <f t="shared" si="4"/>
        <v>1.315207643344014E-3</v>
      </c>
      <c r="I161" s="94">
        <f t="shared" si="5"/>
        <v>1.0068367273612345E-3</v>
      </c>
      <c r="J161" s="1"/>
      <c r="K161" s="1"/>
      <c r="L161" s="1"/>
      <c r="M161" s="9"/>
      <c r="N161" s="1"/>
      <c r="O161" s="2"/>
    </row>
    <row r="162" spans="1:15" ht="16.2" x14ac:dyDescent="0.45">
      <c r="A162" s="87">
        <v>43138</v>
      </c>
      <c r="B162" s="88">
        <v>335.35000600000001</v>
      </c>
      <c r="C162" s="88">
        <v>336.39999399999999</v>
      </c>
      <c r="D162" s="88">
        <v>329.89999399999999</v>
      </c>
      <c r="E162" s="88">
        <v>332.54998799999998</v>
      </c>
      <c r="F162" s="88">
        <v>324.86734000000001</v>
      </c>
      <c r="G162" s="88">
        <v>11819190</v>
      </c>
      <c r="H162" s="95">
        <f t="shared" si="4"/>
        <v>2.4227440823423535E-3</v>
      </c>
      <c r="I162" s="96">
        <f t="shared" si="5"/>
        <v>2.1143731663595738E-3</v>
      </c>
      <c r="J162" s="1"/>
      <c r="K162" s="1"/>
      <c r="L162" s="1"/>
      <c r="M162" s="9"/>
      <c r="N162" s="1"/>
      <c r="O162" s="2"/>
    </row>
    <row r="163" spans="1:15" ht="16.2" x14ac:dyDescent="0.45">
      <c r="A163" s="91">
        <v>43139</v>
      </c>
      <c r="B163" s="92">
        <v>332.54998799999998</v>
      </c>
      <c r="C163" s="92">
        <v>338.39999399999999</v>
      </c>
      <c r="D163" s="92">
        <v>329.5</v>
      </c>
      <c r="E163" s="92">
        <v>333.85000600000001</v>
      </c>
      <c r="F163" s="92">
        <v>326.13732900000002</v>
      </c>
      <c r="G163" s="92">
        <v>10294899</v>
      </c>
      <c r="H163" s="93">
        <f t="shared" si="4"/>
        <v>1.694457630539087E-3</v>
      </c>
      <c r="I163" s="94">
        <f t="shared" si="5"/>
        <v>1.3860867145563075E-3</v>
      </c>
      <c r="J163" s="1"/>
      <c r="K163" s="1"/>
      <c r="L163" s="1"/>
      <c r="M163" s="9"/>
      <c r="N163" s="1"/>
      <c r="O163" s="2"/>
    </row>
    <row r="164" spans="1:15" ht="16.2" x14ac:dyDescent="0.45">
      <c r="A164" s="87">
        <v>43140</v>
      </c>
      <c r="B164" s="88">
        <v>325</v>
      </c>
      <c r="C164" s="88">
        <v>328.64999399999999</v>
      </c>
      <c r="D164" s="88">
        <v>322.64999399999999</v>
      </c>
      <c r="E164" s="88">
        <v>326.75</v>
      </c>
      <c r="F164" s="88">
        <v>319.20135499999998</v>
      </c>
      <c r="G164" s="88">
        <v>9493398</v>
      </c>
      <c r="H164" s="95">
        <f t="shared" si="4"/>
        <v>-9.3357838441754087E-3</v>
      </c>
      <c r="I164" s="96">
        <f t="shared" si="5"/>
        <v>-9.6441547601581884E-3</v>
      </c>
      <c r="J164" s="1"/>
      <c r="K164" s="1"/>
      <c r="L164" s="1"/>
      <c r="M164" s="9"/>
      <c r="N164" s="1"/>
      <c r="O164" s="2"/>
    </row>
    <row r="165" spans="1:15" ht="16.2" x14ac:dyDescent="0.45">
      <c r="A165" s="91">
        <v>43143</v>
      </c>
      <c r="B165" s="92">
        <v>328.85000600000001</v>
      </c>
      <c r="C165" s="92">
        <v>329.20001200000002</v>
      </c>
      <c r="D165" s="92">
        <v>323.25</v>
      </c>
      <c r="E165" s="92">
        <v>326.25</v>
      </c>
      <c r="F165" s="92">
        <v>318.71292099999999</v>
      </c>
      <c r="G165" s="92">
        <v>8356351</v>
      </c>
      <c r="H165" s="93">
        <f t="shared" si="4"/>
        <v>-6.6505560514201062E-4</v>
      </c>
      <c r="I165" s="94">
        <f t="shared" si="5"/>
        <v>-9.7342652112479013E-4</v>
      </c>
      <c r="J165" s="1"/>
      <c r="K165" s="1"/>
      <c r="L165" s="1"/>
      <c r="M165" s="9"/>
      <c r="N165" s="1"/>
      <c r="O165" s="2"/>
    </row>
    <row r="166" spans="1:15" ht="16.2" x14ac:dyDescent="0.45">
      <c r="A166" s="87">
        <v>43145</v>
      </c>
      <c r="B166" s="88">
        <v>327</v>
      </c>
      <c r="C166" s="88">
        <v>327</v>
      </c>
      <c r="D166" s="88">
        <v>316.54998799999998</v>
      </c>
      <c r="E166" s="88">
        <v>318.95001200000002</v>
      </c>
      <c r="F166" s="88">
        <v>311.58154300000001</v>
      </c>
      <c r="G166" s="88">
        <v>15189066</v>
      </c>
      <c r="H166" s="95">
        <f t="shared" si="4"/>
        <v>-9.8279469667888614E-3</v>
      </c>
      <c r="I166" s="96">
        <f t="shared" si="5"/>
        <v>-1.0136317882771641E-2</v>
      </c>
      <c r="J166" s="1"/>
      <c r="K166" s="1"/>
      <c r="L166" s="1"/>
      <c r="M166" s="9"/>
      <c r="N166" s="1"/>
      <c r="O166" s="2"/>
    </row>
    <row r="167" spans="1:15" ht="16.2" x14ac:dyDescent="0.45">
      <c r="A167" s="91">
        <v>43146</v>
      </c>
      <c r="B167" s="92">
        <v>322.14999399999999</v>
      </c>
      <c r="C167" s="92">
        <v>331.79998799999998</v>
      </c>
      <c r="D167" s="92">
        <v>322.14999399999999</v>
      </c>
      <c r="E167" s="92">
        <v>328.64999399999999</v>
      </c>
      <c r="F167" s="92">
        <v>321.05746499999998</v>
      </c>
      <c r="G167" s="92">
        <v>23779772</v>
      </c>
      <c r="H167" s="93">
        <f t="shared" si="4"/>
        <v>1.3011048599067808E-2</v>
      </c>
      <c r="I167" s="94">
        <f t="shared" si="5"/>
        <v>1.2702677683085029E-2</v>
      </c>
      <c r="J167" s="1"/>
      <c r="K167" s="1"/>
      <c r="L167" s="1"/>
      <c r="M167" s="9"/>
      <c r="N167" s="1"/>
      <c r="O167" s="2"/>
    </row>
    <row r="168" spans="1:15" ht="16.2" x14ac:dyDescent="0.45">
      <c r="A168" s="87">
        <v>43147</v>
      </c>
      <c r="B168" s="88">
        <v>330.35000600000001</v>
      </c>
      <c r="C168" s="88">
        <v>334</v>
      </c>
      <c r="D168" s="88">
        <v>318.79998799999998</v>
      </c>
      <c r="E168" s="88">
        <v>321.04998799999998</v>
      </c>
      <c r="F168" s="88">
        <v>313.63305700000001</v>
      </c>
      <c r="G168" s="88">
        <v>17585994</v>
      </c>
      <c r="H168" s="95">
        <f t="shared" si="4"/>
        <v>-1.0160941108300561E-2</v>
      </c>
      <c r="I168" s="96">
        <f t="shared" si="5"/>
        <v>-1.0469312024283341E-2</v>
      </c>
      <c r="J168" s="1"/>
      <c r="K168" s="1"/>
      <c r="L168" s="1"/>
      <c r="M168" s="9"/>
      <c r="N168" s="1"/>
      <c r="O168" s="2"/>
    </row>
    <row r="169" spans="1:15" ht="16.2" x14ac:dyDescent="0.45">
      <c r="A169" s="91">
        <v>43150</v>
      </c>
      <c r="B169" s="92">
        <v>329.5</v>
      </c>
      <c r="C169" s="92">
        <v>329.60000600000001</v>
      </c>
      <c r="D169" s="92">
        <v>315.20001200000002</v>
      </c>
      <c r="E169" s="92">
        <v>319.75</v>
      </c>
      <c r="F169" s="92">
        <v>312.36303700000002</v>
      </c>
      <c r="G169" s="92">
        <v>19044107</v>
      </c>
      <c r="H169" s="93">
        <f t="shared" si="4"/>
        <v>-1.7621944927247119E-3</v>
      </c>
      <c r="I169" s="94">
        <f t="shared" si="5"/>
        <v>-2.0705654087074914E-3</v>
      </c>
      <c r="J169" s="1"/>
      <c r="K169" s="1"/>
      <c r="L169" s="1"/>
      <c r="M169" s="9"/>
      <c r="N169" s="1"/>
      <c r="O169" s="2"/>
    </row>
    <row r="170" spans="1:15" ht="16.2" x14ac:dyDescent="0.45">
      <c r="A170" s="87">
        <v>43151</v>
      </c>
      <c r="B170" s="88">
        <v>320.5</v>
      </c>
      <c r="C170" s="88">
        <v>324.20001200000002</v>
      </c>
      <c r="D170" s="88">
        <v>316.29998799999998</v>
      </c>
      <c r="E170" s="88">
        <v>317.25</v>
      </c>
      <c r="F170" s="88">
        <v>309.92080700000002</v>
      </c>
      <c r="G170" s="88">
        <v>16030558</v>
      </c>
      <c r="H170" s="95">
        <f t="shared" si="4"/>
        <v>-3.4089024435232178E-3</v>
      </c>
      <c r="I170" s="96">
        <f t="shared" si="5"/>
        <v>-3.7172733595059976E-3</v>
      </c>
      <c r="J170" s="1"/>
      <c r="K170" s="1"/>
      <c r="L170" s="1"/>
      <c r="M170" s="9"/>
      <c r="N170" s="1"/>
      <c r="O170" s="2"/>
    </row>
    <row r="171" spans="1:15" ht="16.2" x14ac:dyDescent="0.45">
      <c r="A171" s="91">
        <v>43152</v>
      </c>
      <c r="B171" s="92">
        <v>319</v>
      </c>
      <c r="C171" s="92">
        <v>320.70001200000002</v>
      </c>
      <c r="D171" s="92">
        <v>315.70001200000002</v>
      </c>
      <c r="E171" s="92">
        <v>319.20001200000002</v>
      </c>
      <c r="F171" s="92">
        <v>311.825806</v>
      </c>
      <c r="G171" s="92">
        <v>9974873</v>
      </c>
      <c r="H171" s="93">
        <f t="shared" si="4"/>
        <v>2.6613193393517547E-3</v>
      </c>
      <c r="I171" s="94">
        <f t="shared" si="5"/>
        <v>2.352948423368975E-3</v>
      </c>
      <c r="J171" s="1"/>
      <c r="K171" s="1"/>
      <c r="L171" s="1"/>
      <c r="M171" s="9"/>
      <c r="N171" s="1"/>
      <c r="O171" s="2"/>
    </row>
    <row r="172" spans="1:15" ht="16.2" x14ac:dyDescent="0.45">
      <c r="A172" s="87">
        <v>43153</v>
      </c>
      <c r="B172" s="88">
        <v>317</v>
      </c>
      <c r="C172" s="88">
        <v>319.29998799999998</v>
      </c>
      <c r="D172" s="88">
        <v>313.95001200000002</v>
      </c>
      <c r="E172" s="88">
        <v>318.35000600000001</v>
      </c>
      <c r="F172" s="88">
        <v>310.99539199999998</v>
      </c>
      <c r="G172" s="88">
        <v>25530698</v>
      </c>
      <c r="H172" s="95">
        <f t="shared" si="4"/>
        <v>-1.1580994120344551E-3</v>
      </c>
      <c r="I172" s="96">
        <f t="shared" si="5"/>
        <v>-1.4664703280172346E-3</v>
      </c>
      <c r="J172" s="1"/>
      <c r="K172" s="1"/>
      <c r="L172" s="1"/>
      <c r="M172" s="9"/>
      <c r="N172" s="1"/>
      <c r="O172" s="2"/>
    </row>
    <row r="173" spans="1:15" ht="16.2" x14ac:dyDescent="0.45">
      <c r="A173" s="91">
        <v>43154</v>
      </c>
      <c r="B173" s="92">
        <v>319.04998799999998</v>
      </c>
      <c r="C173" s="92">
        <v>324.04998799999998</v>
      </c>
      <c r="D173" s="92">
        <v>318.35000600000001</v>
      </c>
      <c r="E173" s="92">
        <v>322.75</v>
      </c>
      <c r="F173" s="92">
        <v>315.29373199999998</v>
      </c>
      <c r="G173" s="92">
        <v>7949765</v>
      </c>
      <c r="H173" s="93">
        <f t="shared" si="4"/>
        <v>5.9613829543638513E-3</v>
      </c>
      <c r="I173" s="94">
        <f t="shared" si="5"/>
        <v>5.6530120383810716E-3</v>
      </c>
      <c r="J173" s="1"/>
      <c r="K173" s="1"/>
      <c r="L173" s="1"/>
      <c r="M173" s="9"/>
      <c r="N173" s="1"/>
      <c r="O173" s="2"/>
    </row>
    <row r="174" spans="1:15" ht="16.2" x14ac:dyDescent="0.45">
      <c r="A174" s="87">
        <v>43157</v>
      </c>
      <c r="B174" s="88">
        <v>325</v>
      </c>
      <c r="C174" s="88">
        <v>327.79998799999998</v>
      </c>
      <c r="D174" s="88">
        <v>323.14999399999999</v>
      </c>
      <c r="E174" s="88">
        <v>327.04998799999998</v>
      </c>
      <c r="F174" s="88">
        <v>319.494415</v>
      </c>
      <c r="G174" s="88">
        <v>7133735</v>
      </c>
      <c r="H174" s="95">
        <f t="shared" si="4"/>
        <v>5.7479336565388573E-3</v>
      </c>
      <c r="I174" s="96">
        <f t="shared" si="5"/>
        <v>5.4395627405560776E-3</v>
      </c>
      <c r="J174" s="1"/>
      <c r="K174" s="1"/>
      <c r="L174" s="1"/>
      <c r="M174" s="9"/>
      <c r="N174" s="1"/>
      <c r="O174" s="2"/>
    </row>
    <row r="175" spans="1:15" ht="16.2" x14ac:dyDescent="0.45">
      <c r="A175" s="91">
        <v>43158</v>
      </c>
      <c r="B175" s="92">
        <v>327</v>
      </c>
      <c r="C175" s="92">
        <v>327.04998799999998</v>
      </c>
      <c r="D175" s="92">
        <v>319.64999399999999</v>
      </c>
      <c r="E175" s="92">
        <v>322.14999399999999</v>
      </c>
      <c r="F175" s="92">
        <v>314.70764200000002</v>
      </c>
      <c r="G175" s="92">
        <v>9623651</v>
      </c>
      <c r="H175" s="93">
        <f t="shared" si="4"/>
        <v>-6.5559818190769979E-3</v>
      </c>
      <c r="I175" s="94">
        <f t="shared" si="5"/>
        <v>-6.8643527350597776E-3</v>
      </c>
      <c r="J175" s="1"/>
      <c r="K175" s="1"/>
      <c r="L175" s="1"/>
      <c r="M175" s="9"/>
      <c r="N175" s="1"/>
      <c r="O175" s="2"/>
    </row>
    <row r="176" spans="1:15" ht="16.2" x14ac:dyDescent="0.45">
      <c r="A176" s="87">
        <v>43159</v>
      </c>
      <c r="B176" s="88">
        <v>315.14999399999999</v>
      </c>
      <c r="C176" s="88">
        <v>317</v>
      </c>
      <c r="D176" s="88">
        <v>311.10000600000001</v>
      </c>
      <c r="E176" s="88">
        <v>313.25</v>
      </c>
      <c r="F176" s="88">
        <v>306.013214</v>
      </c>
      <c r="G176" s="88">
        <v>17481687</v>
      </c>
      <c r="H176" s="95">
        <f t="shared" si="4"/>
        <v>-1.2167108733031493E-2</v>
      </c>
      <c r="I176" s="96">
        <f t="shared" si="5"/>
        <v>-1.2475479649014272E-2</v>
      </c>
      <c r="J176" s="1"/>
      <c r="K176" s="1"/>
      <c r="L176" s="1"/>
      <c r="M176" s="9"/>
      <c r="N176" s="1"/>
      <c r="O176" s="2"/>
    </row>
    <row r="177" spans="1:15" ht="16.2" x14ac:dyDescent="0.45">
      <c r="A177" s="91">
        <v>43160</v>
      </c>
      <c r="B177" s="92">
        <v>312.64999399999999</v>
      </c>
      <c r="C177" s="92">
        <v>314</v>
      </c>
      <c r="D177" s="92">
        <v>304.25</v>
      </c>
      <c r="E177" s="92">
        <v>304.95001200000002</v>
      </c>
      <c r="F177" s="92">
        <v>297.904968</v>
      </c>
      <c r="G177" s="92">
        <v>18986889</v>
      </c>
      <c r="H177" s="93">
        <f t="shared" si="4"/>
        <v>-1.1662434448534655E-2</v>
      </c>
      <c r="I177" s="94">
        <f t="shared" si="5"/>
        <v>-1.1970805364517435E-2</v>
      </c>
      <c r="J177" s="1"/>
      <c r="K177" s="1"/>
      <c r="L177" s="1"/>
      <c r="M177" s="9"/>
      <c r="N177" s="1"/>
      <c r="O177" s="2"/>
    </row>
    <row r="178" spans="1:15" ht="16.2" x14ac:dyDescent="0.45">
      <c r="A178" s="87">
        <v>43164</v>
      </c>
      <c r="B178" s="88">
        <v>304.45001200000002</v>
      </c>
      <c r="C178" s="88">
        <v>306.5</v>
      </c>
      <c r="D178" s="88">
        <v>299.29998799999998</v>
      </c>
      <c r="E178" s="88">
        <v>303.35000600000001</v>
      </c>
      <c r="F178" s="88">
        <v>296.34191900000002</v>
      </c>
      <c r="G178" s="88">
        <v>14456193</v>
      </c>
      <c r="H178" s="95">
        <f t="shared" si="4"/>
        <v>-2.2846568858139226E-3</v>
      </c>
      <c r="I178" s="96">
        <f t="shared" si="5"/>
        <v>-2.5930278017967023E-3</v>
      </c>
      <c r="J178" s="1"/>
      <c r="K178" s="1"/>
      <c r="L178" s="1"/>
      <c r="M178" s="9"/>
      <c r="N178" s="1"/>
      <c r="O178" s="2"/>
    </row>
    <row r="179" spans="1:15" ht="16.2" x14ac:dyDescent="0.45">
      <c r="A179" s="91">
        <v>43165</v>
      </c>
      <c r="B179" s="92">
        <v>307.39999399999999</v>
      </c>
      <c r="C179" s="92">
        <v>307.70001200000002</v>
      </c>
      <c r="D179" s="92">
        <v>294.20001200000002</v>
      </c>
      <c r="E179" s="92">
        <v>295.04998799999998</v>
      </c>
      <c r="F179" s="92">
        <v>288.23367300000001</v>
      </c>
      <c r="G179" s="92">
        <v>18951451</v>
      </c>
      <c r="H179" s="93">
        <f t="shared" si="4"/>
        <v>-1.2048372836643161E-2</v>
      </c>
      <c r="I179" s="94">
        <f t="shared" si="5"/>
        <v>-1.2356743752625941E-2</v>
      </c>
      <c r="J179" s="1"/>
      <c r="K179" s="1"/>
      <c r="L179" s="1"/>
      <c r="M179" s="9"/>
      <c r="N179" s="1"/>
      <c r="O179" s="2"/>
    </row>
    <row r="180" spans="1:15" ht="16.2" x14ac:dyDescent="0.45">
      <c r="A180" s="87">
        <v>43166</v>
      </c>
      <c r="B180" s="88">
        <v>293.29998799999998</v>
      </c>
      <c r="C180" s="88">
        <v>293.79998799999998</v>
      </c>
      <c r="D180" s="88">
        <v>285.35000600000001</v>
      </c>
      <c r="E180" s="88">
        <v>286.70001200000002</v>
      </c>
      <c r="F180" s="88">
        <v>280.07663000000002</v>
      </c>
      <c r="G180" s="88">
        <v>31472773</v>
      </c>
      <c r="H180" s="95">
        <f t="shared" si="4"/>
        <v>-1.2467843872867482E-2</v>
      </c>
      <c r="I180" s="96">
        <f t="shared" si="5"/>
        <v>-1.2776214788850262E-2</v>
      </c>
      <c r="J180" s="1"/>
      <c r="K180" s="1"/>
      <c r="L180" s="1"/>
      <c r="M180" s="9"/>
      <c r="N180" s="1"/>
      <c r="O180" s="2"/>
    </row>
    <row r="181" spans="1:15" ht="16.2" x14ac:dyDescent="0.45">
      <c r="A181" s="91">
        <v>43167</v>
      </c>
      <c r="B181" s="92">
        <v>290.25</v>
      </c>
      <c r="C181" s="92">
        <v>298</v>
      </c>
      <c r="D181" s="92">
        <v>289.25</v>
      </c>
      <c r="E181" s="92">
        <v>296.95001200000002</v>
      </c>
      <c r="F181" s="92">
        <v>290.08984400000003</v>
      </c>
      <c r="G181" s="92">
        <v>21413552</v>
      </c>
      <c r="H181" s="93">
        <f t="shared" si="4"/>
        <v>1.5255652312774579E-2</v>
      </c>
      <c r="I181" s="94">
        <f t="shared" si="5"/>
        <v>1.4947281396791799E-2</v>
      </c>
      <c r="J181" s="1"/>
      <c r="K181" s="1"/>
      <c r="L181" s="1"/>
      <c r="M181" s="9"/>
      <c r="N181" s="1"/>
      <c r="O181" s="2"/>
    </row>
    <row r="182" spans="1:15" ht="16.2" x14ac:dyDescent="0.45">
      <c r="A182" s="87">
        <v>43168</v>
      </c>
      <c r="B182" s="88">
        <v>299</v>
      </c>
      <c r="C182" s="88">
        <v>299.5</v>
      </c>
      <c r="D182" s="88">
        <v>290.70001200000002</v>
      </c>
      <c r="E182" s="88">
        <v>292.70001200000002</v>
      </c>
      <c r="F182" s="88">
        <v>285.93795799999998</v>
      </c>
      <c r="G182" s="88">
        <v>12489587</v>
      </c>
      <c r="H182" s="95">
        <f t="shared" si="4"/>
        <v>-6.2607131104493322E-3</v>
      </c>
      <c r="I182" s="96">
        <f t="shared" si="5"/>
        <v>-6.5690840264321119E-3</v>
      </c>
      <c r="J182" s="1"/>
      <c r="K182" s="1"/>
      <c r="L182" s="1"/>
      <c r="M182" s="9"/>
      <c r="N182" s="1"/>
      <c r="O182" s="2"/>
    </row>
    <row r="183" spans="1:15" ht="16.2" x14ac:dyDescent="0.45">
      <c r="A183" s="91">
        <v>43171</v>
      </c>
      <c r="B183" s="92">
        <v>295.60000600000001</v>
      </c>
      <c r="C183" s="92">
        <v>301.89999399999999</v>
      </c>
      <c r="D183" s="92">
        <v>293.75</v>
      </c>
      <c r="E183" s="92">
        <v>300.64999399999999</v>
      </c>
      <c r="F183" s="92">
        <v>293.70431500000001</v>
      </c>
      <c r="G183" s="92">
        <v>12163952</v>
      </c>
      <c r="H183" s="93">
        <f t="shared" si="4"/>
        <v>1.1638515694139701E-2</v>
      </c>
      <c r="I183" s="94">
        <f t="shared" si="5"/>
        <v>1.1330144778156921E-2</v>
      </c>
      <c r="J183" s="1"/>
      <c r="K183" s="1"/>
      <c r="L183" s="1"/>
      <c r="M183" s="9"/>
      <c r="N183" s="1"/>
      <c r="O183" s="2"/>
    </row>
    <row r="184" spans="1:15" ht="16.2" x14ac:dyDescent="0.45">
      <c r="A184" s="87">
        <v>43172</v>
      </c>
      <c r="B184" s="88">
        <v>300.10000600000001</v>
      </c>
      <c r="C184" s="88">
        <v>307</v>
      </c>
      <c r="D184" s="88">
        <v>299.60000600000001</v>
      </c>
      <c r="E184" s="88">
        <v>304.35000600000001</v>
      </c>
      <c r="F184" s="88">
        <v>297.31881700000002</v>
      </c>
      <c r="G184" s="88">
        <v>15966647</v>
      </c>
      <c r="H184" s="95">
        <f t="shared" si="4"/>
        <v>5.3120690520067652E-3</v>
      </c>
      <c r="I184" s="96">
        <f t="shared" si="5"/>
        <v>5.0036981360239855E-3</v>
      </c>
      <c r="J184" s="1"/>
      <c r="K184" s="1"/>
      <c r="L184" s="1"/>
      <c r="M184" s="9"/>
      <c r="N184" s="1"/>
      <c r="O184" s="2"/>
    </row>
    <row r="185" spans="1:15" ht="16.2" x14ac:dyDescent="0.45">
      <c r="A185" s="91">
        <v>43173</v>
      </c>
      <c r="B185" s="92">
        <v>303.14999399999999</v>
      </c>
      <c r="C185" s="92">
        <v>307.45001200000002</v>
      </c>
      <c r="D185" s="92">
        <v>297.79998799999998</v>
      </c>
      <c r="E185" s="92">
        <v>306.04998799999998</v>
      </c>
      <c r="F185" s="92">
        <v>298.97955300000001</v>
      </c>
      <c r="G185" s="92">
        <v>12964285</v>
      </c>
      <c r="H185" s="93">
        <f t="shared" si="4"/>
        <v>2.4190921250706447E-3</v>
      </c>
      <c r="I185" s="94">
        <f t="shared" si="5"/>
        <v>2.1107212090878649E-3</v>
      </c>
      <c r="J185" s="1"/>
      <c r="K185" s="1"/>
      <c r="L185" s="1"/>
      <c r="M185" s="9"/>
      <c r="N185" s="1"/>
      <c r="O185" s="2"/>
    </row>
    <row r="186" spans="1:15" ht="16.2" x14ac:dyDescent="0.45">
      <c r="A186" s="87">
        <v>43174</v>
      </c>
      <c r="B186" s="88">
        <v>305.75</v>
      </c>
      <c r="C186" s="88">
        <v>305.75</v>
      </c>
      <c r="D186" s="88">
        <v>300.39999399999999</v>
      </c>
      <c r="E186" s="88">
        <v>301.45001200000002</v>
      </c>
      <c r="F186" s="88">
        <v>294.48584</v>
      </c>
      <c r="G186" s="88">
        <v>13282019</v>
      </c>
      <c r="H186" s="95">
        <f t="shared" si="4"/>
        <v>-6.5770711542494156E-3</v>
      </c>
      <c r="I186" s="96">
        <f t="shared" si="5"/>
        <v>-6.8854420702321954E-3</v>
      </c>
      <c r="J186" s="1"/>
      <c r="K186" s="1"/>
      <c r="L186" s="1"/>
      <c r="M186" s="9"/>
      <c r="N186" s="1"/>
      <c r="O186" s="2"/>
    </row>
    <row r="187" spans="1:15" ht="16.2" x14ac:dyDescent="0.45">
      <c r="A187" s="91">
        <v>43175</v>
      </c>
      <c r="B187" s="92">
        <v>301.25</v>
      </c>
      <c r="C187" s="92">
        <v>301.85000600000001</v>
      </c>
      <c r="D187" s="92">
        <v>297.39999399999999</v>
      </c>
      <c r="E187" s="92">
        <v>298.10000600000001</v>
      </c>
      <c r="F187" s="92">
        <v>291.21322600000002</v>
      </c>
      <c r="G187" s="92">
        <v>28835112</v>
      </c>
      <c r="H187" s="93">
        <f t="shared" si="4"/>
        <v>-4.8533216984980804E-3</v>
      </c>
      <c r="I187" s="94">
        <f t="shared" si="5"/>
        <v>-5.1616926144808601E-3</v>
      </c>
      <c r="J187" s="1"/>
      <c r="K187" s="1"/>
      <c r="L187" s="1"/>
      <c r="M187" s="9"/>
      <c r="N187" s="1"/>
      <c r="O187" s="2"/>
    </row>
    <row r="188" spans="1:15" ht="16.2" x14ac:dyDescent="0.45">
      <c r="A188" s="87">
        <v>43178</v>
      </c>
      <c r="B188" s="88">
        <v>298.10000600000001</v>
      </c>
      <c r="C188" s="88">
        <v>300</v>
      </c>
      <c r="D188" s="88">
        <v>291.25</v>
      </c>
      <c r="E188" s="88">
        <v>294.54998799999998</v>
      </c>
      <c r="F188" s="88">
        <v>287.74520899999999</v>
      </c>
      <c r="G188" s="88">
        <v>13601784</v>
      </c>
      <c r="H188" s="95">
        <f t="shared" si="4"/>
        <v>-5.2029940999420484E-3</v>
      </c>
      <c r="I188" s="96">
        <f t="shared" si="5"/>
        <v>-5.5113650159248281E-3</v>
      </c>
      <c r="J188" s="1"/>
      <c r="K188" s="1"/>
      <c r="L188" s="1"/>
      <c r="M188" s="9"/>
      <c r="N188" s="1"/>
      <c r="O188" s="2"/>
    </row>
    <row r="189" spans="1:15" ht="16.2" x14ac:dyDescent="0.45">
      <c r="A189" s="91">
        <v>43179</v>
      </c>
      <c r="B189" s="92">
        <v>293</v>
      </c>
      <c r="C189" s="92">
        <v>297.20001200000002</v>
      </c>
      <c r="D189" s="92">
        <v>290.25</v>
      </c>
      <c r="E189" s="92">
        <v>292</v>
      </c>
      <c r="F189" s="92">
        <v>285.25418100000002</v>
      </c>
      <c r="G189" s="92">
        <v>10880002</v>
      </c>
      <c r="H189" s="93">
        <f t="shared" si="4"/>
        <v>-3.7760826591157295E-3</v>
      </c>
      <c r="I189" s="94">
        <f t="shared" si="5"/>
        <v>-4.0844535750985088E-3</v>
      </c>
      <c r="J189" s="1"/>
      <c r="K189" s="1"/>
      <c r="L189" s="1"/>
      <c r="M189" s="9"/>
      <c r="N189" s="1"/>
      <c r="O189" s="2"/>
    </row>
    <row r="190" spans="1:15" ht="16.2" x14ac:dyDescent="0.45">
      <c r="A190" s="87">
        <v>43180</v>
      </c>
      <c r="B190" s="88">
        <v>295</v>
      </c>
      <c r="C190" s="88">
        <v>295.04998799999998</v>
      </c>
      <c r="D190" s="88">
        <v>287.35000600000001</v>
      </c>
      <c r="E190" s="88">
        <v>289.20001200000002</v>
      </c>
      <c r="F190" s="88">
        <v>282.51886000000002</v>
      </c>
      <c r="G190" s="88">
        <v>13618228</v>
      </c>
      <c r="H190" s="95">
        <f t="shared" si="4"/>
        <v>-4.1845734875138544E-3</v>
      </c>
      <c r="I190" s="96">
        <f t="shared" si="5"/>
        <v>-4.4929444034966341E-3</v>
      </c>
      <c r="J190" s="1"/>
      <c r="K190" s="1"/>
      <c r="L190" s="1"/>
      <c r="M190" s="9"/>
      <c r="N190" s="1"/>
      <c r="O190" s="2"/>
    </row>
    <row r="191" spans="1:15" ht="16.2" x14ac:dyDescent="0.45">
      <c r="A191" s="91">
        <v>43181</v>
      </c>
      <c r="B191" s="92">
        <v>289.5</v>
      </c>
      <c r="C191" s="92">
        <v>289.64999399999999</v>
      </c>
      <c r="D191" s="92">
        <v>280.89999399999999</v>
      </c>
      <c r="E191" s="92">
        <v>283.25</v>
      </c>
      <c r="F191" s="92">
        <v>276.706299</v>
      </c>
      <c r="G191" s="92">
        <v>24593489</v>
      </c>
      <c r="H191" s="93">
        <f t="shared" si="4"/>
        <v>-9.0283995246757971E-3</v>
      </c>
      <c r="I191" s="94">
        <f t="shared" si="5"/>
        <v>-9.3367704406585768E-3</v>
      </c>
      <c r="J191" s="1"/>
      <c r="K191" s="1"/>
      <c r="L191" s="1"/>
      <c r="M191" s="9"/>
      <c r="N191" s="1"/>
      <c r="O191" s="2"/>
    </row>
    <row r="192" spans="1:15" ht="16.2" x14ac:dyDescent="0.45">
      <c r="A192" s="87">
        <v>43182</v>
      </c>
      <c r="B192" s="88">
        <v>277.10000600000001</v>
      </c>
      <c r="C192" s="88">
        <v>277.85000600000001</v>
      </c>
      <c r="D192" s="88">
        <v>273.54998799999998</v>
      </c>
      <c r="E192" s="88">
        <v>275.54998799999998</v>
      </c>
      <c r="F192" s="88">
        <v>269.18417399999998</v>
      </c>
      <c r="G192" s="88">
        <v>31922568</v>
      </c>
      <c r="H192" s="95">
        <f t="shared" si="4"/>
        <v>-1.1969522562615909E-2</v>
      </c>
      <c r="I192" s="96">
        <f t="shared" si="5"/>
        <v>-1.2277893478598688E-2</v>
      </c>
      <c r="J192" s="1"/>
      <c r="K192" s="1"/>
      <c r="L192" s="1"/>
      <c r="M192" s="9"/>
      <c r="N192" s="1"/>
      <c r="O192" s="2"/>
    </row>
    <row r="193" spans="1:15" ht="16.2" x14ac:dyDescent="0.45">
      <c r="A193" s="91">
        <v>43185</v>
      </c>
      <c r="B193" s="92">
        <v>276.10000600000001</v>
      </c>
      <c r="C193" s="92">
        <v>283.14999399999999</v>
      </c>
      <c r="D193" s="92">
        <v>275.95001200000002</v>
      </c>
      <c r="E193" s="92">
        <v>281.64999399999999</v>
      </c>
      <c r="F193" s="92">
        <v>275.14325000000002</v>
      </c>
      <c r="G193" s="92">
        <v>24618534</v>
      </c>
      <c r="H193" s="93">
        <f t="shared" si="4"/>
        <v>9.5093398111910973E-3</v>
      </c>
      <c r="I193" s="94">
        <f t="shared" si="5"/>
        <v>9.2009688952083175E-3</v>
      </c>
      <c r="J193" s="1"/>
      <c r="K193" s="1"/>
      <c r="L193" s="1"/>
      <c r="M193" s="9"/>
      <c r="N193" s="1"/>
      <c r="O193" s="2"/>
    </row>
    <row r="194" spans="1:15" ht="16.2" x14ac:dyDescent="0.45">
      <c r="A194" s="87">
        <v>43186</v>
      </c>
      <c r="B194" s="88">
        <v>284.5</v>
      </c>
      <c r="C194" s="88">
        <v>287.29998799999998</v>
      </c>
      <c r="D194" s="88">
        <v>281.39999399999999</v>
      </c>
      <c r="E194" s="88">
        <v>283.89999399999999</v>
      </c>
      <c r="F194" s="88">
        <v>277.34124800000001</v>
      </c>
      <c r="G194" s="88">
        <v>22377328</v>
      </c>
      <c r="H194" s="95">
        <f t="shared" si="4"/>
        <v>3.4556026182033335E-3</v>
      </c>
      <c r="I194" s="96">
        <f t="shared" si="5"/>
        <v>3.1472317022205537E-3</v>
      </c>
      <c r="J194" s="1"/>
      <c r="K194" s="1"/>
      <c r="L194" s="1"/>
      <c r="M194" s="9"/>
      <c r="N194" s="1"/>
      <c r="O194" s="2"/>
    </row>
    <row r="195" spans="1:15" ht="16.2" x14ac:dyDescent="0.45">
      <c r="A195" s="91">
        <v>43187</v>
      </c>
      <c r="B195" s="92">
        <v>283</v>
      </c>
      <c r="C195" s="92">
        <v>283.29998799999998</v>
      </c>
      <c r="D195" s="92">
        <v>277.10000600000001</v>
      </c>
      <c r="E195" s="92">
        <v>278.35000600000001</v>
      </c>
      <c r="F195" s="92">
        <v>271.91949499999998</v>
      </c>
      <c r="G195" s="92">
        <v>27172599</v>
      </c>
      <c r="H195" s="93">
        <f t="shared" si="4"/>
        <v>-8.5741204723460002E-3</v>
      </c>
      <c r="I195" s="94">
        <f t="shared" si="5"/>
        <v>-8.8824913883287799E-3</v>
      </c>
      <c r="J195" s="1"/>
      <c r="K195" s="1"/>
      <c r="L195" s="1"/>
      <c r="M195" s="9"/>
      <c r="N195" s="1"/>
      <c r="O195" s="2"/>
    </row>
    <row r="196" spans="1:15" ht="16.2" x14ac:dyDescent="0.45">
      <c r="A196" s="87">
        <v>43192</v>
      </c>
      <c r="B196" s="88">
        <v>273</v>
      </c>
      <c r="C196" s="88">
        <v>273.85000600000001</v>
      </c>
      <c r="D196" s="88">
        <v>258.79998799999998</v>
      </c>
      <c r="E196" s="88">
        <v>261.85000600000001</v>
      </c>
      <c r="F196" s="88">
        <v>255.80072000000001</v>
      </c>
      <c r="G196" s="88">
        <v>73359584</v>
      </c>
      <c r="H196" s="95">
        <f t="shared" ref="H196:H259" si="6">LOG(F196/F195)</f>
        <v>-2.6538582469081234E-2</v>
      </c>
      <c r="I196" s="96">
        <f t="shared" ref="I196:I259" si="7">H196-$H$1238</f>
        <v>-2.6846953385064012E-2</v>
      </c>
      <c r="J196" s="1"/>
      <c r="K196" s="1"/>
      <c r="L196" s="1"/>
      <c r="M196" s="9"/>
      <c r="N196" s="1"/>
      <c r="O196" s="2"/>
    </row>
    <row r="197" spans="1:15" ht="16.2" x14ac:dyDescent="0.45">
      <c r="A197" s="91">
        <v>43193</v>
      </c>
      <c r="B197" s="92">
        <v>261.39999399999999</v>
      </c>
      <c r="C197" s="92">
        <v>271.5</v>
      </c>
      <c r="D197" s="92">
        <v>261.39999399999999</v>
      </c>
      <c r="E197" s="92">
        <v>270.04998799999998</v>
      </c>
      <c r="F197" s="92">
        <v>263.81124899999998</v>
      </c>
      <c r="G197" s="92">
        <v>40773239</v>
      </c>
      <c r="H197" s="93">
        <f t="shared" si="6"/>
        <v>1.3391547518163628E-2</v>
      </c>
      <c r="I197" s="94">
        <f t="shared" si="7"/>
        <v>1.3083176602180849E-2</v>
      </c>
      <c r="J197" s="1"/>
      <c r="K197" s="1"/>
      <c r="L197" s="1"/>
      <c r="M197" s="9"/>
      <c r="N197" s="1"/>
      <c r="O197" s="2"/>
    </row>
    <row r="198" spans="1:15" ht="16.2" x14ac:dyDescent="0.45">
      <c r="A198" s="87">
        <v>43194</v>
      </c>
      <c r="B198" s="88">
        <v>267.25</v>
      </c>
      <c r="C198" s="88">
        <v>273.29998799999998</v>
      </c>
      <c r="D198" s="88">
        <v>265.5</v>
      </c>
      <c r="E198" s="88">
        <v>268.64999399999999</v>
      </c>
      <c r="F198" s="88">
        <v>262.44360399999999</v>
      </c>
      <c r="G198" s="88">
        <v>33486876</v>
      </c>
      <c r="H198" s="95">
        <f t="shared" si="6"/>
        <v>-2.257317003369781E-3</v>
      </c>
      <c r="I198" s="96">
        <f t="shared" si="7"/>
        <v>-2.5656879193525607E-3</v>
      </c>
      <c r="J198" s="1"/>
      <c r="K198" s="1"/>
      <c r="L198" s="1"/>
      <c r="M198" s="9"/>
      <c r="N198" s="1"/>
      <c r="O198" s="2"/>
    </row>
    <row r="199" spans="1:15" ht="16.2" x14ac:dyDescent="0.45">
      <c r="A199" s="91">
        <v>43195</v>
      </c>
      <c r="B199" s="92">
        <v>267.79998799999998</v>
      </c>
      <c r="C199" s="92">
        <v>280</v>
      </c>
      <c r="D199" s="92">
        <v>267.70001200000002</v>
      </c>
      <c r="E199" s="92">
        <v>278.64999399999999</v>
      </c>
      <c r="F199" s="92">
        <v>272.21252399999997</v>
      </c>
      <c r="G199" s="92">
        <v>26759108</v>
      </c>
      <c r="H199" s="93">
        <f t="shared" si="6"/>
        <v>1.5872109357256643E-2</v>
      </c>
      <c r="I199" s="94">
        <f t="shared" si="7"/>
        <v>1.5563738441273864E-2</v>
      </c>
      <c r="J199" s="1"/>
      <c r="K199" s="1"/>
      <c r="L199" s="1"/>
      <c r="M199" s="9"/>
      <c r="N199" s="1"/>
      <c r="O199" s="2"/>
    </row>
    <row r="200" spans="1:15" ht="16.2" x14ac:dyDescent="0.45">
      <c r="A200" s="87">
        <v>43196</v>
      </c>
      <c r="B200" s="88">
        <v>278.39999399999999</v>
      </c>
      <c r="C200" s="88">
        <v>282.95001200000002</v>
      </c>
      <c r="D200" s="88">
        <v>277</v>
      </c>
      <c r="E200" s="88">
        <v>280.64999399999999</v>
      </c>
      <c r="F200" s="88">
        <v>274.16635100000002</v>
      </c>
      <c r="G200" s="88">
        <v>31577015</v>
      </c>
      <c r="H200" s="95">
        <f t="shared" si="6"/>
        <v>3.106049448185579E-3</v>
      </c>
      <c r="I200" s="96">
        <f t="shared" si="7"/>
        <v>2.7976785322027992E-3</v>
      </c>
      <c r="J200" s="1"/>
      <c r="K200" s="1"/>
      <c r="L200" s="1"/>
      <c r="M200" s="9"/>
      <c r="N200" s="1"/>
      <c r="O200" s="2"/>
    </row>
    <row r="201" spans="1:15" ht="16.2" x14ac:dyDescent="0.45">
      <c r="A201" s="91">
        <v>43199</v>
      </c>
      <c r="B201" s="92">
        <v>277.75</v>
      </c>
      <c r="C201" s="92">
        <v>283.45001200000002</v>
      </c>
      <c r="D201" s="92">
        <v>274.35000600000001</v>
      </c>
      <c r="E201" s="92">
        <v>280.85000600000001</v>
      </c>
      <c r="F201" s="92">
        <v>274.36175500000002</v>
      </c>
      <c r="G201" s="92">
        <v>31712527</v>
      </c>
      <c r="H201" s="93">
        <f t="shared" si="6"/>
        <v>3.0942036188601977E-4</v>
      </c>
      <c r="I201" s="94">
        <f t="shared" si="7"/>
        <v>1.049445903240204E-6</v>
      </c>
      <c r="J201" s="1"/>
      <c r="K201" s="1"/>
      <c r="L201" s="1"/>
      <c r="M201" s="9"/>
      <c r="N201" s="1"/>
      <c r="O201" s="2"/>
    </row>
    <row r="202" spans="1:15" ht="16.2" x14ac:dyDescent="0.45">
      <c r="A202" s="87">
        <v>43200</v>
      </c>
      <c r="B202" s="88">
        <v>279.45001200000002</v>
      </c>
      <c r="C202" s="88">
        <v>294.45001200000002</v>
      </c>
      <c r="D202" s="88">
        <v>279.04998799999998</v>
      </c>
      <c r="E202" s="88">
        <v>288.79998799999998</v>
      </c>
      <c r="F202" s="88">
        <v>282.12805200000003</v>
      </c>
      <c r="G202" s="88">
        <v>44741783</v>
      </c>
      <c r="H202" s="95">
        <f t="shared" si="6"/>
        <v>1.2122697983350953E-2</v>
      </c>
      <c r="I202" s="96">
        <f t="shared" si="7"/>
        <v>1.1814327067368173E-2</v>
      </c>
      <c r="J202" s="1"/>
      <c r="K202" s="1"/>
      <c r="L202" s="1"/>
      <c r="M202" s="9"/>
      <c r="N202" s="1"/>
      <c r="O202" s="2"/>
    </row>
    <row r="203" spans="1:15" ht="16.2" x14ac:dyDescent="0.45">
      <c r="A203" s="91">
        <v>43201</v>
      </c>
      <c r="B203" s="92">
        <v>287.75</v>
      </c>
      <c r="C203" s="92">
        <v>287.89999399999999</v>
      </c>
      <c r="D203" s="92">
        <v>282.35000600000001</v>
      </c>
      <c r="E203" s="92">
        <v>284.54998799999998</v>
      </c>
      <c r="F203" s="92">
        <v>277.97625699999998</v>
      </c>
      <c r="G203" s="92">
        <v>16811454</v>
      </c>
      <c r="H203" s="93">
        <f t="shared" si="6"/>
        <v>-6.4385674413015136E-3</v>
      </c>
      <c r="I203" s="94">
        <f t="shared" si="7"/>
        <v>-6.7469383572842934E-3</v>
      </c>
      <c r="J203" s="1"/>
      <c r="K203" s="1"/>
      <c r="L203" s="1"/>
      <c r="M203" s="9"/>
      <c r="N203" s="1"/>
      <c r="O203" s="2"/>
    </row>
    <row r="204" spans="1:15" ht="16.2" x14ac:dyDescent="0.45">
      <c r="A204" s="87">
        <v>43202</v>
      </c>
      <c r="B204" s="88">
        <v>285.29998799999998</v>
      </c>
      <c r="C204" s="88">
        <v>289.89999399999999</v>
      </c>
      <c r="D204" s="88">
        <v>283.54998799999998</v>
      </c>
      <c r="E204" s="88">
        <v>286.75</v>
      </c>
      <c r="F204" s="88">
        <v>280.125427</v>
      </c>
      <c r="G204" s="88">
        <v>22954325</v>
      </c>
      <c r="H204" s="95">
        <f t="shared" si="6"/>
        <v>3.3448287728375182E-3</v>
      </c>
      <c r="I204" s="96">
        <f t="shared" si="7"/>
        <v>3.0364578568547384E-3</v>
      </c>
      <c r="J204" s="1"/>
      <c r="K204" s="1"/>
      <c r="L204" s="1"/>
      <c r="M204" s="9"/>
      <c r="N204" s="1"/>
      <c r="O204" s="2"/>
    </row>
    <row r="205" spans="1:15" ht="16.2" x14ac:dyDescent="0.45">
      <c r="A205" s="91">
        <v>43203</v>
      </c>
      <c r="B205" s="92">
        <v>288</v>
      </c>
      <c r="C205" s="92">
        <v>291.10000600000001</v>
      </c>
      <c r="D205" s="92">
        <v>285.79998799999998</v>
      </c>
      <c r="E205" s="92">
        <v>288.25</v>
      </c>
      <c r="F205" s="92">
        <v>281.59072900000001</v>
      </c>
      <c r="G205" s="92">
        <v>17497198</v>
      </c>
      <c r="H205" s="93">
        <f t="shared" si="6"/>
        <v>2.2658205914494237E-3</v>
      </c>
      <c r="I205" s="94">
        <f t="shared" si="7"/>
        <v>1.957449675466644E-3</v>
      </c>
      <c r="J205" s="1"/>
      <c r="K205" s="1"/>
      <c r="L205" s="1"/>
      <c r="M205" s="9"/>
      <c r="N205" s="1"/>
      <c r="O205" s="2"/>
    </row>
    <row r="206" spans="1:15" ht="16.2" x14ac:dyDescent="0.45">
      <c r="A206" s="87">
        <v>43206</v>
      </c>
      <c r="B206" s="88">
        <v>285</v>
      </c>
      <c r="C206" s="88">
        <v>288.95001200000002</v>
      </c>
      <c r="D206" s="88">
        <v>284.10000600000001</v>
      </c>
      <c r="E206" s="88">
        <v>287.60000600000001</v>
      </c>
      <c r="F206" s="88">
        <v>280.95581099999998</v>
      </c>
      <c r="G206" s="88">
        <v>16874313</v>
      </c>
      <c r="H206" s="95">
        <f t="shared" si="6"/>
        <v>-9.8033311500078635E-4</v>
      </c>
      <c r="I206" s="96">
        <f t="shared" si="7"/>
        <v>-1.2887040309835659E-3</v>
      </c>
      <c r="J206" s="1"/>
      <c r="K206" s="1"/>
      <c r="L206" s="1"/>
      <c r="M206" s="9"/>
      <c r="N206" s="1"/>
      <c r="O206" s="2"/>
    </row>
    <row r="207" spans="1:15" ht="16.2" x14ac:dyDescent="0.45">
      <c r="A207" s="91">
        <v>43207</v>
      </c>
      <c r="B207" s="92">
        <v>287.60000600000001</v>
      </c>
      <c r="C207" s="92">
        <v>293.25</v>
      </c>
      <c r="D207" s="92">
        <v>286.79998799999998</v>
      </c>
      <c r="E207" s="92">
        <v>291.75</v>
      </c>
      <c r="F207" s="92">
        <v>285.00994900000001</v>
      </c>
      <c r="G207" s="92">
        <v>15406113</v>
      </c>
      <c r="H207" s="93">
        <f t="shared" si="6"/>
        <v>6.2220014083057299E-3</v>
      </c>
      <c r="I207" s="94">
        <f t="shared" si="7"/>
        <v>5.9136304923229502E-3</v>
      </c>
      <c r="J207" s="1"/>
      <c r="K207" s="1"/>
      <c r="L207" s="1"/>
      <c r="M207" s="9"/>
      <c r="N207" s="1"/>
      <c r="O207" s="2"/>
    </row>
    <row r="208" spans="1:15" ht="16.2" x14ac:dyDescent="0.45">
      <c r="A208" s="87">
        <v>43208</v>
      </c>
      <c r="B208" s="88">
        <v>293.70001200000002</v>
      </c>
      <c r="C208" s="88">
        <v>294.89999399999999</v>
      </c>
      <c r="D208" s="88">
        <v>289</v>
      </c>
      <c r="E208" s="88">
        <v>290.04998799999998</v>
      </c>
      <c r="F208" s="88">
        <v>283.34918199999998</v>
      </c>
      <c r="G208" s="88">
        <v>20755245</v>
      </c>
      <c r="H208" s="95">
        <f t="shared" si="6"/>
        <v>-2.5380572151753843E-3</v>
      </c>
      <c r="I208" s="96">
        <f t="shared" si="7"/>
        <v>-2.846428131158164E-3</v>
      </c>
      <c r="J208" s="1"/>
      <c r="K208" s="1"/>
      <c r="L208" s="1"/>
      <c r="M208" s="9"/>
      <c r="N208" s="1"/>
      <c r="O208" s="2"/>
    </row>
    <row r="209" spans="1:15" ht="16.2" x14ac:dyDescent="0.45">
      <c r="A209" s="91">
        <v>43209</v>
      </c>
      <c r="B209" s="92">
        <v>291</v>
      </c>
      <c r="C209" s="92">
        <v>291</v>
      </c>
      <c r="D209" s="92">
        <v>287.29998799999998</v>
      </c>
      <c r="E209" s="92">
        <v>289.60000600000001</v>
      </c>
      <c r="F209" s="92">
        <v>282.90957600000002</v>
      </c>
      <c r="G209" s="92">
        <v>17282341</v>
      </c>
      <c r="H209" s="93">
        <f t="shared" si="6"/>
        <v>-6.7431539263449684E-4</v>
      </c>
      <c r="I209" s="94">
        <f t="shared" si="7"/>
        <v>-9.8268630861727646E-4</v>
      </c>
      <c r="J209" s="1"/>
      <c r="K209" s="1"/>
      <c r="L209" s="1"/>
      <c r="M209" s="9"/>
      <c r="N209" s="1"/>
      <c r="O209" s="2"/>
    </row>
    <row r="210" spans="1:15" ht="16.2" x14ac:dyDescent="0.45">
      <c r="A210" s="87">
        <v>43210</v>
      </c>
      <c r="B210" s="88">
        <v>289.25</v>
      </c>
      <c r="C210" s="88">
        <v>290.14999399999999</v>
      </c>
      <c r="D210" s="88">
        <v>279.70001200000002</v>
      </c>
      <c r="E210" s="88">
        <v>282.14999399999999</v>
      </c>
      <c r="F210" s="88">
        <v>275.63171399999999</v>
      </c>
      <c r="G210" s="88">
        <v>19745690</v>
      </c>
      <c r="H210" s="95">
        <f t="shared" si="6"/>
        <v>-1.1318462080984941E-2</v>
      </c>
      <c r="I210" s="96">
        <f t="shared" si="7"/>
        <v>-1.162683299696772E-2</v>
      </c>
      <c r="J210" s="1"/>
      <c r="K210" s="1"/>
      <c r="L210" s="1"/>
      <c r="M210" s="9"/>
      <c r="N210" s="1"/>
      <c r="O210" s="2"/>
    </row>
    <row r="211" spans="1:15" ht="16.2" x14ac:dyDescent="0.45">
      <c r="A211" s="91">
        <v>43213</v>
      </c>
      <c r="B211" s="92">
        <v>280</v>
      </c>
      <c r="C211" s="92">
        <v>282.79998799999998</v>
      </c>
      <c r="D211" s="92">
        <v>275.25</v>
      </c>
      <c r="E211" s="92">
        <v>279.39999399999999</v>
      </c>
      <c r="F211" s="92">
        <v>272.945221</v>
      </c>
      <c r="G211" s="92">
        <v>11620499</v>
      </c>
      <c r="H211" s="93">
        <f t="shared" si="6"/>
        <v>-4.2536910990368E-3</v>
      </c>
      <c r="I211" s="94">
        <f t="shared" si="7"/>
        <v>-4.5620620150195797E-3</v>
      </c>
      <c r="J211" s="1"/>
      <c r="K211" s="1"/>
      <c r="L211" s="1"/>
      <c r="M211" s="9"/>
      <c r="N211" s="1"/>
      <c r="O211" s="2"/>
    </row>
    <row r="212" spans="1:15" ht="16.2" x14ac:dyDescent="0.45">
      <c r="A212" s="87">
        <v>43214</v>
      </c>
      <c r="B212" s="88">
        <v>279.35000600000001</v>
      </c>
      <c r="C212" s="88">
        <v>286.60000600000001</v>
      </c>
      <c r="D212" s="88">
        <v>279.35000600000001</v>
      </c>
      <c r="E212" s="88">
        <v>284.10000600000001</v>
      </c>
      <c r="F212" s="88">
        <v>277.536652</v>
      </c>
      <c r="G212" s="88">
        <v>15412234</v>
      </c>
      <c r="H212" s="95">
        <f t="shared" si="6"/>
        <v>7.2448503299901148E-3</v>
      </c>
      <c r="I212" s="96">
        <f t="shared" si="7"/>
        <v>6.9364794140073351E-3</v>
      </c>
      <c r="J212" s="1"/>
      <c r="K212" s="1"/>
      <c r="L212" s="1"/>
      <c r="M212" s="9"/>
      <c r="N212" s="1"/>
      <c r="O212" s="2"/>
    </row>
    <row r="213" spans="1:15" ht="16.2" x14ac:dyDescent="0.45">
      <c r="A213" s="91">
        <v>43215</v>
      </c>
      <c r="B213" s="92">
        <v>284.04998799999998</v>
      </c>
      <c r="C213" s="92">
        <v>285.64999399999999</v>
      </c>
      <c r="D213" s="92">
        <v>276.85000600000001</v>
      </c>
      <c r="E213" s="92">
        <v>278.89999399999999</v>
      </c>
      <c r="F213" s="92">
        <v>272.45678700000002</v>
      </c>
      <c r="G213" s="92">
        <v>7961352</v>
      </c>
      <c r="H213" s="93">
        <f t="shared" si="6"/>
        <v>-8.0227141609657271E-3</v>
      </c>
      <c r="I213" s="94">
        <f t="shared" si="7"/>
        <v>-8.3310850769485068E-3</v>
      </c>
      <c r="J213" s="1"/>
      <c r="K213" s="1"/>
      <c r="L213" s="1"/>
      <c r="M213" s="9"/>
      <c r="N213" s="1"/>
      <c r="O213" s="2"/>
    </row>
    <row r="214" spans="1:15" ht="16.2" x14ac:dyDescent="0.45">
      <c r="A214" s="87">
        <v>43216</v>
      </c>
      <c r="B214" s="88">
        <v>279.79998799999998</v>
      </c>
      <c r="C214" s="88">
        <v>280.39999399999999</v>
      </c>
      <c r="D214" s="88">
        <v>275.35000600000001</v>
      </c>
      <c r="E214" s="88">
        <v>278.85000600000001</v>
      </c>
      <c r="F214" s="88">
        <v>272.40798999999998</v>
      </c>
      <c r="G214" s="88">
        <v>14112673</v>
      </c>
      <c r="H214" s="95">
        <f t="shared" si="6"/>
        <v>-7.7789091109154275E-5</v>
      </c>
      <c r="I214" s="96">
        <f t="shared" si="7"/>
        <v>-3.8616000709193384E-4</v>
      </c>
      <c r="J214" s="1"/>
      <c r="K214" s="1"/>
      <c r="L214" s="1"/>
      <c r="M214" s="9"/>
      <c r="N214" s="1"/>
      <c r="O214" s="2"/>
    </row>
    <row r="215" spans="1:15" ht="16.2" x14ac:dyDescent="0.45">
      <c r="A215" s="91">
        <v>43217</v>
      </c>
      <c r="B215" s="92">
        <v>277.39999399999999</v>
      </c>
      <c r="C215" s="92">
        <v>291.70001200000002</v>
      </c>
      <c r="D215" s="92">
        <v>276</v>
      </c>
      <c r="E215" s="92">
        <v>287.89999399999999</v>
      </c>
      <c r="F215" s="92">
        <v>281.24887100000001</v>
      </c>
      <c r="G215" s="92">
        <v>16488361</v>
      </c>
      <c r="H215" s="93">
        <f t="shared" si="6"/>
        <v>1.3870946040360826E-2</v>
      </c>
      <c r="I215" s="94">
        <f t="shared" si="7"/>
        <v>1.3562575124378046E-2</v>
      </c>
      <c r="J215" s="1"/>
      <c r="K215" s="1"/>
      <c r="L215" s="1"/>
      <c r="M215" s="9"/>
      <c r="N215" s="1"/>
      <c r="O215" s="2"/>
    </row>
    <row r="216" spans="1:15" ht="16.2" x14ac:dyDescent="0.45">
      <c r="A216" s="87">
        <v>43220</v>
      </c>
      <c r="B216" s="88">
        <v>288.95001200000002</v>
      </c>
      <c r="C216" s="88">
        <v>291</v>
      </c>
      <c r="D216" s="88">
        <v>282.29998799999998</v>
      </c>
      <c r="E216" s="88">
        <v>284.20001200000002</v>
      </c>
      <c r="F216" s="88">
        <v>277.63436899999999</v>
      </c>
      <c r="G216" s="88">
        <v>9737559</v>
      </c>
      <c r="H216" s="95">
        <f t="shared" si="6"/>
        <v>-5.6175603332545817E-3</v>
      </c>
      <c r="I216" s="96">
        <f t="shared" si="7"/>
        <v>-5.9259312492373614E-3</v>
      </c>
      <c r="J216" s="1"/>
      <c r="K216" s="1"/>
      <c r="L216" s="1"/>
      <c r="M216" s="9"/>
      <c r="N216" s="1"/>
      <c r="O216" s="2"/>
    </row>
    <row r="217" spans="1:15" ht="16.2" x14ac:dyDescent="0.45">
      <c r="A217" s="91">
        <v>43222</v>
      </c>
      <c r="B217" s="92">
        <v>283.64999399999999</v>
      </c>
      <c r="C217" s="92">
        <v>283.75</v>
      </c>
      <c r="D217" s="92">
        <v>275.54998799999998</v>
      </c>
      <c r="E217" s="92">
        <v>276.89999399999999</v>
      </c>
      <c r="F217" s="92">
        <v>270.50299100000001</v>
      </c>
      <c r="G217" s="92">
        <v>14211445</v>
      </c>
      <c r="H217" s="93">
        <f t="shared" si="6"/>
        <v>-1.1301155887129124E-2</v>
      </c>
      <c r="I217" s="94">
        <f t="shared" si="7"/>
        <v>-1.1609526803111904E-2</v>
      </c>
      <c r="J217" s="1"/>
      <c r="K217" s="1"/>
      <c r="L217" s="1"/>
      <c r="M217" s="9"/>
      <c r="N217" s="1"/>
      <c r="O217" s="2"/>
    </row>
    <row r="218" spans="1:15" ht="16.2" x14ac:dyDescent="0.45">
      <c r="A218" s="87">
        <v>43223</v>
      </c>
      <c r="B218" s="88">
        <v>277.29998799999998</v>
      </c>
      <c r="C218" s="88">
        <v>283.64999399999999</v>
      </c>
      <c r="D218" s="88">
        <v>277.29998799999998</v>
      </c>
      <c r="E218" s="88">
        <v>281.89999399999999</v>
      </c>
      <c r="F218" s="88">
        <v>275.38751200000002</v>
      </c>
      <c r="G218" s="88">
        <v>14724116</v>
      </c>
      <c r="H218" s="95">
        <f t="shared" si="6"/>
        <v>7.7721708706436016E-3</v>
      </c>
      <c r="I218" s="96">
        <f t="shared" si="7"/>
        <v>7.4637999546608219E-3</v>
      </c>
      <c r="J218" s="1"/>
      <c r="K218" s="1"/>
      <c r="L218" s="1"/>
      <c r="M218" s="9"/>
      <c r="N218" s="1"/>
      <c r="O218" s="2"/>
    </row>
    <row r="219" spans="1:15" ht="16.2" x14ac:dyDescent="0.45">
      <c r="A219" s="91">
        <v>43224</v>
      </c>
      <c r="B219" s="92">
        <v>280.45001200000002</v>
      </c>
      <c r="C219" s="92">
        <v>285.60000600000001</v>
      </c>
      <c r="D219" s="92">
        <v>278.35000600000001</v>
      </c>
      <c r="E219" s="92">
        <v>282.85000600000001</v>
      </c>
      <c r="F219" s="92">
        <v>276.31552099999999</v>
      </c>
      <c r="G219" s="92">
        <v>11861951</v>
      </c>
      <c r="H219" s="93">
        <f t="shared" si="6"/>
        <v>1.4610380725125903E-3</v>
      </c>
      <c r="I219" s="94">
        <f t="shared" si="7"/>
        <v>1.1526671565298108E-3</v>
      </c>
      <c r="J219" s="1"/>
      <c r="K219" s="1"/>
      <c r="L219" s="1"/>
      <c r="M219" s="9"/>
      <c r="N219" s="1"/>
      <c r="O219" s="2"/>
    </row>
    <row r="220" spans="1:15" ht="16.2" x14ac:dyDescent="0.45">
      <c r="A220" s="87">
        <v>43227</v>
      </c>
      <c r="B220" s="88">
        <v>284</v>
      </c>
      <c r="C220" s="88">
        <v>293</v>
      </c>
      <c r="D220" s="88">
        <v>282.85000600000001</v>
      </c>
      <c r="E220" s="88">
        <v>289.79998799999998</v>
      </c>
      <c r="F220" s="88">
        <v>283.10498000000001</v>
      </c>
      <c r="G220" s="88">
        <v>19673100</v>
      </c>
      <c r="H220" s="95">
        <f t="shared" si="6"/>
        <v>1.0542228469446311E-2</v>
      </c>
      <c r="I220" s="96">
        <f t="shared" si="7"/>
        <v>1.0233857553463531E-2</v>
      </c>
      <c r="J220" s="1"/>
      <c r="K220" s="1"/>
      <c r="L220" s="1"/>
      <c r="M220" s="9"/>
      <c r="N220" s="1"/>
      <c r="O220" s="2"/>
    </row>
    <row r="221" spans="1:15" ht="16.2" x14ac:dyDescent="0.45">
      <c r="A221" s="91">
        <v>43228</v>
      </c>
      <c r="B221" s="92">
        <v>302</v>
      </c>
      <c r="C221" s="92">
        <v>314.5</v>
      </c>
      <c r="D221" s="92">
        <v>300</v>
      </c>
      <c r="E221" s="92">
        <v>309.29998799999998</v>
      </c>
      <c r="F221" s="92">
        <v>302.15441900000002</v>
      </c>
      <c r="G221" s="92">
        <v>87176185</v>
      </c>
      <c r="H221" s="93">
        <f t="shared" si="6"/>
        <v>2.8281441222099017E-2</v>
      </c>
      <c r="I221" s="94">
        <f t="shared" si="7"/>
        <v>2.7973070306116239E-2</v>
      </c>
      <c r="J221" s="1"/>
      <c r="K221" s="1"/>
      <c r="L221" s="1"/>
      <c r="M221" s="9"/>
      <c r="N221" s="1"/>
      <c r="O221" s="2"/>
    </row>
    <row r="222" spans="1:15" ht="16.2" x14ac:dyDescent="0.45">
      <c r="A222" s="87">
        <v>43229</v>
      </c>
      <c r="B222" s="88">
        <v>305</v>
      </c>
      <c r="C222" s="88">
        <v>309.79998799999998</v>
      </c>
      <c r="D222" s="88">
        <v>304.25</v>
      </c>
      <c r="E222" s="88">
        <v>306.79998799999998</v>
      </c>
      <c r="F222" s="88">
        <v>299.71224999999998</v>
      </c>
      <c r="G222" s="88">
        <v>20140490</v>
      </c>
      <c r="H222" s="95">
        <f t="shared" si="6"/>
        <v>-3.5244561500236801E-3</v>
      </c>
      <c r="I222" s="96">
        <f t="shared" si="7"/>
        <v>-3.8328270660064599E-3</v>
      </c>
      <c r="J222" s="1"/>
      <c r="K222" s="1"/>
      <c r="L222" s="1"/>
      <c r="M222" s="9"/>
      <c r="N222" s="1"/>
      <c r="O222" s="2"/>
    </row>
    <row r="223" spans="1:15" ht="16.2" x14ac:dyDescent="0.45">
      <c r="A223" s="91">
        <v>43230</v>
      </c>
      <c r="B223" s="92">
        <v>308.45001200000002</v>
      </c>
      <c r="C223" s="92">
        <v>312.89999399999999</v>
      </c>
      <c r="D223" s="92">
        <v>305.70001200000002</v>
      </c>
      <c r="E223" s="92">
        <v>306.85000600000001</v>
      </c>
      <c r="F223" s="92">
        <v>299.761078</v>
      </c>
      <c r="G223" s="92">
        <v>16239386</v>
      </c>
      <c r="H223" s="93">
        <f t="shared" si="6"/>
        <v>7.0747871569317835E-5</v>
      </c>
      <c r="I223" s="94">
        <f t="shared" si="7"/>
        <v>-2.3762304441346174E-4</v>
      </c>
      <c r="J223" s="1"/>
      <c r="K223" s="1"/>
      <c r="L223" s="1"/>
      <c r="M223" s="9"/>
      <c r="N223" s="1"/>
      <c r="O223" s="2"/>
    </row>
    <row r="224" spans="1:15" ht="16.2" x14ac:dyDescent="0.45">
      <c r="A224" s="87">
        <v>43231</v>
      </c>
      <c r="B224" s="88">
        <v>307.95001200000002</v>
      </c>
      <c r="C224" s="88">
        <v>311.85000600000001</v>
      </c>
      <c r="D224" s="88">
        <v>307.54998799999998</v>
      </c>
      <c r="E224" s="88">
        <v>310.95001200000002</v>
      </c>
      <c r="F224" s="88">
        <v>303.76635700000003</v>
      </c>
      <c r="G224" s="88">
        <v>16671145</v>
      </c>
      <c r="H224" s="95">
        <f t="shared" si="6"/>
        <v>5.7644309266865453E-3</v>
      </c>
      <c r="I224" s="96">
        <f t="shared" si="7"/>
        <v>5.4560600107037656E-3</v>
      </c>
      <c r="J224" s="1"/>
      <c r="K224" s="1"/>
      <c r="L224" s="1"/>
      <c r="M224" s="9"/>
      <c r="N224" s="1"/>
      <c r="O224" s="2"/>
    </row>
    <row r="225" spans="1:15" ht="16.2" x14ac:dyDescent="0.45">
      <c r="A225" s="91">
        <v>43234</v>
      </c>
      <c r="B225" s="92">
        <v>310</v>
      </c>
      <c r="C225" s="92">
        <v>311</v>
      </c>
      <c r="D225" s="92">
        <v>305.14999399999999</v>
      </c>
      <c r="E225" s="92">
        <v>310.10000600000001</v>
      </c>
      <c r="F225" s="92">
        <v>302.93597399999999</v>
      </c>
      <c r="G225" s="92">
        <v>10425585</v>
      </c>
      <c r="H225" s="93">
        <f t="shared" si="6"/>
        <v>-1.1888234527171659E-3</v>
      </c>
      <c r="I225" s="94">
        <f t="shared" si="7"/>
        <v>-1.4971943686999454E-3</v>
      </c>
      <c r="J225" s="1"/>
      <c r="K225" s="1"/>
      <c r="L225" s="1"/>
      <c r="M225" s="9"/>
      <c r="N225" s="1"/>
      <c r="O225" s="2"/>
    </row>
    <row r="226" spans="1:15" ht="16.2" x14ac:dyDescent="0.45">
      <c r="A226" s="87">
        <v>43235</v>
      </c>
      <c r="B226" s="88">
        <v>310.70001200000002</v>
      </c>
      <c r="C226" s="88">
        <v>317.5</v>
      </c>
      <c r="D226" s="88">
        <v>305.04998799999998</v>
      </c>
      <c r="E226" s="88">
        <v>308.25</v>
      </c>
      <c r="F226" s="88">
        <v>301.12875400000001</v>
      </c>
      <c r="G226" s="88">
        <v>16400700</v>
      </c>
      <c r="H226" s="95">
        <f t="shared" si="6"/>
        <v>-2.5986222300552206E-3</v>
      </c>
      <c r="I226" s="96">
        <f t="shared" si="7"/>
        <v>-2.9069931460380003E-3</v>
      </c>
      <c r="J226" s="1"/>
      <c r="K226" s="1"/>
      <c r="L226" s="1"/>
      <c r="M226" s="9"/>
      <c r="N226" s="1"/>
      <c r="O226" s="2"/>
    </row>
    <row r="227" spans="1:15" ht="16.2" x14ac:dyDescent="0.45">
      <c r="A227" s="91">
        <v>43236</v>
      </c>
      <c r="B227" s="92">
        <v>303.89999399999999</v>
      </c>
      <c r="C227" s="92">
        <v>304.89999399999999</v>
      </c>
      <c r="D227" s="92">
        <v>295.29998799999998</v>
      </c>
      <c r="E227" s="92">
        <v>297.25</v>
      </c>
      <c r="F227" s="92">
        <v>290.38284299999998</v>
      </c>
      <c r="G227" s="92">
        <v>25515791</v>
      </c>
      <c r="H227" s="93">
        <f t="shared" si="6"/>
        <v>-1.5781274240302078E-2</v>
      </c>
      <c r="I227" s="94">
        <f t="shared" si="7"/>
        <v>-1.6089645156284856E-2</v>
      </c>
      <c r="J227" s="1"/>
      <c r="K227" s="1"/>
      <c r="L227" s="1"/>
      <c r="M227" s="9"/>
      <c r="N227" s="1"/>
      <c r="O227" s="2"/>
    </row>
    <row r="228" spans="1:15" ht="16.2" x14ac:dyDescent="0.45">
      <c r="A228" s="87">
        <v>43237</v>
      </c>
      <c r="B228" s="88">
        <v>299</v>
      </c>
      <c r="C228" s="88">
        <v>299.95001200000002</v>
      </c>
      <c r="D228" s="88">
        <v>294.04998799999998</v>
      </c>
      <c r="E228" s="88">
        <v>296</v>
      </c>
      <c r="F228" s="88">
        <v>289.16171300000002</v>
      </c>
      <c r="G228" s="88">
        <v>10668400</v>
      </c>
      <c r="H228" s="95">
        <f t="shared" si="6"/>
        <v>-1.8301640487420672E-3</v>
      </c>
      <c r="I228" s="96">
        <f t="shared" si="7"/>
        <v>-2.138534964724847E-3</v>
      </c>
      <c r="J228" s="1"/>
      <c r="K228" s="1"/>
      <c r="L228" s="1"/>
      <c r="M228" s="9"/>
      <c r="N228" s="1"/>
      <c r="O228" s="2"/>
    </row>
    <row r="229" spans="1:15" ht="16.2" x14ac:dyDescent="0.45">
      <c r="A229" s="91">
        <v>43238</v>
      </c>
      <c r="B229" s="92">
        <v>294.14999399999999</v>
      </c>
      <c r="C229" s="92">
        <v>295.29998799999998</v>
      </c>
      <c r="D229" s="92">
        <v>284.60000600000001</v>
      </c>
      <c r="E229" s="92">
        <v>286.10000600000001</v>
      </c>
      <c r="F229" s="92">
        <v>279.49047899999999</v>
      </c>
      <c r="G229" s="92">
        <v>17469524</v>
      </c>
      <c r="H229" s="93">
        <f t="shared" si="6"/>
        <v>-1.4773770862890691E-2</v>
      </c>
      <c r="I229" s="94">
        <f t="shared" si="7"/>
        <v>-1.5082141778873471E-2</v>
      </c>
      <c r="J229" s="1"/>
      <c r="K229" s="1"/>
      <c r="L229" s="1"/>
      <c r="M229" s="9"/>
      <c r="N229" s="1"/>
      <c r="O229" s="2"/>
    </row>
    <row r="230" spans="1:15" ht="16.2" x14ac:dyDescent="0.45">
      <c r="A230" s="87">
        <v>43241</v>
      </c>
      <c r="B230" s="88">
        <v>289.5</v>
      </c>
      <c r="C230" s="88">
        <v>293</v>
      </c>
      <c r="D230" s="88">
        <v>287.75</v>
      </c>
      <c r="E230" s="88">
        <v>289.29998799999998</v>
      </c>
      <c r="F230" s="88">
        <v>282.61651599999999</v>
      </c>
      <c r="G230" s="88">
        <v>23155638</v>
      </c>
      <c r="H230" s="95">
        <f t="shared" si="6"/>
        <v>4.8305202666884973E-3</v>
      </c>
      <c r="I230" s="96">
        <f t="shared" si="7"/>
        <v>4.5221493507057176E-3</v>
      </c>
      <c r="J230" s="1"/>
      <c r="K230" s="1"/>
      <c r="L230" s="1"/>
      <c r="M230" s="9"/>
      <c r="N230" s="1"/>
      <c r="O230" s="2"/>
    </row>
    <row r="231" spans="1:15" ht="16.2" x14ac:dyDescent="0.45">
      <c r="A231" s="91">
        <v>43242</v>
      </c>
      <c r="B231" s="92">
        <v>289.5</v>
      </c>
      <c r="C231" s="92">
        <v>293.85000600000001</v>
      </c>
      <c r="D231" s="92">
        <v>286.85000600000001</v>
      </c>
      <c r="E231" s="92">
        <v>290.29998799999998</v>
      </c>
      <c r="F231" s="92">
        <v>283.59338400000001</v>
      </c>
      <c r="G231" s="92">
        <v>11284988</v>
      </c>
      <c r="H231" s="93">
        <f t="shared" si="6"/>
        <v>1.4985566408654033E-3</v>
      </c>
      <c r="I231" s="94">
        <f t="shared" si="7"/>
        <v>1.1901857248826238E-3</v>
      </c>
      <c r="J231" s="1"/>
      <c r="K231" s="1"/>
      <c r="L231" s="1"/>
      <c r="M231" s="9"/>
      <c r="N231" s="1"/>
      <c r="O231" s="2"/>
    </row>
    <row r="232" spans="1:15" ht="16.2" x14ac:dyDescent="0.45">
      <c r="A232" s="87">
        <v>43243</v>
      </c>
      <c r="B232" s="88">
        <v>288.85000600000001</v>
      </c>
      <c r="C232" s="88">
        <v>298.39999399999999</v>
      </c>
      <c r="D232" s="88">
        <v>288.79998799999998</v>
      </c>
      <c r="E232" s="88">
        <v>292.04998799999998</v>
      </c>
      <c r="F232" s="88">
        <v>285.30297899999999</v>
      </c>
      <c r="G232" s="88">
        <v>15887229</v>
      </c>
      <c r="H232" s="95">
        <f t="shared" si="6"/>
        <v>2.6102114834437914E-3</v>
      </c>
      <c r="I232" s="96">
        <f t="shared" si="7"/>
        <v>2.3018405674610116E-3</v>
      </c>
      <c r="J232" s="1"/>
      <c r="K232" s="1"/>
      <c r="L232" s="1"/>
      <c r="M232" s="9"/>
      <c r="N232" s="1"/>
      <c r="O232" s="2"/>
    </row>
    <row r="233" spans="1:15" ht="16.2" x14ac:dyDescent="0.45">
      <c r="A233" s="91">
        <v>43244</v>
      </c>
      <c r="B233" s="92">
        <v>293.70001200000002</v>
      </c>
      <c r="C233" s="92">
        <v>299</v>
      </c>
      <c r="D233" s="92">
        <v>291.20001200000002</v>
      </c>
      <c r="E233" s="92">
        <v>297.70001200000002</v>
      </c>
      <c r="F233" s="92">
        <v>290.82247899999999</v>
      </c>
      <c r="G233" s="92">
        <v>11489424</v>
      </c>
      <c r="H233" s="93">
        <f t="shared" si="6"/>
        <v>8.3216657117337091E-3</v>
      </c>
      <c r="I233" s="94">
        <f t="shared" si="7"/>
        <v>8.0132947957509294E-3</v>
      </c>
      <c r="J233" s="1"/>
      <c r="K233" s="1"/>
      <c r="L233" s="1"/>
      <c r="M233" s="9"/>
      <c r="N233" s="1"/>
      <c r="O233" s="2"/>
    </row>
    <row r="234" spans="1:15" ht="16.2" x14ac:dyDescent="0.45">
      <c r="A234" s="87">
        <v>43245</v>
      </c>
      <c r="B234" s="88">
        <v>298.39999399999999</v>
      </c>
      <c r="C234" s="88">
        <v>300.95001200000002</v>
      </c>
      <c r="D234" s="88">
        <v>294.60000600000001</v>
      </c>
      <c r="E234" s="88">
        <v>295.64999399999999</v>
      </c>
      <c r="F234" s="88">
        <v>288.81982399999998</v>
      </c>
      <c r="G234" s="88">
        <v>13541580</v>
      </c>
      <c r="H234" s="95">
        <f t="shared" si="6"/>
        <v>-3.00097308929445E-3</v>
      </c>
      <c r="I234" s="96">
        <f t="shared" si="7"/>
        <v>-3.3093440052772297E-3</v>
      </c>
      <c r="J234" s="1"/>
      <c r="K234" s="1"/>
      <c r="L234" s="1"/>
      <c r="M234" s="9"/>
      <c r="N234" s="1"/>
      <c r="O234" s="2"/>
    </row>
    <row r="235" spans="1:15" ht="16.2" x14ac:dyDescent="0.45">
      <c r="A235" s="91">
        <v>43248</v>
      </c>
      <c r="B235" s="92">
        <v>293.75</v>
      </c>
      <c r="C235" s="92">
        <v>302.29998799999998</v>
      </c>
      <c r="D235" s="92">
        <v>293.35000600000001</v>
      </c>
      <c r="E235" s="92">
        <v>299.25</v>
      </c>
      <c r="F235" s="92">
        <v>292.33660900000001</v>
      </c>
      <c r="G235" s="92">
        <v>19063427</v>
      </c>
      <c r="H235" s="93">
        <f t="shared" si="6"/>
        <v>5.2562059926134696E-3</v>
      </c>
      <c r="I235" s="94">
        <f t="shared" si="7"/>
        <v>4.9478350766306899E-3</v>
      </c>
      <c r="J235" s="1"/>
      <c r="K235" s="1"/>
      <c r="L235" s="1"/>
      <c r="M235" s="9"/>
      <c r="N235" s="1"/>
      <c r="O235" s="2"/>
    </row>
    <row r="236" spans="1:15" ht="16.2" x14ac:dyDescent="0.45">
      <c r="A236" s="87">
        <v>43249</v>
      </c>
      <c r="B236" s="88">
        <v>298.75</v>
      </c>
      <c r="C236" s="88">
        <v>298.75</v>
      </c>
      <c r="D236" s="88">
        <v>288.29998799999998</v>
      </c>
      <c r="E236" s="88">
        <v>289.89999399999999</v>
      </c>
      <c r="F236" s="88">
        <v>283.20263699999998</v>
      </c>
      <c r="G236" s="88">
        <v>12969969</v>
      </c>
      <c r="H236" s="95">
        <f t="shared" si="6"/>
        <v>-1.3785912089043343E-2</v>
      </c>
      <c r="I236" s="96">
        <f t="shared" si="7"/>
        <v>-1.4094283005026123E-2</v>
      </c>
      <c r="J236" s="1"/>
      <c r="K236" s="1"/>
      <c r="L236" s="1"/>
      <c r="M236" s="9"/>
      <c r="N236" s="1"/>
      <c r="O236" s="2"/>
    </row>
    <row r="237" spans="1:15" ht="16.2" x14ac:dyDescent="0.45">
      <c r="A237" s="91">
        <v>43250</v>
      </c>
      <c r="B237" s="92">
        <v>285.89999399999999</v>
      </c>
      <c r="C237" s="92">
        <v>288.14999399999999</v>
      </c>
      <c r="D237" s="92">
        <v>282.75</v>
      </c>
      <c r="E237" s="92">
        <v>284.89999399999999</v>
      </c>
      <c r="F237" s="92">
        <v>278.31814600000001</v>
      </c>
      <c r="G237" s="92">
        <v>25142319</v>
      </c>
      <c r="H237" s="93">
        <f t="shared" si="6"/>
        <v>-7.5557701842509442E-3</v>
      </c>
      <c r="I237" s="94">
        <f t="shared" si="7"/>
        <v>-7.8641411002337239E-3</v>
      </c>
      <c r="J237" s="1"/>
      <c r="K237" s="1"/>
      <c r="L237" s="1"/>
      <c r="M237" s="9"/>
      <c r="N237" s="1"/>
      <c r="O237" s="2"/>
    </row>
    <row r="238" spans="1:15" ht="16.2" x14ac:dyDescent="0.45">
      <c r="A238" s="87">
        <v>43251</v>
      </c>
      <c r="B238" s="88">
        <v>285</v>
      </c>
      <c r="C238" s="88">
        <v>288.95001200000002</v>
      </c>
      <c r="D238" s="88">
        <v>279.29998799999998</v>
      </c>
      <c r="E238" s="88">
        <v>285.79998799999998</v>
      </c>
      <c r="F238" s="88">
        <v>279.19735700000001</v>
      </c>
      <c r="G238" s="88">
        <v>23698686</v>
      </c>
      <c r="H238" s="95">
        <f t="shared" si="6"/>
        <v>1.3697800337905072E-3</v>
      </c>
      <c r="I238" s="96">
        <f t="shared" si="7"/>
        <v>1.0614091178077277E-3</v>
      </c>
      <c r="J238" s="1"/>
      <c r="K238" s="1"/>
      <c r="L238" s="1"/>
      <c r="M238" s="9"/>
      <c r="N238" s="1"/>
      <c r="O238" s="2"/>
    </row>
    <row r="239" spans="1:15" ht="16.2" x14ac:dyDescent="0.45">
      <c r="A239" s="91">
        <v>43252</v>
      </c>
      <c r="B239" s="92">
        <v>295</v>
      </c>
      <c r="C239" s="92">
        <v>299.95001200000002</v>
      </c>
      <c r="D239" s="92">
        <v>286.85000600000001</v>
      </c>
      <c r="E239" s="92">
        <v>289.29998799999998</v>
      </c>
      <c r="F239" s="92">
        <v>282.61651599999999</v>
      </c>
      <c r="G239" s="92">
        <v>29675949</v>
      </c>
      <c r="H239" s="93">
        <f t="shared" si="6"/>
        <v>5.2862355001419342E-3</v>
      </c>
      <c r="I239" s="94">
        <f t="shared" si="7"/>
        <v>4.9778645841591545E-3</v>
      </c>
      <c r="J239" s="1"/>
      <c r="K239" s="1"/>
      <c r="L239" s="1"/>
      <c r="M239" s="9"/>
      <c r="N239" s="1"/>
      <c r="O239" s="2"/>
    </row>
    <row r="240" spans="1:15" ht="16.2" x14ac:dyDescent="0.45">
      <c r="A240" s="87">
        <v>43255</v>
      </c>
      <c r="B240" s="88">
        <v>293.29998799999998</v>
      </c>
      <c r="C240" s="88">
        <v>293.29998799999998</v>
      </c>
      <c r="D240" s="88">
        <v>285.54998799999998</v>
      </c>
      <c r="E240" s="88">
        <v>286.75</v>
      </c>
      <c r="F240" s="88">
        <v>280.125427</v>
      </c>
      <c r="G240" s="88">
        <v>17188567</v>
      </c>
      <c r="H240" s="95">
        <f t="shared" si="6"/>
        <v>-3.8450067097300679E-3</v>
      </c>
      <c r="I240" s="96">
        <f t="shared" si="7"/>
        <v>-4.1533776257128476E-3</v>
      </c>
      <c r="J240" s="1"/>
      <c r="K240" s="1"/>
      <c r="L240" s="1"/>
      <c r="M240" s="9"/>
      <c r="N240" s="1"/>
      <c r="O240" s="2"/>
    </row>
    <row r="241" spans="1:15" ht="16.2" x14ac:dyDescent="0.45">
      <c r="A241" s="91">
        <v>43256</v>
      </c>
      <c r="B241" s="92">
        <v>288</v>
      </c>
      <c r="C241" s="92">
        <v>288</v>
      </c>
      <c r="D241" s="92">
        <v>283.10000600000001</v>
      </c>
      <c r="E241" s="92">
        <v>284.10000600000001</v>
      </c>
      <c r="F241" s="92">
        <v>277.536652</v>
      </c>
      <c r="G241" s="92">
        <v>12376050</v>
      </c>
      <c r="H241" s="93">
        <f t="shared" si="6"/>
        <v>-4.0321865730870692E-3</v>
      </c>
      <c r="I241" s="94">
        <f t="shared" si="7"/>
        <v>-4.340557489069849E-3</v>
      </c>
      <c r="J241" s="1"/>
      <c r="K241" s="1"/>
      <c r="L241" s="1"/>
      <c r="M241" s="9"/>
      <c r="N241" s="1"/>
      <c r="O241" s="2"/>
    </row>
    <row r="242" spans="1:15" ht="16.2" x14ac:dyDescent="0.45">
      <c r="A242" s="87">
        <v>43257</v>
      </c>
      <c r="B242" s="88">
        <v>285.70001200000002</v>
      </c>
      <c r="C242" s="88">
        <v>286.89999399999999</v>
      </c>
      <c r="D242" s="88">
        <v>281.10000600000001</v>
      </c>
      <c r="E242" s="88">
        <v>283.89999399999999</v>
      </c>
      <c r="F242" s="88">
        <v>277.34124800000001</v>
      </c>
      <c r="G242" s="88">
        <v>16873633</v>
      </c>
      <c r="H242" s="95">
        <f t="shared" si="6"/>
        <v>-3.0587948249478995E-4</v>
      </c>
      <c r="I242" s="96">
        <f t="shared" si="7"/>
        <v>-6.1425039847756951E-4</v>
      </c>
      <c r="J242" s="1"/>
      <c r="K242" s="1"/>
      <c r="L242" s="1"/>
      <c r="M242" s="9"/>
      <c r="N242" s="1"/>
      <c r="O242" s="2"/>
    </row>
    <row r="243" spans="1:15" ht="16.2" x14ac:dyDescent="0.45">
      <c r="A243" s="91">
        <v>43258</v>
      </c>
      <c r="B243" s="92">
        <v>287.5</v>
      </c>
      <c r="C243" s="92">
        <v>293.04998799999998</v>
      </c>
      <c r="D243" s="92">
        <v>287.14999399999999</v>
      </c>
      <c r="E243" s="92">
        <v>290.89999399999999</v>
      </c>
      <c r="F243" s="92">
        <v>284.17953499999999</v>
      </c>
      <c r="G243" s="92">
        <v>20297969</v>
      </c>
      <c r="H243" s="93">
        <f t="shared" si="6"/>
        <v>1.0578333799006247E-2</v>
      </c>
      <c r="I243" s="94">
        <f t="shared" si="7"/>
        <v>1.0269962883023467E-2</v>
      </c>
      <c r="J243" s="1"/>
      <c r="K243" s="1"/>
      <c r="L243" s="1"/>
      <c r="M243" s="9"/>
      <c r="N243" s="1"/>
      <c r="O243" s="2"/>
    </row>
    <row r="244" spans="1:15" ht="16.2" x14ac:dyDescent="0.45">
      <c r="A244" s="87">
        <v>43259</v>
      </c>
      <c r="B244" s="88">
        <v>290.10000600000001</v>
      </c>
      <c r="C244" s="88">
        <v>290.89999399999999</v>
      </c>
      <c r="D244" s="88">
        <v>285.5</v>
      </c>
      <c r="E244" s="88">
        <v>288.25</v>
      </c>
      <c r="F244" s="88">
        <v>281.59072900000001</v>
      </c>
      <c r="G244" s="88">
        <v>11340014</v>
      </c>
      <c r="H244" s="95">
        <f t="shared" si="6"/>
        <v>-3.9744471519749178E-3</v>
      </c>
      <c r="I244" s="96">
        <f t="shared" si="7"/>
        <v>-4.2828180679576975E-3</v>
      </c>
      <c r="J244" s="1"/>
      <c r="K244" s="1"/>
      <c r="L244" s="1"/>
      <c r="M244" s="9"/>
      <c r="N244" s="1"/>
      <c r="O244" s="2"/>
    </row>
    <row r="245" spans="1:15" ht="16.2" x14ac:dyDescent="0.45">
      <c r="A245" s="91">
        <v>43262</v>
      </c>
      <c r="B245" s="92">
        <v>285.39999399999999</v>
      </c>
      <c r="C245" s="92">
        <v>290.35000600000001</v>
      </c>
      <c r="D245" s="92">
        <v>283.20001200000002</v>
      </c>
      <c r="E245" s="92">
        <v>286.39999399999999</v>
      </c>
      <c r="F245" s="92">
        <v>279.78350799999998</v>
      </c>
      <c r="G245" s="92">
        <v>16876061</v>
      </c>
      <c r="H245" s="93">
        <f t="shared" si="6"/>
        <v>-2.7962409656713699E-3</v>
      </c>
      <c r="I245" s="94">
        <f t="shared" si="7"/>
        <v>-3.1046118816541496E-3</v>
      </c>
      <c r="J245" s="1"/>
      <c r="K245" s="1"/>
      <c r="L245" s="1"/>
      <c r="M245" s="9"/>
      <c r="N245" s="1"/>
      <c r="O245" s="2"/>
    </row>
    <row r="246" spans="1:15" ht="16.2" x14ac:dyDescent="0.45">
      <c r="A246" s="87">
        <v>43263</v>
      </c>
      <c r="B246" s="88">
        <v>288.54998799999998</v>
      </c>
      <c r="C246" s="88">
        <v>289.14999399999999</v>
      </c>
      <c r="D246" s="88">
        <v>285.25</v>
      </c>
      <c r="E246" s="88">
        <v>287.39999399999999</v>
      </c>
      <c r="F246" s="88">
        <v>280.76040599999999</v>
      </c>
      <c r="G246" s="88">
        <v>14257648</v>
      </c>
      <c r="H246" s="95">
        <f t="shared" si="6"/>
        <v>1.5137505901493167E-3</v>
      </c>
      <c r="I246" s="96">
        <f t="shared" si="7"/>
        <v>1.2053796741665372E-3</v>
      </c>
      <c r="J246" s="1"/>
      <c r="K246" s="1"/>
      <c r="L246" s="1"/>
      <c r="M246" s="9"/>
      <c r="N246" s="1"/>
      <c r="O246" s="2"/>
    </row>
    <row r="247" spans="1:15" ht="16.2" x14ac:dyDescent="0.45">
      <c r="A247" s="91">
        <v>43264</v>
      </c>
      <c r="B247" s="92">
        <v>289</v>
      </c>
      <c r="C247" s="92">
        <v>292.89999399999999</v>
      </c>
      <c r="D247" s="92">
        <v>286.39999399999999</v>
      </c>
      <c r="E247" s="92">
        <v>290.75</v>
      </c>
      <c r="F247" s="92">
        <v>284.03302000000002</v>
      </c>
      <c r="G247" s="92">
        <v>10927770</v>
      </c>
      <c r="H247" s="93">
        <f t="shared" si="6"/>
        <v>5.0329697292976865E-3</v>
      </c>
      <c r="I247" s="94">
        <f t="shared" si="7"/>
        <v>4.7245988133149067E-3</v>
      </c>
      <c r="J247" s="1"/>
      <c r="K247" s="1"/>
      <c r="L247" s="1"/>
      <c r="M247" s="9"/>
      <c r="N247" s="1"/>
      <c r="O247" s="2"/>
    </row>
    <row r="248" spans="1:15" ht="16.2" x14ac:dyDescent="0.45">
      <c r="A248" s="87">
        <v>43265</v>
      </c>
      <c r="B248" s="88">
        <v>290.85000600000001</v>
      </c>
      <c r="C248" s="88">
        <v>290.85000600000001</v>
      </c>
      <c r="D248" s="88">
        <v>284.10000600000001</v>
      </c>
      <c r="E248" s="88">
        <v>284.75</v>
      </c>
      <c r="F248" s="88">
        <v>278.17166099999997</v>
      </c>
      <c r="G248" s="88">
        <v>11400592</v>
      </c>
      <c r="H248" s="95">
        <f t="shared" si="6"/>
        <v>-9.0559477412496172E-3</v>
      </c>
      <c r="I248" s="96">
        <f t="shared" si="7"/>
        <v>-9.3643186572323969E-3</v>
      </c>
      <c r="J248" s="1"/>
      <c r="K248" s="1"/>
      <c r="L248" s="1"/>
      <c r="M248" s="9"/>
      <c r="N248" s="1"/>
      <c r="O248" s="2"/>
    </row>
    <row r="249" spans="1:15" ht="16.2" x14ac:dyDescent="0.45">
      <c r="A249" s="91">
        <v>43266</v>
      </c>
      <c r="B249" s="92">
        <v>287.20001200000002</v>
      </c>
      <c r="C249" s="92">
        <v>288.5</v>
      </c>
      <c r="D249" s="92">
        <v>280</v>
      </c>
      <c r="E249" s="92">
        <v>282.5</v>
      </c>
      <c r="F249" s="92">
        <v>275.97357199999999</v>
      </c>
      <c r="G249" s="92">
        <v>47186222</v>
      </c>
      <c r="H249" s="93">
        <f t="shared" si="6"/>
        <v>-3.4453889461887022E-3</v>
      </c>
      <c r="I249" s="94">
        <f t="shared" si="7"/>
        <v>-3.753759862171482E-3</v>
      </c>
      <c r="J249" s="1"/>
      <c r="K249" s="1"/>
      <c r="L249" s="1"/>
      <c r="M249" s="9"/>
      <c r="N249" s="1"/>
      <c r="O249" s="2"/>
    </row>
    <row r="250" spans="1:15" ht="16.2" x14ac:dyDescent="0.45">
      <c r="A250" s="87">
        <v>43269</v>
      </c>
      <c r="B250" s="88">
        <v>284</v>
      </c>
      <c r="C250" s="88">
        <v>294.20001200000002</v>
      </c>
      <c r="D250" s="88">
        <v>283.39999399999999</v>
      </c>
      <c r="E250" s="88">
        <v>293</v>
      </c>
      <c r="F250" s="88">
        <v>286.23101800000001</v>
      </c>
      <c r="G250" s="88">
        <v>27792317</v>
      </c>
      <c r="H250" s="95">
        <f t="shared" si="6"/>
        <v>1.5849200365128768E-2</v>
      </c>
      <c r="I250" s="96">
        <f t="shared" si="7"/>
        <v>1.5540829449145989E-2</v>
      </c>
      <c r="J250" s="1"/>
      <c r="K250" s="1"/>
      <c r="L250" s="1"/>
      <c r="M250" s="9"/>
      <c r="N250" s="1"/>
      <c r="O250" s="2"/>
    </row>
    <row r="251" spans="1:15" ht="15.75" customHeight="1" x14ac:dyDescent="0.25">
      <c r="A251" s="91">
        <v>43270</v>
      </c>
      <c r="B251" s="92">
        <v>295.5</v>
      </c>
      <c r="C251" s="92">
        <v>295.5</v>
      </c>
      <c r="D251" s="92">
        <v>288.35000600000001</v>
      </c>
      <c r="E251" s="92">
        <v>292.79998799999998</v>
      </c>
      <c r="F251" s="92">
        <v>286.03567500000003</v>
      </c>
      <c r="G251" s="92">
        <v>27176748</v>
      </c>
      <c r="H251" s="93">
        <f t="shared" si="6"/>
        <v>-2.9649249663200373E-4</v>
      </c>
      <c r="I251" s="94">
        <f t="shared" si="7"/>
        <v>-6.0486341261478324E-4</v>
      </c>
    </row>
    <row r="252" spans="1:15" ht="15.75" customHeight="1" x14ac:dyDescent="0.25">
      <c r="A252" s="87">
        <v>43271</v>
      </c>
      <c r="B252" s="88">
        <v>292.60000600000001</v>
      </c>
      <c r="C252" s="88">
        <v>294.60000600000001</v>
      </c>
      <c r="D252" s="88">
        <v>291</v>
      </c>
      <c r="E252" s="88">
        <v>293.20001200000002</v>
      </c>
      <c r="F252" s="88">
        <v>286.42639200000002</v>
      </c>
      <c r="G252" s="88">
        <v>20364143</v>
      </c>
      <c r="H252" s="95">
        <f t="shared" si="6"/>
        <v>5.9282971996236231E-4</v>
      </c>
      <c r="I252" s="96">
        <f t="shared" si="7"/>
        <v>2.8445880397958274E-4</v>
      </c>
    </row>
    <row r="253" spans="1:15" ht="15.75" customHeight="1" x14ac:dyDescent="0.25">
      <c r="A253" s="91">
        <v>43272</v>
      </c>
      <c r="B253" s="92">
        <v>294.79998799999998</v>
      </c>
      <c r="C253" s="92">
        <v>300.35000600000001</v>
      </c>
      <c r="D253" s="92">
        <v>294.54998799999998</v>
      </c>
      <c r="E253" s="92">
        <v>297.95001200000002</v>
      </c>
      <c r="F253" s="92">
        <v>291.06668100000002</v>
      </c>
      <c r="G253" s="92">
        <v>30192796</v>
      </c>
      <c r="H253" s="93">
        <f t="shared" si="6"/>
        <v>6.9794613114987237E-3</v>
      </c>
      <c r="I253" s="94">
        <f t="shared" si="7"/>
        <v>6.671090395515944E-3</v>
      </c>
    </row>
    <row r="254" spans="1:15" ht="15.75" customHeight="1" x14ac:dyDescent="0.25">
      <c r="A254" s="87">
        <v>43273</v>
      </c>
      <c r="B254" s="88">
        <v>298.20001200000002</v>
      </c>
      <c r="C254" s="88">
        <v>302.70001200000002</v>
      </c>
      <c r="D254" s="88">
        <v>295.64999399999999</v>
      </c>
      <c r="E254" s="88">
        <v>300.64999399999999</v>
      </c>
      <c r="F254" s="88">
        <v>293.70431500000001</v>
      </c>
      <c r="G254" s="88">
        <v>17490606</v>
      </c>
      <c r="H254" s="95">
        <f t="shared" si="6"/>
        <v>3.9178333668126288E-3</v>
      </c>
      <c r="I254" s="96">
        <f t="shared" si="7"/>
        <v>3.6094624508298491E-3</v>
      </c>
    </row>
    <row r="255" spans="1:15" ht="15.75" customHeight="1" x14ac:dyDescent="0.25">
      <c r="A255" s="91">
        <v>43276</v>
      </c>
      <c r="B255" s="92">
        <v>299.79998799999998</v>
      </c>
      <c r="C255" s="92">
        <v>300.5</v>
      </c>
      <c r="D255" s="92">
        <v>288.79998799999998</v>
      </c>
      <c r="E255" s="92">
        <v>289.70001200000002</v>
      </c>
      <c r="F255" s="92">
        <v>283.00732399999998</v>
      </c>
      <c r="G255" s="92">
        <v>15461874</v>
      </c>
      <c r="H255" s="93">
        <f t="shared" si="6"/>
        <v>-1.6112652212056017E-2</v>
      </c>
      <c r="I255" s="94">
        <f t="shared" si="7"/>
        <v>-1.6421023128038795E-2</v>
      </c>
    </row>
    <row r="256" spans="1:15" ht="15.75" customHeight="1" x14ac:dyDescent="0.25">
      <c r="A256" s="87">
        <v>43277</v>
      </c>
      <c r="B256" s="88">
        <v>287.54998799999998</v>
      </c>
      <c r="C256" s="88">
        <v>289.10000600000001</v>
      </c>
      <c r="D256" s="88">
        <v>284.70001200000002</v>
      </c>
      <c r="E256" s="88">
        <v>288.10000600000001</v>
      </c>
      <c r="F256" s="88">
        <v>281.444275</v>
      </c>
      <c r="G256" s="88">
        <v>11614686</v>
      </c>
      <c r="H256" s="95">
        <f t="shared" si="6"/>
        <v>-2.4052559757705453E-3</v>
      </c>
      <c r="I256" s="96">
        <f t="shared" si="7"/>
        <v>-2.7136268917533251E-3</v>
      </c>
    </row>
    <row r="257" spans="1:9" ht="15.75" customHeight="1" x14ac:dyDescent="0.25">
      <c r="A257" s="91">
        <v>43278</v>
      </c>
      <c r="B257" s="92">
        <v>287.89999399999999</v>
      </c>
      <c r="C257" s="92">
        <v>287.89999399999999</v>
      </c>
      <c r="D257" s="92">
        <v>274</v>
      </c>
      <c r="E257" s="92">
        <v>279.04998799999998</v>
      </c>
      <c r="F257" s="92">
        <v>272.60333300000002</v>
      </c>
      <c r="G257" s="92">
        <v>25318055</v>
      </c>
      <c r="H257" s="93">
        <f t="shared" si="6"/>
        <v>-1.3861257425839081E-2</v>
      </c>
      <c r="I257" s="94">
        <f t="shared" si="7"/>
        <v>-1.4169628341821861E-2</v>
      </c>
    </row>
    <row r="258" spans="1:9" ht="15.75" customHeight="1" x14ac:dyDescent="0.25">
      <c r="A258" s="87">
        <v>43279</v>
      </c>
      <c r="B258" s="88">
        <v>278</v>
      </c>
      <c r="C258" s="88">
        <v>278.39999399999999</v>
      </c>
      <c r="D258" s="88">
        <v>269.79998799999998</v>
      </c>
      <c r="E258" s="88">
        <v>271.39999399999999</v>
      </c>
      <c r="F258" s="88">
        <v>265.13003500000002</v>
      </c>
      <c r="G258" s="88">
        <v>34197884</v>
      </c>
      <c r="H258" s="95">
        <f t="shared" si="6"/>
        <v>-1.2072232306019844E-2</v>
      </c>
      <c r="I258" s="96">
        <f t="shared" si="7"/>
        <v>-1.2380603222002623E-2</v>
      </c>
    </row>
    <row r="259" spans="1:9" ht="15.75" customHeight="1" x14ac:dyDescent="0.25">
      <c r="A259" s="91">
        <v>43280</v>
      </c>
      <c r="B259" s="92">
        <v>272</v>
      </c>
      <c r="C259" s="92">
        <v>276</v>
      </c>
      <c r="D259" s="92">
        <v>269.60000600000001</v>
      </c>
      <c r="E259" s="92">
        <v>275.39999399999999</v>
      </c>
      <c r="F259" s="92">
        <v>269.03765900000002</v>
      </c>
      <c r="G259" s="92">
        <v>20930477</v>
      </c>
      <c r="H259" s="93">
        <f t="shared" si="6"/>
        <v>6.354146208901631E-3</v>
      </c>
      <c r="I259" s="94">
        <f t="shared" si="7"/>
        <v>6.0457752929188513E-3</v>
      </c>
    </row>
    <row r="260" spans="1:9" ht="15.75" customHeight="1" x14ac:dyDescent="0.25">
      <c r="A260" s="87">
        <v>43283</v>
      </c>
      <c r="B260" s="88">
        <v>274</v>
      </c>
      <c r="C260" s="88">
        <v>279.89999399999999</v>
      </c>
      <c r="D260" s="88">
        <v>271</v>
      </c>
      <c r="E260" s="88">
        <v>277.39999399999999</v>
      </c>
      <c r="F260" s="88">
        <v>270.99139400000001</v>
      </c>
      <c r="G260" s="88">
        <v>69733139</v>
      </c>
      <c r="H260" s="95">
        <f t="shared" ref="H260:H323" si="8">LOG(F260/F259)</f>
        <v>3.1424236411948404E-3</v>
      </c>
      <c r="I260" s="96">
        <f t="shared" ref="I260:I323" si="9">H260-$H$1238</f>
        <v>2.8340527252120606E-3</v>
      </c>
    </row>
    <row r="261" spans="1:9" ht="15.75" customHeight="1" x14ac:dyDescent="0.25">
      <c r="A261" s="91">
        <v>43284</v>
      </c>
      <c r="B261" s="92">
        <v>275.89999399999999</v>
      </c>
      <c r="C261" s="92">
        <v>276.79998799999998</v>
      </c>
      <c r="D261" s="92">
        <v>272.20001200000002</v>
      </c>
      <c r="E261" s="92">
        <v>272.89999399999999</v>
      </c>
      <c r="F261" s="92">
        <v>266.59536700000001</v>
      </c>
      <c r="G261" s="92">
        <v>14020388</v>
      </c>
      <c r="H261" s="93">
        <f t="shared" si="8"/>
        <v>-7.1029011994249887E-3</v>
      </c>
      <c r="I261" s="94">
        <f t="shared" si="9"/>
        <v>-7.4112721154077684E-3</v>
      </c>
    </row>
    <row r="262" spans="1:9" ht="15.75" customHeight="1" x14ac:dyDescent="0.25">
      <c r="A262" s="87">
        <v>43285</v>
      </c>
      <c r="B262" s="88">
        <v>274.20001200000002</v>
      </c>
      <c r="C262" s="88">
        <v>274.85000600000001</v>
      </c>
      <c r="D262" s="88">
        <v>271</v>
      </c>
      <c r="E262" s="88">
        <v>273.25</v>
      </c>
      <c r="F262" s="88">
        <v>266.93728599999997</v>
      </c>
      <c r="G262" s="88">
        <v>8233522</v>
      </c>
      <c r="H262" s="95">
        <f t="shared" si="8"/>
        <v>5.5664280134181407E-4</v>
      </c>
      <c r="I262" s="96">
        <f t="shared" si="9"/>
        <v>2.4827188535903451E-4</v>
      </c>
    </row>
    <row r="263" spans="1:9" ht="15.75" customHeight="1" x14ac:dyDescent="0.25">
      <c r="A263" s="91">
        <v>43286</v>
      </c>
      <c r="B263" s="92">
        <v>273</v>
      </c>
      <c r="C263" s="92">
        <v>275.5</v>
      </c>
      <c r="D263" s="92">
        <v>270.75</v>
      </c>
      <c r="E263" s="92">
        <v>271.54998799999998</v>
      </c>
      <c r="F263" s="92">
        <v>265.27658100000002</v>
      </c>
      <c r="G263" s="92">
        <v>7505990</v>
      </c>
      <c r="H263" s="93">
        <f t="shared" si="8"/>
        <v>-2.7103290730437664E-3</v>
      </c>
      <c r="I263" s="94">
        <f t="shared" si="9"/>
        <v>-3.0186999890265461E-3</v>
      </c>
    </row>
    <row r="264" spans="1:9" ht="15.75" customHeight="1" x14ac:dyDescent="0.25">
      <c r="A264" s="87">
        <v>43287</v>
      </c>
      <c r="B264" s="88">
        <v>271.10000600000001</v>
      </c>
      <c r="C264" s="88">
        <v>271.95001200000002</v>
      </c>
      <c r="D264" s="88">
        <v>267.04998799999998</v>
      </c>
      <c r="E264" s="88">
        <v>270.04998799999998</v>
      </c>
      <c r="F264" s="88">
        <v>263.81124899999998</v>
      </c>
      <c r="G264" s="88">
        <v>26025797</v>
      </c>
      <c r="H264" s="95">
        <f t="shared" si="8"/>
        <v>-2.4056014626867954E-3</v>
      </c>
      <c r="I264" s="96">
        <f t="shared" si="9"/>
        <v>-2.7139723786695751E-3</v>
      </c>
    </row>
    <row r="265" spans="1:9" ht="15.75" customHeight="1" x14ac:dyDescent="0.25">
      <c r="A265" s="91">
        <v>43290</v>
      </c>
      <c r="B265" s="92">
        <v>273.89999399999999</v>
      </c>
      <c r="C265" s="92">
        <v>274.70001200000002</v>
      </c>
      <c r="D265" s="92">
        <v>270</v>
      </c>
      <c r="E265" s="92">
        <v>271.20001200000002</v>
      </c>
      <c r="F265" s="92">
        <v>264.93472300000002</v>
      </c>
      <c r="G265" s="92">
        <v>18374471</v>
      </c>
      <c r="H265" s="93">
        <f t="shared" si="8"/>
        <v>1.8455716691020332E-3</v>
      </c>
      <c r="I265" s="94">
        <f t="shared" si="9"/>
        <v>1.5372007531192537E-3</v>
      </c>
    </row>
    <row r="266" spans="1:9" ht="15.75" customHeight="1" x14ac:dyDescent="0.25">
      <c r="A266" s="87">
        <v>43291</v>
      </c>
      <c r="B266" s="88">
        <v>272</v>
      </c>
      <c r="C266" s="88">
        <v>275.95001200000002</v>
      </c>
      <c r="D266" s="88">
        <v>271.89999399999999</v>
      </c>
      <c r="E266" s="88">
        <v>273.39999399999999</v>
      </c>
      <c r="F266" s="88">
        <v>267.08386200000001</v>
      </c>
      <c r="G266" s="88">
        <v>14450561</v>
      </c>
      <c r="H266" s="95">
        <f t="shared" si="8"/>
        <v>3.5087657155574172E-3</v>
      </c>
      <c r="I266" s="96">
        <f t="shared" si="9"/>
        <v>3.2003947995746375E-3</v>
      </c>
    </row>
    <row r="267" spans="1:9" ht="15.75" customHeight="1" x14ac:dyDescent="0.25">
      <c r="A267" s="91">
        <v>43292</v>
      </c>
      <c r="B267" s="92">
        <v>274.54998799999998</v>
      </c>
      <c r="C267" s="92">
        <v>274.89999399999999</v>
      </c>
      <c r="D267" s="92">
        <v>267.5</v>
      </c>
      <c r="E267" s="92">
        <v>268.75</v>
      </c>
      <c r="F267" s="92">
        <v>262.54129</v>
      </c>
      <c r="G267" s="92">
        <v>12717543</v>
      </c>
      <c r="H267" s="93">
        <f t="shared" si="8"/>
        <v>-7.4500326281131523E-3</v>
      </c>
      <c r="I267" s="94">
        <f t="shared" si="9"/>
        <v>-7.758403544095932E-3</v>
      </c>
    </row>
    <row r="268" spans="1:9" ht="15.75" customHeight="1" x14ac:dyDescent="0.25">
      <c r="A268" s="87">
        <v>43293</v>
      </c>
      <c r="B268" s="88">
        <v>270.39999399999999</v>
      </c>
      <c r="C268" s="88">
        <v>273.70001200000002</v>
      </c>
      <c r="D268" s="88">
        <v>269.04998799999998</v>
      </c>
      <c r="E268" s="88">
        <v>272.29998799999998</v>
      </c>
      <c r="F268" s="88">
        <v>266.00924700000002</v>
      </c>
      <c r="G268" s="88">
        <v>15837704</v>
      </c>
      <c r="H268" s="95">
        <f t="shared" si="8"/>
        <v>5.6991189924412693E-3</v>
      </c>
      <c r="I268" s="96">
        <f t="shared" si="9"/>
        <v>5.3907480764584896E-3</v>
      </c>
    </row>
    <row r="269" spans="1:9" ht="15.75" customHeight="1" x14ac:dyDescent="0.25">
      <c r="A269" s="91">
        <v>43294</v>
      </c>
      <c r="B269" s="92">
        <v>273</v>
      </c>
      <c r="C269" s="92">
        <v>273.29998799999998</v>
      </c>
      <c r="D269" s="92">
        <v>266.04998799999998</v>
      </c>
      <c r="E269" s="92">
        <v>267.75</v>
      </c>
      <c r="F269" s="92">
        <v>261.56436200000002</v>
      </c>
      <c r="G269" s="92">
        <v>19159840</v>
      </c>
      <c r="H269" s="93">
        <f t="shared" si="8"/>
        <v>-7.3181625168670626E-3</v>
      </c>
      <c r="I269" s="94">
        <f t="shared" si="9"/>
        <v>-7.6265334328498424E-3</v>
      </c>
    </row>
    <row r="270" spans="1:9" ht="15.75" customHeight="1" x14ac:dyDescent="0.25">
      <c r="A270" s="87">
        <v>43297</v>
      </c>
      <c r="B270" s="88">
        <v>265.29998799999998</v>
      </c>
      <c r="C270" s="88">
        <v>266.60000600000001</v>
      </c>
      <c r="D270" s="88">
        <v>256.5</v>
      </c>
      <c r="E270" s="88">
        <v>259.25</v>
      </c>
      <c r="F270" s="88">
        <v>253.26074199999999</v>
      </c>
      <c r="G270" s="88">
        <v>29794402</v>
      </c>
      <c r="H270" s="95">
        <f t="shared" si="8"/>
        <v>-1.4010696369243486E-2</v>
      </c>
      <c r="I270" s="96">
        <f t="shared" si="9"/>
        <v>-1.4319067285226266E-2</v>
      </c>
    </row>
    <row r="271" spans="1:9" ht="15.75" customHeight="1" x14ac:dyDescent="0.25">
      <c r="A271" s="91">
        <v>43298</v>
      </c>
      <c r="B271" s="92">
        <v>260.25</v>
      </c>
      <c r="C271" s="92">
        <v>267.5</v>
      </c>
      <c r="D271" s="92">
        <v>260</v>
      </c>
      <c r="E271" s="92">
        <v>266.45001200000002</v>
      </c>
      <c r="F271" s="92">
        <v>260.29440299999999</v>
      </c>
      <c r="G271" s="92">
        <v>15128995</v>
      </c>
      <c r="H271" s="93">
        <f t="shared" si="8"/>
        <v>1.1896954829643987E-2</v>
      </c>
      <c r="I271" s="94">
        <f t="shared" si="9"/>
        <v>1.1588583913661207E-2</v>
      </c>
    </row>
    <row r="272" spans="1:9" ht="15.75" customHeight="1" x14ac:dyDescent="0.25">
      <c r="A272" s="87">
        <v>43299</v>
      </c>
      <c r="B272" s="88">
        <v>266</v>
      </c>
      <c r="C272" s="88">
        <v>267.35000600000001</v>
      </c>
      <c r="D272" s="88">
        <v>261</v>
      </c>
      <c r="E272" s="88">
        <v>262.70001200000002</v>
      </c>
      <c r="F272" s="88">
        <v>256.63104199999998</v>
      </c>
      <c r="G272" s="88">
        <v>22908592</v>
      </c>
      <c r="H272" s="95">
        <f t="shared" si="8"/>
        <v>-6.1556424367351092E-3</v>
      </c>
      <c r="I272" s="96">
        <f t="shared" si="9"/>
        <v>-6.464013352717889E-3</v>
      </c>
    </row>
    <row r="273" spans="1:9" ht="15.75" customHeight="1" x14ac:dyDescent="0.25">
      <c r="A273" s="91">
        <v>43300</v>
      </c>
      <c r="B273" s="92">
        <v>263.95001200000002</v>
      </c>
      <c r="C273" s="92">
        <v>264.35000600000001</v>
      </c>
      <c r="D273" s="92">
        <v>259.39999399999999</v>
      </c>
      <c r="E273" s="92">
        <v>261.20001200000002</v>
      </c>
      <c r="F273" s="92">
        <v>255.16570999999999</v>
      </c>
      <c r="G273" s="92">
        <v>15145144</v>
      </c>
      <c r="H273" s="93">
        <f t="shared" si="8"/>
        <v>-2.4868752612592273E-3</v>
      </c>
      <c r="I273" s="94">
        <f t="shared" si="9"/>
        <v>-2.795246177242007E-3</v>
      </c>
    </row>
    <row r="274" spans="1:9" ht="15.75" customHeight="1" x14ac:dyDescent="0.25">
      <c r="A274" s="87">
        <v>43301</v>
      </c>
      <c r="B274" s="88">
        <v>261.79998799999998</v>
      </c>
      <c r="C274" s="88">
        <v>267.70001200000002</v>
      </c>
      <c r="D274" s="88">
        <v>261.79998799999998</v>
      </c>
      <c r="E274" s="88">
        <v>265.79998799999998</v>
      </c>
      <c r="F274" s="88">
        <v>259.659424</v>
      </c>
      <c r="G274" s="88">
        <v>13794388</v>
      </c>
      <c r="H274" s="95">
        <f t="shared" si="8"/>
        <v>7.5817773068426369E-3</v>
      </c>
      <c r="I274" s="96">
        <f t="shared" si="9"/>
        <v>7.2734063908598571E-3</v>
      </c>
    </row>
    <row r="275" spans="1:9" ht="15.75" customHeight="1" x14ac:dyDescent="0.25">
      <c r="A275" s="91">
        <v>43304</v>
      </c>
      <c r="B275" s="92">
        <v>265.35000600000001</v>
      </c>
      <c r="C275" s="92">
        <v>276.29998799999998</v>
      </c>
      <c r="D275" s="92">
        <v>265.35000600000001</v>
      </c>
      <c r="E275" s="92">
        <v>275.54998799999998</v>
      </c>
      <c r="F275" s="92">
        <v>270.71191399999998</v>
      </c>
      <c r="G275" s="92">
        <v>16917863</v>
      </c>
      <c r="H275" s="93">
        <f t="shared" si="8"/>
        <v>1.8103280072298684E-2</v>
      </c>
      <c r="I275" s="94">
        <f t="shared" si="9"/>
        <v>1.7794909156315906E-2</v>
      </c>
    </row>
    <row r="276" spans="1:9" ht="15.75" customHeight="1" x14ac:dyDescent="0.25">
      <c r="A276" s="87">
        <v>43305</v>
      </c>
      <c r="B276" s="88">
        <v>273.64999399999999</v>
      </c>
      <c r="C276" s="88">
        <v>277.89999399999999</v>
      </c>
      <c r="D276" s="88">
        <v>273.35000600000001</v>
      </c>
      <c r="E276" s="88">
        <v>274.35000600000001</v>
      </c>
      <c r="F276" s="88">
        <v>271.00824</v>
      </c>
      <c r="G276" s="88">
        <v>12012225</v>
      </c>
      <c r="H276" s="95">
        <f t="shared" si="8"/>
        <v>4.7512634901990264E-4</v>
      </c>
      <c r="I276" s="96">
        <f t="shared" si="9"/>
        <v>1.6675543303712307E-4</v>
      </c>
    </row>
    <row r="277" spans="1:9" ht="15.75" customHeight="1" x14ac:dyDescent="0.25">
      <c r="A277" s="91">
        <v>43306</v>
      </c>
      <c r="B277" s="92">
        <v>273</v>
      </c>
      <c r="C277" s="92">
        <v>276.60000600000001</v>
      </c>
      <c r="D277" s="92">
        <v>272.25</v>
      </c>
      <c r="E277" s="92">
        <v>274.64999399999999</v>
      </c>
      <c r="F277" s="92">
        <v>271.30456500000003</v>
      </c>
      <c r="G277" s="92">
        <v>17947377</v>
      </c>
      <c r="H277" s="93">
        <f t="shared" si="8"/>
        <v>4.7460551906974678E-4</v>
      </c>
      <c r="I277" s="94">
        <f t="shared" si="9"/>
        <v>1.6623460308696721E-4</v>
      </c>
    </row>
    <row r="278" spans="1:9" ht="15.75" customHeight="1" x14ac:dyDescent="0.25">
      <c r="A278" s="87">
        <v>43307</v>
      </c>
      <c r="B278" s="88">
        <v>275</v>
      </c>
      <c r="C278" s="88">
        <v>286.5</v>
      </c>
      <c r="D278" s="88">
        <v>273.25</v>
      </c>
      <c r="E278" s="88">
        <v>285.64999399999999</v>
      </c>
      <c r="F278" s="88">
        <v>282.170593</v>
      </c>
      <c r="G278" s="88">
        <v>36630780</v>
      </c>
      <c r="H278" s="95">
        <f t="shared" si="8"/>
        <v>1.7054649557519702E-2</v>
      </c>
      <c r="I278" s="96">
        <f t="shared" si="9"/>
        <v>1.6746278641536924E-2</v>
      </c>
    </row>
    <row r="279" spans="1:9" ht="15.75" customHeight="1" x14ac:dyDescent="0.25">
      <c r="A279" s="91">
        <v>43308</v>
      </c>
      <c r="B279" s="92">
        <v>284.89999399999999</v>
      </c>
      <c r="C279" s="92">
        <v>295.14999399999999</v>
      </c>
      <c r="D279" s="92">
        <v>282.20001200000002</v>
      </c>
      <c r="E279" s="92">
        <v>293.20001200000002</v>
      </c>
      <c r="F279" s="92">
        <v>289.62863199999998</v>
      </c>
      <c r="G279" s="92">
        <v>30926969</v>
      </c>
      <c r="H279" s="93">
        <f t="shared" si="8"/>
        <v>1.1329742103793377E-2</v>
      </c>
      <c r="I279" s="94">
        <f t="shared" si="9"/>
        <v>1.1021371187810597E-2</v>
      </c>
    </row>
    <row r="280" spans="1:9" ht="15.75" customHeight="1" x14ac:dyDescent="0.25">
      <c r="A280" s="87">
        <v>43311</v>
      </c>
      <c r="B280" s="88">
        <v>300</v>
      </c>
      <c r="C280" s="88">
        <v>308.45001200000002</v>
      </c>
      <c r="D280" s="88">
        <v>294.25</v>
      </c>
      <c r="E280" s="88">
        <v>307.35000600000001</v>
      </c>
      <c r="F280" s="88">
        <v>303.60629299999999</v>
      </c>
      <c r="G280" s="88">
        <v>56119080</v>
      </c>
      <c r="H280" s="95">
        <f t="shared" si="8"/>
        <v>2.0469276186028142E-2</v>
      </c>
      <c r="I280" s="96">
        <f t="shared" si="9"/>
        <v>2.0160905270045364E-2</v>
      </c>
    </row>
    <row r="281" spans="1:9" ht="15.75" customHeight="1" x14ac:dyDescent="0.25">
      <c r="A281" s="91">
        <v>43312</v>
      </c>
      <c r="B281" s="92">
        <v>304.29998799999998</v>
      </c>
      <c r="C281" s="92">
        <v>308.5</v>
      </c>
      <c r="D281" s="92">
        <v>302.20001200000002</v>
      </c>
      <c r="E281" s="92">
        <v>304.25</v>
      </c>
      <c r="F281" s="92">
        <v>300.544037</v>
      </c>
      <c r="G281" s="92">
        <v>20824059</v>
      </c>
      <c r="H281" s="93">
        <f t="shared" si="8"/>
        <v>-4.4026534669378897E-3</v>
      </c>
      <c r="I281" s="94">
        <f t="shared" si="9"/>
        <v>-4.7110243829206694E-3</v>
      </c>
    </row>
    <row r="282" spans="1:9" ht="15.75" customHeight="1" x14ac:dyDescent="0.25">
      <c r="A282" s="87">
        <v>43313</v>
      </c>
      <c r="B282" s="88">
        <v>302.60000600000001</v>
      </c>
      <c r="C282" s="88">
        <v>305.64999399999999</v>
      </c>
      <c r="D282" s="88">
        <v>296.79998799999998</v>
      </c>
      <c r="E282" s="88">
        <v>299.29998799999998</v>
      </c>
      <c r="F282" s="88">
        <v>295.65429699999999</v>
      </c>
      <c r="G282" s="88">
        <v>15581508</v>
      </c>
      <c r="H282" s="95">
        <f t="shared" si="8"/>
        <v>-7.1239203305825723E-3</v>
      </c>
      <c r="I282" s="96">
        <f t="shared" si="9"/>
        <v>-7.4322912465653521E-3</v>
      </c>
    </row>
    <row r="283" spans="1:9" ht="15.75" customHeight="1" x14ac:dyDescent="0.25">
      <c r="A283" s="91">
        <v>43314</v>
      </c>
      <c r="B283" s="92">
        <v>295</v>
      </c>
      <c r="C283" s="92">
        <v>300.75</v>
      </c>
      <c r="D283" s="92">
        <v>294.10000600000001</v>
      </c>
      <c r="E283" s="92">
        <v>298.54998799999998</v>
      </c>
      <c r="F283" s="92">
        <v>294.91345200000001</v>
      </c>
      <c r="G283" s="92">
        <v>14089168</v>
      </c>
      <c r="H283" s="93">
        <f t="shared" si="8"/>
        <v>-1.0896127151021164E-3</v>
      </c>
      <c r="I283" s="94">
        <f t="shared" si="9"/>
        <v>-1.3979836310848959E-3</v>
      </c>
    </row>
    <row r="284" spans="1:9" ht="15.75" customHeight="1" x14ac:dyDescent="0.25">
      <c r="A284" s="87">
        <v>43315</v>
      </c>
      <c r="B284" s="88">
        <v>300</v>
      </c>
      <c r="C284" s="88">
        <v>306.75</v>
      </c>
      <c r="D284" s="88">
        <v>297.54998799999998</v>
      </c>
      <c r="E284" s="88">
        <v>305</v>
      </c>
      <c r="F284" s="88">
        <v>301.284943</v>
      </c>
      <c r="G284" s="88">
        <v>14478297</v>
      </c>
      <c r="H284" s="95">
        <f t="shared" si="8"/>
        <v>9.2828452943781847E-3</v>
      </c>
      <c r="I284" s="96">
        <f t="shared" si="9"/>
        <v>8.9744743783954049E-3</v>
      </c>
    </row>
    <row r="285" spans="1:9" ht="15.75" customHeight="1" x14ac:dyDescent="0.25">
      <c r="A285" s="91">
        <v>43318</v>
      </c>
      <c r="B285" s="92">
        <v>306.95001200000002</v>
      </c>
      <c r="C285" s="92">
        <v>318</v>
      </c>
      <c r="D285" s="92">
        <v>306.79998799999998</v>
      </c>
      <c r="E285" s="92">
        <v>315.10000600000001</v>
      </c>
      <c r="F285" s="92">
        <v>311.26190200000002</v>
      </c>
      <c r="G285" s="92">
        <v>25849864</v>
      </c>
      <c r="H285" s="93">
        <f t="shared" si="8"/>
        <v>1.4148538990031125E-2</v>
      </c>
      <c r="I285" s="94">
        <f t="shared" si="9"/>
        <v>1.3840168074048345E-2</v>
      </c>
    </row>
    <row r="286" spans="1:9" ht="15.75" customHeight="1" x14ac:dyDescent="0.25">
      <c r="A286" s="87">
        <v>43319</v>
      </c>
      <c r="B286" s="88">
        <v>313.95001200000002</v>
      </c>
      <c r="C286" s="88">
        <v>318.14999399999999</v>
      </c>
      <c r="D286" s="88">
        <v>310.39999399999999</v>
      </c>
      <c r="E286" s="88">
        <v>313.14999399999999</v>
      </c>
      <c r="F286" s="88">
        <v>309.33563199999998</v>
      </c>
      <c r="G286" s="88">
        <v>20751115</v>
      </c>
      <c r="H286" s="95">
        <f t="shared" si="8"/>
        <v>-2.6960181837215194E-3</v>
      </c>
      <c r="I286" s="96">
        <f t="shared" si="9"/>
        <v>-3.0043890997042992E-3</v>
      </c>
    </row>
    <row r="287" spans="1:9" ht="15.75" customHeight="1" x14ac:dyDescent="0.25">
      <c r="A287" s="91">
        <v>43320</v>
      </c>
      <c r="B287" s="92">
        <v>313</v>
      </c>
      <c r="C287" s="92">
        <v>320</v>
      </c>
      <c r="D287" s="92">
        <v>308.25</v>
      </c>
      <c r="E287" s="92">
        <v>318.70001200000002</v>
      </c>
      <c r="F287" s="92">
        <v>314.81802399999998</v>
      </c>
      <c r="G287" s="92">
        <v>17916047</v>
      </c>
      <c r="H287" s="93">
        <f t="shared" si="8"/>
        <v>7.629639935116294E-3</v>
      </c>
      <c r="I287" s="94">
        <f t="shared" si="9"/>
        <v>7.3212690191335143E-3</v>
      </c>
    </row>
    <row r="288" spans="1:9" ht="15.75" customHeight="1" x14ac:dyDescent="0.25">
      <c r="A288" s="87">
        <v>43321</v>
      </c>
      <c r="B288" s="88">
        <v>320.25</v>
      </c>
      <c r="C288" s="88">
        <v>345.85000600000001</v>
      </c>
      <c r="D288" s="88">
        <v>320.25</v>
      </c>
      <c r="E288" s="88">
        <v>333</v>
      </c>
      <c r="F288" s="88">
        <v>328.943848</v>
      </c>
      <c r="G288" s="88">
        <v>76423347</v>
      </c>
      <c r="H288" s="95">
        <f t="shared" si="8"/>
        <v>1.9062179832490634E-2</v>
      </c>
      <c r="I288" s="96">
        <f t="shared" si="9"/>
        <v>1.8753808916507856E-2</v>
      </c>
    </row>
    <row r="289" spans="1:9" ht="15.75" customHeight="1" x14ac:dyDescent="0.25">
      <c r="A289" s="91">
        <v>43322</v>
      </c>
      <c r="B289" s="92">
        <v>334.04998799999998</v>
      </c>
      <c r="C289" s="92">
        <v>340.29998799999998</v>
      </c>
      <c r="D289" s="92">
        <v>325.35000600000001</v>
      </c>
      <c r="E289" s="92">
        <v>328.60000600000001</v>
      </c>
      <c r="F289" s="92">
        <v>324.597443</v>
      </c>
      <c r="G289" s="92">
        <v>36321097</v>
      </c>
      <c r="H289" s="93">
        <f t="shared" si="8"/>
        <v>-5.7766741412945246E-3</v>
      </c>
      <c r="I289" s="94">
        <f t="shared" si="9"/>
        <v>-6.0850450572773043E-3</v>
      </c>
    </row>
    <row r="290" spans="1:9" ht="15.75" customHeight="1" x14ac:dyDescent="0.25">
      <c r="A290" s="87">
        <v>43325</v>
      </c>
      <c r="B290" s="88">
        <v>324</v>
      </c>
      <c r="C290" s="88">
        <v>327.45001200000002</v>
      </c>
      <c r="D290" s="88">
        <v>322</v>
      </c>
      <c r="E290" s="88">
        <v>324.89999399999999</v>
      </c>
      <c r="F290" s="88">
        <v>320.94253500000002</v>
      </c>
      <c r="G290" s="88">
        <v>15332907</v>
      </c>
      <c r="H290" s="95">
        <f t="shared" si="8"/>
        <v>-4.9178157557327913E-3</v>
      </c>
      <c r="I290" s="96">
        <f t="shared" si="9"/>
        <v>-5.226186671715571E-3</v>
      </c>
    </row>
    <row r="291" spans="1:9" ht="15.75" customHeight="1" x14ac:dyDescent="0.25">
      <c r="A291" s="91">
        <v>43326</v>
      </c>
      <c r="B291" s="92">
        <v>324.70001200000002</v>
      </c>
      <c r="C291" s="92">
        <v>333.5</v>
      </c>
      <c r="D291" s="92">
        <v>324.70001200000002</v>
      </c>
      <c r="E291" s="92">
        <v>332.45001200000002</v>
      </c>
      <c r="F291" s="92">
        <v>328.40057400000001</v>
      </c>
      <c r="G291" s="92">
        <v>15314006</v>
      </c>
      <c r="H291" s="93">
        <f t="shared" si="8"/>
        <v>9.9766289213050023E-3</v>
      </c>
      <c r="I291" s="94">
        <f t="shared" si="9"/>
        <v>9.6682580053222226E-3</v>
      </c>
    </row>
    <row r="292" spans="1:9" ht="15.75" customHeight="1" x14ac:dyDescent="0.25">
      <c r="A292" s="87">
        <v>43328</v>
      </c>
      <c r="B292" s="88">
        <v>329.54998799999998</v>
      </c>
      <c r="C292" s="88">
        <v>339.20001200000002</v>
      </c>
      <c r="D292" s="88">
        <v>328.75</v>
      </c>
      <c r="E292" s="88">
        <v>334.29998799999998</v>
      </c>
      <c r="F292" s="88">
        <v>330.22799700000002</v>
      </c>
      <c r="G292" s="88">
        <v>37463597</v>
      </c>
      <c r="H292" s="95">
        <f t="shared" si="8"/>
        <v>2.4099827931143786E-3</v>
      </c>
      <c r="I292" s="96">
        <f t="shared" si="9"/>
        <v>2.1016118771315989E-3</v>
      </c>
    </row>
    <row r="293" spans="1:9" ht="15.75" customHeight="1" x14ac:dyDescent="0.25">
      <c r="A293" s="91">
        <v>43329</v>
      </c>
      <c r="B293" s="92">
        <v>336.79998799999998</v>
      </c>
      <c r="C293" s="92">
        <v>342.20001200000002</v>
      </c>
      <c r="D293" s="92">
        <v>335.85000600000001</v>
      </c>
      <c r="E293" s="92">
        <v>340</v>
      </c>
      <c r="F293" s="92">
        <v>335.85861199999999</v>
      </c>
      <c r="G293" s="92">
        <v>24090696</v>
      </c>
      <c r="H293" s="93">
        <f t="shared" si="8"/>
        <v>7.3425985152250958E-3</v>
      </c>
      <c r="I293" s="94">
        <f t="shared" si="9"/>
        <v>7.034227599242316E-3</v>
      </c>
    </row>
    <row r="294" spans="1:9" ht="15.75" customHeight="1" x14ac:dyDescent="0.25">
      <c r="A294" s="87">
        <v>43332</v>
      </c>
      <c r="B294" s="88">
        <v>340</v>
      </c>
      <c r="C294" s="88">
        <v>342.45001200000002</v>
      </c>
      <c r="D294" s="88">
        <v>336.70001200000002</v>
      </c>
      <c r="E294" s="88">
        <v>338.45001200000002</v>
      </c>
      <c r="F294" s="88">
        <v>334.32751500000001</v>
      </c>
      <c r="G294" s="88">
        <v>13032778</v>
      </c>
      <c r="H294" s="95">
        <f t="shared" si="8"/>
        <v>-1.9843685460857394E-3</v>
      </c>
      <c r="I294" s="96">
        <f t="shared" si="9"/>
        <v>-2.2927394620685191E-3</v>
      </c>
    </row>
    <row r="295" spans="1:9" ht="15.75" customHeight="1" x14ac:dyDescent="0.25">
      <c r="A295" s="91">
        <v>43333</v>
      </c>
      <c r="B295" s="92">
        <v>338.29998799999998</v>
      </c>
      <c r="C295" s="92">
        <v>341.85000600000001</v>
      </c>
      <c r="D295" s="92">
        <v>334.04998799999998</v>
      </c>
      <c r="E295" s="92">
        <v>338.85000600000001</v>
      </c>
      <c r="F295" s="92">
        <v>334.72259500000001</v>
      </c>
      <c r="G295" s="92">
        <v>16009673</v>
      </c>
      <c r="H295" s="93">
        <f t="shared" si="8"/>
        <v>5.1290951541381534E-4</v>
      </c>
      <c r="I295" s="94">
        <f t="shared" si="9"/>
        <v>2.0453859943103577E-4</v>
      </c>
    </row>
    <row r="296" spans="1:9" ht="15.75" customHeight="1" x14ac:dyDescent="0.25">
      <c r="A296" s="87">
        <v>43335</v>
      </c>
      <c r="B296" s="88">
        <v>336.54998799999998</v>
      </c>
      <c r="C296" s="88">
        <v>338.70001200000002</v>
      </c>
      <c r="D296" s="88">
        <v>334.75</v>
      </c>
      <c r="E296" s="88">
        <v>337.20001200000002</v>
      </c>
      <c r="F296" s="88">
        <v>333.09268200000002</v>
      </c>
      <c r="G296" s="88">
        <v>18867868</v>
      </c>
      <c r="H296" s="95">
        <f t="shared" si="8"/>
        <v>-2.1199384075448443E-3</v>
      </c>
      <c r="I296" s="96">
        <f t="shared" si="9"/>
        <v>-2.428309323527624E-3</v>
      </c>
    </row>
    <row r="297" spans="1:9" ht="15.75" customHeight="1" x14ac:dyDescent="0.25">
      <c r="A297" s="91">
        <v>43336</v>
      </c>
      <c r="B297" s="92">
        <v>334.39999399999999</v>
      </c>
      <c r="C297" s="92">
        <v>335.5</v>
      </c>
      <c r="D297" s="92">
        <v>327.29998799999998</v>
      </c>
      <c r="E297" s="92">
        <v>330.14999399999999</v>
      </c>
      <c r="F297" s="92">
        <v>327.58578499999999</v>
      </c>
      <c r="G297" s="92">
        <v>17805968</v>
      </c>
      <c r="H297" s="93">
        <f t="shared" si="8"/>
        <v>-7.2400433425327928E-3</v>
      </c>
      <c r="I297" s="94">
        <f t="shared" si="9"/>
        <v>-7.5484142585155725E-3</v>
      </c>
    </row>
    <row r="298" spans="1:9" ht="15.75" customHeight="1" x14ac:dyDescent="0.25">
      <c r="A298" s="87">
        <v>43339</v>
      </c>
      <c r="B298" s="88">
        <v>331</v>
      </c>
      <c r="C298" s="88">
        <v>342.29998799999998</v>
      </c>
      <c r="D298" s="88">
        <v>330.95001200000002</v>
      </c>
      <c r="E298" s="88">
        <v>339.89999399999999</v>
      </c>
      <c r="F298" s="88">
        <v>337.26004</v>
      </c>
      <c r="G298" s="88">
        <v>28083933</v>
      </c>
      <c r="H298" s="95">
        <f t="shared" si="8"/>
        <v>1.263983912119127E-2</v>
      </c>
      <c r="I298" s="96">
        <f t="shared" si="9"/>
        <v>1.2331468205208491E-2</v>
      </c>
    </row>
    <row r="299" spans="1:9" ht="15.75" customHeight="1" x14ac:dyDescent="0.25">
      <c r="A299" s="91">
        <v>43340</v>
      </c>
      <c r="B299" s="92">
        <v>342</v>
      </c>
      <c r="C299" s="92">
        <v>343.5</v>
      </c>
      <c r="D299" s="92">
        <v>336.29998799999998</v>
      </c>
      <c r="E299" s="92">
        <v>338.89999399999999</v>
      </c>
      <c r="F299" s="92">
        <v>336.26782200000002</v>
      </c>
      <c r="G299" s="92">
        <v>16427306</v>
      </c>
      <c r="H299" s="93">
        <f t="shared" si="8"/>
        <v>-1.2795762084497806E-3</v>
      </c>
      <c r="I299" s="94">
        <f t="shared" si="9"/>
        <v>-1.5879471244325601E-3</v>
      </c>
    </row>
    <row r="300" spans="1:9" ht="15.75" customHeight="1" x14ac:dyDescent="0.25">
      <c r="A300" s="87">
        <v>43341</v>
      </c>
      <c r="B300" s="88">
        <v>336.35000600000001</v>
      </c>
      <c r="C300" s="88">
        <v>342.64999399999999</v>
      </c>
      <c r="D300" s="88">
        <v>335.79998799999998</v>
      </c>
      <c r="E300" s="88">
        <v>340.64999399999999</v>
      </c>
      <c r="F300" s="88">
        <v>338.00427200000001</v>
      </c>
      <c r="G300" s="88">
        <v>18868248</v>
      </c>
      <c r="H300" s="95">
        <f t="shared" si="8"/>
        <v>2.2368783373561568E-3</v>
      </c>
      <c r="I300" s="96">
        <f t="shared" si="9"/>
        <v>1.9285074213733773E-3</v>
      </c>
    </row>
    <row r="301" spans="1:9" ht="15.75" customHeight="1" x14ac:dyDescent="0.25">
      <c r="A301" s="91">
        <v>43342</v>
      </c>
      <c r="B301" s="92">
        <v>339.20001200000002</v>
      </c>
      <c r="C301" s="92">
        <v>345.45001200000002</v>
      </c>
      <c r="D301" s="92">
        <v>337.70001200000002</v>
      </c>
      <c r="E301" s="92">
        <v>344.35000600000001</v>
      </c>
      <c r="F301" s="92">
        <v>341.67553700000002</v>
      </c>
      <c r="G301" s="92">
        <v>22349447</v>
      </c>
      <c r="H301" s="93">
        <f t="shared" si="8"/>
        <v>4.6916963438534661E-3</v>
      </c>
      <c r="I301" s="94">
        <f t="shared" si="9"/>
        <v>4.3833254278706863E-3</v>
      </c>
    </row>
    <row r="302" spans="1:9" ht="15.75" customHeight="1" x14ac:dyDescent="0.25">
      <c r="A302" s="87">
        <v>43343</v>
      </c>
      <c r="B302" s="88">
        <v>343</v>
      </c>
      <c r="C302" s="88">
        <v>346.79998799999998</v>
      </c>
      <c r="D302" s="88">
        <v>338.5</v>
      </c>
      <c r="E302" s="88">
        <v>342.60000600000001</v>
      </c>
      <c r="F302" s="88">
        <v>339.93908699999997</v>
      </c>
      <c r="G302" s="88">
        <v>19809916</v>
      </c>
      <c r="H302" s="95">
        <f t="shared" si="8"/>
        <v>-2.2127819973270404E-3</v>
      </c>
      <c r="I302" s="96">
        <f t="shared" si="9"/>
        <v>-2.5211529133098202E-3</v>
      </c>
    </row>
    <row r="303" spans="1:9" ht="15.75" customHeight="1" x14ac:dyDescent="0.25">
      <c r="A303" s="91">
        <v>43346</v>
      </c>
      <c r="B303" s="92">
        <v>343.60000600000001</v>
      </c>
      <c r="C303" s="92">
        <v>344</v>
      </c>
      <c r="D303" s="92">
        <v>332.54998799999998</v>
      </c>
      <c r="E303" s="92">
        <v>334.14999399999999</v>
      </c>
      <c r="F303" s="92">
        <v>331.55474900000002</v>
      </c>
      <c r="G303" s="92">
        <v>12859450</v>
      </c>
      <c r="H303" s="93">
        <f t="shared" si="8"/>
        <v>-1.0845850783011184E-2</v>
      </c>
      <c r="I303" s="94">
        <f t="shared" si="9"/>
        <v>-1.1154221698993964E-2</v>
      </c>
    </row>
    <row r="304" spans="1:9" ht="15.75" customHeight="1" x14ac:dyDescent="0.25">
      <c r="A304" s="87">
        <v>43347</v>
      </c>
      <c r="B304" s="88">
        <v>334.79998799999998</v>
      </c>
      <c r="C304" s="88">
        <v>336.45001200000002</v>
      </c>
      <c r="D304" s="88">
        <v>327.25</v>
      </c>
      <c r="E304" s="88">
        <v>328.5</v>
      </c>
      <c r="F304" s="88">
        <v>325.94860799999998</v>
      </c>
      <c r="G304" s="88">
        <v>15470215</v>
      </c>
      <c r="H304" s="95">
        <f t="shared" si="8"/>
        <v>-7.4061222005777812E-3</v>
      </c>
      <c r="I304" s="96">
        <f t="shared" si="9"/>
        <v>-7.7144931165605609E-3</v>
      </c>
    </row>
    <row r="305" spans="1:9" ht="15.75" customHeight="1" x14ac:dyDescent="0.25">
      <c r="A305" s="91">
        <v>43348</v>
      </c>
      <c r="B305" s="92">
        <v>327</v>
      </c>
      <c r="C305" s="92">
        <v>331.35000600000001</v>
      </c>
      <c r="D305" s="92">
        <v>324.60000600000001</v>
      </c>
      <c r="E305" s="92">
        <v>329.64999399999999</v>
      </c>
      <c r="F305" s="92">
        <v>327.08969100000002</v>
      </c>
      <c r="G305" s="92">
        <v>14548867</v>
      </c>
      <c r="H305" s="93">
        <f t="shared" si="8"/>
        <v>1.5177258528625561E-3</v>
      </c>
      <c r="I305" s="94">
        <f t="shared" si="9"/>
        <v>1.2093549368797766E-3</v>
      </c>
    </row>
    <row r="306" spans="1:9" ht="15.75" customHeight="1" x14ac:dyDescent="0.25">
      <c r="A306" s="87">
        <v>43349</v>
      </c>
      <c r="B306" s="88">
        <v>330</v>
      </c>
      <c r="C306" s="88">
        <v>331.25</v>
      </c>
      <c r="D306" s="88">
        <v>325.5</v>
      </c>
      <c r="E306" s="88">
        <v>328.64999399999999</v>
      </c>
      <c r="F306" s="88">
        <v>326.097443</v>
      </c>
      <c r="G306" s="88">
        <v>11322771</v>
      </c>
      <c r="H306" s="95">
        <f t="shared" si="8"/>
        <v>-1.3194631067343407E-3</v>
      </c>
      <c r="I306" s="96">
        <f t="shared" si="9"/>
        <v>-1.6278340227171202E-3</v>
      </c>
    </row>
    <row r="307" spans="1:9" ht="15.75" customHeight="1" x14ac:dyDescent="0.25">
      <c r="A307" s="91">
        <v>43350</v>
      </c>
      <c r="B307" s="92">
        <v>327.45001200000002</v>
      </c>
      <c r="C307" s="92">
        <v>336.39999399999999</v>
      </c>
      <c r="D307" s="92">
        <v>322.45001200000002</v>
      </c>
      <c r="E307" s="92">
        <v>335.10000600000001</v>
      </c>
      <c r="F307" s="92">
        <v>332.49737499999998</v>
      </c>
      <c r="G307" s="92">
        <v>16435004</v>
      </c>
      <c r="H307" s="93">
        <f t="shared" si="8"/>
        <v>8.44082756182527E-3</v>
      </c>
      <c r="I307" s="94">
        <f t="shared" si="9"/>
        <v>8.1324566458424903E-3</v>
      </c>
    </row>
    <row r="308" spans="1:9" ht="15.75" customHeight="1" x14ac:dyDescent="0.25">
      <c r="A308" s="87">
        <v>43353</v>
      </c>
      <c r="B308" s="88">
        <v>331.79998799999998</v>
      </c>
      <c r="C308" s="88">
        <v>335.75</v>
      </c>
      <c r="D308" s="88">
        <v>330.39999399999999</v>
      </c>
      <c r="E308" s="88">
        <v>332.89999399999999</v>
      </c>
      <c r="F308" s="88">
        <v>330.31445300000001</v>
      </c>
      <c r="G308" s="88">
        <v>16673909</v>
      </c>
      <c r="H308" s="95">
        <f t="shared" si="8"/>
        <v>-2.8606442029376505E-3</v>
      </c>
      <c r="I308" s="96">
        <f t="shared" si="9"/>
        <v>-3.1690151189204302E-3</v>
      </c>
    </row>
    <row r="309" spans="1:9" ht="15.75" customHeight="1" x14ac:dyDescent="0.25">
      <c r="A309" s="91">
        <v>43354</v>
      </c>
      <c r="B309" s="92">
        <v>333.70001200000002</v>
      </c>
      <c r="C309" s="92">
        <v>336.70001200000002</v>
      </c>
      <c r="D309" s="92">
        <v>325.10000600000001</v>
      </c>
      <c r="E309" s="92">
        <v>326.54998799999998</v>
      </c>
      <c r="F309" s="92">
        <v>324.01376299999998</v>
      </c>
      <c r="G309" s="92">
        <v>13005562</v>
      </c>
      <c r="H309" s="93">
        <f t="shared" si="8"/>
        <v>-8.3641188346298672E-3</v>
      </c>
      <c r="I309" s="94">
        <f t="shared" si="9"/>
        <v>-8.6724897506126469E-3</v>
      </c>
    </row>
    <row r="310" spans="1:9" ht="15.75" customHeight="1" x14ac:dyDescent="0.25">
      <c r="A310" s="87">
        <v>43355</v>
      </c>
      <c r="B310" s="88">
        <v>327</v>
      </c>
      <c r="C310" s="88">
        <v>327.04998799999998</v>
      </c>
      <c r="D310" s="88">
        <v>318.5</v>
      </c>
      <c r="E310" s="88">
        <v>322.89999399999999</v>
      </c>
      <c r="F310" s="88">
        <v>320.39211999999998</v>
      </c>
      <c r="G310" s="88">
        <v>15263406</v>
      </c>
      <c r="H310" s="95">
        <f t="shared" si="8"/>
        <v>-4.8816318167038452E-3</v>
      </c>
      <c r="I310" s="96">
        <f t="shared" si="9"/>
        <v>-5.1900027326866249E-3</v>
      </c>
    </row>
    <row r="311" spans="1:9" ht="15.75" customHeight="1" x14ac:dyDescent="0.25">
      <c r="A311" s="91">
        <v>43357</v>
      </c>
      <c r="B311" s="92">
        <v>327.20001200000002</v>
      </c>
      <c r="C311" s="92">
        <v>332</v>
      </c>
      <c r="D311" s="92">
        <v>324.14999399999999</v>
      </c>
      <c r="E311" s="92">
        <v>328.35000600000001</v>
      </c>
      <c r="F311" s="92">
        <v>325.79980499999999</v>
      </c>
      <c r="G311" s="92">
        <v>10736693</v>
      </c>
      <c r="H311" s="93">
        <f t="shared" si="8"/>
        <v>7.2689939048969183E-3</v>
      </c>
      <c r="I311" s="94">
        <f t="shared" si="9"/>
        <v>6.9606229889141386E-3</v>
      </c>
    </row>
    <row r="312" spans="1:9" ht="15.75" customHeight="1" x14ac:dyDescent="0.25">
      <c r="A312" s="87">
        <v>43360</v>
      </c>
      <c r="B312" s="88">
        <v>327.29998799999998</v>
      </c>
      <c r="C312" s="88">
        <v>327.5</v>
      </c>
      <c r="D312" s="88">
        <v>321.35000600000001</v>
      </c>
      <c r="E312" s="88">
        <v>325.70001200000002</v>
      </c>
      <c r="F312" s="88">
        <v>323.17038000000002</v>
      </c>
      <c r="G312" s="88">
        <v>7227361</v>
      </c>
      <c r="H312" s="95">
        <f t="shared" si="8"/>
        <v>-3.5192711262382343E-3</v>
      </c>
      <c r="I312" s="96">
        <f t="shared" si="9"/>
        <v>-3.827642042221014E-3</v>
      </c>
    </row>
    <row r="313" spans="1:9" ht="15.75" customHeight="1" x14ac:dyDescent="0.25">
      <c r="A313" s="91">
        <v>43361</v>
      </c>
      <c r="B313" s="92">
        <v>324.25</v>
      </c>
      <c r="C313" s="92">
        <v>328.04998799999998</v>
      </c>
      <c r="D313" s="92">
        <v>317.70001200000002</v>
      </c>
      <c r="E313" s="92">
        <v>318.85000600000001</v>
      </c>
      <c r="F313" s="92">
        <v>316.37356599999998</v>
      </c>
      <c r="G313" s="92">
        <v>14825218</v>
      </c>
      <c r="H313" s="93">
        <f t="shared" si="8"/>
        <v>-9.2313592288302895E-3</v>
      </c>
      <c r="I313" s="94">
        <f t="shared" si="9"/>
        <v>-9.5397301448130693E-3</v>
      </c>
    </row>
    <row r="314" spans="1:9" ht="15.75" customHeight="1" x14ac:dyDescent="0.25">
      <c r="A314" s="87">
        <v>43362</v>
      </c>
      <c r="B314" s="88">
        <v>320</v>
      </c>
      <c r="C314" s="88">
        <v>324.70001200000002</v>
      </c>
      <c r="D314" s="88">
        <v>317</v>
      </c>
      <c r="E314" s="88">
        <v>320.95001200000002</v>
      </c>
      <c r="F314" s="88">
        <v>318.457245</v>
      </c>
      <c r="G314" s="88">
        <v>15942065</v>
      </c>
      <c r="H314" s="95">
        <f t="shared" si="8"/>
        <v>2.850943986241224E-3</v>
      </c>
      <c r="I314" s="96">
        <f t="shared" si="9"/>
        <v>2.5425730702584443E-3</v>
      </c>
    </row>
    <row r="315" spans="1:9" ht="15.75" customHeight="1" x14ac:dyDescent="0.25">
      <c r="A315" s="91">
        <v>43364</v>
      </c>
      <c r="B315" s="92">
        <v>323.45001200000002</v>
      </c>
      <c r="C315" s="92">
        <v>333.70001200000002</v>
      </c>
      <c r="D315" s="92">
        <v>308.35000600000001</v>
      </c>
      <c r="E315" s="92">
        <v>317.10000600000001</v>
      </c>
      <c r="F315" s="92">
        <v>314.63717700000001</v>
      </c>
      <c r="G315" s="92">
        <v>34169460</v>
      </c>
      <c r="H315" s="93">
        <f t="shared" si="8"/>
        <v>-5.2410968415266285E-3</v>
      </c>
      <c r="I315" s="94">
        <f t="shared" si="9"/>
        <v>-5.5494677575094083E-3</v>
      </c>
    </row>
    <row r="316" spans="1:9" ht="15.75" customHeight="1" x14ac:dyDescent="0.25">
      <c r="A316" s="87">
        <v>43367</v>
      </c>
      <c r="B316" s="88">
        <v>316.79998799999998</v>
      </c>
      <c r="C316" s="88">
        <v>316.79998799999998</v>
      </c>
      <c r="D316" s="88">
        <v>305.54998799999998</v>
      </c>
      <c r="E316" s="88">
        <v>308.75</v>
      </c>
      <c r="F316" s="88">
        <v>306.35201999999998</v>
      </c>
      <c r="G316" s="88">
        <v>24382310</v>
      </c>
      <c r="H316" s="95">
        <f t="shared" si="8"/>
        <v>-1.1589288530797284E-2</v>
      </c>
      <c r="I316" s="96">
        <f t="shared" si="9"/>
        <v>-1.1897659446780064E-2</v>
      </c>
    </row>
    <row r="317" spans="1:9" ht="15.75" customHeight="1" x14ac:dyDescent="0.25">
      <c r="A317" s="91">
        <v>43368</v>
      </c>
      <c r="B317" s="92">
        <v>307</v>
      </c>
      <c r="C317" s="92">
        <v>313.5</v>
      </c>
      <c r="D317" s="92">
        <v>300.04998799999998</v>
      </c>
      <c r="E317" s="92">
        <v>311.10000600000001</v>
      </c>
      <c r="F317" s="92">
        <v>308.68377700000002</v>
      </c>
      <c r="G317" s="92">
        <v>30472132</v>
      </c>
      <c r="H317" s="93">
        <f t="shared" si="8"/>
        <v>3.2930572663381038E-3</v>
      </c>
      <c r="I317" s="94">
        <f t="shared" si="9"/>
        <v>2.984686350355324E-3</v>
      </c>
    </row>
    <row r="318" spans="1:9" ht="15.75" customHeight="1" x14ac:dyDescent="0.25">
      <c r="A318" s="87">
        <v>43369</v>
      </c>
      <c r="B318" s="88">
        <v>315</v>
      </c>
      <c r="C318" s="88">
        <v>315.29998799999998</v>
      </c>
      <c r="D318" s="88">
        <v>305.10000600000001</v>
      </c>
      <c r="E318" s="88">
        <v>313.10000600000001</v>
      </c>
      <c r="F318" s="88">
        <v>310.668274</v>
      </c>
      <c r="G318" s="88">
        <v>23224979</v>
      </c>
      <c r="H318" s="95">
        <f t="shared" si="8"/>
        <v>2.7830990291157699E-3</v>
      </c>
      <c r="I318" s="96">
        <f t="shared" si="9"/>
        <v>2.4747281131329902E-3</v>
      </c>
    </row>
    <row r="319" spans="1:9" ht="15.75" customHeight="1" x14ac:dyDescent="0.25">
      <c r="A319" s="91">
        <v>43370</v>
      </c>
      <c r="B319" s="92">
        <v>315.64999399999999</v>
      </c>
      <c r="C319" s="92">
        <v>316</v>
      </c>
      <c r="D319" s="92">
        <v>305.29998799999998</v>
      </c>
      <c r="E319" s="92">
        <v>306.64999399999999</v>
      </c>
      <c r="F319" s="92">
        <v>304.26831099999998</v>
      </c>
      <c r="G319" s="92">
        <v>24888615</v>
      </c>
      <c r="H319" s="93">
        <f t="shared" si="8"/>
        <v>-9.0401808694776809E-3</v>
      </c>
      <c r="I319" s="94">
        <f t="shared" si="9"/>
        <v>-9.3485517854604606E-3</v>
      </c>
    </row>
    <row r="320" spans="1:9" ht="15.75" customHeight="1" x14ac:dyDescent="0.25">
      <c r="A320" s="87">
        <v>43371</v>
      </c>
      <c r="B320" s="88">
        <v>309.10000600000001</v>
      </c>
      <c r="C320" s="88">
        <v>311.60000600000001</v>
      </c>
      <c r="D320" s="88">
        <v>301.79998799999998</v>
      </c>
      <c r="E320" s="88">
        <v>305.54998799999998</v>
      </c>
      <c r="F320" s="88">
        <v>303.176849</v>
      </c>
      <c r="G320" s="88">
        <v>26289107</v>
      </c>
      <c r="H320" s="95">
        <f t="shared" si="8"/>
        <v>-1.5606888165210046E-3</v>
      </c>
      <c r="I320" s="96">
        <f t="shared" si="9"/>
        <v>-1.8690597325037841E-3</v>
      </c>
    </row>
    <row r="321" spans="1:9" ht="15.75" customHeight="1" x14ac:dyDescent="0.25">
      <c r="A321" s="91">
        <v>43374</v>
      </c>
      <c r="B321" s="92">
        <v>306.29998799999998</v>
      </c>
      <c r="C321" s="92">
        <v>315.04998799999998</v>
      </c>
      <c r="D321" s="92">
        <v>300.54998799999998</v>
      </c>
      <c r="E321" s="92">
        <v>314</v>
      </c>
      <c r="F321" s="92">
        <v>311.56124899999998</v>
      </c>
      <c r="G321" s="92">
        <v>21104376</v>
      </c>
      <c r="H321" s="93">
        <f t="shared" si="8"/>
        <v>1.1847401285309585E-2</v>
      </c>
      <c r="I321" s="94">
        <f t="shared" si="9"/>
        <v>1.1539030369326806E-2</v>
      </c>
    </row>
    <row r="322" spans="1:9" ht="15.75" customHeight="1" x14ac:dyDescent="0.25">
      <c r="A322" s="87">
        <v>43376</v>
      </c>
      <c r="B322" s="88">
        <v>311.10000600000001</v>
      </c>
      <c r="C322" s="88">
        <v>314.5</v>
      </c>
      <c r="D322" s="88">
        <v>302.45001200000002</v>
      </c>
      <c r="E322" s="88">
        <v>303.70001200000002</v>
      </c>
      <c r="F322" s="88">
        <v>301.34121699999997</v>
      </c>
      <c r="G322" s="88">
        <v>19105555</v>
      </c>
      <c r="H322" s="95">
        <f t="shared" si="8"/>
        <v>-1.4484898304687447E-2</v>
      </c>
      <c r="I322" s="96">
        <f t="shared" si="9"/>
        <v>-1.4793269220670226E-2</v>
      </c>
    </row>
    <row r="323" spans="1:9" ht="15.75" customHeight="1" x14ac:dyDescent="0.25">
      <c r="A323" s="91">
        <v>43377</v>
      </c>
      <c r="B323" s="92">
        <v>299</v>
      </c>
      <c r="C323" s="92">
        <v>321.25</v>
      </c>
      <c r="D323" s="92">
        <v>294.79998799999998</v>
      </c>
      <c r="E323" s="92">
        <v>316.5</v>
      </c>
      <c r="F323" s="92">
        <v>314.04183999999998</v>
      </c>
      <c r="G323" s="92">
        <v>56268976</v>
      </c>
      <c r="H323" s="93">
        <f t="shared" si="8"/>
        <v>1.792897538174576E-2</v>
      </c>
      <c r="I323" s="94">
        <f t="shared" si="9"/>
        <v>1.7620604465762982E-2</v>
      </c>
    </row>
    <row r="324" spans="1:9" ht="15.75" customHeight="1" x14ac:dyDescent="0.25">
      <c r="A324" s="87">
        <v>43378</v>
      </c>
      <c r="B324" s="88">
        <v>314.64999399999999</v>
      </c>
      <c r="C324" s="88">
        <v>321.85000600000001</v>
      </c>
      <c r="D324" s="88">
        <v>299.35000600000001</v>
      </c>
      <c r="E324" s="88">
        <v>307.29998799999998</v>
      </c>
      <c r="F324" s="88">
        <v>304.91326900000001</v>
      </c>
      <c r="G324" s="88">
        <v>36131946</v>
      </c>
      <c r="H324" s="95">
        <f t="shared" ref="H324:H387" si="10">LOG(F324/F323)</f>
        <v>-1.2811189169501401E-2</v>
      </c>
      <c r="I324" s="96">
        <f t="shared" ref="I324:I387" si="11">H324-$H$1238</f>
        <v>-1.3119560085484181E-2</v>
      </c>
    </row>
    <row r="325" spans="1:9" ht="15.75" customHeight="1" x14ac:dyDescent="0.25">
      <c r="A325" s="91">
        <v>43381</v>
      </c>
      <c r="B325" s="92">
        <v>307.29998799999998</v>
      </c>
      <c r="C325" s="92">
        <v>314.04998799999998</v>
      </c>
      <c r="D325" s="92">
        <v>298.60000600000001</v>
      </c>
      <c r="E325" s="92">
        <v>310.85000600000001</v>
      </c>
      <c r="F325" s="92">
        <v>308.43572999999998</v>
      </c>
      <c r="G325" s="92">
        <v>20488368</v>
      </c>
      <c r="H325" s="93">
        <f t="shared" si="10"/>
        <v>4.9883580027352504E-3</v>
      </c>
      <c r="I325" s="94">
        <f t="shared" si="11"/>
        <v>4.6799870867524707E-3</v>
      </c>
    </row>
    <row r="326" spans="1:9" ht="15.75" customHeight="1" x14ac:dyDescent="0.25">
      <c r="A326" s="87">
        <v>43382</v>
      </c>
      <c r="B326" s="88">
        <v>311.45001200000002</v>
      </c>
      <c r="C326" s="88">
        <v>311.89999399999999</v>
      </c>
      <c r="D326" s="88">
        <v>303</v>
      </c>
      <c r="E326" s="88">
        <v>306.25</v>
      </c>
      <c r="F326" s="88">
        <v>303.87142899999998</v>
      </c>
      <c r="G326" s="88">
        <v>14852835</v>
      </c>
      <c r="H326" s="95">
        <f t="shared" si="10"/>
        <v>-6.4748139081639271E-3</v>
      </c>
      <c r="I326" s="96">
        <f t="shared" si="11"/>
        <v>-6.7831848241467069E-3</v>
      </c>
    </row>
    <row r="327" spans="1:9" ht="15.75" customHeight="1" x14ac:dyDescent="0.25">
      <c r="A327" s="91">
        <v>43383</v>
      </c>
      <c r="B327" s="92">
        <v>307.10000600000001</v>
      </c>
      <c r="C327" s="92">
        <v>322.95001200000002</v>
      </c>
      <c r="D327" s="92">
        <v>304.5</v>
      </c>
      <c r="E327" s="92">
        <v>319.85000600000001</v>
      </c>
      <c r="F327" s="92">
        <v>317.365814</v>
      </c>
      <c r="G327" s="92">
        <v>23972064</v>
      </c>
      <c r="H327" s="93">
        <f t="shared" si="10"/>
        <v>1.8870275428645149E-2</v>
      </c>
      <c r="I327" s="94">
        <f t="shared" si="11"/>
        <v>1.8561904512662371E-2</v>
      </c>
    </row>
    <row r="328" spans="1:9" ht="15.75" customHeight="1" x14ac:dyDescent="0.25">
      <c r="A328" s="87">
        <v>43384</v>
      </c>
      <c r="B328" s="88">
        <v>310</v>
      </c>
      <c r="C328" s="88">
        <v>315.45001200000002</v>
      </c>
      <c r="D328" s="88">
        <v>304</v>
      </c>
      <c r="E328" s="88">
        <v>311.70001200000002</v>
      </c>
      <c r="F328" s="88">
        <v>309.27911399999999</v>
      </c>
      <c r="G328" s="88">
        <v>21691068</v>
      </c>
      <c r="H328" s="95">
        <f t="shared" si="10"/>
        <v>-1.1209551068502787E-2</v>
      </c>
      <c r="I328" s="96">
        <f t="shared" si="11"/>
        <v>-1.1517921984485566E-2</v>
      </c>
    </row>
    <row r="329" spans="1:9" ht="15.75" customHeight="1" x14ac:dyDescent="0.25">
      <c r="A329" s="91">
        <v>43385</v>
      </c>
      <c r="B329" s="92">
        <v>313.85000600000001</v>
      </c>
      <c r="C329" s="92">
        <v>324.25</v>
      </c>
      <c r="D329" s="92">
        <v>313.60000600000001</v>
      </c>
      <c r="E329" s="92">
        <v>319.39999399999999</v>
      </c>
      <c r="F329" s="92">
        <v>316.91931199999999</v>
      </c>
      <c r="G329" s="92">
        <v>25930022</v>
      </c>
      <c r="H329" s="93">
        <f t="shared" si="10"/>
        <v>1.059811189441332E-2</v>
      </c>
      <c r="I329" s="94">
        <f t="shared" si="11"/>
        <v>1.028974097843054E-2</v>
      </c>
    </row>
    <row r="330" spans="1:9" ht="15.75" customHeight="1" x14ac:dyDescent="0.25">
      <c r="A330" s="87">
        <v>43388</v>
      </c>
      <c r="B330" s="88">
        <v>316.89999399999999</v>
      </c>
      <c r="C330" s="88">
        <v>317.89999399999999</v>
      </c>
      <c r="D330" s="88">
        <v>309.54998799999998</v>
      </c>
      <c r="E330" s="88">
        <v>313.35000600000001</v>
      </c>
      <c r="F330" s="88">
        <v>310.91632099999998</v>
      </c>
      <c r="G330" s="88">
        <v>23756416</v>
      </c>
      <c r="H330" s="95">
        <f t="shared" si="10"/>
        <v>-8.3051842868914622E-3</v>
      </c>
      <c r="I330" s="96">
        <f t="shared" si="11"/>
        <v>-8.6135552028742419E-3</v>
      </c>
    </row>
    <row r="331" spans="1:9" ht="15.75" customHeight="1" x14ac:dyDescent="0.25">
      <c r="A331" s="91">
        <v>43389</v>
      </c>
      <c r="B331" s="92">
        <v>313.75</v>
      </c>
      <c r="C331" s="92">
        <v>322.95001200000002</v>
      </c>
      <c r="D331" s="92">
        <v>313.75</v>
      </c>
      <c r="E331" s="92">
        <v>320.64999399999999</v>
      </c>
      <c r="F331" s="92">
        <v>318.15957600000002</v>
      </c>
      <c r="G331" s="92">
        <v>18042549</v>
      </c>
      <c r="H331" s="93">
        <f t="shared" si="10"/>
        <v>1.0001479050458966E-2</v>
      </c>
      <c r="I331" s="94">
        <f t="shared" si="11"/>
        <v>9.693108134476186E-3</v>
      </c>
    </row>
    <row r="332" spans="1:9" ht="15.75" customHeight="1" x14ac:dyDescent="0.25">
      <c r="A332" s="87">
        <v>43390</v>
      </c>
      <c r="B332" s="88">
        <v>325.10000600000001</v>
      </c>
      <c r="C332" s="88">
        <v>328.14999399999999</v>
      </c>
      <c r="D332" s="88">
        <v>311.64999399999999</v>
      </c>
      <c r="E332" s="88">
        <v>314.79998799999998</v>
      </c>
      <c r="F332" s="88">
        <v>312.35501099999999</v>
      </c>
      <c r="G332" s="88">
        <v>20203287</v>
      </c>
      <c r="H332" s="95">
        <f t="shared" si="10"/>
        <v>-7.996521640079305E-3</v>
      </c>
      <c r="I332" s="96">
        <f t="shared" si="11"/>
        <v>-8.3048925560620847E-3</v>
      </c>
    </row>
    <row r="333" spans="1:9" ht="15.75" customHeight="1" x14ac:dyDescent="0.25">
      <c r="A333" s="91">
        <v>43392</v>
      </c>
      <c r="B333" s="92">
        <v>312.85000600000001</v>
      </c>
      <c r="C333" s="92">
        <v>321.5</v>
      </c>
      <c r="D333" s="92">
        <v>310.20001200000002</v>
      </c>
      <c r="E333" s="92">
        <v>315.45001200000002</v>
      </c>
      <c r="F333" s="92">
        <v>312.99996900000002</v>
      </c>
      <c r="G333" s="92">
        <v>18322589</v>
      </c>
      <c r="H333" s="93">
        <f t="shared" si="10"/>
        <v>8.9581696390098628E-4</v>
      </c>
      <c r="I333" s="94">
        <f t="shared" si="11"/>
        <v>5.8744604791820666E-4</v>
      </c>
    </row>
    <row r="334" spans="1:9" ht="15.75" customHeight="1" x14ac:dyDescent="0.25">
      <c r="A334" s="87">
        <v>43395</v>
      </c>
      <c r="B334" s="88">
        <v>320.20001200000002</v>
      </c>
      <c r="C334" s="88">
        <v>329.85000600000001</v>
      </c>
      <c r="D334" s="88">
        <v>316.10000600000001</v>
      </c>
      <c r="E334" s="88">
        <v>327.10000600000001</v>
      </c>
      <c r="F334" s="88">
        <v>324.55950899999999</v>
      </c>
      <c r="G334" s="88">
        <v>33593953</v>
      </c>
      <c r="H334" s="95">
        <f t="shared" si="10"/>
        <v>1.5750043154289531E-2</v>
      </c>
      <c r="I334" s="96">
        <f t="shared" si="11"/>
        <v>1.5441672238306751E-2</v>
      </c>
    </row>
    <row r="335" spans="1:9" ht="15.75" customHeight="1" x14ac:dyDescent="0.25">
      <c r="A335" s="91">
        <v>43396</v>
      </c>
      <c r="B335" s="92">
        <v>323</v>
      </c>
      <c r="C335" s="92">
        <v>328.60000600000001</v>
      </c>
      <c r="D335" s="92">
        <v>318.35000600000001</v>
      </c>
      <c r="E335" s="92">
        <v>322.85000600000001</v>
      </c>
      <c r="F335" s="92">
        <v>320.34249899999998</v>
      </c>
      <c r="G335" s="92">
        <v>21509920</v>
      </c>
      <c r="H335" s="93">
        <f t="shared" si="10"/>
        <v>-5.6797784904539525E-3</v>
      </c>
      <c r="I335" s="94">
        <f t="shared" si="11"/>
        <v>-5.9881494064367323E-3</v>
      </c>
    </row>
    <row r="336" spans="1:9" ht="15.75" customHeight="1" x14ac:dyDescent="0.25">
      <c r="A336" s="87">
        <v>43397</v>
      </c>
      <c r="B336" s="88">
        <v>328.75</v>
      </c>
      <c r="C336" s="88">
        <v>330</v>
      </c>
      <c r="D336" s="88">
        <v>316.25</v>
      </c>
      <c r="E336" s="88">
        <v>322</v>
      </c>
      <c r="F336" s="88">
        <v>319.49911500000002</v>
      </c>
      <c r="G336" s="88">
        <v>33104174</v>
      </c>
      <c r="H336" s="95">
        <f t="shared" si="10"/>
        <v>-1.1448996796629939E-3</v>
      </c>
      <c r="I336" s="96">
        <f t="shared" si="11"/>
        <v>-1.4532705956457734E-3</v>
      </c>
    </row>
    <row r="337" spans="1:9" ht="15.75" customHeight="1" x14ac:dyDescent="0.25">
      <c r="A337" s="91">
        <v>43398</v>
      </c>
      <c r="B337" s="92">
        <v>318.5</v>
      </c>
      <c r="C337" s="92">
        <v>322.04998799999998</v>
      </c>
      <c r="D337" s="92">
        <v>311.79998799999998</v>
      </c>
      <c r="E337" s="92">
        <v>319.95001200000002</v>
      </c>
      <c r="F337" s="92">
        <v>317.46502700000002</v>
      </c>
      <c r="G337" s="92">
        <v>26920180</v>
      </c>
      <c r="H337" s="93">
        <f t="shared" si="10"/>
        <v>-2.7737705744631533E-3</v>
      </c>
      <c r="I337" s="94">
        <f t="shared" si="11"/>
        <v>-3.082141490445933E-3</v>
      </c>
    </row>
    <row r="338" spans="1:9" ht="15.75" customHeight="1" x14ac:dyDescent="0.25">
      <c r="A338" s="87">
        <v>43399</v>
      </c>
      <c r="B338" s="88">
        <v>319.79998799999998</v>
      </c>
      <c r="C338" s="88">
        <v>323.39999399999999</v>
      </c>
      <c r="D338" s="88">
        <v>313</v>
      </c>
      <c r="E338" s="88">
        <v>315.64999399999999</v>
      </c>
      <c r="F338" s="88">
        <v>313.19842499999999</v>
      </c>
      <c r="G338" s="88">
        <v>22952163</v>
      </c>
      <c r="H338" s="95">
        <f t="shared" si="10"/>
        <v>-5.8763195146857676E-3</v>
      </c>
      <c r="I338" s="96">
        <f t="shared" si="11"/>
        <v>-6.1846904306685473E-3</v>
      </c>
    </row>
    <row r="339" spans="1:9" ht="15.75" customHeight="1" x14ac:dyDescent="0.25">
      <c r="A339" s="91">
        <v>43402</v>
      </c>
      <c r="B339" s="92">
        <v>329</v>
      </c>
      <c r="C339" s="92">
        <v>352.95001200000002</v>
      </c>
      <c r="D339" s="92">
        <v>328.29998799999998</v>
      </c>
      <c r="E339" s="92">
        <v>349.39999399999999</v>
      </c>
      <c r="F339" s="92">
        <v>346.68630999999999</v>
      </c>
      <c r="G339" s="92">
        <v>80069836</v>
      </c>
      <c r="H339" s="93">
        <f t="shared" si="10"/>
        <v>4.4117123082332448E-2</v>
      </c>
      <c r="I339" s="94">
        <f t="shared" si="11"/>
        <v>4.380875216634967E-2</v>
      </c>
    </row>
    <row r="340" spans="1:9" ht="15.75" customHeight="1" x14ac:dyDescent="0.25">
      <c r="A340" s="87">
        <v>43403</v>
      </c>
      <c r="B340" s="88">
        <v>347.45001200000002</v>
      </c>
      <c r="C340" s="88">
        <v>353.85000600000001</v>
      </c>
      <c r="D340" s="88">
        <v>342.89999399999999</v>
      </c>
      <c r="E340" s="88">
        <v>345.70001200000002</v>
      </c>
      <c r="F340" s="88">
        <v>343.01504499999999</v>
      </c>
      <c r="G340" s="88">
        <v>34460428</v>
      </c>
      <c r="H340" s="95">
        <f t="shared" si="10"/>
        <v>-4.6235234381466666E-3</v>
      </c>
      <c r="I340" s="96">
        <f t="shared" si="11"/>
        <v>-4.9318943541294463E-3</v>
      </c>
    </row>
    <row r="341" spans="1:9" ht="15.75" customHeight="1" x14ac:dyDescent="0.25">
      <c r="A341" s="91">
        <v>43404</v>
      </c>
      <c r="B341" s="92">
        <v>345.5</v>
      </c>
      <c r="C341" s="92">
        <v>356.54998799999998</v>
      </c>
      <c r="D341" s="92">
        <v>342.29998799999998</v>
      </c>
      <c r="E341" s="92">
        <v>355</v>
      </c>
      <c r="F341" s="92">
        <v>352.24279799999999</v>
      </c>
      <c r="G341" s="92">
        <v>31233009</v>
      </c>
      <c r="H341" s="93">
        <f t="shared" si="10"/>
        <v>1.1528953160784951E-2</v>
      </c>
      <c r="I341" s="94">
        <f t="shared" si="11"/>
        <v>1.1220582244802171E-2</v>
      </c>
    </row>
    <row r="342" spans="1:9" ht="15.75" customHeight="1" x14ac:dyDescent="0.25">
      <c r="A342" s="87">
        <v>43405</v>
      </c>
      <c r="B342" s="88">
        <v>357</v>
      </c>
      <c r="C342" s="88">
        <v>358.45001200000002</v>
      </c>
      <c r="D342" s="88">
        <v>351.10000600000001</v>
      </c>
      <c r="E342" s="88">
        <v>353.70001200000002</v>
      </c>
      <c r="F342" s="88">
        <v>350.95291099999997</v>
      </c>
      <c r="G342" s="88">
        <v>22157128</v>
      </c>
      <c r="H342" s="95">
        <f t="shared" si="10"/>
        <v>-1.5932731884117444E-3</v>
      </c>
      <c r="I342" s="96">
        <f t="shared" si="11"/>
        <v>-1.9016441043945239E-3</v>
      </c>
    </row>
    <row r="343" spans="1:9" ht="15.75" customHeight="1" x14ac:dyDescent="0.25">
      <c r="A343" s="91">
        <v>43406</v>
      </c>
      <c r="B343" s="92">
        <v>354</v>
      </c>
      <c r="C343" s="92">
        <v>357.79998799999998</v>
      </c>
      <c r="D343" s="92">
        <v>351.70001200000002</v>
      </c>
      <c r="E343" s="92">
        <v>354.45001200000002</v>
      </c>
      <c r="F343" s="92">
        <v>351.69708300000002</v>
      </c>
      <c r="G343" s="92">
        <v>26714413</v>
      </c>
      <c r="H343" s="93">
        <f t="shared" si="10"/>
        <v>9.1991721848754991E-4</v>
      </c>
      <c r="I343" s="94">
        <f t="shared" si="11"/>
        <v>6.1154630250477029E-4</v>
      </c>
    </row>
    <row r="344" spans="1:9" ht="15.75" customHeight="1" x14ac:dyDescent="0.25">
      <c r="A344" s="87">
        <v>43409</v>
      </c>
      <c r="B344" s="88">
        <v>351</v>
      </c>
      <c r="C344" s="88">
        <v>351.85000600000001</v>
      </c>
      <c r="D344" s="88">
        <v>348</v>
      </c>
      <c r="E344" s="88">
        <v>349.64999399999999</v>
      </c>
      <c r="F344" s="88">
        <v>346.93435699999998</v>
      </c>
      <c r="G344" s="88">
        <v>22873951</v>
      </c>
      <c r="H344" s="95">
        <f t="shared" si="10"/>
        <v>-5.9214559955737813E-3</v>
      </c>
      <c r="I344" s="96">
        <f t="shared" si="11"/>
        <v>-6.2298269115565611E-3</v>
      </c>
    </row>
    <row r="345" spans="1:9" ht="15.75" customHeight="1" x14ac:dyDescent="0.25">
      <c r="A345" s="91">
        <v>43410</v>
      </c>
      <c r="B345" s="92">
        <v>348.70001200000002</v>
      </c>
      <c r="C345" s="92">
        <v>358.29998799999998</v>
      </c>
      <c r="D345" s="92">
        <v>347.64999399999999</v>
      </c>
      <c r="E345" s="92">
        <v>353.10000600000001</v>
      </c>
      <c r="F345" s="92">
        <v>350.357574</v>
      </c>
      <c r="G345" s="92">
        <v>21349153</v>
      </c>
      <c r="H345" s="93">
        <f t="shared" si="10"/>
        <v>4.264200204204322E-3</v>
      </c>
      <c r="I345" s="94">
        <f t="shared" si="11"/>
        <v>3.9558292882215422E-3</v>
      </c>
    </row>
    <row r="346" spans="1:9" ht="15.75" customHeight="1" x14ac:dyDescent="0.25">
      <c r="A346" s="87">
        <v>43411</v>
      </c>
      <c r="B346" s="88">
        <v>356.75</v>
      </c>
      <c r="C346" s="88">
        <v>357</v>
      </c>
      <c r="D346" s="88">
        <v>354.54998799999998</v>
      </c>
      <c r="E346" s="88">
        <v>355.89999399999999</v>
      </c>
      <c r="F346" s="88">
        <v>353.13580300000001</v>
      </c>
      <c r="G346" s="88">
        <v>2074764</v>
      </c>
      <c r="H346" s="95">
        <f t="shared" si="10"/>
        <v>3.4302406710955773E-3</v>
      </c>
      <c r="I346" s="96">
        <f t="shared" si="11"/>
        <v>3.1218697551127976E-3</v>
      </c>
    </row>
    <row r="347" spans="1:9" ht="15.75" customHeight="1" x14ac:dyDescent="0.25">
      <c r="A347" s="91">
        <v>43413</v>
      </c>
      <c r="B347" s="92">
        <v>356.89999399999999</v>
      </c>
      <c r="C347" s="92">
        <v>358.10000600000001</v>
      </c>
      <c r="D347" s="92">
        <v>352.39999399999999</v>
      </c>
      <c r="E347" s="92">
        <v>356.85000600000001</v>
      </c>
      <c r="F347" s="92">
        <v>354.078461</v>
      </c>
      <c r="G347" s="92">
        <v>15130936</v>
      </c>
      <c r="H347" s="93">
        <f t="shared" si="10"/>
        <v>1.1577577857590597E-3</v>
      </c>
      <c r="I347" s="94">
        <f t="shared" si="11"/>
        <v>8.4938686977628023E-4</v>
      </c>
    </row>
    <row r="348" spans="1:9" ht="15.75" customHeight="1" x14ac:dyDescent="0.25">
      <c r="A348" s="87">
        <v>43416</v>
      </c>
      <c r="B348" s="88">
        <v>356</v>
      </c>
      <c r="C348" s="88">
        <v>358.20001200000002</v>
      </c>
      <c r="D348" s="88">
        <v>351.5</v>
      </c>
      <c r="E348" s="88">
        <v>352.35000600000001</v>
      </c>
      <c r="F348" s="88">
        <v>349.61340300000001</v>
      </c>
      <c r="G348" s="88">
        <v>10642857</v>
      </c>
      <c r="H348" s="95">
        <f t="shared" si="10"/>
        <v>-5.5114352600270852E-3</v>
      </c>
      <c r="I348" s="96">
        <f t="shared" si="11"/>
        <v>-5.819806176009865E-3</v>
      </c>
    </row>
    <row r="349" spans="1:9" ht="15.75" customHeight="1" x14ac:dyDescent="0.25">
      <c r="A349" s="91">
        <v>43417</v>
      </c>
      <c r="B349" s="92">
        <v>347.79998799999998</v>
      </c>
      <c r="C349" s="92">
        <v>361.95001200000002</v>
      </c>
      <c r="D349" s="92">
        <v>347.79998799999998</v>
      </c>
      <c r="E349" s="92">
        <v>360.89999399999999</v>
      </c>
      <c r="F349" s="92">
        <v>358.09695399999998</v>
      </c>
      <c r="G349" s="92">
        <v>17684864</v>
      </c>
      <c r="H349" s="93">
        <f t="shared" si="10"/>
        <v>1.0412553216847619E-2</v>
      </c>
      <c r="I349" s="94">
        <f t="shared" si="11"/>
        <v>1.010418230086484E-2</v>
      </c>
    </row>
    <row r="350" spans="1:9" ht="15.75" customHeight="1" x14ac:dyDescent="0.25">
      <c r="A350" s="87">
        <v>43418</v>
      </c>
      <c r="B350" s="88">
        <v>365</v>
      </c>
      <c r="C350" s="88">
        <v>369.89999399999999</v>
      </c>
      <c r="D350" s="88">
        <v>361.29998799999998</v>
      </c>
      <c r="E350" s="88">
        <v>366.60000600000001</v>
      </c>
      <c r="F350" s="88">
        <v>363.75268599999998</v>
      </c>
      <c r="G350" s="88">
        <v>31774158</v>
      </c>
      <c r="H350" s="95">
        <f t="shared" si="10"/>
        <v>6.8055820105225977E-3</v>
      </c>
      <c r="I350" s="96">
        <f t="shared" si="11"/>
        <v>6.4972110945398179E-3</v>
      </c>
    </row>
    <row r="351" spans="1:9" ht="15.75" customHeight="1" x14ac:dyDescent="0.25">
      <c r="A351" s="91">
        <v>43419</v>
      </c>
      <c r="B351" s="92">
        <v>366.10000600000001</v>
      </c>
      <c r="C351" s="92">
        <v>374.89999399999999</v>
      </c>
      <c r="D351" s="92">
        <v>362.10000600000001</v>
      </c>
      <c r="E351" s="92">
        <v>370</v>
      </c>
      <c r="F351" s="92">
        <v>367.12631199999998</v>
      </c>
      <c r="G351" s="92">
        <v>21967798</v>
      </c>
      <c r="H351" s="93">
        <f t="shared" si="10"/>
        <v>4.009302676493084E-3</v>
      </c>
      <c r="I351" s="94">
        <f t="shared" si="11"/>
        <v>3.7009317605103042E-3</v>
      </c>
    </row>
    <row r="352" spans="1:9" ht="15.75" customHeight="1" x14ac:dyDescent="0.25">
      <c r="A352" s="87">
        <v>43420</v>
      </c>
      <c r="B352" s="88">
        <v>370.10000600000001</v>
      </c>
      <c r="C352" s="88">
        <v>375.29998799999998</v>
      </c>
      <c r="D352" s="88">
        <v>365.54998799999998</v>
      </c>
      <c r="E352" s="88">
        <v>367.54998799999998</v>
      </c>
      <c r="F352" s="88">
        <v>364.69534299999998</v>
      </c>
      <c r="G352" s="88">
        <v>29972926</v>
      </c>
      <c r="H352" s="95">
        <f t="shared" si="10"/>
        <v>-2.8852939740159679E-3</v>
      </c>
      <c r="I352" s="96">
        <f t="shared" si="11"/>
        <v>-3.1936648899987476E-3</v>
      </c>
    </row>
    <row r="353" spans="1:9" ht="15.75" customHeight="1" x14ac:dyDescent="0.25">
      <c r="A353" s="91">
        <v>43423</v>
      </c>
      <c r="B353" s="92">
        <v>368.29998799999998</v>
      </c>
      <c r="C353" s="92">
        <v>370.70001200000002</v>
      </c>
      <c r="D353" s="92">
        <v>360.75</v>
      </c>
      <c r="E353" s="92">
        <v>362.39999399999999</v>
      </c>
      <c r="F353" s="92">
        <v>359.58532700000001</v>
      </c>
      <c r="G353" s="92">
        <v>16002154</v>
      </c>
      <c r="H353" s="93">
        <f t="shared" si="10"/>
        <v>-6.1282557080323602E-3</v>
      </c>
      <c r="I353" s="94">
        <f t="shared" si="11"/>
        <v>-6.4366266240151399E-3</v>
      </c>
    </row>
    <row r="354" spans="1:9" ht="15.75" customHeight="1" x14ac:dyDescent="0.25">
      <c r="A354" s="87">
        <v>43424</v>
      </c>
      <c r="B354" s="88">
        <v>362</v>
      </c>
      <c r="C354" s="88">
        <v>365.45001200000002</v>
      </c>
      <c r="D354" s="88">
        <v>354.60000600000001</v>
      </c>
      <c r="E354" s="88">
        <v>357.89999399999999</v>
      </c>
      <c r="F354" s="88">
        <v>355.12027</v>
      </c>
      <c r="G354" s="88">
        <v>19591217</v>
      </c>
      <c r="H354" s="95">
        <f t="shared" si="10"/>
        <v>-5.4264996765501922E-3</v>
      </c>
      <c r="I354" s="96">
        <f t="shared" si="11"/>
        <v>-5.7348705925329719E-3</v>
      </c>
    </row>
    <row r="355" spans="1:9" ht="15.75" customHeight="1" x14ac:dyDescent="0.25">
      <c r="A355" s="91">
        <v>43425</v>
      </c>
      <c r="B355" s="92">
        <v>356.35000600000001</v>
      </c>
      <c r="C355" s="92">
        <v>360.29998799999998</v>
      </c>
      <c r="D355" s="92">
        <v>353.04998799999998</v>
      </c>
      <c r="E355" s="92">
        <v>356.75</v>
      </c>
      <c r="F355" s="92">
        <v>353.979218</v>
      </c>
      <c r="G355" s="92">
        <v>29323882</v>
      </c>
      <c r="H355" s="93">
        <f t="shared" si="10"/>
        <v>-1.3976967217630065E-3</v>
      </c>
      <c r="I355" s="94">
        <f t="shared" si="11"/>
        <v>-1.706067637745786E-3</v>
      </c>
    </row>
    <row r="356" spans="1:9" ht="15.75" customHeight="1" x14ac:dyDescent="0.25">
      <c r="A356" s="87">
        <v>43426</v>
      </c>
      <c r="B356" s="88">
        <v>357.64999399999999</v>
      </c>
      <c r="C356" s="88">
        <v>358.5</v>
      </c>
      <c r="D356" s="88">
        <v>351</v>
      </c>
      <c r="E356" s="88">
        <v>352.04998799999998</v>
      </c>
      <c r="F356" s="88">
        <v>349.31570399999998</v>
      </c>
      <c r="G356" s="88">
        <v>12547369</v>
      </c>
      <c r="H356" s="95">
        <f t="shared" si="10"/>
        <v>-5.7596550701082419E-3</v>
      </c>
      <c r="I356" s="96">
        <f t="shared" si="11"/>
        <v>-6.0680259860910217E-3</v>
      </c>
    </row>
    <row r="357" spans="1:9" ht="15.75" customHeight="1" x14ac:dyDescent="0.25">
      <c r="A357" s="91">
        <v>43430</v>
      </c>
      <c r="B357" s="92">
        <v>354.75</v>
      </c>
      <c r="C357" s="92">
        <v>357.85000600000001</v>
      </c>
      <c r="D357" s="92">
        <v>350.70001200000002</v>
      </c>
      <c r="E357" s="92">
        <v>356.35000600000001</v>
      </c>
      <c r="F357" s="92">
        <v>353.582336</v>
      </c>
      <c r="G357" s="92">
        <v>20673027</v>
      </c>
      <c r="H357" s="93">
        <f t="shared" si="10"/>
        <v>5.2724503041935355E-3</v>
      </c>
      <c r="I357" s="94">
        <f t="shared" si="11"/>
        <v>4.9640793882107558E-3</v>
      </c>
    </row>
    <row r="358" spans="1:9" ht="15.75" customHeight="1" x14ac:dyDescent="0.25">
      <c r="A358" s="87">
        <v>43431</v>
      </c>
      <c r="B358" s="88">
        <v>355.75</v>
      </c>
      <c r="C358" s="88">
        <v>356.10000600000001</v>
      </c>
      <c r="D358" s="88">
        <v>351.60000600000001</v>
      </c>
      <c r="E358" s="88">
        <v>354.64999399999999</v>
      </c>
      <c r="F358" s="88">
        <v>351.89550800000001</v>
      </c>
      <c r="G358" s="88">
        <v>17933339</v>
      </c>
      <c r="H358" s="95">
        <f t="shared" si="10"/>
        <v>-2.0768376913039661E-3</v>
      </c>
      <c r="I358" s="96">
        <f t="shared" si="11"/>
        <v>-2.3852086072867458E-3</v>
      </c>
    </row>
    <row r="359" spans="1:9" ht="15.75" customHeight="1" x14ac:dyDescent="0.25">
      <c r="A359" s="91">
        <v>43432</v>
      </c>
      <c r="B359" s="92">
        <v>356.95001200000002</v>
      </c>
      <c r="C359" s="92">
        <v>361.54998799999998</v>
      </c>
      <c r="D359" s="92">
        <v>353.25</v>
      </c>
      <c r="E359" s="92">
        <v>359</v>
      </c>
      <c r="F359" s="92">
        <v>356.21176100000002</v>
      </c>
      <c r="G359" s="92">
        <v>18163000</v>
      </c>
      <c r="H359" s="93">
        <f t="shared" si="10"/>
        <v>5.2945313764929652E-3</v>
      </c>
      <c r="I359" s="94">
        <f t="shared" si="11"/>
        <v>4.9861604605101854E-3</v>
      </c>
    </row>
    <row r="360" spans="1:9" ht="15.75" customHeight="1" x14ac:dyDescent="0.25">
      <c r="A360" s="87">
        <v>43433</v>
      </c>
      <c r="B360" s="88">
        <v>363</v>
      </c>
      <c r="C360" s="88">
        <v>366.39999399999999</v>
      </c>
      <c r="D360" s="88">
        <v>360.20001200000002</v>
      </c>
      <c r="E360" s="88">
        <v>362.20001200000002</v>
      </c>
      <c r="F360" s="88">
        <v>359.38690200000002</v>
      </c>
      <c r="G360" s="88">
        <v>38692771</v>
      </c>
      <c r="H360" s="95">
        <f t="shared" si="10"/>
        <v>3.8539906129802649E-3</v>
      </c>
      <c r="I360" s="96">
        <f t="shared" si="11"/>
        <v>3.5456196969974852E-3</v>
      </c>
    </row>
    <row r="361" spans="1:9" ht="15.75" customHeight="1" x14ac:dyDescent="0.25">
      <c r="A361" s="91">
        <v>43434</v>
      </c>
      <c r="B361" s="92">
        <v>365</v>
      </c>
      <c r="C361" s="92">
        <v>365</v>
      </c>
      <c r="D361" s="92">
        <v>353.79998799999998</v>
      </c>
      <c r="E361" s="92">
        <v>355.14999399999999</v>
      </c>
      <c r="F361" s="92">
        <v>352.39160199999998</v>
      </c>
      <c r="G361" s="92">
        <v>21893877</v>
      </c>
      <c r="H361" s="93">
        <f t="shared" si="10"/>
        <v>-8.5366950249315243E-3</v>
      </c>
      <c r="I361" s="94">
        <f t="shared" si="11"/>
        <v>-8.845065940914304E-3</v>
      </c>
    </row>
    <row r="362" spans="1:9" ht="15.75" customHeight="1" x14ac:dyDescent="0.25">
      <c r="A362" s="87">
        <v>43437</v>
      </c>
      <c r="B362" s="88">
        <v>358.89999399999999</v>
      </c>
      <c r="C362" s="88">
        <v>358.89999399999999</v>
      </c>
      <c r="D362" s="88">
        <v>352.10000600000001</v>
      </c>
      <c r="E362" s="88">
        <v>355.5</v>
      </c>
      <c r="F362" s="88">
        <v>352.738922</v>
      </c>
      <c r="G362" s="88">
        <v>23427270</v>
      </c>
      <c r="H362" s="95">
        <f t="shared" si="10"/>
        <v>4.2783333445180395E-4</v>
      </c>
      <c r="I362" s="96">
        <f t="shared" si="11"/>
        <v>1.1946241846902438E-4</v>
      </c>
    </row>
    <row r="363" spans="1:9" ht="15.75" customHeight="1" x14ac:dyDescent="0.25">
      <c r="A363" s="91">
        <v>43438</v>
      </c>
      <c r="B363" s="92">
        <v>353.29998799999998</v>
      </c>
      <c r="C363" s="92">
        <v>359.10000600000001</v>
      </c>
      <c r="D363" s="92">
        <v>353.29998799999998</v>
      </c>
      <c r="E363" s="92">
        <v>357.95001200000002</v>
      </c>
      <c r="F363" s="92">
        <v>355.16989100000001</v>
      </c>
      <c r="G363" s="92">
        <v>18651442</v>
      </c>
      <c r="H363" s="93">
        <f t="shared" si="10"/>
        <v>2.9827586632791671E-3</v>
      </c>
      <c r="I363" s="94">
        <f t="shared" si="11"/>
        <v>2.6743877472963874E-3</v>
      </c>
    </row>
    <row r="364" spans="1:9" ht="15.75" customHeight="1" x14ac:dyDescent="0.25">
      <c r="A364" s="87">
        <v>43439</v>
      </c>
      <c r="B364" s="88">
        <v>355.29998799999998</v>
      </c>
      <c r="C364" s="88">
        <v>356.35000600000001</v>
      </c>
      <c r="D364" s="88">
        <v>350.45001200000002</v>
      </c>
      <c r="E364" s="88">
        <v>351.39999399999999</v>
      </c>
      <c r="F364" s="88">
        <v>348.67074600000001</v>
      </c>
      <c r="G364" s="88">
        <v>12068267</v>
      </c>
      <c r="H364" s="95">
        <f t="shared" si="10"/>
        <v>-8.0206310530708796E-3</v>
      </c>
      <c r="I364" s="96">
        <f t="shared" si="11"/>
        <v>-8.3290019690536593E-3</v>
      </c>
    </row>
    <row r="365" spans="1:9" ht="15.75" customHeight="1" x14ac:dyDescent="0.25">
      <c r="A365" s="91">
        <v>43440</v>
      </c>
      <c r="B365" s="92">
        <v>348.20001200000002</v>
      </c>
      <c r="C365" s="92">
        <v>349.95001200000002</v>
      </c>
      <c r="D365" s="92">
        <v>343.35000600000001</v>
      </c>
      <c r="E365" s="92">
        <v>347.64999399999999</v>
      </c>
      <c r="F365" s="92">
        <v>344.94986</v>
      </c>
      <c r="G365" s="92">
        <v>17784829</v>
      </c>
      <c r="H365" s="93">
        <f t="shared" si="10"/>
        <v>-4.6595379226774484E-3</v>
      </c>
      <c r="I365" s="94">
        <f t="shared" si="11"/>
        <v>-4.9679088386602281E-3</v>
      </c>
    </row>
    <row r="366" spans="1:9" ht="15.75" customHeight="1" x14ac:dyDescent="0.25">
      <c r="A366" s="87">
        <v>43441</v>
      </c>
      <c r="B366" s="88">
        <v>349.60000600000001</v>
      </c>
      <c r="C366" s="88">
        <v>353</v>
      </c>
      <c r="D366" s="88">
        <v>345.29998799999998</v>
      </c>
      <c r="E366" s="88">
        <v>352.20001200000002</v>
      </c>
      <c r="F366" s="88">
        <v>349.46456899999998</v>
      </c>
      <c r="G366" s="88">
        <v>14979672</v>
      </c>
      <c r="H366" s="95">
        <f t="shared" si="10"/>
        <v>5.6471776815574248E-3</v>
      </c>
      <c r="I366" s="96">
        <f t="shared" si="11"/>
        <v>5.3388067655746451E-3</v>
      </c>
    </row>
    <row r="367" spans="1:9" ht="15.75" customHeight="1" x14ac:dyDescent="0.25">
      <c r="A367" s="91">
        <v>43444</v>
      </c>
      <c r="B367" s="92">
        <v>346.5</v>
      </c>
      <c r="C367" s="92">
        <v>349.45001200000002</v>
      </c>
      <c r="D367" s="92">
        <v>344.25</v>
      </c>
      <c r="E367" s="92">
        <v>346.35000600000001</v>
      </c>
      <c r="F367" s="92">
        <v>343.66000400000001</v>
      </c>
      <c r="G367" s="92">
        <v>14107881</v>
      </c>
      <c r="H367" s="93">
        <f t="shared" si="10"/>
        <v>-7.2741598892955032E-3</v>
      </c>
      <c r="I367" s="94">
        <f t="shared" si="11"/>
        <v>-7.5825308052782829E-3</v>
      </c>
    </row>
    <row r="368" spans="1:9" ht="15.75" customHeight="1" x14ac:dyDescent="0.25">
      <c r="A368" s="87">
        <v>43445</v>
      </c>
      <c r="B368" s="88">
        <v>337.39999399999999</v>
      </c>
      <c r="C368" s="88">
        <v>345</v>
      </c>
      <c r="D368" s="88">
        <v>336</v>
      </c>
      <c r="E368" s="88">
        <v>342.79998799999998</v>
      </c>
      <c r="F368" s="88">
        <v>340.13754299999999</v>
      </c>
      <c r="G368" s="88">
        <v>36885929</v>
      </c>
      <c r="H368" s="95">
        <f t="shared" si="10"/>
        <v>-4.4744205751124739E-3</v>
      </c>
      <c r="I368" s="96">
        <f t="shared" si="11"/>
        <v>-4.7827914910952537E-3</v>
      </c>
    </row>
    <row r="369" spans="1:9" ht="15.75" customHeight="1" x14ac:dyDescent="0.25">
      <c r="A369" s="91">
        <v>43446</v>
      </c>
      <c r="B369" s="92">
        <v>342.79998799999998</v>
      </c>
      <c r="C369" s="92">
        <v>351.70001200000002</v>
      </c>
      <c r="D369" s="92">
        <v>339.39999399999999</v>
      </c>
      <c r="E369" s="92">
        <v>349.95001200000002</v>
      </c>
      <c r="F369" s="92">
        <v>347.23202500000002</v>
      </c>
      <c r="G369" s="92">
        <v>24740214</v>
      </c>
      <c r="H369" s="93">
        <f t="shared" si="10"/>
        <v>8.965202830769025E-3</v>
      </c>
      <c r="I369" s="94">
        <f t="shared" si="11"/>
        <v>8.6568319147862453E-3</v>
      </c>
    </row>
    <row r="370" spans="1:9" ht="15.75" customHeight="1" x14ac:dyDescent="0.25">
      <c r="A370" s="87">
        <v>43447</v>
      </c>
      <c r="B370" s="88">
        <v>352.89999399999999</v>
      </c>
      <c r="C370" s="88">
        <v>354.20001200000002</v>
      </c>
      <c r="D370" s="88">
        <v>347.60000600000001</v>
      </c>
      <c r="E370" s="88">
        <v>349.54998799999998</v>
      </c>
      <c r="F370" s="88">
        <v>346.83514400000001</v>
      </c>
      <c r="G370" s="88">
        <v>19129928</v>
      </c>
      <c r="H370" s="95">
        <f t="shared" si="10"/>
        <v>-4.9667598398835523E-4</v>
      </c>
      <c r="I370" s="96">
        <f t="shared" si="11"/>
        <v>-8.0504689997113474E-4</v>
      </c>
    </row>
    <row r="371" spans="1:9" ht="15.75" customHeight="1" x14ac:dyDescent="0.25">
      <c r="A371" s="91">
        <v>43448</v>
      </c>
      <c r="B371" s="92">
        <v>349.20001200000002</v>
      </c>
      <c r="C371" s="92">
        <v>354.04998799999998</v>
      </c>
      <c r="D371" s="92">
        <v>349.14999399999999</v>
      </c>
      <c r="E371" s="92">
        <v>351.89999399999999</v>
      </c>
      <c r="F371" s="92">
        <v>349.16687000000002</v>
      </c>
      <c r="G371" s="92">
        <v>12104234</v>
      </c>
      <c r="H371" s="93">
        <f t="shared" si="10"/>
        <v>2.9099327396478018E-3</v>
      </c>
      <c r="I371" s="94">
        <f t="shared" si="11"/>
        <v>2.6015618236650221E-3</v>
      </c>
    </row>
    <row r="372" spans="1:9" ht="15.75" customHeight="1" x14ac:dyDescent="0.25">
      <c r="A372" s="87">
        <v>43451</v>
      </c>
      <c r="B372" s="88">
        <v>352.29998799999998</v>
      </c>
      <c r="C372" s="88">
        <v>360.5</v>
      </c>
      <c r="D372" s="88">
        <v>352.29998799999998</v>
      </c>
      <c r="E372" s="88">
        <v>358.45001200000002</v>
      </c>
      <c r="F372" s="88">
        <v>355.66601600000001</v>
      </c>
      <c r="G372" s="88">
        <v>18378122</v>
      </c>
      <c r="H372" s="95">
        <f t="shared" si="10"/>
        <v>8.0093403682947283E-3</v>
      </c>
      <c r="I372" s="96">
        <f t="shared" si="11"/>
        <v>7.7009694523119485E-3</v>
      </c>
    </row>
    <row r="373" spans="1:9" ht="15.75" customHeight="1" x14ac:dyDescent="0.25">
      <c r="A373" s="91">
        <v>43452</v>
      </c>
      <c r="B373" s="92">
        <v>356.75</v>
      </c>
      <c r="C373" s="92">
        <v>362.89999399999999</v>
      </c>
      <c r="D373" s="92">
        <v>354.60000600000001</v>
      </c>
      <c r="E373" s="92">
        <v>362.25</v>
      </c>
      <c r="F373" s="92">
        <v>359.43649299999998</v>
      </c>
      <c r="G373" s="92">
        <v>15405953</v>
      </c>
      <c r="H373" s="93">
        <f t="shared" si="10"/>
        <v>4.5797980273328039E-3</v>
      </c>
      <c r="I373" s="94">
        <f t="shared" si="11"/>
        <v>4.2714271113500242E-3</v>
      </c>
    </row>
    <row r="374" spans="1:9" ht="15.75" customHeight="1" x14ac:dyDescent="0.25">
      <c r="A374" s="87">
        <v>43453</v>
      </c>
      <c r="B374" s="88">
        <v>363</v>
      </c>
      <c r="C374" s="88">
        <v>369.25</v>
      </c>
      <c r="D374" s="88">
        <v>361</v>
      </c>
      <c r="E374" s="88">
        <v>366.5</v>
      </c>
      <c r="F374" s="88">
        <v>363.65347300000002</v>
      </c>
      <c r="G374" s="88">
        <v>19442031</v>
      </c>
      <c r="H374" s="95">
        <f t="shared" si="10"/>
        <v>5.0655713493360033E-3</v>
      </c>
      <c r="I374" s="96">
        <f t="shared" si="11"/>
        <v>4.7572004333532236E-3</v>
      </c>
    </row>
    <row r="375" spans="1:9" ht="15.75" customHeight="1" x14ac:dyDescent="0.25">
      <c r="A375" s="91">
        <v>43454</v>
      </c>
      <c r="B375" s="92">
        <v>363.04998799999998</v>
      </c>
      <c r="C375" s="92">
        <v>365.5</v>
      </c>
      <c r="D375" s="92">
        <v>361.14999399999999</v>
      </c>
      <c r="E375" s="92">
        <v>362.14999399999999</v>
      </c>
      <c r="F375" s="92">
        <v>359.33728000000002</v>
      </c>
      <c r="G375" s="92">
        <v>12109613</v>
      </c>
      <c r="H375" s="93">
        <f t="shared" si="10"/>
        <v>-5.1854634776390364E-3</v>
      </c>
      <c r="I375" s="94">
        <f t="shared" si="11"/>
        <v>-5.4938343936218161E-3</v>
      </c>
    </row>
    <row r="376" spans="1:9" ht="15.75" customHeight="1" x14ac:dyDescent="0.25">
      <c r="A376" s="87">
        <v>43455</v>
      </c>
      <c r="B376" s="88">
        <v>361</v>
      </c>
      <c r="C376" s="88">
        <v>363.5</v>
      </c>
      <c r="D376" s="88">
        <v>352</v>
      </c>
      <c r="E376" s="88">
        <v>354.20001200000002</v>
      </c>
      <c r="F376" s="88">
        <v>351.44903599999998</v>
      </c>
      <c r="G376" s="88">
        <v>13555416</v>
      </c>
      <c r="H376" s="95">
        <f t="shared" si="10"/>
        <v>-9.6399196774497337E-3</v>
      </c>
      <c r="I376" s="96">
        <f t="shared" si="11"/>
        <v>-9.9482905934325135E-3</v>
      </c>
    </row>
    <row r="377" spans="1:9" ht="15.75" customHeight="1" x14ac:dyDescent="0.25">
      <c r="A377" s="91">
        <v>43458</v>
      </c>
      <c r="B377" s="92">
        <v>353.39999399999999</v>
      </c>
      <c r="C377" s="92">
        <v>357.10000600000001</v>
      </c>
      <c r="D377" s="92">
        <v>351.5</v>
      </c>
      <c r="E377" s="92">
        <v>352.75</v>
      </c>
      <c r="F377" s="92">
        <v>350.01028400000001</v>
      </c>
      <c r="G377" s="92">
        <v>9025217</v>
      </c>
      <c r="H377" s="93">
        <f t="shared" si="10"/>
        <v>-1.7815514395189103E-3</v>
      </c>
      <c r="I377" s="94">
        <f t="shared" si="11"/>
        <v>-2.0899223555016899E-3</v>
      </c>
    </row>
    <row r="378" spans="1:9" ht="15.75" customHeight="1" x14ac:dyDescent="0.25">
      <c r="A378" s="87">
        <v>43460</v>
      </c>
      <c r="B378" s="88">
        <v>350.64999399999999</v>
      </c>
      <c r="C378" s="88">
        <v>356.89999399999999</v>
      </c>
      <c r="D378" s="88">
        <v>348.14999399999999</v>
      </c>
      <c r="E378" s="88">
        <v>355.85000600000001</v>
      </c>
      <c r="F378" s="88">
        <v>353.08621199999999</v>
      </c>
      <c r="G378" s="88">
        <v>8695108</v>
      </c>
      <c r="H378" s="95">
        <f t="shared" si="10"/>
        <v>3.7999537395648985E-3</v>
      </c>
      <c r="I378" s="96">
        <f t="shared" si="11"/>
        <v>3.4915828235821188E-3</v>
      </c>
    </row>
    <row r="379" spans="1:9" ht="15.75" customHeight="1" x14ac:dyDescent="0.25">
      <c r="A379" s="91">
        <v>43461</v>
      </c>
      <c r="B379" s="92">
        <v>359.5</v>
      </c>
      <c r="C379" s="92">
        <v>360.75</v>
      </c>
      <c r="D379" s="92">
        <v>354.89999399999999</v>
      </c>
      <c r="E379" s="92">
        <v>355.64999399999999</v>
      </c>
      <c r="F379" s="92">
        <v>352.88775600000002</v>
      </c>
      <c r="G379" s="92">
        <v>10122458</v>
      </c>
      <c r="H379" s="93">
        <f t="shared" si="10"/>
        <v>-2.4416862909269369E-4</v>
      </c>
      <c r="I379" s="94">
        <f t="shared" si="11"/>
        <v>-5.5253954507547326E-4</v>
      </c>
    </row>
    <row r="380" spans="1:9" ht="15.75" customHeight="1" x14ac:dyDescent="0.25">
      <c r="A380" s="87">
        <v>43462</v>
      </c>
      <c r="B380" s="88">
        <v>358.29998799999998</v>
      </c>
      <c r="C380" s="88">
        <v>362.79998799999998</v>
      </c>
      <c r="D380" s="88">
        <v>358.29998799999998</v>
      </c>
      <c r="E380" s="88">
        <v>360.75</v>
      </c>
      <c r="F380" s="88">
        <v>357.94812000000002</v>
      </c>
      <c r="G380" s="88">
        <v>13004606</v>
      </c>
      <c r="H380" s="95">
        <f t="shared" si="10"/>
        <v>6.183495690708282E-3</v>
      </c>
      <c r="I380" s="96">
        <f t="shared" si="11"/>
        <v>5.8751247747255023E-3</v>
      </c>
    </row>
    <row r="381" spans="1:9" ht="15.75" customHeight="1" x14ac:dyDescent="0.25">
      <c r="A381" s="91">
        <v>43465</v>
      </c>
      <c r="B381" s="92">
        <v>362.79998799999998</v>
      </c>
      <c r="C381" s="92">
        <v>363.5</v>
      </c>
      <c r="D381" s="92">
        <v>359.5</v>
      </c>
      <c r="E381" s="92">
        <v>360.14999399999999</v>
      </c>
      <c r="F381" s="92">
        <v>357.35278299999999</v>
      </c>
      <c r="G381" s="92">
        <v>7314108</v>
      </c>
      <c r="H381" s="93">
        <f t="shared" si="10"/>
        <v>-7.2291711806449764E-4</v>
      </c>
      <c r="I381" s="94">
        <f t="shared" si="11"/>
        <v>-1.0312880340472771E-3</v>
      </c>
    </row>
    <row r="382" spans="1:9" ht="15.75" customHeight="1" x14ac:dyDescent="0.25">
      <c r="A382" s="87">
        <v>43466</v>
      </c>
      <c r="B382" s="88">
        <v>361.5</v>
      </c>
      <c r="C382" s="88">
        <v>364.79998799999998</v>
      </c>
      <c r="D382" s="88">
        <v>356.39999399999999</v>
      </c>
      <c r="E382" s="88">
        <v>363.75</v>
      </c>
      <c r="F382" s="88">
        <v>360.92483499999997</v>
      </c>
      <c r="G382" s="88">
        <v>7759872</v>
      </c>
      <c r="H382" s="95">
        <f t="shared" si="10"/>
        <v>4.3195979460897123E-3</v>
      </c>
      <c r="I382" s="96">
        <f t="shared" si="11"/>
        <v>4.0112270301069326E-3</v>
      </c>
    </row>
    <row r="383" spans="1:9" ht="15.75" customHeight="1" x14ac:dyDescent="0.25">
      <c r="A383" s="91">
        <v>43467</v>
      </c>
      <c r="B383" s="92">
        <v>361.5</v>
      </c>
      <c r="C383" s="92">
        <v>367.89999399999999</v>
      </c>
      <c r="D383" s="92">
        <v>360.29998799999998</v>
      </c>
      <c r="E383" s="92">
        <v>364.60000600000001</v>
      </c>
      <c r="F383" s="92">
        <v>361.76828</v>
      </c>
      <c r="G383" s="92">
        <v>18243156</v>
      </c>
      <c r="H383" s="93">
        <f t="shared" si="10"/>
        <v>1.0137184594647408E-3</v>
      </c>
      <c r="I383" s="94">
        <f t="shared" si="11"/>
        <v>7.0534754348196131E-4</v>
      </c>
    </row>
    <row r="384" spans="1:9" ht="15.75" customHeight="1" x14ac:dyDescent="0.25">
      <c r="A384" s="87">
        <v>43468</v>
      </c>
      <c r="B384" s="88">
        <v>365</v>
      </c>
      <c r="C384" s="88">
        <v>367.29998799999998</v>
      </c>
      <c r="D384" s="88">
        <v>362.04998799999998</v>
      </c>
      <c r="E384" s="88">
        <v>363.25</v>
      </c>
      <c r="F384" s="88">
        <v>360.42871100000002</v>
      </c>
      <c r="G384" s="88">
        <v>12884409</v>
      </c>
      <c r="H384" s="95">
        <f t="shared" si="10"/>
        <v>-1.6111063858367707E-3</v>
      </c>
      <c r="I384" s="96">
        <f t="shared" si="11"/>
        <v>-1.9194773018195502E-3</v>
      </c>
    </row>
    <row r="385" spans="1:9" ht="15.75" customHeight="1" x14ac:dyDescent="0.25">
      <c r="A385" s="91">
        <v>43469</v>
      </c>
      <c r="B385" s="92">
        <v>361.85000600000001</v>
      </c>
      <c r="C385" s="92">
        <v>368.79998799999998</v>
      </c>
      <c r="D385" s="92">
        <v>358.04998799999998</v>
      </c>
      <c r="E385" s="92">
        <v>365.20001200000002</v>
      </c>
      <c r="F385" s="92">
        <v>362.36361699999998</v>
      </c>
      <c r="G385" s="92">
        <v>22896026</v>
      </c>
      <c r="H385" s="93">
        <f t="shared" si="10"/>
        <v>2.3252073204779481E-3</v>
      </c>
      <c r="I385" s="94">
        <f t="shared" si="11"/>
        <v>2.0168364044951684E-3</v>
      </c>
    </row>
    <row r="386" spans="1:9" ht="15.75" customHeight="1" x14ac:dyDescent="0.25">
      <c r="A386" s="87">
        <v>43472</v>
      </c>
      <c r="B386" s="88">
        <v>367.5</v>
      </c>
      <c r="C386" s="88">
        <v>371</v>
      </c>
      <c r="D386" s="88">
        <v>366.54998799999998</v>
      </c>
      <c r="E386" s="88">
        <v>367.70001200000002</v>
      </c>
      <c r="F386" s="88">
        <v>364.84420799999998</v>
      </c>
      <c r="G386" s="88">
        <v>12719847</v>
      </c>
      <c r="H386" s="95">
        <f t="shared" si="10"/>
        <v>2.9628701027852298E-3</v>
      </c>
      <c r="I386" s="96">
        <f t="shared" si="11"/>
        <v>2.6544991868024501E-3</v>
      </c>
    </row>
    <row r="387" spans="1:9" ht="15.75" customHeight="1" x14ac:dyDescent="0.25">
      <c r="A387" s="91">
        <v>43473</v>
      </c>
      <c r="B387" s="92">
        <v>367.79998799999998</v>
      </c>
      <c r="C387" s="92">
        <v>381.79998799999998</v>
      </c>
      <c r="D387" s="92">
        <v>366.60000600000001</v>
      </c>
      <c r="E387" s="92">
        <v>380.14999399999999</v>
      </c>
      <c r="F387" s="92">
        <v>377.19744900000001</v>
      </c>
      <c r="G387" s="92">
        <v>21501136</v>
      </c>
      <c r="H387" s="93">
        <f t="shared" si="10"/>
        <v>1.446129082430142E-2</v>
      </c>
      <c r="I387" s="94">
        <f t="shared" si="11"/>
        <v>1.4152919908318641E-2</v>
      </c>
    </row>
    <row r="388" spans="1:9" ht="15.75" customHeight="1" x14ac:dyDescent="0.25">
      <c r="A388" s="87">
        <v>43474</v>
      </c>
      <c r="B388" s="88">
        <v>381.64999399999999</v>
      </c>
      <c r="C388" s="88">
        <v>383.54998799999998</v>
      </c>
      <c r="D388" s="88">
        <v>375.60000600000001</v>
      </c>
      <c r="E388" s="88">
        <v>382.25</v>
      </c>
      <c r="F388" s="88">
        <v>379.28112800000002</v>
      </c>
      <c r="G388" s="88">
        <v>21730142</v>
      </c>
      <c r="H388" s="95">
        <f t="shared" ref="H388:H451" si="12">LOG(F388/F387)</f>
        <v>2.392486999212828E-3</v>
      </c>
      <c r="I388" s="96">
        <f t="shared" ref="I388:I451" si="13">H388-$H$1238</f>
        <v>2.0841160832300483E-3</v>
      </c>
    </row>
    <row r="389" spans="1:9" ht="15.75" customHeight="1" x14ac:dyDescent="0.25">
      <c r="A389" s="91">
        <v>43475</v>
      </c>
      <c r="B389" s="92">
        <v>380.95001200000002</v>
      </c>
      <c r="C389" s="92">
        <v>382.14999399999999</v>
      </c>
      <c r="D389" s="92">
        <v>376.04998799999998</v>
      </c>
      <c r="E389" s="92">
        <v>379.5</v>
      </c>
      <c r="F389" s="92">
        <v>376.55252100000001</v>
      </c>
      <c r="G389" s="92">
        <v>14497154</v>
      </c>
      <c r="H389" s="93">
        <f t="shared" si="12"/>
        <v>-3.1356743985449767E-3</v>
      </c>
      <c r="I389" s="94">
        <f t="shared" si="13"/>
        <v>-3.4440453145277564E-3</v>
      </c>
    </row>
    <row r="390" spans="1:9" ht="15.75" customHeight="1" x14ac:dyDescent="0.25">
      <c r="A390" s="87">
        <v>43476</v>
      </c>
      <c r="B390" s="88">
        <v>380.60000600000001</v>
      </c>
      <c r="C390" s="88">
        <v>381.20001200000002</v>
      </c>
      <c r="D390" s="88">
        <v>375.25</v>
      </c>
      <c r="E390" s="88">
        <v>378.54998799999998</v>
      </c>
      <c r="F390" s="88">
        <v>375.609894</v>
      </c>
      <c r="G390" s="88">
        <v>12537973</v>
      </c>
      <c r="H390" s="95">
        <f t="shared" si="12"/>
        <v>-1.0885359617752587E-3</v>
      </c>
      <c r="I390" s="96">
        <f t="shared" si="13"/>
        <v>-1.3969068777580382E-3</v>
      </c>
    </row>
    <row r="391" spans="1:9" ht="15.75" customHeight="1" x14ac:dyDescent="0.25">
      <c r="A391" s="91">
        <v>43479</v>
      </c>
      <c r="B391" s="92">
        <v>378.70001200000002</v>
      </c>
      <c r="C391" s="92">
        <v>378.70001200000002</v>
      </c>
      <c r="D391" s="92">
        <v>372.70001200000002</v>
      </c>
      <c r="E391" s="92">
        <v>373.35000600000001</v>
      </c>
      <c r="F391" s="92">
        <v>370.45031699999998</v>
      </c>
      <c r="G391" s="92">
        <v>14844029</v>
      </c>
      <c r="H391" s="93">
        <f t="shared" si="12"/>
        <v>-6.0070528137990721E-3</v>
      </c>
      <c r="I391" s="94">
        <f t="shared" si="13"/>
        <v>-6.3154237297818518E-3</v>
      </c>
    </row>
    <row r="392" spans="1:9" ht="15.75" customHeight="1" x14ac:dyDescent="0.25">
      <c r="A392" s="87">
        <v>43480</v>
      </c>
      <c r="B392" s="88">
        <v>373.54998799999998</v>
      </c>
      <c r="C392" s="88">
        <v>375.39999399999999</v>
      </c>
      <c r="D392" s="88">
        <v>370.60000600000001</v>
      </c>
      <c r="E392" s="88">
        <v>372.75</v>
      </c>
      <c r="F392" s="88">
        <v>369.85494999999997</v>
      </c>
      <c r="G392" s="88">
        <v>12960779</v>
      </c>
      <c r="H392" s="95">
        <f t="shared" si="12"/>
        <v>-6.9853523965539331E-4</v>
      </c>
      <c r="I392" s="96">
        <f t="shared" si="13"/>
        <v>-1.0069061556381728E-3</v>
      </c>
    </row>
    <row r="393" spans="1:9" ht="15.75" customHeight="1" x14ac:dyDescent="0.25">
      <c r="A393" s="91">
        <v>43481</v>
      </c>
      <c r="B393" s="92">
        <v>372.04998799999998</v>
      </c>
      <c r="C393" s="92">
        <v>379.75</v>
      </c>
      <c r="D393" s="92">
        <v>372.04998799999998</v>
      </c>
      <c r="E393" s="92">
        <v>375.29998799999998</v>
      </c>
      <c r="F393" s="92">
        <v>372.385132</v>
      </c>
      <c r="G393" s="92">
        <v>15106484</v>
      </c>
      <c r="H393" s="93">
        <f t="shared" si="12"/>
        <v>2.9608973262486623E-3</v>
      </c>
      <c r="I393" s="94">
        <f t="shared" si="13"/>
        <v>2.6525264102658826E-3</v>
      </c>
    </row>
    <row r="394" spans="1:9" ht="15.75" customHeight="1" x14ac:dyDescent="0.25">
      <c r="A394" s="87">
        <v>43482</v>
      </c>
      <c r="B394" s="88">
        <v>376</v>
      </c>
      <c r="C394" s="88">
        <v>377.95001200000002</v>
      </c>
      <c r="D394" s="88">
        <v>372.79998799999998</v>
      </c>
      <c r="E394" s="88">
        <v>374.60000600000001</v>
      </c>
      <c r="F394" s="88">
        <v>371.69058200000001</v>
      </c>
      <c r="G394" s="88">
        <v>13171721</v>
      </c>
      <c r="H394" s="95">
        <f t="shared" si="12"/>
        <v>-8.1077587760927368E-4</v>
      </c>
      <c r="I394" s="96">
        <f t="shared" si="13"/>
        <v>-1.1191467935920533E-3</v>
      </c>
    </row>
    <row r="395" spans="1:9" ht="15.75" customHeight="1" x14ac:dyDescent="0.25">
      <c r="A395" s="91">
        <v>43483</v>
      </c>
      <c r="B395" s="92">
        <v>374.60000600000001</v>
      </c>
      <c r="C395" s="92">
        <v>376.39999399999999</v>
      </c>
      <c r="D395" s="92">
        <v>370.35000600000001</v>
      </c>
      <c r="E395" s="92">
        <v>372</v>
      </c>
      <c r="F395" s="92">
        <v>369.110748</v>
      </c>
      <c r="G395" s="92">
        <v>12212121</v>
      </c>
      <c r="H395" s="93">
        <f t="shared" si="12"/>
        <v>-3.0248655190682305E-3</v>
      </c>
      <c r="I395" s="94">
        <f t="shared" si="13"/>
        <v>-3.3332364350510102E-3</v>
      </c>
    </row>
    <row r="396" spans="1:9" ht="15.75" customHeight="1" x14ac:dyDescent="0.25">
      <c r="A396" s="87">
        <v>43486</v>
      </c>
      <c r="B396" s="88">
        <v>373</v>
      </c>
      <c r="C396" s="88">
        <v>376.14999399999999</v>
      </c>
      <c r="D396" s="88">
        <v>370.60000600000001</v>
      </c>
      <c r="E396" s="88">
        <v>371.70001200000002</v>
      </c>
      <c r="F396" s="88">
        <v>368.81310999999999</v>
      </c>
      <c r="G396" s="88">
        <v>8908581</v>
      </c>
      <c r="H396" s="95">
        <f t="shared" si="12"/>
        <v>-3.5034115407206869E-4</v>
      </c>
      <c r="I396" s="96">
        <f t="shared" si="13"/>
        <v>-6.5871207005484831E-4</v>
      </c>
    </row>
    <row r="397" spans="1:9" ht="15.75" customHeight="1" x14ac:dyDescent="0.25">
      <c r="A397" s="91">
        <v>43487</v>
      </c>
      <c r="B397" s="92">
        <v>370.54998799999998</v>
      </c>
      <c r="C397" s="92">
        <v>372.5</v>
      </c>
      <c r="D397" s="92">
        <v>366.10000600000001</v>
      </c>
      <c r="E397" s="92">
        <v>369.04998799999998</v>
      </c>
      <c r="F397" s="92">
        <v>366.18365499999999</v>
      </c>
      <c r="G397" s="92">
        <v>14756076</v>
      </c>
      <c r="H397" s="93">
        <f t="shared" si="12"/>
        <v>-3.1073950883310094E-3</v>
      </c>
      <c r="I397" s="94">
        <f t="shared" si="13"/>
        <v>-3.4157660043137891E-3</v>
      </c>
    </row>
    <row r="398" spans="1:9" ht="15.75" customHeight="1" x14ac:dyDescent="0.25">
      <c r="A398" s="87">
        <v>43488</v>
      </c>
      <c r="B398" s="88">
        <v>368.79998799999998</v>
      </c>
      <c r="C398" s="88">
        <v>373.70001200000002</v>
      </c>
      <c r="D398" s="88">
        <v>366.45001200000002</v>
      </c>
      <c r="E398" s="88">
        <v>367.39999399999999</v>
      </c>
      <c r="F398" s="88">
        <v>364.54650900000001</v>
      </c>
      <c r="G398" s="88">
        <v>9726450</v>
      </c>
      <c r="H398" s="95">
        <f t="shared" si="12"/>
        <v>-1.9460115334767236E-3</v>
      </c>
      <c r="I398" s="96">
        <f t="shared" si="13"/>
        <v>-2.2543824494595031E-3</v>
      </c>
    </row>
    <row r="399" spans="1:9" ht="15.75" customHeight="1" x14ac:dyDescent="0.25">
      <c r="A399" s="91">
        <v>43489</v>
      </c>
      <c r="B399" s="92">
        <v>366.60000600000001</v>
      </c>
      <c r="C399" s="92">
        <v>368.5</v>
      </c>
      <c r="D399" s="92">
        <v>361.75</v>
      </c>
      <c r="E399" s="92">
        <v>364.79998799999998</v>
      </c>
      <c r="F399" s="92">
        <v>361.96670499999999</v>
      </c>
      <c r="G399" s="92">
        <v>17521254</v>
      </c>
      <c r="H399" s="93">
        <f t="shared" si="12"/>
        <v>-3.0843192638985344E-3</v>
      </c>
      <c r="I399" s="94">
        <f t="shared" si="13"/>
        <v>-3.3926901798813141E-3</v>
      </c>
    </row>
    <row r="400" spans="1:9" ht="15.75" customHeight="1" x14ac:dyDescent="0.25">
      <c r="A400" s="87">
        <v>43490</v>
      </c>
      <c r="B400" s="88">
        <v>362.35000600000001</v>
      </c>
      <c r="C400" s="88">
        <v>364.64999399999999</v>
      </c>
      <c r="D400" s="88">
        <v>354.54998799999998</v>
      </c>
      <c r="E400" s="88">
        <v>357.20001200000002</v>
      </c>
      <c r="F400" s="88">
        <v>354.42572000000001</v>
      </c>
      <c r="G400" s="88">
        <v>22978238</v>
      </c>
      <c r="H400" s="95">
        <f t="shared" si="12"/>
        <v>-9.1433941185050677E-3</v>
      </c>
      <c r="I400" s="96">
        <f t="shared" si="13"/>
        <v>-9.4517650344878475E-3</v>
      </c>
    </row>
    <row r="401" spans="1:9" ht="15.75" customHeight="1" x14ac:dyDescent="0.25">
      <c r="A401" s="91">
        <v>43493</v>
      </c>
      <c r="B401" s="92">
        <v>353.20001200000002</v>
      </c>
      <c r="C401" s="92">
        <v>354.89999399999999</v>
      </c>
      <c r="D401" s="92">
        <v>336.64999399999999</v>
      </c>
      <c r="E401" s="92">
        <v>343.54998799999998</v>
      </c>
      <c r="F401" s="92">
        <v>340.88174400000003</v>
      </c>
      <c r="G401" s="92">
        <v>34362360</v>
      </c>
      <c r="H401" s="93">
        <f t="shared" si="12"/>
        <v>-1.6921487171573726E-2</v>
      </c>
      <c r="I401" s="94">
        <f t="shared" si="13"/>
        <v>-1.7229858087556504E-2</v>
      </c>
    </row>
    <row r="402" spans="1:9" ht="15.75" customHeight="1" x14ac:dyDescent="0.25">
      <c r="A402" s="87">
        <v>43494</v>
      </c>
      <c r="B402" s="88">
        <v>342.95001200000002</v>
      </c>
      <c r="C402" s="88">
        <v>350.10000600000001</v>
      </c>
      <c r="D402" s="88">
        <v>341.35000600000001</v>
      </c>
      <c r="E402" s="88">
        <v>346.85000600000001</v>
      </c>
      <c r="F402" s="88">
        <v>344.15612800000002</v>
      </c>
      <c r="G402" s="88">
        <v>20738442</v>
      </c>
      <c r="H402" s="95">
        <f t="shared" si="12"/>
        <v>4.1517638395260703E-3</v>
      </c>
      <c r="I402" s="96">
        <f t="shared" si="13"/>
        <v>3.8433929235432906E-3</v>
      </c>
    </row>
    <row r="403" spans="1:9" ht="15.75" customHeight="1" x14ac:dyDescent="0.25">
      <c r="A403" s="91">
        <v>43495</v>
      </c>
      <c r="B403" s="92">
        <v>351</v>
      </c>
      <c r="C403" s="92">
        <v>368.60000600000001</v>
      </c>
      <c r="D403" s="92">
        <v>351</v>
      </c>
      <c r="E403" s="92">
        <v>365.89999399999999</v>
      </c>
      <c r="F403" s="92">
        <v>363.05813599999999</v>
      </c>
      <c r="G403" s="92">
        <v>39400056</v>
      </c>
      <c r="H403" s="93">
        <f t="shared" si="12"/>
        <v>2.3220666632114306E-2</v>
      </c>
      <c r="I403" s="94">
        <f t="shared" si="13"/>
        <v>2.2912295716131528E-2</v>
      </c>
    </row>
    <row r="404" spans="1:9" ht="15.75" customHeight="1" x14ac:dyDescent="0.25">
      <c r="A404" s="87">
        <v>43496</v>
      </c>
      <c r="B404" s="88">
        <v>372.70001200000002</v>
      </c>
      <c r="C404" s="88">
        <v>376.64999399999999</v>
      </c>
      <c r="D404" s="88">
        <v>354.10000600000001</v>
      </c>
      <c r="E404" s="88">
        <v>364.45001200000002</v>
      </c>
      <c r="F404" s="88">
        <v>361.61944599999998</v>
      </c>
      <c r="G404" s="88">
        <v>85917249</v>
      </c>
      <c r="H404" s="95">
        <f t="shared" si="12"/>
        <v>-1.7243970686060023E-3</v>
      </c>
      <c r="I404" s="96">
        <f t="shared" si="13"/>
        <v>-2.032767984588782E-3</v>
      </c>
    </row>
    <row r="405" spans="1:9" ht="15.75" customHeight="1" x14ac:dyDescent="0.25">
      <c r="A405" s="91">
        <v>43497</v>
      </c>
      <c r="B405" s="92">
        <v>364.5</v>
      </c>
      <c r="C405" s="92">
        <v>364.89999399999999</v>
      </c>
      <c r="D405" s="92">
        <v>348.75</v>
      </c>
      <c r="E405" s="92">
        <v>354.64999399999999</v>
      </c>
      <c r="F405" s="92">
        <v>351.89550800000001</v>
      </c>
      <c r="G405" s="92">
        <v>25605469</v>
      </c>
      <c r="H405" s="93">
        <f t="shared" si="12"/>
        <v>-1.1838053479042725E-2</v>
      </c>
      <c r="I405" s="94">
        <f t="shared" si="13"/>
        <v>-1.2146424395025505E-2</v>
      </c>
    </row>
    <row r="406" spans="1:9" ht="15.75" customHeight="1" x14ac:dyDescent="0.25">
      <c r="A406" s="87">
        <v>43500</v>
      </c>
      <c r="B406" s="88">
        <v>351</v>
      </c>
      <c r="C406" s="88">
        <v>356.89999399999999</v>
      </c>
      <c r="D406" s="88">
        <v>346</v>
      </c>
      <c r="E406" s="88">
        <v>354.54998799999998</v>
      </c>
      <c r="F406" s="88">
        <v>351.79629499999999</v>
      </c>
      <c r="G406" s="88">
        <v>17039321</v>
      </c>
      <c r="H406" s="95">
        <f t="shared" si="12"/>
        <v>-1.2246173263600574E-4</v>
      </c>
      <c r="I406" s="96">
        <f t="shared" si="13"/>
        <v>-4.3083264861878533E-4</v>
      </c>
    </row>
    <row r="407" spans="1:9" ht="15.75" customHeight="1" x14ac:dyDescent="0.25">
      <c r="A407" s="91">
        <v>43501</v>
      </c>
      <c r="B407" s="92">
        <v>354.60000600000001</v>
      </c>
      <c r="C407" s="92">
        <v>356.10000600000001</v>
      </c>
      <c r="D407" s="92">
        <v>348.85000600000001</v>
      </c>
      <c r="E407" s="92">
        <v>352.64999399999999</v>
      </c>
      <c r="F407" s="92">
        <v>349.91104100000001</v>
      </c>
      <c r="G407" s="92">
        <v>12197271</v>
      </c>
      <c r="H407" s="93">
        <f t="shared" si="12"/>
        <v>-2.3336149906496078E-3</v>
      </c>
      <c r="I407" s="94">
        <f t="shared" si="13"/>
        <v>-2.6419859066323876E-3</v>
      </c>
    </row>
    <row r="408" spans="1:9" ht="15.75" customHeight="1" x14ac:dyDescent="0.25">
      <c r="A408" s="87">
        <v>43502</v>
      </c>
      <c r="B408" s="88">
        <v>353.60000600000001</v>
      </c>
      <c r="C408" s="88">
        <v>361.89999399999999</v>
      </c>
      <c r="D408" s="88">
        <v>353.20001200000002</v>
      </c>
      <c r="E408" s="88">
        <v>359.29998799999998</v>
      </c>
      <c r="F408" s="88">
        <v>356.50939899999997</v>
      </c>
      <c r="G408" s="88">
        <v>15396216</v>
      </c>
      <c r="H408" s="95">
        <f t="shared" si="12"/>
        <v>8.1133377499520362E-3</v>
      </c>
      <c r="I408" s="96">
        <f t="shared" si="13"/>
        <v>7.8049668339692565E-3</v>
      </c>
    </row>
    <row r="409" spans="1:9" ht="15.75" customHeight="1" x14ac:dyDescent="0.25">
      <c r="A409" s="91">
        <v>43503</v>
      </c>
      <c r="B409" s="92">
        <v>359.10000600000001</v>
      </c>
      <c r="C409" s="92">
        <v>361.79998799999998</v>
      </c>
      <c r="D409" s="92">
        <v>356.5</v>
      </c>
      <c r="E409" s="92">
        <v>358.64999399999999</v>
      </c>
      <c r="F409" s="92">
        <v>355.864441</v>
      </c>
      <c r="G409" s="92">
        <v>10247434</v>
      </c>
      <c r="H409" s="93">
        <f t="shared" si="12"/>
        <v>-7.8638984550892413E-4</v>
      </c>
      <c r="I409" s="94">
        <f t="shared" si="13"/>
        <v>-1.0947607614917036E-3</v>
      </c>
    </row>
    <row r="410" spans="1:9" ht="15.75" customHeight="1" x14ac:dyDescent="0.25">
      <c r="A410" s="87">
        <v>43504</v>
      </c>
      <c r="B410" s="88">
        <v>356.89999399999999</v>
      </c>
      <c r="C410" s="88">
        <v>358.39999399999999</v>
      </c>
      <c r="D410" s="88">
        <v>350.75</v>
      </c>
      <c r="E410" s="88">
        <v>355.10000600000001</v>
      </c>
      <c r="F410" s="88">
        <v>352.34201000000002</v>
      </c>
      <c r="G410" s="88">
        <v>9308651</v>
      </c>
      <c r="H410" s="95">
        <f t="shared" si="12"/>
        <v>-4.320166693578327E-3</v>
      </c>
      <c r="I410" s="96">
        <f t="shared" si="13"/>
        <v>-4.6285376095611067E-3</v>
      </c>
    </row>
    <row r="411" spans="1:9" ht="15.75" customHeight="1" x14ac:dyDescent="0.25">
      <c r="A411" s="91">
        <v>43507</v>
      </c>
      <c r="B411" s="92">
        <v>354.60000600000001</v>
      </c>
      <c r="C411" s="92">
        <v>354.70001200000002</v>
      </c>
      <c r="D411" s="92">
        <v>349.04998799999998</v>
      </c>
      <c r="E411" s="92">
        <v>350.04998799999998</v>
      </c>
      <c r="F411" s="92">
        <v>347.33123799999998</v>
      </c>
      <c r="G411" s="92">
        <v>9419635</v>
      </c>
      <c r="H411" s="93">
        <f t="shared" si="12"/>
        <v>-6.2205832244335429E-3</v>
      </c>
      <c r="I411" s="94">
        <f t="shared" si="13"/>
        <v>-6.5289541404163227E-3</v>
      </c>
    </row>
    <row r="412" spans="1:9" ht="15.75" customHeight="1" x14ac:dyDescent="0.25">
      <c r="A412" s="87">
        <v>43508</v>
      </c>
      <c r="B412" s="88">
        <v>349</v>
      </c>
      <c r="C412" s="88">
        <v>352</v>
      </c>
      <c r="D412" s="88">
        <v>343.25</v>
      </c>
      <c r="E412" s="88">
        <v>344.29998799999998</v>
      </c>
      <c r="F412" s="88">
        <v>341.62588499999998</v>
      </c>
      <c r="G412" s="88">
        <v>14924394</v>
      </c>
      <c r="H412" s="95">
        <f t="shared" si="12"/>
        <v>-7.1930745331154396E-3</v>
      </c>
      <c r="I412" s="96">
        <f t="shared" si="13"/>
        <v>-7.5014454490982194E-3</v>
      </c>
    </row>
    <row r="413" spans="1:9" ht="15.75" customHeight="1" x14ac:dyDescent="0.25">
      <c r="A413" s="91">
        <v>43510</v>
      </c>
      <c r="B413" s="92">
        <v>339.85000600000001</v>
      </c>
      <c r="C413" s="92">
        <v>346.85000600000001</v>
      </c>
      <c r="D413" s="92">
        <v>336.14999399999999</v>
      </c>
      <c r="E413" s="92">
        <v>343.95001200000002</v>
      </c>
      <c r="F413" s="92">
        <v>341.27865600000001</v>
      </c>
      <c r="G413" s="92">
        <v>15172596</v>
      </c>
      <c r="H413" s="93">
        <f t="shared" si="12"/>
        <v>-4.4164196486785108E-4</v>
      </c>
      <c r="I413" s="94">
        <f t="shared" si="13"/>
        <v>-7.500128808506307E-4</v>
      </c>
    </row>
    <row r="414" spans="1:9" ht="15.75" customHeight="1" x14ac:dyDescent="0.25">
      <c r="A414" s="87">
        <v>43511</v>
      </c>
      <c r="B414" s="88">
        <v>344.04998799999998</v>
      </c>
      <c r="C414" s="88">
        <v>347.75</v>
      </c>
      <c r="D414" s="88">
        <v>340.60000600000001</v>
      </c>
      <c r="E414" s="88">
        <v>342.14999399999999</v>
      </c>
      <c r="F414" s="88">
        <v>339.49258400000002</v>
      </c>
      <c r="G414" s="88">
        <v>20316848</v>
      </c>
      <c r="H414" s="95">
        <f t="shared" si="12"/>
        <v>-2.27883596737512E-3</v>
      </c>
      <c r="I414" s="96">
        <f t="shared" si="13"/>
        <v>-2.5872068833578997E-3</v>
      </c>
    </row>
    <row r="415" spans="1:9" ht="15.75" customHeight="1" x14ac:dyDescent="0.25">
      <c r="A415" s="91">
        <v>43514</v>
      </c>
      <c r="B415" s="92">
        <v>342.20001200000002</v>
      </c>
      <c r="C415" s="92">
        <v>343</v>
      </c>
      <c r="D415" s="92">
        <v>337.54998799999998</v>
      </c>
      <c r="E415" s="92">
        <v>338.75</v>
      </c>
      <c r="F415" s="92">
        <v>336.11901899999998</v>
      </c>
      <c r="G415" s="92">
        <v>10601490</v>
      </c>
      <c r="H415" s="93">
        <f t="shared" si="12"/>
        <v>-4.3372044956022857E-3</v>
      </c>
      <c r="I415" s="94">
        <f t="shared" si="13"/>
        <v>-4.6455754115850654E-3</v>
      </c>
    </row>
    <row r="416" spans="1:9" ht="15.75" customHeight="1" x14ac:dyDescent="0.25">
      <c r="A416" s="87">
        <v>43515</v>
      </c>
      <c r="B416" s="88">
        <v>339.10000600000001</v>
      </c>
      <c r="C416" s="88">
        <v>350.39999399999999</v>
      </c>
      <c r="D416" s="88">
        <v>339.10000600000001</v>
      </c>
      <c r="E416" s="88">
        <v>343.25</v>
      </c>
      <c r="F416" s="88">
        <v>340.58407599999998</v>
      </c>
      <c r="G416" s="88">
        <v>14384763</v>
      </c>
      <c r="H416" s="95">
        <f t="shared" si="12"/>
        <v>5.7312513363093854E-3</v>
      </c>
      <c r="I416" s="96">
        <f t="shared" si="13"/>
        <v>5.4228804203266057E-3</v>
      </c>
    </row>
    <row r="417" spans="1:9" ht="15.75" customHeight="1" x14ac:dyDescent="0.25">
      <c r="A417" s="91">
        <v>43516</v>
      </c>
      <c r="B417" s="92">
        <v>345</v>
      </c>
      <c r="C417" s="92">
        <v>347.60000600000001</v>
      </c>
      <c r="D417" s="92">
        <v>342.35000600000001</v>
      </c>
      <c r="E417" s="92">
        <v>345.20001200000002</v>
      </c>
      <c r="F417" s="92">
        <v>342.51892099999998</v>
      </c>
      <c r="G417" s="92">
        <v>9474758</v>
      </c>
      <c r="H417" s="93">
        <f t="shared" si="12"/>
        <v>2.4602285677987161E-3</v>
      </c>
      <c r="I417" s="94">
        <f t="shared" si="13"/>
        <v>2.1518576518159364E-3</v>
      </c>
    </row>
    <row r="418" spans="1:9" ht="15.75" customHeight="1" x14ac:dyDescent="0.25">
      <c r="A418" s="87">
        <v>43517</v>
      </c>
      <c r="B418" s="88">
        <v>346.79998799999998</v>
      </c>
      <c r="C418" s="88">
        <v>354.95001200000002</v>
      </c>
      <c r="D418" s="88">
        <v>346.25</v>
      </c>
      <c r="E418" s="88">
        <v>351.29998799999998</v>
      </c>
      <c r="F418" s="88">
        <v>348.57153299999999</v>
      </c>
      <c r="G418" s="88">
        <v>18631331</v>
      </c>
      <c r="H418" s="95">
        <f t="shared" si="12"/>
        <v>7.6073491934487035E-3</v>
      </c>
      <c r="I418" s="96">
        <f t="shared" si="13"/>
        <v>7.2989782774659237E-3</v>
      </c>
    </row>
    <row r="419" spans="1:9" ht="15.75" customHeight="1" x14ac:dyDescent="0.25">
      <c r="A419" s="91">
        <v>43518</v>
      </c>
      <c r="B419" s="92">
        <v>351.39999399999999</v>
      </c>
      <c r="C419" s="92">
        <v>354.10000600000001</v>
      </c>
      <c r="D419" s="92">
        <v>351.29998799999998</v>
      </c>
      <c r="E419" s="92">
        <v>352.04998799999998</v>
      </c>
      <c r="F419" s="92">
        <v>349.31570399999998</v>
      </c>
      <c r="G419" s="92">
        <v>10997730</v>
      </c>
      <c r="H419" s="93">
        <f t="shared" si="12"/>
        <v>9.2619398736865891E-4</v>
      </c>
      <c r="I419" s="94">
        <f t="shared" si="13"/>
        <v>6.178230713858794E-4</v>
      </c>
    </row>
    <row r="420" spans="1:9" ht="15.75" customHeight="1" x14ac:dyDescent="0.25">
      <c r="A420" s="87">
        <v>43521</v>
      </c>
      <c r="B420" s="88">
        <v>353.04998799999998</v>
      </c>
      <c r="C420" s="88">
        <v>357.45001200000002</v>
      </c>
      <c r="D420" s="88">
        <v>353.04998799999998</v>
      </c>
      <c r="E420" s="88">
        <v>355.60000600000001</v>
      </c>
      <c r="F420" s="88">
        <v>352.838165</v>
      </c>
      <c r="G420" s="88">
        <v>10344411</v>
      </c>
      <c r="H420" s="95">
        <f t="shared" si="12"/>
        <v>4.3574443608880766E-3</v>
      </c>
      <c r="I420" s="96">
        <f t="shared" si="13"/>
        <v>4.0490734449052969E-3</v>
      </c>
    </row>
    <row r="421" spans="1:9" ht="15.75" customHeight="1" x14ac:dyDescent="0.25">
      <c r="A421" s="91">
        <v>43522</v>
      </c>
      <c r="B421" s="92">
        <v>350</v>
      </c>
      <c r="C421" s="92">
        <v>352.70001200000002</v>
      </c>
      <c r="D421" s="92">
        <v>346.60000600000001</v>
      </c>
      <c r="E421" s="92">
        <v>348.20001200000002</v>
      </c>
      <c r="F421" s="92">
        <v>345.49563599999999</v>
      </c>
      <c r="G421" s="92">
        <v>18096382</v>
      </c>
      <c r="H421" s="93">
        <f t="shared" si="12"/>
        <v>-9.1329886678943126E-3</v>
      </c>
      <c r="I421" s="94">
        <f t="shared" si="13"/>
        <v>-9.4413595838770924E-3</v>
      </c>
    </row>
    <row r="422" spans="1:9" ht="15.75" customHeight="1" x14ac:dyDescent="0.25">
      <c r="A422" s="87">
        <v>43523</v>
      </c>
      <c r="B422" s="88">
        <v>351</v>
      </c>
      <c r="C422" s="88">
        <v>354.70001200000002</v>
      </c>
      <c r="D422" s="88">
        <v>343.29998799999998</v>
      </c>
      <c r="E422" s="88">
        <v>345.54998799999998</v>
      </c>
      <c r="F422" s="88">
        <v>342.86617999999999</v>
      </c>
      <c r="G422" s="88">
        <v>17325417</v>
      </c>
      <c r="H422" s="95">
        <f t="shared" si="12"/>
        <v>-3.3179172899654831E-3</v>
      </c>
      <c r="I422" s="96">
        <f t="shared" si="13"/>
        <v>-3.6262882059482629E-3</v>
      </c>
    </row>
    <row r="423" spans="1:9" ht="15.75" customHeight="1" x14ac:dyDescent="0.25">
      <c r="A423" s="91">
        <v>43524</v>
      </c>
      <c r="B423" s="92">
        <v>348.45001200000002</v>
      </c>
      <c r="C423" s="92">
        <v>351.75</v>
      </c>
      <c r="D423" s="92">
        <v>345</v>
      </c>
      <c r="E423" s="92">
        <v>350.14999399999999</v>
      </c>
      <c r="F423" s="92">
        <v>347.43045000000001</v>
      </c>
      <c r="G423" s="92">
        <v>18347113</v>
      </c>
      <c r="H423" s="93">
        <f t="shared" si="12"/>
        <v>5.7432300165797256E-3</v>
      </c>
      <c r="I423" s="94">
        <f t="shared" si="13"/>
        <v>5.4348591005969459E-3</v>
      </c>
    </row>
    <row r="424" spans="1:9" ht="15.75" customHeight="1" x14ac:dyDescent="0.25">
      <c r="A424" s="87">
        <v>43525</v>
      </c>
      <c r="B424" s="88">
        <v>352.04998799999998</v>
      </c>
      <c r="C424" s="88">
        <v>355</v>
      </c>
      <c r="D424" s="88">
        <v>350.64999399999999</v>
      </c>
      <c r="E424" s="88">
        <v>354.25</v>
      </c>
      <c r="F424" s="88">
        <v>351.498627</v>
      </c>
      <c r="G424" s="88">
        <v>14190221</v>
      </c>
      <c r="H424" s="95">
        <f t="shared" si="12"/>
        <v>5.0557541058410989E-3</v>
      </c>
      <c r="I424" s="96">
        <f t="shared" si="13"/>
        <v>4.7473831898583192E-3</v>
      </c>
    </row>
    <row r="425" spans="1:9" ht="15.75" customHeight="1" x14ac:dyDescent="0.25">
      <c r="A425" s="91">
        <v>43529</v>
      </c>
      <c r="B425" s="92">
        <v>355</v>
      </c>
      <c r="C425" s="92">
        <v>364.14999399999999</v>
      </c>
      <c r="D425" s="92">
        <v>352.79998799999998</v>
      </c>
      <c r="E425" s="92">
        <v>363.25</v>
      </c>
      <c r="F425" s="92">
        <v>360.42871100000002</v>
      </c>
      <c r="G425" s="92">
        <v>17638277</v>
      </c>
      <c r="H425" s="93">
        <f t="shared" si="12"/>
        <v>1.0895745730732235E-2</v>
      </c>
      <c r="I425" s="94">
        <f t="shared" si="13"/>
        <v>1.0587374814749455E-2</v>
      </c>
    </row>
    <row r="426" spans="1:9" ht="15.75" customHeight="1" x14ac:dyDescent="0.25">
      <c r="A426" s="87">
        <v>43530</v>
      </c>
      <c r="B426" s="88">
        <v>365.25</v>
      </c>
      <c r="C426" s="88">
        <v>372.85000600000001</v>
      </c>
      <c r="D426" s="88">
        <v>365.25</v>
      </c>
      <c r="E426" s="88">
        <v>371.95001200000002</v>
      </c>
      <c r="F426" s="88">
        <v>369.06115699999998</v>
      </c>
      <c r="G426" s="88">
        <v>31436190</v>
      </c>
      <c r="H426" s="95">
        <f t="shared" si="12"/>
        <v>1.0278960236451968E-2</v>
      </c>
      <c r="I426" s="96">
        <f t="shared" si="13"/>
        <v>9.9705893204691878E-3</v>
      </c>
    </row>
    <row r="427" spans="1:9" ht="15.75" customHeight="1" x14ac:dyDescent="0.25">
      <c r="A427" s="91">
        <v>43531</v>
      </c>
      <c r="B427" s="92">
        <v>371.5</v>
      </c>
      <c r="C427" s="92">
        <v>374</v>
      </c>
      <c r="D427" s="92">
        <v>368.5</v>
      </c>
      <c r="E427" s="92">
        <v>370.79998799999998</v>
      </c>
      <c r="F427" s="92">
        <v>367.920074</v>
      </c>
      <c r="G427" s="92">
        <v>15355303</v>
      </c>
      <c r="H427" s="93">
        <f t="shared" si="12"/>
        <v>-1.3448549988929097E-3</v>
      </c>
      <c r="I427" s="94">
        <f t="shared" si="13"/>
        <v>-1.6532259148756892E-3</v>
      </c>
    </row>
    <row r="428" spans="1:9" ht="15.75" customHeight="1" x14ac:dyDescent="0.25">
      <c r="A428" s="87">
        <v>43532</v>
      </c>
      <c r="B428" s="88">
        <v>369.79998799999998</v>
      </c>
      <c r="C428" s="88">
        <v>373.39999399999999</v>
      </c>
      <c r="D428" s="88">
        <v>367.64999399999999</v>
      </c>
      <c r="E428" s="88">
        <v>370.60000600000001</v>
      </c>
      <c r="F428" s="88">
        <v>367.72167999999999</v>
      </c>
      <c r="G428" s="88">
        <v>16143455</v>
      </c>
      <c r="H428" s="95">
        <f t="shared" si="12"/>
        <v>-2.3424831737217406E-4</v>
      </c>
      <c r="I428" s="96">
        <f t="shared" si="13"/>
        <v>-5.4261923335495368E-4</v>
      </c>
    </row>
    <row r="429" spans="1:9" ht="15.75" customHeight="1" x14ac:dyDescent="0.25">
      <c r="A429" s="91">
        <v>43535</v>
      </c>
      <c r="B429" s="92">
        <v>371.79998799999998</v>
      </c>
      <c r="C429" s="92">
        <v>378.39999399999999</v>
      </c>
      <c r="D429" s="92">
        <v>370</v>
      </c>
      <c r="E429" s="92">
        <v>375.85000600000001</v>
      </c>
      <c r="F429" s="92">
        <v>372.93087800000001</v>
      </c>
      <c r="G429" s="92">
        <v>11449587</v>
      </c>
      <c r="H429" s="93">
        <f t="shared" si="12"/>
        <v>6.1091080465623176E-3</v>
      </c>
      <c r="I429" s="94">
        <f t="shared" si="13"/>
        <v>5.8007371305795379E-3</v>
      </c>
    </row>
    <row r="430" spans="1:9" ht="15.75" customHeight="1" x14ac:dyDescent="0.25">
      <c r="A430" s="87">
        <v>43536</v>
      </c>
      <c r="B430" s="88">
        <v>378</v>
      </c>
      <c r="C430" s="88">
        <v>389</v>
      </c>
      <c r="D430" s="88">
        <v>377.35000600000001</v>
      </c>
      <c r="E430" s="88">
        <v>388.20001200000002</v>
      </c>
      <c r="F430" s="88">
        <v>385.18493699999999</v>
      </c>
      <c r="G430" s="88">
        <v>37108265</v>
      </c>
      <c r="H430" s="95">
        <f t="shared" si="12"/>
        <v>1.4040951666968404E-2</v>
      </c>
      <c r="I430" s="96">
        <f t="shared" si="13"/>
        <v>1.3732580750985624E-2</v>
      </c>
    </row>
    <row r="431" spans="1:9" ht="15.75" customHeight="1" x14ac:dyDescent="0.25">
      <c r="A431" s="91">
        <v>43537</v>
      </c>
      <c r="B431" s="92">
        <v>387.89999399999999</v>
      </c>
      <c r="C431" s="92">
        <v>393.25</v>
      </c>
      <c r="D431" s="92">
        <v>384.29998799999998</v>
      </c>
      <c r="E431" s="92">
        <v>391.89999399999999</v>
      </c>
      <c r="F431" s="92">
        <v>388.85623199999998</v>
      </c>
      <c r="G431" s="92">
        <v>19574619</v>
      </c>
      <c r="H431" s="93">
        <f t="shared" si="12"/>
        <v>4.1197682504397933E-3</v>
      </c>
      <c r="I431" s="94">
        <f t="shared" si="13"/>
        <v>3.8113973344570135E-3</v>
      </c>
    </row>
    <row r="432" spans="1:9" ht="15.75" customHeight="1" x14ac:dyDescent="0.25">
      <c r="A432" s="87">
        <v>43538</v>
      </c>
      <c r="B432" s="88">
        <v>392</v>
      </c>
      <c r="C432" s="88">
        <v>393</v>
      </c>
      <c r="D432" s="88">
        <v>386.79998799999998</v>
      </c>
      <c r="E432" s="88">
        <v>387.89999399999999</v>
      </c>
      <c r="F432" s="88">
        <v>384.88726800000001</v>
      </c>
      <c r="G432" s="88">
        <v>13182462</v>
      </c>
      <c r="H432" s="95">
        <f t="shared" si="12"/>
        <v>-4.4555186118552933E-3</v>
      </c>
      <c r="I432" s="96">
        <f t="shared" si="13"/>
        <v>-4.763889527838073E-3</v>
      </c>
    </row>
    <row r="433" spans="1:9" ht="15.75" customHeight="1" x14ac:dyDescent="0.25">
      <c r="A433" s="91">
        <v>43539</v>
      </c>
      <c r="B433" s="92">
        <v>388.85000600000001</v>
      </c>
      <c r="C433" s="92">
        <v>398.25</v>
      </c>
      <c r="D433" s="92">
        <v>388.10000600000001</v>
      </c>
      <c r="E433" s="92">
        <v>395.29998799999998</v>
      </c>
      <c r="F433" s="92">
        <v>392.22979700000002</v>
      </c>
      <c r="G433" s="92">
        <v>31466545</v>
      </c>
      <c r="H433" s="93">
        <f t="shared" si="12"/>
        <v>8.2070382136519709E-3</v>
      </c>
      <c r="I433" s="94">
        <f t="shared" si="13"/>
        <v>7.8986672976691912E-3</v>
      </c>
    </row>
    <row r="434" spans="1:9" ht="15.75" customHeight="1" x14ac:dyDescent="0.25">
      <c r="A434" s="87">
        <v>43542</v>
      </c>
      <c r="B434" s="88">
        <v>396.25</v>
      </c>
      <c r="C434" s="88">
        <v>399.89999399999999</v>
      </c>
      <c r="D434" s="88">
        <v>393.5</v>
      </c>
      <c r="E434" s="88">
        <v>398.04998799999998</v>
      </c>
      <c r="F434" s="88">
        <v>394.95843500000001</v>
      </c>
      <c r="G434" s="88">
        <v>21220626</v>
      </c>
      <c r="H434" s="95">
        <f t="shared" si="12"/>
        <v>3.0108101837568037E-3</v>
      </c>
      <c r="I434" s="96">
        <f t="shared" si="13"/>
        <v>2.7024392677740239E-3</v>
      </c>
    </row>
    <row r="435" spans="1:9" ht="15.75" customHeight="1" x14ac:dyDescent="0.25">
      <c r="A435" s="91">
        <v>43543</v>
      </c>
      <c r="B435" s="92">
        <v>398.39999399999999</v>
      </c>
      <c r="C435" s="92">
        <v>400.95001200000002</v>
      </c>
      <c r="D435" s="92">
        <v>393.89999399999999</v>
      </c>
      <c r="E435" s="92">
        <v>398.39999399999999</v>
      </c>
      <c r="F435" s="92">
        <v>395.305725</v>
      </c>
      <c r="G435" s="92">
        <v>11670392</v>
      </c>
      <c r="H435" s="93">
        <f t="shared" si="12"/>
        <v>3.817106936234034E-4</v>
      </c>
      <c r="I435" s="94">
        <f t="shared" si="13"/>
        <v>7.3339777640623834E-5</v>
      </c>
    </row>
    <row r="436" spans="1:9" ht="15.75" customHeight="1" x14ac:dyDescent="0.25">
      <c r="A436" s="87">
        <v>43544</v>
      </c>
      <c r="B436" s="88">
        <v>397.60000600000001</v>
      </c>
      <c r="C436" s="88">
        <v>398.14999399999999</v>
      </c>
      <c r="D436" s="88">
        <v>392.20001200000002</v>
      </c>
      <c r="E436" s="88">
        <v>392.89999399999999</v>
      </c>
      <c r="F436" s="88">
        <v>389.84845000000001</v>
      </c>
      <c r="G436" s="88">
        <v>14181408</v>
      </c>
      <c r="H436" s="95">
        <f t="shared" si="12"/>
        <v>-6.0372921947205189E-3</v>
      </c>
      <c r="I436" s="96">
        <f t="shared" si="13"/>
        <v>-6.3456631107032986E-3</v>
      </c>
    </row>
    <row r="437" spans="1:9" ht="15.75" customHeight="1" x14ac:dyDescent="0.25">
      <c r="A437" s="91">
        <v>43546</v>
      </c>
      <c r="B437" s="92">
        <v>394.45001200000002</v>
      </c>
      <c r="C437" s="92">
        <v>396.29998799999998</v>
      </c>
      <c r="D437" s="92">
        <v>390</v>
      </c>
      <c r="E437" s="92">
        <v>391.79998799999998</v>
      </c>
      <c r="F437" s="92">
        <v>388.75698899999998</v>
      </c>
      <c r="G437" s="92">
        <v>17409249</v>
      </c>
      <c r="H437" s="93">
        <f t="shared" si="12"/>
        <v>-1.2176020774155867E-3</v>
      </c>
      <c r="I437" s="94">
        <f t="shared" si="13"/>
        <v>-1.5259729933983662E-3</v>
      </c>
    </row>
    <row r="438" spans="1:9" ht="15.75" customHeight="1" x14ac:dyDescent="0.25">
      <c r="A438" s="87">
        <v>43549</v>
      </c>
      <c r="B438" s="88">
        <v>387.95001200000002</v>
      </c>
      <c r="C438" s="88">
        <v>387.95001200000002</v>
      </c>
      <c r="D438" s="88">
        <v>382.5</v>
      </c>
      <c r="E438" s="88">
        <v>383.5</v>
      </c>
      <c r="F438" s="88">
        <v>380.52145400000001</v>
      </c>
      <c r="G438" s="88">
        <v>12345034</v>
      </c>
      <c r="H438" s="95">
        <f t="shared" si="12"/>
        <v>-9.2990622210430227E-3</v>
      </c>
      <c r="I438" s="96">
        <f t="shared" si="13"/>
        <v>-9.6074331370258025E-3</v>
      </c>
    </row>
    <row r="439" spans="1:9" ht="15.75" customHeight="1" x14ac:dyDescent="0.25">
      <c r="A439" s="91">
        <v>43550</v>
      </c>
      <c r="B439" s="92">
        <v>384.95001200000002</v>
      </c>
      <c r="C439" s="92">
        <v>395.5</v>
      </c>
      <c r="D439" s="92">
        <v>383.39999399999999</v>
      </c>
      <c r="E439" s="92">
        <v>394.10000600000001</v>
      </c>
      <c r="F439" s="92">
        <v>391.03909299999998</v>
      </c>
      <c r="G439" s="92">
        <v>14063632</v>
      </c>
      <c r="H439" s="93">
        <f t="shared" si="12"/>
        <v>1.1841029349900549E-2</v>
      </c>
      <c r="I439" s="94">
        <f t="shared" si="13"/>
        <v>1.1532658433917769E-2</v>
      </c>
    </row>
    <row r="440" spans="1:9" ht="15.75" customHeight="1" x14ac:dyDescent="0.25">
      <c r="A440" s="87">
        <v>43551</v>
      </c>
      <c r="B440" s="88">
        <v>395.39999399999999</v>
      </c>
      <c r="C440" s="88">
        <v>398.45001200000002</v>
      </c>
      <c r="D440" s="88">
        <v>390.14999399999999</v>
      </c>
      <c r="E440" s="88">
        <v>393.20001200000002</v>
      </c>
      <c r="F440" s="88">
        <v>390.146118</v>
      </c>
      <c r="G440" s="88">
        <v>17950017</v>
      </c>
      <c r="H440" s="95">
        <f t="shared" si="12"/>
        <v>-9.9288690680168594E-4</v>
      </c>
      <c r="I440" s="96">
        <f t="shared" si="13"/>
        <v>-1.3012578227844655E-3</v>
      </c>
    </row>
    <row r="441" spans="1:9" ht="15.75" customHeight="1" x14ac:dyDescent="0.25">
      <c r="A441" s="91">
        <v>43552</v>
      </c>
      <c r="B441" s="92">
        <v>392.75</v>
      </c>
      <c r="C441" s="92">
        <v>401.89999399999999</v>
      </c>
      <c r="D441" s="92">
        <v>392.75</v>
      </c>
      <c r="E441" s="92">
        <v>400.54998799999998</v>
      </c>
      <c r="F441" s="92">
        <v>397.43902600000001</v>
      </c>
      <c r="G441" s="92">
        <v>23117485</v>
      </c>
      <c r="H441" s="93">
        <f t="shared" si="12"/>
        <v>8.0432198488480291E-3</v>
      </c>
      <c r="I441" s="94">
        <f t="shared" si="13"/>
        <v>7.7348489328652494E-3</v>
      </c>
    </row>
    <row r="442" spans="1:9" ht="15.75" customHeight="1" x14ac:dyDescent="0.25">
      <c r="A442" s="87">
        <v>43556</v>
      </c>
      <c r="B442" s="88">
        <v>401.45001200000002</v>
      </c>
      <c r="C442" s="88">
        <v>409.54998799999998</v>
      </c>
      <c r="D442" s="88">
        <v>395.75</v>
      </c>
      <c r="E442" s="88">
        <v>398.25</v>
      </c>
      <c r="F442" s="88">
        <v>395.15689099999997</v>
      </c>
      <c r="G442" s="88">
        <v>16106604</v>
      </c>
      <c r="H442" s="95">
        <f t="shared" si="12"/>
        <v>-2.5009499926995425E-3</v>
      </c>
      <c r="I442" s="96">
        <f t="shared" si="13"/>
        <v>-2.8093209086823222E-3</v>
      </c>
    </row>
    <row r="443" spans="1:9" ht="15.75" customHeight="1" x14ac:dyDescent="0.25">
      <c r="A443" s="91">
        <v>43557</v>
      </c>
      <c r="B443" s="92">
        <v>400</v>
      </c>
      <c r="C443" s="92">
        <v>400</v>
      </c>
      <c r="D443" s="92">
        <v>393.45001200000002</v>
      </c>
      <c r="E443" s="92">
        <v>397.14999399999999</v>
      </c>
      <c r="F443" s="92">
        <v>394.06542999999999</v>
      </c>
      <c r="G443" s="92">
        <v>13010810</v>
      </c>
      <c r="H443" s="93">
        <f t="shared" si="12"/>
        <v>-1.2012224669685999E-3</v>
      </c>
      <c r="I443" s="94">
        <f t="shared" si="13"/>
        <v>-1.5095933829513794E-3</v>
      </c>
    </row>
    <row r="444" spans="1:9" ht="15.75" customHeight="1" x14ac:dyDescent="0.25">
      <c r="A444" s="87">
        <v>43558</v>
      </c>
      <c r="B444" s="88">
        <v>399</v>
      </c>
      <c r="C444" s="88">
        <v>402.79998799999998</v>
      </c>
      <c r="D444" s="88">
        <v>390.64999399999999</v>
      </c>
      <c r="E444" s="88">
        <v>392.10000600000001</v>
      </c>
      <c r="F444" s="88">
        <v>389.054688</v>
      </c>
      <c r="G444" s="88">
        <v>12317200</v>
      </c>
      <c r="H444" s="95">
        <f t="shared" si="12"/>
        <v>-5.5576845710902257E-3</v>
      </c>
      <c r="I444" s="96">
        <f t="shared" si="13"/>
        <v>-5.8660554870730054E-3</v>
      </c>
    </row>
    <row r="445" spans="1:9" ht="15.75" customHeight="1" x14ac:dyDescent="0.25">
      <c r="A445" s="91">
        <v>43559</v>
      </c>
      <c r="B445" s="92">
        <v>394.39999399999999</v>
      </c>
      <c r="C445" s="92">
        <v>395.70001200000002</v>
      </c>
      <c r="D445" s="92">
        <v>387.29998799999998</v>
      </c>
      <c r="E445" s="92">
        <v>388.75</v>
      </c>
      <c r="F445" s="92">
        <v>385.73071299999998</v>
      </c>
      <c r="G445" s="92">
        <v>14521564</v>
      </c>
      <c r="H445" s="93">
        <f t="shared" si="12"/>
        <v>-3.7264327785468767E-3</v>
      </c>
      <c r="I445" s="94">
        <f t="shared" si="13"/>
        <v>-4.034803694529656E-3</v>
      </c>
    </row>
    <row r="446" spans="1:9" ht="15.75" customHeight="1" x14ac:dyDescent="0.25">
      <c r="A446" s="87">
        <v>43560</v>
      </c>
      <c r="B446" s="88">
        <v>389.25</v>
      </c>
      <c r="C446" s="88">
        <v>392.5</v>
      </c>
      <c r="D446" s="88">
        <v>385.60000600000001</v>
      </c>
      <c r="E446" s="88">
        <v>390.54998799999998</v>
      </c>
      <c r="F446" s="88">
        <v>387.51666299999999</v>
      </c>
      <c r="G446" s="88">
        <v>10853927</v>
      </c>
      <c r="H446" s="95">
        <f t="shared" si="12"/>
        <v>2.0061616327582544E-3</v>
      </c>
      <c r="I446" s="96">
        <f t="shared" si="13"/>
        <v>1.6977907167754749E-3</v>
      </c>
    </row>
    <row r="447" spans="1:9" ht="15.75" customHeight="1" x14ac:dyDescent="0.25">
      <c r="A447" s="91">
        <v>43563</v>
      </c>
      <c r="B447" s="92">
        <v>391.45001200000002</v>
      </c>
      <c r="C447" s="92">
        <v>391.45001200000002</v>
      </c>
      <c r="D447" s="92">
        <v>385</v>
      </c>
      <c r="E447" s="92">
        <v>387.10000600000001</v>
      </c>
      <c r="F447" s="92">
        <v>384.09350599999999</v>
      </c>
      <c r="G447" s="92">
        <v>6305407</v>
      </c>
      <c r="H447" s="93">
        <f t="shared" si="12"/>
        <v>-3.8534172016978902E-3</v>
      </c>
      <c r="I447" s="94">
        <f t="shared" si="13"/>
        <v>-4.1617881176806695E-3</v>
      </c>
    </row>
    <row r="448" spans="1:9" ht="15.75" customHeight="1" x14ac:dyDescent="0.25">
      <c r="A448" s="87">
        <v>43564</v>
      </c>
      <c r="B448" s="88">
        <v>387.39999399999999</v>
      </c>
      <c r="C448" s="88">
        <v>398.35000600000001</v>
      </c>
      <c r="D448" s="88">
        <v>387.14999399999999</v>
      </c>
      <c r="E448" s="88">
        <v>397.14999399999999</v>
      </c>
      <c r="F448" s="88">
        <v>394.06542999999999</v>
      </c>
      <c r="G448" s="88">
        <v>13206348</v>
      </c>
      <c r="H448" s="95">
        <f t="shared" si="12"/>
        <v>1.1131372918576765E-2</v>
      </c>
      <c r="I448" s="96">
        <f t="shared" si="13"/>
        <v>1.0823002002593986E-2</v>
      </c>
    </row>
    <row r="449" spans="1:9" ht="15.75" customHeight="1" x14ac:dyDescent="0.25">
      <c r="A449" s="91">
        <v>43565</v>
      </c>
      <c r="B449" s="92">
        <v>395.54998799999998</v>
      </c>
      <c r="C449" s="92">
        <v>398.79998799999998</v>
      </c>
      <c r="D449" s="92">
        <v>392.70001200000002</v>
      </c>
      <c r="E449" s="92">
        <v>394.20001200000002</v>
      </c>
      <c r="F449" s="92">
        <v>391.13836700000002</v>
      </c>
      <c r="G449" s="92">
        <v>14000018</v>
      </c>
      <c r="H449" s="93">
        <f t="shared" si="12"/>
        <v>-3.2379191296601148E-3</v>
      </c>
      <c r="I449" s="94">
        <f t="shared" si="13"/>
        <v>-3.5462900456428945E-3</v>
      </c>
    </row>
    <row r="450" spans="1:9" ht="15.75" customHeight="1" x14ac:dyDescent="0.25">
      <c r="A450" s="87">
        <v>43566</v>
      </c>
      <c r="B450" s="88">
        <v>394.5</v>
      </c>
      <c r="C450" s="88">
        <v>394.5</v>
      </c>
      <c r="D450" s="88">
        <v>387.54998799999998</v>
      </c>
      <c r="E450" s="88">
        <v>390.04998799999998</v>
      </c>
      <c r="F450" s="88">
        <v>387.02056900000002</v>
      </c>
      <c r="G450" s="88">
        <v>8704774</v>
      </c>
      <c r="H450" s="95">
        <f t="shared" si="12"/>
        <v>-4.5963711500170814E-3</v>
      </c>
      <c r="I450" s="96">
        <f t="shared" si="13"/>
        <v>-4.9047420659998611E-3</v>
      </c>
    </row>
    <row r="451" spans="1:9" ht="15.75" customHeight="1" x14ac:dyDescent="0.25">
      <c r="A451" s="91">
        <v>43567</v>
      </c>
      <c r="B451" s="92">
        <v>390.60000600000001</v>
      </c>
      <c r="C451" s="92">
        <v>395.54998799999998</v>
      </c>
      <c r="D451" s="92">
        <v>388.25</v>
      </c>
      <c r="E451" s="92">
        <v>394.60000600000001</v>
      </c>
      <c r="F451" s="92">
        <v>391.53527800000001</v>
      </c>
      <c r="G451" s="92">
        <v>7035256</v>
      </c>
      <c r="H451" s="93">
        <f t="shared" si="12"/>
        <v>5.0368517334242356E-3</v>
      </c>
      <c r="I451" s="94">
        <f t="shared" si="13"/>
        <v>4.7284808174414559E-3</v>
      </c>
    </row>
    <row r="452" spans="1:9" ht="15.75" customHeight="1" x14ac:dyDescent="0.25">
      <c r="A452" s="87">
        <v>43570</v>
      </c>
      <c r="B452" s="88">
        <v>394.20001200000002</v>
      </c>
      <c r="C452" s="88">
        <v>396.95001200000002</v>
      </c>
      <c r="D452" s="88">
        <v>391.79998799999998</v>
      </c>
      <c r="E452" s="88">
        <v>392.75</v>
      </c>
      <c r="F452" s="88">
        <v>389.69961499999999</v>
      </c>
      <c r="G452" s="88">
        <v>9770752</v>
      </c>
      <c r="H452" s="95">
        <f t="shared" ref="H452:H515" si="14">LOG(F452/F451)</f>
        <v>-2.0409220987081568E-3</v>
      </c>
      <c r="I452" s="96">
        <f t="shared" ref="I452:I515" si="15">H452-$H$1238</f>
        <v>-2.3492930146909365E-3</v>
      </c>
    </row>
    <row r="453" spans="1:9" ht="15.75" customHeight="1" x14ac:dyDescent="0.25">
      <c r="A453" s="91">
        <v>43571</v>
      </c>
      <c r="B453" s="92">
        <v>397.5</v>
      </c>
      <c r="C453" s="92">
        <v>408.39999399999999</v>
      </c>
      <c r="D453" s="92">
        <v>397.5</v>
      </c>
      <c r="E453" s="92">
        <v>407</v>
      </c>
      <c r="F453" s="92">
        <v>403.83892800000001</v>
      </c>
      <c r="G453" s="92">
        <v>24487788</v>
      </c>
      <c r="H453" s="93">
        <f t="shared" si="14"/>
        <v>1.5478203648731564E-2</v>
      </c>
      <c r="I453" s="94">
        <f t="shared" si="15"/>
        <v>1.5169832732748785E-2</v>
      </c>
    </row>
    <row r="454" spans="1:9" ht="15.75" customHeight="1" x14ac:dyDescent="0.25">
      <c r="A454" s="87">
        <v>43573</v>
      </c>
      <c r="B454" s="88">
        <v>411</v>
      </c>
      <c r="C454" s="88">
        <v>411</v>
      </c>
      <c r="D454" s="88">
        <v>402.60000600000001</v>
      </c>
      <c r="E454" s="88">
        <v>404.39999399999999</v>
      </c>
      <c r="F454" s="88">
        <v>401.25912499999998</v>
      </c>
      <c r="G454" s="88">
        <v>18660434</v>
      </c>
      <c r="H454" s="95">
        <f t="shared" si="14"/>
        <v>-2.7832586050629197E-3</v>
      </c>
      <c r="I454" s="96">
        <f t="shared" si="15"/>
        <v>-3.0916295210456995E-3</v>
      </c>
    </row>
    <row r="455" spans="1:9" ht="15.75" customHeight="1" x14ac:dyDescent="0.25">
      <c r="A455" s="91">
        <v>43577</v>
      </c>
      <c r="B455" s="92">
        <v>404.25</v>
      </c>
      <c r="C455" s="92">
        <v>404.60000600000001</v>
      </c>
      <c r="D455" s="92">
        <v>393.70001200000002</v>
      </c>
      <c r="E455" s="92">
        <v>394.5</v>
      </c>
      <c r="F455" s="92">
        <v>391.43600500000002</v>
      </c>
      <c r="G455" s="92">
        <v>10493872</v>
      </c>
      <c r="H455" s="93">
        <f t="shared" si="14"/>
        <v>-1.0764151419066928E-2</v>
      </c>
      <c r="I455" s="94">
        <f t="shared" si="15"/>
        <v>-1.1072522335049708E-2</v>
      </c>
    </row>
    <row r="456" spans="1:9" ht="15.75" customHeight="1" x14ac:dyDescent="0.25">
      <c r="A456" s="87">
        <v>43578</v>
      </c>
      <c r="B456" s="88">
        <v>396.10000600000001</v>
      </c>
      <c r="C456" s="88">
        <v>399.95001200000002</v>
      </c>
      <c r="D456" s="88">
        <v>393.60000600000001</v>
      </c>
      <c r="E456" s="88">
        <v>396.5</v>
      </c>
      <c r="F456" s="88">
        <v>393.42047100000002</v>
      </c>
      <c r="G456" s="88">
        <v>10203957</v>
      </c>
      <c r="H456" s="95">
        <f t="shared" si="14"/>
        <v>2.196183624093104E-3</v>
      </c>
      <c r="I456" s="96">
        <f t="shared" si="15"/>
        <v>1.8878127081103245E-3</v>
      </c>
    </row>
    <row r="457" spans="1:9" ht="15.75" customHeight="1" x14ac:dyDescent="0.25">
      <c r="A457" s="91">
        <v>43579</v>
      </c>
      <c r="B457" s="92">
        <v>397.10000600000001</v>
      </c>
      <c r="C457" s="92">
        <v>402.64999399999999</v>
      </c>
      <c r="D457" s="92">
        <v>393.45001200000002</v>
      </c>
      <c r="E457" s="92">
        <v>401.10000600000001</v>
      </c>
      <c r="F457" s="92">
        <v>397.98477200000002</v>
      </c>
      <c r="G457" s="92">
        <v>11397163</v>
      </c>
      <c r="H457" s="93">
        <f t="shared" si="14"/>
        <v>5.0095010969687164E-3</v>
      </c>
      <c r="I457" s="94">
        <f t="shared" si="15"/>
        <v>4.7011301809859367E-3</v>
      </c>
    </row>
    <row r="458" spans="1:9" ht="15.75" customHeight="1" x14ac:dyDescent="0.25">
      <c r="A458" s="87">
        <v>43580</v>
      </c>
      <c r="B458" s="88">
        <v>400.89999399999999</v>
      </c>
      <c r="C458" s="88">
        <v>402.39999399999999</v>
      </c>
      <c r="D458" s="88">
        <v>394.29998799999998</v>
      </c>
      <c r="E458" s="88">
        <v>395.39999399999999</v>
      </c>
      <c r="F458" s="88">
        <v>392.32904100000002</v>
      </c>
      <c r="G458" s="88">
        <v>16524091</v>
      </c>
      <c r="H458" s="95">
        <f t="shared" si="14"/>
        <v>-6.215998394116057E-3</v>
      </c>
      <c r="I458" s="96">
        <f t="shared" si="15"/>
        <v>-6.5243693100988367E-3</v>
      </c>
    </row>
    <row r="459" spans="1:9" ht="15.75" customHeight="1" x14ac:dyDescent="0.25">
      <c r="A459" s="91">
        <v>43581</v>
      </c>
      <c r="B459" s="92">
        <v>400</v>
      </c>
      <c r="C459" s="92">
        <v>408</v>
      </c>
      <c r="D459" s="92">
        <v>394.25</v>
      </c>
      <c r="E459" s="92">
        <v>407.20001200000002</v>
      </c>
      <c r="F459" s="92">
        <v>404.03738399999997</v>
      </c>
      <c r="G459" s="92">
        <v>14286163</v>
      </c>
      <c r="H459" s="93">
        <f t="shared" si="14"/>
        <v>1.2771093853367698E-2</v>
      </c>
      <c r="I459" s="94">
        <f t="shared" si="15"/>
        <v>1.2462722937384919E-2</v>
      </c>
    </row>
    <row r="460" spans="1:9" ht="15.75" customHeight="1" x14ac:dyDescent="0.25">
      <c r="A460" s="87">
        <v>43585</v>
      </c>
      <c r="B460" s="88">
        <v>407.75</v>
      </c>
      <c r="C460" s="88">
        <v>409.79998799999998</v>
      </c>
      <c r="D460" s="88">
        <v>403.29998799999998</v>
      </c>
      <c r="E460" s="88">
        <v>407.5</v>
      </c>
      <c r="F460" s="88">
        <v>404.33505200000002</v>
      </c>
      <c r="G460" s="88">
        <v>19375553</v>
      </c>
      <c r="H460" s="95">
        <f t="shared" si="14"/>
        <v>3.1984162231426242E-4</v>
      </c>
      <c r="I460" s="96">
        <f t="shared" si="15"/>
        <v>1.1470706331482856E-5</v>
      </c>
    </row>
    <row r="461" spans="1:9" ht="15.75" customHeight="1" x14ac:dyDescent="0.25">
      <c r="A461" s="91">
        <v>43587</v>
      </c>
      <c r="B461" s="92">
        <v>403.70001200000002</v>
      </c>
      <c r="C461" s="92">
        <v>405</v>
      </c>
      <c r="D461" s="92">
        <v>394.39999399999999</v>
      </c>
      <c r="E461" s="92">
        <v>395.54998799999998</v>
      </c>
      <c r="F461" s="92">
        <v>392.477844</v>
      </c>
      <c r="G461" s="92">
        <v>16572948</v>
      </c>
      <c r="H461" s="93">
        <f t="shared" si="14"/>
        <v>-1.292624700568965E-2</v>
      </c>
      <c r="I461" s="94">
        <f t="shared" si="15"/>
        <v>-1.323461792167243E-2</v>
      </c>
    </row>
    <row r="462" spans="1:9" ht="15.75" customHeight="1" x14ac:dyDescent="0.25">
      <c r="A462" s="87">
        <v>43588</v>
      </c>
      <c r="B462" s="88">
        <v>397.14999399999999</v>
      </c>
      <c r="C462" s="88">
        <v>405.20001200000002</v>
      </c>
      <c r="D462" s="88">
        <v>394.70001200000002</v>
      </c>
      <c r="E462" s="88">
        <v>401.79998799999998</v>
      </c>
      <c r="F462" s="88">
        <v>398.67929099999998</v>
      </c>
      <c r="G462" s="88">
        <v>24431248</v>
      </c>
      <c r="H462" s="95">
        <f t="shared" si="14"/>
        <v>6.8085320951696239E-3</v>
      </c>
      <c r="I462" s="96">
        <f t="shared" si="15"/>
        <v>6.5001611791868441E-3</v>
      </c>
    </row>
    <row r="463" spans="1:9" ht="15.75" customHeight="1" x14ac:dyDescent="0.25">
      <c r="A463" s="91">
        <v>43591</v>
      </c>
      <c r="B463" s="92">
        <v>396.5</v>
      </c>
      <c r="C463" s="92">
        <v>404.89999399999999</v>
      </c>
      <c r="D463" s="92">
        <v>394.64999399999999</v>
      </c>
      <c r="E463" s="92">
        <v>401.29998799999998</v>
      </c>
      <c r="F463" s="92">
        <v>398.18319700000001</v>
      </c>
      <c r="G463" s="92">
        <v>20751521</v>
      </c>
      <c r="H463" s="93">
        <f t="shared" si="14"/>
        <v>-5.407480406835677E-4</v>
      </c>
      <c r="I463" s="94">
        <f t="shared" si="15"/>
        <v>-8.4911895666634732E-4</v>
      </c>
    </row>
    <row r="464" spans="1:9" ht="15.75" customHeight="1" x14ac:dyDescent="0.25">
      <c r="A464" s="87">
        <v>43592</v>
      </c>
      <c r="B464" s="88">
        <v>398</v>
      </c>
      <c r="C464" s="88">
        <v>407.35000600000001</v>
      </c>
      <c r="D464" s="88">
        <v>384.29998799999998</v>
      </c>
      <c r="E464" s="88">
        <v>386.5</v>
      </c>
      <c r="F464" s="88">
        <v>383.49816900000002</v>
      </c>
      <c r="G464" s="88">
        <v>41519416</v>
      </c>
      <c r="H464" s="95">
        <f t="shared" si="14"/>
        <v>-1.6319634447312503E-2</v>
      </c>
      <c r="I464" s="96">
        <f t="shared" si="15"/>
        <v>-1.6628005363295281E-2</v>
      </c>
    </row>
    <row r="465" spans="1:9" ht="15.75" customHeight="1" x14ac:dyDescent="0.25">
      <c r="A465" s="91">
        <v>43593</v>
      </c>
      <c r="B465" s="92">
        <v>386.29998799999998</v>
      </c>
      <c r="C465" s="92">
        <v>390</v>
      </c>
      <c r="D465" s="92">
        <v>380.10000600000001</v>
      </c>
      <c r="E465" s="92">
        <v>382.20001200000002</v>
      </c>
      <c r="F465" s="92">
        <v>379.231537</v>
      </c>
      <c r="G465" s="92">
        <v>22509400</v>
      </c>
      <c r="H465" s="93">
        <f t="shared" si="14"/>
        <v>-4.858848546922671E-3</v>
      </c>
      <c r="I465" s="94">
        <f t="shared" si="15"/>
        <v>-5.1672194629054508E-3</v>
      </c>
    </row>
    <row r="466" spans="1:9" ht="15.75" customHeight="1" x14ac:dyDescent="0.25">
      <c r="A466" s="87">
        <v>43594</v>
      </c>
      <c r="B466" s="88">
        <v>380.95001200000002</v>
      </c>
      <c r="C466" s="88">
        <v>385.70001200000002</v>
      </c>
      <c r="D466" s="88">
        <v>377.54998799999998</v>
      </c>
      <c r="E466" s="88">
        <v>381.39999399999999</v>
      </c>
      <c r="F466" s="88">
        <v>378.43774400000001</v>
      </c>
      <c r="G466" s="88">
        <v>19739885</v>
      </c>
      <c r="H466" s="95">
        <f t="shared" si="14"/>
        <v>-9.1000138041907636E-4</v>
      </c>
      <c r="I466" s="96">
        <f t="shared" si="15"/>
        <v>-1.2183722964018559E-3</v>
      </c>
    </row>
    <row r="467" spans="1:9" ht="15.75" customHeight="1" x14ac:dyDescent="0.25">
      <c r="A467" s="91">
        <v>43595</v>
      </c>
      <c r="B467" s="92">
        <v>383.5</v>
      </c>
      <c r="C467" s="92">
        <v>389.20001200000002</v>
      </c>
      <c r="D467" s="92">
        <v>382.25</v>
      </c>
      <c r="E467" s="92">
        <v>385.10000600000001</v>
      </c>
      <c r="F467" s="92">
        <v>382.10900900000001</v>
      </c>
      <c r="G467" s="92">
        <v>18361701</v>
      </c>
      <c r="H467" s="93">
        <f t="shared" si="14"/>
        <v>4.1928323509807077E-3</v>
      </c>
      <c r="I467" s="94">
        <f t="shared" si="15"/>
        <v>3.8844614349979279E-3</v>
      </c>
    </row>
    <row r="468" spans="1:9" ht="15.75" customHeight="1" x14ac:dyDescent="0.25">
      <c r="A468" s="87">
        <v>43598</v>
      </c>
      <c r="B468" s="88">
        <v>385</v>
      </c>
      <c r="C468" s="88">
        <v>385.75</v>
      </c>
      <c r="D468" s="88">
        <v>375.25</v>
      </c>
      <c r="E468" s="88">
        <v>376.29998799999998</v>
      </c>
      <c r="F468" s="88">
        <v>373.37734999999998</v>
      </c>
      <c r="G468" s="88">
        <v>13828080</v>
      </c>
      <c r="H468" s="95">
        <f t="shared" si="14"/>
        <v>-1.0039308161011805E-2</v>
      </c>
      <c r="I468" s="96">
        <f t="shared" si="15"/>
        <v>-1.0347679076994585E-2</v>
      </c>
    </row>
    <row r="469" spans="1:9" ht="15.75" customHeight="1" x14ac:dyDescent="0.25">
      <c r="A469" s="91">
        <v>43599</v>
      </c>
      <c r="B469" s="92">
        <v>378.10000600000001</v>
      </c>
      <c r="C469" s="92">
        <v>386.75</v>
      </c>
      <c r="D469" s="92">
        <v>376.5</v>
      </c>
      <c r="E469" s="92">
        <v>380.39999399999999</v>
      </c>
      <c r="F469" s="92">
        <v>377.44552599999997</v>
      </c>
      <c r="G469" s="92">
        <v>21481226</v>
      </c>
      <c r="H469" s="93">
        <f t="shared" si="14"/>
        <v>4.7063128593543063E-3</v>
      </c>
      <c r="I469" s="94">
        <f t="shared" si="15"/>
        <v>4.3979419433715266E-3</v>
      </c>
    </row>
    <row r="470" spans="1:9" ht="15.75" customHeight="1" x14ac:dyDescent="0.25">
      <c r="A470" s="87">
        <v>43600</v>
      </c>
      <c r="B470" s="88">
        <v>382.35000600000001</v>
      </c>
      <c r="C470" s="88">
        <v>384.5</v>
      </c>
      <c r="D470" s="88">
        <v>375.79998799999998</v>
      </c>
      <c r="E470" s="88">
        <v>377.04998799999998</v>
      </c>
      <c r="F470" s="88">
        <v>374.12152099999997</v>
      </c>
      <c r="G470" s="88">
        <v>16183425</v>
      </c>
      <c r="H470" s="95">
        <f t="shared" si="14"/>
        <v>-3.841590574937181E-3</v>
      </c>
      <c r="I470" s="96">
        <f t="shared" si="15"/>
        <v>-4.1499614909199607E-3</v>
      </c>
    </row>
    <row r="471" spans="1:9" ht="15.75" customHeight="1" x14ac:dyDescent="0.25">
      <c r="A471" s="91">
        <v>43601</v>
      </c>
      <c r="B471" s="92">
        <v>379</v>
      </c>
      <c r="C471" s="92">
        <v>385</v>
      </c>
      <c r="D471" s="92">
        <v>377.54998799999998</v>
      </c>
      <c r="E471" s="92">
        <v>382.5</v>
      </c>
      <c r="F471" s="92">
        <v>379.52923600000003</v>
      </c>
      <c r="G471" s="92">
        <v>13430281</v>
      </c>
      <c r="H471" s="93">
        <f t="shared" si="14"/>
        <v>6.2325448999360636E-3</v>
      </c>
      <c r="I471" s="94">
        <f t="shared" si="15"/>
        <v>5.9241739839532839E-3</v>
      </c>
    </row>
    <row r="472" spans="1:9" ht="15.75" customHeight="1" x14ac:dyDescent="0.25">
      <c r="A472" s="87">
        <v>43602</v>
      </c>
      <c r="B472" s="88">
        <v>381.20001200000002</v>
      </c>
      <c r="C472" s="88">
        <v>392</v>
      </c>
      <c r="D472" s="88">
        <v>380.75</v>
      </c>
      <c r="E472" s="88">
        <v>389.70001200000002</v>
      </c>
      <c r="F472" s="88">
        <v>386.67330900000002</v>
      </c>
      <c r="G472" s="88">
        <v>19096980</v>
      </c>
      <c r="H472" s="95">
        <f t="shared" si="14"/>
        <v>8.0989587369460266E-3</v>
      </c>
      <c r="I472" s="96">
        <f t="shared" si="15"/>
        <v>7.7905878209632469E-3</v>
      </c>
    </row>
    <row r="473" spans="1:9" ht="15.75" customHeight="1" x14ac:dyDescent="0.25">
      <c r="A473" s="91">
        <v>43605</v>
      </c>
      <c r="B473" s="92">
        <v>405.25</v>
      </c>
      <c r="C473" s="92">
        <v>414</v>
      </c>
      <c r="D473" s="92">
        <v>402</v>
      </c>
      <c r="E473" s="92">
        <v>407.70001200000002</v>
      </c>
      <c r="F473" s="92">
        <v>404.53350799999998</v>
      </c>
      <c r="G473" s="92">
        <v>33350816</v>
      </c>
      <c r="H473" s="93">
        <f t="shared" si="14"/>
        <v>1.9610305627234512E-2</v>
      </c>
      <c r="I473" s="94">
        <f t="shared" si="15"/>
        <v>1.9301934711251734E-2</v>
      </c>
    </row>
    <row r="474" spans="1:9" ht="15.75" customHeight="1" x14ac:dyDescent="0.25">
      <c r="A474" s="87">
        <v>43606</v>
      </c>
      <c r="B474" s="88">
        <v>408.60000600000001</v>
      </c>
      <c r="C474" s="88">
        <v>410.79998799999998</v>
      </c>
      <c r="D474" s="88">
        <v>397.60000600000001</v>
      </c>
      <c r="E474" s="88">
        <v>400.14999399999999</v>
      </c>
      <c r="F474" s="88">
        <v>397.04211400000003</v>
      </c>
      <c r="G474" s="88">
        <v>18286421</v>
      </c>
      <c r="H474" s="95">
        <f t="shared" si="14"/>
        <v>-8.1179260348097134E-3</v>
      </c>
      <c r="I474" s="96">
        <f t="shared" si="15"/>
        <v>-8.4262969507924931E-3</v>
      </c>
    </row>
    <row r="475" spans="1:9" ht="15.75" customHeight="1" x14ac:dyDescent="0.25">
      <c r="A475" s="91">
        <v>43607</v>
      </c>
      <c r="B475" s="92">
        <v>403</v>
      </c>
      <c r="C475" s="92">
        <v>408.39999399999999</v>
      </c>
      <c r="D475" s="92">
        <v>401.54998799999998</v>
      </c>
      <c r="E475" s="92">
        <v>405.35000600000001</v>
      </c>
      <c r="F475" s="92">
        <v>402.201752</v>
      </c>
      <c r="G475" s="92">
        <v>15370847</v>
      </c>
      <c r="H475" s="93">
        <f t="shared" si="14"/>
        <v>5.6073835206109836E-3</v>
      </c>
      <c r="I475" s="94">
        <f t="shared" si="15"/>
        <v>5.2990126046282039E-3</v>
      </c>
    </row>
    <row r="476" spans="1:9" ht="15.75" customHeight="1" x14ac:dyDescent="0.25">
      <c r="A476" s="87">
        <v>43608</v>
      </c>
      <c r="B476" s="88">
        <v>414</v>
      </c>
      <c r="C476" s="88">
        <v>427.95001200000002</v>
      </c>
      <c r="D476" s="88">
        <v>407.39999399999999</v>
      </c>
      <c r="E476" s="88">
        <v>410.85000600000001</v>
      </c>
      <c r="F476" s="88">
        <v>407.65905800000002</v>
      </c>
      <c r="G476" s="88">
        <v>43279956</v>
      </c>
      <c r="H476" s="95">
        <f t="shared" si="14"/>
        <v>5.8531385328313094E-3</v>
      </c>
      <c r="I476" s="96">
        <f t="shared" si="15"/>
        <v>5.5447676168485296E-3</v>
      </c>
    </row>
    <row r="477" spans="1:9" ht="15.75" customHeight="1" x14ac:dyDescent="0.25">
      <c r="A477" s="91">
        <v>43609</v>
      </c>
      <c r="B477" s="92">
        <v>415.5</v>
      </c>
      <c r="C477" s="92">
        <v>433.54998799999998</v>
      </c>
      <c r="D477" s="92">
        <v>412.64999399999999</v>
      </c>
      <c r="E477" s="92">
        <v>431.75</v>
      </c>
      <c r="F477" s="92">
        <v>428.39669800000001</v>
      </c>
      <c r="G477" s="92">
        <v>37708344</v>
      </c>
      <c r="H477" s="93">
        <f t="shared" si="14"/>
        <v>2.154901811938801E-2</v>
      </c>
      <c r="I477" s="94">
        <f t="shared" si="15"/>
        <v>2.1240647203405232E-2</v>
      </c>
    </row>
    <row r="478" spans="1:9" ht="15.75" customHeight="1" x14ac:dyDescent="0.25">
      <c r="A478" s="87">
        <v>43612</v>
      </c>
      <c r="B478" s="88">
        <v>432.25</v>
      </c>
      <c r="C478" s="88">
        <v>438.79998799999998</v>
      </c>
      <c r="D478" s="88">
        <v>429.64999399999999</v>
      </c>
      <c r="E478" s="88">
        <v>435.5</v>
      </c>
      <c r="F478" s="88">
        <v>432.11758400000002</v>
      </c>
      <c r="G478" s="88">
        <v>23397222</v>
      </c>
      <c r="H478" s="95">
        <f t="shared" si="14"/>
        <v>3.7558245407820351E-3</v>
      </c>
      <c r="I478" s="96">
        <f t="shared" si="15"/>
        <v>3.4474536247992554E-3</v>
      </c>
    </row>
    <row r="479" spans="1:9" ht="15.75" customHeight="1" x14ac:dyDescent="0.25">
      <c r="A479" s="91">
        <v>43613</v>
      </c>
      <c r="B479" s="92">
        <v>435.04998799999998</v>
      </c>
      <c r="C479" s="92">
        <v>439.20001200000002</v>
      </c>
      <c r="D479" s="92">
        <v>428.10000600000001</v>
      </c>
      <c r="E479" s="92">
        <v>434.29998799999998</v>
      </c>
      <c r="F479" s="92">
        <v>430.92687999999998</v>
      </c>
      <c r="G479" s="92">
        <v>23389724</v>
      </c>
      <c r="H479" s="93">
        <f t="shared" si="14"/>
        <v>-1.1983542597220724E-3</v>
      </c>
      <c r="I479" s="94">
        <f t="shared" si="15"/>
        <v>-1.5067251757048519E-3</v>
      </c>
    </row>
    <row r="480" spans="1:9" ht="15.75" customHeight="1" x14ac:dyDescent="0.25">
      <c r="A480" s="87">
        <v>43614</v>
      </c>
      <c r="B480" s="88">
        <v>428.60000600000001</v>
      </c>
      <c r="C480" s="88">
        <v>430.45001200000002</v>
      </c>
      <c r="D480" s="88">
        <v>422.10000600000001</v>
      </c>
      <c r="E480" s="88">
        <v>423.29998799999998</v>
      </c>
      <c r="F480" s="88">
        <v>420.01229899999998</v>
      </c>
      <c r="G480" s="88">
        <v>22132254</v>
      </c>
      <c r="H480" s="95">
        <f t="shared" si="14"/>
        <v>-1.1141577193010063E-2</v>
      </c>
      <c r="I480" s="96">
        <f t="shared" si="15"/>
        <v>-1.1449948108992842E-2</v>
      </c>
    </row>
    <row r="481" spans="1:9" ht="15.75" customHeight="1" x14ac:dyDescent="0.25">
      <c r="A481" s="91">
        <v>43615</v>
      </c>
      <c r="B481" s="92">
        <v>420.85000600000001</v>
      </c>
      <c r="C481" s="92">
        <v>428</v>
      </c>
      <c r="D481" s="92">
        <v>419.60000600000001</v>
      </c>
      <c r="E481" s="92">
        <v>426.20001200000002</v>
      </c>
      <c r="F481" s="92">
        <v>422.88980099999998</v>
      </c>
      <c r="G481" s="92">
        <v>18281037</v>
      </c>
      <c r="H481" s="93">
        <f t="shared" si="14"/>
        <v>2.9652034202417954E-3</v>
      </c>
      <c r="I481" s="94">
        <f t="shared" si="15"/>
        <v>2.6568325042590157E-3</v>
      </c>
    </row>
    <row r="482" spans="1:9" ht="15.75" customHeight="1" x14ac:dyDescent="0.25">
      <c r="A482" s="87">
        <v>43616</v>
      </c>
      <c r="B482" s="88">
        <v>427</v>
      </c>
      <c r="C482" s="88">
        <v>430.20001200000002</v>
      </c>
      <c r="D482" s="88">
        <v>414.29998799999998</v>
      </c>
      <c r="E482" s="88">
        <v>423.70001200000002</v>
      </c>
      <c r="F482" s="88">
        <v>420.40920999999997</v>
      </c>
      <c r="G482" s="88">
        <v>24644955</v>
      </c>
      <c r="H482" s="95">
        <f t="shared" si="14"/>
        <v>-2.5549895737930796E-3</v>
      </c>
      <c r="I482" s="96">
        <f t="shared" si="15"/>
        <v>-2.8633604897758593E-3</v>
      </c>
    </row>
    <row r="483" spans="1:9" ht="15.75" customHeight="1" x14ac:dyDescent="0.25">
      <c r="A483" s="91">
        <v>43619</v>
      </c>
      <c r="B483" s="92">
        <v>426</v>
      </c>
      <c r="C483" s="92">
        <v>426.39999399999999</v>
      </c>
      <c r="D483" s="92">
        <v>419.60000600000001</v>
      </c>
      <c r="E483" s="92">
        <v>422.89999399999999</v>
      </c>
      <c r="F483" s="92">
        <v>419.61544800000001</v>
      </c>
      <c r="G483" s="92">
        <v>17125380</v>
      </c>
      <c r="H483" s="93">
        <f t="shared" si="14"/>
        <v>-8.2075342875262468E-4</v>
      </c>
      <c r="I483" s="94">
        <f t="shared" si="15"/>
        <v>-1.1291243447354043E-3</v>
      </c>
    </row>
    <row r="484" spans="1:9" ht="15.75" customHeight="1" x14ac:dyDescent="0.25">
      <c r="A484" s="87">
        <v>43620</v>
      </c>
      <c r="B484" s="88">
        <v>417.70001200000002</v>
      </c>
      <c r="C484" s="88">
        <v>422.75</v>
      </c>
      <c r="D484" s="88">
        <v>417.5</v>
      </c>
      <c r="E484" s="88">
        <v>419.10000600000001</v>
      </c>
      <c r="F484" s="88">
        <v>415.84497099999999</v>
      </c>
      <c r="G484" s="88">
        <v>14514451</v>
      </c>
      <c r="H484" s="95">
        <f t="shared" si="14"/>
        <v>-3.9200144865295496E-3</v>
      </c>
      <c r="I484" s="96">
        <f t="shared" si="15"/>
        <v>-4.2283854025123293E-3</v>
      </c>
    </row>
    <row r="485" spans="1:9" ht="15.75" customHeight="1" x14ac:dyDescent="0.25">
      <c r="A485" s="91">
        <v>43622</v>
      </c>
      <c r="B485" s="92">
        <v>417.39999399999999</v>
      </c>
      <c r="C485" s="92">
        <v>417.85000600000001</v>
      </c>
      <c r="D485" s="92">
        <v>410.35000600000001</v>
      </c>
      <c r="E485" s="92">
        <v>411.54998799999998</v>
      </c>
      <c r="F485" s="92">
        <v>408.35357699999997</v>
      </c>
      <c r="G485" s="92">
        <v>17762399</v>
      </c>
      <c r="H485" s="93">
        <f t="shared" si="14"/>
        <v>-7.8950895606977167E-3</v>
      </c>
      <c r="I485" s="94">
        <f t="shared" si="15"/>
        <v>-8.2034604766804964E-3</v>
      </c>
    </row>
    <row r="486" spans="1:9" ht="15.75" customHeight="1" x14ac:dyDescent="0.25">
      <c r="A486" s="87">
        <v>43623</v>
      </c>
      <c r="B486" s="88">
        <v>413.5</v>
      </c>
      <c r="C486" s="88">
        <v>418.95001200000002</v>
      </c>
      <c r="D486" s="88">
        <v>407.89999399999999</v>
      </c>
      <c r="E486" s="88">
        <v>416.60000600000001</v>
      </c>
      <c r="F486" s="88">
        <v>413.36437999999998</v>
      </c>
      <c r="G486" s="88">
        <v>14107696</v>
      </c>
      <c r="H486" s="95">
        <f t="shared" si="14"/>
        <v>5.2966861646465717E-3</v>
      </c>
      <c r="I486" s="96">
        <f t="shared" si="15"/>
        <v>4.9883152486637919E-3</v>
      </c>
    </row>
    <row r="487" spans="1:9" ht="15.75" customHeight="1" x14ac:dyDescent="0.25">
      <c r="A487" s="91">
        <v>43626</v>
      </c>
      <c r="B487" s="92">
        <v>418.89999399999999</v>
      </c>
      <c r="C487" s="92">
        <v>422.75</v>
      </c>
      <c r="D487" s="92">
        <v>413</v>
      </c>
      <c r="E487" s="92">
        <v>416.10000600000001</v>
      </c>
      <c r="F487" s="92">
        <v>412.86828600000001</v>
      </c>
      <c r="G487" s="92">
        <v>13074522</v>
      </c>
      <c r="H487" s="93">
        <f t="shared" si="14"/>
        <v>-5.2152600947002776E-4</v>
      </c>
      <c r="I487" s="94">
        <f t="shared" si="15"/>
        <v>-8.2989692545280738E-4</v>
      </c>
    </row>
    <row r="488" spans="1:9" ht="15.75" customHeight="1" x14ac:dyDescent="0.25">
      <c r="A488" s="87">
        <v>43627</v>
      </c>
      <c r="B488" s="88">
        <v>418.45001200000002</v>
      </c>
      <c r="C488" s="88">
        <v>423.70001200000002</v>
      </c>
      <c r="D488" s="88">
        <v>413.04998799999998</v>
      </c>
      <c r="E488" s="88">
        <v>421.35000600000001</v>
      </c>
      <c r="F488" s="88">
        <v>418.07748400000003</v>
      </c>
      <c r="G488" s="88">
        <v>10939138</v>
      </c>
      <c r="H488" s="95">
        <f t="shared" si="14"/>
        <v>5.4452544694239035E-3</v>
      </c>
      <c r="I488" s="96">
        <f t="shared" si="15"/>
        <v>5.1368835534411237E-3</v>
      </c>
    </row>
    <row r="489" spans="1:9" ht="15.75" customHeight="1" x14ac:dyDescent="0.25">
      <c r="A489" s="91">
        <v>43628</v>
      </c>
      <c r="B489" s="92">
        <v>422</v>
      </c>
      <c r="C489" s="92">
        <v>422</v>
      </c>
      <c r="D489" s="92">
        <v>414.79998799999998</v>
      </c>
      <c r="E489" s="92">
        <v>418</v>
      </c>
      <c r="F489" s="92">
        <v>414.75347900000003</v>
      </c>
      <c r="G489" s="92">
        <v>11136959</v>
      </c>
      <c r="H489" s="93">
        <f t="shared" si="14"/>
        <v>-3.466741172982752E-3</v>
      </c>
      <c r="I489" s="94">
        <f t="shared" si="15"/>
        <v>-3.7751120889655317E-3</v>
      </c>
    </row>
    <row r="490" spans="1:9" ht="15.75" customHeight="1" x14ac:dyDescent="0.25">
      <c r="A490" s="87">
        <v>43629</v>
      </c>
      <c r="B490" s="88">
        <v>416.70001200000002</v>
      </c>
      <c r="C490" s="88">
        <v>422.29998799999998</v>
      </c>
      <c r="D490" s="88">
        <v>415.29998799999998</v>
      </c>
      <c r="E490" s="88">
        <v>419.60000600000001</v>
      </c>
      <c r="F490" s="88">
        <v>416.341095</v>
      </c>
      <c r="G490" s="88">
        <v>12164077</v>
      </c>
      <c r="H490" s="95">
        <f t="shared" si="14"/>
        <v>1.6592424699611486E-3</v>
      </c>
      <c r="I490" s="96">
        <f t="shared" si="15"/>
        <v>1.3508715539783691E-3</v>
      </c>
    </row>
    <row r="491" spans="1:9" ht="15.75" customHeight="1" x14ac:dyDescent="0.25">
      <c r="A491" s="91">
        <v>43630</v>
      </c>
      <c r="B491" s="92">
        <v>420.29998799999998</v>
      </c>
      <c r="C491" s="92">
        <v>422</v>
      </c>
      <c r="D491" s="92">
        <v>416.10000600000001</v>
      </c>
      <c r="E491" s="92">
        <v>417.75</v>
      </c>
      <c r="F491" s="92">
        <v>414.50543199999998</v>
      </c>
      <c r="G491" s="92">
        <v>8601256</v>
      </c>
      <c r="H491" s="93">
        <f t="shared" si="14"/>
        <v>-1.9190538392127024E-3</v>
      </c>
      <c r="I491" s="94">
        <f t="shared" si="15"/>
        <v>-2.2274247551954821E-3</v>
      </c>
    </row>
    <row r="492" spans="1:9" ht="15.75" customHeight="1" x14ac:dyDescent="0.25">
      <c r="A492" s="87">
        <v>43633</v>
      </c>
      <c r="B492" s="88">
        <v>418.95001200000002</v>
      </c>
      <c r="C492" s="88">
        <v>419.70001200000002</v>
      </c>
      <c r="D492" s="88">
        <v>413.14999399999999</v>
      </c>
      <c r="E492" s="88">
        <v>414.20001200000002</v>
      </c>
      <c r="F492" s="88">
        <v>410.98303199999998</v>
      </c>
      <c r="G492" s="88">
        <v>9539802</v>
      </c>
      <c r="H492" s="95">
        <f t="shared" si="14"/>
        <v>-3.7063344536966535E-3</v>
      </c>
      <c r="I492" s="96">
        <f t="shared" si="15"/>
        <v>-4.0147053696794333E-3</v>
      </c>
    </row>
    <row r="493" spans="1:9" ht="15.75" customHeight="1" x14ac:dyDescent="0.25">
      <c r="A493" s="91">
        <v>43634</v>
      </c>
      <c r="B493" s="92">
        <v>415.45001200000002</v>
      </c>
      <c r="C493" s="92">
        <v>426.04998799999998</v>
      </c>
      <c r="D493" s="92">
        <v>415.10000600000001</v>
      </c>
      <c r="E493" s="92">
        <v>422.14999399999999</v>
      </c>
      <c r="F493" s="92">
        <v>418.87127700000002</v>
      </c>
      <c r="G493" s="92">
        <v>17761348</v>
      </c>
      <c r="H493" s="93">
        <f t="shared" si="14"/>
        <v>8.256688975468671E-3</v>
      </c>
      <c r="I493" s="94">
        <f t="shared" si="15"/>
        <v>7.9483180594858913E-3</v>
      </c>
    </row>
    <row r="494" spans="1:9" ht="15.75" customHeight="1" x14ac:dyDescent="0.25">
      <c r="A494" s="87">
        <v>43635</v>
      </c>
      <c r="B494" s="88">
        <v>423.75</v>
      </c>
      <c r="C494" s="88">
        <v>426</v>
      </c>
      <c r="D494" s="88">
        <v>417.35000600000001</v>
      </c>
      <c r="E494" s="88">
        <v>419.79998799999998</v>
      </c>
      <c r="F494" s="88">
        <v>416.53951999999998</v>
      </c>
      <c r="G494" s="88">
        <v>17010384</v>
      </c>
      <c r="H494" s="95">
        <f t="shared" si="14"/>
        <v>-2.4243685421060117E-3</v>
      </c>
      <c r="I494" s="96">
        <f t="shared" si="15"/>
        <v>-2.7327394580887914E-3</v>
      </c>
    </row>
    <row r="495" spans="1:9" ht="15.75" customHeight="1" x14ac:dyDescent="0.25">
      <c r="A495" s="91">
        <v>43636</v>
      </c>
      <c r="B495" s="92">
        <v>419.75</v>
      </c>
      <c r="C495" s="92">
        <v>434.64999399999999</v>
      </c>
      <c r="D495" s="92">
        <v>419</v>
      </c>
      <c r="E495" s="92">
        <v>433.39999399999999</v>
      </c>
      <c r="F495" s="92">
        <v>430.03387500000002</v>
      </c>
      <c r="G495" s="92">
        <v>24315929</v>
      </c>
      <c r="H495" s="93">
        <f t="shared" si="14"/>
        <v>1.3846455313023453E-2</v>
      </c>
      <c r="I495" s="94">
        <f t="shared" si="15"/>
        <v>1.3538084397040673E-2</v>
      </c>
    </row>
    <row r="496" spans="1:9" ht="15.75" customHeight="1" x14ac:dyDescent="0.25">
      <c r="A496" s="87">
        <v>43637</v>
      </c>
      <c r="B496" s="88">
        <v>434.20001200000002</v>
      </c>
      <c r="C496" s="88">
        <v>435.20001200000002</v>
      </c>
      <c r="D496" s="88">
        <v>428.85000600000001</v>
      </c>
      <c r="E496" s="88">
        <v>430.79998799999998</v>
      </c>
      <c r="F496" s="88">
        <v>427.454071</v>
      </c>
      <c r="G496" s="88">
        <v>13909654</v>
      </c>
      <c r="H496" s="95">
        <f t="shared" si="14"/>
        <v>-2.613209963427105E-3</v>
      </c>
      <c r="I496" s="96">
        <f t="shared" si="15"/>
        <v>-2.9215808794098848E-3</v>
      </c>
    </row>
    <row r="497" spans="1:9" ht="15.75" customHeight="1" x14ac:dyDescent="0.25">
      <c r="A497" s="91">
        <v>43640</v>
      </c>
      <c r="B497" s="92">
        <v>431.45001200000002</v>
      </c>
      <c r="C497" s="92">
        <v>433.79998799999998</v>
      </c>
      <c r="D497" s="92">
        <v>428.20001200000002</v>
      </c>
      <c r="E497" s="92">
        <v>429.45001200000002</v>
      </c>
      <c r="F497" s="92">
        <v>426.11459400000001</v>
      </c>
      <c r="G497" s="92">
        <v>8545999</v>
      </c>
      <c r="H497" s="93">
        <f t="shared" si="14"/>
        <v>-1.363048975696427E-3</v>
      </c>
      <c r="I497" s="94">
        <f t="shared" si="15"/>
        <v>-1.6714198916792065E-3</v>
      </c>
    </row>
    <row r="498" spans="1:9" ht="15.75" customHeight="1" x14ac:dyDescent="0.25">
      <c r="A498" s="87">
        <v>43641</v>
      </c>
      <c r="B498" s="88">
        <v>427.89999399999999</v>
      </c>
      <c r="C498" s="88">
        <v>434.79998799999998</v>
      </c>
      <c r="D498" s="88">
        <v>424.60000600000001</v>
      </c>
      <c r="E498" s="88">
        <v>433.64999399999999</v>
      </c>
      <c r="F498" s="88">
        <v>430.28192100000001</v>
      </c>
      <c r="G498" s="88">
        <v>12964387</v>
      </c>
      <c r="H498" s="95">
        <f t="shared" si="14"/>
        <v>4.2266902633977784E-3</v>
      </c>
      <c r="I498" s="96">
        <f t="shared" si="15"/>
        <v>3.9183193474149986E-3</v>
      </c>
    </row>
    <row r="499" spans="1:9" ht="15.75" customHeight="1" x14ac:dyDescent="0.25">
      <c r="A499" s="91">
        <v>43642</v>
      </c>
      <c r="B499" s="92">
        <v>432.5</v>
      </c>
      <c r="C499" s="92">
        <v>440</v>
      </c>
      <c r="D499" s="92">
        <v>432.5</v>
      </c>
      <c r="E499" s="92">
        <v>438.64999399999999</v>
      </c>
      <c r="F499" s="92">
        <v>435.24310300000002</v>
      </c>
      <c r="G499" s="92">
        <v>12261068</v>
      </c>
      <c r="H499" s="93">
        <f t="shared" si="14"/>
        <v>4.9787990044709652E-3</v>
      </c>
      <c r="I499" s="94">
        <f t="shared" si="15"/>
        <v>4.6704280884881854E-3</v>
      </c>
    </row>
    <row r="500" spans="1:9" ht="15.75" customHeight="1" x14ac:dyDescent="0.25">
      <c r="A500" s="87">
        <v>43643</v>
      </c>
      <c r="B500" s="88">
        <v>438</v>
      </c>
      <c r="C500" s="88">
        <v>443.89999399999999</v>
      </c>
      <c r="D500" s="88">
        <v>437.60000600000001</v>
      </c>
      <c r="E500" s="88">
        <v>440.95001200000002</v>
      </c>
      <c r="F500" s="88">
        <v>437.52526899999998</v>
      </c>
      <c r="G500" s="88">
        <v>18787957</v>
      </c>
      <c r="H500" s="95">
        <f t="shared" si="14"/>
        <v>2.2712426145230845E-3</v>
      </c>
      <c r="I500" s="96">
        <f t="shared" si="15"/>
        <v>1.9628716985403047E-3</v>
      </c>
    </row>
    <row r="501" spans="1:9" ht="15.75" customHeight="1" x14ac:dyDescent="0.25">
      <c r="A501" s="91">
        <v>43644</v>
      </c>
      <c r="B501" s="92">
        <v>439.5</v>
      </c>
      <c r="C501" s="92">
        <v>440.5</v>
      </c>
      <c r="D501" s="92">
        <v>433.60000600000001</v>
      </c>
      <c r="E501" s="92">
        <v>437.10000600000001</v>
      </c>
      <c r="F501" s="92">
        <v>433.70517000000001</v>
      </c>
      <c r="G501" s="92">
        <v>13459208</v>
      </c>
      <c r="H501" s="93">
        <f t="shared" si="14"/>
        <v>-3.8085412860334711E-3</v>
      </c>
      <c r="I501" s="94">
        <f t="shared" si="15"/>
        <v>-4.1169122020162504E-3</v>
      </c>
    </row>
    <row r="502" spans="1:9" ht="15.75" customHeight="1" x14ac:dyDescent="0.25">
      <c r="A502" s="87">
        <v>43647</v>
      </c>
      <c r="B502" s="88">
        <v>439.5</v>
      </c>
      <c r="C502" s="88">
        <v>442</v>
      </c>
      <c r="D502" s="88">
        <v>437.70001200000002</v>
      </c>
      <c r="E502" s="88">
        <v>439</v>
      </c>
      <c r="F502" s="88">
        <v>435.59039300000001</v>
      </c>
      <c r="G502" s="88">
        <v>6871979</v>
      </c>
      <c r="H502" s="95">
        <f t="shared" si="14"/>
        <v>1.8836935663069311E-3</v>
      </c>
      <c r="I502" s="96">
        <f t="shared" si="15"/>
        <v>1.5753226503241516E-3</v>
      </c>
    </row>
    <row r="503" spans="1:9" ht="15.75" customHeight="1" x14ac:dyDescent="0.25">
      <c r="A503" s="91">
        <v>43648</v>
      </c>
      <c r="B503" s="92">
        <v>439</v>
      </c>
      <c r="C503" s="92">
        <v>440</v>
      </c>
      <c r="D503" s="92">
        <v>433.60000600000001</v>
      </c>
      <c r="E503" s="92">
        <v>436.75</v>
      </c>
      <c r="F503" s="92">
        <v>433.35784899999999</v>
      </c>
      <c r="G503" s="92">
        <v>7787303</v>
      </c>
      <c r="H503" s="93">
        <f t="shared" si="14"/>
        <v>-2.2316258353844713E-3</v>
      </c>
      <c r="I503" s="94">
        <f t="shared" si="15"/>
        <v>-2.5399967513672511E-3</v>
      </c>
    </row>
    <row r="504" spans="1:9" ht="15.75" customHeight="1" x14ac:dyDescent="0.25">
      <c r="A504" s="87">
        <v>43649</v>
      </c>
      <c r="B504" s="88">
        <v>437.89999399999999</v>
      </c>
      <c r="C504" s="88">
        <v>440</v>
      </c>
      <c r="D504" s="88">
        <v>434.20001200000002</v>
      </c>
      <c r="E504" s="88">
        <v>435.95001200000002</v>
      </c>
      <c r="F504" s="88">
        <v>432.56408699999997</v>
      </c>
      <c r="G504" s="88">
        <v>10415896</v>
      </c>
      <c r="H504" s="95">
        <f t="shared" si="14"/>
        <v>-7.96206999195188E-4</v>
      </c>
      <c r="I504" s="96">
        <f t="shared" si="15"/>
        <v>-1.1045779151779675E-3</v>
      </c>
    </row>
    <row r="505" spans="1:9" ht="15.75" customHeight="1" x14ac:dyDescent="0.25">
      <c r="A505" s="91">
        <v>43650</v>
      </c>
      <c r="B505" s="92">
        <v>438</v>
      </c>
      <c r="C505" s="92">
        <v>441.39999399999999</v>
      </c>
      <c r="D505" s="92">
        <v>434.10000600000001</v>
      </c>
      <c r="E505" s="92">
        <v>436.20001200000002</v>
      </c>
      <c r="F505" s="92">
        <v>432.81213400000001</v>
      </c>
      <c r="G505" s="92">
        <v>11810688</v>
      </c>
      <c r="H505" s="93">
        <f t="shared" si="14"/>
        <v>2.4896789093287961E-4</v>
      </c>
      <c r="I505" s="94">
        <f t="shared" si="15"/>
        <v>-5.9403025049899953E-5</v>
      </c>
    </row>
    <row r="506" spans="1:9" ht="15.75" customHeight="1" x14ac:dyDescent="0.25">
      <c r="A506" s="87">
        <v>43651</v>
      </c>
      <c r="B506" s="88">
        <v>436.45001200000002</v>
      </c>
      <c r="C506" s="88">
        <v>439.89999399999999</v>
      </c>
      <c r="D506" s="88">
        <v>433.20001200000002</v>
      </c>
      <c r="E506" s="88">
        <v>436.35000600000001</v>
      </c>
      <c r="F506" s="88">
        <v>432.96096799999998</v>
      </c>
      <c r="G506" s="88">
        <v>12154330</v>
      </c>
      <c r="H506" s="95">
        <f t="shared" si="14"/>
        <v>1.4931807284610855E-4</v>
      </c>
      <c r="I506" s="96">
        <f t="shared" si="15"/>
        <v>-1.5905284313667102E-4</v>
      </c>
    </row>
    <row r="507" spans="1:9" ht="15.75" customHeight="1" x14ac:dyDescent="0.25">
      <c r="A507" s="91">
        <v>43654</v>
      </c>
      <c r="B507" s="92">
        <v>434</v>
      </c>
      <c r="C507" s="92">
        <v>435.35000600000001</v>
      </c>
      <c r="D507" s="92">
        <v>422</v>
      </c>
      <c r="E507" s="92">
        <v>425.89999399999999</v>
      </c>
      <c r="F507" s="92">
        <v>422.59213299999999</v>
      </c>
      <c r="G507" s="92">
        <v>12184946</v>
      </c>
      <c r="H507" s="93">
        <f t="shared" si="14"/>
        <v>-1.0527337960108954E-2</v>
      </c>
      <c r="I507" s="94">
        <f t="shared" si="15"/>
        <v>-1.0835708876091733E-2</v>
      </c>
    </row>
    <row r="508" spans="1:9" ht="15.75" customHeight="1" x14ac:dyDescent="0.25">
      <c r="A508" s="87">
        <v>43655</v>
      </c>
      <c r="B508" s="88">
        <v>426</v>
      </c>
      <c r="C508" s="88">
        <v>429.79998799999998</v>
      </c>
      <c r="D508" s="88">
        <v>424.64999399999999</v>
      </c>
      <c r="E508" s="88">
        <v>428.5</v>
      </c>
      <c r="F508" s="88">
        <v>425.17193600000002</v>
      </c>
      <c r="G508" s="88">
        <v>11679067</v>
      </c>
      <c r="H508" s="95">
        <f t="shared" si="14"/>
        <v>2.643182712421329E-3</v>
      </c>
      <c r="I508" s="96">
        <f t="shared" si="15"/>
        <v>2.3348117964385492E-3</v>
      </c>
    </row>
    <row r="509" spans="1:9" ht="15.75" customHeight="1" x14ac:dyDescent="0.25">
      <c r="A509" s="91">
        <v>43656</v>
      </c>
      <c r="B509" s="92">
        <v>430</v>
      </c>
      <c r="C509" s="92">
        <v>432.70001200000002</v>
      </c>
      <c r="D509" s="92">
        <v>427.20001200000002</v>
      </c>
      <c r="E509" s="92">
        <v>430.89999399999999</v>
      </c>
      <c r="F509" s="92">
        <v>427.553314</v>
      </c>
      <c r="G509" s="92">
        <v>16494282</v>
      </c>
      <c r="H509" s="93">
        <f t="shared" si="14"/>
        <v>2.4256863822452283E-3</v>
      </c>
      <c r="I509" s="94">
        <f t="shared" si="15"/>
        <v>2.1173154662624486E-3</v>
      </c>
    </row>
    <row r="510" spans="1:9" ht="15.75" customHeight="1" x14ac:dyDescent="0.25">
      <c r="A510" s="87">
        <v>43657</v>
      </c>
      <c r="B510" s="88">
        <v>432.64999399999999</v>
      </c>
      <c r="C510" s="88">
        <v>432.89999399999999</v>
      </c>
      <c r="D510" s="88">
        <v>424.79998799999998</v>
      </c>
      <c r="E510" s="88">
        <v>426.54998799999998</v>
      </c>
      <c r="F510" s="88">
        <v>423.23706099999998</v>
      </c>
      <c r="G510" s="88">
        <v>16535185</v>
      </c>
      <c r="H510" s="95">
        <f t="shared" si="14"/>
        <v>-4.4065870928376265E-3</v>
      </c>
      <c r="I510" s="96">
        <f t="shared" si="15"/>
        <v>-4.7149580088204062E-3</v>
      </c>
    </row>
    <row r="511" spans="1:9" ht="15.75" customHeight="1" x14ac:dyDescent="0.25">
      <c r="A511" s="91">
        <v>43658</v>
      </c>
      <c r="B511" s="92">
        <v>427.29998799999998</v>
      </c>
      <c r="C511" s="92">
        <v>433</v>
      </c>
      <c r="D511" s="92">
        <v>424</v>
      </c>
      <c r="E511" s="92">
        <v>427.04998799999998</v>
      </c>
      <c r="F511" s="92">
        <v>423.73318499999999</v>
      </c>
      <c r="G511" s="92">
        <v>8824728</v>
      </c>
      <c r="H511" s="93">
        <f t="shared" si="14"/>
        <v>5.0878750747287093E-4</v>
      </c>
      <c r="I511" s="94">
        <f t="shared" si="15"/>
        <v>2.0041659149009136E-4</v>
      </c>
    </row>
    <row r="512" spans="1:9" ht="15.75" customHeight="1" x14ac:dyDescent="0.25">
      <c r="A512" s="87">
        <v>43661</v>
      </c>
      <c r="B512" s="88">
        <v>428.39999399999999</v>
      </c>
      <c r="C512" s="88">
        <v>428.39999399999999</v>
      </c>
      <c r="D512" s="88">
        <v>421.60000600000001</v>
      </c>
      <c r="E512" s="88">
        <v>422.29998799999998</v>
      </c>
      <c r="F512" s="88">
        <v>419.02011099999999</v>
      </c>
      <c r="G512" s="88">
        <v>7825336</v>
      </c>
      <c r="H512" s="95">
        <f t="shared" si="14"/>
        <v>-4.8576098845512844E-3</v>
      </c>
      <c r="I512" s="96">
        <f t="shared" si="15"/>
        <v>-5.1659808005340641E-3</v>
      </c>
    </row>
    <row r="513" spans="1:9" ht="15.75" customHeight="1" x14ac:dyDescent="0.25">
      <c r="A513" s="91">
        <v>43662</v>
      </c>
      <c r="B513" s="92">
        <v>421.54998799999998</v>
      </c>
      <c r="C513" s="92">
        <v>430.54998799999998</v>
      </c>
      <c r="D513" s="92">
        <v>421.54998799999998</v>
      </c>
      <c r="E513" s="92">
        <v>424.60000600000001</v>
      </c>
      <c r="F513" s="92">
        <v>421.30224600000003</v>
      </c>
      <c r="G513" s="92">
        <v>12149205</v>
      </c>
      <c r="H513" s="93">
        <f t="shared" si="14"/>
        <v>2.3589068311094994E-3</v>
      </c>
      <c r="I513" s="94">
        <f t="shared" si="15"/>
        <v>2.0505359151267197E-3</v>
      </c>
    </row>
    <row r="514" spans="1:9" ht="15.75" customHeight="1" x14ac:dyDescent="0.25">
      <c r="A514" s="87">
        <v>43663</v>
      </c>
      <c r="B514" s="88">
        <v>424.60000600000001</v>
      </c>
      <c r="C514" s="88">
        <v>427.04998799999998</v>
      </c>
      <c r="D514" s="88">
        <v>422.5</v>
      </c>
      <c r="E514" s="88">
        <v>424.70001200000002</v>
      </c>
      <c r="F514" s="88">
        <v>421.40145899999999</v>
      </c>
      <c r="G514" s="88">
        <v>10961022</v>
      </c>
      <c r="H514" s="95">
        <f t="shared" si="14"/>
        <v>1.022605178462964E-4</v>
      </c>
      <c r="I514" s="96">
        <f t="shared" si="15"/>
        <v>-2.0611039813648316E-4</v>
      </c>
    </row>
    <row r="515" spans="1:9" ht="15.75" customHeight="1" x14ac:dyDescent="0.25">
      <c r="A515" s="91">
        <v>43664</v>
      </c>
      <c r="B515" s="92">
        <v>425</v>
      </c>
      <c r="C515" s="92">
        <v>425.5</v>
      </c>
      <c r="D515" s="92">
        <v>417.5</v>
      </c>
      <c r="E515" s="92">
        <v>418.64999399999999</v>
      </c>
      <c r="F515" s="92">
        <v>415.398438</v>
      </c>
      <c r="G515" s="92">
        <v>10651654</v>
      </c>
      <c r="H515" s="93">
        <f t="shared" si="14"/>
        <v>-6.2311757652470986E-3</v>
      </c>
      <c r="I515" s="94">
        <f t="shared" si="15"/>
        <v>-6.5395466812298783E-3</v>
      </c>
    </row>
    <row r="516" spans="1:9" ht="15.75" customHeight="1" x14ac:dyDescent="0.25">
      <c r="A516" s="87">
        <v>43665</v>
      </c>
      <c r="B516" s="88">
        <v>419.89999399999999</v>
      </c>
      <c r="C516" s="88">
        <v>420.35000600000001</v>
      </c>
      <c r="D516" s="88">
        <v>408.5</v>
      </c>
      <c r="E516" s="88">
        <v>410.29998799999998</v>
      </c>
      <c r="F516" s="88">
        <v>407.11328099999997</v>
      </c>
      <c r="G516" s="88">
        <v>12260757</v>
      </c>
      <c r="H516" s="95">
        <f t="shared" ref="H516:H579" si="16">LOG(F516/F515)</f>
        <v>-8.7495888227074915E-3</v>
      </c>
      <c r="I516" s="96">
        <f t="shared" ref="I516:I579" si="17">H516-$H$1238</f>
        <v>-9.0579597386902713E-3</v>
      </c>
    </row>
    <row r="517" spans="1:9" ht="15.75" customHeight="1" x14ac:dyDescent="0.25">
      <c r="A517" s="91">
        <v>43668</v>
      </c>
      <c r="B517" s="92">
        <v>409.75</v>
      </c>
      <c r="C517" s="92">
        <v>412.95001200000002</v>
      </c>
      <c r="D517" s="92">
        <v>404.25</v>
      </c>
      <c r="E517" s="92">
        <v>411.5</v>
      </c>
      <c r="F517" s="92">
        <v>409.30154399999998</v>
      </c>
      <c r="G517" s="92">
        <v>17937246</v>
      </c>
      <c r="H517" s="93">
        <f t="shared" si="16"/>
        <v>2.3281126030336814E-3</v>
      </c>
      <c r="I517" s="94">
        <f t="shared" si="17"/>
        <v>2.0197416870509017E-3</v>
      </c>
    </row>
    <row r="518" spans="1:9" ht="15.75" customHeight="1" x14ac:dyDescent="0.25">
      <c r="A518" s="87">
        <v>43669</v>
      </c>
      <c r="B518" s="88">
        <v>412.79998799999998</v>
      </c>
      <c r="C518" s="88">
        <v>416</v>
      </c>
      <c r="D518" s="88">
        <v>409.75</v>
      </c>
      <c r="E518" s="88">
        <v>411.95001200000002</v>
      </c>
      <c r="F518" s="88">
        <v>410.74731400000002</v>
      </c>
      <c r="G518" s="88">
        <v>14207080</v>
      </c>
      <c r="H518" s="95">
        <f t="shared" si="16"/>
        <v>1.5313492056672471E-3</v>
      </c>
      <c r="I518" s="96">
        <f t="shared" si="17"/>
        <v>1.2229782896844676E-3</v>
      </c>
    </row>
    <row r="519" spans="1:9" ht="15.75" customHeight="1" x14ac:dyDescent="0.25">
      <c r="A519" s="91">
        <v>43670</v>
      </c>
      <c r="B519" s="92">
        <v>411.85000600000001</v>
      </c>
      <c r="C519" s="92">
        <v>411.85000600000001</v>
      </c>
      <c r="D519" s="92">
        <v>401.70001200000002</v>
      </c>
      <c r="E519" s="92">
        <v>408.5</v>
      </c>
      <c r="F519" s="92">
        <v>407.30737299999998</v>
      </c>
      <c r="G519" s="92">
        <v>16505930</v>
      </c>
      <c r="H519" s="93">
        <f t="shared" si="16"/>
        <v>-3.6524604617595635E-3</v>
      </c>
      <c r="I519" s="94">
        <f t="shared" si="17"/>
        <v>-3.9608313777423432E-3</v>
      </c>
    </row>
    <row r="520" spans="1:9" ht="15.75" customHeight="1" x14ac:dyDescent="0.25">
      <c r="A520" s="87">
        <v>43671</v>
      </c>
      <c r="B520" s="88">
        <v>409.20001200000002</v>
      </c>
      <c r="C520" s="88">
        <v>413.85000600000001</v>
      </c>
      <c r="D520" s="88">
        <v>405.29998799999998</v>
      </c>
      <c r="E520" s="88">
        <v>409</v>
      </c>
      <c r="F520" s="88">
        <v>407.80593900000002</v>
      </c>
      <c r="G520" s="88">
        <v>16852479</v>
      </c>
      <c r="H520" s="95">
        <f t="shared" si="16"/>
        <v>5.3127457613294656E-4</v>
      </c>
      <c r="I520" s="96">
        <f t="shared" si="17"/>
        <v>2.22903660150167E-4</v>
      </c>
    </row>
    <row r="521" spans="1:9" ht="15.75" customHeight="1" x14ac:dyDescent="0.25">
      <c r="A521" s="91">
        <v>43672</v>
      </c>
      <c r="B521" s="92">
        <v>410.25</v>
      </c>
      <c r="C521" s="92">
        <v>419.39999399999999</v>
      </c>
      <c r="D521" s="92">
        <v>408.54998799999998</v>
      </c>
      <c r="E521" s="92">
        <v>415.75</v>
      </c>
      <c r="F521" s="92">
        <v>414.536224</v>
      </c>
      <c r="G521" s="92">
        <v>17493739</v>
      </c>
      <c r="H521" s="93">
        <f t="shared" si="16"/>
        <v>7.1089408593238848E-3</v>
      </c>
      <c r="I521" s="94">
        <f t="shared" si="17"/>
        <v>6.8005699433411051E-3</v>
      </c>
    </row>
    <row r="522" spans="1:9" ht="15.75" customHeight="1" x14ac:dyDescent="0.25">
      <c r="A522" s="87">
        <v>43675</v>
      </c>
      <c r="B522" s="88">
        <v>433</v>
      </c>
      <c r="C522" s="88">
        <v>435.35000600000001</v>
      </c>
      <c r="D522" s="88">
        <v>425.29998799999998</v>
      </c>
      <c r="E522" s="88">
        <v>429.35000600000001</v>
      </c>
      <c r="F522" s="88">
        <v>428.09652699999998</v>
      </c>
      <c r="G522" s="88">
        <v>46754670</v>
      </c>
      <c r="H522" s="95">
        <f t="shared" si="16"/>
        <v>1.3979217458640714E-2</v>
      </c>
      <c r="I522" s="96">
        <f t="shared" si="17"/>
        <v>1.3670846542657935E-2</v>
      </c>
    </row>
    <row r="523" spans="1:9" ht="15.75" customHeight="1" x14ac:dyDescent="0.25">
      <c r="A523" s="91">
        <v>43676</v>
      </c>
      <c r="B523" s="92">
        <v>433</v>
      </c>
      <c r="C523" s="92">
        <v>438.70001200000002</v>
      </c>
      <c r="D523" s="92">
        <v>422.75</v>
      </c>
      <c r="E523" s="92">
        <v>425.35000600000001</v>
      </c>
      <c r="F523" s="92">
        <v>424.10818499999999</v>
      </c>
      <c r="G523" s="92">
        <v>23617273</v>
      </c>
      <c r="H523" s="93">
        <f t="shared" si="16"/>
        <v>-4.0650504375189574E-3</v>
      </c>
      <c r="I523" s="94">
        <f t="shared" si="17"/>
        <v>-4.3734213535017372E-3</v>
      </c>
    </row>
    <row r="524" spans="1:9" ht="15.75" customHeight="1" x14ac:dyDescent="0.25">
      <c r="A524" s="87">
        <v>43677</v>
      </c>
      <c r="B524" s="88">
        <v>423.89999399999999</v>
      </c>
      <c r="C524" s="88">
        <v>430.20001200000002</v>
      </c>
      <c r="D524" s="88">
        <v>421.20001200000002</v>
      </c>
      <c r="E524" s="88">
        <v>424.60000600000001</v>
      </c>
      <c r="F524" s="88">
        <v>423.36038200000002</v>
      </c>
      <c r="G524" s="88">
        <v>22329888</v>
      </c>
      <c r="H524" s="95">
        <f t="shared" si="16"/>
        <v>-7.6643975573195526E-4</v>
      </c>
      <c r="I524" s="96">
        <f t="shared" si="17"/>
        <v>-1.0748106717147349E-3</v>
      </c>
    </row>
    <row r="525" spans="1:9" ht="15.75" customHeight="1" x14ac:dyDescent="0.25">
      <c r="A525" s="91">
        <v>43678</v>
      </c>
      <c r="B525" s="92">
        <v>423.25</v>
      </c>
      <c r="C525" s="92">
        <v>426.35000600000001</v>
      </c>
      <c r="D525" s="92">
        <v>410.64999399999999</v>
      </c>
      <c r="E525" s="92">
        <v>417.04998799999998</v>
      </c>
      <c r="F525" s="92">
        <v>415.83239700000001</v>
      </c>
      <c r="G525" s="92">
        <v>18269866</v>
      </c>
      <c r="H525" s="93">
        <f t="shared" si="16"/>
        <v>-7.7918927011722278E-3</v>
      </c>
      <c r="I525" s="94">
        <f t="shared" si="17"/>
        <v>-8.1002636171550076E-3</v>
      </c>
    </row>
    <row r="526" spans="1:9" ht="15.75" customHeight="1" x14ac:dyDescent="0.25">
      <c r="A526" s="87">
        <v>43679</v>
      </c>
      <c r="B526" s="88">
        <v>413.89999399999999</v>
      </c>
      <c r="C526" s="88">
        <v>417.85000600000001</v>
      </c>
      <c r="D526" s="88">
        <v>405.5</v>
      </c>
      <c r="E526" s="88">
        <v>410.60000600000001</v>
      </c>
      <c r="F526" s="88">
        <v>409.401276</v>
      </c>
      <c r="G526" s="88">
        <v>30939803</v>
      </c>
      <c r="H526" s="95">
        <f t="shared" si="16"/>
        <v>-6.7691297578906838E-3</v>
      </c>
      <c r="I526" s="96">
        <f t="shared" si="17"/>
        <v>-7.0775006738734636E-3</v>
      </c>
    </row>
    <row r="527" spans="1:9" ht="15.75" customHeight="1" x14ac:dyDescent="0.25">
      <c r="A527" s="91">
        <v>43682</v>
      </c>
      <c r="B527" s="92">
        <v>403.64999399999999</v>
      </c>
      <c r="C527" s="92">
        <v>406.64999399999999</v>
      </c>
      <c r="D527" s="92">
        <v>395.75</v>
      </c>
      <c r="E527" s="92">
        <v>402.64999399999999</v>
      </c>
      <c r="F527" s="92">
        <v>401.47445699999997</v>
      </c>
      <c r="G527" s="92">
        <v>25033370</v>
      </c>
      <c r="H527" s="93">
        <f t="shared" si="16"/>
        <v>-8.4912725284377061E-3</v>
      </c>
      <c r="I527" s="94">
        <f t="shared" si="17"/>
        <v>-8.7996434444204859E-3</v>
      </c>
    </row>
    <row r="528" spans="1:9" ht="15.75" customHeight="1" x14ac:dyDescent="0.25">
      <c r="A528" s="87">
        <v>43683</v>
      </c>
      <c r="B528" s="88">
        <v>401</v>
      </c>
      <c r="C528" s="88">
        <v>411.5</v>
      </c>
      <c r="D528" s="88">
        <v>400.89999399999999</v>
      </c>
      <c r="E528" s="88">
        <v>410.25</v>
      </c>
      <c r="F528" s="88">
        <v>409.052277</v>
      </c>
      <c r="G528" s="88">
        <v>30665326</v>
      </c>
      <c r="H528" s="95">
        <f t="shared" si="16"/>
        <v>8.1208951294499381E-3</v>
      </c>
      <c r="I528" s="96">
        <f t="shared" si="17"/>
        <v>7.8125242134671584E-3</v>
      </c>
    </row>
    <row r="529" spans="1:9" ht="15.75" customHeight="1" x14ac:dyDescent="0.25">
      <c r="A529" s="91">
        <v>43684</v>
      </c>
      <c r="B529" s="92">
        <v>409.29998799999998</v>
      </c>
      <c r="C529" s="92">
        <v>415</v>
      </c>
      <c r="D529" s="92">
        <v>406.29998799999998</v>
      </c>
      <c r="E529" s="92">
        <v>408.39999399999999</v>
      </c>
      <c r="F529" s="92">
        <v>407.207672</v>
      </c>
      <c r="G529" s="92">
        <v>20977349</v>
      </c>
      <c r="H529" s="93">
        <f t="shared" si="16"/>
        <v>-1.9628627803398874E-3</v>
      </c>
      <c r="I529" s="94">
        <f t="shared" si="17"/>
        <v>-2.2712336963226672E-3</v>
      </c>
    </row>
    <row r="530" spans="1:9" ht="15.75" customHeight="1" x14ac:dyDescent="0.25">
      <c r="A530" s="87">
        <v>43685</v>
      </c>
      <c r="B530" s="88">
        <v>411</v>
      </c>
      <c r="C530" s="88">
        <v>416.60000600000001</v>
      </c>
      <c r="D530" s="88">
        <v>404.14999399999999</v>
      </c>
      <c r="E530" s="88">
        <v>414.39999399999999</v>
      </c>
      <c r="F530" s="88">
        <v>413.190155</v>
      </c>
      <c r="G530" s="88">
        <v>19046657</v>
      </c>
      <c r="H530" s="95">
        <f t="shared" si="16"/>
        <v>6.3340133871598115E-3</v>
      </c>
      <c r="I530" s="96">
        <f t="shared" si="17"/>
        <v>6.0256424711770317E-3</v>
      </c>
    </row>
    <row r="531" spans="1:9" ht="15.75" customHeight="1" x14ac:dyDescent="0.25">
      <c r="A531" s="91">
        <v>43686</v>
      </c>
      <c r="B531" s="92">
        <v>416.5</v>
      </c>
      <c r="C531" s="92">
        <v>422.39999399999999</v>
      </c>
      <c r="D531" s="92">
        <v>414.5</v>
      </c>
      <c r="E531" s="92">
        <v>420.14999399999999</v>
      </c>
      <c r="F531" s="92">
        <v>418.92336999999998</v>
      </c>
      <c r="G531" s="92">
        <v>17664017</v>
      </c>
      <c r="H531" s="93">
        <f t="shared" si="16"/>
        <v>5.9846234054584989E-3</v>
      </c>
      <c r="I531" s="94">
        <f t="shared" si="17"/>
        <v>5.6762524894757192E-3</v>
      </c>
    </row>
    <row r="532" spans="1:9" ht="15.75" customHeight="1" x14ac:dyDescent="0.25">
      <c r="A532" s="87">
        <v>43690</v>
      </c>
      <c r="B532" s="88">
        <v>417</v>
      </c>
      <c r="C532" s="88">
        <v>421.70001200000002</v>
      </c>
      <c r="D532" s="88">
        <v>409.14999399999999</v>
      </c>
      <c r="E532" s="88">
        <v>410.25</v>
      </c>
      <c r="F532" s="88">
        <v>409.052277</v>
      </c>
      <c r="G532" s="88">
        <v>18389104</v>
      </c>
      <c r="H532" s="95">
        <f t="shared" si="16"/>
        <v>-1.0355774012278452E-2</v>
      </c>
      <c r="I532" s="96">
        <f t="shared" si="17"/>
        <v>-1.0664144928261232E-2</v>
      </c>
    </row>
    <row r="533" spans="1:9" ht="15.75" customHeight="1" x14ac:dyDescent="0.25">
      <c r="A533" s="91">
        <v>43691</v>
      </c>
      <c r="B533" s="92">
        <v>411.89999399999999</v>
      </c>
      <c r="C533" s="92">
        <v>422.20001200000002</v>
      </c>
      <c r="D533" s="92">
        <v>411.25</v>
      </c>
      <c r="E533" s="92">
        <v>417.29998799999998</v>
      </c>
      <c r="F533" s="92">
        <v>416.08169600000002</v>
      </c>
      <c r="G533" s="92">
        <v>13307755</v>
      </c>
      <c r="H533" s="93">
        <f t="shared" si="16"/>
        <v>7.3997964925103616E-3</v>
      </c>
      <c r="I533" s="94">
        <f t="shared" si="17"/>
        <v>7.0914255765275819E-3</v>
      </c>
    </row>
    <row r="534" spans="1:9" ht="15.75" customHeight="1" x14ac:dyDescent="0.25">
      <c r="A534" s="87">
        <v>43693</v>
      </c>
      <c r="B534" s="88">
        <v>417.79998799999998</v>
      </c>
      <c r="C534" s="88">
        <v>420</v>
      </c>
      <c r="D534" s="88">
        <v>412.10000600000001</v>
      </c>
      <c r="E534" s="88">
        <v>418.95001200000002</v>
      </c>
      <c r="F534" s="88">
        <v>417.72689800000001</v>
      </c>
      <c r="G534" s="88">
        <v>15154141</v>
      </c>
      <c r="H534" s="95">
        <f t="shared" si="16"/>
        <v>1.7138299667117105E-3</v>
      </c>
      <c r="I534" s="96">
        <f t="shared" si="17"/>
        <v>1.405459050728931E-3</v>
      </c>
    </row>
    <row r="535" spans="1:9" ht="15.75" customHeight="1" x14ac:dyDescent="0.25">
      <c r="A535" s="91">
        <v>43696</v>
      </c>
      <c r="B535" s="92">
        <v>420.10000600000001</v>
      </c>
      <c r="C535" s="92">
        <v>427.89999399999999</v>
      </c>
      <c r="D535" s="92">
        <v>420.10000600000001</v>
      </c>
      <c r="E535" s="92">
        <v>423.39999399999999</v>
      </c>
      <c r="F535" s="92">
        <v>422.16387900000001</v>
      </c>
      <c r="G535" s="92">
        <v>12304262</v>
      </c>
      <c r="H535" s="93">
        <f t="shared" si="16"/>
        <v>4.5886306732845043E-3</v>
      </c>
      <c r="I535" s="94">
        <f t="shared" si="17"/>
        <v>4.2802597573017246E-3</v>
      </c>
    </row>
    <row r="536" spans="1:9" ht="15.75" customHeight="1" x14ac:dyDescent="0.25">
      <c r="A536" s="87">
        <v>43697</v>
      </c>
      <c r="B536" s="88">
        <v>420.79998799999998</v>
      </c>
      <c r="C536" s="88">
        <v>423.20001200000002</v>
      </c>
      <c r="D536" s="88">
        <v>412.5</v>
      </c>
      <c r="E536" s="88">
        <v>416.89999399999999</v>
      </c>
      <c r="F536" s="88">
        <v>415.682861</v>
      </c>
      <c r="G536" s="88">
        <v>16181488</v>
      </c>
      <c r="H536" s="95">
        <f t="shared" si="16"/>
        <v>-6.7189531474189075E-3</v>
      </c>
      <c r="I536" s="96">
        <f t="shared" si="17"/>
        <v>-7.0273240634016873E-3</v>
      </c>
    </row>
    <row r="537" spans="1:9" ht="15.75" customHeight="1" x14ac:dyDescent="0.25">
      <c r="A537" s="91">
        <v>43698</v>
      </c>
      <c r="B537" s="92">
        <v>416</v>
      </c>
      <c r="C537" s="92">
        <v>418.70001200000002</v>
      </c>
      <c r="D537" s="92">
        <v>410.54998799999998</v>
      </c>
      <c r="E537" s="92">
        <v>412.04998799999998</v>
      </c>
      <c r="F537" s="92">
        <v>410.847015</v>
      </c>
      <c r="G537" s="92">
        <v>12868183</v>
      </c>
      <c r="H537" s="93">
        <f t="shared" si="16"/>
        <v>-5.0819825364616699E-3</v>
      </c>
      <c r="I537" s="94">
        <f t="shared" si="17"/>
        <v>-5.3903534524444496E-3</v>
      </c>
    </row>
    <row r="538" spans="1:9" ht="15.75" customHeight="1" x14ac:dyDescent="0.25">
      <c r="A538" s="87">
        <v>43699</v>
      </c>
      <c r="B538" s="88">
        <v>411</v>
      </c>
      <c r="C538" s="88">
        <v>412.5</v>
      </c>
      <c r="D538" s="88">
        <v>398</v>
      </c>
      <c r="E538" s="88">
        <v>399.10000600000001</v>
      </c>
      <c r="F538" s="88">
        <v>397.934845</v>
      </c>
      <c r="G538" s="88">
        <v>18182520</v>
      </c>
      <c r="H538" s="95">
        <f t="shared" si="16"/>
        <v>-1.3868166336016573E-2</v>
      </c>
      <c r="I538" s="96">
        <f t="shared" si="17"/>
        <v>-1.4176537251999353E-2</v>
      </c>
    </row>
    <row r="539" spans="1:9" ht="15.75" customHeight="1" x14ac:dyDescent="0.25">
      <c r="A539" s="91">
        <v>43700</v>
      </c>
      <c r="B539" s="92">
        <v>389</v>
      </c>
      <c r="C539" s="92">
        <v>403.5</v>
      </c>
      <c r="D539" s="92">
        <v>385.79998799999998</v>
      </c>
      <c r="E539" s="92">
        <v>395.39999399999999</v>
      </c>
      <c r="F539" s="92">
        <v>394.24563599999999</v>
      </c>
      <c r="G539" s="92">
        <v>26883695</v>
      </c>
      <c r="H539" s="93">
        <f t="shared" si="16"/>
        <v>-4.0450749108151395E-3</v>
      </c>
      <c r="I539" s="94">
        <f t="shared" si="17"/>
        <v>-4.3534458267979192E-3</v>
      </c>
    </row>
    <row r="540" spans="1:9" ht="15.75" customHeight="1" x14ac:dyDescent="0.25">
      <c r="A540" s="87">
        <v>43703</v>
      </c>
      <c r="B540" s="88">
        <v>407</v>
      </c>
      <c r="C540" s="88">
        <v>414</v>
      </c>
      <c r="D540" s="88">
        <v>392.85000600000001</v>
      </c>
      <c r="E540" s="88">
        <v>411.64999399999999</v>
      </c>
      <c r="F540" s="88">
        <v>410.44818099999998</v>
      </c>
      <c r="G540" s="88">
        <v>26701988</v>
      </c>
      <c r="H540" s="95">
        <f t="shared" si="16"/>
        <v>1.7491440608389554E-2</v>
      </c>
      <c r="I540" s="96">
        <f t="shared" si="17"/>
        <v>1.7183069692406776E-2</v>
      </c>
    </row>
    <row r="541" spans="1:9" ht="15.75" customHeight="1" x14ac:dyDescent="0.25">
      <c r="A541" s="91">
        <v>43704</v>
      </c>
      <c r="B541" s="92">
        <v>412.79998799999998</v>
      </c>
      <c r="C541" s="92">
        <v>420.5</v>
      </c>
      <c r="D541" s="92">
        <v>411.25</v>
      </c>
      <c r="E541" s="92">
        <v>418.60000600000001</v>
      </c>
      <c r="F541" s="92">
        <v>417.37789900000001</v>
      </c>
      <c r="G541" s="92">
        <v>28793372</v>
      </c>
      <c r="H541" s="93">
        <f t="shared" si="16"/>
        <v>7.2711132455506849E-3</v>
      </c>
      <c r="I541" s="94">
        <f t="shared" si="17"/>
        <v>6.9627423295679051E-3</v>
      </c>
    </row>
    <row r="542" spans="1:9" ht="15.75" customHeight="1" x14ac:dyDescent="0.25">
      <c r="A542" s="87">
        <v>43705</v>
      </c>
      <c r="B542" s="88">
        <v>418</v>
      </c>
      <c r="C542" s="88">
        <v>418.25</v>
      </c>
      <c r="D542" s="88">
        <v>409.70001200000002</v>
      </c>
      <c r="E542" s="88">
        <v>412.95001200000002</v>
      </c>
      <c r="F542" s="88">
        <v>411.744415</v>
      </c>
      <c r="G542" s="88">
        <v>12154347</v>
      </c>
      <c r="H542" s="95">
        <f t="shared" si="16"/>
        <v>-5.9017315639275985E-3</v>
      </c>
      <c r="I542" s="96">
        <f t="shared" si="17"/>
        <v>-6.2101024799103783E-3</v>
      </c>
    </row>
    <row r="543" spans="1:9" ht="15.75" customHeight="1" x14ac:dyDescent="0.25">
      <c r="A543" s="91">
        <v>43706</v>
      </c>
      <c r="B543" s="92">
        <v>409.89999399999999</v>
      </c>
      <c r="C543" s="92">
        <v>410.79998799999998</v>
      </c>
      <c r="D543" s="92">
        <v>399.35000600000001</v>
      </c>
      <c r="E543" s="92">
        <v>404.39999399999999</v>
      </c>
      <c r="F543" s="92">
        <v>403.21935999999999</v>
      </c>
      <c r="G543" s="92">
        <v>30331105</v>
      </c>
      <c r="H543" s="93">
        <f t="shared" si="16"/>
        <v>-9.0863410416869312E-3</v>
      </c>
      <c r="I543" s="94">
        <f t="shared" si="17"/>
        <v>-9.3947119576697109E-3</v>
      </c>
    </row>
    <row r="544" spans="1:9" ht="15.75" customHeight="1" x14ac:dyDescent="0.25">
      <c r="A544" s="87">
        <v>43707</v>
      </c>
      <c r="B544" s="88">
        <v>406.5</v>
      </c>
      <c r="C544" s="88">
        <v>412.85000600000001</v>
      </c>
      <c r="D544" s="88">
        <v>402.64999399999999</v>
      </c>
      <c r="E544" s="88">
        <v>409.64999399999999</v>
      </c>
      <c r="F544" s="88">
        <v>408.45400999999998</v>
      </c>
      <c r="G544" s="88">
        <v>18314194</v>
      </c>
      <c r="H544" s="95">
        <f t="shared" si="16"/>
        <v>5.6017881400413864E-3</v>
      </c>
      <c r="I544" s="96">
        <f t="shared" si="17"/>
        <v>5.2934172240586067E-3</v>
      </c>
    </row>
    <row r="545" spans="1:9" ht="15.75" customHeight="1" x14ac:dyDescent="0.25">
      <c r="A545" s="91">
        <v>43711</v>
      </c>
      <c r="B545" s="92">
        <v>405.04998799999998</v>
      </c>
      <c r="C545" s="92">
        <v>406.39999399999999</v>
      </c>
      <c r="D545" s="92">
        <v>391.04998799999998</v>
      </c>
      <c r="E545" s="92">
        <v>392.14999399999999</v>
      </c>
      <c r="F545" s="92">
        <v>391.00512700000002</v>
      </c>
      <c r="G545" s="92">
        <v>20194305</v>
      </c>
      <c r="H545" s="93">
        <f t="shared" si="16"/>
        <v>-1.8960712046773433E-2</v>
      </c>
      <c r="I545" s="94">
        <f t="shared" si="17"/>
        <v>-1.9269082962756211E-2</v>
      </c>
    </row>
    <row r="546" spans="1:9" ht="15.75" customHeight="1" x14ac:dyDescent="0.25">
      <c r="A546" s="87">
        <v>43712</v>
      </c>
      <c r="B546" s="88">
        <v>391</v>
      </c>
      <c r="C546" s="88">
        <v>399.64999399999999</v>
      </c>
      <c r="D546" s="88">
        <v>389.89999399999999</v>
      </c>
      <c r="E546" s="88">
        <v>397.5</v>
      </c>
      <c r="F546" s="88">
        <v>396.33950800000002</v>
      </c>
      <c r="G546" s="88">
        <v>18614965</v>
      </c>
      <c r="H546" s="95">
        <f t="shared" si="16"/>
        <v>5.8849138690811398E-3</v>
      </c>
      <c r="I546" s="96">
        <f t="shared" si="17"/>
        <v>5.5765429530983601E-3</v>
      </c>
    </row>
    <row r="547" spans="1:9" ht="15.75" customHeight="1" x14ac:dyDescent="0.25">
      <c r="A547" s="91">
        <v>43713</v>
      </c>
      <c r="B547" s="92">
        <v>389.54998799999998</v>
      </c>
      <c r="C547" s="92">
        <v>394</v>
      </c>
      <c r="D547" s="92">
        <v>388</v>
      </c>
      <c r="E547" s="92">
        <v>389</v>
      </c>
      <c r="F547" s="92">
        <v>387.86431900000002</v>
      </c>
      <c r="G547" s="92">
        <v>25022673</v>
      </c>
      <c r="H547" s="93">
        <f t="shared" si="16"/>
        <v>-9.3875367639139652E-3</v>
      </c>
      <c r="I547" s="94">
        <f t="shared" si="17"/>
        <v>-9.6959076798967449E-3</v>
      </c>
    </row>
    <row r="548" spans="1:9" ht="15.75" customHeight="1" x14ac:dyDescent="0.25">
      <c r="A548" s="87">
        <v>43714</v>
      </c>
      <c r="B548" s="88">
        <v>391</v>
      </c>
      <c r="C548" s="88">
        <v>394.5</v>
      </c>
      <c r="D548" s="88">
        <v>389.20001200000002</v>
      </c>
      <c r="E548" s="88">
        <v>391.35000600000001</v>
      </c>
      <c r="F548" s="88">
        <v>390.20745799999997</v>
      </c>
      <c r="G548" s="88">
        <v>17564286</v>
      </c>
      <c r="H548" s="95">
        <f t="shared" si="16"/>
        <v>2.6157366051655067E-3</v>
      </c>
      <c r="I548" s="96">
        <f t="shared" si="17"/>
        <v>2.307365689182727E-3</v>
      </c>
    </row>
    <row r="549" spans="1:9" ht="15.75" customHeight="1" x14ac:dyDescent="0.25">
      <c r="A549" s="91">
        <v>43717</v>
      </c>
      <c r="B549" s="92">
        <v>393</v>
      </c>
      <c r="C549" s="92">
        <v>400.39999399999999</v>
      </c>
      <c r="D549" s="92">
        <v>389.10000600000001</v>
      </c>
      <c r="E549" s="92">
        <v>395.45001200000002</v>
      </c>
      <c r="F549" s="92">
        <v>394.295502</v>
      </c>
      <c r="G549" s="92">
        <v>18651819</v>
      </c>
      <c r="H549" s="93">
        <f t="shared" si="16"/>
        <v>4.526257036463306E-3</v>
      </c>
      <c r="I549" s="94">
        <f t="shared" si="17"/>
        <v>4.2178861204805263E-3</v>
      </c>
    </row>
    <row r="550" spans="1:9" ht="15.75" customHeight="1" x14ac:dyDescent="0.25">
      <c r="A550" s="87">
        <v>43719</v>
      </c>
      <c r="B550" s="88">
        <v>394.89999399999999</v>
      </c>
      <c r="C550" s="88">
        <v>399</v>
      </c>
      <c r="D550" s="88">
        <v>393.35000600000001</v>
      </c>
      <c r="E550" s="88">
        <v>394.60000600000001</v>
      </c>
      <c r="F550" s="88">
        <v>393.447968</v>
      </c>
      <c r="G550" s="88">
        <v>17463978</v>
      </c>
      <c r="H550" s="95">
        <f t="shared" si="16"/>
        <v>-9.3451610954133372E-4</v>
      </c>
      <c r="I550" s="96">
        <f t="shared" si="17"/>
        <v>-1.2428870255241132E-3</v>
      </c>
    </row>
    <row r="551" spans="1:9" ht="15.75" customHeight="1" x14ac:dyDescent="0.25">
      <c r="A551" s="91">
        <v>43720</v>
      </c>
      <c r="B551" s="92">
        <v>399.64999399999999</v>
      </c>
      <c r="C551" s="92">
        <v>407.20001200000002</v>
      </c>
      <c r="D551" s="92">
        <v>399.64999399999999</v>
      </c>
      <c r="E551" s="92">
        <v>402.70001200000002</v>
      </c>
      <c r="F551" s="92">
        <v>401.52432299999998</v>
      </c>
      <c r="G551" s="92">
        <v>19577114</v>
      </c>
      <c r="H551" s="93">
        <f t="shared" si="16"/>
        <v>8.8245518220750104E-3</v>
      </c>
      <c r="I551" s="94">
        <f t="shared" si="17"/>
        <v>8.5161809060922307E-3</v>
      </c>
    </row>
    <row r="552" spans="1:9" ht="15.75" customHeight="1" x14ac:dyDescent="0.25">
      <c r="A552" s="87">
        <v>43721</v>
      </c>
      <c r="B552" s="88">
        <v>406.79998799999998</v>
      </c>
      <c r="C552" s="88">
        <v>414.89999399999999</v>
      </c>
      <c r="D552" s="88">
        <v>400.64999399999999</v>
      </c>
      <c r="E552" s="88">
        <v>413.39999399999999</v>
      </c>
      <c r="F552" s="88">
        <v>412.193085</v>
      </c>
      <c r="G552" s="88">
        <v>17775449</v>
      </c>
      <c r="H552" s="95">
        <f t="shared" si="16"/>
        <v>1.1388843210516586E-2</v>
      </c>
      <c r="I552" s="96">
        <f t="shared" si="17"/>
        <v>1.1080472294533806E-2</v>
      </c>
    </row>
    <row r="553" spans="1:9" ht="15.75" customHeight="1" x14ac:dyDescent="0.25">
      <c r="A553" s="91">
        <v>43724</v>
      </c>
      <c r="B553" s="92">
        <v>408.5</v>
      </c>
      <c r="C553" s="92">
        <v>415.64999399999999</v>
      </c>
      <c r="D553" s="92">
        <v>406.75</v>
      </c>
      <c r="E553" s="92">
        <v>412.14999399999999</v>
      </c>
      <c r="F553" s="92">
        <v>410.94671599999998</v>
      </c>
      <c r="G553" s="92">
        <v>17629622</v>
      </c>
      <c r="H553" s="93">
        <f t="shared" si="16"/>
        <v>-1.3151875103838324E-3</v>
      </c>
      <c r="I553" s="94">
        <f t="shared" si="17"/>
        <v>-1.6235584263666119E-3</v>
      </c>
    </row>
    <row r="554" spans="1:9" ht="15.75" customHeight="1" x14ac:dyDescent="0.25">
      <c r="A554" s="87">
        <v>43725</v>
      </c>
      <c r="B554" s="88">
        <v>405.85000600000001</v>
      </c>
      <c r="C554" s="88">
        <v>411.89999399999999</v>
      </c>
      <c r="D554" s="88">
        <v>398.29998799999998</v>
      </c>
      <c r="E554" s="88">
        <v>400.64999399999999</v>
      </c>
      <c r="F554" s="88">
        <v>399.48028599999998</v>
      </c>
      <c r="G554" s="88">
        <v>20793363</v>
      </c>
      <c r="H554" s="95">
        <f t="shared" si="16"/>
        <v>-1.2290162089334073E-2</v>
      </c>
      <c r="I554" s="96">
        <f t="shared" si="17"/>
        <v>-1.2598533005316853E-2</v>
      </c>
    </row>
    <row r="555" spans="1:9" ht="15.75" customHeight="1" x14ac:dyDescent="0.25">
      <c r="A555" s="91">
        <v>43726</v>
      </c>
      <c r="B555" s="92">
        <v>405.45001200000002</v>
      </c>
      <c r="C555" s="92">
        <v>405.45001200000002</v>
      </c>
      <c r="D555" s="92">
        <v>396.5</v>
      </c>
      <c r="E555" s="92">
        <v>399.35000600000001</v>
      </c>
      <c r="F555" s="92">
        <v>398.18411300000002</v>
      </c>
      <c r="G555" s="92">
        <v>18477377</v>
      </c>
      <c r="H555" s="93">
        <f t="shared" si="16"/>
        <v>-1.4114238460731989E-3</v>
      </c>
      <c r="I555" s="94">
        <f t="shared" si="17"/>
        <v>-1.7197947620559784E-3</v>
      </c>
    </row>
    <row r="556" spans="1:9" ht="15.75" customHeight="1" x14ac:dyDescent="0.25">
      <c r="A556" s="87">
        <v>43727</v>
      </c>
      <c r="B556" s="88">
        <v>395.70001200000002</v>
      </c>
      <c r="C556" s="88">
        <v>395.70001200000002</v>
      </c>
      <c r="D556" s="88">
        <v>384.35000600000001</v>
      </c>
      <c r="E556" s="88">
        <v>386.60000600000001</v>
      </c>
      <c r="F556" s="88">
        <v>385.47134399999999</v>
      </c>
      <c r="G556" s="88">
        <v>22647508</v>
      </c>
      <c r="H556" s="95">
        <f t="shared" si="16"/>
        <v>-1.4091830215600426E-2</v>
      </c>
      <c r="I556" s="96">
        <f t="shared" si="17"/>
        <v>-1.4400201131583206E-2</v>
      </c>
    </row>
    <row r="557" spans="1:9" ht="15.75" customHeight="1" x14ac:dyDescent="0.25">
      <c r="A557" s="91">
        <v>43728</v>
      </c>
      <c r="B557" s="92">
        <v>389</v>
      </c>
      <c r="C557" s="92">
        <v>424</v>
      </c>
      <c r="D557" s="92">
        <v>386.64999399999999</v>
      </c>
      <c r="E557" s="92">
        <v>417.5</v>
      </c>
      <c r="F557" s="92">
        <v>416.28109699999999</v>
      </c>
      <c r="G557" s="92">
        <v>75217723</v>
      </c>
      <c r="H557" s="93">
        <f t="shared" si="16"/>
        <v>3.3394592293495153E-2</v>
      </c>
      <c r="I557" s="94">
        <f t="shared" si="17"/>
        <v>3.3086221377512375E-2</v>
      </c>
    </row>
    <row r="558" spans="1:9" ht="15.75" customHeight="1" x14ac:dyDescent="0.25">
      <c r="A558" s="87">
        <v>43731</v>
      </c>
      <c r="B558" s="88">
        <v>435.79998799999998</v>
      </c>
      <c r="C558" s="88">
        <v>450</v>
      </c>
      <c r="D558" s="88">
        <v>428.45001200000002</v>
      </c>
      <c r="E558" s="88">
        <v>446.29998799999998</v>
      </c>
      <c r="F558" s="88">
        <v>444.99700899999999</v>
      </c>
      <c r="G558" s="88">
        <v>57490445</v>
      </c>
      <c r="H558" s="95">
        <f t="shared" si="16"/>
        <v>2.8970401565878399E-2</v>
      </c>
      <c r="I558" s="96">
        <f t="shared" si="17"/>
        <v>2.8662030649895621E-2</v>
      </c>
    </row>
    <row r="559" spans="1:9" ht="15.75" customHeight="1" x14ac:dyDescent="0.25">
      <c r="A559" s="91">
        <v>43732</v>
      </c>
      <c r="B559" s="92">
        <v>441.5</v>
      </c>
      <c r="C559" s="92">
        <v>448.64999399999999</v>
      </c>
      <c r="D559" s="92">
        <v>433.35000600000001</v>
      </c>
      <c r="E559" s="92">
        <v>440.89999399999999</v>
      </c>
      <c r="F559" s="92">
        <v>439.61279300000001</v>
      </c>
      <c r="G559" s="92">
        <v>26639931</v>
      </c>
      <c r="H559" s="93">
        <f t="shared" si="16"/>
        <v>-5.2867697573826507E-3</v>
      </c>
      <c r="I559" s="94">
        <f t="shared" si="17"/>
        <v>-5.5951406733654304E-3</v>
      </c>
    </row>
    <row r="560" spans="1:9" ht="15.75" customHeight="1" x14ac:dyDescent="0.25">
      <c r="A560" s="87">
        <v>43733</v>
      </c>
      <c r="B560" s="88">
        <v>439.10000600000001</v>
      </c>
      <c r="C560" s="88">
        <v>440.95001200000002</v>
      </c>
      <c r="D560" s="88">
        <v>429.60000600000001</v>
      </c>
      <c r="E560" s="88">
        <v>434.20001200000002</v>
      </c>
      <c r="F560" s="88">
        <v>432.93237299999998</v>
      </c>
      <c r="G560" s="88">
        <v>19987241</v>
      </c>
      <c r="H560" s="95">
        <f t="shared" si="16"/>
        <v>-6.6502602886570105E-3</v>
      </c>
      <c r="I560" s="96">
        <f t="shared" si="17"/>
        <v>-6.9586312046397902E-3</v>
      </c>
    </row>
    <row r="561" spans="1:9" ht="15.75" customHeight="1" x14ac:dyDescent="0.25">
      <c r="A561" s="91">
        <v>43734</v>
      </c>
      <c r="B561" s="92">
        <v>439</v>
      </c>
      <c r="C561" s="92">
        <v>458.64999399999999</v>
      </c>
      <c r="D561" s="92">
        <v>438.54998799999998</v>
      </c>
      <c r="E561" s="92">
        <v>451.95001200000002</v>
      </c>
      <c r="F561" s="92">
        <v>450.63055400000002</v>
      </c>
      <c r="G561" s="92">
        <v>40909369</v>
      </c>
      <c r="H561" s="93">
        <f t="shared" si="16"/>
        <v>1.7400572874585921E-2</v>
      </c>
      <c r="I561" s="94">
        <f t="shared" si="17"/>
        <v>1.7092201958603143E-2</v>
      </c>
    </row>
    <row r="562" spans="1:9" ht="15.75" customHeight="1" x14ac:dyDescent="0.25">
      <c r="A562" s="87">
        <v>43735</v>
      </c>
      <c r="B562" s="88">
        <v>449.5</v>
      </c>
      <c r="C562" s="88">
        <v>451.85000600000001</v>
      </c>
      <c r="D562" s="88">
        <v>443.29998799999998</v>
      </c>
      <c r="E562" s="88">
        <v>449.20001200000002</v>
      </c>
      <c r="F562" s="88">
        <v>447.88857999999999</v>
      </c>
      <c r="G562" s="88">
        <v>19432963</v>
      </c>
      <c r="H562" s="95">
        <f t="shared" si="16"/>
        <v>-2.6506455549966269E-3</v>
      </c>
      <c r="I562" s="96">
        <f t="shared" si="17"/>
        <v>-2.9590164709794066E-3</v>
      </c>
    </row>
    <row r="563" spans="1:9" ht="15.75" customHeight="1" x14ac:dyDescent="0.25">
      <c r="A563" s="91">
        <v>43738</v>
      </c>
      <c r="B563" s="92">
        <v>443.29998799999998</v>
      </c>
      <c r="C563" s="92">
        <v>445.14999399999999</v>
      </c>
      <c r="D563" s="92">
        <v>431</v>
      </c>
      <c r="E563" s="92">
        <v>433.70001200000002</v>
      </c>
      <c r="F563" s="92">
        <v>432.43383799999998</v>
      </c>
      <c r="G563" s="92">
        <v>27524660</v>
      </c>
      <c r="H563" s="93">
        <f t="shared" si="16"/>
        <v>-1.5250318993624978E-2</v>
      </c>
      <c r="I563" s="94">
        <f t="shared" si="17"/>
        <v>-1.5558689909607758E-2</v>
      </c>
    </row>
    <row r="564" spans="1:9" ht="15.75" customHeight="1" x14ac:dyDescent="0.25">
      <c r="A564" s="87">
        <v>43739</v>
      </c>
      <c r="B564" s="88">
        <v>436.95001200000002</v>
      </c>
      <c r="C564" s="88">
        <v>443.20001200000002</v>
      </c>
      <c r="D564" s="88">
        <v>416.70001200000002</v>
      </c>
      <c r="E564" s="88">
        <v>424.60000600000001</v>
      </c>
      <c r="F564" s="88">
        <v>423.36038200000002</v>
      </c>
      <c r="G564" s="88">
        <v>30623906</v>
      </c>
      <c r="H564" s="95">
        <f t="shared" si="16"/>
        <v>-9.2094558330903381E-3</v>
      </c>
      <c r="I564" s="96">
        <f t="shared" si="17"/>
        <v>-9.5178267490731178E-3</v>
      </c>
    </row>
    <row r="565" spans="1:9" ht="15.75" customHeight="1" x14ac:dyDescent="0.25">
      <c r="A565" s="91">
        <v>43741</v>
      </c>
      <c r="B565" s="92">
        <v>424</v>
      </c>
      <c r="C565" s="92">
        <v>434.60000600000001</v>
      </c>
      <c r="D565" s="92">
        <v>422.29998799999998</v>
      </c>
      <c r="E565" s="92">
        <v>427.29998799999998</v>
      </c>
      <c r="F565" s="92">
        <v>426.05248999999998</v>
      </c>
      <c r="G565" s="92">
        <v>23275379</v>
      </c>
      <c r="H565" s="93">
        <f t="shared" si="16"/>
        <v>2.7528934453213538E-3</v>
      </c>
      <c r="I565" s="94">
        <f t="shared" si="17"/>
        <v>2.444522529338574E-3</v>
      </c>
    </row>
    <row r="566" spans="1:9" ht="15.75" customHeight="1" x14ac:dyDescent="0.25">
      <c r="A566" s="87">
        <v>43742</v>
      </c>
      <c r="B566" s="88">
        <v>428.5</v>
      </c>
      <c r="C566" s="88">
        <v>429.29998799999998</v>
      </c>
      <c r="D566" s="88">
        <v>412.04998799999998</v>
      </c>
      <c r="E566" s="88">
        <v>413.89999399999999</v>
      </c>
      <c r="F566" s="88">
        <v>412.69162</v>
      </c>
      <c r="G566" s="88">
        <v>17952697</v>
      </c>
      <c r="H566" s="95">
        <f t="shared" si="16"/>
        <v>-1.3837457513483656E-2</v>
      </c>
      <c r="I566" s="96">
        <f t="shared" si="17"/>
        <v>-1.4145828429466436E-2</v>
      </c>
    </row>
    <row r="567" spans="1:9" ht="15.75" customHeight="1" x14ac:dyDescent="0.25">
      <c r="A567" s="91">
        <v>43745</v>
      </c>
      <c r="B567" s="92">
        <v>415.10000600000001</v>
      </c>
      <c r="C567" s="92">
        <v>423.5</v>
      </c>
      <c r="D567" s="92">
        <v>411.5</v>
      </c>
      <c r="E567" s="92">
        <v>416.10000600000001</v>
      </c>
      <c r="F567" s="92">
        <v>414.88519300000002</v>
      </c>
      <c r="G567" s="92">
        <v>21933703</v>
      </c>
      <c r="H567" s="93">
        <f t="shared" si="16"/>
        <v>2.3022850945377529E-3</v>
      </c>
      <c r="I567" s="94">
        <f t="shared" si="17"/>
        <v>1.9939141785549732E-3</v>
      </c>
    </row>
    <row r="568" spans="1:9" ht="15.75" customHeight="1" x14ac:dyDescent="0.25">
      <c r="A568" s="87">
        <v>43747</v>
      </c>
      <c r="B568" s="88">
        <v>420.25</v>
      </c>
      <c r="C568" s="88">
        <v>438.39999399999999</v>
      </c>
      <c r="D568" s="88">
        <v>417.10000600000001</v>
      </c>
      <c r="E568" s="88">
        <v>436.70001200000002</v>
      </c>
      <c r="F568" s="88">
        <v>435.42507899999998</v>
      </c>
      <c r="G568" s="88">
        <v>34533981</v>
      </c>
      <c r="H568" s="95">
        <f t="shared" si="16"/>
        <v>2.0985503907074925E-2</v>
      </c>
      <c r="I568" s="96">
        <f t="shared" si="17"/>
        <v>2.0677132991092147E-2</v>
      </c>
    </row>
    <row r="569" spans="1:9" ht="15.75" customHeight="1" x14ac:dyDescent="0.25">
      <c r="A569" s="91">
        <v>43748</v>
      </c>
      <c r="B569" s="92">
        <v>430</v>
      </c>
      <c r="C569" s="92">
        <v>431.5</v>
      </c>
      <c r="D569" s="92">
        <v>420.5</v>
      </c>
      <c r="E569" s="92">
        <v>423.70001200000002</v>
      </c>
      <c r="F569" s="92">
        <v>422.46301299999999</v>
      </c>
      <c r="G569" s="92">
        <v>19074005</v>
      </c>
      <c r="H569" s="93">
        <f t="shared" si="16"/>
        <v>-1.3124747212115954E-2</v>
      </c>
      <c r="I569" s="94">
        <f t="shared" si="17"/>
        <v>-1.3433118128098734E-2</v>
      </c>
    </row>
    <row r="570" spans="1:9" ht="15.75" customHeight="1" x14ac:dyDescent="0.25">
      <c r="A570" s="87">
        <v>43749</v>
      </c>
      <c r="B570" s="88">
        <v>427.95001200000002</v>
      </c>
      <c r="C570" s="88">
        <v>433.25</v>
      </c>
      <c r="D570" s="88">
        <v>422.10000600000001</v>
      </c>
      <c r="E570" s="88">
        <v>428.54998799999998</v>
      </c>
      <c r="F570" s="88">
        <v>427.29882800000001</v>
      </c>
      <c r="G570" s="88">
        <v>18004922</v>
      </c>
      <c r="H570" s="95">
        <f t="shared" si="16"/>
        <v>4.9430095362661538E-3</v>
      </c>
      <c r="I570" s="96">
        <f t="shared" si="17"/>
        <v>4.6346386202833741E-3</v>
      </c>
    </row>
    <row r="571" spans="1:9" ht="15.75" customHeight="1" x14ac:dyDescent="0.25">
      <c r="A571" s="91">
        <v>43752</v>
      </c>
      <c r="B571" s="92">
        <v>430</v>
      </c>
      <c r="C571" s="92">
        <v>436.39999399999999</v>
      </c>
      <c r="D571" s="92">
        <v>426</v>
      </c>
      <c r="E571" s="92">
        <v>428.85000600000001</v>
      </c>
      <c r="F571" s="92">
        <v>427.59799199999998</v>
      </c>
      <c r="G571" s="92">
        <v>17211042</v>
      </c>
      <c r="H571" s="93">
        <f t="shared" si="16"/>
        <v>3.0395546374263052E-4</v>
      </c>
      <c r="I571" s="94">
        <f t="shared" si="17"/>
        <v>-4.4154522401490472E-6</v>
      </c>
    </row>
    <row r="572" spans="1:9" ht="15.75" customHeight="1" x14ac:dyDescent="0.25">
      <c r="A572" s="87">
        <v>43753</v>
      </c>
      <c r="B572" s="88">
        <v>430</v>
      </c>
      <c r="C572" s="88">
        <v>435.45001200000002</v>
      </c>
      <c r="D572" s="88">
        <v>428.20001200000002</v>
      </c>
      <c r="E572" s="88">
        <v>431.85000600000001</v>
      </c>
      <c r="F572" s="88">
        <v>430.58923299999998</v>
      </c>
      <c r="G572" s="88">
        <v>14971985</v>
      </c>
      <c r="H572" s="95">
        <f t="shared" si="16"/>
        <v>3.0275088776762871E-3</v>
      </c>
      <c r="I572" s="96">
        <f t="shared" si="17"/>
        <v>2.7191379616935073E-3</v>
      </c>
    </row>
    <row r="573" spans="1:9" ht="15.75" customHeight="1" x14ac:dyDescent="0.25">
      <c r="A573" s="91">
        <v>43754</v>
      </c>
      <c r="B573" s="92">
        <v>434.5</v>
      </c>
      <c r="C573" s="92">
        <v>439.5</v>
      </c>
      <c r="D573" s="92">
        <v>431.14999399999999</v>
      </c>
      <c r="E573" s="92">
        <v>435.29998799999998</v>
      </c>
      <c r="F573" s="92">
        <v>434.02914399999997</v>
      </c>
      <c r="G573" s="92">
        <v>17833051</v>
      </c>
      <c r="H573" s="93">
        <f t="shared" si="16"/>
        <v>3.4557263359296527E-3</v>
      </c>
      <c r="I573" s="94">
        <f t="shared" si="17"/>
        <v>3.147355419946873E-3</v>
      </c>
    </row>
    <row r="574" spans="1:9" ht="15.75" customHeight="1" x14ac:dyDescent="0.25">
      <c r="A574" s="87">
        <v>43755</v>
      </c>
      <c r="B574" s="88">
        <v>436</v>
      </c>
      <c r="C574" s="88">
        <v>443.35000600000001</v>
      </c>
      <c r="D574" s="88">
        <v>433.70001200000002</v>
      </c>
      <c r="E574" s="88">
        <v>440.60000600000001</v>
      </c>
      <c r="F574" s="88">
        <v>439.31369000000001</v>
      </c>
      <c r="G574" s="88">
        <v>12452421</v>
      </c>
      <c r="H574" s="95">
        <f t="shared" si="16"/>
        <v>5.2558447579895183E-3</v>
      </c>
      <c r="I574" s="96">
        <f t="shared" si="17"/>
        <v>4.9474738420067386E-3</v>
      </c>
    </row>
    <row r="575" spans="1:9" ht="15.75" customHeight="1" x14ac:dyDescent="0.25">
      <c r="A575" s="91">
        <v>43756</v>
      </c>
      <c r="B575" s="92">
        <v>437.70001200000002</v>
      </c>
      <c r="C575" s="92">
        <v>443.70001200000002</v>
      </c>
      <c r="D575" s="92">
        <v>435.25</v>
      </c>
      <c r="E575" s="92">
        <v>437.79998799999998</v>
      </c>
      <c r="F575" s="92">
        <v>436.52181999999999</v>
      </c>
      <c r="G575" s="92">
        <v>15988455</v>
      </c>
      <c r="H575" s="93">
        <f t="shared" si="16"/>
        <v>-2.7687798180644407E-3</v>
      </c>
      <c r="I575" s="94">
        <f t="shared" si="17"/>
        <v>-3.0771507340472204E-3</v>
      </c>
    </row>
    <row r="576" spans="1:9" ht="15.75" customHeight="1" x14ac:dyDescent="0.25">
      <c r="A576" s="87">
        <v>43760</v>
      </c>
      <c r="B576" s="88">
        <v>440.5</v>
      </c>
      <c r="C576" s="88">
        <v>458.70001200000002</v>
      </c>
      <c r="D576" s="88">
        <v>437.54998799999998</v>
      </c>
      <c r="E576" s="88">
        <v>451.14999399999999</v>
      </c>
      <c r="F576" s="88">
        <v>449.832855</v>
      </c>
      <c r="G576" s="88">
        <v>34966169</v>
      </c>
      <c r="H576" s="95">
        <f t="shared" si="16"/>
        <v>1.3045215114291383E-2</v>
      </c>
      <c r="I576" s="96">
        <f t="shared" si="17"/>
        <v>1.2736844198308603E-2</v>
      </c>
    </row>
    <row r="577" spans="1:9" ht="15.75" customHeight="1" x14ac:dyDescent="0.25">
      <c r="A577" s="91">
        <v>43761</v>
      </c>
      <c r="B577" s="92">
        <v>452</v>
      </c>
      <c r="C577" s="92">
        <v>459</v>
      </c>
      <c r="D577" s="92">
        <v>448.20001200000002</v>
      </c>
      <c r="E577" s="92">
        <v>455.10000600000001</v>
      </c>
      <c r="F577" s="92">
        <v>453.77133199999997</v>
      </c>
      <c r="G577" s="92">
        <v>25196183</v>
      </c>
      <c r="H577" s="93">
        <f t="shared" si="16"/>
        <v>3.7858825457152382E-3</v>
      </c>
      <c r="I577" s="94">
        <f t="shared" si="17"/>
        <v>3.4775116297324584E-3</v>
      </c>
    </row>
    <row r="578" spans="1:9" ht="15.75" customHeight="1" x14ac:dyDescent="0.25">
      <c r="A578" s="87">
        <v>43762</v>
      </c>
      <c r="B578" s="88">
        <v>457.39999399999999</v>
      </c>
      <c r="C578" s="88">
        <v>459</v>
      </c>
      <c r="D578" s="88">
        <v>451</v>
      </c>
      <c r="E578" s="88">
        <v>454.75</v>
      </c>
      <c r="F578" s="88">
        <v>453.42236300000002</v>
      </c>
      <c r="G578" s="88">
        <v>23542540</v>
      </c>
      <c r="H578" s="95">
        <f t="shared" si="16"/>
        <v>-3.3411898553921697E-4</v>
      </c>
      <c r="I578" s="96">
        <f t="shared" si="17"/>
        <v>-6.4248990152199659E-4</v>
      </c>
    </row>
    <row r="579" spans="1:9" ht="15.75" customHeight="1" x14ac:dyDescent="0.25">
      <c r="A579" s="91">
        <v>43763</v>
      </c>
      <c r="B579" s="92">
        <v>457.70001200000002</v>
      </c>
      <c r="C579" s="92">
        <v>470.64999399999999</v>
      </c>
      <c r="D579" s="92">
        <v>454.39999399999999</v>
      </c>
      <c r="E579" s="92">
        <v>469.10000600000001</v>
      </c>
      <c r="F579" s="92">
        <v>467.73046900000003</v>
      </c>
      <c r="G579" s="92">
        <v>34397573</v>
      </c>
      <c r="H579" s="93">
        <f t="shared" si="16"/>
        <v>1.3492725812848974E-2</v>
      </c>
      <c r="I579" s="94">
        <f t="shared" si="17"/>
        <v>1.3184354896866195E-2</v>
      </c>
    </row>
    <row r="580" spans="1:9" ht="15.75" customHeight="1" x14ac:dyDescent="0.25">
      <c r="A580" s="87">
        <v>43765</v>
      </c>
      <c r="B580" s="88">
        <v>471</v>
      </c>
      <c r="C580" s="88">
        <v>473.5</v>
      </c>
      <c r="D580" s="88">
        <v>465</v>
      </c>
      <c r="E580" s="88">
        <v>469.54998799999998</v>
      </c>
      <c r="F580" s="88">
        <v>468.17913800000002</v>
      </c>
      <c r="G580" s="88">
        <v>8206762</v>
      </c>
      <c r="H580" s="95">
        <f t="shared" ref="H580:H643" si="18">LOG(F580/F579)</f>
        <v>4.163959518540581E-4</v>
      </c>
      <c r="I580" s="96">
        <f t="shared" ref="I580:I643" si="19">H580-$H$1238</f>
        <v>1.0802503587127853E-4</v>
      </c>
    </row>
    <row r="581" spans="1:9" ht="15.75" customHeight="1" x14ac:dyDescent="0.25">
      <c r="A581" s="91">
        <v>43767</v>
      </c>
      <c r="B581" s="92">
        <v>470.20001200000002</v>
      </c>
      <c r="C581" s="92">
        <v>482</v>
      </c>
      <c r="D581" s="92">
        <v>466.85000600000001</v>
      </c>
      <c r="E581" s="92">
        <v>477.39999399999999</v>
      </c>
      <c r="F581" s="92">
        <v>476.00622600000003</v>
      </c>
      <c r="G581" s="92">
        <v>33686172</v>
      </c>
      <c r="H581" s="93">
        <f t="shared" si="18"/>
        <v>7.2005754946595961E-3</v>
      </c>
      <c r="I581" s="94">
        <f t="shared" si="19"/>
        <v>6.8922045786768164E-3</v>
      </c>
    </row>
    <row r="582" spans="1:9" ht="15.75" customHeight="1" x14ac:dyDescent="0.25">
      <c r="A582" s="87">
        <v>43768</v>
      </c>
      <c r="B582" s="88">
        <v>479</v>
      </c>
      <c r="C582" s="88">
        <v>479</v>
      </c>
      <c r="D582" s="88">
        <v>470</v>
      </c>
      <c r="E582" s="88">
        <v>471.14999399999999</v>
      </c>
      <c r="F582" s="88">
        <v>469.774475</v>
      </c>
      <c r="G582" s="88">
        <v>22396012</v>
      </c>
      <c r="H582" s="95">
        <f t="shared" si="18"/>
        <v>-5.7232173089256724E-3</v>
      </c>
      <c r="I582" s="96">
        <f t="shared" si="19"/>
        <v>-6.0315882249084522E-3</v>
      </c>
    </row>
    <row r="583" spans="1:9" ht="15.75" customHeight="1" x14ac:dyDescent="0.25">
      <c r="A583" s="91">
        <v>43769</v>
      </c>
      <c r="B583" s="92">
        <v>475</v>
      </c>
      <c r="C583" s="92">
        <v>476.75</v>
      </c>
      <c r="D583" s="92">
        <v>461.29998799999998</v>
      </c>
      <c r="E583" s="92">
        <v>463.04998799999998</v>
      </c>
      <c r="F583" s="92">
        <v>461.69812000000002</v>
      </c>
      <c r="G583" s="92">
        <v>21198377</v>
      </c>
      <c r="H583" s="93">
        <f t="shared" si="18"/>
        <v>-7.5313097329567941E-3</v>
      </c>
      <c r="I583" s="94">
        <f t="shared" si="19"/>
        <v>-7.8396806489395739E-3</v>
      </c>
    </row>
    <row r="584" spans="1:9" ht="15.75" customHeight="1" x14ac:dyDescent="0.25">
      <c r="A584" s="87">
        <v>43770</v>
      </c>
      <c r="B584" s="88">
        <v>466.64999399999999</v>
      </c>
      <c r="C584" s="88">
        <v>466.95001200000002</v>
      </c>
      <c r="D584" s="88">
        <v>460.5</v>
      </c>
      <c r="E584" s="88">
        <v>462.25</v>
      </c>
      <c r="F584" s="88">
        <v>460.90045199999997</v>
      </c>
      <c r="G584" s="88">
        <v>13522994</v>
      </c>
      <c r="H584" s="95">
        <f t="shared" si="18"/>
        <v>-7.509721077465333E-4</v>
      </c>
      <c r="I584" s="96">
        <f t="shared" si="19"/>
        <v>-1.0593430237293129E-3</v>
      </c>
    </row>
    <row r="585" spans="1:9" ht="15.75" customHeight="1" x14ac:dyDescent="0.25">
      <c r="A585" s="91">
        <v>43773</v>
      </c>
      <c r="B585" s="92">
        <v>463</v>
      </c>
      <c r="C585" s="92">
        <v>472.29998799999998</v>
      </c>
      <c r="D585" s="92">
        <v>463</v>
      </c>
      <c r="E585" s="92">
        <v>470.5</v>
      </c>
      <c r="F585" s="92">
        <v>469.126373</v>
      </c>
      <c r="G585" s="92">
        <v>16254715</v>
      </c>
      <c r="H585" s="93">
        <f t="shared" si="18"/>
        <v>7.6827144473735516E-3</v>
      </c>
      <c r="I585" s="94">
        <f t="shared" si="19"/>
        <v>7.3743435313907719E-3</v>
      </c>
    </row>
    <row r="586" spans="1:9" ht="15.75" customHeight="1" x14ac:dyDescent="0.25">
      <c r="A586" s="87">
        <v>43774</v>
      </c>
      <c r="B586" s="88">
        <v>472.10000600000001</v>
      </c>
      <c r="C586" s="88">
        <v>474</v>
      </c>
      <c r="D586" s="88">
        <v>466.89999399999999</v>
      </c>
      <c r="E586" s="88">
        <v>468.35000600000001</v>
      </c>
      <c r="F586" s="88">
        <v>466.98266599999999</v>
      </c>
      <c r="G586" s="88">
        <v>14952189</v>
      </c>
      <c r="H586" s="95">
        <f t="shared" si="18"/>
        <v>-1.9890882569888507E-3</v>
      </c>
      <c r="I586" s="96">
        <f t="shared" si="19"/>
        <v>-2.2974591729716305E-3</v>
      </c>
    </row>
    <row r="587" spans="1:9" ht="15.75" customHeight="1" x14ac:dyDescent="0.25">
      <c r="A587" s="91">
        <v>43775</v>
      </c>
      <c r="B587" s="92">
        <v>467.14999399999999</v>
      </c>
      <c r="C587" s="92">
        <v>483.89999399999999</v>
      </c>
      <c r="D587" s="92">
        <v>464.75</v>
      </c>
      <c r="E587" s="92">
        <v>480.70001200000002</v>
      </c>
      <c r="F587" s="92">
        <v>479.29660000000001</v>
      </c>
      <c r="G587" s="92">
        <v>24922680</v>
      </c>
      <c r="H587" s="93">
        <f t="shared" si="18"/>
        <v>1.1303588012595241E-2</v>
      </c>
      <c r="I587" s="94">
        <f t="shared" si="19"/>
        <v>1.0995217096612461E-2</v>
      </c>
    </row>
    <row r="588" spans="1:9" ht="15.75" customHeight="1" x14ac:dyDescent="0.25">
      <c r="A588" s="87">
        <v>43776</v>
      </c>
      <c r="B588" s="88">
        <v>483</v>
      </c>
      <c r="C588" s="88">
        <v>483</v>
      </c>
      <c r="D588" s="88">
        <v>475.64999399999999</v>
      </c>
      <c r="E588" s="88">
        <v>478.54998799999998</v>
      </c>
      <c r="F588" s="88">
        <v>477.15286300000002</v>
      </c>
      <c r="G588" s="88">
        <v>18312032</v>
      </c>
      <c r="H588" s="95">
        <f t="shared" si="18"/>
        <v>-1.9468142223904989E-3</v>
      </c>
      <c r="I588" s="96">
        <f t="shared" si="19"/>
        <v>-2.2551851383732784E-3</v>
      </c>
    </row>
    <row r="589" spans="1:9" ht="15.75" customHeight="1" x14ac:dyDescent="0.25">
      <c r="A589" s="91">
        <v>43777</v>
      </c>
      <c r="B589" s="92">
        <v>480.75</v>
      </c>
      <c r="C589" s="92">
        <v>496</v>
      </c>
      <c r="D589" s="92">
        <v>480.29998799999998</v>
      </c>
      <c r="E589" s="92">
        <v>489.45001200000002</v>
      </c>
      <c r="F589" s="92">
        <v>488.02105699999998</v>
      </c>
      <c r="G589" s="92">
        <v>52207121</v>
      </c>
      <c r="H589" s="93">
        <f t="shared" si="18"/>
        <v>9.7810272141865256E-3</v>
      </c>
      <c r="I589" s="94">
        <f t="shared" si="19"/>
        <v>9.4726562982037459E-3</v>
      </c>
    </row>
    <row r="590" spans="1:9" ht="15.75" customHeight="1" x14ac:dyDescent="0.25">
      <c r="A590" s="87">
        <v>43780</v>
      </c>
      <c r="B590" s="88">
        <v>488</v>
      </c>
      <c r="C590" s="88">
        <v>499</v>
      </c>
      <c r="D590" s="88">
        <v>484.60000600000001</v>
      </c>
      <c r="E590" s="88">
        <v>496.79998799999998</v>
      </c>
      <c r="F590" s="88">
        <v>495.34957900000001</v>
      </c>
      <c r="G590" s="88">
        <v>24766065</v>
      </c>
      <c r="H590" s="95">
        <f t="shared" si="18"/>
        <v>6.4732369924251189E-3</v>
      </c>
      <c r="I590" s="96">
        <f t="shared" si="19"/>
        <v>6.1648660764423392E-3</v>
      </c>
    </row>
    <row r="591" spans="1:9" ht="15.75" customHeight="1" x14ac:dyDescent="0.25">
      <c r="A591" s="91">
        <v>43782</v>
      </c>
      <c r="B591" s="92">
        <v>496.79998799999998</v>
      </c>
      <c r="C591" s="92">
        <v>497.5</v>
      </c>
      <c r="D591" s="92">
        <v>483.29998799999998</v>
      </c>
      <c r="E591" s="92">
        <v>485.75</v>
      </c>
      <c r="F591" s="92">
        <v>484.33184799999998</v>
      </c>
      <c r="G591" s="92">
        <v>24272664</v>
      </c>
      <c r="H591" s="93">
        <f t="shared" si="18"/>
        <v>-9.7687705196952759E-3</v>
      </c>
      <c r="I591" s="94">
        <f t="shared" si="19"/>
        <v>-1.0077141435678056E-2</v>
      </c>
    </row>
    <row r="592" spans="1:9" ht="15.75" customHeight="1" x14ac:dyDescent="0.25">
      <c r="A592" s="87">
        <v>43783</v>
      </c>
      <c r="B592" s="88">
        <v>489.75</v>
      </c>
      <c r="C592" s="88">
        <v>499.85000600000001</v>
      </c>
      <c r="D592" s="88">
        <v>483.75</v>
      </c>
      <c r="E592" s="88">
        <v>498.64999399999999</v>
      </c>
      <c r="F592" s="88">
        <v>497.19418300000001</v>
      </c>
      <c r="G592" s="88">
        <v>35396276</v>
      </c>
      <c r="H592" s="95">
        <f t="shared" si="18"/>
        <v>1.1383011204028222E-2</v>
      </c>
      <c r="I592" s="96">
        <f t="shared" si="19"/>
        <v>1.1074640288045442E-2</v>
      </c>
    </row>
    <row r="593" spans="1:9" ht="15.75" customHeight="1" x14ac:dyDescent="0.25">
      <c r="A593" s="91">
        <v>43784</v>
      </c>
      <c r="B593" s="92">
        <v>497.85000600000001</v>
      </c>
      <c r="C593" s="92">
        <v>509.70001200000002</v>
      </c>
      <c r="D593" s="92">
        <v>496</v>
      </c>
      <c r="E593" s="92">
        <v>499.85000600000001</v>
      </c>
      <c r="F593" s="92">
        <v>498.39068600000002</v>
      </c>
      <c r="G593" s="92">
        <v>42074833</v>
      </c>
      <c r="H593" s="93">
        <f t="shared" si="18"/>
        <v>1.0438786623587848E-3</v>
      </c>
      <c r="I593" s="94">
        <f t="shared" si="19"/>
        <v>7.3550774637600532E-4</v>
      </c>
    </row>
    <row r="594" spans="1:9" ht="15.75" customHeight="1" x14ac:dyDescent="0.25">
      <c r="A594" s="87">
        <v>43787</v>
      </c>
      <c r="B594" s="88">
        <v>498.75</v>
      </c>
      <c r="C594" s="88">
        <v>504.45001200000002</v>
      </c>
      <c r="D594" s="88">
        <v>496.64999399999999</v>
      </c>
      <c r="E594" s="88">
        <v>498.35000600000001</v>
      </c>
      <c r="F594" s="88">
        <v>496.895081</v>
      </c>
      <c r="G594" s="88">
        <v>22910109</v>
      </c>
      <c r="H594" s="95">
        <f t="shared" si="18"/>
        <v>-1.3052200866155886E-3</v>
      </c>
      <c r="I594" s="96">
        <f t="shared" si="19"/>
        <v>-1.6135910025983681E-3</v>
      </c>
    </row>
    <row r="595" spans="1:9" ht="15.75" customHeight="1" x14ac:dyDescent="0.25">
      <c r="A595" s="91">
        <v>43788</v>
      </c>
      <c r="B595" s="92">
        <v>497.95001200000002</v>
      </c>
      <c r="C595" s="92">
        <v>502</v>
      </c>
      <c r="D595" s="92">
        <v>489.85000600000001</v>
      </c>
      <c r="E595" s="92">
        <v>493.5</v>
      </c>
      <c r="F595" s="92">
        <v>492.059235</v>
      </c>
      <c r="G595" s="92">
        <v>27939336</v>
      </c>
      <c r="H595" s="93">
        <f t="shared" si="18"/>
        <v>-4.2473103930823304E-3</v>
      </c>
      <c r="I595" s="94">
        <f t="shared" si="19"/>
        <v>-4.5556813090651101E-3</v>
      </c>
    </row>
    <row r="596" spans="1:9" ht="15.75" customHeight="1" x14ac:dyDescent="0.25">
      <c r="A596" s="87">
        <v>43789</v>
      </c>
      <c r="B596" s="88">
        <v>495.20001200000002</v>
      </c>
      <c r="C596" s="88">
        <v>498</v>
      </c>
      <c r="D596" s="88">
        <v>492.5</v>
      </c>
      <c r="E596" s="88">
        <v>495</v>
      </c>
      <c r="F596" s="88">
        <v>493.55484000000001</v>
      </c>
      <c r="G596" s="88">
        <v>22606112</v>
      </c>
      <c r="H596" s="95">
        <f t="shared" si="18"/>
        <v>1.3180280469261608E-3</v>
      </c>
      <c r="I596" s="96">
        <f t="shared" si="19"/>
        <v>1.0096571309433813E-3</v>
      </c>
    </row>
    <row r="597" spans="1:9" ht="15.75" customHeight="1" x14ac:dyDescent="0.25">
      <c r="A597" s="91">
        <v>43790</v>
      </c>
      <c r="B597" s="92">
        <v>498.10000600000001</v>
      </c>
      <c r="C597" s="92">
        <v>503.79998799999998</v>
      </c>
      <c r="D597" s="92">
        <v>491.25</v>
      </c>
      <c r="E597" s="92">
        <v>498.25</v>
      </c>
      <c r="F597" s="92">
        <v>496.79534899999999</v>
      </c>
      <c r="G597" s="92">
        <v>25745594</v>
      </c>
      <c r="H597" s="93">
        <f t="shared" si="18"/>
        <v>2.8421061872499868E-3</v>
      </c>
      <c r="I597" s="94">
        <f t="shared" si="19"/>
        <v>2.5337352712672071E-3</v>
      </c>
    </row>
    <row r="598" spans="1:9" ht="15.75" customHeight="1" x14ac:dyDescent="0.25">
      <c r="A598" s="87">
        <v>43791</v>
      </c>
      <c r="B598" s="88">
        <v>501.10000600000001</v>
      </c>
      <c r="C598" s="88">
        <v>501.75</v>
      </c>
      <c r="D598" s="88">
        <v>492.14999399999999</v>
      </c>
      <c r="E598" s="88">
        <v>496.79998799999998</v>
      </c>
      <c r="F598" s="88">
        <v>495.34957900000001</v>
      </c>
      <c r="G598" s="88">
        <v>18462401</v>
      </c>
      <c r="H598" s="95">
        <f t="shared" si="18"/>
        <v>-1.2657231011698759E-3</v>
      </c>
      <c r="I598" s="96">
        <f t="shared" si="19"/>
        <v>-1.5740940171526554E-3</v>
      </c>
    </row>
    <row r="599" spans="1:9" ht="15.75" customHeight="1" x14ac:dyDescent="0.25">
      <c r="A599" s="91">
        <v>43794</v>
      </c>
      <c r="B599" s="92">
        <v>492</v>
      </c>
      <c r="C599" s="92">
        <v>500</v>
      </c>
      <c r="D599" s="92">
        <v>491.54998799999998</v>
      </c>
      <c r="E599" s="92">
        <v>497.79998799999998</v>
      </c>
      <c r="F599" s="92">
        <v>496.34664900000001</v>
      </c>
      <c r="G599" s="92">
        <v>25692878</v>
      </c>
      <c r="H599" s="93">
        <f t="shared" si="18"/>
        <v>8.7329594033825903E-4</v>
      </c>
      <c r="I599" s="94">
        <f t="shared" si="19"/>
        <v>5.6492502435547941E-4</v>
      </c>
    </row>
    <row r="600" spans="1:9" ht="15.75" customHeight="1" x14ac:dyDescent="0.25">
      <c r="A600" s="87">
        <v>43795</v>
      </c>
      <c r="B600" s="88">
        <v>501.79998799999998</v>
      </c>
      <c r="C600" s="88">
        <v>517.54998799999998</v>
      </c>
      <c r="D600" s="88">
        <v>501</v>
      </c>
      <c r="E600" s="88">
        <v>510.70001200000002</v>
      </c>
      <c r="F600" s="88">
        <v>509.20901500000002</v>
      </c>
      <c r="G600" s="88">
        <v>286857658</v>
      </c>
      <c r="H600" s="95">
        <f t="shared" si="18"/>
        <v>1.1110989608053855E-2</v>
      </c>
      <c r="I600" s="96">
        <f t="shared" si="19"/>
        <v>1.0802618692071076E-2</v>
      </c>
    </row>
    <row r="601" spans="1:9" ht="15.75" customHeight="1" x14ac:dyDescent="0.25">
      <c r="A601" s="91">
        <v>43796</v>
      </c>
      <c r="B601" s="92">
        <v>513.90002400000003</v>
      </c>
      <c r="C601" s="92">
        <v>515.84997599999997</v>
      </c>
      <c r="D601" s="92">
        <v>504.29998799999998</v>
      </c>
      <c r="E601" s="92">
        <v>505.5</v>
      </c>
      <c r="F601" s="92">
        <v>504.02420000000001</v>
      </c>
      <c r="G601" s="92">
        <v>29866539</v>
      </c>
      <c r="H601" s="93">
        <f t="shared" si="18"/>
        <v>-4.4446947945425974E-3</v>
      </c>
      <c r="I601" s="94">
        <f t="shared" si="19"/>
        <v>-4.7530657105253771E-3</v>
      </c>
    </row>
    <row r="602" spans="1:9" ht="15.75" customHeight="1" x14ac:dyDescent="0.25">
      <c r="A602" s="87">
        <v>43797</v>
      </c>
      <c r="B602" s="88">
        <v>509.54998799999998</v>
      </c>
      <c r="C602" s="88">
        <v>520</v>
      </c>
      <c r="D602" s="88">
        <v>508</v>
      </c>
      <c r="E602" s="88">
        <v>519.15002400000003</v>
      </c>
      <c r="F602" s="88">
        <v>517.63433799999996</v>
      </c>
      <c r="G602" s="88">
        <v>35706498</v>
      </c>
      <c r="H602" s="95">
        <f t="shared" si="18"/>
        <v>1.1571689176377348E-2</v>
      </c>
      <c r="I602" s="96">
        <f t="shared" si="19"/>
        <v>1.1263318260394568E-2</v>
      </c>
    </row>
    <row r="603" spans="1:9" ht="15.75" customHeight="1" x14ac:dyDescent="0.25">
      <c r="A603" s="91">
        <v>43798</v>
      </c>
      <c r="B603" s="92">
        <v>516</v>
      </c>
      <c r="C603" s="92">
        <v>516.5</v>
      </c>
      <c r="D603" s="92">
        <v>510.29998799999998</v>
      </c>
      <c r="E603" s="92">
        <v>512.59997599999997</v>
      </c>
      <c r="F603" s="92">
        <v>511.103455</v>
      </c>
      <c r="G603" s="92">
        <v>13324549</v>
      </c>
      <c r="H603" s="93">
        <f t="shared" si="18"/>
        <v>-5.5142614045533842E-3</v>
      </c>
      <c r="I603" s="94">
        <f t="shared" si="19"/>
        <v>-5.8226323205361639E-3</v>
      </c>
    </row>
    <row r="604" spans="1:9" ht="15.75" customHeight="1" x14ac:dyDescent="0.25">
      <c r="A604" s="87">
        <v>43801</v>
      </c>
      <c r="B604" s="88">
        <v>513.45001200000002</v>
      </c>
      <c r="C604" s="88">
        <v>514</v>
      </c>
      <c r="D604" s="88">
        <v>507.25</v>
      </c>
      <c r="E604" s="88">
        <v>510.89999399999999</v>
      </c>
      <c r="F604" s="88">
        <v>509.40841699999999</v>
      </c>
      <c r="G604" s="88">
        <v>10130049</v>
      </c>
      <c r="H604" s="95">
        <f t="shared" si="18"/>
        <v>-1.4427001726853989E-3</v>
      </c>
      <c r="I604" s="96">
        <f t="shared" si="19"/>
        <v>-1.7510710886681784E-3</v>
      </c>
    </row>
    <row r="605" spans="1:9" ht="15.75" customHeight="1" x14ac:dyDescent="0.25">
      <c r="A605" s="91">
        <v>43802</v>
      </c>
      <c r="B605" s="92">
        <v>509.75</v>
      </c>
      <c r="C605" s="92">
        <v>511.25</v>
      </c>
      <c r="D605" s="92">
        <v>504.64999399999999</v>
      </c>
      <c r="E605" s="92">
        <v>509.35000600000001</v>
      </c>
      <c r="F605" s="92">
        <v>507.862976</v>
      </c>
      <c r="G605" s="92">
        <v>12795657</v>
      </c>
      <c r="H605" s="93">
        <f t="shared" si="18"/>
        <v>-1.3195633326154341E-3</v>
      </c>
      <c r="I605" s="94">
        <f t="shared" si="19"/>
        <v>-1.6279342485982136E-3</v>
      </c>
    </row>
    <row r="606" spans="1:9" ht="15.75" customHeight="1" x14ac:dyDescent="0.25">
      <c r="A606" s="87">
        <v>43803</v>
      </c>
      <c r="B606" s="88">
        <v>510</v>
      </c>
      <c r="C606" s="88">
        <v>531.34997599999997</v>
      </c>
      <c r="D606" s="88">
        <v>509.29998799999998</v>
      </c>
      <c r="E606" s="88">
        <v>529.25</v>
      </c>
      <c r="F606" s="88">
        <v>527.70483400000001</v>
      </c>
      <c r="G606" s="88">
        <v>30992538</v>
      </c>
      <c r="H606" s="95">
        <f t="shared" si="18"/>
        <v>1.6644519276798057E-2</v>
      </c>
      <c r="I606" s="96">
        <f t="shared" si="19"/>
        <v>1.6336148360815279E-2</v>
      </c>
    </row>
    <row r="607" spans="1:9" ht="15.75" customHeight="1" x14ac:dyDescent="0.25">
      <c r="A607" s="91">
        <v>43804</v>
      </c>
      <c r="B607" s="92">
        <v>532.54998799999998</v>
      </c>
      <c r="C607" s="92">
        <v>537.5</v>
      </c>
      <c r="D607" s="92">
        <v>526.04998799999998</v>
      </c>
      <c r="E607" s="92">
        <v>528.09997599999997</v>
      </c>
      <c r="F607" s="92">
        <v>526.55816700000003</v>
      </c>
      <c r="G607" s="92">
        <v>32354118</v>
      </c>
      <c r="H607" s="93">
        <f t="shared" si="18"/>
        <v>-9.4471938516137871E-4</v>
      </c>
      <c r="I607" s="94">
        <f t="shared" si="19"/>
        <v>-1.2530903011441583E-3</v>
      </c>
    </row>
    <row r="608" spans="1:9" ht="15.75" customHeight="1" x14ac:dyDescent="0.25">
      <c r="A608" s="87">
        <v>43805</v>
      </c>
      <c r="B608" s="88">
        <v>530.04998799999998</v>
      </c>
      <c r="C608" s="88">
        <v>533.5</v>
      </c>
      <c r="D608" s="88">
        <v>521.65002400000003</v>
      </c>
      <c r="E608" s="88">
        <v>524.79998799999998</v>
      </c>
      <c r="F608" s="88">
        <v>523.26782200000002</v>
      </c>
      <c r="G608" s="88">
        <v>24868376</v>
      </c>
      <c r="H608" s="95">
        <f t="shared" si="18"/>
        <v>-2.7223242157365167E-3</v>
      </c>
      <c r="I608" s="96">
        <f t="shared" si="19"/>
        <v>-3.0306951317192964E-3</v>
      </c>
    </row>
    <row r="609" spans="1:9" ht="15.75" customHeight="1" x14ac:dyDescent="0.25">
      <c r="A609" s="91">
        <v>43808</v>
      </c>
      <c r="B609" s="92">
        <v>524.04998799999998</v>
      </c>
      <c r="C609" s="92">
        <v>529.29998799999998</v>
      </c>
      <c r="D609" s="92">
        <v>522.20001200000002</v>
      </c>
      <c r="E609" s="92">
        <v>526.5</v>
      </c>
      <c r="F609" s="92">
        <v>524.96289100000001</v>
      </c>
      <c r="G609" s="92">
        <v>12980877</v>
      </c>
      <c r="H609" s="93">
        <f t="shared" si="18"/>
        <v>1.4045758165374751E-3</v>
      </c>
      <c r="I609" s="94">
        <f t="shared" si="19"/>
        <v>1.0962049005546956E-3</v>
      </c>
    </row>
    <row r="610" spans="1:9" ht="15.75" customHeight="1" x14ac:dyDescent="0.25">
      <c r="A610" s="87">
        <v>43809</v>
      </c>
      <c r="B610" s="88">
        <v>526.04998799999998</v>
      </c>
      <c r="C610" s="88">
        <v>530.25</v>
      </c>
      <c r="D610" s="88">
        <v>524.70001200000002</v>
      </c>
      <c r="E610" s="88">
        <v>528.70001200000002</v>
      </c>
      <c r="F610" s="88">
        <v>527.15649399999995</v>
      </c>
      <c r="G610" s="88">
        <v>12021443</v>
      </c>
      <c r="H610" s="95">
        <f t="shared" si="18"/>
        <v>1.8109561944756945E-3</v>
      </c>
      <c r="I610" s="96">
        <f t="shared" si="19"/>
        <v>1.502585278492915E-3</v>
      </c>
    </row>
    <row r="611" spans="1:9" ht="15.75" customHeight="1" x14ac:dyDescent="0.25">
      <c r="A611" s="91">
        <v>43810</v>
      </c>
      <c r="B611" s="92">
        <v>530.59997599999997</v>
      </c>
      <c r="C611" s="92">
        <v>535.20001200000002</v>
      </c>
      <c r="D611" s="92">
        <v>527.20001200000002</v>
      </c>
      <c r="E611" s="92">
        <v>533.54998799999998</v>
      </c>
      <c r="F611" s="92">
        <v>531.99230999999997</v>
      </c>
      <c r="G611" s="92">
        <v>13768156</v>
      </c>
      <c r="H611" s="93">
        <f t="shared" si="18"/>
        <v>3.9657936448867417E-3</v>
      </c>
      <c r="I611" s="94">
        <f t="shared" si="19"/>
        <v>3.6574227289039619E-3</v>
      </c>
    </row>
    <row r="612" spans="1:9" ht="15.75" customHeight="1" x14ac:dyDescent="0.25">
      <c r="A612" s="87">
        <v>43811</v>
      </c>
      <c r="B612" s="88">
        <v>534.84997599999997</v>
      </c>
      <c r="C612" s="88">
        <v>537.09997599999997</v>
      </c>
      <c r="D612" s="88">
        <v>529.79998799999998</v>
      </c>
      <c r="E612" s="88">
        <v>535.34997599999997</v>
      </c>
      <c r="F612" s="88">
        <v>533.78704800000003</v>
      </c>
      <c r="G612" s="88">
        <v>12385216</v>
      </c>
      <c r="H612" s="95">
        <f t="shared" si="18"/>
        <v>1.462677130650164E-3</v>
      </c>
      <c r="I612" s="96">
        <f t="shared" si="19"/>
        <v>1.1543062146673845E-3</v>
      </c>
    </row>
    <row r="613" spans="1:9" ht="15.75" customHeight="1" x14ac:dyDescent="0.25">
      <c r="A613" s="91">
        <v>43812</v>
      </c>
      <c r="B613" s="92">
        <v>537.90002400000003</v>
      </c>
      <c r="C613" s="92">
        <v>542.79998799999998</v>
      </c>
      <c r="D613" s="92">
        <v>535.70001200000002</v>
      </c>
      <c r="E613" s="92">
        <v>537.04998799999998</v>
      </c>
      <c r="F613" s="92">
        <v>535.48205600000006</v>
      </c>
      <c r="G613" s="92">
        <v>17884861</v>
      </c>
      <c r="H613" s="93">
        <f t="shared" si="18"/>
        <v>1.3768905040463767E-3</v>
      </c>
      <c r="I613" s="94">
        <f t="shared" si="19"/>
        <v>1.0685195880635971E-3</v>
      </c>
    </row>
    <row r="614" spans="1:9" ht="15.75" customHeight="1" x14ac:dyDescent="0.25">
      <c r="A614" s="87">
        <v>43815</v>
      </c>
      <c r="B614" s="88">
        <v>539.5</v>
      </c>
      <c r="C614" s="88">
        <v>541.40002400000003</v>
      </c>
      <c r="D614" s="88">
        <v>536.70001200000002</v>
      </c>
      <c r="E614" s="88">
        <v>539.25</v>
      </c>
      <c r="F614" s="88">
        <v>537.675659</v>
      </c>
      <c r="G614" s="88">
        <v>13070575</v>
      </c>
      <c r="H614" s="95">
        <f t="shared" si="18"/>
        <v>1.7754538627227526E-3</v>
      </c>
      <c r="I614" s="96">
        <f t="shared" si="19"/>
        <v>1.4670829467399731E-3</v>
      </c>
    </row>
    <row r="615" spans="1:9" ht="15.75" customHeight="1" x14ac:dyDescent="0.25">
      <c r="A615" s="91">
        <v>43816</v>
      </c>
      <c r="B615" s="92">
        <v>540.95001200000002</v>
      </c>
      <c r="C615" s="92">
        <v>543</v>
      </c>
      <c r="D615" s="92">
        <v>538.75</v>
      </c>
      <c r="E615" s="92">
        <v>541.15002400000003</v>
      </c>
      <c r="F615" s="92">
        <v>539.57012899999995</v>
      </c>
      <c r="G615" s="92">
        <v>11516163</v>
      </c>
      <c r="H615" s="93">
        <f t="shared" si="18"/>
        <v>1.5275227334276872E-3</v>
      </c>
      <c r="I615" s="94">
        <f t="shared" si="19"/>
        <v>1.2191518174449077E-3</v>
      </c>
    </row>
    <row r="616" spans="1:9" ht="15.75" customHeight="1" x14ac:dyDescent="0.25">
      <c r="A616" s="87">
        <v>43817</v>
      </c>
      <c r="B616" s="88">
        <v>542.04998799999998</v>
      </c>
      <c r="C616" s="88">
        <v>542.90002400000003</v>
      </c>
      <c r="D616" s="88">
        <v>535.95001200000002</v>
      </c>
      <c r="E616" s="88">
        <v>541.40002400000003</v>
      </c>
      <c r="F616" s="88">
        <v>539.81939699999998</v>
      </c>
      <c r="G616" s="88">
        <v>12906168</v>
      </c>
      <c r="H616" s="95">
        <f t="shared" si="18"/>
        <v>2.0058693591496542E-4</v>
      </c>
      <c r="I616" s="96">
        <f t="shared" si="19"/>
        <v>-1.0778398006781414E-4</v>
      </c>
    </row>
    <row r="617" spans="1:9" ht="15.75" customHeight="1" x14ac:dyDescent="0.25">
      <c r="A617" s="91">
        <v>43818</v>
      </c>
      <c r="B617" s="92">
        <v>537.20001200000002</v>
      </c>
      <c r="C617" s="92">
        <v>541.20001200000002</v>
      </c>
      <c r="D617" s="92">
        <v>533.70001200000002</v>
      </c>
      <c r="E617" s="92">
        <v>540.20001200000002</v>
      </c>
      <c r="F617" s="92">
        <v>538.62292500000001</v>
      </c>
      <c r="G617" s="92">
        <v>12082790</v>
      </c>
      <c r="H617" s="93">
        <f t="shared" si="18"/>
        <v>-9.6365172239004844E-4</v>
      </c>
      <c r="I617" s="94">
        <f t="shared" si="19"/>
        <v>-1.2720226383728279E-3</v>
      </c>
    </row>
    <row r="618" spans="1:9" ht="15.75" customHeight="1" x14ac:dyDescent="0.25">
      <c r="A618" s="87">
        <v>43819</v>
      </c>
      <c r="B618" s="88">
        <v>540.95001200000002</v>
      </c>
      <c r="C618" s="88">
        <v>549.5</v>
      </c>
      <c r="D618" s="88">
        <v>539.25</v>
      </c>
      <c r="E618" s="88">
        <v>546.09997599999997</v>
      </c>
      <c r="F618" s="88">
        <v>544.50561500000003</v>
      </c>
      <c r="G618" s="88">
        <v>27691592</v>
      </c>
      <c r="H618" s="95">
        <f t="shared" si="18"/>
        <v>4.7175285896286405E-3</v>
      </c>
      <c r="I618" s="96">
        <f t="shared" si="19"/>
        <v>4.4091576736458608E-3</v>
      </c>
    </row>
    <row r="619" spans="1:9" ht="15.75" customHeight="1" x14ac:dyDescent="0.25">
      <c r="A619" s="91">
        <v>43822</v>
      </c>
      <c r="B619" s="92">
        <v>547</v>
      </c>
      <c r="C619" s="92">
        <v>548.84997599999997</v>
      </c>
      <c r="D619" s="92">
        <v>537.59997599999997</v>
      </c>
      <c r="E619" s="92">
        <v>541.29998799999998</v>
      </c>
      <c r="F619" s="92">
        <v>539.71966599999996</v>
      </c>
      <c r="G619" s="92">
        <v>11521942</v>
      </c>
      <c r="H619" s="93">
        <f t="shared" si="18"/>
        <v>-3.8341196756415397E-3</v>
      </c>
      <c r="I619" s="94">
        <f t="shared" si="19"/>
        <v>-4.1424905916243194E-3</v>
      </c>
    </row>
    <row r="620" spans="1:9" ht="15.75" customHeight="1" x14ac:dyDescent="0.25">
      <c r="A620" s="87">
        <v>43823</v>
      </c>
      <c r="B620" s="88">
        <v>542</v>
      </c>
      <c r="C620" s="88">
        <v>543.95001200000002</v>
      </c>
      <c r="D620" s="88">
        <v>539.29998799999998</v>
      </c>
      <c r="E620" s="88">
        <v>541.09997599999997</v>
      </c>
      <c r="F620" s="88">
        <v>539.520264</v>
      </c>
      <c r="G620" s="88">
        <v>6715007</v>
      </c>
      <c r="H620" s="95">
        <f t="shared" si="18"/>
        <v>-1.6048181105729053E-4</v>
      </c>
      <c r="I620" s="96">
        <f t="shared" si="19"/>
        <v>-4.6885272704007009E-4</v>
      </c>
    </row>
    <row r="621" spans="1:9" ht="15.75" customHeight="1" x14ac:dyDescent="0.25">
      <c r="A621" s="91">
        <v>43825</v>
      </c>
      <c r="B621" s="92">
        <v>541.09997599999997</v>
      </c>
      <c r="C621" s="92">
        <v>542.40002400000003</v>
      </c>
      <c r="D621" s="92">
        <v>537.65002400000003</v>
      </c>
      <c r="E621" s="92">
        <v>538.75</v>
      </c>
      <c r="F621" s="92">
        <v>537.17712400000005</v>
      </c>
      <c r="G621" s="92">
        <v>7831074</v>
      </c>
      <c r="H621" s="93">
        <f t="shared" si="18"/>
        <v>-1.8902514116497749E-3</v>
      </c>
      <c r="I621" s="94">
        <f t="shared" si="19"/>
        <v>-2.1986223276325547E-3</v>
      </c>
    </row>
    <row r="622" spans="1:9" ht="15.75" customHeight="1" x14ac:dyDescent="0.25">
      <c r="A622" s="87">
        <v>43826</v>
      </c>
      <c r="B622" s="88">
        <v>541</v>
      </c>
      <c r="C622" s="88">
        <v>550.5</v>
      </c>
      <c r="D622" s="88">
        <v>538.34997599999997</v>
      </c>
      <c r="E622" s="88">
        <v>549.40002400000003</v>
      </c>
      <c r="F622" s="88">
        <v>547.79608199999996</v>
      </c>
      <c r="G622" s="88">
        <v>11247684</v>
      </c>
      <c r="H622" s="95">
        <f t="shared" si="18"/>
        <v>8.501412018575032E-3</v>
      </c>
      <c r="I622" s="96">
        <f t="shared" si="19"/>
        <v>8.1930411025922523E-3</v>
      </c>
    </row>
    <row r="623" spans="1:9" ht="15.75" customHeight="1" x14ac:dyDescent="0.25">
      <c r="A623" s="91">
        <v>43829</v>
      </c>
      <c r="B623" s="92">
        <v>549.59997599999997</v>
      </c>
      <c r="C623" s="92">
        <v>552.20001200000002</v>
      </c>
      <c r="D623" s="92">
        <v>542.59997599999997</v>
      </c>
      <c r="E623" s="92">
        <v>543.95001200000002</v>
      </c>
      <c r="F623" s="92">
        <v>542.36193800000001</v>
      </c>
      <c r="G623" s="92">
        <v>13180302</v>
      </c>
      <c r="H623" s="93">
        <f t="shared" si="18"/>
        <v>-4.3297178151198512E-3</v>
      </c>
      <c r="I623" s="94">
        <f t="shared" si="19"/>
        <v>-4.638088731102631E-3</v>
      </c>
    </row>
    <row r="624" spans="1:9" ht="15.75" customHeight="1" x14ac:dyDescent="0.25">
      <c r="A624" s="87">
        <v>43830</v>
      </c>
      <c r="B624" s="88">
        <v>543.79998799999998</v>
      </c>
      <c r="C624" s="88">
        <v>543.79998799999998</v>
      </c>
      <c r="D624" s="88">
        <v>538</v>
      </c>
      <c r="E624" s="88">
        <v>538.90002400000003</v>
      </c>
      <c r="F624" s="88">
        <v>537.32672100000002</v>
      </c>
      <c r="G624" s="88">
        <v>12491978</v>
      </c>
      <c r="H624" s="95">
        <f t="shared" si="18"/>
        <v>-4.0507655491160803E-3</v>
      </c>
      <c r="I624" s="96">
        <f t="shared" si="19"/>
        <v>-4.35913646509886E-3</v>
      </c>
    </row>
    <row r="625" spans="1:9" ht="15.75" customHeight="1" x14ac:dyDescent="0.25">
      <c r="A625" s="91">
        <v>43831</v>
      </c>
      <c r="B625" s="92">
        <v>539.90002400000003</v>
      </c>
      <c r="C625" s="92">
        <v>542.5</v>
      </c>
      <c r="D625" s="92">
        <v>535.70001200000002</v>
      </c>
      <c r="E625" s="92">
        <v>536.75</v>
      </c>
      <c r="F625" s="92">
        <v>535.18298300000004</v>
      </c>
      <c r="G625" s="92">
        <v>7642793</v>
      </c>
      <c r="H625" s="93">
        <f t="shared" si="18"/>
        <v>-1.7361424711510572E-3</v>
      </c>
      <c r="I625" s="94">
        <f t="shared" si="19"/>
        <v>-2.0445133871338367E-3</v>
      </c>
    </row>
    <row r="626" spans="1:9" ht="15.75" customHeight="1" x14ac:dyDescent="0.25">
      <c r="A626" s="87">
        <v>43832</v>
      </c>
      <c r="B626" s="88">
        <v>536</v>
      </c>
      <c r="C626" s="88">
        <v>541.90002400000003</v>
      </c>
      <c r="D626" s="88">
        <v>535.84997599999997</v>
      </c>
      <c r="E626" s="88">
        <v>540.59997599999997</v>
      </c>
      <c r="F626" s="88">
        <v>539.02166699999998</v>
      </c>
      <c r="G626" s="88">
        <v>10264223</v>
      </c>
      <c r="H626" s="95">
        <f t="shared" si="18"/>
        <v>3.103926938674042E-3</v>
      </c>
      <c r="I626" s="96">
        <f t="shared" si="19"/>
        <v>2.7955560226912623E-3</v>
      </c>
    </row>
    <row r="627" spans="1:9" ht="15.75" customHeight="1" x14ac:dyDescent="0.25">
      <c r="A627" s="91">
        <v>43833</v>
      </c>
      <c r="B627" s="92">
        <v>538</v>
      </c>
      <c r="C627" s="92">
        <v>540.79998799999998</v>
      </c>
      <c r="D627" s="92">
        <v>536.25</v>
      </c>
      <c r="E627" s="92">
        <v>538.84997599999997</v>
      </c>
      <c r="F627" s="92">
        <v>537.276794</v>
      </c>
      <c r="G627" s="92">
        <v>9594690</v>
      </c>
      <c r="H627" s="93">
        <f t="shared" si="18"/>
        <v>-1.408139854995561E-3</v>
      </c>
      <c r="I627" s="94">
        <f t="shared" si="19"/>
        <v>-1.7165107709783405E-3</v>
      </c>
    </row>
    <row r="628" spans="1:9" ht="15.75" customHeight="1" x14ac:dyDescent="0.25">
      <c r="A628" s="87">
        <v>43836</v>
      </c>
      <c r="B628" s="88">
        <v>537.25</v>
      </c>
      <c r="C628" s="88">
        <v>537.25</v>
      </c>
      <c r="D628" s="88">
        <v>523.79998799999998</v>
      </c>
      <c r="E628" s="88">
        <v>525.70001200000002</v>
      </c>
      <c r="F628" s="88">
        <v>524.16522199999997</v>
      </c>
      <c r="G628" s="88">
        <v>12534334</v>
      </c>
      <c r="H628" s="95">
        <f t="shared" si="18"/>
        <v>-1.0729880546511335E-2</v>
      </c>
      <c r="I628" s="96">
        <f t="shared" si="19"/>
        <v>-1.1038251462494115E-2</v>
      </c>
    </row>
    <row r="629" spans="1:9" ht="15.75" customHeight="1" x14ac:dyDescent="0.25">
      <c r="A629" s="91">
        <v>43837</v>
      </c>
      <c r="B629" s="92">
        <v>531.29998799999998</v>
      </c>
      <c r="C629" s="92">
        <v>535.59997599999997</v>
      </c>
      <c r="D629" s="92">
        <v>521.65002400000003</v>
      </c>
      <c r="E629" s="92">
        <v>522.90002400000003</v>
      </c>
      <c r="F629" s="92">
        <v>521.37341300000003</v>
      </c>
      <c r="G629" s="92">
        <v>16101835</v>
      </c>
      <c r="H629" s="93">
        <f t="shared" si="18"/>
        <v>-2.3193215138949388E-3</v>
      </c>
      <c r="I629" s="94">
        <f t="shared" si="19"/>
        <v>-2.6276924298777185E-3</v>
      </c>
    </row>
    <row r="630" spans="1:9" ht="15.75" customHeight="1" x14ac:dyDescent="0.25">
      <c r="A630" s="87">
        <v>43838</v>
      </c>
      <c r="B630" s="88">
        <v>516</v>
      </c>
      <c r="C630" s="88">
        <v>527.34997599999997</v>
      </c>
      <c r="D630" s="88">
        <v>515</v>
      </c>
      <c r="E630" s="88">
        <v>525.95001200000002</v>
      </c>
      <c r="F630" s="88">
        <v>524.41449</v>
      </c>
      <c r="G630" s="88">
        <v>16094310</v>
      </c>
      <c r="H630" s="95">
        <f t="shared" si="18"/>
        <v>2.5258021804868635E-3</v>
      </c>
      <c r="I630" s="96">
        <f t="shared" si="19"/>
        <v>2.2174312645040837E-3</v>
      </c>
    </row>
    <row r="631" spans="1:9" ht="15.75" customHeight="1" x14ac:dyDescent="0.25">
      <c r="A631" s="91">
        <v>43839</v>
      </c>
      <c r="B631" s="92">
        <v>530.70001200000002</v>
      </c>
      <c r="C631" s="92">
        <v>547.40002400000003</v>
      </c>
      <c r="D631" s="92">
        <v>530.29998799999998</v>
      </c>
      <c r="E631" s="92">
        <v>546.29998799999998</v>
      </c>
      <c r="F631" s="92">
        <v>544.70507799999996</v>
      </c>
      <c r="G631" s="92">
        <v>18934019</v>
      </c>
      <c r="H631" s="93">
        <f t="shared" si="18"/>
        <v>1.648674089735519E-2</v>
      </c>
      <c r="I631" s="94">
        <f t="shared" si="19"/>
        <v>1.6178369981372412E-2</v>
      </c>
    </row>
    <row r="632" spans="1:9" ht="15.75" customHeight="1" x14ac:dyDescent="0.25">
      <c r="A632" s="87">
        <v>43840</v>
      </c>
      <c r="B632" s="88">
        <v>544.90002400000003</v>
      </c>
      <c r="C632" s="88">
        <v>546.5</v>
      </c>
      <c r="D632" s="88">
        <v>538.5</v>
      </c>
      <c r="E632" s="88">
        <v>540.25</v>
      </c>
      <c r="F632" s="88">
        <v>538.672729</v>
      </c>
      <c r="G632" s="88">
        <v>12335407</v>
      </c>
      <c r="H632" s="95">
        <f t="shared" si="18"/>
        <v>-4.8364346063264931E-3</v>
      </c>
      <c r="I632" s="96">
        <f t="shared" si="19"/>
        <v>-5.1448055223092728E-3</v>
      </c>
    </row>
    <row r="633" spans="1:9" ht="15.75" customHeight="1" x14ac:dyDescent="0.25">
      <c r="A633" s="91">
        <v>43843</v>
      </c>
      <c r="B633" s="92">
        <v>539.40002400000003</v>
      </c>
      <c r="C633" s="92">
        <v>546.04998799999998</v>
      </c>
      <c r="D633" s="92">
        <v>538</v>
      </c>
      <c r="E633" s="92">
        <v>538.59997599999997</v>
      </c>
      <c r="F633" s="92">
        <v>537.02752699999996</v>
      </c>
      <c r="G633" s="92">
        <v>7901800</v>
      </c>
      <c r="H633" s="93">
        <f t="shared" si="18"/>
        <v>-1.3284420140984865E-3</v>
      </c>
      <c r="I633" s="94">
        <f t="shared" si="19"/>
        <v>-1.636812930081266E-3</v>
      </c>
    </row>
    <row r="634" spans="1:9" ht="15.75" customHeight="1" x14ac:dyDescent="0.25">
      <c r="A634" s="87">
        <v>43844</v>
      </c>
      <c r="B634" s="88">
        <v>536.20001200000002</v>
      </c>
      <c r="C634" s="88">
        <v>538.95001200000002</v>
      </c>
      <c r="D634" s="88">
        <v>534.15002400000003</v>
      </c>
      <c r="E634" s="88">
        <v>537.59997599999997</v>
      </c>
      <c r="F634" s="88">
        <v>536.03045699999996</v>
      </c>
      <c r="G634" s="88">
        <v>13939440</v>
      </c>
      <c r="H634" s="95">
        <f t="shared" si="18"/>
        <v>-8.0708056815133788E-4</v>
      </c>
      <c r="I634" s="96">
        <f t="shared" si="19"/>
        <v>-1.1154514841341175E-3</v>
      </c>
    </row>
    <row r="635" spans="1:9" ht="15.75" customHeight="1" x14ac:dyDescent="0.25">
      <c r="A635" s="91">
        <v>43845</v>
      </c>
      <c r="B635" s="92">
        <v>535.09997599999997</v>
      </c>
      <c r="C635" s="92">
        <v>536.95001200000002</v>
      </c>
      <c r="D635" s="92">
        <v>530.65002400000003</v>
      </c>
      <c r="E635" s="92">
        <v>535.59997599999997</v>
      </c>
      <c r="F635" s="92">
        <v>534.03631600000006</v>
      </c>
      <c r="G635" s="92">
        <v>12353176</v>
      </c>
      <c r="H635" s="93">
        <f t="shared" si="18"/>
        <v>-1.6186755010953672E-3</v>
      </c>
      <c r="I635" s="94">
        <f t="shared" si="19"/>
        <v>-1.9270464170781467E-3</v>
      </c>
    </row>
    <row r="636" spans="1:9" ht="15.75" customHeight="1" x14ac:dyDescent="0.25">
      <c r="A636" s="87">
        <v>43846</v>
      </c>
      <c r="B636" s="88">
        <v>533.90002400000003</v>
      </c>
      <c r="C636" s="88">
        <v>540</v>
      </c>
      <c r="D636" s="88">
        <v>533.20001200000002</v>
      </c>
      <c r="E636" s="88">
        <v>537.15002400000003</v>
      </c>
      <c r="F636" s="88">
        <v>535.58178699999996</v>
      </c>
      <c r="G636" s="88">
        <v>11249232</v>
      </c>
      <c r="H636" s="95">
        <f t="shared" si="18"/>
        <v>1.2550086660578143E-3</v>
      </c>
      <c r="I636" s="96">
        <f t="shared" si="19"/>
        <v>9.4663775007503481E-4</v>
      </c>
    </row>
    <row r="637" spans="1:9" ht="15.75" customHeight="1" x14ac:dyDescent="0.25">
      <c r="A637" s="91">
        <v>43847</v>
      </c>
      <c r="B637" s="92">
        <v>534.5</v>
      </c>
      <c r="C637" s="92">
        <v>538</v>
      </c>
      <c r="D637" s="92">
        <v>530.59997599999997</v>
      </c>
      <c r="E637" s="92">
        <v>532.04998799999998</v>
      </c>
      <c r="F637" s="92">
        <v>530.49664299999995</v>
      </c>
      <c r="G637" s="92">
        <v>18312609</v>
      </c>
      <c r="H637" s="93">
        <f t="shared" si="18"/>
        <v>-4.1431599518042097E-3</v>
      </c>
      <c r="I637" s="94">
        <f t="shared" si="19"/>
        <v>-4.4515308677869894E-3</v>
      </c>
    </row>
    <row r="638" spans="1:9" ht="15.75" customHeight="1" x14ac:dyDescent="0.25">
      <c r="A638" s="87">
        <v>43850</v>
      </c>
      <c r="B638" s="88">
        <v>533</v>
      </c>
      <c r="C638" s="88">
        <v>544</v>
      </c>
      <c r="D638" s="88">
        <v>531</v>
      </c>
      <c r="E638" s="88">
        <v>534.84997599999997</v>
      </c>
      <c r="F638" s="88">
        <v>533.28851299999997</v>
      </c>
      <c r="G638" s="88">
        <v>19159996</v>
      </c>
      <c r="H638" s="95">
        <f t="shared" si="18"/>
        <v>2.2795890921801288E-3</v>
      </c>
      <c r="I638" s="96">
        <f t="shared" si="19"/>
        <v>1.9712181761973491E-3</v>
      </c>
    </row>
    <row r="639" spans="1:9" ht="15.75" customHeight="1" x14ac:dyDescent="0.25">
      <c r="A639" s="91">
        <v>43851</v>
      </c>
      <c r="B639" s="92">
        <v>532.95001200000002</v>
      </c>
      <c r="C639" s="92">
        <v>540.25</v>
      </c>
      <c r="D639" s="92">
        <v>530.20001200000002</v>
      </c>
      <c r="E639" s="92">
        <v>531.04998799999998</v>
      </c>
      <c r="F639" s="92">
        <v>529.49957300000005</v>
      </c>
      <c r="G639" s="92">
        <v>13477994</v>
      </c>
      <c r="H639" s="93">
        <f t="shared" si="18"/>
        <v>-3.0966148895310987E-3</v>
      </c>
      <c r="I639" s="94">
        <f t="shared" si="19"/>
        <v>-3.4049858055138784E-3</v>
      </c>
    </row>
    <row r="640" spans="1:9" ht="15.75" customHeight="1" x14ac:dyDescent="0.25">
      <c r="A640" s="87">
        <v>43852</v>
      </c>
      <c r="B640" s="88">
        <v>531.5</v>
      </c>
      <c r="C640" s="88">
        <v>534.95001200000002</v>
      </c>
      <c r="D640" s="88">
        <v>520.75</v>
      </c>
      <c r="E640" s="88">
        <v>522.84997599999997</v>
      </c>
      <c r="F640" s="88">
        <v>521.32354699999996</v>
      </c>
      <c r="G640" s="88">
        <v>17527408</v>
      </c>
      <c r="H640" s="95">
        <f t="shared" si="18"/>
        <v>-6.7582727541784767E-3</v>
      </c>
      <c r="I640" s="96">
        <f t="shared" si="19"/>
        <v>-7.0666436701612564E-3</v>
      </c>
    </row>
    <row r="641" spans="1:9" ht="15.75" customHeight="1" x14ac:dyDescent="0.25">
      <c r="A641" s="91">
        <v>43853</v>
      </c>
      <c r="B641" s="92">
        <v>521.40002400000003</v>
      </c>
      <c r="C641" s="92">
        <v>530.25</v>
      </c>
      <c r="D641" s="92">
        <v>517.04998799999998</v>
      </c>
      <c r="E641" s="92">
        <v>527.70001200000002</v>
      </c>
      <c r="F641" s="92">
        <v>526.15942399999994</v>
      </c>
      <c r="G641" s="92">
        <v>17061293</v>
      </c>
      <c r="H641" s="93">
        <f t="shared" si="18"/>
        <v>4.0100119534026996E-3</v>
      </c>
      <c r="I641" s="94">
        <f t="shared" si="19"/>
        <v>3.7016410374199199E-3</v>
      </c>
    </row>
    <row r="642" spans="1:9" ht="15.75" customHeight="1" x14ac:dyDescent="0.25">
      <c r="A642" s="87">
        <v>43854</v>
      </c>
      <c r="B642" s="88">
        <v>529.25</v>
      </c>
      <c r="C642" s="88">
        <v>537.40002400000003</v>
      </c>
      <c r="D642" s="88">
        <v>527</v>
      </c>
      <c r="E642" s="88">
        <v>533.84997599999997</v>
      </c>
      <c r="F642" s="88">
        <v>532.291382</v>
      </c>
      <c r="G642" s="88">
        <v>17851868</v>
      </c>
      <c r="H642" s="95">
        <f t="shared" si="18"/>
        <v>5.0320814184424889E-3</v>
      </c>
      <c r="I642" s="96">
        <f t="shared" si="19"/>
        <v>4.7237105024597091E-3</v>
      </c>
    </row>
    <row r="643" spans="1:9" ht="15.75" customHeight="1" x14ac:dyDescent="0.25">
      <c r="A643" s="91">
        <v>43857</v>
      </c>
      <c r="B643" s="92">
        <v>538.5</v>
      </c>
      <c r="C643" s="92">
        <v>545</v>
      </c>
      <c r="D643" s="92">
        <v>531.5</v>
      </c>
      <c r="E643" s="92">
        <v>537.25</v>
      </c>
      <c r="F643" s="92">
        <v>535.68151899999998</v>
      </c>
      <c r="G643" s="92">
        <v>38149166</v>
      </c>
      <c r="H643" s="93">
        <f t="shared" si="18"/>
        <v>2.7572286449714313E-3</v>
      </c>
      <c r="I643" s="94">
        <f t="shared" si="19"/>
        <v>2.4488577289886516E-3</v>
      </c>
    </row>
    <row r="644" spans="1:9" ht="15.75" customHeight="1" x14ac:dyDescent="0.25">
      <c r="A644" s="87">
        <v>43858</v>
      </c>
      <c r="B644" s="88">
        <v>538.09997599999997</v>
      </c>
      <c r="C644" s="88">
        <v>540.59997599999997</v>
      </c>
      <c r="D644" s="88">
        <v>524.45001200000002</v>
      </c>
      <c r="E644" s="88">
        <v>528.20001200000002</v>
      </c>
      <c r="F644" s="88">
        <v>526.65795900000001</v>
      </c>
      <c r="G644" s="88">
        <v>24009224</v>
      </c>
      <c r="H644" s="95">
        <f t="shared" ref="H644:H707" si="20">LOG(F644/F643)</f>
        <v>-7.3780117334013347E-3</v>
      </c>
      <c r="I644" s="96">
        <f t="shared" ref="I644:I707" si="21">H644-$H$1238</f>
        <v>-7.6863826493841145E-3</v>
      </c>
    </row>
    <row r="645" spans="1:9" ht="15.75" customHeight="1" x14ac:dyDescent="0.25">
      <c r="A645" s="91">
        <v>43859</v>
      </c>
      <c r="B645" s="92">
        <v>531.54998799999998</v>
      </c>
      <c r="C645" s="92">
        <v>534.79998799999998</v>
      </c>
      <c r="D645" s="92">
        <v>525.29998799999998</v>
      </c>
      <c r="E645" s="92">
        <v>526.59997599999997</v>
      </c>
      <c r="F645" s="92">
        <v>525.06256099999996</v>
      </c>
      <c r="G645" s="92">
        <v>16400827</v>
      </c>
      <c r="H645" s="93">
        <f t="shared" si="20"/>
        <v>-1.3175992407163605E-3</v>
      </c>
      <c r="I645" s="94">
        <f t="shared" si="21"/>
        <v>-1.62597015669914E-3</v>
      </c>
    </row>
    <row r="646" spans="1:9" ht="15.75" customHeight="1" x14ac:dyDescent="0.25">
      <c r="A646" s="87">
        <v>43860</v>
      </c>
      <c r="B646" s="88">
        <v>527.65002400000003</v>
      </c>
      <c r="C646" s="88">
        <v>533.95001200000002</v>
      </c>
      <c r="D646" s="88">
        <v>524.15002400000003</v>
      </c>
      <c r="E646" s="88">
        <v>532.20001200000002</v>
      </c>
      <c r="F646" s="88">
        <v>530.64624000000003</v>
      </c>
      <c r="G646" s="88">
        <v>14319317</v>
      </c>
      <c r="H646" s="95">
        <f t="shared" si="20"/>
        <v>4.5940387886355136E-3</v>
      </c>
      <c r="I646" s="96">
        <f t="shared" si="21"/>
        <v>4.2856678726527339E-3</v>
      </c>
    </row>
    <row r="647" spans="1:9" ht="15.75" customHeight="1" x14ac:dyDescent="0.25">
      <c r="A647" s="91">
        <v>43861</v>
      </c>
      <c r="B647" s="92">
        <v>530</v>
      </c>
      <c r="C647" s="92">
        <v>532.75</v>
      </c>
      <c r="D647" s="92">
        <v>522.40002400000003</v>
      </c>
      <c r="E647" s="92">
        <v>525.65002400000003</v>
      </c>
      <c r="F647" s="92">
        <v>524.11541699999998</v>
      </c>
      <c r="G647" s="92">
        <v>16292578</v>
      </c>
      <c r="H647" s="93">
        <f t="shared" si="20"/>
        <v>-5.3781565134337298E-3</v>
      </c>
      <c r="I647" s="94">
        <f t="shared" si="21"/>
        <v>-5.6865274294165095E-3</v>
      </c>
    </row>
    <row r="648" spans="1:9" ht="15.75" customHeight="1" x14ac:dyDescent="0.25">
      <c r="A648" s="87">
        <v>43864</v>
      </c>
      <c r="B648" s="88">
        <v>504</v>
      </c>
      <c r="C648" s="88">
        <v>519.15002400000003</v>
      </c>
      <c r="D648" s="88">
        <v>502</v>
      </c>
      <c r="E648" s="88">
        <v>515.54998799999998</v>
      </c>
      <c r="F648" s="88">
        <v>514.04486099999997</v>
      </c>
      <c r="G648" s="88">
        <v>22531888</v>
      </c>
      <c r="H648" s="95">
        <f t="shared" si="20"/>
        <v>-8.4259129965286034E-3</v>
      </c>
      <c r="I648" s="96">
        <f t="shared" si="21"/>
        <v>-8.7342839125113831E-3</v>
      </c>
    </row>
    <row r="649" spans="1:9" ht="15.75" customHeight="1" x14ac:dyDescent="0.25">
      <c r="A649" s="91">
        <v>43865</v>
      </c>
      <c r="B649" s="92">
        <v>520</v>
      </c>
      <c r="C649" s="92">
        <v>534.65002400000003</v>
      </c>
      <c r="D649" s="92">
        <v>516.65002400000003</v>
      </c>
      <c r="E649" s="92">
        <v>530.79998799999998</v>
      </c>
      <c r="F649" s="92">
        <v>529.25030500000003</v>
      </c>
      <c r="G649" s="92">
        <v>17781475</v>
      </c>
      <c r="H649" s="93">
        <f t="shared" si="20"/>
        <v>1.2660095183428005E-2</v>
      </c>
      <c r="I649" s="94">
        <f t="shared" si="21"/>
        <v>1.2351724267445225E-2</v>
      </c>
    </row>
    <row r="650" spans="1:9" ht="15.75" customHeight="1" x14ac:dyDescent="0.25">
      <c r="A650" s="87">
        <v>43866</v>
      </c>
      <c r="B650" s="88">
        <v>529.04998799999998</v>
      </c>
      <c r="C650" s="88">
        <v>540.40002400000003</v>
      </c>
      <c r="D650" s="88">
        <v>525.70001200000002</v>
      </c>
      <c r="E650" s="88">
        <v>539.09997599999997</v>
      </c>
      <c r="F650" s="88">
        <v>537.52606200000002</v>
      </c>
      <c r="G650" s="88">
        <v>18782476</v>
      </c>
      <c r="H650" s="95">
        <f t="shared" si="20"/>
        <v>6.7384089358530352E-3</v>
      </c>
      <c r="I650" s="96">
        <f t="shared" si="21"/>
        <v>6.4300380198702555E-3</v>
      </c>
    </row>
    <row r="651" spans="1:9" ht="15.75" customHeight="1" x14ac:dyDescent="0.25">
      <c r="A651" s="91">
        <v>43867</v>
      </c>
      <c r="B651" s="92">
        <v>540.34997599999997</v>
      </c>
      <c r="C651" s="92">
        <v>547</v>
      </c>
      <c r="D651" s="92">
        <v>536.25</v>
      </c>
      <c r="E651" s="92">
        <v>541.59997599999997</v>
      </c>
      <c r="F651" s="92">
        <v>540.01879899999994</v>
      </c>
      <c r="G651" s="92">
        <v>15296851</v>
      </c>
      <c r="H651" s="93">
        <f t="shared" si="20"/>
        <v>2.0093527319371852E-3</v>
      </c>
      <c r="I651" s="94">
        <f t="shared" si="21"/>
        <v>1.7009818159544057E-3</v>
      </c>
    </row>
    <row r="652" spans="1:9" ht="15.75" customHeight="1" x14ac:dyDescent="0.25">
      <c r="A652" s="87">
        <v>43868</v>
      </c>
      <c r="B652" s="88">
        <v>540.95001200000002</v>
      </c>
      <c r="C652" s="88">
        <v>541.75</v>
      </c>
      <c r="D652" s="88">
        <v>535.15002400000003</v>
      </c>
      <c r="E652" s="88">
        <v>536.45001200000002</v>
      </c>
      <c r="F652" s="88">
        <v>534.88385000000005</v>
      </c>
      <c r="G652" s="88">
        <v>8297149</v>
      </c>
      <c r="H652" s="95">
        <f t="shared" si="20"/>
        <v>-4.1493934023776619E-3</v>
      </c>
      <c r="I652" s="96">
        <f t="shared" si="21"/>
        <v>-4.4577643183604417E-3</v>
      </c>
    </row>
    <row r="653" spans="1:9" ht="15.75" customHeight="1" x14ac:dyDescent="0.25">
      <c r="A653" s="91">
        <v>43871</v>
      </c>
      <c r="B653" s="92">
        <v>538.65002400000003</v>
      </c>
      <c r="C653" s="92">
        <v>542.25</v>
      </c>
      <c r="D653" s="92">
        <v>530.5</v>
      </c>
      <c r="E653" s="92">
        <v>533.95001200000002</v>
      </c>
      <c r="F653" s="92">
        <v>532.39117399999998</v>
      </c>
      <c r="G653" s="92">
        <v>12536053</v>
      </c>
      <c r="H653" s="93">
        <f t="shared" si="20"/>
        <v>-2.0286381223406894E-3</v>
      </c>
      <c r="I653" s="94">
        <f t="shared" si="21"/>
        <v>-2.3370090383234691E-3</v>
      </c>
    </row>
    <row r="654" spans="1:9" ht="15.75" customHeight="1" x14ac:dyDescent="0.25">
      <c r="A654" s="87">
        <v>43872</v>
      </c>
      <c r="B654" s="88">
        <v>537.70001200000002</v>
      </c>
      <c r="C654" s="88">
        <v>544.79998799999998</v>
      </c>
      <c r="D654" s="88">
        <v>537.5</v>
      </c>
      <c r="E654" s="88">
        <v>539.75</v>
      </c>
      <c r="F654" s="88">
        <v>538.17419400000006</v>
      </c>
      <c r="G654" s="88">
        <v>11243552</v>
      </c>
      <c r="H654" s="95">
        <f t="shared" si="20"/>
        <v>4.6920219520617951E-3</v>
      </c>
      <c r="I654" s="96">
        <f t="shared" si="21"/>
        <v>4.3836510360790153E-3</v>
      </c>
    </row>
    <row r="655" spans="1:9" ht="15.75" customHeight="1" x14ac:dyDescent="0.25">
      <c r="A655" s="91">
        <v>43873</v>
      </c>
      <c r="B655" s="92">
        <v>545.79998799999998</v>
      </c>
      <c r="C655" s="92">
        <v>550.70001200000002</v>
      </c>
      <c r="D655" s="92">
        <v>542.70001200000002</v>
      </c>
      <c r="E655" s="92">
        <v>549.29998799999998</v>
      </c>
      <c r="F655" s="92">
        <v>547.69628899999998</v>
      </c>
      <c r="G655" s="92">
        <v>14026335</v>
      </c>
      <c r="H655" s="93">
        <f t="shared" si="20"/>
        <v>7.6169292451863978E-3</v>
      </c>
      <c r="I655" s="94">
        <f t="shared" si="21"/>
        <v>7.3085583292036181E-3</v>
      </c>
    </row>
    <row r="656" spans="1:9" ht="15.75" customHeight="1" x14ac:dyDescent="0.25">
      <c r="A656" s="87">
        <v>43874</v>
      </c>
      <c r="B656" s="88">
        <v>549</v>
      </c>
      <c r="C656" s="88">
        <v>549</v>
      </c>
      <c r="D656" s="88">
        <v>538</v>
      </c>
      <c r="E656" s="88">
        <v>541</v>
      </c>
      <c r="F656" s="88">
        <v>539.42053199999998</v>
      </c>
      <c r="G656" s="88">
        <v>9227235</v>
      </c>
      <c r="H656" s="95">
        <f t="shared" si="20"/>
        <v>-6.612325298482693E-3</v>
      </c>
      <c r="I656" s="96">
        <f t="shared" si="21"/>
        <v>-6.9206962144654728E-3</v>
      </c>
    </row>
    <row r="657" spans="1:9" ht="15.75" customHeight="1" x14ac:dyDescent="0.25">
      <c r="A657" s="91">
        <v>43875</v>
      </c>
      <c r="B657" s="92">
        <v>541.25</v>
      </c>
      <c r="C657" s="92">
        <v>548.65002400000003</v>
      </c>
      <c r="D657" s="92">
        <v>536.54998799999998</v>
      </c>
      <c r="E657" s="92">
        <v>545.79998799999998</v>
      </c>
      <c r="F657" s="92">
        <v>544.20654300000001</v>
      </c>
      <c r="G657" s="92">
        <v>14458649</v>
      </c>
      <c r="H657" s="93">
        <f t="shared" si="20"/>
        <v>3.8362859898965203E-3</v>
      </c>
      <c r="I657" s="94">
        <f t="shared" si="21"/>
        <v>3.5279150739137405E-3</v>
      </c>
    </row>
    <row r="658" spans="1:9" ht="15.75" customHeight="1" x14ac:dyDescent="0.25">
      <c r="A658" s="87">
        <v>43878</v>
      </c>
      <c r="B658" s="88">
        <v>543</v>
      </c>
      <c r="C658" s="88">
        <v>545.34997599999997</v>
      </c>
      <c r="D658" s="88">
        <v>537.75</v>
      </c>
      <c r="E658" s="88">
        <v>541.59997599999997</v>
      </c>
      <c r="F658" s="88">
        <v>540.01879899999994</v>
      </c>
      <c r="G658" s="88">
        <v>7793293</v>
      </c>
      <c r="H658" s="95">
        <f t="shared" si="20"/>
        <v>-3.3548803639436701E-3</v>
      </c>
      <c r="I658" s="96">
        <f t="shared" si="21"/>
        <v>-3.6632512799264498E-3</v>
      </c>
    </row>
    <row r="659" spans="1:9" ht="15.75" customHeight="1" x14ac:dyDescent="0.25">
      <c r="A659" s="91">
        <v>43879</v>
      </c>
      <c r="B659" s="92">
        <v>541</v>
      </c>
      <c r="C659" s="92">
        <v>544.40002400000003</v>
      </c>
      <c r="D659" s="92">
        <v>536</v>
      </c>
      <c r="E659" s="92">
        <v>541.20001200000002</v>
      </c>
      <c r="F659" s="92">
        <v>539.61999500000002</v>
      </c>
      <c r="G659" s="92">
        <v>15918303</v>
      </c>
      <c r="H659" s="93">
        <f t="shared" si="20"/>
        <v>-3.2084505558873283E-4</v>
      </c>
      <c r="I659" s="94">
        <f t="shared" si="21"/>
        <v>-6.292159715715124E-4</v>
      </c>
    </row>
    <row r="660" spans="1:9" ht="15.75" customHeight="1" x14ac:dyDescent="0.25">
      <c r="A660" s="87">
        <v>43880</v>
      </c>
      <c r="B660" s="88">
        <v>543.5</v>
      </c>
      <c r="C660" s="88">
        <v>546.5</v>
      </c>
      <c r="D660" s="88">
        <v>540.5</v>
      </c>
      <c r="E660" s="88">
        <v>544.79998799999998</v>
      </c>
      <c r="F660" s="88">
        <v>543.209473</v>
      </c>
      <c r="G660" s="88">
        <v>8704234</v>
      </c>
      <c r="H660" s="95">
        <f t="shared" si="20"/>
        <v>2.87930139404008E-3</v>
      </c>
      <c r="I660" s="96">
        <f t="shared" si="21"/>
        <v>2.5709304780573003E-3</v>
      </c>
    </row>
    <row r="661" spans="1:9" ht="15.75" customHeight="1" x14ac:dyDescent="0.25">
      <c r="A661" s="91">
        <v>43881</v>
      </c>
      <c r="B661" s="92">
        <v>545.5</v>
      </c>
      <c r="C661" s="92">
        <v>549.34997599999997</v>
      </c>
      <c r="D661" s="92">
        <v>541.79998799999998</v>
      </c>
      <c r="E661" s="92">
        <v>547</v>
      </c>
      <c r="F661" s="92">
        <v>545.40301499999998</v>
      </c>
      <c r="G661" s="92">
        <v>13588526</v>
      </c>
      <c r="H661" s="93">
        <f t="shared" si="20"/>
        <v>1.7501994258347609E-3</v>
      </c>
      <c r="I661" s="94">
        <f t="shared" si="21"/>
        <v>1.4418285098519814E-3</v>
      </c>
    </row>
    <row r="662" spans="1:9" ht="15.75" customHeight="1" x14ac:dyDescent="0.25">
      <c r="A662" s="87">
        <v>43885</v>
      </c>
      <c r="B662" s="88">
        <v>539.5</v>
      </c>
      <c r="C662" s="88">
        <v>541.84997599999997</v>
      </c>
      <c r="D662" s="88">
        <v>527.54998799999998</v>
      </c>
      <c r="E662" s="88">
        <v>529.84997599999997</v>
      </c>
      <c r="F662" s="88">
        <v>528.30310099999997</v>
      </c>
      <c r="G662" s="88">
        <v>16940750</v>
      </c>
      <c r="H662" s="95">
        <f t="shared" si="20"/>
        <v>-1.3834374513207019E-2</v>
      </c>
      <c r="I662" s="96">
        <f t="shared" si="21"/>
        <v>-1.4142745429189798E-2</v>
      </c>
    </row>
    <row r="663" spans="1:9" ht="15.75" customHeight="1" x14ac:dyDescent="0.25">
      <c r="A663" s="91">
        <v>43886</v>
      </c>
      <c r="B663" s="92">
        <v>532.45001200000002</v>
      </c>
      <c r="C663" s="92">
        <v>538.79998799999998</v>
      </c>
      <c r="D663" s="92">
        <v>525.29998799999998</v>
      </c>
      <c r="E663" s="92">
        <v>530.95001200000002</v>
      </c>
      <c r="F663" s="92">
        <v>529.399902</v>
      </c>
      <c r="G663" s="92">
        <v>14942960</v>
      </c>
      <c r="H663" s="93">
        <f t="shared" si="20"/>
        <v>9.0069668220412672E-4</v>
      </c>
      <c r="I663" s="94">
        <f t="shared" si="21"/>
        <v>5.923257662213471E-4</v>
      </c>
    </row>
    <row r="664" spans="1:9" ht="15.75" customHeight="1" x14ac:dyDescent="0.25">
      <c r="A664" s="87">
        <v>43887</v>
      </c>
      <c r="B664" s="88">
        <v>526.84997599999997</v>
      </c>
      <c r="C664" s="88">
        <v>529.34997599999997</v>
      </c>
      <c r="D664" s="88">
        <v>522.20001200000002</v>
      </c>
      <c r="E664" s="88">
        <v>523.70001200000002</v>
      </c>
      <c r="F664" s="88">
        <v>522.17108199999996</v>
      </c>
      <c r="G664" s="88">
        <v>15743918</v>
      </c>
      <c r="H664" s="95">
        <f t="shared" si="20"/>
        <v>-5.9710397839522643E-3</v>
      </c>
      <c r="I664" s="96">
        <f t="shared" si="21"/>
        <v>-6.279410699935044E-3</v>
      </c>
    </row>
    <row r="665" spans="1:9" ht="15.75" customHeight="1" x14ac:dyDescent="0.25">
      <c r="A665" s="91">
        <v>43888</v>
      </c>
      <c r="B665" s="92">
        <v>522.79998799999998</v>
      </c>
      <c r="C665" s="92">
        <v>523.29998799999998</v>
      </c>
      <c r="D665" s="92">
        <v>512.65002400000003</v>
      </c>
      <c r="E665" s="92">
        <v>515.34997599999997</v>
      </c>
      <c r="F665" s="92">
        <v>513.84539800000005</v>
      </c>
      <c r="G665" s="92">
        <v>26315054</v>
      </c>
      <c r="H665" s="93">
        <f t="shared" si="20"/>
        <v>-6.9803454475889032E-3</v>
      </c>
      <c r="I665" s="94">
        <f t="shared" si="21"/>
        <v>-7.2887163635716829E-3</v>
      </c>
    </row>
    <row r="666" spans="1:9" ht="15.75" customHeight="1" x14ac:dyDescent="0.25">
      <c r="A666" s="87">
        <v>43889</v>
      </c>
      <c r="B666" s="88">
        <v>501.60000600000001</v>
      </c>
      <c r="C666" s="88">
        <v>506.85000600000001</v>
      </c>
      <c r="D666" s="88">
        <v>492.20001200000002</v>
      </c>
      <c r="E666" s="88">
        <v>497.25</v>
      </c>
      <c r="F666" s="88">
        <v>495.79827899999998</v>
      </c>
      <c r="G666" s="88">
        <v>32737933</v>
      </c>
      <c r="H666" s="95">
        <f t="shared" si="20"/>
        <v>-1.5527456414719708E-2</v>
      </c>
      <c r="I666" s="96">
        <f t="shared" si="21"/>
        <v>-1.5835827330702486E-2</v>
      </c>
    </row>
    <row r="667" spans="1:9" ht="15.75" customHeight="1" x14ac:dyDescent="0.25">
      <c r="A667" s="91">
        <v>43892</v>
      </c>
      <c r="B667" s="92">
        <v>508.25</v>
      </c>
      <c r="C667" s="92">
        <v>520.54998799999998</v>
      </c>
      <c r="D667" s="92">
        <v>498.45001200000002</v>
      </c>
      <c r="E667" s="92">
        <v>506.10000600000001</v>
      </c>
      <c r="F667" s="92">
        <v>504.62243699999999</v>
      </c>
      <c r="G667" s="92">
        <v>28642076</v>
      </c>
      <c r="H667" s="93">
        <f t="shared" si="20"/>
        <v>7.6615416982715292E-3</v>
      </c>
      <c r="I667" s="94">
        <f t="shared" si="21"/>
        <v>7.3531707822887494E-3</v>
      </c>
    </row>
    <row r="668" spans="1:9" ht="15.75" customHeight="1" x14ac:dyDescent="0.25">
      <c r="A668" s="87">
        <v>43893</v>
      </c>
      <c r="B668" s="88">
        <v>509.85000600000001</v>
      </c>
      <c r="C668" s="88">
        <v>519.5</v>
      </c>
      <c r="D668" s="88">
        <v>508.5</v>
      </c>
      <c r="E668" s="88">
        <v>514.75</v>
      </c>
      <c r="F668" s="88">
        <v>513.24719200000004</v>
      </c>
      <c r="G668" s="88">
        <v>19661945</v>
      </c>
      <c r="H668" s="95">
        <f t="shared" si="20"/>
        <v>7.3600253803802924E-3</v>
      </c>
      <c r="I668" s="96">
        <f t="shared" si="21"/>
        <v>7.0516544643975127E-3</v>
      </c>
    </row>
    <row r="669" spans="1:9" ht="15.75" customHeight="1" x14ac:dyDescent="0.25">
      <c r="A669" s="91">
        <v>43894</v>
      </c>
      <c r="B669" s="92">
        <v>517.5</v>
      </c>
      <c r="C669" s="92">
        <v>517.5</v>
      </c>
      <c r="D669" s="92">
        <v>497.04998799999998</v>
      </c>
      <c r="E669" s="92">
        <v>508.35000600000001</v>
      </c>
      <c r="F669" s="92">
        <v>506.86587500000002</v>
      </c>
      <c r="G669" s="92">
        <v>21883404</v>
      </c>
      <c r="H669" s="93">
        <f t="shared" si="20"/>
        <v>-5.4335288900209432E-3</v>
      </c>
      <c r="I669" s="94">
        <f t="shared" si="21"/>
        <v>-5.7418998060037229E-3</v>
      </c>
    </row>
    <row r="670" spans="1:9" ht="15.75" customHeight="1" x14ac:dyDescent="0.25">
      <c r="A670" s="87">
        <v>43895</v>
      </c>
      <c r="B670" s="88">
        <v>509.75</v>
      </c>
      <c r="C670" s="88">
        <v>511.14999399999999</v>
      </c>
      <c r="D670" s="88">
        <v>500</v>
      </c>
      <c r="E670" s="88">
        <v>504.5</v>
      </c>
      <c r="F670" s="88">
        <v>503.02710000000002</v>
      </c>
      <c r="G670" s="88">
        <v>16671516</v>
      </c>
      <c r="H670" s="95">
        <f t="shared" si="20"/>
        <v>-3.3016703168403019E-3</v>
      </c>
      <c r="I670" s="96">
        <f t="shared" si="21"/>
        <v>-3.6100412328230816E-3</v>
      </c>
    </row>
    <row r="671" spans="1:9" ht="15.75" customHeight="1" x14ac:dyDescent="0.25">
      <c r="A671" s="91">
        <v>43896</v>
      </c>
      <c r="B671" s="92">
        <v>485</v>
      </c>
      <c r="C671" s="92">
        <v>496.79998799999998</v>
      </c>
      <c r="D671" s="92">
        <v>477.29998799999998</v>
      </c>
      <c r="E671" s="92">
        <v>486.35000600000001</v>
      </c>
      <c r="F671" s="92">
        <v>484.930115</v>
      </c>
      <c r="G671" s="92">
        <v>31024353</v>
      </c>
      <c r="H671" s="93">
        <f t="shared" si="20"/>
        <v>-1.5912227403828548E-2</v>
      </c>
      <c r="I671" s="94">
        <f t="shared" si="21"/>
        <v>-1.6220598319811326E-2</v>
      </c>
    </row>
    <row r="672" spans="1:9" ht="15.75" customHeight="1" x14ac:dyDescent="0.25">
      <c r="A672" s="87">
        <v>43899</v>
      </c>
      <c r="B672" s="88">
        <v>475</v>
      </c>
      <c r="C672" s="88">
        <v>475</v>
      </c>
      <c r="D672" s="88">
        <v>442.95001200000002</v>
      </c>
      <c r="E672" s="88">
        <v>457.75</v>
      </c>
      <c r="F672" s="88">
        <v>456.41360500000002</v>
      </c>
      <c r="G672" s="88">
        <v>42027175</v>
      </c>
      <c r="H672" s="95">
        <f t="shared" si="20"/>
        <v>-2.6320573791017533E-2</v>
      </c>
      <c r="I672" s="96">
        <f t="shared" si="21"/>
        <v>-2.6628944707000311E-2</v>
      </c>
    </row>
    <row r="673" spans="1:9" ht="15.75" customHeight="1" x14ac:dyDescent="0.25">
      <c r="A673" s="91">
        <v>43901</v>
      </c>
      <c r="B673" s="92">
        <v>450</v>
      </c>
      <c r="C673" s="92">
        <v>471.75</v>
      </c>
      <c r="D673" s="92">
        <v>449.60000600000001</v>
      </c>
      <c r="E673" s="92">
        <v>465.64999399999999</v>
      </c>
      <c r="F673" s="92">
        <v>464.290527</v>
      </c>
      <c r="G673" s="92">
        <v>31018779</v>
      </c>
      <c r="H673" s="93">
        <f t="shared" si="20"/>
        <v>7.4312411695849094E-3</v>
      </c>
      <c r="I673" s="94">
        <f t="shared" si="21"/>
        <v>7.1228702536021296E-3</v>
      </c>
    </row>
    <row r="674" spans="1:9" ht="15.75" customHeight="1" x14ac:dyDescent="0.25">
      <c r="A674" s="87">
        <v>43902</v>
      </c>
      <c r="B674" s="88">
        <v>438</v>
      </c>
      <c r="C674" s="88">
        <v>445.95001200000002</v>
      </c>
      <c r="D674" s="88">
        <v>416</v>
      </c>
      <c r="E674" s="88">
        <v>425.64999399999999</v>
      </c>
      <c r="F674" s="88">
        <v>424.40731799999998</v>
      </c>
      <c r="G674" s="88">
        <v>50757033</v>
      </c>
      <c r="H674" s="95">
        <f t="shared" si="20"/>
        <v>-3.9006958994127768E-2</v>
      </c>
      <c r="I674" s="96">
        <f t="shared" si="21"/>
        <v>-3.9315329910110546E-2</v>
      </c>
    </row>
    <row r="675" spans="1:9" ht="15.75" customHeight="1" x14ac:dyDescent="0.25">
      <c r="A675" s="91">
        <v>43903</v>
      </c>
      <c r="B675" s="92">
        <v>401</v>
      </c>
      <c r="C675" s="92">
        <v>464.75</v>
      </c>
      <c r="D675" s="92">
        <v>395.20001200000002</v>
      </c>
      <c r="E675" s="92">
        <v>447.20001200000002</v>
      </c>
      <c r="F675" s="92">
        <v>445.894409</v>
      </c>
      <c r="G675" s="92">
        <v>67104335</v>
      </c>
      <c r="H675" s="93">
        <f t="shared" si="20"/>
        <v>2.1449163056470238E-2</v>
      </c>
      <c r="I675" s="94">
        <f t="shared" si="21"/>
        <v>2.114079214048746E-2</v>
      </c>
    </row>
    <row r="676" spans="1:9" ht="15.75" customHeight="1" x14ac:dyDescent="0.25">
      <c r="A676" s="87">
        <v>43906</v>
      </c>
      <c r="B676" s="88">
        <v>424.20001200000002</v>
      </c>
      <c r="C676" s="88">
        <v>424.20001200000002</v>
      </c>
      <c r="D676" s="88">
        <v>397.45001200000002</v>
      </c>
      <c r="E676" s="88">
        <v>402.89999399999999</v>
      </c>
      <c r="F676" s="88">
        <v>401.723724</v>
      </c>
      <c r="G676" s="88">
        <v>34833637</v>
      </c>
      <c r="H676" s="95">
        <f t="shared" si="20"/>
        <v>-4.5304546861630823E-2</v>
      </c>
      <c r="I676" s="96">
        <f t="shared" si="21"/>
        <v>-4.5612917777613601E-2</v>
      </c>
    </row>
    <row r="677" spans="1:9" ht="15.75" customHeight="1" x14ac:dyDescent="0.25">
      <c r="A677" s="91">
        <v>43907</v>
      </c>
      <c r="B677" s="92">
        <v>407</v>
      </c>
      <c r="C677" s="92">
        <v>408.45001200000002</v>
      </c>
      <c r="D677" s="92">
        <v>364</v>
      </c>
      <c r="E677" s="92">
        <v>367.25</v>
      </c>
      <c r="F677" s="92">
        <v>366.17782599999998</v>
      </c>
      <c r="G677" s="92">
        <v>47232699</v>
      </c>
      <c r="H677" s="93">
        <f t="shared" si="20"/>
        <v>-4.0235438032894977E-2</v>
      </c>
      <c r="I677" s="94">
        <f t="shared" si="21"/>
        <v>-4.0543808948877755E-2</v>
      </c>
    </row>
    <row r="678" spans="1:9" ht="15.75" customHeight="1" x14ac:dyDescent="0.25">
      <c r="A678" s="87">
        <v>43908</v>
      </c>
      <c r="B678" s="88">
        <v>369.10000600000001</v>
      </c>
      <c r="C678" s="88">
        <v>375.5</v>
      </c>
      <c r="D678" s="88">
        <v>342.29998799999998</v>
      </c>
      <c r="E678" s="88">
        <v>355.04998799999998</v>
      </c>
      <c r="F678" s="88">
        <v>354.01342799999998</v>
      </c>
      <c r="G678" s="88">
        <v>61202289</v>
      </c>
      <c r="H678" s="95">
        <f t="shared" si="20"/>
        <v>-1.4672306478914997E-2</v>
      </c>
      <c r="I678" s="96">
        <f t="shared" si="21"/>
        <v>-1.4980677394897777E-2</v>
      </c>
    </row>
    <row r="679" spans="1:9" ht="15.75" customHeight="1" x14ac:dyDescent="0.25">
      <c r="A679" s="91">
        <v>43909</v>
      </c>
      <c r="B679" s="92">
        <v>336.10000600000001</v>
      </c>
      <c r="C679" s="92">
        <v>369.60000600000001</v>
      </c>
      <c r="D679" s="92">
        <v>323</v>
      </c>
      <c r="E679" s="92">
        <v>338.54998799999998</v>
      </c>
      <c r="F679" s="92">
        <v>337.56158399999998</v>
      </c>
      <c r="G679" s="92">
        <v>57985870</v>
      </c>
      <c r="H679" s="93">
        <f t="shared" si="20"/>
        <v>-2.0666719325456946E-2</v>
      </c>
      <c r="I679" s="94">
        <f t="shared" si="21"/>
        <v>-2.0975090241439724E-2</v>
      </c>
    </row>
    <row r="680" spans="1:9" ht="15.75" customHeight="1" x14ac:dyDescent="0.25">
      <c r="A680" s="87">
        <v>43910</v>
      </c>
      <c r="B680" s="88">
        <v>328</v>
      </c>
      <c r="C680" s="88">
        <v>359.79998799999998</v>
      </c>
      <c r="D680" s="88">
        <v>323</v>
      </c>
      <c r="E680" s="88">
        <v>345.70001200000002</v>
      </c>
      <c r="F680" s="88">
        <v>344.69073500000002</v>
      </c>
      <c r="G680" s="88">
        <v>88640642</v>
      </c>
      <c r="H680" s="95">
        <f t="shared" si="20"/>
        <v>9.0765939561955992E-3</v>
      </c>
      <c r="I680" s="96">
        <f t="shared" si="21"/>
        <v>8.7682230402128195E-3</v>
      </c>
    </row>
    <row r="681" spans="1:9" ht="15.75" customHeight="1" x14ac:dyDescent="0.25">
      <c r="A681" s="91">
        <v>43913</v>
      </c>
      <c r="B681" s="92">
        <v>311.14999399999999</v>
      </c>
      <c r="C681" s="92">
        <v>313.70001200000002</v>
      </c>
      <c r="D681" s="92">
        <v>280</v>
      </c>
      <c r="E681" s="92">
        <v>284</v>
      </c>
      <c r="F681" s="92">
        <v>283.17086799999998</v>
      </c>
      <c r="G681" s="92">
        <v>56867949</v>
      </c>
      <c r="H681" s="93">
        <f t="shared" si="20"/>
        <v>-8.538103804198556E-2</v>
      </c>
      <c r="I681" s="94">
        <f t="shared" si="21"/>
        <v>-8.5689408957968338E-2</v>
      </c>
    </row>
    <row r="682" spans="1:9" ht="15.75" customHeight="1" x14ac:dyDescent="0.25">
      <c r="A682" s="87">
        <v>43914</v>
      </c>
      <c r="B682" s="88">
        <v>295.29998799999998</v>
      </c>
      <c r="C682" s="88">
        <v>305</v>
      </c>
      <c r="D682" s="88">
        <v>268.29998799999998</v>
      </c>
      <c r="E682" s="88">
        <v>296.5</v>
      </c>
      <c r="F682" s="88">
        <v>295.63436899999999</v>
      </c>
      <c r="G682" s="88">
        <v>67895418</v>
      </c>
      <c r="H682" s="95">
        <f t="shared" si="20"/>
        <v>1.8706349552912067E-2</v>
      </c>
      <c r="I682" s="96">
        <f t="shared" si="21"/>
        <v>1.8397978636929289E-2</v>
      </c>
    </row>
    <row r="683" spans="1:9" ht="15.75" customHeight="1" x14ac:dyDescent="0.25">
      <c r="A683" s="91">
        <v>43915</v>
      </c>
      <c r="B683" s="92">
        <v>284</v>
      </c>
      <c r="C683" s="92">
        <v>334.14999399999999</v>
      </c>
      <c r="D683" s="92">
        <v>281.60000600000001</v>
      </c>
      <c r="E683" s="92">
        <v>316.89999399999999</v>
      </c>
      <c r="F683" s="92">
        <v>315.97479199999998</v>
      </c>
      <c r="G683" s="92">
        <v>66544138</v>
      </c>
      <c r="H683" s="93">
        <f t="shared" si="20"/>
        <v>2.8897515029477003E-2</v>
      </c>
      <c r="I683" s="94">
        <f t="shared" si="21"/>
        <v>2.8589144113494225E-2</v>
      </c>
    </row>
    <row r="684" spans="1:9" ht="15.75" customHeight="1" x14ac:dyDescent="0.25">
      <c r="A684" s="87">
        <v>43916</v>
      </c>
      <c r="B684" s="88">
        <v>322</v>
      </c>
      <c r="C684" s="88">
        <v>364.39999399999999</v>
      </c>
      <c r="D684" s="88">
        <v>314.25</v>
      </c>
      <c r="E684" s="88">
        <v>330.25</v>
      </c>
      <c r="F684" s="88">
        <v>329.28582799999998</v>
      </c>
      <c r="G684" s="88">
        <v>76173940</v>
      </c>
      <c r="H684" s="95">
        <f t="shared" si="20"/>
        <v>1.792060305788758E-2</v>
      </c>
      <c r="I684" s="96">
        <f t="shared" si="21"/>
        <v>1.7612232141904802E-2</v>
      </c>
    </row>
    <row r="685" spans="1:9" ht="15.75" customHeight="1" x14ac:dyDescent="0.25">
      <c r="A685" s="91">
        <v>43917</v>
      </c>
      <c r="B685" s="92">
        <v>355.79998799999998</v>
      </c>
      <c r="C685" s="92">
        <v>359.54998799999998</v>
      </c>
      <c r="D685" s="92">
        <v>326</v>
      </c>
      <c r="E685" s="92">
        <v>339.85000600000001</v>
      </c>
      <c r="F685" s="92">
        <v>338.85781900000001</v>
      </c>
      <c r="G685" s="92">
        <v>72889985</v>
      </c>
      <c r="H685" s="93">
        <f t="shared" si="20"/>
        <v>1.2444471563052846E-2</v>
      </c>
      <c r="I685" s="94">
        <f t="shared" si="21"/>
        <v>1.2136100647070066E-2</v>
      </c>
    </row>
    <row r="686" spans="1:9" ht="15.75" customHeight="1" x14ac:dyDescent="0.25">
      <c r="A686" s="87">
        <v>43920</v>
      </c>
      <c r="B686" s="88">
        <v>330.10000600000001</v>
      </c>
      <c r="C686" s="88">
        <v>333.89999399999999</v>
      </c>
      <c r="D686" s="88">
        <v>311.10000600000001</v>
      </c>
      <c r="E686" s="88">
        <v>313.39999399999999</v>
      </c>
      <c r="F686" s="88">
        <v>312.48501599999997</v>
      </c>
      <c r="G686" s="88">
        <v>36559880</v>
      </c>
      <c r="H686" s="95">
        <f t="shared" si="20"/>
        <v>-3.5188313970470578E-2</v>
      </c>
      <c r="I686" s="96">
        <f t="shared" si="21"/>
        <v>-3.5496684886453356E-2</v>
      </c>
    </row>
    <row r="687" spans="1:9" ht="15.75" customHeight="1" x14ac:dyDescent="0.25">
      <c r="A687" s="91">
        <v>43921</v>
      </c>
      <c r="B687" s="92">
        <v>324.70001200000002</v>
      </c>
      <c r="C687" s="92">
        <v>334.85000600000001</v>
      </c>
      <c r="D687" s="92">
        <v>316</v>
      </c>
      <c r="E687" s="92">
        <v>323.75</v>
      </c>
      <c r="F687" s="92">
        <v>322.80480999999997</v>
      </c>
      <c r="G687" s="92">
        <v>46279768</v>
      </c>
      <c r="H687" s="93">
        <f t="shared" si="20"/>
        <v>1.4110800084726925E-2</v>
      </c>
      <c r="I687" s="94">
        <f t="shared" si="21"/>
        <v>1.3802429168744145E-2</v>
      </c>
    </row>
    <row r="688" spans="1:9" ht="15.75" customHeight="1" x14ac:dyDescent="0.25">
      <c r="A688" s="87">
        <v>43922</v>
      </c>
      <c r="B688" s="88">
        <v>319</v>
      </c>
      <c r="C688" s="88">
        <v>323.75</v>
      </c>
      <c r="D688" s="88">
        <v>308.10000600000001</v>
      </c>
      <c r="E688" s="88">
        <v>311.14999399999999</v>
      </c>
      <c r="F688" s="88">
        <v>310.24160799999999</v>
      </c>
      <c r="G688" s="88">
        <v>33141186</v>
      </c>
      <c r="H688" s="95">
        <f t="shared" si="20"/>
        <v>-1.7239954652705732E-2</v>
      </c>
      <c r="I688" s="96">
        <f t="shared" si="21"/>
        <v>-1.754832556868851E-2</v>
      </c>
    </row>
    <row r="689" spans="1:9" ht="15.75" customHeight="1" x14ac:dyDescent="0.25">
      <c r="A689" s="91">
        <v>43924</v>
      </c>
      <c r="B689" s="92">
        <v>309.5</v>
      </c>
      <c r="C689" s="92">
        <v>309.5</v>
      </c>
      <c r="D689" s="92">
        <v>281.5</v>
      </c>
      <c r="E689" s="92">
        <v>286.64999399999999</v>
      </c>
      <c r="F689" s="92">
        <v>285.81310999999999</v>
      </c>
      <c r="G689" s="92">
        <v>57326314</v>
      </c>
      <c r="H689" s="93">
        <f t="shared" si="20"/>
        <v>-3.5617897089739892E-2</v>
      </c>
      <c r="I689" s="94">
        <f t="shared" si="21"/>
        <v>-3.592626800572267E-2</v>
      </c>
    </row>
    <row r="690" spans="1:9" ht="15.75" customHeight="1" x14ac:dyDescent="0.25">
      <c r="A690" s="87">
        <v>43928</v>
      </c>
      <c r="B690" s="88">
        <v>308.29998799999998</v>
      </c>
      <c r="C690" s="88">
        <v>329.60000600000001</v>
      </c>
      <c r="D690" s="88">
        <v>296.85000600000001</v>
      </c>
      <c r="E690" s="88">
        <v>326.10000600000001</v>
      </c>
      <c r="F690" s="88">
        <v>325.14794899999998</v>
      </c>
      <c r="G690" s="88">
        <v>57661076</v>
      </c>
      <c r="H690" s="95">
        <f t="shared" si="20"/>
        <v>5.5998873243528619E-2</v>
      </c>
      <c r="I690" s="96">
        <f t="shared" si="21"/>
        <v>5.5690502327545841E-2</v>
      </c>
    </row>
    <row r="691" spans="1:9" ht="15.75" customHeight="1" x14ac:dyDescent="0.25">
      <c r="A691" s="91">
        <v>43929</v>
      </c>
      <c r="B691" s="92">
        <v>322.85000600000001</v>
      </c>
      <c r="C691" s="92">
        <v>352.75</v>
      </c>
      <c r="D691" s="92">
        <v>315.10000600000001</v>
      </c>
      <c r="E691" s="92">
        <v>318.95001200000002</v>
      </c>
      <c r="F691" s="92">
        <v>318.01882899999998</v>
      </c>
      <c r="G691" s="92">
        <v>73931321</v>
      </c>
      <c r="H691" s="93">
        <f t="shared" si="20"/>
        <v>-9.6281847674998863E-3</v>
      </c>
      <c r="I691" s="94">
        <f t="shared" si="21"/>
        <v>-9.936555683482666E-3</v>
      </c>
    </row>
    <row r="692" spans="1:9" ht="15.75" customHeight="1" x14ac:dyDescent="0.25">
      <c r="A692" s="87">
        <v>43930</v>
      </c>
      <c r="B692" s="88">
        <v>332.39999399999999</v>
      </c>
      <c r="C692" s="88">
        <v>345</v>
      </c>
      <c r="D692" s="88">
        <v>322.64999399999999</v>
      </c>
      <c r="E692" s="88">
        <v>342.70001200000002</v>
      </c>
      <c r="F692" s="88">
        <v>341.69949300000002</v>
      </c>
      <c r="G692" s="88">
        <v>52431174</v>
      </c>
      <c r="H692" s="95">
        <f t="shared" si="20"/>
        <v>3.1191500310617262E-2</v>
      </c>
      <c r="I692" s="96">
        <f t="shared" si="21"/>
        <v>3.0883129394634484E-2</v>
      </c>
    </row>
    <row r="693" spans="1:9" ht="15.75" customHeight="1" x14ac:dyDescent="0.25">
      <c r="A693" s="91">
        <v>43934</v>
      </c>
      <c r="B693" s="92">
        <v>341.04998799999998</v>
      </c>
      <c r="C693" s="92">
        <v>345.79998799999998</v>
      </c>
      <c r="D693" s="92">
        <v>329.25</v>
      </c>
      <c r="E693" s="92">
        <v>330.64999399999999</v>
      </c>
      <c r="F693" s="92">
        <v>329.684662</v>
      </c>
      <c r="G693" s="92">
        <v>30994190</v>
      </c>
      <c r="H693" s="93">
        <f t="shared" si="20"/>
        <v>-1.5545591585560944E-2</v>
      </c>
      <c r="I693" s="94">
        <f t="shared" si="21"/>
        <v>-1.5853962501543722E-2</v>
      </c>
    </row>
    <row r="694" spans="1:9" ht="15.75" customHeight="1" x14ac:dyDescent="0.25">
      <c r="A694" s="87">
        <v>43936</v>
      </c>
      <c r="B694" s="88">
        <v>342.70001200000002</v>
      </c>
      <c r="C694" s="88">
        <v>351.89999399999999</v>
      </c>
      <c r="D694" s="88">
        <v>325</v>
      </c>
      <c r="E694" s="88">
        <v>327.35000600000001</v>
      </c>
      <c r="F694" s="88">
        <v>326.394318</v>
      </c>
      <c r="G694" s="88">
        <v>49132329</v>
      </c>
      <c r="H694" s="95">
        <f t="shared" si="20"/>
        <v>-4.3561530455928843E-3</v>
      </c>
      <c r="I694" s="96">
        <f t="shared" si="21"/>
        <v>-4.664523961575664E-3</v>
      </c>
    </row>
    <row r="695" spans="1:9" ht="15.75" customHeight="1" x14ac:dyDescent="0.25">
      <c r="A695" s="91">
        <v>43937</v>
      </c>
      <c r="B695" s="92">
        <v>325.29998799999998</v>
      </c>
      <c r="C695" s="92">
        <v>347.79998799999998</v>
      </c>
      <c r="D695" s="92">
        <v>319.35000600000001</v>
      </c>
      <c r="E695" s="92">
        <v>342</v>
      </c>
      <c r="F695" s="92">
        <v>341.00152600000001</v>
      </c>
      <c r="G695" s="92">
        <v>56494027</v>
      </c>
      <c r="H695" s="93">
        <f t="shared" si="20"/>
        <v>1.9013732708438324E-2</v>
      </c>
      <c r="I695" s="94">
        <f t="shared" si="21"/>
        <v>1.8705361792455546E-2</v>
      </c>
    </row>
    <row r="696" spans="1:9" ht="15.75" customHeight="1" x14ac:dyDescent="0.25">
      <c r="A696" s="87">
        <v>43938</v>
      </c>
      <c r="B696" s="88">
        <v>362</v>
      </c>
      <c r="C696" s="88">
        <v>385.5</v>
      </c>
      <c r="D696" s="88">
        <v>349.04998799999998</v>
      </c>
      <c r="E696" s="88">
        <v>375.54998799999998</v>
      </c>
      <c r="F696" s="88">
        <v>374.45358299999998</v>
      </c>
      <c r="G696" s="88">
        <v>69006835</v>
      </c>
      <c r="H696" s="95">
        <f t="shared" si="20"/>
        <v>4.0641668048782886E-2</v>
      </c>
      <c r="I696" s="96">
        <f t="shared" si="21"/>
        <v>4.0333297132800108E-2</v>
      </c>
    </row>
    <row r="697" spans="1:9" ht="15.75" customHeight="1" x14ac:dyDescent="0.25">
      <c r="A697" s="91">
        <v>43941</v>
      </c>
      <c r="B697" s="92">
        <v>376</v>
      </c>
      <c r="C697" s="92">
        <v>378.89999399999999</v>
      </c>
      <c r="D697" s="92">
        <v>357</v>
      </c>
      <c r="E697" s="92">
        <v>361.29998799999998</v>
      </c>
      <c r="F697" s="92">
        <v>360.24517800000001</v>
      </c>
      <c r="G697" s="92">
        <v>55810736</v>
      </c>
      <c r="H697" s="93">
        <f t="shared" si="20"/>
        <v>-1.6799814185894182E-2</v>
      </c>
      <c r="I697" s="94">
        <f t="shared" si="21"/>
        <v>-1.710818510187696E-2</v>
      </c>
    </row>
    <row r="698" spans="1:9" ht="15.75" customHeight="1" x14ac:dyDescent="0.25">
      <c r="A698" s="87">
        <v>43942</v>
      </c>
      <c r="B698" s="88">
        <v>341</v>
      </c>
      <c r="C698" s="88">
        <v>346.20001200000002</v>
      </c>
      <c r="D698" s="88">
        <v>328</v>
      </c>
      <c r="E698" s="88">
        <v>331.85000600000001</v>
      </c>
      <c r="F698" s="88">
        <v>330.88116500000001</v>
      </c>
      <c r="G698" s="88">
        <v>50118175</v>
      </c>
      <c r="H698" s="95">
        <f t="shared" si="20"/>
        <v>-3.6926130162056855E-2</v>
      </c>
      <c r="I698" s="96">
        <f t="shared" si="21"/>
        <v>-3.7234501078039633E-2</v>
      </c>
    </row>
    <row r="699" spans="1:9" ht="15.75" customHeight="1" x14ac:dyDescent="0.25">
      <c r="A699" s="91">
        <v>43943</v>
      </c>
      <c r="B699" s="92">
        <v>326</v>
      </c>
      <c r="C699" s="92">
        <v>338</v>
      </c>
      <c r="D699" s="92">
        <v>323.04998799999998</v>
      </c>
      <c r="E699" s="92">
        <v>335.95001200000002</v>
      </c>
      <c r="F699" s="92">
        <v>334.96920799999998</v>
      </c>
      <c r="G699" s="92">
        <v>49115085</v>
      </c>
      <c r="H699" s="93">
        <f t="shared" si="20"/>
        <v>5.3328402204144126E-3</v>
      </c>
      <c r="I699" s="94">
        <f t="shared" si="21"/>
        <v>5.0244693044316328E-3</v>
      </c>
    </row>
    <row r="700" spans="1:9" ht="15.75" customHeight="1" x14ac:dyDescent="0.25">
      <c r="A700" s="87">
        <v>43944</v>
      </c>
      <c r="B700" s="88">
        <v>340.25</v>
      </c>
      <c r="C700" s="88">
        <v>354.79998799999998</v>
      </c>
      <c r="D700" s="88">
        <v>338</v>
      </c>
      <c r="E700" s="88">
        <v>352.95001200000002</v>
      </c>
      <c r="F700" s="88">
        <v>351.91958599999998</v>
      </c>
      <c r="G700" s="88">
        <v>45953398</v>
      </c>
      <c r="H700" s="95">
        <f t="shared" si="20"/>
        <v>2.1438551653816629E-2</v>
      </c>
      <c r="I700" s="96">
        <f t="shared" si="21"/>
        <v>2.1130180737833851E-2</v>
      </c>
    </row>
    <row r="701" spans="1:9" ht="15.75" customHeight="1" x14ac:dyDescent="0.25">
      <c r="A701" s="91">
        <v>43945</v>
      </c>
      <c r="B701" s="92">
        <v>337.89999399999999</v>
      </c>
      <c r="C701" s="92">
        <v>343.25</v>
      </c>
      <c r="D701" s="92">
        <v>331.5</v>
      </c>
      <c r="E701" s="92">
        <v>334.85000600000001</v>
      </c>
      <c r="F701" s="92">
        <v>333.87240600000001</v>
      </c>
      <c r="G701" s="92">
        <v>38513206</v>
      </c>
      <c r="H701" s="93">
        <f t="shared" si="20"/>
        <v>-2.2862911243125571E-2</v>
      </c>
      <c r="I701" s="94">
        <f t="shared" si="21"/>
        <v>-2.3171282159108349E-2</v>
      </c>
    </row>
    <row r="702" spans="1:9" ht="15.75" customHeight="1" x14ac:dyDescent="0.25">
      <c r="A702" s="87">
        <v>43948</v>
      </c>
      <c r="B702" s="88">
        <v>339.29998799999998</v>
      </c>
      <c r="C702" s="88">
        <v>352.89999399999999</v>
      </c>
      <c r="D702" s="88">
        <v>338</v>
      </c>
      <c r="E702" s="88">
        <v>347.89999399999999</v>
      </c>
      <c r="F702" s="88">
        <v>346.88430799999998</v>
      </c>
      <c r="G702" s="88">
        <v>38980019</v>
      </c>
      <c r="H702" s="95">
        <f t="shared" si="20"/>
        <v>1.6604127294014559E-2</v>
      </c>
      <c r="I702" s="96">
        <f t="shared" si="21"/>
        <v>1.6295756378031781E-2</v>
      </c>
    </row>
    <row r="703" spans="1:9" ht="15.75" customHeight="1" x14ac:dyDescent="0.25">
      <c r="A703" s="91">
        <v>43949</v>
      </c>
      <c r="B703" s="92">
        <v>353.75</v>
      </c>
      <c r="C703" s="92">
        <v>362.85000600000001</v>
      </c>
      <c r="D703" s="92">
        <v>350.25</v>
      </c>
      <c r="E703" s="92">
        <v>359.85000600000001</v>
      </c>
      <c r="F703" s="92">
        <v>358.79943800000001</v>
      </c>
      <c r="G703" s="92">
        <v>32933194</v>
      </c>
      <c r="H703" s="93">
        <f t="shared" si="20"/>
        <v>1.4667100008335052E-2</v>
      </c>
      <c r="I703" s="94">
        <f t="shared" si="21"/>
        <v>1.4358729092352272E-2</v>
      </c>
    </row>
    <row r="704" spans="1:9" ht="15.75" customHeight="1" x14ac:dyDescent="0.25">
      <c r="A704" s="87">
        <v>43950</v>
      </c>
      <c r="B704" s="88">
        <v>353</v>
      </c>
      <c r="C704" s="88">
        <v>376.5</v>
      </c>
      <c r="D704" s="88">
        <v>351.64999399999999</v>
      </c>
      <c r="E704" s="88">
        <v>370.45001200000002</v>
      </c>
      <c r="F704" s="88">
        <v>369.36849999999998</v>
      </c>
      <c r="G704" s="88">
        <v>39341745</v>
      </c>
      <c r="H704" s="95">
        <f t="shared" si="20"/>
        <v>1.2608101628877962E-2</v>
      </c>
      <c r="I704" s="96">
        <f t="shared" si="21"/>
        <v>1.2299730712895182E-2</v>
      </c>
    </row>
    <row r="705" spans="1:9" ht="15.75" customHeight="1" x14ac:dyDescent="0.25">
      <c r="A705" s="91">
        <v>43951</v>
      </c>
      <c r="B705" s="92">
        <v>382</v>
      </c>
      <c r="C705" s="92">
        <v>392.95001200000002</v>
      </c>
      <c r="D705" s="92">
        <v>374.14999399999999</v>
      </c>
      <c r="E705" s="92">
        <v>380.14999399999999</v>
      </c>
      <c r="F705" s="92">
        <v>379.04016100000001</v>
      </c>
      <c r="G705" s="92">
        <v>45734705</v>
      </c>
      <c r="H705" s="93">
        <f t="shared" si="20"/>
        <v>1.12253720974338E-2</v>
      </c>
      <c r="I705" s="94">
        <f t="shared" si="21"/>
        <v>1.091700118145102E-2</v>
      </c>
    </row>
    <row r="706" spans="1:9" ht="15.75" customHeight="1" x14ac:dyDescent="0.25">
      <c r="A706" s="87">
        <v>43955</v>
      </c>
      <c r="B706" s="88">
        <v>359</v>
      </c>
      <c r="C706" s="88">
        <v>359</v>
      </c>
      <c r="D706" s="88">
        <v>336</v>
      </c>
      <c r="E706" s="88">
        <v>338.04998799999998</v>
      </c>
      <c r="F706" s="88">
        <v>337.06304899999998</v>
      </c>
      <c r="G706" s="88">
        <v>38837299</v>
      </c>
      <c r="H706" s="95">
        <f t="shared" si="20"/>
        <v>-5.0974082847415267E-2</v>
      </c>
      <c r="I706" s="96">
        <f t="shared" si="21"/>
        <v>-5.1282453763398045E-2</v>
      </c>
    </row>
    <row r="707" spans="1:9" ht="15.75" customHeight="1" x14ac:dyDescent="0.25">
      <c r="A707" s="91">
        <v>43956</v>
      </c>
      <c r="B707" s="92">
        <v>348</v>
      </c>
      <c r="C707" s="92">
        <v>348</v>
      </c>
      <c r="D707" s="92">
        <v>329.54998799999998</v>
      </c>
      <c r="E707" s="92">
        <v>330.85000600000001</v>
      </c>
      <c r="F707" s="92">
        <v>329.884094</v>
      </c>
      <c r="G707" s="92">
        <v>45069968</v>
      </c>
      <c r="H707" s="93">
        <f t="shared" si="20"/>
        <v>-9.3497692997244058E-3</v>
      </c>
      <c r="I707" s="94">
        <f t="shared" si="21"/>
        <v>-9.6581402157071856E-3</v>
      </c>
    </row>
    <row r="708" spans="1:9" ht="15.75" customHeight="1" x14ac:dyDescent="0.25">
      <c r="A708" s="87">
        <v>43957</v>
      </c>
      <c r="B708" s="88">
        <v>331.5</v>
      </c>
      <c r="C708" s="88">
        <v>345.54998799999998</v>
      </c>
      <c r="D708" s="88">
        <v>325.25</v>
      </c>
      <c r="E708" s="88">
        <v>341.39999399999999</v>
      </c>
      <c r="F708" s="88">
        <v>340.40329000000003</v>
      </c>
      <c r="G708" s="88">
        <v>49952812</v>
      </c>
      <c r="H708" s="95">
        <f t="shared" ref="H708:H771" si="22">LOG(F708/F707)</f>
        <v>1.3632373190557242E-2</v>
      </c>
      <c r="I708" s="96">
        <f t="shared" ref="I708:I771" si="23">H708-$H$1238</f>
        <v>1.3324002274574462E-2</v>
      </c>
    </row>
    <row r="709" spans="1:9" ht="15.75" customHeight="1" x14ac:dyDescent="0.25">
      <c r="A709" s="91">
        <v>43958</v>
      </c>
      <c r="B709" s="92">
        <v>337</v>
      </c>
      <c r="C709" s="92">
        <v>342.89999399999999</v>
      </c>
      <c r="D709" s="92">
        <v>333.70001200000002</v>
      </c>
      <c r="E709" s="92">
        <v>336.75</v>
      </c>
      <c r="F709" s="92">
        <v>335.76684599999999</v>
      </c>
      <c r="G709" s="92">
        <v>27656346</v>
      </c>
      <c r="H709" s="93">
        <f t="shared" si="22"/>
        <v>-5.955937703530075E-3</v>
      </c>
      <c r="I709" s="94">
        <f t="shared" si="23"/>
        <v>-6.2643086195128548E-3</v>
      </c>
    </row>
    <row r="710" spans="1:9" ht="15.75" customHeight="1" x14ac:dyDescent="0.25">
      <c r="A710" s="87">
        <v>43959</v>
      </c>
      <c r="B710" s="88">
        <v>344</v>
      </c>
      <c r="C710" s="88">
        <v>352.5</v>
      </c>
      <c r="D710" s="88">
        <v>333.70001200000002</v>
      </c>
      <c r="E710" s="88">
        <v>337.70001200000002</v>
      </c>
      <c r="F710" s="88">
        <v>336.714111</v>
      </c>
      <c r="G710" s="88">
        <v>42968091</v>
      </c>
      <c r="H710" s="95">
        <f t="shared" si="22"/>
        <v>1.2235059750354326E-3</v>
      </c>
      <c r="I710" s="96">
        <f t="shared" si="23"/>
        <v>9.1513505905265304E-4</v>
      </c>
    </row>
    <row r="711" spans="1:9" ht="15.75" customHeight="1" x14ac:dyDescent="0.25">
      <c r="A711" s="91">
        <v>43962</v>
      </c>
      <c r="B711" s="92">
        <v>341</v>
      </c>
      <c r="C711" s="92">
        <v>343.54998799999998</v>
      </c>
      <c r="D711" s="92">
        <v>318.20001200000002</v>
      </c>
      <c r="E711" s="92">
        <v>320.14999399999999</v>
      </c>
      <c r="F711" s="92">
        <v>319.21533199999999</v>
      </c>
      <c r="G711" s="92">
        <v>83665601</v>
      </c>
      <c r="H711" s="93">
        <f t="shared" si="22"/>
        <v>-2.3177574700519111E-2</v>
      </c>
      <c r="I711" s="94">
        <f t="shared" si="23"/>
        <v>-2.3485945616501889E-2</v>
      </c>
    </row>
    <row r="712" spans="1:9" ht="15.75" customHeight="1" x14ac:dyDescent="0.25">
      <c r="A712" s="87">
        <v>43963</v>
      </c>
      <c r="B712" s="88">
        <v>318.29998799999998</v>
      </c>
      <c r="C712" s="88">
        <v>324.39999399999999</v>
      </c>
      <c r="D712" s="88">
        <v>308</v>
      </c>
      <c r="E712" s="88">
        <v>321.20001200000002</v>
      </c>
      <c r="F712" s="88">
        <v>320.26226800000001</v>
      </c>
      <c r="G712" s="88">
        <v>69072308</v>
      </c>
      <c r="H712" s="95">
        <f t="shared" si="22"/>
        <v>1.4220324025025072E-3</v>
      </c>
      <c r="I712" s="96">
        <f t="shared" si="23"/>
        <v>1.1136614865197277E-3</v>
      </c>
    </row>
    <row r="713" spans="1:9" ht="15.75" customHeight="1" x14ac:dyDescent="0.25">
      <c r="A713" s="91">
        <v>43964</v>
      </c>
      <c r="B713" s="92">
        <v>343.5</v>
      </c>
      <c r="C713" s="92">
        <v>348.39999399999999</v>
      </c>
      <c r="D713" s="92">
        <v>332.29998799999998</v>
      </c>
      <c r="E713" s="92">
        <v>338.04998799999998</v>
      </c>
      <c r="F713" s="92">
        <v>337.06304899999998</v>
      </c>
      <c r="G713" s="92">
        <v>72816461</v>
      </c>
      <c r="H713" s="93">
        <f t="shared" si="22"/>
        <v>2.2205370135678387E-2</v>
      </c>
      <c r="I713" s="94">
        <f t="shared" si="23"/>
        <v>2.1896999219695609E-2</v>
      </c>
    </row>
    <row r="714" spans="1:9" ht="15.75" customHeight="1" x14ac:dyDescent="0.25">
      <c r="A714" s="87">
        <v>43965</v>
      </c>
      <c r="B714" s="88">
        <v>330</v>
      </c>
      <c r="C714" s="88">
        <v>334.5</v>
      </c>
      <c r="D714" s="88">
        <v>325.64999399999999</v>
      </c>
      <c r="E714" s="88">
        <v>327.39999399999999</v>
      </c>
      <c r="F714" s="88">
        <v>326.44415300000003</v>
      </c>
      <c r="G714" s="88">
        <v>33999095</v>
      </c>
      <c r="H714" s="95">
        <f t="shared" si="22"/>
        <v>-1.3902250717493793E-2</v>
      </c>
      <c r="I714" s="96">
        <f t="shared" si="23"/>
        <v>-1.4210621633476573E-2</v>
      </c>
    </row>
    <row r="715" spans="1:9" ht="15.75" customHeight="1" x14ac:dyDescent="0.25">
      <c r="A715" s="91">
        <v>43966</v>
      </c>
      <c r="B715" s="92">
        <v>329.29998799999998</v>
      </c>
      <c r="C715" s="92">
        <v>330.54998799999998</v>
      </c>
      <c r="D715" s="92">
        <v>318.79998799999998</v>
      </c>
      <c r="E715" s="92">
        <v>322.70001200000002</v>
      </c>
      <c r="F715" s="92">
        <v>321.757904</v>
      </c>
      <c r="G715" s="92">
        <v>31828868</v>
      </c>
      <c r="H715" s="93">
        <f t="shared" si="22"/>
        <v>-6.2796701090101024E-3</v>
      </c>
      <c r="I715" s="94">
        <f t="shared" si="23"/>
        <v>-6.5880410249928821E-3</v>
      </c>
    </row>
    <row r="716" spans="1:9" ht="15.75" customHeight="1" x14ac:dyDescent="0.25">
      <c r="A716" s="87">
        <v>43969</v>
      </c>
      <c r="B716" s="88">
        <v>320</v>
      </c>
      <c r="C716" s="88">
        <v>320.5</v>
      </c>
      <c r="D716" s="88">
        <v>293.25</v>
      </c>
      <c r="E716" s="88">
        <v>298.5</v>
      </c>
      <c r="F716" s="88">
        <v>297.62853999999999</v>
      </c>
      <c r="G716" s="88">
        <v>74034133</v>
      </c>
      <c r="H716" s="95">
        <f t="shared" si="22"/>
        <v>-3.3854650223284453E-2</v>
      </c>
      <c r="I716" s="96">
        <f t="shared" si="23"/>
        <v>-3.4163021139267231E-2</v>
      </c>
    </row>
    <row r="717" spans="1:9" ht="15.75" customHeight="1" x14ac:dyDescent="0.25">
      <c r="A717" s="91">
        <v>43970</v>
      </c>
      <c r="B717" s="92">
        <v>307.04998799999998</v>
      </c>
      <c r="C717" s="92">
        <v>311.5</v>
      </c>
      <c r="D717" s="92">
        <v>297.10000600000001</v>
      </c>
      <c r="E717" s="92">
        <v>300.29998799999998</v>
      </c>
      <c r="F717" s="92">
        <v>299.423248</v>
      </c>
      <c r="G717" s="92">
        <v>61827491</v>
      </c>
      <c r="H717" s="93">
        <f t="shared" si="22"/>
        <v>2.6109431184572246E-3</v>
      </c>
      <c r="I717" s="94">
        <f t="shared" si="23"/>
        <v>2.3025722024744449E-3</v>
      </c>
    </row>
    <row r="718" spans="1:9" ht="15.75" customHeight="1" x14ac:dyDescent="0.25">
      <c r="A718" s="87">
        <v>43971</v>
      </c>
      <c r="B718" s="88">
        <v>299</v>
      </c>
      <c r="C718" s="88">
        <v>308.25</v>
      </c>
      <c r="D718" s="88">
        <v>297.5</v>
      </c>
      <c r="E718" s="88">
        <v>305.64999399999999</v>
      </c>
      <c r="F718" s="88">
        <v>304.75765999999999</v>
      </c>
      <c r="G718" s="88">
        <v>42238419</v>
      </c>
      <c r="H718" s="95">
        <f t="shared" si="22"/>
        <v>7.6691132303638608E-3</v>
      </c>
      <c r="I718" s="96">
        <f t="shared" si="23"/>
        <v>7.360742314381081E-3</v>
      </c>
    </row>
    <row r="719" spans="1:9" ht="15.75" customHeight="1" x14ac:dyDescent="0.25">
      <c r="A719" s="91">
        <v>43972</v>
      </c>
      <c r="B719" s="92">
        <v>306</v>
      </c>
      <c r="C719" s="92">
        <v>312.79998799999998</v>
      </c>
      <c r="D719" s="92">
        <v>302</v>
      </c>
      <c r="E719" s="92">
        <v>304.39999399999999</v>
      </c>
      <c r="F719" s="92">
        <v>303.51129200000003</v>
      </c>
      <c r="G719" s="92">
        <v>43075357</v>
      </c>
      <c r="H719" s="93">
        <f t="shared" si="22"/>
        <v>-1.7797768588770646E-3</v>
      </c>
      <c r="I719" s="94">
        <f t="shared" si="23"/>
        <v>-2.0881477748598441E-3</v>
      </c>
    </row>
    <row r="720" spans="1:9" ht="15.75" customHeight="1" x14ac:dyDescent="0.25">
      <c r="A720" s="87">
        <v>43973</v>
      </c>
      <c r="B720" s="88">
        <v>301</v>
      </c>
      <c r="C720" s="88">
        <v>307.70001200000002</v>
      </c>
      <c r="D720" s="88">
        <v>285.54998799999998</v>
      </c>
      <c r="E720" s="88">
        <v>291.04998799999998</v>
      </c>
      <c r="F720" s="88">
        <v>290.20025600000002</v>
      </c>
      <c r="G720" s="88">
        <v>80358245</v>
      </c>
      <c r="H720" s="95">
        <f t="shared" si="22"/>
        <v>-1.9477062226604606E-2</v>
      </c>
      <c r="I720" s="96">
        <f t="shared" si="23"/>
        <v>-1.9785433142587384E-2</v>
      </c>
    </row>
    <row r="721" spans="1:9" ht="15.75" customHeight="1" x14ac:dyDescent="0.25">
      <c r="A721" s="91">
        <v>43977</v>
      </c>
      <c r="B721" s="92">
        <v>296.04998799999998</v>
      </c>
      <c r="C721" s="92">
        <v>297.89999399999999</v>
      </c>
      <c r="D721" s="92">
        <v>290</v>
      </c>
      <c r="E721" s="92">
        <v>292.70001200000002</v>
      </c>
      <c r="F721" s="92">
        <v>291.84548999999998</v>
      </c>
      <c r="G721" s="92">
        <v>46681705</v>
      </c>
      <c r="H721" s="93">
        <f t="shared" si="22"/>
        <v>2.4551951647398015E-3</v>
      </c>
      <c r="I721" s="94">
        <f t="shared" si="23"/>
        <v>2.1468242487570218E-3</v>
      </c>
    </row>
    <row r="722" spans="1:9" ht="15.75" customHeight="1" x14ac:dyDescent="0.25">
      <c r="A722" s="87">
        <v>43978</v>
      </c>
      <c r="B722" s="88">
        <v>296.10000600000001</v>
      </c>
      <c r="C722" s="88">
        <v>321.95001200000002</v>
      </c>
      <c r="D722" s="88">
        <v>294.85000600000001</v>
      </c>
      <c r="E722" s="88">
        <v>318.85000600000001</v>
      </c>
      <c r="F722" s="88">
        <v>317.919128</v>
      </c>
      <c r="G722" s="88">
        <v>80541990</v>
      </c>
      <c r="H722" s="95">
        <f t="shared" si="22"/>
        <v>3.7163672189604147E-2</v>
      </c>
      <c r="I722" s="96">
        <f t="shared" si="23"/>
        <v>3.6855301273621369E-2</v>
      </c>
    </row>
    <row r="723" spans="1:9" ht="15.75" customHeight="1" x14ac:dyDescent="0.25">
      <c r="A723" s="91">
        <v>43979</v>
      </c>
      <c r="B723" s="92">
        <v>322.25</v>
      </c>
      <c r="C723" s="92">
        <v>329.75</v>
      </c>
      <c r="D723" s="92">
        <v>320.75</v>
      </c>
      <c r="E723" s="92">
        <v>326.85000600000001</v>
      </c>
      <c r="F723" s="92">
        <v>325.895782</v>
      </c>
      <c r="G723" s="92">
        <v>66136408</v>
      </c>
      <c r="H723" s="93">
        <f t="shared" si="22"/>
        <v>1.0762080951258485E-2</v>
      </c>
      <c r="I723" s="94">
        <f t="shared" si="23"/>
        <v>1.0453710035275706E-2</v>
      </c>
    </row>
    <row r="724" spans="1:9" ht="15.75" customHeight="1" x14ac:dyDescent="0.25">
      <c r="A724" s="87">
        <v>43980</v>
      </c>
      <c r="B724" s="88">
        <v>322.89999399999999</v>
      </c>
      <c r="C724" s="88">
        <v>334.29998799999998</v>
      </c>
      <c r="D724" s="88">
        <v>320</v>
      </c>
      <c r="E724" s="88">
        <v>331.95001200000002</v>
      </c>
      <c r="F724" s="88">
        <v>330.98089599999997</v>
      </c>
      <c r="G724" s="88">
        <v>60487477</v>
      </c>
      <c r="H724" s="95">
        <f t="shared" si="22"/>
        <v>6.7241877866450056E-3</v>
      </c>
      <c r="I724" s="96">
        <f t="shared" si="23"/>
        <v>6.4158168706622259E-3</v>
      </c>
    </row>
    <row r="725" spans="1:9" ht="15.75" customHeight="1" x14ac:dyDescent="0.25">
      <c r="A725" s="91">
        <v>43983</v>
      </c>
      <c r="B725" s="92">
        <v>339</v>
      </c>
      <c r="C725" s="92">
        <v>348</v>
      </c>
      <c r="D725" s="92">
        <v>336.20001200000002</v>
      </c>
      <c r="E725" s="92">
        <v>339.25</v>
      </c>
      <c r="F725" s="92">
        <v>338.25955199999999</v>
      </c>
      <c r="G725" s="92">
        <v>44024770</v>
      </c>
      <c r="H725" s="93">
        <f t="shared" si="22"/>
        <v>9.4471420347771087E-3</v>
      </c>
      <c r="I725" s="94">
        <f t="shared" si="23"/>
        <v>9.1387711187943289E-3</v>
      </c>
    </row>
    <row r="726" spans="1:9" ht="15.75" customHeight="1" x14ac:dyDescent="0.25">
      <c r="A726" s="87">
        <v>43984</v>
      </c>
      <c r="B726" s="88">
        <v>337</v>
      </c>
      <c r="C726" s="88">
        <v>350</v>
      </c>
      <c r="D726" s="88">
        <v>332.5</v>
      </c>
      <c r="E726" s="88">
        <v>348.39999399999999</v>
      </c>
      <c r="F726" s="88">
        <v>347.38284299999998</v>
      </c>
      <c r="G726" s="88">
        <v>47558213</v>
      </c>
      <c r="H726" s="95">
        <f t="shared" si="22"/>
        <v>1.1558295793049617E-2</v>
      </c>
      <c r="I726" s="96">
        <f t="shared" si="23"/>
        <v>1.1249924877066837E-2</v>
      </c>
    </row>
    <row r="727" spans="1:9" ht="15.75" customHeight="1" x14ac:dyDescent="0.25">
      <c r="A727" s="91">
        <v>43985</v>
      </c>
      <c r="B727" s="92">
        <v>357.89999399999999</v>
      </c>
      <c r="C727" s="92">
        <v>373</v>
      </c>
      <c r="D727" s="92">
        <v>353.79998799999998</v>
      </c>
      <c r="E727" s="92">
        <v>356.85000600000001</v>
      </c>
      <c r="F727" s="92">
        <v>355.80819700000001</v>
      </c>
      <c r="G727" s="92">
        <v>69689299</v>
      </c>
      <c r="H727" s="93">
        <f t="shared" si="22"/>
        <v>1.0407583871485663E-2</v>
      </c>
      <c r="I727" s="94">
        <f t="shared" si="23"/>
        <v>1.0099212955502883E-2</v>
      </c>
    </row>
    <row r="728" spans="1:9" ht="15.75" customHeight="1" x14ac:dyDescent="0.25">
      <c r="A728" s="87">
        <v>43986</v>
      </c>
      <c r="B728" s="88">
        <v>357</v>
      </c>
      <c r="C728" s="88">
        <v>363</v>
      </c>
      <c r="D728" s="88">
        <v>345.5</v>
      </c>
      <c r="E728" s="88">
        <v>347.85000600000001</v>
      </c>
      <c r="F728" s="88">
        <v>346.834473</v>
      </c>
      <c r="G728" s="88">
        <v>57061575</v>
      </c>
      <c r="H728" s="95">
        <f t="shared" si="22"/>
        <v>-1.1093692123427121E-2</v>
      </c>
      <c r="I728" s="96">
        <f t="shared" si="23"/>
        <v>-1.1402063039409901E-2</v>
      </c>
    </row>
    <row r="729" spans="1:9" ht="15.75" customHeight="1" x14ac:dyDescent="0.25">
      <c r="A729" s="91">
        <v>43987</v>
      </c>
      <c r="B729" s="92">
        <v>350</v>
      </c>
      <c r="C729" s="92">
        <v>360</v>
      </c>
      <c r="D729" s="92">
        <v>347</v>
      </c>
      <c r="E729" s="92">
        <v>357.20001200000002</v>
      </c>
      <c r="F729" s="92">
        <v>356.15716600000002</v>
      </c>
      <c r="G729" s="92">
        <v>37251097</v>
      </c>
      <c r="H729" s="93">
        <f t="shared" si="22"/>
        <v>1.1519430034478122E-2</v>
      </c>
      <c r="I729" s="94">
        <f t="shared" si="23"/>
        <v>1.1211059118495343E-2</v>
      </c>
    </row>
    <row r="730" spans="1:9" ht="15.75" customHeight="1" x14ac:dyDescent="0.25">
      <c r="A730" s="87">
        <v>43990</v>
      </c>
      <c r="B730" s="88">
        <v>366.54998799999998</v>
      </c>
      <c r="C730" s="88">
        <v>373.75</v>
      </c>
      <c r="D730" s="88">
        <v>353.14999399999999</v>
      </c>
      <c r="E730" s="88">
        <v>359.79998799999998</v>
      </c>
      <c r="F730" s="88">
        <v>358.74954200000002</v>
      </c>
      <c r="G730" s="88">
        <v>46827341</v>
      </c>
      <c r="H730" s="95">
        <f t="shared" si="22"/>
        <v>3.149668380309363E-3</v>
      </c>
      <c r="I730" s="96">
        <f t="shared" si="23"/>
        <v>2.8412974643265833E-3</v>
      </c>
    </row>
    <row r="731" spans="1:9" ht="15.75" customHeight="1" x14ac:dyDescent="0.25">
      <c r="A731" s="91">
        <v>43991</v>
      </c>
      <c r="B731" s="92">
        <v>360.04998799999998</v>
      </c>
      <c r="C731" s="92">
        <v>369.35000600000001</v>
      </c>
      <c r="D731" s="92">
        <v>345.25</v>
      </c>
      <c r="E731" s="92">
        <v>348.54998799999998</v>
      </c>
      <c r="F731" s="92">
        <v>347.53241000000003</v>
      </c>
      <c r="G731" s="92">
        <v>47621969</v>
      </c>
      <c r="H731" s="93">
        <f t="shared" si="22"/>
        <v>-1.3796043269689071E-2</v>
      </c>
      <c r="I731" s="94">
        <f t="shared" si="23"/>
        <v>-1.410441418567185E-2</v>
      </c>
    </row>
    <row r="732" spans="1:9" ht="15.75" customHeight="1" x14ac:dyDescent="0.25">
      <c r="A732" s="87">
        <v>43992</v>
      </c>
      <c r="B732" s="88">
        <v>348.54998799999998</v>
      </c>
      <c r="C732" s="88">
        <v>356.85000600000001</v>
      </c>
      <c r="D732" s="88">
        <v>345.29998799999998</v>
      </c>
      <c r="E732" s="88">
        <v>353</v>
      </c>
      <c r="F732" s="88">
        <v>351.96942100000001</v>
      </c>
      <c r="G732" s="88">
        <v>36292403</v>
      </c>
      <c r="H732" s="95">
        <f t="shared" si="22"/>
        <v>5.509621712189927E-3</v>
      </c>
      <c r="I732" s="96">
        <f t="shared" si="23"/>
        <v>5.2012507962071472E-3</v>
      </c>
    </row>
    <row r="733" spans="1:9" ht="15.75" customHeight="1" x14ac:dyDescent="0.25">
      <c r="A733" s="91">
        <v>43993</v>
      </c>
      <c r="B733" s="92">
        <v>352.45001200000002</v>
      </c>
      <c r="C733" s="92">
        <v>354.20001200000002</v>
      </c>
      <c r="D733" s="92">
        <v>340.10000600000001</v>
      </c>
      <c r="E733" s="92">
        <v>341.25</v>
      </c>
      <c r="F733" s="92">
        <v>340.25372299999998</v>
      </c>
      <c r="G733" s="92">
        <v>36999490</v>
      </c>
      <c r="H733" s="93">
        <f t="shared" si="22"/>
        <v>-1.4702047860140151E-2</v>
      </c>
      <c r="I733" s="94">
        <f t="shared" si="23"/>
        <v>-1.5010418776122931E-2</v>
      </c>
    </row>
    <row r="734" spans="1:9" ht="15.75" customHeight="1" x14ac:dyDescent="0.25">
      <c r="A734" s="87">
        <v>43994</v>
      </c>
      <c r="B734" s="88">
        <v>324.20001200000002</v>
      </c>
      <c r="C734" s="88">
        <v>346.14999399999999</v>
      </c>
      <c r="D734" s="88">
        <v>324.10000600000001</v>
      </c>
      <c r="E734" s="88">
        <v>344.20001200000002</v>
      </c>
      <c r="F734" s="88">
        <v>343.19512900000001</v>
      </c>
      <c r="G734" s="88">
        <v>47509067</v>
      </c>
      <c r="H734" s="95">
        <f t="shared" si="22"/>
        <v>3.7382293591130215E-3</v>
      </c>
      <c r="I734" s="96">
        <f t="shared" si="23"/>
        <v>3.4298584431302417E-3</v>
      </c>
    </row>
    <row r="735" spans="1:9" ht="15.75" customHeight="1" x14ac:dyDescent="0.25">
      <c r="A735" s="91">
        <v>43997</v>
      </c>
      <c r="B735" s="92">
        <v>341.20001200000002</v>
      </c>
      <c r="C735" s="92">
        <v>342.25</v>
      </c>
      <c r="D735" s="92">
        <v>325.5</v>
      </c>
      <c r="E735" s="92">
        <v>331.10000600000001</v>
      </c>
      <c r="F735" s="92">
        <v>330.13336199999998</v>
      </c>
      <c r="G735" s="92">
        <v>43500660</v>
      </c>
      <c r="H735" s="93">
        <f t="shared" si="22"/>
        <v>-1.6851700571190967E-2</v>
      </c>
      <c r="I735" s="94">
        <f t="shared" si="23"/>
        <v>-1.7160071487173745E-2</v>
      </c>
    </row>
    <row r="736" spans="1:9" ht="15.75" customHeight="1" x14ac:dyDescent="0.25">
      <c r="A736" s="87">
        <v>43998</v>
      </c>
      <c r="B736" s="88">
        <v>342.25</v>
      </c>
      <c r="C736" s="88">
        <v>347.89999399999999</v>
      </c>
      <c r="D736" s="88">
        <v>326.04998799999998</v>
      </c>
      <c r="E736" s="88">
        <v>342.95001200000002</v>
      </c>
      <c r="F736" s="88">
        <v>341.94876099999999</v>
      </c>
      <c r="G736" s="88">
        <v>57511237</v>
      </c>
      <c r="H736" s="95">
        <f t="shared" si="22"/>
        <v>1.5271619803310302E-2</v>
      </c>
      <c r="I736" s="96">
        <f t="shared" si="23"/>
        <v>1.4963248887327522E-2</v>
      </c>
    </row>
    <row r="737" spans="1:9" ht="15.75" customHeight="1" x14ac:dyDescent="0.25">
      <c r="A737" s="91">
        <v>43999</v>
      </c>
      <c r="B737" s="92">
        <v>338.60000600000001</v>
      </c>
      <c r="C737" s="92">
        <v>351</v>
      </c>
      <c r="D737" s="92">
        <v>336.10000600000001</v>
      </c>
      <c r="E737" s="92">
        <v>341.95001200000002</v>
      </c>
      <c r="F737" s="92">
        <v>340.95169099999998</v>
      </c>
      <c r="G737" s="92">
        <v>37107002</v>
      </c>
      <c r="H737" s="93">
        <f t="shared" si="22"/>
        <v>-1.2681857377655993E-3</v>
      </c>
      <c r="I737" s="94">
        <f t="shared" si="23"/>
        <v>-1.5765566537483788E-3</v>
      </c>
    </row>
    <row r="738" spans="1:9" ht="15.75" customHeight="1" x14ac:dyDescent="0.25">
      <c r="A738" s="87">
        <v>44000</v>
      </c>
      <c r="B738" s="88">
        <v>340</v>
      </c>
      <c r="C738" s="88">
        <v>354.70001200000002</v>
      </c>
      <c r="D738" s="88">
        <v>337.20001200000002</v>
      </c>
      <c r="E738" s="88">
        <v>352</v>
      </c>
      <c r="F738" s="88">
        <v>350.972351</v>
      </c>
      <c r="G738" s="88">
        <v>39285919</v>
      </c>
      <c r="H738" s="95">
        <f t="shared" si="22"/>
        <v>1.2580056105495126E-2</v>
      </c>
      <c r="I738" s="96">
        <f t="shared" si="23"/>
        <v>1.2271685189512346E-2</v>
      </c>
    </row>
    <row r="739" spans="1:9" ht="15.75" customHeight="1" x14ac:dyDescent="0.25">
      <c r="A739" s="91">
        <v>44001</v>
      </c>
      <c r="B739" s="92">
        <v>351</v>
      </c>
      <c r="C739" s="92">
        <v>365.45001200000002</v>
      </c>
      <c r="D739" s="92">
        <v>349.20001200000002</v>
      </c>
      <c r="E739" s="92">
        <v>363.79998799999998</v>
      </c>
      <c r="F739" s="92">
        <v>362.73788500000001</v>
      </c>
      <c r="G739" s="92">
        <v>51367236</v>
      </c>
      <c r="H739" s="93">
        <f t="shared" si="22"/>
        <v>1.4320011610736811E-2</v>
      </c>
      <c r="I739" s="94">
        <f t="shared" si="23"/>
        <v>1.4011640694754031E-2</v>
      </c>
    </row>
    <row r="740" spans="1:9" ht="15.75" customHeight="1" x14ac:dyDescent="0.25">
      <c r="A740" s="87">
        <v>44004</v>
      </c>
      <c r="B740" s="88">
        <v>367</v>
      </c>
      <c r="C740" s="88">
        <v>375.25</v>
      </c>
      <c r="D740" s="88">
        <v>365.14999399999999</v>
      </c>
      <c r="E740" s="88">
        <v>367.54998799999998</v>
      </c>
      <c r="F740" s="88">
        <v>366.47692899999998</v>
      </c>
      <c r="G740" s="88">
        <v>40133602</v>
      </c>
      <c r="H740" s="95">
        <f t="shared" si="22"/>
        <v>4.4537230368595047E-3</v>
      </c>
      <c r="I740" s="96">
        <f t="shared" si="23"/>
        <v>4.145352120876725E-3</v>
      </c>
    </row>
    <row r="741" spans="1:9" ht="15.75" customHeight="1" x14ac:dyDescent="0.25">
      <c r="A741" s="91">
        <v>44005</v>
      </c>
      <c r="B741" s="92">
        <v>369</v>
      </c>
      <c r="C741" s="92">
        <v>378.29998799999998</v>
      </c>
      <c r="D741" s="92">
        <v>364.20001200000002</v>
      </c>
      <c r="E741" s="92">
        <v>376.14999399999999</v>
      </c>
      <c r="F741" s="92">
        <v>375.05181900000002</v>
      </c>
      <c r="G741" s="92">
        <v>32493320</v>
      </c>
      <c r="H741" s="93">
        <f t="shared" si="22"/>
        <v>1.0044636644031976E-2</v>
      </c>
      <c r="I741" s="94">
        <f t="shared" si="23"/>
        <v>9.7362657280491965E-3</v>
      </c>
    </row>
    <row r="742" spans="1:9" ht="15.75" customHeight="1" x14ac:dyDescent="0.25">
      <c r="A742" s="87">
        <v>44006</v>
      </c>
      <c r="B742" s="88">
        <v>380</v>
      </c>
      <c r="C742" s="88">
        <v>380</v>
      </c>
      <c r="D742" s="88">
        <v>345</v>
      </c>
      <c r="E742" s="88">
        <v>348.10000600000001</v>
      </c>
      <c r="F742" s="88">
        <v>347.08373999999998</v>
      </c>
      <c r="G742" s="88">
        <v>57955780</v>
      </c>
      <c r="H742" s="95">
        <f t="shared" si="22"/>
        <v>-3.365700758628079E-2</v>
      </c>
      <c r="I742" s="96">
        <f t="shared" si="23"/>
        <v>-3.3965378502263568E-2</v>
      </c>
    </row>
    <row r="743" spans="1:9" ht="15.75" customHeight="1" x14ac:dyDescent="0.25">
      <c r="A743" s="91">
        <v>44007</v>
      </c>
      <c r="B743" s="92">
        <v>345.89999399999999</v>
      </c>
      <c r="C743" s="92">
        <v>355.60000600000001</v>
      </c>
      <c r="D743" s="92">
        <v>338.5</v>
      </c>
      <c r="E743" s="92">
        <v>351</v>
      </c>
      <c r="F743" s="92">
        <v>349.97525000000002</v>
      </c>
      <c r="G743" s="92">
        <v>69902888</v>
      </c>
      <c r="H743" s="93">
        <f t="shared" si="22"/>
        <v>3.6030638961796653E-3</v>
      </c>
      <c r="I743" s="94">
        <f t="shared" si="23"/>
        <v>3.2946929801968856E-3</v>
      </c>
    </row>
    <row r="744" spans="1:9" ht="15.75" customHeight="1" x14ac:dyDescent="0.25">
      <c r="A744" s="87">
        <v>44008</v>
      </c>
      <c r="B744" s="88">
        <v>355.60000600000001</v>
      </c>
      <c r="C744" s="88">
        <v>358.5</v>
      </c>
      <c r="D744" s="88">
        <v>346.10000600000001</v>
      </c>
      <c r="E744" s="88">
        <v>349.10000600000001</v>
      </c>
      <c r="F744" s="88">
        <v>348.08081099999998</v>
      </c>
      <c r="G744" s="88">
        <v>34596104</v>
      </c>
      <c r="H744" s="95">
        <f t="shared" si="22"/>
        <v>-2.3572502836143702E-3</v>
      </c>
      <c r="I744" s="96">
        <f t="shared" si="23"/>
        <v>-2.66562119959715E-3</v>
      </c>
    </row>
    <row r="745" spans="1:9" ht="15.75" customHeight="1" x14ac:dyDescent="0.25">
      <c r="A745" s="91">
        <v>44011</v>
      </c>
      <c r="B745" s="92">
        <v>345.25</v>
      </c>
      <c r="C745" s="92">
        <v>345.60000600000001</v>
      </c>
      <c r="D745" s="92">
        <v>338.5</v>
      </c>
      <c r="E745" s="92">
        <v>343.10000600000001</v>
      </c>
      <c r="F745" s="92">
        <v>342.09832799999998</v>
      </c>
      <c r="G745" s="92">
        <v>27384244</v>
      </c>
      <c r="H745" s="93">
        <f t="shared" si="22"/>
        <v>-7.5291305736349583E-3</v>
      </c>
      <c r="I745" s="94">
        <f t="shared" si="23"/>
        <v>-7.8375014896177372E-3</v>
      </c>
    </row>
    <row r="746" spans="1:9" ht="15.75" customHeight="1" x14ac:dyDescent="0.25">
      <c r="A746" s="87">
        <v>44012</v>
      </c>
      <c r="B746" s="88">
        <v>347</v>
      </c>
      <c r="C746" s="88">
        <v>354.45001200000002</v>
      </c>
      <c r="D746" s="88">
        <v>346.29998799999998</v>
      </c>
      <c r="E746" s="88">
        <v>351.45001200000002</v>
      </c>
      <c r="F746" s="88">
        <v>350.42394999999999</v>
      </c>
      <c r="G746" s="88">
        <v>47526095</v>
      </c>
      <c r="H746" s="95">
        <f t="shared" si="22"/>
        <v>1.0442829124719461E-2</v>
      </c>
      <c r="I746" s="96">
        <f t="shared" si="23"/>
        <v>1.0134458208736681E-2</v>
      </c>
    </row>
    <row r="747" spans="1:9" ht="15.75" customHeight="1" x14ac:dyDescent="0.25">
      <c r="A747" s="91">
        <v>44013</v>
      </c>
      <c r="B747" s="92">
        <v>354.25</v>
      </c>
      <c r="C747" s="92">
        <v>365.75</v>
      </c>
      <c r="D747" s="92">
        <v>351.60000600000001</v>
      </c>
      <c r="E747" s="92">
        <v>364.04998799999998</v>
      </c>
      <c r="F747" s="92">
        <v>362.98715199999998</v>
      </c>
      <c r="G747" s="92">
        <v>36922617</v>
      </c>
      <c r="H747" s="93">
        <f t="shared" si="22"/>
        <v>1.5297472663737204E-2</v>
      </c>
      <c r="I747" s="94">
        <f t="shared" si="23"/>
        <v>1.4989101747754424E-2</v>
      </c>
    </row>
    <row r="748" spans="1:9" ht="15.75" customHeight="1" x14ac:dyDescent="0.25">
      <c r="A748" s="87">
        <v>44014</v>
      </c>
      <c r="B748" s="88">
        <v>366</v>
      </c>
      <c r="C748" s="88">
        <v>370.89999399999999</v>
      </c>
      <c r="D748" s="88">
        <v>361.35000600000001</v>
      </c>
      <c r="E748" s="88">
        <v>362.85000600000001</v>
      </c>
      <c r="F748" s="88">
        <v>361.79068000000001</v>
      </c>
      <c r="G748" s="88">
        <v>50964311</v>
      </c>
      <c r="H748" s="95">
        <f t="shared" si="22"/>
        <v>-1.4338784560756765E-3</v>
      </c>
      <c r="I748" s="96">
        <f t="shared" si="23"/>
        <v>-1.7422493720584561E-3</v>
      </c>
    </row>
    <row r="749" spans="1:9" ht="15.75" customHeight="1" x14ac:dyDescent="0.25">
      <c r="A749" s="91">
        <v>44015</v>
      </c>
      <c r="B749" s="92">
        <v>364.64999399999999</v>
      </c>
      <c r="C749" s="92">
        <v>367.14999399999999</v>
      </c>
      <c r="D749" s="92">
        <v>359.79998799999998</v>
      </c>
      <c r="E749" s="92">
        <v>361</v>
      </c>
      <c r="F749" s="92">
        <v>359.94607500000001</v>
      </c>
      <c r="G749" s="92">
        <v>28779044</v>
      </c>
      <c r="H749" s="93">
        <f t="shared" si="22"/>
        <v>-2.2199327151501188E-3</v>
      </c>
      <c r="I749" s="94">
        <f t="shared" si="23"/>
        <v>-2.5283036311328985E-3</v>
      </c>
    </row>
    <row r="750" spans="1:9" ht="15.75" customHeight="1" x14ac:dyDescent="0.25">
      <c r="A750" s="87">
        <v>44018</v>
      </c>
      <c r="B750" s="88">
        <v>367.85000600000001</v>
      </c>
      <c r="C750" s="88">
        <v>367.85000600000001</v>
      </c>
      <c r="D750" s="88">
        <v>360.5</v>
      </c>
      <c r="E750" s="88">
        <v>361.85000600000001</v>
      </c>
      <c r="F750" s="88">
        <v>360.79357900000002</v>
      </c>
      <c r="G750" s="88">
        <v>33334074</v>
      </c>
      <c r="H750" s="95">
        <f t="shared" si="22"/>
        <v>1.0213576516558407E-3</v>
      </c>
      <c r="I750" s="96">
        <f t="shared" si="23"/>
        <v>7.1298673567306119E-4</v>
      </c>
    </row>
    <row r="751" spans="1:9" ht="15.75" customHeight="1" x14ac:dyDescent="0.25">
      <c r="A751" s="91">
        <v>44019</v>
      </c>
      <c r="B751" s="92">
        <v>363</v>
      </c>
      <c r="C751" s="92">
        <v>378</v>
      </c>
      <c r="D751" s="92">
        <v>362.10000600000001</v>
      </c>
      <c r="E751" s="92">
        <v>376.04998799999998</v>
      </c>
      <c r="F751" s="92">
        <v>374.95211799999998</v>
      </c>
      <c r="G751" s="92">
        <v>46030825</v>
      </c>
      <c r="H751" s="93">
        <f t="shared" si="22"/>
        <v>1.6717011299523653E-2</v>
      </c>
      <c r="I751" s="94">
        <f t="shared" si="23"/>
        <v>1.6408640383540875E-2</v>
      </c>
    </row>
    <row r="752" spans="1:9" ht="15.75" customHeight="1" x14ac:dyDescent="0.25">
      <c r="A752" s="87">
        <v>44020</v>
      </c>
      <c r="B752" s="88">
        <v>377.89999399999999</v>
      </c>
      <c r="C752" s="88">
        <v>379</v>
      </c>
      <c r="D752" s="88">
        <v>367.54998799999998</v>
      </c>
      <c r="E752" s="88">
        <v>368.95001200000002</v>
      </c>
      <c r="F752" s="88">
        <v>367.87286399999999</v>
      </c>
      <c r="G752" s="88">
        <v>46315597</v>
      </c>
      <c r="H752" s="95">
        <f t="shared" si="22"/>
        <v>-8.2780577038861231E-3</v>
      </c>
      <c r="I752" s="96">
        <f t="shared" si="23"/>
        <v>-8.5864286198689029E-3</v>
      </c>
    </row>
    <row r="753" spans="1:9" ht="15.75" customHeight="1" x14ac:dyDescent="0.25">
      <c r="A753" s="91">
        <v>44021</v>
      </c>
      <c r="B753" s="92">
        <v>373.45001200000002</v>
      </c>
      <c r="C753" s="92">
        <v>376</v>
      </c>
      <c r="D753" s="92">
        <v>365.29998799999998</v>
      </c>
      <c r="E753" s="92">
        <v>370.35000600000001</v>
      </c>
      <c r="F753" s="92">
        <v>369.26876800000002</v>
      </c>
      <c r="G753" s="92">
        <v>35144463</v>
      </c>
      <c r="H753" s="93">
        <f t="shared" si="22"/>
        <v>1.6448240142743111E-3</v>
      </c>
      <c r="I753" s="94">
        <f t="shared" si="23"/>
        <v>1.3364530982915316E-3</v>
      </c>
    </row>
    <row r="754" spans="1:9" ht="15.75" customHeight="1" x14ac:dyDescent="0.25">
      <c r="A754" s="87">
        <v>44022</v>
      </c>
      <c r="B754" s="88">
        <v>364.89999399999999</v>
      </c>
      <c r="C754" s="88">
        <v>368.20001200000002</v>
      </c>
      <c r="D754" s="88">
        <v>359</v>
      </c>
      <c r="E754" s="88">
        <v>360.35000600000001</v>
      </c>
      <c r="F754" s="88">
        <v>359.29797400000001</v>
      </c>
      <c r="G754" s="88">
        <v>27864858</v>
      </c>
      <c r="H754" s="95">
        <f t="shared" si="22"/>
        <v>-1.1887809138638846E-2</v>
      </c>
      <c r="I754" s="96">
        <f t="shared" si="23"/>
        <v>-1.2196180054621626E-2</v>
      </c>
    </row>
    <row r="755" spans="1:9" ht="15.75" customHeight="1" x14ac:dyDescent="0.25">
      <c r="A755" s="91">
        <v>44025</v>
      </c>
      <c r="B755" s="92">
        <v>364.10000600000001</v>
      </c>
      <c r="C755" s="92">
        <v>367</v>
      </c>
      <c r="D755" s="92">
        <v>352.5</v>
      </c>
      <c r="E755" s="92">
        <v>353.60000600000001</v>
      </c>
      <c r="F755" s="92">
        <v>352.567657</v>
      </c>
      <c r="G755" s="92">
        <v>32379935</v>
      </c>
      <c r="H755" s="93">
        <f t="shared" si="22"/>
        <v>-8.2122987906651252E-3</v>
      </c>
      <c r="I755" s="94">
        <f t="shared" si="23"/>
        <v>-8.5206697066479049E-3</v>
      </c>
    </row>
    <row r="756" spans="1:9" ht="15.75" customHeight="1" x14ac:dyDescent="0.25">
      <c r="A756" s="87">
        <v>44026</v>
      </c>
      <c r="B756" s="88">
        <v>351.5</v>
      </c>
      <c r="C756" s="88">
        <v>352.45001200000002</v>
      </c>
      <c r="D756" s="88">
        <v>340.60000600000001</v>
      </c>
      <c r="E756" s="88">
        <v>345.54998799999998</v>
      </c>
      <c r="F756" s="88">
        <v>344.54116800000003</v>
      </c>
      <c r="G756" s="88">
        <v>34031256</v>
      </c>
      <c r="H756" s="95">
        <f t="shared" si="22"/>
        <v>-1.000134788385784E-2</v>
      </c>
      <c r="I756" s="96">
        <f t="shared" si="23"/>
        <v>-1.030971879984062E-2</v>
      </c>
    </row>
    <row r="757" spans="1:9" ht="15.75" customHeight="1" x14ac:dyDescent="0.25">
      <c r="A757" s="91">
        <v>44027</v>
      </c>
      <c r="B757" s="92">
        <v>349.5</v>
      </c>
      <c r="C757" s="92">
        <v>356.79998799999998</v>
      </c>
      <c r="D757" s="92">
        <v>343.75</v>
      </c>
      <c r="E757" s="92">
        <v>345.79998799999998</v>
      </c>
      <c r="F757" s="92">
        <v>344.790436</v>
      </c>
      <c r="G757" s="92">
        <v>30442553</v>
      </c>
      <c r="H757" s="93">
        <f t="shared" si="22"/>
        <v>3.1408895517167056E-4</v>
      </c>
      <c r="I757" s="94">
        <f t="shared" si="23"/>
        <v>5.7180391888909986E-6</v>
      </c>
    </row>
    <row r="758" spans="1:9" ht="15.75" customHeight="1" x14ac:dyDescent="0.25">
      <c r="A758" s="87">
        <v>44028</v>
      </c>
      <c r="B758" s="88">
        <v>347.95001200000002</v>
      </c>
      <c r="C758" s="88">
        <v>348.60000600000001</v>
      </c>
      <c r="D758" s="88">
        <v>341</v>
      </c>
      <c r="E758" s="88">
        <v>344.64999399999999</v>
      </c>
      <c r="F758" s="88">
        <v>343.643799</v>
      </c>
      <c r="G758" s="88">
        <v>35535437</v>
      </c>
      <c r="H758" s="95">
        <f t="shared" si="22"/>
        <v>-1.4466990658371275E-3</v>
      </c>
      <c r="I758" s="96">
        <f t="shared" si="23"/>
        <v>-1.755069981819907E-3</v>
      </c>
    </row>
    <row r="759" spans="1:9" ht="15.75" customHeight="1" x14ac:dyDescent="0.25">
      <c r="A759" s="91">
        <v>44029</v>
      </c>
      <c r="B759" s="92">
        <v>346</v>
      </c>
      <c r="C759" s="92">
        <v>356</v>
      </c>
      <c r="D759" s="92">
        <v>345.45001200000002</v>
      </c>
      <c r="E759" s="92">
        <v>353.79998799999998</v>
      </c>
      <c r="F759" s="92">
        <v>352.76705900000002</v>
      </c>
      <c r="G759" s="92">
        <v>27511781</v>
      </c>
      <c r="H759" s="93">
        <f t="shared" si="22"/>
        <v>1.137951287399575E-2</v>
      </c>
      <c r="I759" s="94">
        <f t="shared" si="23"/>
        <v>1.1071141958012971E-2</v>
      </c>
    </row>
    <row r="760" spans="1:9" ht="15.75" customHeight="1" x14ac:dyDescent="0.25">
      <c r="A760" s="87">
        <v>44032</v>
      </c>
      <c r="B760" s="88">
        <v>358</v>
      </c>
      <c r="C760" s="88">
        <v>366.35000600000001</v>
      </c>
      <c r="D760" s="88">
        <v>355.25</v>
      </c>
      <c r="E760" s="88">
        <v>363</v>
      </c>
      <c r="F760" s="88">
        <v>361.94021600000002</v>
      </c>
      <c r="G760" s="88">
        <v>36312529</v>
      </c>
      <c r="H760" s="95">
        <f t="shared" si="22"/>
        <v>1.1148816824194156E-2</v>
      </c>
      <c r="I760" s="96">
        <f t="shared" si="23"/>
        <v>1.0840445908211377E-2</v>
      </c>
    </row>
    <row r="761" spans="1:9" ht="15.75" customHeight="1" x14ac:dyDescent="0.25">
      <c r="A761" s="91">
        <v>44033</v>
      </c>
      <c r="B761" s="92">
        <v>371</v>
      </c>
      <c r="C761" s="92">
        <v>379.89999399999999</v>
      </c>
      <c r="D761" s="92">
        <v>370.04998799999998</v>
      </c>
      <c r="E761" s="92">
        <v>378.79998799999998</v>
      </c>
      <c r="F761" s="92">
        <v>377.69409200000001</v>
      </c>
      <c r="G761" s="92">
        <v>45559912</v>
      </c>
      <c r="H761" s="93">
        <f t="shared" si="22"/>
        <v>1.8503350284809088E-2</v>
      </c>
      <c r="I761" s="94">
        <f t="shared" si="23"/>
        <v>1.819497936882631E-2</v>
      </c>
    </row>
    <row r="762" spans="1:9" ht="15.75" customHeight="1" x14ac:dyDescent="0.25">
      <c r="A762" s="87">
        <v>44034</v>
      </c>
      <c r="B762" s="88">
        <v>386.89999399999999</v>
      </c>
      <c r="C762" s="88">
        <v>389.5</v>
      </c>
      <c r="D762" s="88">
        <v>375.29998799999998</v>
      </c>
      <c r="E762" s="88">
        <v>381.10000600000001</v>
      </c>
      <c r="F762" s="88">
        <v>379.98739599999999</v>
      </c>
      <c r="G762" s="88">
        <v>45500191</v>
      </c>
      <c r="H762" s="95">
        <f t="shared" si="22"/>
        <v>2.6289999946539169E-3</v>
      </c>
      <c r="I762" s="96">
        <f t="shared" si="23"/>
        <v>2.3206290786711371E-3</v>
      </c>
    </row>
    <row r="763" spans="1:9" ht="15.75" customHeight="1" x14ac:dyDescent="0.25">
      <c r="A763" s="91">
        <v>44035</v>
      </c>
      <c r="B763" s="92">
        <v>382.54998799999998</v>
      </c>
      <c r="C763" s="92">
        <v>395.64999399999999</v>
      </c>
      <c r="D763" s="92">
        <v>378.85000600000001</v>
      </c>
      <c r="E763" s="92">
        <v>392.25</v>
      </c>
      <c r="F763" s="92">
        <v>391.104828</v>
      </c>
      <c r="G763" s="92">
        <v>37838027</v>
      </c>
      <c r="H763" s="93">
        <f t="shared" si="22"/>
        <v>1.2523985624941367E-2</v>
      </c>
      <c r="I763" s="94">
        <f t="shared" si="23"/>
        <v>1.2215614708958588E-2</v>
      </c>
    </row>
    <row r="764" spans="1:9" ht="15.75" customHeight="1" x14ac:dyDescent="0.25">
      <c r="A764" s="87">
        <v>44036</v>
      </c>
      <c r="B764" s="88">
        <v>388.29998799999998</v>
      </c>
      <c r="C764" s="88">
        <v>388.70001200000002</v>
      </c>
      <c r="D764" s="88">
        <v>372.14999399999999</v>
      </c>
      <c r="E764" s="88">
        <v>381.79998799999998</v>
      </c>
      <c r="F764" s="88">
        <v>380.68533300000001</v>
      </c>
      <c r="G764" s="88">
        <v>52980980</v>
      </c>
      <c r="H764" s="95">
        <f t="shared" si="22"/>
        <v>-1.1727032450945456E-2</v>
      </c>
      <c r="I764" s="96">
        <f t="shared" si="23"/>
        <v>-1.2035403366928236E-2</v>
      </c>
    </row>
    <row r="765" spans="1:9" ht="15.75" customHeight="1" x14ac:dyDescent="0.25">
      <c r="A765" s="91">
        <v>44039</v>
      </c>
      <c r="B765" s="92">
        <v>385</v>
      </c>
      <c r="C765" s="92">
        <v>385.79998799999998</v>
      </c>
      <c r="D765" s="92">
        <v>356.60000600000001</v>
      </c>
      <c r="E765" s="92">
        <v>358.5</v>
      </c>
      <c r="F765" s="92">
        <v>357.45336900000001</v>
      </c>
      <c r="G765" s="92">
        <v>73275058</v>
      </c>
      <c r="H765" s="93">
        <f t="shared" si="22"/>
        <v>-2.7346750040325579E-2</v>
      </c>
      <c r="I765" s="94">
        <f t="shared" si="23"/>
        <v>-2.7655120956308357E-2</v>
      </c>
    </row>
    <row r="766" spans="1:9" ht="15.75" customHeight="1" x14ac:dyDescent="0.25">
      <c r="A766" s="87">
        <v>44040</v>
      </c>
      <c r="B766" s="88">
        <v>361.10000600000001</v>
      </c>
      <c r="C766" s="88">
        <v>362.75</v>
      </c>
      <c r="D766" s="88">
        <v>343.20001200000002</v>
      </c>
      <c r="E766" s="88">
        <v>352.10000600000001</v>
      </c>
      <c r="F766" s="88">
        <v>351.07205199999999</v>
      </c>
      <c r="G766" s="88">
        <v>125939354</v>
      </c>
      <c r="H766" s="95">
        <f t="shared" si="22"/>
        <v>-7.8231369450092476E-3</v>
      </c>
      <c r="I766" s="96">
        <f t="shared" si="23"/>
        <v>-8.1315078609920273E-3</v>
      </c>
    </row>
    <row r="767" spans="1:9" ht="15.75" customHeight="1" x14ac:dyDescent="0.25">
      <c r="A767" s="91">
        <v>44041</v>
      </c>
      <c r="B767" s="92">
        <v>353.20001200000002</v>
      </c>
      <c r="C767" s="92">
        <v>357.64999399999999</v>
      </c>
      <c r="D767" s="92">
        <v>348.20001200000002</v>
      </c>
      <c r="E767" s="92">
        <v>351.04998799999998</v>
      </c>
      <c r="F767" s="92">
        <v>350.02508499999999</v>
      </c>
      <c r="G767" s="92">
        <v>50194622</v>
      </c>
      <c r="H767" s="93">
        <f t="shared" si="22"/>
        <v>-1.2970879635089522E-3</v>
      </c>
      <c r="I767" s="94">
        <f t="shared" si="23"/>
        <v>-1.6054588794917318E-3</v>
      </c>
    </row>
    <row r="768" spans="1:9" ht="15.75" customHeight="1" x14ac:dyDescent="0.25">
      <c r="A768" s="87">
        <v>44042</v>
      </c>
      <c r="B768" s="88">
        <v>353.39999399999999</v>
      </c>
      <c r="C768" s="88">
        <v>354.60000600000001</v>
      </c>
      <c r="D768" s="88">
        <v>340.39999399999999</v>
      </c>
      <c r="E768" s="88">
        <v>344.95001200000002</v>
      </c>
      <c r="F768" s="88">
        <v>343.94293199999998</v>
      </c>
      <c r="G768" s="88">
        <v>40820253</v>
      </c>
      <c r="H768" s="95">
        <f t="shared" si="22"/>
        <v>-7.6127805806985235E-3</v>
      </c>
      <c r="I768" s="96">
        <f t="shared" si="23"/>
        <v>-7.9211514966813033E-3</v>
      </c>
    </row>
    <row r="769" spans="1:9" ht="15.75" customHeight="1" x14ac:dyDescent="0.25">
      <c r="A769" s="91">
        <v>44043</v>
      </c>
      <c r="B769" s="92">
        <v>346.45001200000002</v>
      </c>
      <c r="C769" s="92">
        <v>353</v>
      </c>
      <c r="D769" s="92">
        <v>342.04998799999998</v>
      </c>
      <c r="E769" s="92">
        <v>346.79998799999998</v>
      </c>
      <c r="F769" s="92">
        <v>345.78750600000001</v>
      </c>
      <c r="G769" s="92">
        <v>37345191</v>
      </c>
      <c r="H769" s="93">
        <f t="shared" si="22"/>
        <v>2.3229081257126545E-3</v>
      </c>
      <c r="I769" s="94">
        <f t="shared" si="23"/>
        <v>2.0145372097298748E-3</v>
      </c>
    </row>
    <row r="770" spans="1:9" ht="15.75" customHeight="1" x14ac:dyDescent="0.25">
      <c r="A770" s="87">
        <v>44046</v>
      </c>
      <c r="B770" s="88">
        <v>346.79998799999998</v>
      </c>
      <c r="C770" s="88">
        <v>349.35000600000001</v>
      </c>
      <c r="D770" s="88">
        <v>340.5</v>
      </c>
      <c r="E770" s="88">
        <v>343.25</v>
      </c>
      <c r="F770" s="88">
        <v>342.24789399999997</v>
      </c>
      <c r="G770" s="88">
        <v>32119883</v>
      </c>
      <c r="H770" s="95">
        <f t="shared" si="22"/>
        <v>-4.468512874241457E-3</v>
      </c>
      <c r="I770" s="96">
        <f t="shared" si="23"/>
        <v>-4.7768837902242367E-3</v>
      </c>
    </row>
    <row r="771" spans="1:9" ht="15.75" customHeight="1" x14ac:dyDescent="0.25">
      <c r="A771" s="91">
        <v>44047</v>
      </c>
      <c r="B771" s="92">
        <v>347</v>
      </c>
      <c r="C771" s="92">
        <v>353.20001200000002</v>
      </c>
      <c r="D771" s="92">
        <v>344.20001200000002</v>
      </c>
      <c r="E771" s="92">
        <v>351</v>
      </c>
      <c r="F771" s="92">
        <v>349.97525000000002</v>
      </c>
      <c r="G771" s="92">
        <v>30811518</v>
      </c>
      <c r="H771" s="93">
        <f t="shared" si="22"/>
        <v>9.6965480287002324E-3</v>
      </c>
      <c r="I771" s="94">
        <f t="shared" si="23"/>
        <v>9.3881771127174527E-3</v>
      </c>
    </row>
    <row r="772" spans="1:9" ht="15.75" customHeight="1" x14ac:dyDescent="0.25">
      <c r="A772" s="87">
        <v>44048</v>
      </c>
      <c r="B772" s="88">
        <v>353.39999399999999</v>
      </c>
      <c r="C772" s="88">
        <v>360</v>
      </c>
      <c r="D772" s="88">
        <v>350.75</v>
      </c>
      <c r="E772" s="88">
        <v>352.20001200000002</v>
      </c>
      <c r="F772" s="88">
        <v>351.17175300000002</v>
      </c>
      <c r="G772" s="88">
        <v>37057881</v>
      </c>
      <c r="H772" s="95">
        <f t="shared" ref="H772:H835" si="24">LOG(F772/F771)</f>
        <v>1.4822431035751726E-3</v>
      </c>
      <c r="I772" s="96">
        <f t="shared" ref="I772:I835" si="25">H772-$H$1238</f>
        <v>1.1738721875923931E-3</v>
      </c>
    </row>
    <row r="773" spans="1:9" ht="15.75" customHeight="1" x14ac:dyDescent="0.25">
      <c r="A773" s="91">
        <v>44049</v>
      </c>
      <c r="B773" s="92">
        <v>353.45001200000002</v>
      </c>
      <c r="C773" s="92">
        <v>363.75</v>
      </c>
      <c r="D773" s="92">
        <v>348.60000600000001</v>
      </c>
      <c r="E773" s="92">
        <v>358.75</v>
      </c>
      <c r="F773" s="92">
        <v>357.70263699999998</v>
      </c>
      <c r="G773" s="92">
        <v>48021824</v>
      </c>
      <c r="H773" s="93">
        <f t="shared" si="24"/>
        <v>8.0025662554365339E-3</v>
      </c>
      <c r="I773" s="94">
        <f t="shared" si="25"/>
        <v>7.6941953394537542E-3</v>
      </c>
    </row>
    <row r="774" spans="1:9" ht="15.75" customHeight="1" x14ac:dyDescent="0.25">
      <c r="A774" s="87">
        <v>44050</v>
      </c>
      <c r="B774" s="88">
        <v>359.45001200000002</v>
      </c>
      <c r="C774" s="88">
        <v>359.64999399999999</v>
      </c>
      <c r="D774" s="88">
        <v>353.14999399999999</v>
      </c>
      <c r="E774" s="88">
        <v>357.95001200000002</v>
      </c>
      <c r="F774" s="88">
        <v>356.904968</v>
      </c>
      <c r="G774" s="88">
        <v>28510964</v>
      </c>
      <c r="H774" s="95">
        <f t="shared" si="24"/>
        <v>-9.6954856494677153E-4</v>
      </c>
      <c r="I774" s="96">
        <f t="shared" si="25"/>
        <v>-1.2779194809295511E-3</v>
      </c>
    </row>
    <row r="775" spans="1:9" ht="15.75" customHeight="1" x14ac:dyDescent="0.25">
      <c r="A775" s="91">
        <v>44053</v>
      </c>
      <c r="B775" s="92">
        <v>359.5</v>
      </c>
      <c r="C775" s="92">
        <v>364.95001200000002</v>
      </c>
      <c r="D775" s="92">
        <v>357.35000600000001</v>
      </c>
      <c r="E775" s="92">
        <v>363.54998799999998</v>
      </c>
      <c r="F775" s="92">
        <v>362.48861699999998</v>
      </c>
      <c r="G775" s="92">
        <v>22856010</v>
      </c>
      <c r="H775" s="93">
        <f t="shared" si="24"/>
        <v>6.7417800127670289E-3</v>
      </c>
      <c r="I775" s="94">
        <f t="shared" si="25"/>
        <v>6.4334090967842492E-3</v>
      </c>
    </row>
    <row r="776" spans="1:9" ht="15.75" customHeight="1" x14ac:dyDescent="0.25">
      <c r="A776" s="87">
        <v>44054</v>
      </c>
      <c r="B776" s="88">
        <v>370</v>
      </c>
      <c r="C776" s="88">
        <v>374.29998799999998</v>
      </c>
      <c r="D776" s="88">
        <v>364.04998799999998</v>
      </c>
      <c r="E776" s="88">
        <v>367.35000600000001</v>
      </c>
      <c r="F776" s="88">
        <v>366.27752700000002</v>
      </c>
      <c r="G776" s="88">
        <v>45446107</v>
      </c>
      <c r="H776" s="95">
        <f t="shared" si="24"/>
        <v>4.5159000466905687E-3</v>
      </c>
      <c r="I776" s="96">
        <f t="shared" si="25"/>
        <v>4.207529130707789E-3</v>
      </c>
    </row>
    <row r="777" spans="1:9" ht="15.75" customHeight="1" x14ac:dyDescent="0.25">
      <c r="A777" s="91">
        <v>44055</v>
      </c>
      <c r="B777" s="92">
        <v>365.75</v>
      </c>
      <c r="C777" s="92">
        <v>368.75</v>
      </c>
      <c r="D777" s="92">
        <v>363.75</v>
      </c>
      <c r="E777" s="92">
        <v>366.85000600000001</v>
      </c>
      <c r="F777" s="92">
        <v>365.77899200000002</v>
      </c>
      <c r="G777" s="92">
        <v>25706005</v>
      </c>
      <c r="H777" s="93">
        <f t="shared" si="24"/>
        <v>-5.9151452759903175E-4</v>
      </c>
      <c r="I777" s="94">
        <f t="shared" si="25"/>
        <v>-8.9988544358181126E-4</v>
      </c>
    </row>
    <row r="778" spans="1:9" ht="15.75" customHeight="1" x14ac:dyDescent="0.25">
      <c r="A778" s="87">
        <v>44056</v>
      </c>
      <c r="B778" s="88">
        <v>368.95001200000002</v>
      </c>
      <c r="C778" s="88">
        <v>372.35000600000001</v>
      </c>
      <c r="D778" s="88">
        <v>366.25</v>
      </c>
      <c r="E778" s="88">
        <v>368.04998799999998</v>
      </c>
      <c r="F778" s="88">
        <v>366.97546399999999</v>
      </c>
      <c r="G778" s="88">
        <v>26257336</v>
      </c>
      <c r="H778" s="95">
        <f t="shared" si="24"/>
        <v>1.4182695032352686E-3</v>
      </c>
      <c r="I778" s="96">
        <f t="shared" si="25"/>
        <v>1.109898587252489E-3</v>
      </c>
    </row>
    <row r="779" spans="1:9" ht="15.75" customHeight="1" x14ac:dyDescent="0.25">
      <c r="A779" s="91">
        <v>44057</v>
      </c>
      <c r="B779" s="92">
        <v>371.79998799999998</v>
      </c>
      <c r="C779" s="92">
        <v>371.79998799999998</v>
      </c>
      <c r="D779" s="92">
        <v>354.20001200000002</v>
      </c>
      <c r="E779" s="92">
        <v>361.39999399999999</v>
      </c>
      <c r="F779" s="92">
        <v>360.34487899999999</v>
      </c>
      <c r="G779" s="92">
        <v>28893259</v>
      </c>
      <c r="H779" s="93">
        <f t="shared" si="24"/>
        <v>-7.9186737564592401E-3</v>
      </c>
      <c r="I779" s="94">
        <f t="shared" si="25"/>
        <v>-8.2270446724420198E-3</v>
      </c>
    </row>
    <row r="780" spans="1:9" ht="15.75" customHeight="1" x14ac:dyDescent="0.25">
      <c r="A780" s="87">
        <v>44060</v>
      </c>
      <c r="B780" s="88">
        <v>366</v>
      </c>
      <c r="C780" s="88">
        <v>366.35000600000001</v>
      </c>
      <c r="D780" s="88">
        <v>354.35000600000001</v>
      </c>
      <c r="E780" s="88">
        <v>360.20001200000002</v>
      </c>
      <c r="F780" s="88">
        <v>359.14840700000002</v>
      </c>
      <c r="G780" s="88">
        <v>24232497</v>
      </c>
      <c r="H780" s="95">
        <f t="shared" si="24"/>
        <v>-1.4444100492476777E-3</v>
      </c>
      <c r="I780" s="96">
        <f t="shared" si="25"/>
        <v>-1.7527809652304572E-3</v>
      </c>
    </row>
    <row r="781" spans="1:9" ht="15.75" customHeight="1" x14ac:dyDescent="0.25">
      <c r="A781" s="91">
        <v>44061</v>
      </c>
      <c r="B781" s="92">
        <v>361.89999399999999</v>
      </c>
      <c r="C781" s="92">
        <v>370</v>
      </c>
      <c r="D781" s="92">
        <v>361.60000600000001</v>
      </c>
      <c r="E781" s="92">
        <v>369.54998799999998</v>
      </c>
      <c r="F781" s="92">
        <v>368.47109999999998</v>
      </c>
      <c r="G781" s="92">
        <v>26517363</v>
      </c>
      <c r="H781" s="93">
        <f t="shared" si="24"/>
        <v>1.112948639422259E-2</v>
      </c>
      <c r="I781" s="94">
        <f t="shared" si="25"/>
        <v>1.082111547823981E-2</v>
      </c>
    </row>
    <row r="782" spans="1:9" ht="15.75" customHeight="1" x14ac:dyDescent="0.25">
      <c r="A782" s="87">
        <v>44062</v>
      </c>
      <c r="B782" s="88">
        <v>374</v>
      </c>
      <c r="C782" s="88">
        <v>375.85000600000001</v>
      </c>
      <c r="D782" s="88">
        <v>370.39999399999999</v>
      </c>
      <c r="E782" s="88">
        <v>374.45001200000002</v>
      </c>
      <c r="F782" s="88">
        <v>373.35681199999999</v>
      </c>
      <c r="G782" s="88">
        <v>35790233</v>
      </c>
      <c r="H782" s="95">
        <f t="shared" si="24"/>
        <v>5.7206487035062637E-3</v>
      </c>
      <c r="I782" s="96">
        <f t="shared" si="25"/>
        <v>5.412277787523484E-3</v>
      </c>
    </row>
    <row r="783" spans="1:9" ht="15.75" customHeight="1" x14ac:dyDescent="0.25">
      <c r="A783" s="91">
        <v>44063</v>
      </c>
      <c r="B783" s="92">
        <v>367</v>
      </c>
      <c r="C783" s="92">
        <v>369.64999399999999</v>
      </c>
      <c r="D783" s="92">
        <v>362.60000600000001</v>
      </c>
      <c r="E783" s="92">
        <v>367.75</v>
      </c>
      <c r="F783" s="92">
        <v>366.67636099999999</v>
      </c>
      <c r="G783" s="92">
        <v>68444775</v>
      </c>
      <c r="H783" s="93">
        <f t="shared" si="24"/>
        <v>-7.8411669234187339E-3</v>
      </c>
      <c r="I783" s="94">
        <f t="shared" si="25"/>
        <v>-8.1495378394015137E-3</v>
      </c>
    </row>
    <row r="784" spans="1:9" ht="15.75" customHeight="1" x14ac:dyDescent="0.25">
      <c r="A784" s="87">
        <v>44064</v>
      </c>
      <c r="B784" s="88">
        <v>370</v>
      </c>
      <c r="C784" s="88">
        <v>373</v>
      </c>
      <c r="D784" s="88">
        <v>367.04998799999998</v>
      </c>
      <c r="E784" s="88">
        <v>371.14999399999999</v>
      </c>
      <c r="F784" s="88">
        <v>370.06643700000001</v>
      </c>
      <c r="G784" s="88">
        <v>34109928</v>
      </c>
      <c r="H784" s="95">
        <f t="shared" si="24"/>
        <v>3.9967861110132624E-3</v>
      </c>
      <c r="I784" s="96">
        <f t="shared" si="25"/>
        <v>3.6884151950304827E-3</v>
      </c>
    </row>
    <row r="785" spans="1:9" ht="15.75" customHeight="1" x14ac:dyDescent="0.25">
      <c r="A785" s="91">
        <v>44067</v>
      </c>
      <c r="B785" s="92">
        <v>374.85000600000001</v>
      </c>
      <c r="C785" s="92">
        <v>381.20001200000002</v>
      </c>
      <c r="D785" s="92">
        <v>373.85000600000001</v>
      </c>
      <c r="E785" s="92">
        <v>380.35000600000001</v>
      </c>
      <c r="F785" s="92">
        <v>379.23956299999998</v>
      </c>
      <c r="G785" s="92">
        <v>32907235</v>
      </c>
      <c r="H785" s="93">
        <f t="shared" si="24"/>
        <v>1.0633938715284241E-2</v>
      </c>
      <c r="I785" s="94">
        <f t="shared" si="25"/>
        <v>1.0325567799301461E-2</v>
      </c>
    </row>
    <row r="786" spans="1:9" ht="15.75" customHeight="1" x14ac:dyDescent="0.25">
      <c r="A786" s="87">
        <v>44068</v>
      </c>
      <c r="B786" s="88">
        <v>382.5</v>
      </c>
      <c r="C786" s="88">
        <v>389.79998799999998</v>
      </c>
      <c r="D786" s="88">
        <v>381.39999399999999</v>
      </c>
      <c r="E786" s="88">
        <v>386.35000600000001</v>
      </c>
      <c r="F786" s="88">
        <v>385.22204599999998</v>
      </c>
      <c r="G786" s="88">
        <v>53072303</v>
      </c>
      <c r="H786" s="95">
        <f t="shared" si="24"/>
        <v>6.7974960820441303E-3</v>
      </c>
      <c r="I786" s="96">
        <f t="shared" si="25"/>
        <v>6.4891251660613505E-3</v>
      </c>
    </row>
    <row r="787" spans="1:9" ht="15.75" customHeight="1" x14ac:dyDescent="0.25">
      <c r="A787" s="91">
        <v>44069</v>
      </c>
      <c r="B787" s="92">
        <v>388.20001200000002</v>
      </c>
      <c r="C787" s="92">
        <v>391.64999399999999</v>
      </c>
      <c r="D787" s="92">
        <v>384.20001200000002</v>
      </c>
      <c r="E787" s="92">
        <v>389.35000600000001</v>
      </c>
      <c r="F787" s="92">
        <v>388.21328699999998</v>
      </c>
      <c r="G787" s="92">
        <v>37163882</v>
      </c>
      <c r="H787" s="93">
        <f t="shared" si="24"/>
        <v>3.3592619367226626E-3</v>
      </c>
      <c r="I787" s="94">
        <f t="shared" si="25"/>
        <v>3.0508910207398829E-3</v>
      </c>
    </row>
    <row r="788" spans="1:9" ht="15.75" customHeight="1" x14ac:dyDescent="0.25">
      <c r="A788" s="87">
        <v>44070</v>
      </c>
      <c r="B788" s="88">
        <v>389.95001200000002</v>
      </c>
      <c r="C788" s="88">
        <v>397.45001200000002</v>
      </c>
      <c r="D788" s="88">
        <v>387.60000600000001</v>
      </c>
      <c r="E788" s="88">
        <v>392.20001200000002</v>
      </c>
      <c r="F788" s="88">
        <v>391.05499300000002</v>
      </c>
      <c r="G788" s="88">
        <v>36910405</v>
      </c>
      <c r="H788" s="95">
        <f t="shared" si="24"/>
        <v>3.1674398591672319E-3</v>
      </c>
      <c r="I788" s="96">
        <f t="shared" si="25"/>
        <v>2.8590689431844522E-3</v>
      </c>
    </row>
    <row r="789" spans="1:9" ht="15.75" customHeight="1" x14ac:dyDescent="0.25">
      <c r="A789" s="91">
        <v>44071</v>
      </c>
      <c r="B789" s="92">
        <v>393.89999399999999</v>
      </c>
      <c r="C789" s="92">
        <v>411.89999399999999</v>
      </c>
      <c r="D789" s="92">
        <v>392.89999399999999</v>
      </c>
      <c r="E789" s="92">
        <v>409.70001200000002</v>
      </c>
      <c r="F789" s="92">
        <v>408.50390599999997</v>
      </c>
      <c r="G789" s="92">
        <v>83472297</v>
      </c>
      <c r="H789" s="93">
        <f t="shared" si="24"/>
        <v>1.8958378148261144E-2</v>
      </c>
      <c r="I789" s="94">
        <f t="shared" si="25"/>
        <v>1.8650007232278366E-2</v>
      </c>
    </row>
    <row r="790" spans="1:9" ht="15.75" customHeight="1" x14ac:dyDescent="0.25">
      <c r="A790" s="87">
        <v>44074</v>
      </c>
      <c r="B790" s="88">
        <v>414.85000600000001</v>
      </c>
      <c r="C790" s="88">
        <v>422</v>
      </c>
      <c r="D790" s="88">
        <v>387.5</v>
      </c>
      <c r="E790" s="88">
        <v>394.60000600000001</v>
      </c>
      <c r="F790" s="88">
        <v>393.447968</v>
      </c>
      <c r="G790" s="88">
        <v>72744175</v>
      </c>
      <c r="H790" s="95">
        <f t="shared" si="24"/>
        <v>-1.630890679449095E-2</v>
      </c>
      <c r="I790" s="96">
        <f t="shared" si="25"/>
        <v>-1.6617277710473728E-2</v>
      </c>
    </row>
    <row r="791" spans="1:9" ht="15.75" customHeight="1" x14ac:dyDescent="0.25">
      <c r="A791" s="91">
        <v>44075</v>
      </c>
      <c r="B791" s="92">
        <v>394.70001200000002</v>
      </c>
      <c r="C791" s="92">
        <v>399.64999399999999</v>
      </c>
      <c r="D791" s="92">
        <v>385.29998799999998</v>
      </c>
      <c r="E791" s="92">
        <v>390.95001200000002</v>
      </c>
      <c r="F791" s="92">
        <v>389.80862400000001</v>
      </c>
      <c r="G791" s="92">
        <v>34872793</v>
      </c>
      <c r="H791" s="93">
        <f t="shared" si="24"/>
        <v>-4.035863617434245E-3</v>
      </c>
      <c r="I791" s="94">
        <f t="shared" si="25"/>
        <v>-4.3442345334170247E-3</v>
      </c>
    </row>
    <row r="792" spans="1:9" ht="15.75" customHeight="1" x14ac:dyDescent="0.25">
      <c r="A792" s="87">
        <v>44076</v>
      </c>
      <c r="B792" s="88">
        <v>387.25</v>
      </c>
      <c r="C792" s="88">
        <v>394</v>
      </c>
      <c r="D792" s="88">
        <v>381.10000600000001</v>
      </c>
      <c r="E792" s="88">
        <v>392.39999399999999</v>
      </c>
      <c r="F792" s="88">
        <v>391.25439499999999</v>
      </c>
      <c r="G792" s="88">
        <v>31295799</v>
      </c>
      <c r="H792" s="95">
        <f t="shared" si="24"/>
        <v>1.6077859769039777E-3</v>
      </c>
      <c r="I792" s="96">
        <f t="shared" si="25"/>
        <v>1.2994150609211982E-3</v>
      </c>
    </row>
    <row r="793" spans="1:9" ht="15.75" customHeight="1" x14ac:dyDescent="0.25">
      <c r="A793" s="91">
        <v>44077</v>
      </c>
      <c r="B793" s="92">
        <v>392.39999399999999</v>
      </c>
      <c r="C793" s="92">
        <v>392.54998799999998</v>
      </c>
      <c r="D793" s="92">
        <v>381.04998799999998</v>
      </c>
      <c r="E793" s="92">
        <v>382.75</v>
      </c>
      <c r="F793" s="92">
        <v>381.63256799999999</v>
      </c>
      <c r="G793" s="92">
        <v>26135555</v>
      </c>
      <c r="H793" s="93">
        <f t="shared" si="24"/>
        <v>-1.0813799346457513E-2</v>
      </c>
      <c r="I793" s="94">
        <f t="shared" si="25"/>
        <v>-1.1122170262440292E-2</v>
      </c>
    </row>
    <row r="794" spans="1:9" ht="15.75" customHeight="1" x14ac:dyDescent="0.25">
      <c r="A794" s="87">
        <v>44078</v>
      </c>
      <c r="B794" s="88">
        <v>375</v>
      </c>
      <c r="C794" s="88">
        <v>379.95001200000002</v>
      </c>
      <c r="D794" s="88">
        <v>368.35000600000001</v>
      </c>
      <c r="E794" s="88">
        <v>372.54998799999998</v>
      </c>
      <c r="F794" s="88">
        <v>371.46234099999998</v>
      </c>
      <c r="G794" s="88">
        <v>33118984</v>
      </c>
      <c r="H794" s="95">
        <f t="shared" si="24"/>
        <v>-1.1730638328253351E-2</v>
      </c>
      <c r="I794" s="96">
        <f t="shared" si="25"/>
        <v>-1.2039009244236131E-2</v>
      </c>
    </row>
    <row r="795" spans="1:9" ht="15.75" customHeight="1" x14ac:dyDescent="0.25">
      <c r="A795" s="91">
        <v>44081</v>
      </c>
      <c r="B795" s="92">
        <v>374.10000600000001</v>
      </c>
      <c r="C795" s="92">
        <v>376.85000600000001</v>
      </c>
      <c r="D795" s="92">
        <v>369</v>
      </c>
      <c r="E795" s="92">
        <v>373.39999399999999</v>
      </c>
      <c r="F795" s="92">
        <v>372.309845</v>
      </c>
      <c r="G795" s="92">
        <v>22323904</v>
      </c>
      <c r="H795" s="93">
        <f t="shared" si="24"/>
        <v>9.897290509553471E-4</v>
      </c>
      <c r="I795" s="94">
        <f t="shared" si="25"/>
        <v>6.8135813497256759E-4</v>
      </c>
    </row>
    <row r="796" spans="1:9" ht="15.75" customHeight="1" x14ac:dyDescent="0.25">
      <c r="A796" s="87">
        <v>44082</v>
      </c>
      <c r="B796" s="88">
        <v>372.39999399999999</v>
      </c>
      <c r="C796" s="88">
        <v>381.29998799999998</v>
      </c>
      <c r="D796" s="88">
        <v>369.14999399999999</v>
      </c>
      <c r="E796" s="88">
        <v>375.70001200000002</v>
      </c>
      <c r="F796" s="88">
        <v>374.60314899999997</v>
      </c>
      <c r="G796" s="88">
        <v>32052920</v>
      </c>
      <c r="H796" s="95">
        <f t="shared" si="24"/>
        <v>2.6669034018220691E-3</v>
      </c>
      <c r="I796" s="96">
        <f t="shared" si="25"/>
        <v>2.3585324858392894E-3</v>
      </c>
    </row>
    <row r="797" spans="1:9" ht="15.75" customHeight="1" x14ac:dyDescent="0.25">
      <c r="A797" s="91">
        <v>44083</v>
      </c>
      <c r="B797" s="92">
        <v>370.79998799999998</v>
      </c>
      <c r="C797" s="92">
        <v>372.39999399999999</v>
      </c>
      <c r="D797" s="92">
        <v>361.89999399999999</v>
      </c>
      <c r="E797" s="92">
        <v>367.60000600000001</v>
      </c>
      <c r="F797" s="92">
        <v>366.526794</v>
      </c>
      <c r="G797" s="92">
        <v>25285238</v>
      </c>
      <c r="H797" s="93">
        <f t="shared" si="24"/>
        <v>-9.4656957131791057E-3</v>
      </c>
      <c r="I797" s="94">
        <f t="shared" si="25"/>
        <v>-9.7740666291618854E-3</v>
      </c>
    </row>
    <row r="798" spans="1:9" ht="15.75" customHeight="1" x14ac:dyDescent="0.25">
      <c r="A798" s="87">
        <v>44084</v>
      </c>
      <c r="B798" s="88">
        <v>371.70001200000002</v>
      </c>
      <c r="C798" s="88">
        <v>375</v>
      </c>
      <c r="D798" s="88">
        <v>365.45001200000002</v>
      </c>
      <c r="E798" s="88">
        <v>370.70001200000002</v>
      </c>
      <c r="F798" s="88">
        <v>369.61776700000001</v>
      </c>
      <c r="G798" s="88">
        <v>24852274</v>
      </c>
      <c r="H798" s="95">
        <f t="shared" si="24"/>
        <v>3.6471108470360085E-3</v>
      </c>
      <c r="I798" s="96">
        <f t="shared" si="25"/>
        <v>3.3387399310532287E-3</v>
      </c>
    </row>
    <row r="799" spans="1:9" ht="15.75" customHeight="1" x14ac:dyDescent="0.25">
      <c r="A799" s="91">
        <v>44085</v>
      </c>
      <c r="B799" s="92">
        <v>373</v>
      </c>
      <c r="C799" s="92">
        <v>373.64999399999999</v>
      </c>
      <c r="D799" s="92">
        <v>365.10000600000001</v>
      </c>
      <c r="E799" s="92">
        <v>370.5</v>
      </c>
      <c r="F799" s="92">
        <v>369.41833500000001</v>
      </c>
      <c r="G799" s="92">
        <v>22678353</v>
      </c>
      <c r="H799" s="93">
        <f t="shared" si="24"/>
        <v>-2.343923902579295E-4</v>
      </c>
      <c r="I799" s="94">
        <f t="shared" si="25"/>
        <v>-5.4276330624070904E-4</v>
      </c>
    </row>
    <row r="800" spans="1:9" ht="15.75" customHeight="1" x14ac:dyDescent="0.25">
      <c r="A800" s="87">
        <v>44088</v>
      </c>
      <c r="B800" s="88">
        <v>373.5</v>
      </c>
      <c r="C800" s="88">
        <v>373.85000600000001</v>
      </c>
      <c r="D800" s="88">
        <v>359.35000600000001</v>
      </c>
      <c r="E800" s="88">
        <v>363.70001200000002</v>
      </c>
      <c r="F800" s="88">
        <v>362.63818400000002</v>
      </c>
      <c r="G800" s="88">
        <v>27140598</v>
      </c>
      <c r="H800" s="95">
        <f t="shared" si="24"/>
        <v>-8.0449153576781524E-3</v>
      </c>
      <c r="I800" s="96">
        <f t="shared" si="25"/>
        <v>-8.3532862736609322E-3</v>
      </c>
    </row>
    <row r="801" spans="1:9" ht="15.75" customHeight="1" x14ac:dyDescent="0.25">
      <c r="A801" s="91">
        <v>44089</v>
      </c>
      <c r="B801" s="92">
        <v>364.04998799999998</v>
      </c>
      <c r="C801" s="92">
        <v>372.25</v>
      </c>
      <c r="D801" s="92">
        <v>363.70001200000002</v>
      </c>
      <c r="E801" s="92">
        <v>371.54998799999998</v>
      </c>
      <c r="F801" s="92">
        <v>370.46523999999999</v>
      </c>
      <c r="G801" s="92">
        <v>24967618</v>
      </c>
      <c r="H801" s="93">
        <f t="shared" si="24"/>
        <v>9.2739340394538197E-3</v>
      </c>
      <c r="I801" s="94">
        <f t="shared" si="25"/>
        <v>8.96556312347104E-3</v>
      </c>
    </row>
    <row r="802" spans="1:9" ht="15.75" customHeight="1" x14ac:dyDescent="0.25">
      <c r="A802" s="87">
        <v>44090</v>
      </c>
      <c r="B802" s="88">
        <v>371.35000600000001</v>
      </c>
      <c r="C802" s="88">
        <v>376.70001200000002</v>
      </c>
      <c r="D802" s="88">
        <v>365</v>
      </c>
      <c r="E802" s="88">
        <v>374.70001200000002</v>
      </c>
      <c r="F802" s="88">
        <v>373.60607900000002</v>
      </c>
      <c r="G802" s="88">
        <v>22068622</v>
      </c>
      <c r="H802" s="95">
        <f t="shared" si="24"/>
        <v>3.6664688265884934E-3</v>
      </c>
      <c r="I802" s="96">
        <f t="shared" si="25"/>
        <v>3.3580979106057137E-3</v>
      </c>
    </row>
    <row r="803" spans="1:9" ht="15.75" customHeight="1" x14ac:dyDescent="0.25">
      <c r="A803" s="91">
        <v>44091</v>
      </c>
      <c r="B803" s="92">
        <v>370</v>
      </c>
      <c r="C803" s="92">
        <v>371.75</v>
      </c>
      <c r="D803" s="92">
        <v>367.39999399999999</v>
      </c>
      <c r="E803" s="92">
        <v>369</v>
      </c>
      <c r="F803" s="92">
        <v>367.92269900000002</v>
      </c>
      <c r="G803" s="92">
        <v>24084936</v>
      </c>
      <c r="H803" s="93">
        <f t="shared" si="24"/>
        <v>-6.6573516190948645E-3</v>
      </c>
      <c r="I803" s="94">
        <f t="shared" si="25"/>
        <v>-6.9657225350776442E-3</v>
      </c>
    </row>
    <row r="804" spans="1:9" ht="15.75" customHeight="1" x14ac:dyDescent="0.25">
      <c r="A804" s="87">
        <v>44092</v>
      </c>
      <c r="B804" s="88">
        <v>370</v>
      </c>
      <c r="C804" s="88">
        <v>374.64999399999999</v>
      </c>
      <c r="D804" s="88">
        <v>364.54998799999998</v>
      </c>
      <c r="E804" s="88">
        <v>369.54998799999998</v>
      </c>
      <c r="F804" s="88">
        <v>368.47109999999998</v>
      </c>
      <c r="G804" s="88">
        <v>78166508</v>
      </c>
      <c r="H804" s="95">
        <f t="shared" si="24"/>
        <v>6.4684839150600264E-4</v>
      </c>
      <c r="I804" s="96">
        <f t="shared" si="25"/>
        <v>3.3847747552322307E-4</v>
      </c>
    </row>
    <row r="805" spans="1:9" ht="15.75" customHeight="1" x14ac:dyDescent="0.25">
      <c r="A805" s="91">
        <v>44095</v>
      </c>
      <c r="B805" s="92">
        <v>366.64999399999999</v>
      </c>
      <c r="C805" s="92">
        <v>367.39999399999999</v>
      </c>
      <c r="D805" s="92">
        <v>348.5</v>
      </c>
      <c r="E805" s="92">
        <v>350.70001200000002</v>
      </c>
      <c r="F805" s="92">
        <v>349.67614700000001</v>
      </c>
      <c r="G805" s="92">
        <v>28932482</v>
      </c>
      <c r="H805" s="93">
        <f t="shared" si="24"/>
        <v>-2.2737422739732838E-2</v>
      </c>
      <c r="I805" s="94">
        <f t="shared" si="25"/>
        <v>-2.3045793655715616E-2</v>
      </c>
    </row>
    <row r="806" spans="1:9" ht="15.75" customHeight="1" x14ac:dyDescent="0.25">
      <c r="A806" s="87">
        <v>44096</v>
      </c>
      <c r="B806" s="88">
        <v>354</v>
      </c>
      <c r="C806" s="88">
        <v>356.14999399999999</v>
      </c>
      <c r="D806" s="88">
        <v>349.5</v>
      </c>
      <c r="E806" s="88">
        <v>354.39999399999999</v>
      </c>
      <c r="F806" s="88">
        <v>353.36532599999998</v>
      </c>
      <c r="G806" s="88">
        <v>28593292</v>
      </c>
      <c r="H806" s="95">
        <f t="shared" si="24"/>
        <v>4.5579239634806097E-3</v>
      </c>
      <c r="I806" s="96">
        <f t="shared" si="25"/>
        <v>4.24955304749783E-3</v>
      </c>
    </row>
    <row r="807" spans="1:9" ht="15.75" customHeight="1" x14ac:dyDescent="0.25">
      <c r="A807" s="91">
        <v>44097</v>
      </c>
      <c r="B807" s="92">
        <v>356.60000600000001</v>
      </c>
      <c r="C807" s="92">
        <v>357.10000600000001</v>
      </c>
      <c r="D807" s="92">
        <v>342.45001200000002</v>
      </c>
      <c r="E807" s="92">
        <v>351.85000600000001</v>
      </c>
      <c r="F807" s="92">
        <v>350.82278400000001</v>
      </c>
      <c r="G807" s="92">
        <v>22740143</v>
      </c>
      <c r="H807" s="93">
        <f t="shared" si="24"/>
        <v>-3.1361414465646263E-3</v>
      </c>
      <c r="I807" s="94">
        <f t="shared" si="25"/>
        <v>-3.444512362547406E-3</v>
      </c>
    </row>
    <row r="808" spans="1:9" ht="15.75" customHeight="1" x14ac:dyDescent="0.25">
      <c r="A808" s="87">
        <v>44098</v>
      </c>
      <c r="B808" s="88">
        <v>344.95001200000002</v>
      </c>
      <c r="C808" s="88">
        <v>346.95001200000002</v>
      </c>
      <c r="D808" s="88">
        <v>333.75</v>
      </c>
      <c r="E808" s="88">
        <v>335.70001200000002</v>
      </c>
      <c r="F808" s="88">
        <v>334.71994000000001</v>
      </c>
      <c r="G808" s="88">
        <v>25840472</v>
      </c>
      <c r="H808" s="95">
        <f t="shared" si="24"/>
        <v>-2.0406205633157492E-2</v>
      </c>
      <c r="I808" s="96">
        <f t="shared" si="25"/>
        <v>-2.071457654914027E-2</v>
      </c>
    </row>
    <row r="809" spans="1:9" ht="15.75" customHeight="1" x14ac:dyDescent="0.25">
      <c r="A809" s="91">
        <v>44099</v>
      </c>
      <c r="B809" s="92">
        <v>339.04998799999998</v>
      </c>
      <c r="C809" s="92">
        <v>350.5</v>
      </c>
      <c r="D809" s="92">
        <v>336.60000600000001</v>
      </c>
      <c r="E809" s="92">
        <v>348.64999399999999</v>
      </c>
      <c r="F809" s="92">
        <v>347.63211100000001</v>
      </c>
      <c r="G809" s="92">
        <v>23231600</v>
      </c>
      <c r="H809" s="93">
        <f t="shared" si="24"/>
        <v>1.6438300686036054E-2</v>
      </c>
      <c r="I809" s="94">
        <f t="shared" si="25"/>
        <v>1.6129929770053276E-2</v>
      </c>
    </row>
    <row r="810" spans="1:9" ht="15.75" customHeight="1" x14ac:dyDescent="0.25">
      <c r="A810" s="87">
        <v>44102</v>
      </c>
      <c r="B810" s="88">
        <v>351.5</v>
      </c>
      <c r="C810" s="88">
        <v>363.95001200000002</v>
      </c>
      <c r="D810" s="88">
        <v>349.10000600000001</v>
      </c>
      <c r="E810" s="88">
        <v>363</v>
      </c>
      <c r="F810" s="88">
        <v>361.94021600000002</v>
      </c>
      <c r="G810" s="88">
        <v>18495592</v>
      </c>
      <c r="H810" s="95">
        <f t="shared" si="24"/>
        <v>1.7516955548175776E-2</v>
      </c>
      <c r="I810" s="96">
        <f t="shared" si="25"/>
        <v>1.7208584632192998E-2</v>
      </c>
    </row>
    <row r="811" spans="1:9" ht="15.75" customHeight="1" x14ac:dyDescent="0.25">
      <c r="A811" s="91">
        <v>44103</v>
      </c>
      <c r="B811" s="92">
        <v>363.75</v>
      </c>
      <c r="C811" s="92">
        <v>363.75</v>
      </c>
      <c r="D811" s="92">
        <v>354.25</v>
      </c>
      <c r="E811" s="92">
        <v>357.04998799999998</v>
      </c>
      <c r="F811" s="92">
        <v>356.00756799999999</v>
      </c>
      <c r="G811" s="92">
        <v>17080848</v>
      </c>
      <c r="H811" s="93">
        <f t="shared" si="24"/>
        <v>-7.177610943943309E-3</v>
      </c>
      <c r="I811" s="94">
        <f t="shared" si="25"/>
        <v>-7.4859818599260887E-3</v>
      </c>
    </row>
    <row r="812" spans="1:9" ht="15.75" customHeight="1" x14ac:dyDescent="0.25">
      <c r="A812" s="87">
        <v>44104</v>
      </c>
      <c r="B812" s="88">
        <v>356.95001200000002</v>
      </c>
      <c r="C812" s="88">
        <v>357.5</v>
      </c>
      <c r="D812" s="88">
        <v>349.35000600000001</v>
      </c>
      <c r="E812" s="88">
        <v>354.75</v>
      </c>
      <c r="F812" s="88">
        <v>353.714294</v>
      </c>
      <c r="G812" s="88">
        <v>19565058</v>
      </c>
      <c r="H812" s="95">
        <f t="shared" si="24"/>
        <v>-2.8066197851495944E-3</v>
      </c>
      <c r="I812" s="96">
        <f t="shared" si="25"/>
        <v>-3.1149907011323742E-3</v>
      </c>
    </row>
    <row r="813" spans="1:9" ht="15.75" customHeight="1" x14ac:dyDescent="0.25">
      <c r="A813" s="91">
        <v>44105</v>
      </c>
      <c r="B813" s="92">
        <v>358.25</v>
      </c>
      <c r="C813" s="92">
        <v>371.20001200000002</v>
      </c>
      <c r="D813" s="92">
        <v>358.25</v>
      </c>
      <c r="E813" s="92">
        <v>369.20001200000002</v>
      </c>
      <c r="F813" s="92">
        <v>368.12213100000002</v>
      </c>
      <c r="G813" s="92">
        <v>23237122</v>
      </c>
      <c r="H813" s="93">
        <f t="shared" si="24"/>
        <v>1.7339316915809408E-2</v>
      </c>
      <c r="I813" s="94">
        <f t="shared" si="25"/>
        <v>1.703094599982663E-2</v>
      </c>
    </row>
    <row r="814" spans="1:9" ht="15.75" customHeight="1" x14ac:dyDescent="0.25">
      <c r="A814" s="87">
        <v>44109</v>
      </c>
      <c r="B814" s="88">
        <v>370.75</v>
      </c>
      <c r="C814" s="88">
        <v>382.64999399999999</v>
      </c>
      <c r="D814" s="88">
        <v>370.75</v>
      </c>
      <c r="E814" s="88">
        <v>373.10000600000001</v>
      </c>
      <c r="F814" s="88">
        <v>372.01074199999999</v>
      </c>
      <c r="G814" s="88">
        <v>26530105</v>
      </c>
      <c r="H814" s="95">
        <f t="shared" si="24"/>
        <v>4.5635531147999045E-3</v>
      </c>
      <c r="I814" s="96">
        <f t="shared" si="25"/>
        <v>4.2551821988171248E-3</v>
      </c>
    </row>
    <row r="815" spans="1:9" ht="15.75" customHeight="1" x14ac:dyDescent="0.25">
      <c r="A815" s="91">
        <v>44110</v>
      </c>
      <c r="B815" s="92">
        <v>377.10000600000001</v>
      </c>
      <c r="C815" s="92">
        <v>381.79998799999998</v>
      </c>
      <c r="D815" s="92">
        <v>375.10000600000001</v>
      </c>
      <c r="E815" s="92">
        <v>380.60000600000001</v>
      </c>
      <c r="F815" s="92">
        <v>379.48886099999999</v>
      </c>
      <c r="G815" s="92">
        <v>18093629</v>
      </c>
      <c r="H815" s="93">
        <f t="shared" si="24"/>
        <v>8.6435521911845375E-3</v>
      </c>
      <c r="I815" s="94">
        <f t="shared" si="25"/>
        <v>8.3351812752017578E-3</v>
      </c>
    </row>
    <row r="816" spans="1:9" ht="15.75" customHeight="1" x14ac:dyDescent="0.25">
      <c r="A816" s="87">
        <v>44111</v>
      </c>
      <c r="B816" s="88">
        <v>379.29998799999998</v>
      </c>
      <c r="C816" s="88">
        <v>384.35000600000001</v>
      </c>
      <c r="D816" s="88">
        <v>374.10000600000001</v>
      </c>
      <c r="E816" s="88">
        <v>382.64999399999999</v>
      </c>
      <c r="F816" s="88">
        <v>381.53283699999997</v>
      </c>
      <c r="G816" s="88">
        <v>21845743</v>
      </c>
      <c r="H816" s="95">
        <f t="shared" si="24"/>
        <v>2.3328891535833157E-3</v>
      </c>
      <c r="I816" s="96">
        <f t="shared" si="25"/>
        <v>2.0245182376005359E-3</v>
      </c>
    </row>
    <row r="817" spans="1:9" ht="15.75" customHeight="1" x14ac:dyDescent="0.25">
      <c r="A817" s="91">
        <v>44112</v>
      </c>
      <c r="B817" s="92">
        <v>385</v>
      </c>
      <c r="C817" s="92">
        <v>389.70001200000002</v>
      </c>
      <c r="D817" s="92">
        <v>382.64999399999999</v>
      </c>
      <c r="E817" s="92">
        <v>387.5</v>
      </c>
      <c r="F817" s="92">
        <v>386.36868299999998</v>
      </c>
      <c r="G817" s="92">
        <v>21085500</v>
      </c>
      <c r="H817" s="93">
        <f t="shared" si="24"/>
        <v>5.4699956759716728E-3</v>
      </c>
      <c r="I817" s="94">
        <f t="shared" si="25"/>
        <v>5.1616247599888931E-3</v>
      </c>
    </row>
    <row r="818" spans="1:9" ht="15.75" customHeight="1" x14ac:dyDescent="0.25">
      <c r="A818" s="87">
        <v>44113</v>
      </c>
      <c r="B818" s="88">
        <v>390.70001200000002</v>
      </c>
      <c r="C818" s="88">
        <v>403.5</v>
      </c>
      <c r="D818" s="88">
        <v>386.89999399999999</v>
      </c>
      <c r="E818" s="88">
        <v>401.5</v>
      </c>
      <c r="F818" s="88">
        <v>400.32781999999997</v>
      </c>
      <c r="G818" s="88">
        <v>41641237</v>
      </c>
      <c r="H818" s="95">
        <f t="shared" si="24"/>
        <v>1.5413854042182583E-2</v>
      </c>
      <c r="I818" s="96">
        <f t="shared" si="25"/>
        <v>1.5105483126199803E-2</v>
      </c>
    </row>
    <row r="819" spans="1:9" ht="15.75" customHeight="1" x14ac:dyDescent="0.25">
      <c r="A819" s="91">
        <v>44116</v>
      </c>
      <c r="B819" s="92">
        <v>403.45001200000002</v>
      </c>
      <c r="C819" s="92">
        <v>410</v>
      </c>
      <c r="D819" s="92">
        <v>400.70001200000002</v>
      </c>
      <c r="E819" s="92">
        <v>404.04998799999998</v>
      </c>
      <c r="F819" s="92">
        <v>402.870361</v>
      </c>
      <c r="G819" s="92">
        <v>25742564</v>
      </c>
      <c r="H819" s="93">
        <f t="shared" si="24"/>
        <v>2.7495461038522079E-3</v>
      </c>
      <c r="I819" s="94">
        <f t="shared" si="25"/>
        <v>2.4411751878694282E-3</v>
      </c>
    </row>
    <row r="820" spans="1:9" ht="15.75" customHeight="1" x14ac:dyDescent="0.25">
      <c r="A820" s="87">
        <v>44117</v>
      </c>
      <c r="B820" s="88">
        <v>401</v>
      </c>
      <c r="C820" s="88">
        <v>401</v>
      </c>
      <c r="D820" s="88">
        <v>393.5</v>
      </c>
      <c r="E820" s="88">
        <v>396.25</v>
      </c>
      <c r="F820" s="88">
        <v>395.09314000000001</v>
      </c>
      <c r="G820" s="88">
        <v>19922778</v>
      </c>
      <c r="H820" s="95">
        <f t="shared" si="24"/>
        <v>-8.4658286102752365E-3</v>
      </c>
      <c r="I820" s="96">
        <f t="shared" si="25"/>
        <v>-8.7741995262580162E-3</v>
      </c>
    </row>
    <row r="821" spans="1:9" ht="15.75" customHeight="1" x14ac:dyDescent="0.25">
      <c r="A821" s="91">
        <v>44118</v>
      </c>
      <c r="B821" s="92">
        <v>394.35000600000001</v>
      </c>
      <c r="C821" s="92">
        <v>409.25</v>
      </c>
      <c r="D821" s="92">
        <v>389</v>
      </c>
      <c r="E821" s="92">
        <v>406.79998799999998</v>
      </c>
      <c r="F821" s="92">
        <v>405.61233499999997</v>
      </c>
      <c r="G821" s="92">
        <v>23368177</v>
      </c>
      <c r="H821" s="93">
        <f t="shared" si="24"/>
        <v>1.1411664679222082E-2</v>
      </c>
      <c r="I821" s="94">
        <f t="shared" si="25"/>
        <v>1.1103293763239302E-2</v>
      </c>
    </row>
    <row r="822" spans="1:9" ht="15.75" customHeight="1" x14ac:dyDescent="0.25">
      <c r="A822" s="87">
        <v>44119</v>
      </c>
      <c r="B822" s="88">
        <v>406.89999399999999</v>
      </c>
      <c r="C822" s="88">
        <v>409.89999399999999</v>
      </c>
      <c r="D822" s="88">
        <v>389.14999399999999</v>
      </c>
      <c r="E822" s="88">
        <v>391</v>
      </c>
      <c r="F822" s="88">
        <v>389.85849000000002</v>
      </c>
      <c r="G822" s="88">
        <v>34234586</v>
      </c>
      <c r="H822" s="95">
        <f t="shared" si="24"/>
        <v>-1.7204157425289246E-2</v>
      </c>
      <c r="I822" s="96">
        <f t="shared" si="25"/>
        <v>-1.7512528341272024E-2</v>
      </c>
    </row>
    <row r="823" spans="1:9" ht="15.75" customHeight="1" x14ac:dyDescent="0.25">
      <c r="A823" s="91">
        <v>44120</v>
      </c>
      <c r="B823" s="92">
        <v>394</v>
      </c>
      <c r="C823" s="92">
        <v>401.29998799999998</v>
      </c>
      <c r="D823" s="92">
        <v>390.5</v>
      </c>
      <c r="E823" s="92">
        <v>396.10000600000001</v>
      </c>
      <c r="F823" s="92">
        <v>394.94360399999999</v>
      </c>
      <c r="G823" s="92">
        <v>25339096</v>
      </c>
      <c r="H823" s="93">
        <f t="shared" si="24"/>
        <v>5.6280885941978904E-3</v>
      </c>
      <c r="I823" s="94">
        <f t="shared" si="25"/>
        <v>5.3197176782151107E-3</v>
      </c>
    </row>
    <row r="824" spans="1:9" ht="15.75" customHeight="1" x14ac:dyDescent="0.25">
      <c r="A824" s="87">
        <v>44123</v>
      </c>
      <c r="B824" s="88">
        <v>402.04998799999998</v>
      </c>
      <c r="C824" s="88">
        <v>418.75</v>
      </c>
      <c r="D824" s="88">
        <v>401.14999399999999</v>
      </c>
      <c r="E824" s="88">
        <v>417.10000600000001</v>
      </c>
      <c r="F824" s="88">
        <v>415.882294</v>
      </c>
      <c r="G824" s="88">
        <v>41072871</v>
      </c>
      <c r="H824" s="95">
        <f t="shared" si="24"/>
        <v>2.2435345925616437E-2</v>
      </c>
      <c r="I824" s="96">
        <f t="shared" si="25"/>
        <v>2.2126975009633659E-2</v>
      </c>
    </row>
    <row r="825" spans="1:9" ht="15.75" customHeight="1" x14ac:dyDescent="0.25">
      <c r="A825" s="91">
        <v>44124</v>
      </c>
      <c r="B825" s="92">
        <v>413.5</v>
      </c>
      <c r="C825" s="92">
        <v>416.89999399999999</v>
      </c>
      <c r="D825" s="92">
        <v>411</v>
      </c>
      <c r="E825" s="92">
        <v>414.60000600000001</v>
      </c>
      <c r="F825" s="92">
        <v>413.38958700000001</v>
      </c>
      <c r="G825" s="92">
        <v>26158669</v>
      </c>
      <c r="H825" s="93">
        <f t="shared" si="24"/>
        <v>-2.6108980188834126E-3</v>
      </c>
      <c r="I825" s="94">
        <f t="shared" si="25"/>
        <v>-2.9192689348661923E-3</v>
      </c>
    </row>
    <row r="826" spans="1:9" ht="15.75" customHeight="1" x14ac:dyDescent="0.25">
      <c r="A826" s="87">
        <v>44125</v>
      </c>
      <c r="B826" s="88">
        <v>416</v>
      </c>
      <c r="C826" s="88">
        <v>428.5</v>
      </c>
      <c r="D826" s="88">
        <v>410.29998799999998</v>
      </c>
      <c r="E826" s="88">
        <v>420.29998799999998</v>
      </c>
      <c r="F826" s="88">
        <v>419.07293700000002</v>
      </c>
      <c r="G826" s="88">
        <v>43124966</v>
      </c>
      <c r="H826" s="95">
        <f t="shared" si="24"/>
        <v>5.930082909449492E-3</v>
      </c>
      <c r="I826" s="96">
        <f t="shared" si="25"/>
        <v>5.6217119934667123E-3</v>
      </c>
    </row>
    <row r="827" spans="1:9" ht="15.75" customHeight="1" x14ac:dyDescent="0.25">
      <c r="A827" s="91">
        <v>44126</v>
      </c>
      <c r="B827" s="92">
        <v>416.39999399999999</v>
      </c>
      <c r="C827" s="92">
        <v>419.64999399999999</v>
      </c>
      <c r="D827" s="92">
        <v>407.64999399999999</v>
      </c>
      <c r="E827" s="92">
        <v>412.89999399999999</v>
      </c>
      <c r="F827" s="92">
        <v>411.69454999999999</v>
      </c>
      <c r="G827" s="92">
        <v>33088074</v>
      </c>
      <c r="H827" s="93">
        <f t="shared" si="24"/>
        <v>-7.7144979002162235E-3</v>
      </c>
      <c r="I827" s="94">
        <f t="shared" si="25"/>
        <v>-8.0228688161990032E-3</v>
      </c>
    </row>
    <row r="828" spans="1:9" ht="15.75" customHeight="1" x14ac:dyDescent="0.25">
      <c r="A828" s="87">
        <v>44127</v>
      </c>
      <c r="B828" s="88">
        <v>417</v>
      </c>
      <c r="C828" s="88">
        <v>420.5</v>
      </c>
      <c r="D828" s="88">
        <v>411.75</v>
      </c>
      <c r="E828" s="88">
        <v>416.95001200000002</v>
      </c>
      <c r="F828" s="88">
        <v>415.73272700000001</v>
      </c>
      <c r="G828" s="88">
        <v>22151463</v>
      </c>
      <c r="H828" s="95">
        <f t="shared" si="24"/>
        <v>4.2390961981810856E-3</v>
      </c>
      <c r="I828" s="96">
        <f t="shared" si="25"/>
        <v>3.9307252821983059E-3</v>
      </c>
    </row>
    <row r="829" spans="1:9" ht="15.75" customHeight="1" x14ac:dyDescent="0.25">
      <c r="A829" s="91">
        <v>44130</v>
      </c>
      <c r="B829" s="92">
        <v>418.04998799999998</v>
      </c>
      <c r="C829" s="92">
        <v>419.14999399999999</v>
      </c>
      <c r="D829" s="92">
        <v>401.45001200000002</v>
      </c>
      <c r="E829" s="92">
        <v>404.45001200000002</v>
      </c>
      <c r="F829" s="92">
        <v>403.269226</v>
      </c>
      <c r="G829" s="92">
        <v>21712057</v>
      </c>
      <c r="H829" s="93">
        <f t="shared" si="24"/>
        <v>-1.3219132362109273E-2</v>
      </c>
      <c r="I829" s="94">
        <f t="shared" si="25"/>
        <v>-1.3527503278092053E-2</v>
      </c>
    </row>
    <row r="830" spans="1:9" ht="15.75" customHeight="1" x14ac:dyDescent="0.25">
      <c r="A830" s="87">
        <v>44131</v>
      </c>
      <c r="B830" s="88">
        <v>406.35000600000001</v>
      </c>
      <c r="C830" s="88">
        <v>412.39999399999999</v>
      </c>
      <c r="D830" s="88">
        <v>393.25</v>
      </c>
      <c r="E830" s="88">
        <v>409.95001200000002</v>
      </c>
      <c r="F830" s="88">
        <v>408.753174</v>
      </c>
      <c r="G830" s="88">
        <v>33571163</v>
      </c>
      <c r="H830" s="95">
        <f t="shared" si="24"/>
        <v>5.866056317270189E-3</v>
      </c>
      <c r="I830" s="96">
        <f t="shared" si="25"/>
        <v>5.5576854012874093E-3</v>
      </c>
    </row>
    <row r="831" spans="1:9" ht="15.75" customHeight="1" x14ac:dyDescent="0.25">
      <c r="A831" s="91">
        <v>44132</v>
      </c>
      <c r="B831" s="92">
        <v>409.89999399999999</v>
      </c>
      <c r="C831" s="92">
        <v>409.89999399999999</v>
      </c>
      <c r="D831" s="92">
        <v>394.79998799999998</v>
      </c>
      <c r="E831" s="92">
        <v>396.04998799999998</v>
      </c>
      <c r="F831" s="92">
        <v>394.89370700000001</v>
      </c>
      <c r="G831" s="92">
        <v>28145103</v>
      </c>
      <c r="H831" s="93">
        <f t="shared" si="24"/>
        <v>-1.4980925108120631E-2</v>
      </c>
      <c r="I831" s="94">
        <f t="shared" si="25"/>
        <v>-1.5289296024103411E-2</v>
      </c>
    </row>
    <row r="832" spans="1:9" ht="15.75" customHeight="1" x14ac:dyDescent="0.25">
      <c r="A832" s="87">
        <v>44133</v>
      </c>
      <c r="B832" s="88">
        <v>392.25</v>
      </c>
      <c r="C832" s="88">
        <v>402.89999399999999</v>
      </c>
      <c r="D832" s="88">
        <v>389.64999399999999</v>
      </c>
      <c r="E832" s="88">
        <v>399.89999399999999</v>
      </c>
      <c r="F832" s="88">
        <v>398.732483</v>
      </c>
      <c r="G832" s="88">
        <v>32615425</v>
      </c>
      <c r="H832" s="95">
        <f t="shared" si="24"/>
        <v>4.2014042813328699E-3</v>
      </c>
      <c r="I832" s="96">
        <f t="shared" si="25"/>
        <v>3.8930333653500902E-3</v>
      </c>
    </row>
    <row r="833" spans="1:9" ht="15.75" customHeight="1" x14ac:dyDescent="0.25">
      <c r="A833" s="91">
        <v>44134</v>
      </c>
      <c r="B833" s="92">
        <v>399.39999399999999</v>
      </c>
      <c r="C833" s="92">
        <v>402.70001200000002</v>
      </c>
      <c r="D833" s="92">
        <v>388.04998799999998</v>
      </c>
      <c r="E833" s="92">
        <v>392.60000600000001</v>
      </c>
      <c r="F833" s="92">
        <v>391.45382699999999</v>
      </c>
      <c r="G833" s="92">
        <v>27225165</v>
      </c>
      <c r="H833" s="93">
        <f t="shared" si="24"/>
        <v>-8.0010739370194733E-3</v>
      </c>
      <c r="I833" s="94">
        <f t="shared" si="25"/>
        <v>-8.3094448530022531E-3</v>
      </c>
    </row>
    <row r="834" spans="1:9" ht="15.75" customHeight="1" x14ac:dyDescent="0.25">
      <c r="A834" s="87">
        <v>44137</v>
      </c>
      <c r="B834" s="88">
        <v>417</v>
      </c>
      <c r="C834" s="88">
        <v>422.79998799999998</v>
      </c>
      <c r="D834" s="88">
        <v>407</v>
      </c>
      <c r="E834" s="88">
        <v>417.45001200000002</v>
      </c>
      <c r="F834" s="88">
        <v>416.23126200000002</v>
      </c>
      <c r="G834" s="88">
        <v>72698777</v>
      </c>
      <c r="H834" s="95">
        <f t="shared" si="24"/>
        <v>2.6654152532164872E-2</v>
      </c>
      <c r="I834" s="96">
        <f t="shared" si="25"/>
        <v>2.6345781616182094E-2</v>
      </c>
    </row>
    <row r="835" spans="1:9" ht="15.75" customHeight="1" x14ac:dyDescent="0.25">
      <c r="A835" s="91">
        <v>44138</v>
      </c>
      <c r="B835" s="92">
        <v>425</v>
      </c>
      <c r="C835" s="92">
        <v>446.89999399999999</v>
      </c>
      <c r="D835" s="92">
        <v>424.20001200000002</v>
      </c>
      <c r="E835" s="92">
        <v>443.85000600000001</v>
      </c>
      <c r="F835" s="92">
        <v>442.55419899999998</v>
      </c>
      <c r="G835" s="92">
        <v>61813071</v>
      </c>
      <c r="H835" s="93">
        <f t="shared" si="24"/>
        <v>2.6631769954865724E-2</v>
      </c>
      <c r="I835" s="94">
        <f t="shared" si="25"/>
        <v>2.6323399038882946E-2</v>
      </c>
    </row>
    <row r="836" spans="1:9" ht="15.75" customHeight="1" x14ac:dyDescent="0.25">
      <c r="A836" s="87">
        <v>44139</v>
      </c>
      <c r="B836" s="88">
        <v>437.29998799999998</v>
      </c>
      <c r="C836" s="88">
        <v>442</v>
      </c>
      <c r="D836" s="88">
        <v>425.29998799999998</v>
      </c>
      <c r="E836" s="88">
        <v>437.04998799999998</v>
      </c>
      <c r="F836" s="88">
        <v>435.77401700000001</v>
      </c>
      <c r="G836" s="88">
        <v>43426662</v>
      </c>
      <c r="H836" s="95">
        <f t="shared" ref="H836:H899" si="26">LOG(F836/F835)</f>
        <v>-6.7051338355035928E-3</v>
      </c>
      <c r="I836" s="96">
        <f t="shared" ref="I836:I899" si="27">H836-$H$1238</f>
        <v>-7.0135047514863725E-3</v>
      </c>
    </row>
    <row r="837" spans="1:9" ht="15.75" customHeight="1" x14ac:dyDescent="0.25">
      <c r="A837" s="91">
        <v>44140</v>
      </c>
      <c r="B837" s="92">
        <v>445</v>
      </c>
      <c r="C837" s="92">
        <v>446.25</v>
      </c>
      <c r="D837" s="92">
        <v>435.60000600000001</v>
      </c>
      <c r="E837" s="92">
        <v>438.5</v>
      </c>
      <c r="F837" s="92">
        <v>437.21978799999999</v>
      </c>
      <c r="G837" s="92">
        <v>30129938</v>
      </c>
      <c r="H837" s="93">
        <f t="shared" si="26"/>
        <v>1.4384774275296021E-3</v>
      </c>
      <c r="I837" s="94">
        <f t="shared" si="27"/>
        <v>1.1301065115468226E-3</v>
      </c>
    </row>
    <row r="838" spans="1:9" ht="15.75" customHeight="1" x14ac:dyDescent="0.25">
      <c r="A838" s="87">
        <v>44141</v>
      </c>
      <c r="B838" s="88">
        <v>439.85000600000001</v>
      </c>
      <c r="C838" s="88">
        <v>444.89999399999999</v>
      </c>
      <c r="D838" s="88">
        <v>436.20001200000002</v>
      </c>
      <c r="E838" s="88">
        <v>442.79998799999998</v>
      </c>
      <c r="F838" s="88">
        <v>441.50723299999999</v>
      </c>
      <c r="G838" s="88">
        <v>27831424</v>
      </c>
      <c r="H838" s="95">
        <f t="shared" si="26"/>
        <v>4.2380134819300606E-3</v>
      </c>
      <c r="I838" s="96">
        <f t="shared" si="27"/>
        <v>3.9296425659472809E-3</v>
      </c>
    </row>
    <row r="839" spans="1:9" ht="15.75" customHeight="1" x14ac:dyDescent="0.25">
      <c r="A839" s="91">
        <v>44144</v>
      </c>
      <c r="B839" s="92">
        <v>450</v>
      </c>
      <c r="C839" s="92">
        <v>464.60000600000001</v>
      </c>
      <c r="D839" s="92">
        <v>449</v>
      </c>
      <c r="E839" s="92">
        <v>462.70001200000002</v>
      </c>
      <c r="F839" s="92">
        <v>461.349152</v>
      </c>
      <c r="G839" s="92">
        <v>40995422</v>
      </c>
      <c r="H839" s="93">
        <f t="shared" si="26"/>
        <v>1.9091903867949539E-2</v>
      </c>
      <c r="I839" s="94">
        <f t="shared" si="27"/>
        <v>1.8783532951966761E-2</v>
      </c>
    </row>
    <row r="840" spans="1:9" ht="15.75" customHeight="1" x14ac:dyDescent="0.25">
      <c r="A840" s="87">
        <v>44145</v>
      </c>
      <c r="B840" s="88">
        <v>485.79998799999998</v>
      </c>
      <c r="C840" s="88">
        <v>487.04998799999998</v>
      </c>
      <c r="D840" s="88">
        <v>473</v>
      </c>
      <c r="E840" s="88">
        <v>483.85000600000001</v>
      </c>
      <c r="F840" s="88">
        <v>482.437408</v>
      </c>
      <c r="G840" s="88">
        <v>57535138</v>
      </c>
      <c r="H840" s="95">
        <f t="shared" si="26"/>
        <v>1.9411248778071429E-2</v>
      </c>
      <c r="I840" s="96">
        <f t="shared" si="27"/>
        <v>1.9102877862088651E-2</v>
      </c>
    </row>
    <row r="841" spans="1:9" ht="15.75" customHeight="1" x14ac:dyDescent="0.25">
      <c r="A841" s="91">
        <v>44146</v>
      </c>
      <c r="B841" s="92">
        <v>484.75</v>
      </c>
      <c r="C841" s="92">
        <v>490.54998799999998</v>
      </c>
      <c r="D841" s="92">
        <v>472.10000600000001</v>
      </c>
      <c r="E841" s="92">
        <v>486.54998799999998</v>
      </c>
      <c r="F841" s="92">
        <v>485.12951700000002</v>
      </c>
      <c r="G841" s="92">
        <v>45609279</v>
      </c>
      <c r="H841" s="93">
        <f t="shared" si="26"/>
        <v>2.4167239913071097E-3</v>
      </c>
      <c r="I841" s="94">
        <f t="shared" si="27"/>
        <v>2.10835307532433E-3</v>
      </c>
    </row>
    <row r="842" spans="1:9" ht="15.75" customHeight="1" x14ac:dyDescent="0.25">
      <c r="A842" s="87">
        <v>44147</v>
      </c>
      <c r="B842" s="88">
        <v>481.60000600000001</v>
      </c>
      <c r="C842" s="88">
        <v>483.54998799999998</v>
      </c>
      <c r="D842" s="88">
        <v>471.35000600000001</v>
      </c>
      <c r="E842" s="88">
        <v>476.70001200000002</v>
      </c>
      <c r="F842" s="88">
        <v>475.308289</v>
      </c>
      <c r="G842" s="88">
        <v>31071572</v>
      </c>
      <c r="H842" s="95">
        <f t="shared" si="26"/>
        <v>-8.882311333677461E-3</v>
      </c>
      <c r="I842" s="96">
        <f t="shared" si="27"/>
        <v>-9.1906822496602408E-3</v>
      </c>
    </row>
    <row r="843" spans="1:9" ht="15.75" customHeight="1" x14ac:dyDescent="0.25">
      <c r="A843" s="91">
        <v>44148</v>
      </c>
      <c r="B843" s="92">
        <v>472.70001200000002</v>
      </c>
      <c r="C843" s="92">
        <v>487.10000600000001</v>
      </c>
      <c r="D843" s="92">
        <v>467.54998799999998</v>
      </c>
      <c r="E843" s="92">
        <v>485.54998799999998</v>
      </c>
      <c r="F843" s="92">
        <v>484.13241599999998</v>
      </c>
      <c r="G843" s="92">
        <v>34815091</v>
      </c>
      <c r="H843" s="93">
        <f t="shared" si="26"/>
        <v>7.9887745089803862E-3</v>
      </c>
      <c r="I843" s="94">
        <f t="shared" si="27"/>
        <v>7.6804035929976065E-3</v>
      </c>
    </row>
    <row r="844" spans="1:9" ht="15.75" customHeight="1" x14ac:dyDescent="0.25">
      <c r="A844" s="87">
        <v>44149</v>
      </c>
      <c r="B844" s="88">
        <v>489.85000600000001</v>
      </c>
      <c r="C844" s="88">
        <v>489.85000600000001</v>
      </c>
      <c r="D844" s="88">
        <v>484.64999399999999</v>
      </c>
      <c r="E844" s="88">
        <v>486.89999399999999</v>
      </c>
      <c r="F844" s="88">
        <v>485.47848499999998</v>
      </c>
      <c r="G844" s="88">
        <v>3636073</v>
      </c>
      <c r="H844" s="95">
        <f t="shared" si="26"/>
        <v>1.2058253757471467E-3</v>
      </c>
      <c r="I844" s="96">
        <f t="shared" si="27"/>
        <v>8.9745445976436721E-4</v>
      </c>
    </row>
    <row r="845" spans="1:9" ht="15.75" customHeight="1" x14ac:dyDescent="0.25">
      <c r="A845" s="91">
        <v>44152</v>
      </c>
      <c r="B845" s="92">
        <v>490.5</v>
      </c>
      <c r="C845" s="92">
        <v>493</v>
      </c>
      <c r="D845" s="92">
        <v>478.14999399999999</v>
      </c>
      <c r="E845" s="92">
        <v>486.39999399999999</v>
      </c>
      <c r="F845" s="92">
        <v>484.97994999999997</v>
      </c>
      <c r="G845" s="92">
        <v>36127378</v>
      </c>
      <c r="H845" s="93">
        <f t="shared" si="26"/>
        <v>-4.4620358950519764E-4</v>
      </c>
      <c r="I845" s="94">
        <f t="shared" si="27"/>
        <v>-7.5457450548797726E-4</v>
      </c>
    </row>
    <row r="846" spans="1:9" ht="15.75" customHeight="1" x14ac:dyDescent="0.25">
      <c r="A846" s="87">
        <v>44153</v>
      </c>
      <c r="B846" s="88">
        <v>488</v>
      </c>
      <c r="C846" s="88">
        <v>499</v>
      </c>
      <c r="D846" s="88">
        <v>486.25</v>
      </c>
      <c r="E846" s="88">
        <v>497.64999399999999</v>
      </c>
      <c r="F846" s="88">
        <v>496.197113</v>
      </c>
      <c r="G846" s="88">
        <v>29156543</v>
      </c>
      <c r="H846" s="95">
        <f t="shared" si="26"/>
        <v>9.9304487009487987E-3</v>
      </c>
      <c r="I846" s="96">
        <f t="shared" si="27"/>
        <v>9.622077784966019E-3</v>
      </c>
    </row>
    <row r="847" spans="1:9" ht="15.75" customHeight="1" x14ac:dyDescent="0.25">
      <c r="A847" s="91">
        <v>44154</v>
      </c>
      <c r="B847" s="92">
        <v>490</v>
      </c>
      <c r="C847" s="92">
        <v>493.35000600000001</v>
      </c>
      <c r="D847" s="92">
        <v>475.79998799999998</v>
      </c>
      <c r="E847" s="92">
        <v>478.75</v>
      </c>
      <c r="F847" s="92">
        <v>477.35229500000003</v>
      </c>
      <c r="G847" s="92">
        <v>31896908</v>
      </c>
      <c r="H847" s="93">
        <f t="shared" si="26"/>
        <v>-1.6815218214784898E-2</v>
      </c>
      <c r="I847" s="94">
        <f t="shared" si="27"/>
        <v>-1.7123589130767676E-2</v>
      </c>
    </row>
    <row r="848" spans="1:9" ht="15.75" customHeight="1" x14ac:dyDescent="0.25">
      <c r="A848" s="87">
        <v>44155</v>
      </c>
      <c r="B848" s="88">
        <v>479.5</v>
      </c>
      <c r="C848" s="88">
        <v>483.45001200000002</v>
      </c>
      <c r="D848" s="88">
        <v>468.10000600000001</v>
      </c>
      <c r="E848" s="88">
        <v>480.20001200000002</v>
      </c>
      <c r="F848" s="88">
        <v>478.79806500000001</v>
      </c>
      <c r="G848" s="88">
        <v>30089190</v>
      </c>
      <c r="H848" s="95">
        <f t="shared" si="26"/>
        <v>1.3133716994698514E-3</v>
      </c>
      <c r="I848" s="96">
        <f t="shared" si="27"/>
        <v>1.0050007834870719E-3</v>
      </c>
    </row>
    <row r="849" spans="1:9" ht="15.75" customHeight="1" x14ac:dyDescent="0.25">
      <c r="A849" s="91">
        <v>44158</v>
      </c>
      <c r="B849" s="92">
        <v>481.79998799999998</v>
      </c>
      <c r="C849" s="92">
        <v>483.35000600000001</v>
      </c>
      <c r="D849" s="92">
        <v>466.5</v>
      </c>
      <c r="E849" s="92">
        <v>468.25</v>
      </c>
      <c r="F849" s="92">
        <v>466.88293499999997</v>
      </c>
      <c r="G849" s="92">
        <v>29513544</v>
      </c>
      <c r="H849" s="93">
        <f t="shared" si="26"/>
        <v>-1.0944386234566061E-2</v>
      </c>
      <c r="I849" s="94">
        <f t="shared" si="27"/>
        <v>-1.1252757150548841E-2</v>
      </c>
    </row>
    <row r="850" spans="1:9" ht="15.75" customHeight="1" x14ac:dyDescent="0.25">
      <c r="A850" s="87">
        <v>44159</v>
      </c>
      <c r="B850" s="88">
        <v>474</v>
      </c>
      <c r="C850" s="88">
        <v>480</v>
      </c>
      <c r="D850" s="88">
        <v>471.20001200000002</v>
      </c>
      <c r="E850" s="88">
        <v>478.20001200000002</v>
      </c>
      <c r="F850" s="88">
        <v>476.80392499999999</v>
      </c>
      <c r="G850" s="88">
        <v>23135994</v>
      </c>
      <c r="H850" s="95">
        <f t="shared" si="26"/>
        <v>9.1318214548224488E-3</v>
      </c>
      <c r="I850" s="96">
        <f t="shared" si="27"/>
        <v>8.8234505388396691E-3</v>
      </c>
    </row>
    <row r="851" spans="1:9" ht="15.75" customHeight="1" x14ac:dyDescent="0.25">
      <c r="A851" s="91">
        <v>44160</v>
      </c>
      <c r="B851" s="92">
        <v>485</v>
      </c>
      <c r="C851" s="92">
        <v>489.95001200000002</v>
      </c>
      <c r="D851" s="92">
        <v>471.10000600000001</v>
      </c>
      <c r="E851" s="92">
        <v>472.70001200000002</v>
      </c>
      <c r="F851" s="92">
        <v>471.31997699999999</v>
      </c>
      <c r="G851" s="92">
        <v>34168305</v>
      </c>
      <c r="H851" s="93">
        <f t="shared" si="26"/>
        <v>-5.0239739975392024E-3</v>
      </c>
      <c r="I851" s="94">
        <f t="shared" si="27"/>
        <v>-5.3323449135219822E-3</v>
      </c>
    </row>
    <row r="852" spans="1:9" ht="15.75" customHeight="1" x14ac:dyDescent="0.25">
      <c r="A852" s="87">
        <v>44161</v>
      </c>
      <c r="B852" s="88">
        <v>475.10000600000001</v>
      </c>
      <c r="C852" s="88">
        <v>477.20001200000002</v>
      </c>
      <c r="D852" s="88">
        <v>465.79998799999998</v>
      </c>
      <c r="E852" s="88">
        <v>475.29998799999998</v>
      </c>
      <c r="F852" s="88">
        <v>473.91235399999999</v>
      </c>
      <c r="G852" s="88">
        <v>28707911</v>
      </c>
      <c r="H852" s="95">
        <f t="shared" si="26"/>
        <v>2.3821822677953441E-3</v>
      </c>
      <c r="I852" s="96">
        <f t="shared" si="27"/>
        <v>2.0738113518125644E-3</v>
      </c>
    </row>
    <row r="853" spans="1:9" ht="15.75" customHeight="1" x14ac:dyDescent="0.25">
      <c r="A853" s="91">
        <v>44162</v>
      </c>
      <c r="B853" s="92">
        <v>476.39999399999999</v>
      </c>
      <c r="C853" s="92">
        <v>479.54998799999998</v>
      </c>
      <c r="D853" s="92">
        <v>471.29998799999998</v>
      </c>
      <c r="E853" s="92">
        <v>473.35000600000001</v>
      </c>
      <c r="F853" s="92">
        <v>471.96804800000001</v>
      </c>
      <c r="G853" s="92">
        <v>48390771</v>
      </c>
      <c r="H853" s="93">
        <f t="shared" si="26"/>
        <v>-1.7854319730694756E-3</v>
      </c>
      <c r="I853" s="94">
        <f t="shared" si="27"/>
        <v>-2.0938028890522551E-3</v>
      </c>
    </row>
    <row r="854" spans="1:9" ht="15.75" customHeight="1" x14ac:dyDescent="0.25">
      <c r="A854" s="87">
        <v>44166</v>
      </c>
      <c r="B854" s="88">
        <v>479.70001200000002</v>
      </c>
      <c r="C854" s="88">
        <v>488.5</v>
      </c>
      <c r="D854" s="88">
        <v>474.29998799999998</v>
      </c>
      <c r="E854" s="88">
        <v>485.10000600000001</v>
      </c>
      <c r="F854" s="88">
        <v>483.68374599999999</v>
      </c>
      <c r="G854" s="88">
        <v>20120049</v>
      </c>
      <c r="H854" s="95">
        <f t="shared" si="26"/>
        <v>1.0648895229457396E-2</v>
      </c>
      <c r="I854" s="96">
        <f t="shared" si="27"/>
        <v>1.0340524313474616E-2</v>
      </c>
    </row>
    <row r="855" spans="1:9" ht="15.75" customHeight="1" x14ac:dyDescent="0.25">
      <c r="A855" s="91">
        <v>44167</v>
      </c>
      <c r="B855" s="92">
        <v>486.35000600000001</v>
      </c>
      <c r="C855" s="92">
        <v>487</v>
      </c>
      <c r="D855" s="92">
        <v>472.20001200000002</v>
      </c>
      <c r="E855" s="92">
        <v>480.45001200000002</v>
      </c>
      <c r="F855" s="92">
        <v>479.04733299999998</v>
      </c>
      <c r="G855" s="92">
        <v>21244707</v>
      </c>
      <c r="H855" s="93">
        <f t="shared" si="26"/>
        <v>-4.1830666790880584E-3</v>
      </c>
      <c r="I855" s="94">
        <f t="shared" si="27"/>
        <v>-4.4914375950708381E-3</v>
      </c>
    </row>
    <row r="856" spans="1:9" ht="15.75" customHeight="1" x14ac:dyDescent="0.25">
      <c r="A856" s="87">
        <v>44168</v>
      </c>
      <c r="B856" s="88">
        <v>482.10000600000001</v>
      </c>
      <c r="C856" s="88">
        <v>485</v>
      </c>
      <c r="D856" s="88">
        <v>478.85000600000001</v>
      </c>
      <c r="E856" s="88">
        <v>481.85000600000001</v>
      </c>
      <c r="F856" s="88">
        <v>480.44323700000001</v>
      </c>
      <c r="G856" s="88">
        <v>22701738</v>
      </c>
      <c r="H856" s="95">
        <f t="shared" si="26"/>
        <v>1.2636577182329552E-3</v>
      </c>
      <c r="I856" s="96">
        <f t="shared" si="27"/>
        <v>9.5528680225017565E-4</v>
      </c>
    </row>
    <row r="857" spans="1:9" ht="15.75" customHeight="1" x14ac:dyDescent="0.25">
      <c r="A857" s="91">
        <v>44169</v>
      </c>
      <c r="B857" s="92">
        <v>483.70001200000002</v>
      </c>
      <c r="C857" s="92">
        <v>504</v>
      </c>
      <c r="D857" s="92">
        <v>483</v>
      </c>
      <c r="E857" s="92">
        <v>502.04998799999998</v>
      </c>
      <c r="F857" s="92">
        <v>500.58425899999997</v>
      </c>
      <c r="G857" s="92">
        <v>39547014</v>
      </c>
      <c r="H857" s="93">
        <f t="shared" si="26"/>
        <v>1.7835104606505878E-2</v>
      </c>
      <c r="I857" s="94">
        <f t="shared" si="27"/>
        <v>1.75267336905231E-2</v>
      </c>
    </row>
    <row r="858" spans="1:9" ht="15.75" customHeight="1" x14ac:dyDescent="0.25">
      <c r="A858" s="87">
        <v>44172</v>
      </c>
      <c r="B858" s="88">
        <v>505</v>
      </c>
      <c r="C858" s="88">
        <v>515.59997599999997</v>
      </c>
      <c r="D858" s="88">
        <v>504.14999399999999</v>
      </c>
      <c r="E858" s="88">
        <v>510.45001200000002</v>
      </c>
      <c r="F858" s="88">
        <v>508.95974699999999</v>
      </c>
      <c r="G858" s="88">
        <v>37778332</v>
      </c>
      <c r="H858" s="95">
        <f t="shared" si="26"/>
        <v>7.2062468929703673E-3</v>
      </c>
      <c r="I858" s="96">
        <f t="shared" si="27"/>
        <v>6.8978759769875875E-3</v>
      </c>
    </row>
    <row r="859" spans="1:9" ht="15.75" customHeight="1" x14ac:dyDescent="0.25">
      <c r="A859" s="91">
        <v>44173</v>
      </c>
      <c r="B859" s="92">
        <v>511.5</v>
      </c>
      <c r="C859" s="92">
        <v>512</v>
      </c>
      <c r="D859" s="92">
        <v>505.39999399999999</v>
      </c>
      <c r="E859" s="92">
        <v>508.39999399999999</v>
      </c>
      <c r="F859" s="92">
        <v>506.91570999999999</v>
      </c>
      <c r="G859" s="92">
        <v>19339943</v>
      </c>
      <c r="H859" s="93">
        <f t="shared" si="26"/>
        <v>-1.74768507649008E-3</v>
      </c>
      <c r="I859" s="94">
        <f t="shared" si="27"/>
        <v>-2.0560559924728597E-3</v>
      </c>
    </row>
    <row r="860" spans="1:9" ht="15.75" customHeight="1" x14ac:dyDescent="0.25">
      <c r="A860" s="87">
        <v>44174</v>
      </c>
      <c r="B860" s="88">
        <v>510</v>
      </c>
      <c r="C860" s="88">
        <v>515</v>
      </c>
      <c r="D860" s="88">
        <v>506.04998799999998</v>
      </c>
      <c r="E860" s="88">
        <v>511.5</v>
      </c>
      <c r="F860" s="88">
        <v>510.00668300000001</v>
      </c>
      <c r="G860" s="88">
        <v>21272782</v>
      </c>
      <c r="H860" s="95">
        <f t="shared" si="26"/>
        <v>2.6401162190939757E-3</v>
      </c>
      <c r="I860" s="96">
        <f t="shared" si="27"/>
        <v>2.331745303111196E-3</v>
      </c>
    </row>
    <row r="861" spans="1:9" ht="15.75" customHeight="1" x14ac:dyDescent="0.25">
      <c r="A861" s="91">
        <v>44175</v>
      </c>
      <c r="B861" s="92">
        <v>508.10000600000001</v>
      </c>
      <c r="C861" s="92">
        <v>514.40002400000003</v>
      </c>
      <c r="D861" s="92">
        <v>498.75</v>
      </c>
      <c r="E861" s="92">
        <v>506.95001200000002</v>
      </c>
      <c r="F861" s="92">
        <v>505.46997099999999</v>
      </c>
      <c r="G861" s="92">
        <v>20419020</v>
      </c>
      <c r="H861" s="93">
        <f t="shared" si="26"/>
        <v>-3.8805069290232569E-3</v>
      </c>
      <c r="I861" s="94">
        <f t="shared" si="27"/>
        <v>-4.1888778450060362E-3</v>
      </c>
    </row>
    <row r="862" spans="1:9" ht="15.75" customHeight="1" x14ac:dyDescent="0.25">
      <c r="A862" s="87">
        <v>44176</v>
      </c>
      <c r="B862" s="88">
        <v>509.25</v>
      </c>
      <c r="C862" s="88">
        <v>516.90002400000003</v>
      </c>
      <c r="D862" s="88">
        <v>506.10000600000001</v>
      </c>
      <c r="E862" s="88">
        <v>515.45001200000002</v>
      </c>
      <c r="F862" s="88">
        <v>513.94512899999995</v>
      </c>
      <c r="G862" s="88">
        <v>25335765</v>
      </c>
      <c r="H862" s="95">
        <f t="shared" si="26"/>
        <v>7.2213942246547886E-3</v>
      </c>
      <c r="I862" s="96">
        <f t="shared" si="27"/>
        <v>6.9130233086720089E-3</v>
      </c>
    </row>
    <row r="863" spans="1:9" ht="15.75" customHeight="1" x14ac:dyDescent="0.25">
      <c r="A863" s="91">
        <v>44179</v>
      </c>
      <c r="B863" s="92">
        <v>518.09997599999997</v>
      </c>
      <c r="C863" s="92">
        <v>527.79998799999998</v>
      </c>
      <c r="D863" s="92">
        <v>518.09997599999997</v>
      </c>
      <c r="E863" s="92">
        <v>525.79998799999998</v>
      </c>
      <c r="F863" s="92">
        <v>524.26489300000003</v>
      </c>
      <c r="G863" s="92">
        <v>26369591</v>
      </c>
      <c r="H863" s="93">
        <f t="shared" si="26"/>
        <v>8.6340221704849889E-3</v>
      </c>
      <c r="I863" s="94">
        <f t="shared" si="27"/>
        <v>8.3256512545022091E-3</v>
      </c>
    </row>
    <row r="864" spans="1:9" ht="15.75" customHeight="1" x14ac:dyDescent="0.25">
      <c r="A864" s="87">
        <v>44180</v>
      </c>
      <c r="B864" s="88">
        <v>524</v>
      </c>
      <c r="C864" s="88">
        <v>524.25</v>
      </c>
      <c r="D864" s="88">
        <v>513.09997599999997</v>
      </c>
      <c r="E864" s="88">
        <v>518.04998799999998</v>
      </c>
      <c r="F864" s="88">
        <v>516.53753700000004</v>
      </c>
      <c r="G864" s="88">
        <v>26969145</v>
      </c>
      <c r="H864" s="95">
        <f t="shared" si="26"/>
        <v>-6.4488891225416975E-3</v>
      </c>
      <c r="I864" s="96">
        <f t="shared" si="27"/>
        <v>-6.7572600385244772E-3</v>
      </c>
    </row>
    <row r="865" spans="1:9" ht="15.75" customHeight="1" x14ac:dyDescent="0.25">
      <c r="A865" s="91">
        <v>44181</v>
      </c>
      <c r="B865" s="92">
        <v>520.04998799999998</v>
      </c>
      <c r="C865" s="92">
        <v>521.70001200000002</v>
      </c>
      <c r="D865" s="92">
        <v>511.10000600000001</v>
      </c>
      <c r="E865" s="92">
        <v>512.45001200000002</v>
      </c>
      <c r="F865" s="92">
        <v>510.95391799999999</v>
      </c>
      <c r="G865" s="92">
        <v>24263586</v>
      </c>
      <c r="H865" s="93">
        <f t="shared" si="26"/>
        <v>-4.7201536897592379E-3</v>
      </c>
      <c r="I865" s="94">
        <f t="shared" si="27"/>
        <v>-5.0285246057420177E-3</v>
      </c>
    </row>
    <row r="866" spans="1:9" ht="15.75" customHeight="1" x14ac:dyDescent="0.25">
      <c r="A866" s="87">
        <v>44182</v>
      </c>
      <c r="B866" s="88">
        <v>514</v>
      </c>
      <c r="C866" s="88">
        <v>516.5</v>
      </c>
      <c r="D866" s="88">
        <v>509.10000600000001</v>
      </c>
      <c r="E866" s="88">
        <v>510.39999399999999</v>
      </c>
      <c r="F866" s="88">
        <v>508.90988199999998</v>
      </c>
      <c r="G866" s="88">
        <v>23883288</v>
      </c>
      <c r="H866" s="95">
        <f t="shared" si="26"/>
        <v>-1.7408496001877674E-3</v>
      </c>
      <c r="I866" s="96">
        <f t="shared" si="27"/>
        <v>-2.0492205161705469E-3</v>
      </c>
    </row>
    <row r="867" spans="1:9" ht="15.75" customHeight="1" x14ac:dyDescent="0.25">
      <c r="A867" s="91">
        <v>44183</v>
      </c>
      <c r="B867" s="92">
        <v>514</v>
      </c>
      <c r="C867" s="92">
        <v>518.25</v>
      </c>
      <c r="D867" s="92">
        <v>509.14999399999999</v>
      </c>
      <c r="E867" s="92">
        <v>517.15002400000003</v>
      </c>
      <c r="F867" s="92">
        <v>515.64019800000005</v>
      </c>
      <c r="G867" s="92">
        <v>21735833</v>
      </c>
      <c r="H867" s="93">
        <f t="shared" si="26"/>
        <v>5.7058824206196873E-3</v>
      </c>
      <c r="I867" s="94">
        <f t="shared" si="27"/>
        <v>5.3975115046369076E-3</v>
      </c>
    </row>
    <row r="868" spans="1:9" ht="15.75" customHeight="1" x14ac:dyDescent="0.25">
      <c r="A868" s="87">
        <v>44186</v>
      </c>
      <c r="B868" s="88">
        <v>514.59997599999997</v>
      </c>
      <c r="C868" s="88">
        <v>514.70001200000002</v>
      </c>
      <c r="D868" s="88">
        <v>488.20001200000002</v>
      </c>
      <c r="E868" s="88">
        <v>494.5</v>
      </c>
      <c r="F868" s="88">
        <v>493.05630500000001</v>
      </c>
      <c r="G868" s="88">
        <v>29157759</v>
      </c>
      <c r="H868" s="95">
        <f t="shared" si="26"/>
        <v>-1.945024974478932E-2</v>
      </c>
      <c r="I868" s="96">
        <f t="shared" si="27"/>
        <v>-1.9758620660772098E-2</v>
      </c>
    </row>
    <row r="869" spans="1:9" ht="15.75" customHeight="1" x14ac:dyDescent="0.25">
      <c r="A869" s="91">
        <v>44187</v>
      </c>
      <c r="B869" s="92">
        <v>497.29998799999998</v>
      </c>
      <c r="C869" s="92">
        <v>501.79998799999998</v>
      </c>
      <c r="D869" s="92">
        <v>489.10000600000001</v>
      </c>
      <c r="E869" s="92">
        <v>500.29998799999998</v>
      </c>
      <c r="F869" s="92">
        <v>498.83935500000001</v>
      </c>
      <c r="G869" s="92">
        <v>32328041</v>
      </c>
      <c r="H869" s="93">
        <f t="shared" si="26"/>
        <v>5.0641922598794993E-3</v>
      </c>
      <c r="I869" s="94">
        <f t="shared" si="27"/>
        <v>4.7558213438967196E-3</v>
      </c>
    </row>
    <row r="870" spans="1:9" ht="15.75" customHeight="1" x14ac:dyDescent="0.25">
      <c r="A870" s="87">
        <v>44188</v>
      </c>
      <c r="B870" s="88">
        <v>499</v>
      </c>
      <c r="C870" s="88">
        <v>505.5</v>
      </c>
      <c r="D870" s="88">
        <v>496.54998799999998</v>
      </c>
      <c r="E870" s="88">
        <v>503.60000600000001</v>
      </c>
      <c r="F870" s="88">
        <v>502.12976099999997</v>
      </c>
      <c r="G870" s="88">
        <v>19205951</v>
      </c>
      <c r="H870" s="95">
        <f t="shared" si="26"/>
        <v>2.8552535605790154E-3</v>
      </c>
      <c r="I870" s="96">
        <f t="shared" si="27"/>
        <v>2.5468826445962356E-3</v>
      </c>
    </row>
    <row r="871" spans="1:9" ht="15.75" customHeight="1" x14ac:dyDescent="0.25">
      <c r="A871" s="91">
        <v>44189</v>
      </c>
      <c r="B871" s="92">
        <v>506.75</v>
      </c>
      <c r="C871" s="92">
        <v>515.95001200000002</v>
      </c>
      <c r="D871" s="92">
        <v>505.10000600000001</v>
      </c>
      <c r="E871" s="92">
        <v>513.54998799999998</v>
      </c>
      <c r="F871" s="92">
        <v>512.050659</v>
      </c>
      <c r="G871" s="92">
        <v>17576807</v>
      </c>
      <c r="H871" s="93">
        <f t="shared" si="26"/>
        <v>8.4969668337480601E-3</v>
      </c>
      <c r="I871" s="94">
        <f t="shared" si="27"/>
        <v>8.1885959177652803E-3</v>
      </c>
    </row>
    <row r="872" spans="1:9" ht="15.75" customHeight="1" x14ac:dyDescent="0.25">
      <c r="A872" s="87">
        <v>44193</v>
      </c>
      <c r="B872" s="88">
        <v>515.90002400000003</v>
      </c>
      <c r="C872" s="88">
        <v>521.20001200000002</v>
      </c>
      <c r="D872" s="88">
        <v>513.59997599999997</v>
      </c>
      <c r="E872" s="88">
        <v>520.09997599999997</v>
      </c>
      <c r="F872" s="88">
        <v>518.58154300000001</v>
      </c>
      <c r="G872" s="88">
        <v>14470472</v>
      </c>
      <c r="H872" s="95">
        <f t="shared" si="26"/>
        <v>5.5041261907489564E-3</v>
      </c>
      <c r="I872" s="96">
        <f t="shared" si="27"/>
        <v>5.1957552747661766E-3</v>
      </c>
    </row>
    <row r="873" spans="1:9" ht="15.75" customHeight="1" x14ac:dyDescent="0.25">
      <c r="A873" s="91">
        <v>44194</v>
      </c>
      <c r="B873" s="92">
        <v>522.54998799999998</v>
      </c>
      <c r="C873" s="92">
        <v>530.79998799999998</v>
      </c>
      <c r="D873" s="92">
        <v>517.84997599999997</v>
      </c>
      <c r="E873" s="92">
        <v>528.79998799999998</v>
      </c>
      <c r="F873" s="92">
        <v>527.25616500000001</v>
      </c>
      <c r="G873" s="92">
        <v>19092649</v>
      </c>
      <c r="H873" s="93">
        <f t="shared" si="26"/>
        <v>7.2046108807393401E-3</v>
      </c>
      <c r="I873" s="94">
        <f t="shared" si="27"/>
        <v>6.8962399647565604E-3</v>
      </c>
    </row>
    <row r="874" spans="1:9" ht="15.75" customHeight="1" x14ac:dyDescent="0.25">
      <c r="A874" s="87">
        <v>44195</v>
      </c>
      <c r="B874" s="88">
        <v>531.65002400000003</v>
      </c>
      <c r="C874" s="88">
        <v>533</v>
      </c>
      <c r="D874" s="88">
        <v>524.54998799999998</v>
      </c>
      <c r="E874" s="88">
        <v>528.75</v>
      </c>
      <c r="F874" s="88">
        <v>527.20629899999994</v>
      </c>
      <c r="G874" s="88">
        <v>21365141</v>
      </c>
      <c r="H874" s="95">
        <f t="shared" si="26"/>
        <v>-4.107595934444781E-5</v>
      </c>
      <c r="I874" s="96">
        <f t="shared" si="27"/>
        <v>-3.4944687532722737E-4</v>
      </c>
    </row>
    <row r="875" spans="1:9" ht="15.75" customHeight="1" x14ac:dyDescent="0.25">
      <c r="A875" s="91">
        <v>44196</v>
      </c>
      <c r="B875" s="92">
        <v>530.09997599999997</v>
      </c>
      <c r="C875" s="92">
        <v>538.5</v>
      </c>
      <c r="D875" s="92">
        <v>526.5</v>
      </c>
      <c r="E875" s="92">
        <v>535.04998799999998</v>
      </c>
      <c r="F875" s="92">
        <v>533.48791500000004</v>
      </c>
      <c r="G875" s="92">
        <v>27817770</v>
      </c>
      <c r="H875" s="93">
        <f t="shared" si="26"/>
        <v>5.1439953645525472E-3</v>
      </c>
      <c r="I875" s="94">
        <f t="shared" si="27"/>
        <v>4.8356244485697674E-3</v>
      </c>
    </row>
    <row r="876" spans="1:9" ht="15.75" customHeight="1" x14ac:dyDescent="0.25">
      <c r="A876" s="87">
        <v>44197</v>
      </c>
      <c r="B876" s="88">
        <v>535.54998799999998</v>
      </c>
      <c r="C876" s="88">
        <v>537</v>
      </c>
      <c r="D876" s="88">
        <v>526.09997599999997</v>
      </c>
      <c r="E876" s="88">
        <v>527.5</v>
      </c>
      <c r="F876" s="88">
        <v>525.95996100000002</v>
      </c>
      <c r="G876" s="88">
        <v>13592625</v>
      </c>
      <c r="H876" s="95">
        <f t="shared" si="26"/>
        <v>-6.1719013832468887E-3</v>
      </c>
      <c r="I876" s="96">
        <f t="shared" si="27"/>
        <v>-6.4802722992296684E-3</v>
      </c>
    </row>
    <row r="877" spans="1:9" ht="15.75" customHeight="1" x14ac:dyDescent="0.25">
      <c r="A877" s="91">
        <v>44200</v>
      </c>
      <c r="B877" s="92">
        <v>532.29998799999998</v>
      </c>
      <c r="C877" s="92">
        <v>535</v>
      </c>
      <c r="D877" s="92">
        <v>524.29998799999998</v>
      </c>
      <c r="E877" s="92">
        <v>531.70001200000002</v>
      </c>
      <c r="F877" s="92">
        <v>530.14770499999997</v>
      </c>
      <c r="G877" s="92">
        <v>16549750</v>
      </c>
      <c r="H877" s="93">
        <f t="shared" si="26"/>
        <v>3.4442011956371055E-3</v>
      </c>
      <c r="I877" s="94">
        <f t="shared" si="27"/>
        <v>3.1358302796543258E-3</v>
      </c>
    </row>
    <row r="878" spans="1:9" ht="15.75" customHeight="1" x14ac:dyDescent="0.25">
      <c r="A878" s="87">
        <v>44201</v>
      </c>
      <c r="B878" s="88">
        <v>526.65002400000003</v>
      </c>
      <c r="C878" s="88">
        <v>539.95001200000002</v>
      </c>
      <c r="D878" s="88">
        <v>523</v>
      </c>
      <c r="E878" s="88">
        <v>537.25</v>
      </c>
      <c r="F878" s="88">
        <v>535.68151899999998</v>
      </c>
      <c r="G878" s="88">
        <v>23311516</v>
      </c>
      <c r="H878" s="95">
        <f t="shared" si="26"/>
        <v>4.5097777875147474E-3</v>
      </c>
      <c r="I878" s="96">
        <f t="shared" si="27"/>
        <v>4.2014068715319677E-3</v>
      </c>
    </row>
    <row r="879" spans="1:9" ht="15.75" customHeight="1" x14ac:dyDescent="0.25">
      <c r="A879" s="91">
        <v>44202</v>
      </c>
      <c r="B879" s="92">
        <v>538.75</v>
      </c>
      <c r="C879" s="92">
        <v>550.59997599999997</v>
      </c>
      <c r="D879" s="92">
        <v>535.84997599999997</v>
      </c>
      <c r="E879" s="92">
        <v>546.70001200000002</v>
      </c>
      <c r="F879" s="92">
        <v>545.10394299999996</v>
      </c>
      <c r="G879" s="92">
        <v>28178838</v>
      </c>
      <c r="H879" s="93">
        <f t="shared" si="26"/>
        <v>7.5726600189824113E-3</v>
      </c>
      <c r="I879" s="94">
        <f t="shared" si="27"/>
        <v>7.2642891029996316E-3</v>
      </c>
    </row>
    <row r="880" spans="1:9" ht="15.75" customHeight="1" x14ac:dyDescent="0.25">
      <c r="A880" s="87">
        <v>44203</v>
      </c>
      <c r="B880" s="88">
        <v>552.15002400000003</v>
      </c>
      <c r="C880" s="88">
        <v>554.40002400000003</v>
      </c>
      <c r="D880" s="88">
        <v>539.75</v>
      </c>
      <c r="E880" s="88">
        <v>541.09997599999997</v>
      </c>
      <c r="F880" s="88">
        <v>539.520264</v>
      </c>
      <c r="G880" s="88">
        <v>21138034</v>
      </c>
      <c r="H880" s="95">
        <f t="shared" si="26"/>
        <v>-4.4715623815043161E-3</v>
      </c>
      <c r="I880" s="96">
        <f t="shared" si="27"/>
        <v>-4.7799332974870958E-3</v>
      </c>
    </row>
    <row r="881" spans="1:9" ht="15.75" customHeight="1" x14ac:dyDescent="0.25">
      <c r="A881" s="91">
        <v>44204</v>
      </c>
      <c r="B881" s="92">
        <v>547</v>
      </c>
      <c r="C881" s="92">
        <v>547.09997599999997</v>
      </c>
      <c r="D881" s="92">
        <v>536.34997599999997</v>
      </c>
      <c r="E881" s="92">
        <v>542.04998799999998</v>
      </c>
      <c r="F881" s="92">
        <v>540.46746800000005</v>
      </c>
      <c r="G881" s="92">
        <v>21937965</v>
      </c>
      <c r="H881" s="93">
        <f t="shared" si="26"/>
        <v>7.6179675699001562E-4</v>
      </c>
      <c r="I881" s="94">
        <f t="shared" si="27"/>
        <v>4.5342584100723605E-4</v>
      </c>
    </row>
    <row r="882" spans="1:9" ht="15.75" customHeight="1" x14ac:dyDescent="0.25">
      <c r="A882" s="87">
        <v>44207</v>
      </c>
      <c r="B882" s="88">
        <v>545.15002400000003</v>
      </c>
      <c r="C882" s="88">
        <v>546</v>
      </c>
      <c r="D882" s="88">
        <v>535</v>
      </c>
      <c r="E882" s="88">
        <v>544.70001200000002</v>
      </c>
      <c r="F882" s="88">
        <v>543.10974099999999</v>
      </c>
      <c r="G882" s="88">
        <v>19394393</v>
      </c>
      <c r="H882" s="95">
        <f t="shared" si="26"/>
        <v>2.1180343191217082E-3</v>
      </c>
      <c r="I882" s="96">
        <f t="shared" si="27"/>
        <v>1.8096634031389287E-3</v>
      </c>
    </row>
    <row r="883" spans="1:9" ht="15.75" customHeight="1" x14ac:dyDescent="0.25">
      <c r="A883" s="91">
        <v>44208</v>
      </c>
      <c r="B883" s="92">
        <v>541</v>
      </c>
      <c r="C883" s="92">
        <v>550.65002400000003</v>
      </c>
      <c r="D883" s="92">
        <v>537.09997599999997</v>
      </c>
      <c r="E883" s="92">
        <v>548</v>
      </c>
      <c r="F883" s="92">
        <v>546.40014599999995</v>
      </c>
      <c r="G883" s="92">
        <v>16388310</v>
      </c>
      <c r="H883" s="93">
        <f t="shared" si="26"/>
        <v>2.6232145231379713E-3</v>
      </c>
      <c r="I883" s="94">
        <f t="shared" si="27"/>
        <v>2.3148436071551916E-3</v>
      </c>
    </row>
    <row r="884" spans="1:9" ht="15.75" customHeight="1" x14ac:dyDescent="0.25">
      <c r="A884" s="87">
        <v>44209</v>
      </c>
      <c r="B884" s="88">
        <v>551.5</v>
      </c>
      <c r="C884" s="88">
        <v>561</v>
      </c>
      <c r="D884" s="88">
        <v>548.25</v>
      </c>
      <c r="E884" s="88">
        <v>556.5</v>
      </c>
      <c r="F884" s="88">
        <v>554.87530500000003</v>
      </c>
      <c r="G884" s="88">
        <v>21920297</v>
      </c>
      <c r="H884" s="95">
        <f t="shared" si="26"/>
        <v>6.6845900349879004E-3</v>
      </c>
      <c r="I884" s="96">
        <f t="shared" si="27"/>
        <v>6.3762191190051207E-3</v>
      </c>
    </row>
    <row r="885" spans="1:9" ht="15.75" customHeight="1" x14ac:dyDescent="0.25">
      <c r="A885" s="91">
        <v>44210</v>
      </c>
      <c r="B885" s="92">
        <v>554.04998799999998</v>
      </c>
      <c r="C885" s="92">
        <v>558.45001200000002</v>
      </c>
      <c r="D885" s="92">
        <v>550.59997599999997</v>
      </c>
      <c r="E885" s="92">
        <v>553.29998799999998</v>
      </c>
      <c r="F885" s="92">
        <v>551.68463099999997</v>
      </c>
      <c r="G885" s="92">
        <v>13330898</v>
      </c>
      <c r="H885" s="93">
        <f t="shared" si="26"/>
        <v>-2.5045113363474799E-3</v>
      </c>
      <c r="I885" s="94">
        <f t="shared" si="27"/>
        <v>-2.8128822523302596E-3</v>
      </c>
    </row>
    <row r="886" spans="1:9" ht="15.75" customHeight="1" x14ac:dyDescent="0.25">
      <c r="A886" s="87">
        <v>44211</v>
      </c>
      <c r="B886" s="88">
        <v>550</v>
      </c>
      <c r="C886" s="88">
        <v>551</v>
      </c>
      <c r="D886" s="88">
        <v>541.5</v>
      </c>
      <c r="E886" s="88">
        <v>543</v>
      </c>
      <c r="F886" s="88">
        <v>541.41473399999995</v>
      </c>
      <c r="G886" s="88">
        <v>15708956</v>
      </c>
      <c r="H886" s="95">
        <f t="shared" si="26"/>
        <v>-8.1608149803602918E-3</v>
      </c>
      <c r="I886" s="96">
        <f t="shared" si="27"/>
        <v>-8.4691858963430715E-3</v>
      </c>
    </row>
    <row r="887" spans="1:9" ht="15.75" customHeight="1" x14ac:dyDescent="0.25">
      <c r="A887" s="91">
        <v>44214</v>
      </c>
      <c r="B887" s="92">
        <v>544.5</v>
      </c>
      <c r="C887" s="92">
        <v>548.40002400000003</v>
      </c>
      <c r="D887" s="92">
        <v>528.90002400000003</v>
      </c>
      <c r="E887" s="92">
        <v>533.15002400000003</v>
      </c>
      <c r="F887" s="92">
        <v>531.59350600000005</v>
      </c>
      <c r="G887" s="92">
        <v>21580313</v>
      </c>
      <c r="H887" s="93">
        <f t="shared" si="26"/>
        <v>-7.9504035189397956E-3</v>
      </c>
      <c r="I887" s="94">
        <f t="shared" si="27"/>
        <v>-8.2587744349225754E-3</v>
      </c>
    </row>
    <row r="888" spans="1:9" ht="15.75" customHeight="1" x14ac:dyDescent="0.25">
      <c r="A888" s="87">
        <v>44215</v>
      </c>
      <c r="B888" s="88">
        <v>539</v>
      </c>
      <c r="C888" s="88">
        <v>547.75</v>
      </c>
      <c r="D888" s="88">
        <v>533.90002400000003</v>
      </c>
      <c r="E888" s="88">
        <v>546.45001200000002</v>
      </c>
      <c r="F888" s="88">
        <v>544.85467500000004</v>
      </c>
      <c r="G888" s="88">
        <v>20575358</v>
      </c>
      <c r="H888" s="95">
        <f t="shared" si="26"/>
        <v>1.0701014695021393E-2</v>
      </c>
      <c r="I888" s="96">
        <f t="shared" si="27"/>
        <v>1.0392643779038613E-2</v>
      </c>
    </row>
    <row r="889" spans="1:9" ht="15.75" customHeight="1" x14ac:dyDescent="0.25">
      <c r="A889" s="91">
        <v>44216</v>
      </c>
      <c r="B889" s="92">
        <v>546.45001200000002</v>
      </c>
      <c r="C889" s="92">
        <v>554.59997599999997</v>
      </c>
      <c r="D889" s="92">
        <v>546</v>
      </c>
      <c r="E889" s="92">
        <v>551</v>
      </c>
      <c r="F889" s="92">
        <v>549.39135699999997</v>
      </c>
      <c r="G889" s="92">
        <v>16097138</v>
      </c>
      <c r="H889" s="93">
        <f t="shared" si="26"/>
        <v>3.6011412242887932E-3</v>
      </c>
      <c r="I889" s="94">
        <f t="shared" si="27"/>
        <v>3.2927703083060135E-3</v>
      </c>
    </row>
    <row r="890" spans="1:9" ht="15.75" customHeight="1" x14ac:dyDescent="0.25">
      <c r="A890" s="87">
        <v>44217</v>
      </c>
      <c r="B890" s="88">
        <v>555</v>
      </c>
      <c r="C890" s="88">
        <v>561</v>
      </c>
      <c r="D890" s="88">
        <v>549.70001200000002</v>
      </c>
      <c r="E890" s="88">
        <v>552.70001200000002</v>
      </c>
      <c r="F890" s="88">
        <v>551.08642599999996</v>
      </c>
      <c r="G890" s="88">
        <v>18189277</v>
      </c>
      <c r="H890" s="95">
        <f t="shared" si="26"/>
        <v>1.3378910627826128E-3</v>
      </c>
      <c r="I890" s="96">
        <f t="shared" si="27"/>
        <v>1.0295201467998333E-3</v>
      </c>
    </row>
    <row r="891" spans="1:9" ht="15.75" customHeight="1" x14ac:dyDescent="0.25">
      <c r="A891" s="91">
        <v>44218</v>
      </c>
      <c r="B891" s="92">
        <v>553.09997599999997</v>
      </c>
      <c r="C891" s="92">
        <v>553.5</v>
      </c>
      <c r="D891" s="92">
        <v>530.59997599999997</v>
      </c>
      <c r="E891" s="92">
        <v>533.79998799999998</v>
      </c>
      <c r="F891" s="92">
        <v>532.24157700000001</v>
      </c>
      <c r="G891" s="92">
        <v>24515997</v>
      </c>
      <c r="H891" s="93">
        <f t="shared" si="26"/>
        <v>-1.5110916671398265E-2</v>
      </c>
      <c r="I891" s="94">
        <f t="shared" si="27"/>
        <v>-1.5419287587381045E-2</v>
      </c>
    </row>
    <row r="892" spans="1:9" ht="15.75" customHeight="1" x14ac:dyDescent="0.25">
      <c r="A892" s="87">
        <v>44221</v>
      </c>
      <c r="B892" s="88">
        <v>536.54998799999998</v>
      </c>
      <c r="C892" s="88">
        <v>542.29998799999998</v>
      </c>
      <c r="D892" s="88">
        <v>531.20001200000002</v>
      </c>
      <c r="E892" s="88">
        <v>538.04998799999998</v>
      </c>
      <c r="F892" s="88">
        <v>536.47912599999995</v>
      </c>
      <c r="G892" s="88">
        <v>23415249</v>
      </c>
      <c r="H892" s="95">
        <f t="shared" si="26"/>
        <v>3.4440313299806007E-3</v>
      </c>
      <c r="I892" s="96">
        <f t="shared" si="27"/>
        <v>3.135660413997821E-3</v>
      </c>
    </row>
    <row r="893" spans="1:9" ht="15.75" customHeight="1" x14ac:dyDescent="0.25">
      <c r="A893" s="91">
        <v>44223</v>
      </c>
      <c r="B893" s="92">
        <v>537.79998799999998</v>
      </c>
      <c r="C893" s="92">
        <v>539.20001200000002</v>
      </c>
      <c r="D893" s="92">
        <v>519.09997599999997</v>
      </c>
      <c r="E893" s="92">
        <v>522.34997599999997</v>
      </c>
      <c r="F893" s="92">
        <v>520.82495100000006</v>
      </c>
      <c r="G893" s="92">
        <v>28049286</v>
      </c>
      <c r="H893" s="93">
        <f t="shared" si="26"/>
        <v>-1.28610468884186E-2</v>
      </c>
      <c r="I893" s="94">
        <f t="shared" si="27"/>
        <v>-1.316941780440138E-2</v>
      </c>
    </row>
    <row r="894" spans="1:9" ht="15.75" customHeight="1" x14ac:dyDescent="0.25">
      <c r="A894" s="87">
        <v>44224</v>
      </c>
      <c r="B894" s="88">
        <v>514.59997599999997</v>
      </c>
      <c r="C894" s="88">
        <v>529.84997599999997</v>
      </c>
      <c r="D894" s="88">
        <v>512</v>
      </c>
      <c r="E894" s="88">
        <v>528.25</v>
      </c>
      <c r="F894" s="88">
        <v>526.707764</v>
      </c>
      <c r="G894" s="88">
        <v>29836591</v>
      </c>
      <c r="H894" s="95">
        <f t="shared" si="26"/>
        <v>4.8779385053453915E-3</v>
      </c>
      <c r="I894" s="96">
        <f t="shared" si="27"/>
        <v>4.5695675893626117E-3</v>
      </c>
    </row>
    <row r="895" spans="1:9" ht="15.75" customHeight="1" x14ac:dyDescent="0.25">
      <c r="A895" s="91">
        <v>44225</v>
      </c>
      <c r="B895" s="92">
        <v>533.34997599999997</v>
      </c>
      <c r="C895" s="92">
        <v>544.95001200000002</v>
      </c>
      <c r="D895" s="92">
        <v>529.45001200000002</v>
      </c>
      <c r="E895" s="92">
        <v>537</v>
      </c>
      <c r="F895" s="92">
        <v>535.43225099999995</v>
      </c>
      <c r="G895" s="92">
        <v>33172808</v>
      </c>
      <c r="H895" s="93">
        <f t="shared" si="26"/>
        <v>7.1348065737035981E-3</v>
      </c>
      <c r="I895" s="94">
        <f t="shared" si="27"/>
        <v>6.8264356577208184E-3</v>
      </c>
    </row>
    <row r="896" spans="1:9" ht="15.75" customHeight="1" x14ac:dyDescent="0.25">
      <c r="A896" s="87">
        <v>44228</v>
      </c>
      <c r="B896" s="88">
        <v>552</v>
      </c>
      <c r="C896" s="88">
        <v>609.45001200000002</v>
      </c>
      <c r="D896" s="88">
        <v>551</v>
      </c>
      <c r="E896" s="88">
        <v>603.79998799999998</v>
      </c>
      <c r="F896" s="88">
        <v>602.03716999999995</v>
      </c>
      <c r="G896" s="88">
        <v>69354326</v>
      </c>
      <c r="H896" s="95">
        <f t="shared" si="26"/>
        <v>5.0918778840189832E-2</v>
      </c>
      <c r="I896" s="96">
        <f t="shared" si="27"/>
        <v>5.0610407924207054E-2</v>
      </c>
    </row>
    <row r="897" spans="1:9" ht="15.75" customHeight="1" x14ac:dyDescent="0.25">
      <c r="A897" s="91">
        <v>44229</v>
      </c>
      <c r="B897" s="92">
        <v>613</v>
      </c>
      <c r="C897" s="92">
        <v>624</v>
      </c>
      <c r="D897" s="92">
        <v>598.70001200000002</v>
      </c>
      <c r="E897" s="92">
        <v>617.34997599999997</v>
      </c>
      <c r="F897" s="92">
        <v>615.54760699999997</v>
      </c>
      <c r="G897" s="92">
        <v>42362384</v>
      </c>
      <c r="H897" s="93">
        <f t="shared" si="26"/>
        <v>9.6383416989046997E-3</v>
      </c>
      <c r="I897" s="94">
        <f t="shared" si="27"/>
        <v>9.3299707829219199E-3</v>
      </c>
    </row>
    <row r="898" spans="1:9" ht="15.75" customHeight="1" x14ac:dyDescent="0.25">
      <c r="A898" s="87">
        <v>44230</v>
      </c>
      <c r="B898" s="88">
        <v>623.40002400000003</v>
      </c>
      <c r="C898" s="88">
        <v>627.5</v>
      </c>
      <c r="D898" s="88">
        <v>614</v>
      </c>
      <c r="E898" s="88">
        <v>622.34997599999997</v>
      </c>
      <c r="F898" s="88">
        <v>620.53301999999996</v>
      </c>
      <c r="G898" s="88">
        <v>27155908</v>
      </c>
      <c r="H898" s="95">
        <f t="shared" si="26"/>
        <v>3.5032489772250045E-3</v>
      </c>
      <c r="I898" s="96">
        <f t="shared" si="27"/>
        <v>3.1948780612422248E-3</v>
      </c>
    </row>
    <row r="899" spans="1:9" ht="15.75" customHeight="1" x14ac:dyDescent="0.25">
      <c r="A899" s="91">
        <v>44231</v>
      </c>
      <c r="B899" s="92">
        <v>618.79998799999998</v>
      </c>
      <c r="C899" s="92">
        <v>631.65002400000003</v>
      </c>
      <c r="D899" s="92">
        <v>609</v>
      </c>
      <c r="E899" s="92">
        <v>628.29998799999998</v>
      </c>
      <c r="F899" s="92">
        <v>626.46569799999997</v>
      </c>
      <c r="G899" s="92">
        <v>29982222</v>
      </c>
      <c r="H899" s="93">
        <f t="shared" si="26"/>
        <v>4.1324000110095167E-3</v>
      </c>
      <c r="I899" s="94">
        <f t="shared" si="27"/>
        <v>3.824029095026737E-3</v>
      </c>
    </row>
    <row r="900" spans="1:9" ht="15.75" customHeight="1" x14ac:dyDescent="0.25">
      <c r="A900" s="87">
        <v>44232</v>
      </c>
      <c r="B900" s="88">
        <v>628.29998799999998</v>
      </c>
      <c r="C900" s="88">
        <v>635.29998799999998</v>
      </c>
      <c r="D900" s="88">
        <v>611</v>
      </c>
      <c r="E900" s="88">
        <v>614.15002400000003</v>
      </c>
      <c r="F900" s="88">
        <v>612.35699499999998</v>
      </c>
      <c r="G900" s="88">
        <v>32015570</v>
      </c>
      <c r="H900" s="95">
        <f t="shared" ref="H900:H963" si="28">LOG(F900/F899)</f>
        <v>-9.8926130908562407E-3</v>
      </c>
      <c r="I900" s="96">
        <f t="shared" ref="I900:I963" si="29">H900-$H$1238</f>
        <v>-1.020098400683902E-2</v>
      </c>
    </row>
    <row r="901" spans="1:9" ht="15.75" customHeight="1" x14ac:dyDescent="0.25">
      <c r="A901" s="91">
        <v>44235</v>
      </c>
      <c r="B901" s="92">
        <v>622.34997599999997</v>
      </c>
      <c r="C901" s="92">
        <v>633.95001200000002</v>
      </c>
      <c r="D901" s="92">
        <v>622.34997599999997</v>
      </c>
      <c r="E901" s="92">
        <v>629.59997599999997</v>
      </c>
      <c r="F901" s="92">
        <v>627.761841</v>
      </c>
      <c r="G901" s="92">
        <v>18230551</v>
      </c>
      <c r="H901" s="93">
        <f t="shared" si="28"/>
        <v>1.0790230047175451E-2</v>
      </c>
      <c r="I901" s="94">
        <f t="shared" si="29"/>
        <v>1.0481859131192671E-2</v>
      </c>
    </row>
    <row r="902" spans="1:9" ht="15.75" customHeight="1" x14ac:dyDescent="0.25">
      <c r="A902" s="87">
        <v>44236</v>
      </c>
      <c r="B902" s="88">
        <v>631.34997599999997</v>
      </c>
      <c r="C902" s="88">
        <v>643.20001200000002</v>
      </c>
      <c r="D902" s="88">
        <v>628.59997599999997</v>
      </c>
      <c r="E902" s="88">
        <v>633.34997599999997</v>
      </c>
      <c r="F902" s="88">
        <v>631.50091599999996</v>
      </c>
      <c r="G902" s="88">
        <v>27155615</v>
      </c>
      <c r="H902" s="95">
        <f t="shared" si="28"/>
        <v>2.5790716086335377E-3</v>
      </c>
      <c r="I902" s="96">
        <f t="shared" si="29"/>
        <v>2.270700692650758E-3</v>
      </c>
    </row>
    <row r="903" spans="1:9" ht="15.75" customHeight="1" x14ac:dyDescent="0.25">
      <c r="A903" s="91">
        <v>44237</v>
      </c>
      <c r="B903" s="92">
        <v>633.34997599999997</v>
      </c>
      <c r="C903" s="92">
        <v>638.20001200000002</v>
      </c>
      <c r="D903" s="92">
        <v>626.40002400000003</v>
      </c>
      <c r="E903" s="92">
        <v>632.15002400000003</v>
      </c>
      <c r="F903" s="92">
        <v>630.30444299999999</v>
      </c>
      <c r="G903" s="92">
        <v>23967387</v>
      </c>
      <c r="H903" s="93">
        <f t="shared" si="28"/>
        <v>-8.2361637422970484E-4</v>
      </c>
      <c r="I903" s="94">
        <f t="shared" si="29"/>
        <v>-1.1319872902124843E-3</v>
      </c>
    </row>
    <row r="904" spans="1:9" ht="15.75" customHeight="1" x14ac:dyDescent="0.25">
      <c r="A904" s="87">
        <v>44238</v>
      </c>
      <c r="B904" s="88">
        <v>626.75</v>
      </c>
      <c r="C904" s="88">
        <v>633.59997599999997</v>
      </c>
      <c r="D904" s="88">
        <v>624.09997599999997</v>
      </c>
      <c r="E904" s="88">
        <v>630.65002400000003</v>
      </c>
      <c r="F904" s="88">
        <v>628.80883800000004</v>
      </c>
      <c r="G904" s="88">
        <v>16072702</v>
      </c>
      <c r="H904" s="95">
        <f t="shared" si="28"/>
        <v>-1.0317313205882052E-3</v>
      </c>
      <c r="I904" s="96">
        <f t="shared" si="29"/>
        <v>-1.3401022365709847E-3</v>
      </c>
    </row>
    <row r="905" spans="1:9" ht="15.75" customHeight="1" x14ac:dyDescent="0.25">
      <c r="A905" s="91">
        <v>44239</v>
      </c>
      <c r="B905" s="92">
        <v>629.90002400000003</v>
      </c>
      <c r="C905" s="92">
        <v>649.90002400000003</v>
      </c>
      <c r="D905" s="92">
        <v>629.40002400000003</v>
      </c>
      <c r="E905" s="92">
        <v>647.59997599999997</v>
      </c>
      <c r="F905" s="92">
        <v>645.70929000000001</v>
      </c>
      <c r="G905" s="92">
        <v>19049709</v>
      </c>
      <c r="H905" s="93">
        <f t="shared" si="28"/>
        <v>1.1518397620281517E-2</v>
      </c>
      <c r="I905" s="94">
        <f t="shared" si="29"/>
        <v>1.1210026704298737E-2</v>
      </c>
    </row>
    <row r="906" spans="1:9" ht="15.75" customHeight="1" x14ac:dyDescent="0.25">
      <c r="A906" s="87">
        <v>44242</v>
      </c>
      <c r="B906" s="88">
        <v>655</v>
      </c>
      <c r="C906" s="88">
        <v>676.79998799999998</v>
      </c>
      <c r="D906" s="88">
        <v>652</v>
      </c>
      <c r="E906" s="88">
        <v>673.95001200000002</v>
      </c>
      <c r="F906" s="88">
        <v>671.98242200000004</v>
      </c>
      <c r="G906" s="88">
        <v>27155194</v>
      </c>
      <c r="H906" s="95">
        <f t="shared" si="28"/>
        <v>1.7320877977067096E-2</v>
      </c>
      <c r="I906" s="96">
        <f t="shared" si="29"/>
        <v>1.7012507061084318E-2</v>
      </c>
    </row>
    <row r="907" spans="1:9" ht="15.75" customHeight="1" x14ac:dyDescent="0.25">
      <c r="A907" s="91">
        <v>44243</v>
      </c>
      <c r="B907" s="92">
        <v>673.40002400000003</v>
      </c>
      <c r="C907" s="92">
        <v>679.40002400000003</v>
      </c>
      <c r="D907" s="92">
        <v>649.54998799999998</v>
      </c>
      <c r="E907" s="92">
        <v>658.34997599999997</v>
      </c>
      <c r="F907" s="92">
        <v>656.42791699999998</v>
      </c>
      <c r="G907" s="92">
        <v>24966739</v>
      </c>
      <c r="H907" s="93">
        <f t="shared" si="28"/>
        <v>-1.0170870007551196E-2</v>
      </c>
      <c r="I907" s="94">
        <f t="shared" si="29"/>
        <v>-1.0479240923533976E-2</v>
      </c>
    </row>
    <row r="908" spans="1:9" ht="15.75" customHeight="1" x14ac:dyDescent="0.25">
      <c r="A908" s="87">
        <v>44244</v>
      </c>
      <c r="B908" s="88">
        <v>654.79998799999998</v>
      </c>
      <c r="C908" s="88">
        <v>664.95001200000002</v>
      </c>
      <c r="D908" s="88">
        <v>649.34997599999997</v>
      </c>
      <c r="E908" s="88">
        <v>657.34997599999997</v>
      </c>
      <c r="F908" s="88">
        <v>655.43084699999997</v>
      </c>
      <c r="G908" s="88">
        <v>21684753</v>
      </c>
      <c r="H908" s="95">
        <f t="shared" si="28"/>
        <v>-6.6016570431979269E-4</v>
      </c>
      <c r="I908" s="96">
        <f t="shared" si="29"/>
        <v>-9.685366203025722E-4</v>
      </c>
    </row>
    <row r="909" spans="1:9" ht="15.75" customHeight="1" x14ac:dyDescent="0.25">
      <c r="A909" s="91">
        <v>44245</v>
      </c>
      <c r="B909" s="92">
        <v>650</v>
      </c>
      <c r="C909" s="92">
        <v>652.40002400000003</v>
      </c>
      <c r="D909" s="92">
        <v>637.59997599999997</v>
      </c>
      <c r="E909" s="92">
        <v>644.65002400000003</v>
      </c>
      <c r="F909" s="92">
        <v>642.76794400000006</v>
      </c>
      <c r="G909" s="92">
        <v>27845347</v>
      </c>
      <c r="H909" s="93">
        <f t="shared" si="28"/>
        <v>-8.4726674520431006E-3</v>
      </c>
      <c r="I909" s="94">
        <f t="shared" si="29"/>
        <v>-8.7810383680258803E-3</v>
      </c>
    </row>
    <row r="910" spans="1:9" ht="15.75" customHeight="1" x14ac:dyDescent="0.25">
      <c r="A910" s="87">
        <v>44246</v>
      </c>
      <c r="B910" s="88">
        <v>635.5</v>
      </c>
      <c r="C910" s="88">
        <v>635.5</v>
      </c>
      <c r="D910" s="88">
        <v>619</v>
      </c>
      <c r="E910" s="88">
        <v>624.04998799999998</v>
      </c>
      <c r="F910" s="88">
        <v>622.22808799999996</v>
      </c>
      <c r="G910" s="88">
        <v>24055811</v>
      </c>
      <c r="H910" s="95">
        <f t="shared" si="28"/>
        <v>-1.4104597876316183E-2</v>
      </c>
      <c r="I910" s="96">
        <f t="shared" si="29"/>
        <v>-1.4412968792298963E-2</v>
      </c>
    </row>
    <row r="911" spans="1:9" ht="15.75" customHeight="1" x14ac:dyDescent="0.25">
      <c r="A911" s="91">
        <v>44249</v>
      </c>
      <c r="B911" s="92">
        <v>622</v>
      </c>
      <c r="C911" s="92">
        <v>629.29998799999998</v>
      </c>
      <c r="D911" s="92">
        <v>607.29998799999998</v>
      </c>
      <c r="E911" s="92">
        <v>609.84997599999997</v>
      </c>
      <c r="F911" s="92">
        <v>608.06951900000001</v>
      </c>
      <c r="G911" s="92">
        <v>27092321</v>
      </c>
      <c r="H911" s="93">
        <f t="shared" si="28"/>
        <v>-9.9963778386110876E-3</v>
      </c>
      <c r="I911" s="94">
        <f t="shared" si="29"/>
        <v>-1.0304748754593867E-2</v>
      </c>
    </row>
    <row r="912" spans="1:9" ht="15.75" customHeight="1" x14ac:dyDescent="0.25">
      <c r="A912" s="87">
        <v>44250</v>
      </c>
      <c r="B912" s="88">
        <v>614.75</v>
      </c>
      <c r="C912" s="88">
        <v>623.04998799999998</v>
      </c>
      <c r="D912" s="88">
        <v>609.04998799999998</v>
      </c>
      <c r="E912" s="88">
        <v>616.29998799999998</v>
      </c>
      <c r="F912" s="88">
        <v>614.50073199999997</v>
      </c>
      <c r="G912" s="88">
        <v>23534585</v>
      </c>
      <c r="H912" s="95">
        <f t="shared" si="28"/>
        <v>4.5691706940333776E-3</v>
      </c>
      <c r="I912" s="96">
        <f t="shared" si="29"/>
        <v>4.2607997780505979E-3</v>
      </c>
    </row>
    <row r="913" spans="1:9" ht="15.75" customHeight="1" x14ac:dyDescent="0.25">
      <c r="A913" s="91">
        <v>44251</v>
      </c>
      <c r="B913" s="92">
        <v>615.09997599999997</v>
      </c>
      <c r="C913" s="92">
        <v>645</v>
      </c>
      <c r="D913" s="92">
        <v>615.09997599999997</v>
      </c>
      <c r="E913" s="92">
        <v>641.09997599999997</v>
      </c>
      <c r="F913" s="92">
        <v>639.22827099999995</v>
      </c>
      <c r="G913" s="92">
        <v>17762047</v>
      </c>
      <c r="H913" s="93">
        <f t="shared" si="28"/>
        <v>1.7133569612561683E-2</v>
      </c>
      <c r="I913" s="94">
        <f t="shared" si="29"/>
        <v>1.6825198696578905E-2</v>
      </c>
    </row>
    <row r="914" spans="1:9" ht="15.75" customHeight="1" x14ac:dyDescent="0.25">
      <c r="A914" s="87">
        <v>44252</v>
      </c>
      <c r="B914" s="88">
        <v>642.70001200000002</v>
      </c>
      <c r="C914" s="88">
        <v>648.40002400000003</v>
      </c>
      <c r="D914" s="88">
        <v>626.29998799999998</v>
      </c>
      <c r="E914" s="88">
        <v>628</v>
      </c>
      <c r="F914" s="88">
        <v>626.16656499999999</v>
      </c>
      <c r="G914" s="88">
        <v>38571809</v>
      </c>
      <c r="H914" s="95">
        <f t="shared" si="28"/>
        <v>-8.9661000055595123E-3</v>
      </c>
      <c r="I914" s="96">
        <f t="shared" si="29"/>
        <v>-9.2744709215422921E-3</v>
      </c>
    </row>
    <row r="915" spans="1:9" ht="15.75" customHeight="1" x14ac:dyDescent="0.25">
      <c r="A915" s="91">
        <v>44253</v>
      </c>
      <c r="B915" s="92">
        <v>615</v>
      </c>
      <c r="C915" s="92">
        <v>615</v>
      </c>
      <c r="D915" s="92">
        <v>590.90002400000003</v>
      </c>
      <c r="E915" s="92">
        <v>597.75</v>
      </c>
      <c r="F915" s="92">
        <v>596.00488299999995</v>
      </c>
      <c r="G915" s="92">
        <v>57349273</v>
      </c>
      <c r="H915" s="93">
        <f t="shared" si="28"/>
        <v>-2.1440056286177255E-2</v>
      </c>
      <c r="I915" s="94">
        <f t="shared" si="29"/>
        <v>-2.1748427202160033E-2</v>
      </c>
    </row>
    <row r="916" spans="1:9" ht="15.75" customHeight="1" x14ac:dyDescent="0.25">
      <c r="A916" s="87">
        <v>44256</v>
      </c>
      <c r="B916" s="88">
        <v>607.54998799999998</v>
      </c>
      <c r="C916" s="88">
        <v>611.84997599999997</v>
      </c>
      <c r="D916" s="88">
        <v>600.20001200000002</v>
      </c>
      <c r="E916" s="88">
        <v>608.34997599999997</v>
      </c>
      <c r="F916" s="88">
        <v>606.57391399999995</v>
      </c>
      <c r="G916" s="88">
        <v>21527318</v>
      </c>
      <c r="H916" s="95">
        <f t="shared" si="28"/>
        <v>7.6339114553034999E-3</v>
      </c>
      <c r="I916" s="96">
        <f t="shared" si="29"/>
        <v>7.3255405393207202E-3</v>
      </c>
    </row>
    <row r="917" spans="1:9" ht="15.75" customHeight="1" x14ac:dyDescent="0.25">
      <c r="A917" s="91">
        <v>44257</v>
      </c>
      <c r="B917" s="92">
        <v>610</v>
      </c>
      <c r="C917" s="92">
        <v>616.5</v>
      </c>
      <c r="D917" s="92">
        <v>599</v>
      </c>
      <c r="E917" s="92">
        <v>610.5</v>
      </c>
      <c r="F917" s="92">
        <v>608.71765100000005</v>
      </c>
      <c r="G917" s="92">
        <v>24051433</v>
      </c>
      <c r="H917" s="93">
        <f t="shared" si="28"/>
        <v>1.5321658476198056E-3</v>
      </c>
      <c r="I917" s="94">
        <f t="shared" si="29"/>
        <v>1.223794931637026E-3</v>
      </c>
    </row>
    <row r="918" spans="1:9" ht="15.75" customHeight="1" x14ac:dyDescent="0.25">
      <c r="A918" s="87">
        <v>44258</v>
      </c>
      <c r="B918" s="88">
        <v>618</v>
      </c>
      <c r="C918" s="88">
        <v>633.75</v>
      </c>
      <c r="D918" s="88">
        <v>613.84997599999997</v>
      </c>
      <c r="E918" s="88">
        <v>632.09997599999997</v>
      </c>
      <c r="F918" s="88">
        <v>630.25457800000004</v>
      </c>
      <c r="G918" s="88">
        <v>21036174</v>
      </c>
      <c r="H918" s="95">
        <f t="shared" si="28"/>
        <v>1.5100113775556645E-2</v>
      </c>
      <c r="I918" s="96">
        <f t="shared" si="29"/>
        <v>1.4791742859573865E-2</v>
      </c>
    </row>
    <row r="919" spans="1:9" ht="15.75" customHeight="1" x14ac:dyDescent="0.25">
      <c r="A919" s="91">
        <v>44259</v>
      </c>
      <c r="B919" s="92">
        <v>618.75</v>
      </c>
      <c r="C919" s="92">
        <v>630.90002400000003</v>
      </c>
      <c r="D919" s="92">
        <v>615.79998799999998</v>
      </c>
      <c r="E919" s="92">
        <v>620.75</v>
      </c>
      <c r="F919" s="92">
        <v>618.93774399999995</v>
      </c>
      <c r="G919" s="92">
        <v>25057198</v>
      </c>
      <c r="H919" s="93">
        <f t="shared" si="28"/>
        <v>-7.8690413551163272E-3</v>
      </c>
      <c r="I919" s="94">
        <f t="shared" si="29"/>
        <v>-8.1774122710991069E-3</v>
      </c>
    </row>
    <row r="920" spans="1:9" ht="15.75" customHeight="1" x14ac:dyDescent="0.25">
      <c r="A920" s="87">
        <v>44260</v>
      </c>
      <c r="B920" s="88">
        <v>613.20001200000002</v>
      </c>
      <c r="C920" s="88">
        <v>614.70001200000002</v>
      </c>
      <c r="D920" s="88">
        <v>601.5</v>
      </c>
      <c r="E920" s="88">
        <v>609.45001200000002</v>
      </c>
      <c r="F920" s="88">
        <v>607.67071499999997</v>
      </c>
      <c r="G920" s="88">
        <v>26645968</v>
      </c>
      <c r="H920" s="95">
        <f t="shared" si="28"/>
        <v>-7.9786603663446198E-3</v>
      </c>
      <c r="I920" s="96">
        <f t="shared" si="29"/>
        <v>-8.2870312823273996E-3</v>
      </c>
    </row>
    <row r="921" spans="1:9" ht="15.75" customHeight="1" x14ac:dyDescent="0.25">
      <c r="A921" s="91">
        <v>44263</v>
      </c>
      <c r="B921" s="92">
        <v>611.59997599999997</v>
      </c>
      <c r="C921" s="92">
        <v>616</v>
      </c>
      <c r="D921" s="92">
        <v>601.15002400000003</v>
      </c>
      <c r="E921" s="92">
        <v>608.04998799999998</v>
      </c>
      <c r="F921" s="92">
        <v>606.27477999999996</v>
      </c>
      <c r="G921" s="92">
        <v>19632433</v>
      </c>
      <c r="H921" s="93">
        <f t="shared" si="28"/>
        <v>-9.9880453827211379E-4</v>
      </c>
      <c r="I921" s="94">
        <f t="shared" si="29"/>
        <v>-1.3071754542548933E-3</v>
      </c>
    </row>
    <row r="922" spans="1:9" ht="15.75" customHeight="1" x14ac:dyDescent="0.25">
      <c r="A922" s="87">
        <v>44264</v>
      </c>
      <c r="B922" s="88">
        <v>614.84997599999997</v>
      </c>
      <c r="C922" s="88">
        <v>628.34997599999997</v>
      </c>
      <c r="D922" s="88">
        <v>612.29998799999998</v>
      </c>
      <c r="E922" s="88">
        <v>625.09997599999997</v>
      </c>
      <c r="F922" s="88">
        <v>623.27502400000003</v>
      </c>
      <c r="G922" s="88">
        <v>23056249</v>
      </c>
      <c r="H922" s="95">
        <f t="shared" si="28"/>
        <v>1.2010221407635082E-2</v>
      </c>
      <c r="I922" s="96">
        <f t="shared" si="29"/>
        <v>1.1701850491652302E-2</v>
      </c>
    </row>
    <row r="923" spans="1:9" ht="15.75" customHeight="1" x14ac:dyDescent="0.25">
      <c r="A923" s="91">
        <v>44265</v>
      </c>
      <c r="B923" s="92">
        <v>628.75</v>
      </c>
      <c r="C923" s="92">
        <v>630.5</v>
      </c>
      <c r="D923" s="92">
        <v>621.79998799999998</v>
      </c>
      <c r="E923" s="92">
        <v>625.59997599999997</v>
      </c>
      <c r="F923" s="92">
        <v>623.77355999999997</v>
      </c>
      <c r="G923" s="92">
        <v>15838994</v>
      </c>
      <c r="H923" s="93">
        <f t="shared" si="28"/>
        <v>3.4723818805802985E-4</v>
      </c>
      <c r="I923" s="94">
        <f t="shared" si="29"/>
        <v>3.8867272075250288E-5</v>
      </c>
    </row>
    <row r="924" spans="1:9" ht="15.75" customHeight="1" x14ac:dyDescent="0.25">
      <c r="A924" s="87">
        <v>44267</v>
      </c>
      <c r="B924" s="88">
        <v>631.45001200000002</v>
      </c>
      <c r="C924" s="88">
        <v>638</v>
      </c>
      <c r="D924" s="88">
        <v>608.34997599999997</v>
      </c>
      <c r="E924" s="88">
        <v>612.84997599999997</v>
      </c>
      <c r="F924" s="88">
        <v>611.06079099999999</v>
      </c>
      <c r="G924" s="88">
        <v>21757862</v>
      </c>
      <c r="H924" s="95">
        <f t="shared" si="28"/>
        <v>-8.9425443880812687E-3</v>
      </c>
      <c r="I924" s="96">
        <f t="shared" si="29"/>
        <v>-9.2509153040640484E-3</v>
      </c>
    </row>
    <row r="925" spans="1:9" ht="15.75" customHeight="1" x14ac:dyDescent="0.25">
      <c r="A925" s="91">
        <v>44270</v>
      </c>
      <c r="B925" s="92">
        <v>611.90002400000003</v>
      </c>
      <c r="C925" s="92">
        <v>612.84997599999997</v>
      </c>
      <c r="D925" s="92">
        <v>590.59997599999997</v>
      </c>
      <c r="E925" s="92">
        <v>603.5</v>
      </c>
      <c r="F925" s="92">
        <v>601.73809800000004</v>
      </c>
      <c r="G925" s="92">
        <v>24347946</v>
      </c>
      <c r="H925" s="93">
        <f t="shared" si="28"/>
        <v>-6.6769089451844772E-3</v>
      </c>
      <c r="I925" s="94">
        <f t="shared" si="29"/>
        <v>-6.9852798611672569E-3</v>
      </c>
    </row>
    <row r="926" spans="1:9" ht="15.75" customHeight="1" x14ac:dyDescent="0.25">
      <c r="A926" s="87">
        <v>44271</v>
      </c>
      <c r="B926" s="88">
        <v>606.84997599999997</v>
      </c>
      <c r="C926" s="88">
        <v>607</v>
      </c>
      <c r="D926" s="88">
        <v>593.65002400000003</v>
      </c>
      <c r="E926" s="88">
        <v>594.95001200000002</v>
      </c>
      <c r="F926" s="88">
        <v>593.21307400000001</v>
      </c>
      <c r="G926" s="88">
        <v>17925629</v>
      </c>
      <c r="H926" s="95">
        <f t="shared" si="28"/>
        <v>-6.1967949535861556E-3</v>
      </c>
      <c r="I926" s="96">
        <f t="shared" si="29"/>
        <v>-6.5051658695689353E-3</v>
      </c>
    </row>
    <row r="927" spans="1:9" ht="15.75" customHeight="1" x14ac:dyDescent="0.25">
      <c r="A927" s="91">
        <v>44272</v>
      </c>
      <c r="B927" s="92">
        <v>597.54998799999998</v>
      </c>
      <c r="C927" s="92">
        <v>603.65002400000003</v>
      </c>
      <c r="D927" s="92">
        <v>587</v>
      </c>
      <c r="E927" s="92">
        <v>589.5</v>
      </c>
      <c r="F927" s="92">
        <v>587.77893100000006</v>
      </c>
      <c r="G927" s="92">
        <v>20214082</v>
      </c>
      <c r="H927" s="93">
        <f t="shared" si="28"/>
        <v>-3.9966993250953823E-3</v>
      </c>
      <c r="I927" s="94">
        <f t="shared" si="29"/>
        <v>-4.305070241078162E-3</v>
      </c>
    </row>
    <row r="928" spans="1:9" ht="15.75" customHeight="1" x14ac:dyDescent="0.25">
      <c r="A928" s="87">
        <v>44273</v>
      </c>
      <c r="B928" s="88">
        <v>594.75</v>
      </c>
      <c r="C928" s="88">
        <v>601.40002400000003</v>
      </c>
      <c r="D928" s="88">
        <v>575.5</v>
      </c>
      <c r="E928" s="88">
        <v>578.59997599999997</v>
      </c>
      <c r="F928" s="88">
        <v>576.91076699999996</v>
      </c>
      <c r="G928" s="88">
        <v>22776537</v>
      </c>
      <c r="H928" s="95">
        <f t="shared" si="28"/>
        <v>-8.1053703246598535E-3</v>
      </c>
      <c r="I928" s="96">
        <f t="shared" si="29"/>
        <v>-8.4137412406426332E-3</v>
      </c>
    </row>
    <row r="929" spans="1:9" ht="15.75" customHeight="1" x14ac:dyDescent="0.25">
      <c r="A929" s="91">
        <v>44274</v>
      </c>
      <c r="B929" s="92">
        <v>575.20001200000002</v>
      </c>
      <c r="C929" s="92">
        <v>588.90002400000003</v>
      </c>
      <c r="D929" s="92">
        <v>570</v>
      </c>
      <c r="E929" s="92">
        <v>586.65002400000003</v>
      </c>
      <c r="F929" s="92">
        <v>584.93731700000001</v>
      </c>
      <c r="G929" s="92">
        <v>29162618</v>
      </c>
      <c r="H929" s="93">
        <f t="shared" si="28"/>
        <v>6.000684391775906E-3</v>
      </c>
      <c r="I929" s="94">
        <f t="shared" si="29"/>
        <v>5.6923134757931263E-3</v>
      </c>
    </row>
    <row r="930" spans="1:9" ht="15.75" customHeight="1" x14ac:dyDescent="0.25">
      <c r="A930" s="87">
        <v>44277</v>
      </c>
      <c r="B930" s="88">
        <v>586.84997599999997</v>
      </c>
      <c r="C930" s="88">
        <v>586.84997599999997</v>
      </c>
      <c r="D930" s="88">
        <v>569.5</v>
      </c>
      <c r="E930" s="88">
        <v>573.45001200000002</v>
      </c>
      <c r="F930" s="88">
        <v>571.77581799999996</v>
      </c>
      <c r="G930" s="88">
        <v>21755401</v>
      </c>
      <c r="H930" s="95">
        <f t="shared" si="28"/>
        <v>-9.8835448686149484E-3</v>
      </c>
      <c r="I930" s="96">
        <f t="shared" si="29"/>
        <v>-1.0191915784597728E-2</v>
      </c>
    </row>
    <row r="931" spans="1:9" ht="15.75" customHeight="1" x14ac:dyDescent="0.25">
      <c r="A931" s="91">
        <v>44278</v>
      </c>
      <c r="B931" s="92">
        <v>576</v>
      </c>
      <c r="C931" s="92">
        <v>589.25</v>
      </c>
      <c r="D931" s="92">
        <v>574.29998799999998</v>
      </c>
      <c r="E931" s="92">
        <v>586.40002400000003</v>
      </c>
      <c r="F931" s="92">
        <v>584.68804899999998</v>
      </c>
      <c r="G931" s="92">
        <v>29486417</v>
      </c>
      <c r="H931" s="93">
        <f t="shared" si="28"/>
        <v>9.6984330854732268E-3</v>
      </c>
      <c r="I931" s="94">
        <f t="shared" si="29"/>
        <v>9.3900621694904471E-3</v>
      </c>
    </row>
    <row r="932" spans="1:9" ht="15.75" customHeight="1" x14ac:dyDescent="0.25">
      <c r="A932" s="87">
        <v>44279</v>
      </c>
      <c r="B932" s="88">
        <v>580</v>
      </c>
      <c r="C932" s="88">
        <v>580.54998799999998</v>
      </c>
      <c r="D932" s="88">
        <v>565</v>
      </c>
      <c r="E932" s="88">
        <v>567.5</v>
      </c>
      <c r="F932" s="88">
        <v>565.84320100000002</v>
      </c>
      <c r="G932" s="88">
        <v>24434219</v>
      </c>
      <c r="H932" s="95">
        <f t="shared" si="28"/>
        <v>-1.4228115061993637E-2</v>
      </c>
      <c r="I932" s="96">
        <f t="shared" si="29"/>
        <v>-1.4536485977976417E-2</v>
      </c>
    </row>
    <row r="933" spans="1:9" ht="15.75" customHeight="1" x14ac:dyDescent="0.25">
      <c r="A933" s="91">
        <v>44280</v>
      </c>
      <c r="B933" s="92">
        <v>568.09997599999997</v>
      </c>
      <c r="C933" s="92">
        <v>579</v>
      </c>
      <c r="D933" s="92">
        <v>557.09997599999997</v>
      </c>
      <c r="E933" s="92">
        <v>571.54998799999998</v>
      </c>
      <c r="F933" s="92">
        <v>569.881348</v>
      </c>
      <c r="G933" s="92">
        <v>27170186</v>
      </c>
      <c r="H933" s="93">
        <f t="shared" si="28"/>
        <v>3.0883410086311631E-3</v>
      </c>
      <c r="I933" s="94">
        <f t="shared" si="29"/>
        <v>2.7799700926483834E-3</v>
      </c>
    </row>
    <row r="934" spans="1:9" ht="15.75" customHeight="1" x14ac:dyDescent="0.25">
      <c r="A934" s="87">
        <v>44281</v>
      </c>
      <c r="B934" s="88">
        <v>584.5</v>
      </c>
      <c r="C934" s="88">
        <v>584.5</v>
      </c>
      <c r="D934" s="88">
        <v>574.29998799999998</v>
      </c>
      <c r="E934" s="88">
        <v>578.54998799999998</v>
      </c>
      <c r="F934" s="88">
        <v>576.86090100000001</v>
      </c>
      <c r="G934" s="88">
        <v>20724410</v>
      </c>
      <c r="H934" s="95">
        <f t="shared" si="28"/>
        <v>5.2866610383399482E-3</v>
      </c>
      <c r="I934" s="96">
        <f t="shared" si="29"/>
        <v>4.9782901223571685E-3</v>
      </c>
    </row>
    <row r="935" spans="1:9" ht="15.75" customHeight="1" x14ac:dyDescent="0.25">
      <c r="A935" s="91">
        <v>44285</v>
      </c>
      <c r="B935" s="92">
        <v>582</v>
      </c>
      <c r="C935" s="92">
        <v>593.09997599999997</v>
      </c>
      <c r="D935" s="92">
        <v>582</v>
      </c>
      <c r="E935" s="92">
        <v>591.45001200000002</v>
      </c>
      <c r="F935" s="92">
        <v>589.72326699999996</v>
      </c>
      <c r="G935" s="92">
        <v>28011943</v>
      </c>
      <c r="H935" s="93">
        <f t="shared" si="28"/>
        <v>9.5771588618073656E-3</v>
      </c>
      <c r="I935" s="94">
        <f t="shared" si="29"/>
        <v>9.2687879458245859E-3</v>
      </c>
    </row>
    <row r="936" spans="1:9" ht="15.75" customHeight="1" x14ac:dyDescent="0.25">
      <c r="A936" s="87">
        <v>44286</v>
      </c>
      <c r="B936" s="88">
        <v>586</v>
      </c>
      <c r="C936" s="88">
        <v>589.65002400000003</v>
      </c>
      <c r="D936" s="88">
        <v>579</v>
      </c>
      <c r="E936" s="88">
        <v>582.09997599999997</v>
      </c>
      <c r="F936" s="88">
        <v>580.40051300000005</v>
      </c>
      <c r="G936" s="88">
        <v>20119972</v>
      </c>
      <c r="H936" s="95">
        <f t="shared" si="28"/>
        <v>-6.9204751864214934E-3</v>
      </c>
      <c r="I936" s="96">
        <f t="shared" si="29"/>
        <v>-7.2288461024042731E-3</v>
      </c>
    </row>
    <row r="937" spans="1:9" ht="15.75" customHeight="1" x14ac:dyDescent="0.25">
      <c r="A937" s="91">
        <v>44287</v>
      </c>
      <c r="B937" s="92">
        <v>587.54998799999998</v>
      </c>
      <c r="C937" s="92">
        <v>596.09997599999997</v>
      </c>
      <c r="D937" s="92">
        <v>580.20001200000002</v>
      </c>
      <c r="E937" s="92">
        <v>594.40002400000003</v>
      </c>
      <c r="F937" s="92">
        <v>592.66467299999999</v>
      </c>
      <c r="G937" s="92">
        <v>15631940</v>
      </c>
      <c r="H937" s="93">
        <f t="shared" si="28"/>
        <v>9.0812533655578783E-3</v>
      </c>
      <c r="I937" s="94">
        <f t="shared" si="29"/>
        <v>8.7728824495750986E-3</v>
      </c>
    </row>
    <row r="938" spans="1:9" ht="15.75" customHeight="1" x14ac:dyDescent="0.25">
      <c r="A938" s="87">
        <v>44291</v>
      </c>
      <c r="B938" s="88">
        <v>592</v>
      </c>
      <c r="C938" s="88">
        <v>592</v>
      </c>
      <c r="D938" s="88">
        <v>563.5</v>
      </c>
      <c r="E938" s="88">
        <v>571.25</v>
      </c>
      <c r="F938" s="88">
        <v>569.58221400000002</v>
      </c>
      <c r="G938" s="88">
        <v>23260127</v>
      </c>
      <c r="H938" s="95">
        <f t="shared" si="28"/>
        <v>-1.7252621603451614E-2</v>
      </c>
      <c r="I938" s="96">
        <f t="shared" si="29"/>
        <v>-1.7560992519434392E-2</v>
      </c>
    </row>
    <row r="939" spans="1:9" ht="15.75" customHeight="1" x14ac:dyDescent="0.25">
      <c r="A939" s="91">
        <v>44292</v>
      </c>
      <c r="B939" s="92">
        <v>574.70001200000002</v>
      </c>
      <c r="C939" s="92">
        <v>578.5</v>
      </c>
      <c r="D939" s="92">
        <v>564.40002400000003</v>
      </c>
      <c r="E939" s="92">
        <v>565.90002400000003</v>
      </c>
      <c r="F939" s="92">
        <v>564.24786400000005</v>
      </c>
      <c r="G939" s="92">
        <v>23284697</v>
      </c>
      <c r="H939" s="93">
        <f t="shared" si="28"/>
        <v>-4.0864956882991389E-3</v>
      </c>
      <c r="I939" s="94">
        <f t="shared" si="29"/>
        <v>-4.3948666042819187E-3</v>
      </c>
    </row>
    <row r="940" spans="1:9" ht="15.75" customHeight="1" x14ac:dyDescent="0.25">
      <c r="A940" s="87">
        <v>44293</v>
      </c>
      <c r="B940" s="88">
        <v>566.54998799999998</v>
      </c>
      <c r="C940" s="88">
        <v>580</v>
      </c>
      <c r="D940" s="88">
        <v>559.40002400000003</v>
      </c>
      <c r="E940" s="88">
        <v>577.65002400000003</v>
      </c>
      <c r="F940" s="88">
        <v>575.96356200000002</v>
      </c>
      <c r="G940" s="88">
        <v>23984399</v>
      </c>
      <c r="H940" s="95">
        <f t="shared" si="28"/>
        <v>8.9250852037115486E-3</v>
      </c>
      <c r="I940" s="96">
        <f t="shared" si="29"/>
        <v>8.6167142877287689E-3</v>
      </c>
    </row>
    <row r="941" spans="1:9" ht="15.75" customHeight="1" x14ac:dyDescent="0.25">
      <c r="A941" s="91">
        <v>44294</v>
      </c>
      <c r="B941" s="92">
        <v>582</v>
      </c>
      <c r="C941" s="92">
        <v>585.84997599999997</v>
      </c>
      <c r="D941" s="92">
        <v>573.29998799999998</v>
      </c>
      <c r="E941" s="92">
        <v>576.70001200000002</v>
      </c>
      <c r="F941" s="92">
        <v>575.01635699999997</v>
      </c>
      <c r="G941" s="92">
        <v>19262565</v>
      </c>
      <c r="H941" s="93">
        <f t="shared" si="28"/>
        <v>-7.1481003414068417E-4</v>
      </c>
      <c r="I941" s="94">
        <f t="shared" si="29"/>
        <v>-1.0231809501234637E-3</v>
      </c>
    </row>
    <row r="942" spans="1:9" ht="15.75" customHeight="1" x14ac:dyDescent="0.25">
      <c r="A942" s="87">
        <v>44295</v>
      </c>
      <c r="B942" s="88">
        <v>573.95001200000002</v>
      </c>
      <c r="C942" s="88">
        <v>579</v>
      </c>
      <c r="D942" s="88">
        <v>565</v>
      </c>
      <c r="E942" s="88">
        <v>566.20001200000002</v>
      </c>
      <c r="F942" s="88">
        <v>564.54699700000003</v>
      </c>
      <c r="G942" s="88">
        <v>23239564</v>
      </c>
      <c r="H942" s="95">
        <f t="shared" si="28"/>
        <v>-7.9800972713810498E-3</v>
      </c>
      <c r="I942" s="96">
        <f t="shared" si="29"/>
        <v>-8.2884681873638295E-3</v>
      </c>
    </row>
    <row r="943" spans="1:9" ht="15.75" customHeight="1" x14ac:dyDescent="0.25">
      <c r="A943" s="91">
        <v>44298</v>
      </c>
      <c r="B943" s="92">
        <v>551.40002400000003</v>
      </c>
      <c r="C943" s="92">
        <v>551.95001200000002</v>
      </c>
      <c r="D943" s="92">
        <v>531.15002400000003</v>
      </c>
      <c r="E943" s="92">
        <v>538.54998799999998</v>
      </c>
      <c r="F943" s="92">
        <v>536.97772199999997</v>
      </c>
      <c r="G943" s="92">
        <v>26601702</v>
      </c>
      <c r="H943" s="93">
        <f t="shared" si="28"/>
        <v>-2.1743833428393675E-2</v>
      </c>
      <c r="I943" s="94">
        <f t="shared" si="29"/>
        <v>-2.2052204344376453E-2</v>
      </c>
    </row>
    <row r="944" spans="1:9" ht="15.75" customHeight="1" x14ac:dyDescent="0.25">
      <c r="A944" s="87">
        <v>44299</v>
      </c>
      <c r="B944" s="88">
        <v>541</v>
      </c>
      <c r="C944" s="88">
        <v>563.79998799999998</v>
      </c>
      <c r="D944" s="88">
        <v>537.84997599999997</v>
      </c>
      <c r="E944" s="88">
        <v>560.59997599999997</v>
      </c>
      <c r="F944" s="88">
        <v>558.96331799999996</v>
      </c>
      <c r="G944" s="88">
        <v>25445897</v>
      </c>
      <c r="H944" s="95">
        <f t="shared" si="28"/>
        <v>1.7427040050740802E-2</v>
      </c>
      <c r="I944" s="96">
        <f t="shared" si="29"/>
        <v>1.7118669134758024E-2</v>
      </c>
    </row>
    <row r="945" spans="1:9" ht="15.75" customHeight="1" x14ac:dyDescent="0.25">
      <c r="A945" s="91">
        <v>44301</v>
      </c>
      <c r="B945" s="92">
        <v>565.95001200000002</v>
      </c>
      <c r="C945" s="92">
        <v>576.75</v>
      </c>
      <c r="D945" s="92">
        <v>554.15002400000003</v>
      </c>
      <c r="E945" s="92">
        <v>575.20001200000002</v>
      </c>
      <c r="F945" s="92">
        <v>573.52069100000006</v>
      </c>
      <c r="G945" s="92">
        <v>37614884</v>
      </c>
      <c r="H945" s="93">
        <f t="shared" si="28"/>
        <v>1.1165782412029356E-2</v>
      </c>
      <c r="I945" s="94">
        <f t="shared" si="29"/>
        <v>1.0857411496046576E-2</v>
      </c>
    </row>
    <row r="946" spans="1:9" ht="15.75" customHeight="1" x14ac:dyDescent="0.25">
      <c r="A946" s="87">
        <v>44302</v>
      </c>
      <c r="B946" s="88">
        <v>574.59997599999997</v>
      </c>
      <c r="C946" s="88">
        <v>577.75</v>
      </c>
      <c r="D946" s="88">
        <v>564.09997599999997</v>
      </c>
      <c r="E946" s="88">
        <v>566.95001200000002</v>
      </c>
      <c r="F946" s="88">
        <v>565.29480000000001</v>
      </c>
      <c r="G946" s="88">
        <v>24045008</v>
      </c>
      <c r="H946" s="95">
        <f t="shared" si="28"/>
        <v>-6.2741001167668309E-3</v>
      </c>
      <c r="I946" s="96">
        <f t="shared" si="29"/>
        <v>-6.5824710327496106E-3</v>
      </c>
    </row>
    <row r="947" spans="1:9" ht="15.75" customHeight="1" x14ac:dyDescent="0.25">
      <c r="A947" s="91">
        <v>44305</v>
      </c>
      <c r="B947" s="92">
        <v>550</v>
      </c>
      <c r="C947" s="92">
        <v>562.29998799999998</v>
      </c>
      <c r="D947" s="92">
        <v>534.40002400000003</v>
      </c>
      <c r="E947" s="92">
        <v>559.75</v>
      </c>
      <c r="F947" s="92">
        <v>558.11578399999996</v>
      </c>
      <c r="G947" s="92">
        <v>28526176</v>
      </c>
      <c r="H947" s="93">
        <f t="shared" si="28"/>
        <v>-5.5506856002079802E-3</v>
      </c>
      <c r="I947" s="94">
        <f t="shared" si="29"/>
        <v>-5.8590565161907599E-3</v>
      </c>
    </row>
    <row r="948" spans="1:9" ht="15.75" customHeight="1" x14ac:dyDescent="0.25">
      <c r="A948" s="87">
        <v>44306</v>
      </c>
      <c r="B948" s="88">
        <v>565.20001200000002</v>
      </c>
      <c r="C948" s="88">
        <v>572.65002400000003</v>
      </c>
      <c r="D948" s="88">
        <v>552.59997599999997</v>
      </c>
      <c r="E948" s="88">
        <v>559.09997599999997</v>
      </c>
      <c r="F948" s="88">
        <v>557.46771200000001</v>
      </c>
      <c r="G948" s="88">
        <v>24425842</v>
      </c>
      <c r="H948" s="95">
        <f t="shared" si="28"/>
        <v>-5.0458639115129279E-4</v>
      </c>
      <c r="I948" s="96">
        <f t="shared" si="29"/>
        <v>-8.129573071340723E-4</v>
      </c>
    </row>
    <row r="949" spans="1:9" ht="15.75" customHeight="1" x14ac:dyDescent="0.25">
      <c r="A949" s="91">
        <v>44308</v>
      </c>
      <c r="B949" s="92">
        <v>552</v>
      </c>
      <c r="C949" s="92">
        <v>580.59997599999997</v>
      </c>
      <c r="D949" s="92">
        <v>546.90002400000003</v>
      </c>
      <c r="E949" s="92">
        <v>579.20001200000002</v>
      </c>
      <c r="F949" s="92">
        <v>577.50903300000004</v>
      </c>
      <c r="G949" s="92">
        <v>34942633</v>
      </c>
      <c r="H949" s="93">
        <f t="shared" si="28"/>
        <v>1.5339063028549595E-2</v>
      </c>
      <c r="I949" s="94">
        <f t="shared" si="29"/>
        <v>1.5030692112566815E-2</v>
      </c>
    </row>
    <row r="950" spans="1:9" ht="15.75" customHeight="1" x14ac:dyDescent="0.25">
      <c r="A950" s="87">
        <v>44309</v>
      </c>
      <c r="B950" s="88">
        <v>569.90002400000003</v>
      </c>
      <c r="C950" s="88">
        <v>580.5</v>
      </c>
      <c r="D950" s="88">
        <v>567.04998799999998</v>
      </c>
      <c r="E950" s="88">
        <v>569.95001200000002</v>
      </c>
      <c r="F950" s="88">
        <v>568.28607199999999</v>
      </c>
      <c r="G950" s="88">
        <v>33749097</v>
      </c>
      <c r="H950" s="95">
        <f t="shared" si="28"/>
        <v>-6.9917694076101827E-3</v>
      </c>
      <c r="I950" s="96">
        <f t="shared" si="29"/>
        <v>-7.3001403235929624E-3</v>
      </c>
    </row>
    <row r="951" spans="1:9" ht="15.75" customHeight="1" x14ac:dyDescent="0.25">
      <c r="A951" s="91">
        <v>44312</v>
      </c>
      <c r="B951" s="92">
        <v>602</v>
      </c>
      <c r="C951" s="92">
        <v>605.5</v>
      </c>
      <c r="D951" s="92">
        <v>588</v>
      </c>
      <c r="E951" s="92">
        <v>591.09997599999997</v>
      </c>
      <c r="F951" s="92">
        <v>589.37426800000003</v>
      </c>
      <c r="G951" s="92">
        <v>62584522</v>
      </c>
      <c r="H951" s="93">
        <f t="shared" si="28"/>
        <v>1.5824158544120462E-2</v>
      </c>
      <c r="I951" s="94">
        <f t="shared" si="29"/>
        <v>1.5515787628137682E-2</v>
      </c>
    </row>
    <row r="952" spans="1:9" ht="15.75" customHeight="1" x14ac:dyDescent="0.25">
      <c r="A952" s="87">
        <v>44313</v>
      </c>
      <c r="B952" s="88">
        <v>593.25</v>
      </c>
      <c r="C952" s="88">
        <v>601.95001200000002</v>
      </c>
      <c r="D952" s="88">
        <v>591.09997599999997</v>
      </c>
      <c r="E952" s="88">
        <v>598.75</v>
      </c>
      <c r="F952" s="88">
        <v>597.00195299999996</v>
      </c>
      <c r="G952" s="88">
        <v>24239685</v>
      </c>
      <c r="H952" s="95">
        <f t="shared" si="28"/>
        <v>5.5845811691593973E-3</v>
      </c>
      <c r="I952" s="96">
        <f t="shared" si="29"/>
        <v>5.2762102531766176E-3</v>
      </c>
    </row>
    <row r="953" spans="1:9" ht="15.75" customHeight="1" x14ac:dyDescent="0.25">
      <c r="A953" s="91">
        <v>44314</v>
      </c>
      <c r="B953" s="92">
        <v>598</v>
      </c>
      <c r="C953" s="92">
        <v>622.79998799999998</v>
      </c>
      <c r="D953" s="92">
        <v>598</v>
      </c>
      <c r="E953" s="92">
        <v>621.34997599999997</v>
      </c>
      <c r="F953" s="92">
        <v>619.53594999999996</v>
      </c>
      <c r="G953" s="92">
        <v>33292864</v>
      </c>
      <c r="H953" s="93">
        <f t="shared" si="28"/>
        <v>1.6090760521326207E-2</v>
      </c>
      <c r="I953" s="94">
        <f t="shared" si="29"/>
        <v>1.5782389605343429E-2</v>
      </c>
    </row>
    <row r="954" spans="1:9" ht="15.75" customHeight="1" x14ac:dyDescent="0.25">
      <c r="A954" s="87">
        <v>44315</v>
      </c>
      <c r="B954" s="88">
        <v>622.54998799999998</v>
      </c>
      <c r="C954" s="88">
        <v>628.45001200000002</v>
      </c>
      <c r="D954" s="88">
        <v>609</v>
      </c>
      <c r="E954" s="88">
        <v>621.45001200000002</v>
      </c>
      <c r="F954" s="88">
        <v>619.63568099999998</v>
      </c>
      <c r="G954" s="88">
        <v>34537860</v>
      </c>
      <c r="H954" s="95">
        <f t="shared" si="28"/>
        <v>6.9905769281186389E-5</v>
      </c>
      <c r="I954" s="96">
        <f t="shared" si="29"/>
        <v>-2.3846514670159319E-4</v>
      </c>
    </row>
    <row r="955" spans="1:9" ht="15.75" customHeight="1" x14ac:dyDescent="0.25">
      <c r="A955" s="91">
        <v>44316</v>
      </c>
      <c r="B955" s="92">
        <v>610.09997599999997</v>
      </c>
      <c r="C955" s="92">
        <v>616.34997599999997</v>
      </c>
      <c r="D955" s="92">
        <v>598.09997599999997</v>
      </c>
      <c r="E955" s="92">
        <v>600.5</v>
      </c>
      <c r="F955" s="92">
        <v>598.74682600000006</v>
      </c>
      <c r="G955" s="92">
        <v>23653258</v>
      </c>
      <c r="H955" s="93">
        <f t="shared" si="28"/>
        <v>-1.4893193947423201E-2</v>
      </c>
      <c r="I955" s="94">
        <f t="shared" si="29"/>
        <v>-1.5201564863405981E-2</v>
      </c>
    </row>
    <row r="956" spans="1:9" ht="15.75" customHeight="1" x14ac:dyDescent="0.25">
      <c r="A956" s="87">
        <v>44319</v>
      </c>
      <c r="B956" s="88">
        <v>592.54998799999998</v>
      </c>
      <c r="C956" s="88">
        <v>598.84997599999997</v>
      </c>
      <c r="D956" s="88">
        <v>587.5</v>
      </c>
      <c r="E956" s="88">
        <v>596.75</v>
      </c>
      <c r="F956" s="88">
        <v>595.00781300000006</v>
      </c>
      <c r="G956" s="88">
        <v>18010557</v>
      </c>
      <c r="H956" s="95">
        <f t="shared" si="28"/>
        <v>-2.7205557503340414E-3</v>
      </c>
      <c r="I956" s="96">
        <f t="shared" si="29"/>
        <v>-3.0289266663168211E-3</v>
      </c>
    </row>
    <row r="957" spans="1:9" ht="15.75" customHeight="1" x14ac:dyDescent="0.25">
      <c r="A957" s="91">
        <v>44320</v>
      </c>
      <c r="B957" s="92">
        <v>596.65002400000003</v>
      </c>
      <c r="C957" s="92">
        <v>608</v>
      </c>
      <c r="D957" s="92">
        <v>589</v>
      </c>
      <c r="E957" s="92">
        <v>591.54998799999998</v>
      </c>
      <c r="F957" s="92">
        <v>589.82293700000002</v>
      </c>
      <c r="G957" s="92">
        <v>15115127</v>
      </c>
      <c r="H957" s="93">
        <f t="shared" si="28"/>
        <v>-3.8010110894192749E-3</v>
      </c>
      <c r="I957" s="94">
        <f t="shared" si="29"/>
        <v>-4.1093820054020546E-3</v>
      </c>
    </row>
    <row r="958" spans="1:9" ht="15.75" customHeight="1" x14ac:dyDescent="0.25">
      <c r="A958" s="87">
        <v>44321</v>
      </c>
      <c r="B958" s="88">
        <v>595.29998799999998</v>
      </c>
      <c r="C958" s="88">
        <v>604.79998799999998</v>
      </c>
      <c r="D958" s="88">
        <v>584.70001200000002</v>
      </c>
      <c r="E958" s="88">
        <v>602.79998799999998</v>
      </c>
      <c r="F958" s="88">
        <v>601.04010000000005</v>
      </c>
      <c r="G958" s="88">
        <v>17253943</v>
      </c>
      <c r="H958" s="95">
        <f t="shared" si="28"/>
        <v>8.1817907261874587E-3</v>
      </c>
      <c r="I958" s="96">
        <f t="shared" si="29"/>
        <v>7.8734198102046789E-3</v>
      </c>
    </row>
    <row r="959" spans="1:9" ht="15.75" customHeight="1" x14ac:dyDescent="0.25">
      <c r="A959" s="91">
        <v>44322</v>
      </c>
      <c r="B959" s="92">
        <v>602.79998799999998</v>
      </c>
      <c r="C959" s="92">
        <v>610.84997599999997</v>
      </c>
      <c r="D959" s="92">
        <v>599.25</v>
      </c>
      <c r="E959" s="92">
        <v>608.20001200000002</v>
      </c>
      <c r="F959" s="92">
        <v>606.42437700000005</v>
      </c>
      <c r="G959" s="92">
        <v>16949763</v>
      </c>
      <c r="H959" s="93">
        <f t="shared" si="28"/>
        <v>3.873202621873685E-3</v>
      </c>
      <c r="I959" s="94">
        <f t="shared" si="29"/>
        <v>3.5648317058909053E-3</v>
      </c>
    </row>
    <row r="960" spans="1:9" ht="15.75" customHeight="1" x14ac:dyDescent="0.25">
      <c r="A960" s="87">
        <v>44323</v>
      </c>
      <c r="B960" s="88">
        <v>612</v>
      </c>
      <c r="C960" s="88">
        <v>614.79998799999998</v>
      </c>
      <c r="D960" s="88">
        <v>603.70001200000002</v>
      </c>
      <c r="E960" s="88">
        <v>607.09997599999997</v>
      </c>
      <c r="F960" s="88">
        <v>605.32757600000002</v>
      </c>
      <c r="G960" s="88">
        <v>10941083</v>
      </c>
      <c r="H960" s="95">
        <f t="shared" si="28"/>
        <v>-7.8619184553293034E-4</v>
      </c>
      <c r="I960" s="96">
        <f t="shared" si="29"/>
        <v>-1.09456276151571E-3</v>
      </c>
    </row>
    <row r="961" spans="1:9" ht="15.75" customHeight="1" x14ac:dyDescent="0.25">
      <c r="A961" s="91">
        <v>44326</v>
      </c>
      <c r="B961" s="92">
        <v>611</v>
      </c>
      <c r="C961" s="92">
        <v>617</v>
      </c>
      <c r="D961" s="92">
        <v>611</v>
      </c>
      <c r="E961" s="92">
        <v>613.25</v>
      </c>
      <c r="F961" s="92">
        <v>611.45959500000004</v>
      </c>
      <c r="G961" s="92">
        <v>12060808</v>
      </c>
      <c r="H961" s="93">
        <f t="shared" si="28"/>
        <v>4.3773054534620671E-3</v>
      </c>
      <c r="I961" s="94">
        <f t="shared" si="29"/>
        <v>4.0689345374792874E-3</v>
      </c>
    </row>
    <row r="962" spans="1:9" ht="15.75" customHeight="1" x14ac:dyDescent="0.25">
      <c r="A962" s="87">
        <v>44327</v>
      </c>
      <c r="B962" s="88">
        <v>606.40002400000003</v>
      </c>
      <c r="C962" s="88">
        <v>612.90002400000003</v>
      </c>
      <c r="D962" s="88">
        <v>603.25</v>
      </c>
      <c r="E962" s="88">
        <v>609.84997599999997</v>
      </c>
      <c r="F962" s="88">
        <v>608.06951900000001</v>
      </c>
      <c r="G962" s="88">
        <v>13818480</v>
      </c>
      <c r="H962" s="95">
        <f t="shared" si="28"/>
        <v>-2.4145304535764358E-3</v>
      </c>
      <c r="I962" s="96">
        <f t="shared" si="29"/>
        <v>-2.7229013695592155E-3</v>
      </c>
    </row>
    <row r="963" spans="1:9" ht="15.75" customHeight="1" x14ac:dyDescent="0.25">
      <c r="A963" s="91">
        <v>44328</v>
      </c>
      <c r="B963" s="92">
        <v>603.20001200000002</v>
      </c>
      <c r="C963" s="92">
        <v>606.65002400000003</v>
      </c>
      <c r="D963" s="92">
        <v>593.20001200000002</v>
      </c>
      <c r="E963" s="92">
        <v>594.75</v>
      </c>
      <c r="F963" s="92">
        <v>593.01361099999997</v>
      </c>
      <c r="G963" s="92">
        <v>14785569</v>
      </c>
      <c r="H963" s="93">
        <f t="shared" si="28"/>
        <v>-1.0888572348457201E-2</v>
      </c>
      <c r="I963" s="94">
        <f t="shared" si="29"/>
        <v>-1.1196943264439981E-2</v>
      </c>
    </row>
    <row r="964" spans="1:9" ht="15.75" customHeight="1" x14ac:dyDescent="0.25">
      <c r="A964" s="87">
        <v>44330</v>
      </c>
      <c r="B964" s="88">
        <v>592</v>
      </c>
      <c r="C964" s="88">
        <v>601.95001200000002</v>
      </c>
      <c r="D964" s="88">
        <v>591.09997599999997</v>
      </c>
      <c r="E964" s="88">
        <v>597.29998799999998</v>
      </c>
      <c r="F964" s="88">
        <v>595.556152</v>
      </c>
      <c r="G964" s="88">
        <v>12675754</v>
      </c>
      <c r="H964" s="95">
        <f t="shared" ref="H964:H1027" si="30">LOG(F964/F963)</f>
        <v>1.8580536792778067E-3</v>
      </c>
      <c r="I964" s="96">
        <f t="shared" ref="I964:I1027" si="31">H964-$H$1238</f>
        <v>1.5496827632950272E-3</v>
      </c>
    </row>
    <row r="965" spans="1:9" ht="15.75" customHeight="1" x14ac:dyDescent="0.25">
      <c r="A965" s="91">
        <v>44333</v>
      </c>
      <c r="B965" s="92">
        <v>603.25</v>
      </c>
      <c r="C965" s="92">
        <v>624.5</v>
      </c>
      <c r="D965" s="92">
        <v>601.20001200000002</v>
      </c>
      <c r="E965" s="92">
        <v>623.59997599999997</v>
      </c>
      <c r="F965" s="92">
        <v>621.779358</v>
      </c>
      <c r="G965" s="92">
        <v>20453101</v>
      </c>
      <c r="H965" s="93">
        <f t="shared" si="30"/>
        <v>1.8713584924418103E-2</v>
      </c>
      <c r="I965" s="94">
        <f t="shared" si="31"/>
        <v>1.8405214008435325E-2</v>
      </c>
    </row>
    <row r="966" spans="1:9" ht="15.75" customHeight="1" x14ac:dyDescent="0.25">
      <c r="A966" s="87">
        <v>44334</v>
      </c>
      <c r="B966" s="88">
        <v>628</v>
      </c>
      <c r="C966" s="88">
        <v>635.5</v>
      </c>
      <c r="D966" s="88">
        <v>626</v>
      </c>
      <c r="E966" s="88">
        <v>633.20001200000002</v>
      </c>
      <c r="F966" s="88">
        <v>631.35137899999995</v>
      </c>
      <c r="G966" s="88">
        <v>19242627</v>
      </c>
      <c r="H966" s="95">
        <f t="shared" si="30"/>
        <v>6.63483327201331E-3</v>
      </c>
      <c r="I966" s="96">
        <f t="shared" si="31"/>
        <v>6.3264623560305303E-3</v>
      </c>
    </row>
    <row r="967" spans="1:9" ht="15.75" customHeight="1" x14ac:dyDescent="0.25">
      <c r="A967" s="91">
        <v>44335</v>
      </c>
      <c r="B967" s="92">
        <v>627.09997599999997</v>
      </c>
      <c r="C967" s="92">
        <v>634</v>
      </c>
      <c r="D967" s="92">
        <v>623.34997599999997</v>
      </c>
      <c r="E967" s="92">
        <v>625.45001200000002</v>
      </c>
      <c r="F967" s="92">
        <v>623.62402299999997</v>
      </c>
      <c r="G967" s="92">
        <v>13911576</v>
      </c>
      <c r="H967" s="93">
        <f t="shared" si="30"/>
        <v>-5.3482968316195794E-3</v>
      </c>
      <c r="I967" s="94">
        <f t="shared" si="31"/>
        <v>-5.6566677476023591E-3</v>
      </c>
    </row>
    <row r="968" spans="1:9" ht="15.75" customHeight="1" x14ac:dyDescent="0.25">
      <c r="A968" s="87">
        <v>44336</v>
      </c>
      <c r="B968" s="88">
        <v>628.04998799999998</v>
      </c>
      <c r="C968" s="88">
        <v>632.90002400000003</v>
      </c>
      <c r="D968" s="88">
        <v>616.65002400000003</v>
      </c>
      <c r="E968" s="88">
        <v>618.59997599999997</v>
      </c>
      <c r="F968" s="88">
        <v>616.79400599999997</v>
      </c>
      <c r="G968" s="88">
        <v>13900762</v>
      </c>
      <c r="H968" s="95">
        <f t="shared" si="30"/>
        <v>-4.7826919681670218E-3</v>
      </c>
      <c r="I968" s="96">
        <f t="shared" si="31"/>
        <v>-5.0910628841498015E-3</v>
      </c>
    </row>
    <row r="969" spans="1:9" ht="15.75" customHeight="1" x14ac:dyDescent="0.25">
      <c r="A969" s="91">
        <v>44337</v>
      </c>
      <c r="B969" s="92">
        <v>622.29998799999998</v>
      </c>
      <c r="C969" s="92">
        <v>643.95001200000002</v>
      </c>
      <c r="D969" s="92">
        <v>622.29998799999998</v>
      </c>
      <c r="E969" s="92">
        <v>642.45001200000002</v>
      </c>
      <c r="F969" s="92">
        <v>640.57440199999996</v>
      </c>
      <c r="G969" s="92">
        <v>23975898</v>
      </c>
      <c r="H969" s="93">
        <f t="shared" si="30"/>
        <v>1.6429435235920178E-2</v>
      </c>
      <c r="I969" s="94">
        <f t="shared" si="31"/>
        <v>1.61210643199374E-2</v>
      </c>
    </row>
    <row r="970" spans="1:9" ht="15.75" customHeight="1" x14ac:dyDescent="0.25">
      <c r="A970" s="87">
        <v>44340</v>
      </c>
      <c r="B970" s="88">
        <v>643.25</v>
      </c>
      <c r="C970" s="88">
        <v>653.45001200000002</v>
      </c>
      <c r="D970" s="88">
        <v>638</v>
      </c>
      <c r="E970" s="88">
        <v>647.34997599999997</v>
      </c>
      <c r="F970" s="88">
        <v>645.46002199999998</v>
      </c>
      <c r="G970" s="88">
        <v>20323003</v>
      </c>
      <c r="H970" s="95">
        <f t="shared" si="30"/>
        <v>3.2997686136691721E-3</v>
      </c>
      <c r="I970" s="96">
        <f t="shared" si="31"/>
        <v>2.9913976976863924E-3</v>
      </c>
    </row>
    <row r="971" spans="1:9" ht="15.75" customHeight="1" x14ac:dyDescent="0.25">
      <c r="A971" s="91">
        <v>44341</v>
      </c>
      <c r="B971" s="92">
        <v>650.09997599999997</v>
      </c>
      <c r="C971" s="92">
        <v>652</v>
      </c>
      <c r="D971" s="92">
        <v>642.5</v>
      </c>
      <c r="E971" s="92">
        <v>650.29998799999998</v>
      </c>
      <c r="F971" s="92">
        <v>648.40142800000001</v>
      </c>
      <c r="G971" s="92">
        <v>14884778</v>
      </c>
      <c r="H971" s="93">
        <f t="shared" si="30"/>
        <v>1.9746141992271734E-3</v>
      </c>
      <c r="I971" s="94">
        <f t="shared" si="31"/>
        <v>1.6662432832443938E-3</v>
      </c>
    </row>
    <row r="972" spans="1:9" ht="15.75" customHeight="1" x14ac:dyDescent="0.25">
      <c r="A972" s="87">
        <v>44342</v>
      </c>
      <c r="B972" s="88">
        <v>649.34997599999997</v>
      </c>
      <c r="C972" s="88">
        <v>656.65002400000003</v>
      </c>
      <c r="D972" s="88">
        <v>643.29998799999998</v>
      </c>
      <c r="E972" s="88">
        <v>652.5</v>
      </c>
      <c r="F972" s="88">
        <v>650.59503199999995</v>
      </c>
      <c r="G972" s="88">
        <v>14487031</v>
      </c>
      <c r="H972" s="95">
        <f t="shared" si="30"/>
        <v>1.4667800068554361E-3</v>
      </c>
      <c r="I972" s="96">
        <f t="shared" si="31"/>
        <v>1.1584090908726566E-3</v>
      </c>
    </row>
    <row r="973" spans="1:9" ht="15.75" customHeight="1" x14ac:dyDescent="0.25">
      <c r="A973" s="91">
        <v>44343</v>
      </c>
      <c r="B973" s="92">
        <v>651.09997599999997</v>
      </c>
      <c r="C973" s="92">
        <v>656.5</v>
      </c>
      <c r="D973" s="92">
        <v>648.09997599999997</v>
      </c>
      <c r="E973" s="92">
        <v>652.25</v>
      </c>
      <c r="F973" s="92">
        <v>650.34576400000003</v>
      </c>
      <c r="G973" s="92">
        <v>23349546</v>
      </c>
      <c r="H973" s="93">
        <f t="shared" si="30"/>
        <v>-1.6642681753492461E-4</v>
      </c>
      <c r="I973" s="94">
        <f t="shared" si="31"/>
        <v>-4.7479773351770415E-4</v>
      </c>
    </row>
    <row r="974" spans="1:9" ht="15.75" customHeight="1" x14ac:dyDescent="0.25">
      <c r="A974" s="87">
        <v>44344</v>
      </c>
      <c r="B974" s="88">
        <v>658.04998799999998</v>
      </c>
      <c r="C974" s="88">
        <v>660</v>
      </c>
      <c r="D974" s="88">
        <v>639.25</v>
      </c>
      <c r="E974" s="88">
        <v>643.04998799999998</v>
      </c>
      <c r="F974" s="88">
        <v>641.17260699999997</v>
      </c>
      <c r="G974" s="88">
        <v>14191446</v>
      </c>
      <c r="H974" s="95">
        <f t="shared" si="30"/>
        <v>-6.1693562391502386E-3</v>
      </c>
      <c r="I974" s="96">
        <f t="shared" si="31"/>
        <v>-6.4777271551330184E-3</v>
      </c>
    </row>
    <row r="975" spans="1:9" ht="15.75" customHeight="1" x14ac:dyDescent="0.25">
      <c r="A975" s="91">
        <v>44347</v>
      </c>
      <c r="B975" s="92">
        <v>643.75</v>
      </c>
      <c r="C975" s="92">
        <v>665</v>
      </c>
      <c r="D975" s="92">
        <v>643.75</v>
      </c>
      <c r="E975" s="92">
        <v>662.75</v>
      </c>
      <c r="F975" s="92">
        <v>660.81512499999997</v>
      </c>
      <c r="G975" s="92">
        <v>21786138</v>
      </c>
      <c r="H975" s="93">
        <f t="shared" si="30"/>
        <v>1.3105015139768219E-2</v>
      </c>
      <c r="I975" s="94">
        <f t="shared" si="31"/>
        <v>1.2796644223785439E-2</v>
      </c>
    </row>
    <row r="976" spans="1:9" ht="15.75" customHeight="1" x14ac:dyDescent="0.25">
      <c r="A976" s="87">
        <v>44348</v>
      </c>
      <c r="B976" s="88">
        <v>664.54998799999998</v>
      </c>
      <c r="C976" s="88">
        <v>664.90002400000003</v>
      </c>
      <c r="D976" s="88">
        <v>648.34997599999997</v>
      </c>
      <c r="E976" s="88">
        <v>650.09997599999997</v>
      </c>
      <c r="F976" s="88">
        <v>648.20202600000005</v>
      </c>
      <c r="G976" s="88">
        <v>14123196</v>
      </c>
      <c r="H976" s="95">
        <f t="shared" si="30"/>
        <v>-8.3695906157337518E-3</v>
      </c>
      <c r="I976" s="96">
        <f t="shared" si="31"/>
        <v>-8.6779615317165316E-3</v>
      </c>
    </row>
    <row r="977" spans="1:9" ht="15.75" customHeight="1" x14ac:dyDescent="0.25">
      <c r="A977" s="91">
        <v>44349</v>
      </c>
      <c r="B977" s="92">
        <v>648.5</v>
      </c>
      <c r="C977" s="92">
        <v>649.34997599999997</v>
      </c>
      <c r="D977" s="92">
        <v>641.09997599999997</v>
      </c>
      <c r="E977" s="92">
        <v>648.34997599999997</v>
      </c>
      <c r="F977" s="92">
        <v>646.45709199999999</v>
      </c>
      <c r="G977" s="92">
        <v>16025108</v>
      </c>
      <c r="H977" s="93">
        <f t="shared" si="30"/>
        <v>-1.1706798427775897E-3</v>
      </c>
      <c r="I977" s="94">
        <f t="shared" si="31"/>
        <v>-1.4790507587603692E-3</v>
      </c>
    </row>
    <row r="978" spans="1:9" ht="15.75" customHeight="1" x14ac:dyDescent="0.25">
      <c r="A978" s="87">
        <v>44350</v>
      </c>
      <c r="B978" s="88">
        <v>653.45001200000002</v>
      </c>
      <c r="C978" s="88">
        <v>653.65002400000003</v>
      </c>
      <c r="D978" s="88">
        <v>644.75</v>
      </c>
      <c r="E978" s="88">
        <v>650.25</v>
      </c>
      <c r="F978" s="88">
        <v>648.35162400000002</v>
      </c>
      <c r="G978" s="88">
        <v>11805702</v>
      </c>
      <c r="H978" s="95">
        <f t="shared" si="30"/>
        <v>1.2708987364454928E-3</v>
      </c>
      <c r="I978" s="96">
        <f t="shared" si="31"/>
        <v>9.6252782046271331E-4</v>
      </c>
    </row>
    <row r="979" spans="1:9" ht="15.75" customHeight="1" x14ac:dyDescent="0.25">
      <c r="A979" s="91">
        <v>44351</v>
      </c>
      <c r="B979" s="92">
        <v>653</v>
      </c>
      <c r="C979" s="92">
        <v>654.90002400000003</v>
      </c>
      <c r="D979" s="92">
        <v>639.40002400000003</v>
      </c>
      <c r="E979" s="92">
        <v>642.70001200000002</v>
      </c>
      <c r="F979" s="92">
        <v>640.823669</v>
      </c>
      <c r="G979" s="92">
        <v>15111572</v>
      </c>
      <c r="H979" s="93">
        <f t="shared" si="30"/>
        <v>-5.0720588496433808E-3</v>
      </c>
      <c r="I979" s="94">
        <f t="shared" si="31"/>
        <v>-5.3804297656261605E-3</v>
      </c>
    </row>
    <row r="980" spans="1:9" ht="15.75" customHeight="1" x14ac:dyDescent="0.25">
      <c r="A980" s="87">
        <v>44354</v>
      </c>
      <c r="B980" s="88">
        <v>645.20001200000002</v>
      </c>
      <c r="C980" s="88">
        <v>650</v>
      </c>
      <c r="D980" s="88">
        <v>644.25</v>
      </c>
      <c r="E980" s="88">
        <v>648.20001200000002</v>
      </c>
      <c r="F980" s="88">
        <v>646.30761700000005</v>
      </c>
      <c r="G980" s="88">
        <v>7556341</v>
      </c>
      <c r="H980" s="95">
        <f t="shared" si="30"/>
        <v>3.7007301315935821E-3</v>
      </c>
      <c r="I980" s="96">
        <f t="shared" si="31"/>
        <v>3.3923592156108024E-3</v>
      </c>
    </row>
    <row r="981" spans="1:9" ht="15.75" customHeight="1" x14ac:dyDescent="0.25">
      <c r="A981" s="91">
        <v>44355</v>
      </c>
      <c r="B981" s="92">
        <v>648</v>
      </c>
      <c r="C981" s="92">
        <v>648</v>
      </c>
      <c r="D981" s="92">
        <v>637.40002400000003</v>
      </c>
      <c r="E981" s="92">
        <v>642.40002400000003</v>
      </c>
      <c r="F981" s="92">
        <v>640.52453600000001</v>
      </c>
      <c r="G981" s="92">
        <v>11912935</v>
      </c>
      <c r="H981" s="93">
        <f t="shared" si="30"/>
        <v>-3.9035037619124797E-3</v>
      </c>
      <c r="I981" s="94">
        <f t="shared" si="31"/>
        <v>-4.211874677895259E-3</v>
      </c>
    </row>
    <row r="982" spans="1:9" ht="15.75" customHeight="1" x14ac:dyDescent="0.25">
      <c r="A982" s="87">
        <v>44356</v>
      </c>
      <c r="B982" s="88">
        <v>644.40002400000003</v>
      </c>
      <c r="C982" s="88">
        <v>645.59997599999997</v>
      </c>
      <c r="D982" s="88">
        <v>628.79998799999998</v>
      </c>
      <c r="E982" s="88">
        <v>636.09997599999997</v>
      </c>
      <c r="F982" s="88">
        <v>634.24285899999995</v>
      </c>
      <c r="G982" s="88">
        <v>15823094</v>
      </c>
      <c r="H982" s="95">
        <f t="shared" si="30"/>
        <v>-4.2801843704036308E-3</v>
      </c>
      <c r="I982" s="96">
        <f t="shared" si="31"/>
        <v>-4.5885552863864105E-3</v>
      </c>
    </row>
    <row r="983" spans="1:9" ht="15.75" customHeight="1" x14ac:dyDescent="0.25">
      <c r="A983" s="91">
        <v>44357</v>
      </c>
      <c r="B983" s="92">
        <v>635.45001200000002</v>
      </c>
      <c r="C983" s="92">
        <v>642.40002400000003</v>
      </c>
      <c r="D983" s="92">
        <v>631</v>
      </c>
      <c r="E983" s="92">
        <v>640.40002400000003</v>
      </c>
      <c r="F983" s="92">
        <v>638.530396</v>
      </c>
      <c r="G983" s="92">
        <v>10712418</v>
      </c>
      <c r="H983" s="93">
        <f t="shared" si="30"/>
        <v>2.9259896784061996E-3</v>
      </c>
      <c r="I983" s="94">
        <f t="shared" si="31"/>
        <v>2.6176187624234199E-3</v>
      </c>
    </row>
    <row r="984" spans="1:9" ht="15.75" customHeight="1" x14ac:dyDescent="0.25">
      <c r="A984" s="87">
        <v>44358</v>
      </c>
      <c r="B984" s="88">
        <v>644</v>
      </c>
      <c r="C984" s="88">
        <v>644.54998799999998</v>
      </c>
      <c r="D984" s="88">
        <v>631.5</v>
      </c>
      <c r="E984" s="88">
        <v>635.70001200000002</v>
      </c>
      <c r="F984" s="88">
        <v>633.84411599999999</v>
      </c>
      <c r="G984" s="88">
        <v>9015059</v>
      </c>
      <c r="H984" s="95">
        <f t="shared" si="30"/>
        <v>-3.1991127270913976E-3</v>
      </c>
      <c r="I984" s="96">
        <f t="shared" si="31"/>
        <v>-3.5074836430741773E-3</v>
      </c>
    </row>
    <row r="985" spans="1:9" ht="15.75" customHeight="1" x14ac:dyDescent="0.25">
      <c r="A985" s="91">
        <v>44361</v>
      </c>
      <c r="B985" s="92">
        <v>635.70001200000002</v>
      </c>
      <c r="C985" s="92">
        <v>636.09997599999997</v>
      </c>
      <c r="D985" s="92">
        <v>623.34997599999997</v>
      </c>
      <c r="E985" s="92">
        <v>635.15002400000003</v>
      </c>
      <c r="F985" s="92">
        <v>633.29571499999997</v>
      </c>
      <c r="G985" s="92">
        <v>10170497</v>
      </c>
      <c r="H985" s="93">
        <f t="shared" si="30"/>
        <v>-3.759135925073132E-4</v>
      </c>
      <c r="I985" s="94">
        <f t="shared" si="31"/>
        <v>-6.8428450849009276E-4</v>
      </c>
    </row>
    <row r="986" spans="1:9" ht="15.75" customHeight="1" x14ac:dyDescent="0.25">
      <c r="A986" s="87">
        <v>44362</v>
      </c>
      <c r="B986" s="88">
        <v>636.34997599999997</v>
      </c>
      <c r="C986" s="88">
        <v>646.20001200000002</v>
      </c>
      <c r="D986" s="88">
        <v>636</v>
      </c>
      <c r="E986" s="88">
        <v>645.29998799999998</v>
      </c>
      <c r="F986" s="88">
        <v>643.41601600000001</v>
      </c>
      <c r="G986" s="88">
        <v>11039987</v>
      </c>
      <c r="H986" s="95">
        <f t="shared" si="30"/>
        <v>6.8853177008156895E-3</v>
      </c>
      <c r="I986" s="96">
        <f t="shared" si="31"/>
        <v>6.5769467848329098E-3</v>
      </c>
    </row>
    <row r="987" spans="1:9" ht="15.75" customHeight="1" x14ac:dyDescent="0.25">
      <c r="A987" s="91">
        <v>44363</v>
      </c>
      <c r="B987" s="92">
        <v>644.90002400000003</v>
      </c>
      <c r="C987" s="92">
        <v>649.20001200000002</v>
      </c>
      <c r="D987" s="92">
        <v>637.59997599999997</v>
      </c>
      <c r="E987" s="92">
        <v>640.09997599999997</v>
      </c>
      <c r="F987" s="92">
        <v>638.23120100000006</v>
      </c>
      <c r="G987" s="92">
        <v>8601339</v>
      </c>
      <c r="H987" s="93">
        <f t="shared" si="30"/>
        <v>-3.5138356297232417E-3</v>
      </c>
      <c r="I987" s="94">
        <f t="shared" si="31"/>
        <v>-3.8222065457060215E-3</v>
      </c>
    </row>
    <row r="988" spans="1:9" ht="15.75" customHeight="1" x14ac:dyDescent="0.25">
      <c r="A988" s="87">
        <v>44364</v>
      </c>
      <c r="B988" s="88">
        <v>633.04998799999998</v>
      </c>
      <c r="C988" s="88">
        <v>637.54998799999998</v>
      </c>
      <c r="D988" s="88">
        <v>626.70001200000002</v>
      </c>
      <c r="E988" s="88">
        <v>633</v>
      </c>
      <c r="F988" s="88">
        <v>631.15197799999999</v>
      </c>
      <c r="G988" s="88">
        <v>9720060</v>
      </c>
      <c r="H988" s="95">
        <f t="shared" si="30"/>
        <v>-4.8440839777272602E-3</v>
      </c>
      <c r="I988" s="96">
        <f t="shared" si="31"/>
        <v>-5.1524548937100399E-3</v>
      </c>
    </row>
    <row r="989" spans="1:9" ht="15.75" customHeight="1" x14ac:dyDescent="0.25">
      <c r="A989" s="91">
        <v>44365</v>
      </c>
      <c r="B989" s="92">
        <v>632.59997599999997</v>
      </c>
      <c r="C989" s="92">
        <v>636.59997599999997</v>
      </c>
      <c r="D989" s="92">
        <v>620.70001200000002</v>
      </c>
      <c r="E989" s="92">
        <v>630.40002400000003</v>
      </c>
      <c r="F989" s="92">
        <v>628.55957000000001</v>
      </c>
      <c r="G989" s="92">
        <v>13820690</v>
      </c>
      <c r="H989" s="93">
        <f t="shared" si="30"/>
        <v>-1.7875045766229628E-3</v>
      </c>
      <c r="I989" s="94">
        <f t="shared" si="31"/>
        <v>-2.0958754926057423E-3</v>
      </c>
    </row>
    <row r="990" spans="1:9" ht="15.75" customHeight="1" x14ac:dyDescent="0.25">
      <c r="A990" s="87">
        <v>44368</v>
      </c>
      <c r="B990" s="88">
        <v>622.84997599999997</v>
      </c>
      <c r="C990" s="88">
        <v>633.09997599999997</v>
      </c>
      <c r="D990" s="88">
        <v>616.25</v>
      </c>
      <c r="E990" s="88">
        <v>631.25</v>
      </c>
      <c r="F990" s="88">
        <v>629.40704300000004</v>
      </c>
      <c r="G990" s="88">
        <v>13407446</v>
      </c>
      <c r="H990" s="95">
        <f t="shared" si="30"/>
        <v>5.8515528049621476E-4</v>
      </c>
      <c r="I990" s="96">
        <f t="shared" si="31"/>
        <v>2.7678436451343519E-4</v>
      </c>
    </row>
    <row r="991" spans="1:9" ht="15.75" customHeight="1" x14ac:dyDescent="0.25">
      <c r="A991" s="91">
        <v>44369</v>
      </c>
      <c r="B991" s="92">
        <v>635</v>
      </c>
      <c r="C991" s="92">
        <v>644.09997599999997</v>
      </c>
      <c r="D991" s="92">
        <v>629.54998799999998</v>
      </c>
      <c r="E991" s="92">
        <v>630.84997599999997</v>
      </c>
      <c r="F991" s="92">
        <v>629.00824</v>
      </c>
      <c r="G991" s="92">
        <v>15270093</v>
      </c>
      <c r="H991" s="93">
        <f t="shared" si="30"/>
        <v>-2.7526358016210589E-4</v>
      </c>
      <c r="I991" s="94">
        <f t="shared" si="31"/>
        <v>-5.8363449614488546E-4</v>
      </c>
    </row>
    <row r="992" spans="1:9" ht="15.75" customHeight="1" x14ac:dyDescent="0.25">
      <c r="A992" s="87">
        <v>44370</v>
      </c>
      <c r="B992" s="88">
        <v>633.75</v>
      </c>
      <c r="C992" s="88">
        <v>635</v>
      </c>
      <c r="D992" s="88">
        <v>623.45001200000002</v>
      </c>
      <c r="E992" s="88">
        <v>624.70001200000002</v>
      </c>
      <c r="F992" s="88">
        <v>622.87622099999999</v>
      </c>
      <c r="G992" s="88">
        <v>10950633</v>
      </c>
      <c r="H992" s="95">
        <f t="shared" si="30"/>
        <v>-4.2545832242535568E-3</v>
      </c>
      <c r="I992" s="96">
        <f t="shared" si="31"/>
        <v>-4.5629541402363366E-3</v>
      </c>
    </row>
    <row r="993" spans="1:9" ht="15.75" customHeight="1" x14ac:dyDescent="0.25">
      <c r="A993" s="91">
        <v>44371</v>
      </c>
      <c r="B993" s="92">
        <v>627</v>
      </c>
      <c r="C993" s="92">
        <v>636.29998799999998</v>
      </c>
      <c r="D993" s="92">
        <v>624.45001200000002</v>
      </c>
      <c r="E993" s="92">
        <v>634.04998799999998</v>
      </c>
      <c r="F993" s="92">
        <v>632.19885299999999</v>
      </c>
      <c r="G993" s="92">
        <v>12815724</v>
      </c>
      <c r="H993" s="93">
        <f t="shared" si="30"/>
        <v>6.4519520521753079E-3</v>
      </c>
      <c r="I993" s="94">
        <f t="shared" si="31"/>
        <v>6.1435811361925281E-3</v>
      </c>
    </row>
    <row r="994" spans="1:9" ht="15.75" customHeight="1" x14ac:dyDescent="0.25">
      <c r="A994" s="87">
        <v>44372</v>
      </c>
      <c r="B994" s="88">
        <v>636.09997599999997</v>
      </c>
      <c r="C994" s="88">
        <v>650</v>
      </c>
      <c r="D994" s="88">
        <v>636.09997599999997</v>
      </c>
      <c r="E994" s="88">
        <v>649</v>
      </c>
      <c r="F994" s="88">
        <v>647.10522500000002</v>
      </c>
      <c r="G994" s="88">
        <v>14785922</v>
      </c>
      <c r="H994" s="95">
        <f t="shared" si="30"/>
        <v>1.012120295015395E-2</v>
      </c>
      <c r="I994" s="96">
        <f t="shared" si="31"/>
        <v>9.8128320341711699E-3</v>
      </c>
    </row>
    <row r="995" spans="1:9" ht="15.75" customHeight="1" x14ac:dyDescent="0.25">
      <c r="A995" s="91">
        <v>44375</v>
      </c>
      <c r="B995" s="92">
        <v>651</v>
      </c>
      <c r="C995" s="92">
        <v>653</v>
      </c>
      <c r="D995" s="92">
        <v>646.15002400000003</v>
      </c>
      <c r="E995" s="92">
        <v>650.29998799999998</v>
      </c>
      <c r="F995" s="92">
        <v>648.40142800000001</v>
      </c>
      <c r="G995" s="92">
        <v>12093491</v>
      </c>
      <c r="H995" s="93">
        <f t="shared" si="30"/>
        <v>8.6905612853376338E-4</v>
      </c>
      <c r="I995" s="94">
        <f t="shared" si="31"/>
        <v>5.6068521255098376E-4</v>
      </c>
    </row>
    <row r="996" spans="1:9" ht="15.75" customHeight="1" x14ac:dyDescent="0.25">
      <c r="A996" s="87">
        <v>44376</v>
      </c>
      <c r="B996" s="88">
        <v>646.29998799999998</v>
      </c>
      <c r="C996" s="88">
        <v>648.75</v>
      </c>
      <c r="D996" s="88">
        <v>636.45001200000002</v>
      </c>
      <c r="E996" s="88">
        <v>640.09997599999997</v>
      </c>
      <c r="F996" s="88">
        <v>638.23120100000006</v>
      </c>
      <c r="G996" s="88">
        <v>12225470</v>
      </c>
      <c r="H996" s="95">
        <f t="shared" si="30"/>
        <v>-6.8659310525932904E-3</v>
      </c>
      <c r="I996" s="96">
        <f t="shared" si="31"/>
        <v>-7.1743019685760702E-3</v>
      </c>
    </row>
    <row r="997" spans="1:9" ht="15.75" customHeight="1" x14ac:dyDescent="0.25">
      <c r="A997" s="91">
        <v>44377</v>
      </c>
      <c r="B997" s="92">
        <v>638.29998799999998</v>
      </c>
      <c r="C997" s="92">
        <v>640.79998799999998</v>
      </c>
      <c r="D997" s="92">
        <v>629.79998799999998</v>
      </c>
      <c r="E997" s="92">
        <v>630.90002400000003</v>
      </c>
      <c r="F997" s="92">
        <v>629.05810499999995</v>
      </c>
      <c r="G997" s="92">
        <v>14276494</v>
      </c>
      <c r="H997" s="93">
        <f t="shared" si="30"/>
        <v>-6.287269266890075E-3</v>
      </c>
      <c r="I997" s="94">
        <f t="shared" si="31"/>
        <v>-6.5956401828728547E-3</v>
      </c>
    </row>
    <row r="998" spans="1:9" ht="15.75" customHeight="1" x14ac:dyDescent="0.25">
      <c r="A998" s="87">
        <v>44378</v>
      </c>
      <c r="B998" s="88">
        <v>633.95001200000002</v>
      </c>
      <c r="C998" s="88">
        <v>637.40002400000003</v>
      </c>
      <c r="D998" s="88">
        <v>630.04998799999998</v>
      </c>
      <c r="E998" s="88">
        <v>630.84997599999997</v>
      </c>
      <c r="F998" s="88">
        <v>629.00824</v>
      </c>
      <c r="G998" s="88">
        <v>10517081</v>
      </c>
      <c r="H998" s="95">
        <f t="shared" si="30"/>
        <v>-3.4427587126074213E-5</v>
      </c>
      <c r="I998" s="96">
        <f t="shared" si="31"/>
        <v>-3.4279850310885379E-4</v>
      </c>
    </row>
    <row r="999" spans="1:9" ht="15.75" customHeight="1" x14ac:dyDescent="0.25">
      <c r="A999" s="91">
        <v>44379</v>
      </c>
      <c r="B999" s="92">
        <v>632.25</v>
      </c>
      <c r="C999" s="92">
        <v>641.34997599999997</v>
      </c>
      <c r="D999" s="92">
        <v>632.25</v>
      </c>
      <c r="E999" s="92">
        <v>640.25</v>
      </c>
      <c r="F999" s="92">
        <v>638.38079800000003</v>
      </c>
      <c r="G999" s="92">
        <v>10999396</v>
      </c>
      <c r="H999" s="93">
        <f t="shared" si="30"/>
        <v>6.4234805627037418E-3</v>
      </c>
      <c r="I999" s="94">
        <f t="shared" si="31"/>
        <v>6.115109646720962E-3</v>
      </c>
    </row>
    <row r="1000" spans="1:9" ht="15.75" customHeight="1" x14ac:dyDescent="0.25">
      <c r="A1000" s="87">
        <v>44382</v>
      </c>
      <c r="B1000" s="88">
        <v>642.75</v>
      </c>
      <c r="C1000" s="88">
        <v>648.5</v>
      </c>
      <c r="D1000" s="88">
        <v>641.20001200000002</v>
      </c>
      <c r="E1000" s="88">
        <v>647.84997599999997</v>
      </c>
      <c r="F1000" s="88">
        <v>645.95855700000004</v>
      </c>
      <c r="G1000" s="88">
        <v>7358568</v>
      </c>
      <c r="H1000" s="95">
        <f t="shared" si="30"/>
        <v>5.1248404010732513E-3</v>
      </c>
      <c r="I1000" s="96">
        <f t="shared" si="31"/>
        <v>4.8164694850904716E-3</v>
      </c>
    </row>
    <row r="1001" spans="1:9" ht="15.75" customHeight="1" x14ac:dyDescent="0.25">
      <c r="A1001" s="91">
        <v>44383</v>
      </c>
      <c r="B1001" s="92">
        <v>645.20001200000002</v>
      </c>
      <c r="C1001" s="92">
        <v>655</v>
      </c>
      <c r="D1001" s="92">
        <v>645.20001200000002</v>
      </c>
      <c r="E1001" s="92">
        <v>650.29998799999998</v>
      </c>
      <c r="F1001" s="92">
        <v>648.40142800000001</v>
      </c>
      <c r="G1001" s="92">
        <v>9209891</v>
      </c>
      <c r="H1001" s="93">
        <f t="shared" si="30"/>
        <v>1.6393069428324763E-3</v>
      </c>
      <c r="I1001" s="94">
        <f t="shared" si="31"/>
        <v>1.3309360268496967E-3</v>
      </c>
    </row>
    <row r="1002" spans="1:9" ht="15.75" customHeight="1" x14ac:dyDescent="0.25">
      <c r="A1002" s="87">
        <v>44384</v>
      </c>
      <c r="B1002" s="88">
        <v>650.90002400000003</v>
      </c>
      <c r="C1002" s="88">
        <v>654.75</v>
      </c>
      <c r="D1002" s="88">
        <v>645.90002400000003</v>
      </c>
      <c r="E1002" s="88">
        <v>654</v>
      </c>
      <c r="F1002" s="88">
        <v>652.09063700000002</v>
      </c>
      <c r="G1002" s="88">
        <v>7741559</v>
      </c>
      <c r="H1002" s="95">
        <f t="shared" si="30"/>
        <v>2.4640018224495928E-3</v>
      </c>
      <c r="I1002" s="96">
        <f t="shared" si="31"/>
        <v>2.155630906466813E-3</v>
      </c>
    </row>
    <row r="1003" spans="1:9" ht="15.75" customHeight="1" x14ac:dyDescent="0.25">
      <c r="A1003" s="91">
        <v>44385</v>
      </c>
      <c r="B1003" s="92">
        <v>650.5</v>
      </c>
      <c r="C1003" s="92">
        <v>654</v>
      </c>
      <c r="D1003" s="92">
        <v>638.09997599999997</v>
      </c>
      <c r="E1003" s="92">
        <v>641.90002400000003</v>
      </c>
      <c r="F1003" s="92">
        <v>640.02600099999995</v>
      </c>
      <c r="G1003" s="92">
        <v>10782941</v>
      </c>
      <c r="H1003" s="93">
        <f t="shared" si="30"/>
        <v>-8.1103469464169665E-3</v>
      </c>
      <c r="I1003" s="94">
        <f t="shared" si="31"/>
        <v>-8.4187178623997463E-3</v>
      </c>
    </row>
    <row r="1004" spans="1:9" ht="15.75" customHeight="1" x14ac:dyDescent="0.25">
      <c r="A1004" s="87">
        <v>44386</v>
      </c>
      <c r="B1004" s="88">
        <v>639.5</v>
      </c>
      <c r="C1004" s="88">
        <v>641.15002400000003</v>
      </c>
      <c r="D1004" s="88">
        <v>633.79998799999998</v>
      </c>
      <c r="E1004" s="88">
        <v>638.54998799999998</v>
      </c>
      <c r="F1004" s="88">
        <v>636.68573000000004</v>
      </c>
      <c r="G1004" s="88">
        <v>7069698</v>
      </c>
      <c r="H1004" s="95">
        <f t="shared" si="30"/>
        <v>-2.2725013612848164E-3</v>
      </c>
      <c r="I1004" s="96">
        <f t="shared" si="31"/>
        <v>-2.5808722772675961E-3</v>
      </c>
    </row>
    <row r="1005" spans="1:9" ht="15.75" customHeight="1" x14ac:dyDescent="0.25">
      <c r="A1005" s="91">
        <v>44389</v>
      </c>
      <c r="B1005" s="92">
        <v>646</v>
      </c>
      <c r="C1005" s="92">
        <v>650.25</v>
      </c>
      <c r="D1005" s="92">
        <v>642.40002400000003</v>
      </c>
      <c r="E1005" s="92">
        <v>646.25</v>
      </c>
      <c r="F1005" s="92">
        <v>644.36328100000003</v>
      </c>
      <c r="G1005" s="92">
        <v>6992783</v>
      </c>
      <c r="H1005" s="93">
        <f t="shared" si="30"/>
        <v>5.2056680531380592E-3</v>
      </c>
      <c r="I1005" s="94">
        <f t="shared" si="31"/>
        <v>4.8972971371552794E-3</v>
      </c>
    </row>
    <row r="1006" spans="1:9" ht="15.75" customHeight="1" x14ac:dyDescent="0.25">
      <c r="A1006" s="87">
        <v>44390</v>
      </c>
      <c r="B1006" s="88">
        <v>655.15002400000003</v>
      </c>
      <c r="C1006" s="88">
        <v>666.34997599999997</v>
      </c>
      <c r="D1006" s="88">
        <v>653</v>
      </c>
      <c r="E1006" s="88">
        <v>664.95001200000002</v>
      </c>
      <c r="F1006" s="88">
        <v>663.00866699999995</v>
      </c>
      <c r="G1006" s="88">
        <v>19825411</v>
      </c>
      <c r="H1006" s="95">
        <f t="shared" si="30"/>
        <v>1.2388421428807582E-2</v>
      </c>
      <c r="I1006" s="96">
        <f t="shared" si="31"/>
        <v>1.2080050512824802E-2</v>
      </c>
    </row>
    <row r="1007" spans="1:9" ht="15.75" customHeight="1" x14ac:dyDescent="0.25">
      <c r="A1007" s="91">
        <v>44391</v>
      </c>
      <c r="B1007" s="92">
        <v>662</v>
      </c>
      <c r="C1007" s="92">
        <v>668</v>
      </c>
      <c r="D1007" s="92">
        <v>658.20001200000002</v>
      </c>
      <c r="E1007" s="92">
        <v>664.34997599999997</v>
      </c>
      <c r="F1007" s="92">
        <v>662.41039999999998</v>
      </c>
      <c r="G1007" s="92">
        <v>11648541</v>
      </c>
      <c r="H1007" s="93">
        <f t="shared" si="30"/>
        <v>-3.9206328159851377E-4</v>
      </c>
      <c r="I1007" s="94">
        <f t="shared" si="31"/>
        <v>-7.0043419758129334E-4</v>
      </c>
    </row>
    <row r="1008" spans="1:9" ht="15.75" customHeight="1" x14ac:dyDescent="0.25">
      <c r="A1008" s="87">
        <v>44392</v>
      </c>
      <c r="B1008" s="88">
        <v>665.09997599999997</v>
      </c>
      <c r="C1008" s="88">
        <v>669.59997599999997</v>
      </c>
      <c r="D1008" s="88">
        <v>661.09997599999997</v>
      </c>
      <c r="E1008" s="88">
        <v>667.45001200000002</v>
      </c>
      <c r="F1008" s="88">
        <v>665.50140399999998</v>
      </c>
      <c r="G1008" s="88">
        <v>8244429</v>
      </c>
      <c r="H1008" s="95">
        <f t="shared" si="30"/>
        <v>2.0218336808382558E-3</v>
      </c>
      <c r="I1008" s="96">
        <f t="shared" si="31"/>
        <v>1.7134627648554763E-3</v>
      </c>
    </row>
    <row r="1009" spans="1:9" ht="15.75" customHeight="1" x14ac:dyDescent="0.25">
      <c r="A1009" s="91">
        <v>44393</v>
      </c>
      <c r="B1009" s="92">
        <v>667.45001200000002</v>
      </c>
      <c r="C1009" s="92">
        <v>667.75</v>
      </c>
      <c r="D1009" s="92">
        <v>657.70001200000002</v>
      </c>
      <c r="E1009" s="92">
        <v>660.29998799999998</v>
      </c>
      <c r="F1009" s="92">
        <v>658.372253</v>
      </c>
      <c r="G1009" s="92">
        <v>9212875</v>
      </c>
      <c r="H1009" s="93">
        <f t="shared" si="30"/>
        <v>-4.6774567233042559E-3</v>
      </c>
      <c r="I1009" s="94">
        <f t="shared" si="31"/>
        <v>-4.9858276392870356E-3</v>
      </c>
    </row>
    <row r="1010" spans="1:9" ht="15.75" customHeight="1" x14ac:dyDescent="0.25">
      <c r="A1010" s="87">
        <v>44396</v>
      </c>
      <c r="B1010" s="88">
        <v>645.65002400000003</v>
      </c>
      <c r="C1010" s="88">
        <v>656.90002400000003</v>
      </c>
      <c r="D1010" s="88">
        <v>645.54998799999998</v>
      </c>
      <c r="E1010" s="88">
        <v>655.90002400000003</v>
      </c>
      <c r="F1010" s="88">
        <v>653.98510699999997</v>
      </c>
      <c r="G1010" s="88">
        <v>9121737</v>
      </c>
      <c r="H1010" s="95">
        <f t="shared" si="30"/>
        <v>-2.9036609306577026E-3</v>
      </c>
      <c r="I1010" s="96">
        <f t="shared" si="31"/>
        <v>-3.2120318466404823E-3</v>
      </c>
    </row>
    <row r="1011" spans="1:9" ht="15.75" customHeight="1" x14ac:dyDescent="0.25">
      <c r="A1011" s="91">
        <v>44397</v>
      </c>
      <c r="B1011" s="92">
        <v>648.65002400000003</v>
      </c>
      <c r="C1011" s="92">
        <v>651.25</v>
      </c>
      <c r="D1011" s="92">
        <v>639.09997599999997</v>
      </c>
      <c r="E1011" s="92">
        <v>641.90002400000003</v>
      </c>
      <c r="F1011" s="92">
        <v>640.02600099999995</v>
      </c>
      <c r="G1011" s="92">
        <v>13169127</v>
      </c>
      <c r="H1011" s="93">
        <f t="shared" si="30"/>
        <v>-9.3702408659386716E-3</v>
      </c>
      <c r="I1011" s="94">
        <f t="shared" si="31"/>
        <v>-9.6786117819214514E-3</v>
      </c>
    </row>
    <row r="1012" spans="1:9" ht="15.75" customHeight="1" x14ac:dyDescent="0.25">
      <c r="A1012" s="87">
        <v>44399</v>
      </c>
      <c r="B1012" s="88">
        <v>652.5</v>
      </c>
      <c r="C1012" s="88">
        <v>660.29998799999998</v>
      </c>
      <c r="D1012" s="88">
        <v>648.29998799999998</v>
      </c>
      <c r="E1012" s="88">
        <v>655.95001200000002</v>
      </c>
      <c r="F1012" s="88">
        <v>654.03497300000004</v>
      </c>
      <c r="G1012" s="88">
        <v>13123569</v>
      </c>
      <c r="H1012" s="95">
        <f t="shared" si="30"/>
        <v>9.4033543157644919E-3</v>
      </c>
      <c r="I1012" s="96">
        <f t="shared" si="31"/>
        <v>9.0949833997817121E-3</v>
      </c>
    </row>
    <row r="1013" spans="1:9" ht="15.75" customHeight="1" x14ac:dyDescent="0.25">
      <c r="A1013" s="91">
        <v>44400</v>
      </c>
      <c r="B1013" s="92">
        <v>655.95001200000002</v>
      </c>
      <c r="C1013" s="92">
        <v>677.84997599999997</v>
      </c>
      <c r="D1013" s="92">
        <v>650.75</v>
      </c>
      <c r="E1013" s="92">
        <v>676.65002400000003</v>
      </c>
      <c r="F1013" s="92">
        <v>674.67456100000004</v>
      </c>
      <c r="G1013" s="92">
        <v>19298083</v>
      </c>
      <c r="H1013" s="93">
        <f t="shared" si="30"/>
        <v>1.349336330269763E-2</v>
      </c>
      <c r="I1013" s="94">
        <f t="shared" si="31"/>
        <v>1.3184992386714851E-2</v>
      </c>
    </row>
    <row r="1014" spans="1:9" ht="15.75" customHeight="1" x14ac:dyDescent="0.25">
      <c r="A1014" s="87">
        <v>44403</v>
      </c>
      <c r="B1014" s="88">
        <v>680</v>
      </c>
      <c r="C1014" s="88">
        <v>687.75</v>
      </c>
      <c r="D1014" s="88">
        <v>663.59997599999997</v>
      </c>
      <c r="E1014" s="88">
        <v>676.75</v>
      </c>
      <c r="F1014" s="88">
        <v>674.77423099999999</v>
      </c>
      <c r="G1014" s="88">
        <v>31054759</v>
      </c>
      <c r="H1014" s="95">
        <f t="shared" si="30"/>
        <v>6.4153795752165544E-5</v>
      </c>
      <c r="I1014" s="96">
        <f t="shared" si="31"/>
        <v>-2.4421712023061401E-4</v>
      </c>
    </row>
    <row r="1015" spans="1:9" ht="15.75" customHeight="1" x14ac:dyDescent="0.25">
      <c r="A1015" s="91">
        <v>44404</v>
      </c>
      <c r="B1015" s="92">
        <v>680.15002400000003</v>
      </c>
      <c r="C1015" s="92">
        <v>685.59997599999997</v>
      </c>
      <c r="D1015" s="92">
        <v>673.29998799999998</v>
      </c>
      <c r="E1015" s="92">
        <v>677.45001200000002</v>
      </c>
      <c r="F1015" s="92">
        <v>675.47222899999997</v>
      </c>
      <c r="G1015" s="92">
        <v>12598869</v>
      </c>
      <c r="H1015" s="93">
        <f t="shared" si="30"/>
        <v>4.4900944495972477E-4</v>
      </c>
      <c r="I1015" s="94">
        <f t="shared" si="31"/>
        <v>1.406385289769452E-4</v>
      </c>
    </row>
    <row r="1016" spans="1:9" ht="15.75" customHeight="1" x14ac:dyDescent="0.25">
      <c r="A1016" s="87">
        <v>44405</v>
      </c>
      <c r="B1016" s="88">
        <v>677.90002400000003</v>
      </c>
      <c r="C1016" s="88">
        <v>687</v>
      </c>
      <c r="D1016" s="88">
        <v>670.04998799999998</v>
      </c>
      <c r="E1016" s="88">
        <v>685.04998799999998</v>
      </c>
      <c r="F1016" s="88">
        <v>683.04998799999998</v>
      </c>
      <c r="G1016" s="88">
        <v>18367497</v>
      </c>
      <c r="H1016" s="95">
        <f t="shared" si="30"/>
        <v>4.844989665354054E-3</v>
      </c>
      <c r="I1016" s="96">
        <f t="shared" si="31"/>
        <v>4.5366187493712743E-3</v>
      </c>
    </row>
    <row r="1017" spans="1:9" ht="15.75" customHeight="1" x14ac:dyDescent="0.25">
      <c r="A1017" s="91">
        <v>44406</v>
      </c>
      <c r="B1017" s="92">
        <v>692.5</v>
      </c>
      <c r="C1017" s="92">
        <v>692.5</v>
      </c>
      <c r="D1017" s="92">
        <v>683.09997599999997</v>
      </c>
      <c r="E1017" s="92">
        <v>687.5</v>
      </c>
      <c r="F1017" s="92">
        <v>687.5</v>
      </c>
      <c r="G1017" s="92">
        <v>11043138</v>
      </c>
      <c r="H1017" s="93">
        <f t="shared" si="30"/>
        <v>2.8202144603683733E-3</v>
      </c>
      <c r="I1017" s="94">
        <f t="shared" si="31"/>
        <v>2.5118435443855936E-3</v>
      </c>
    </row>
    <row r="1018" spans="1:9" ht="15.75" customHeight="1" x14ac:dyDescent="0.25">
      <c r="A1018" s="87">
        <v>44407</v>
      </c>
      <c r="B1018" s="88">
        <v>687</v>
      </c>
      <c r="C1018" s="88">
        <v>687.65002400000003</v>
      </c>
      <c r="D1018" s="88">
        <v>678</v>
      </c>
      <c r="E1018" s="88">
        <v>682.5</v>
      </c>
      <c r="F1018" s="88">
        <v>682.5</v>
      </c>
      <c r="G1018" s="88">
        <v>14536250</v>
      </c>
      <c r="H1018" s="95">
        <f t="shared" si="30"/>
        <v>-3.1700467895066334E-3</v>
      </c>
      <c r="I1018" s="96">
        <f t="shared" si="31"/>
        <v>-3.4784177054894131E-3</v>
      </c>
    </row>
    <row r="1019" spans="1:9" ht="15.75" customHeight="1" x14ac:dyDescent="0.25">
      <c r="A1019" s="91">
        <v>44410</v>
      </c>
      <c r="B1019" s="92">
        <v>684.04998799999998</v>
      </c>
      <c r="C1019" s="92">
        <v>688.04998799999998</v>
      </c>
      <c r="D1019" s="92">
        <v>677.70001200000002</v>
      </c>
      <c r="E1019" s="92">
        <v>681.40002400000003</v>
      </c>
      <c r="F1019" s="92">
        <v>681.40002400000003</v>
      </c>
      <c r="G1019" s="92">
        <v>9348206</v>
      </c>
      <c r="H1019" s="93">
        <f t="shared" si="30"/>
        <v>-7.0051118438762975E-4</v>
      </c>
      <c r="I1019" s="94">
        <f t="shared" si="31"/>
        <v>-1.0088821003704093E-3</v>
      </c>
    </row>
    <row r="1020" spans="1:9" ht="15.75" customHeight="1" x14ac:dyDescent="0.25">
      <c r="A1020" s="87">
        <v>44411</v>
      </c>
      <c r="B1020" s="88">
        <v>683</v>
      </c>
      <c r="C1020" s="88">
        <v>691.90002400000003</v>
      </c>
      <c r="D1020" s="88">
        <v>676.65002400000003</v>
      </c>
      <c r="E1020" s="88">
        <v>690.40002400000003</v>
      </c>
      <c r="F1020" s="88">
        <v>690.40002400000003</v>
      </c>
      <c r="G1020" s="88">
        <v>10162609</v>
      </c>
      <c r="H1020" s="95">
        <f t="shared" si="30"/>
        <v>5.6986532758899477E-3</v>
      </c>
      <c r="I1020" s="96">
        <f t="shared" si="31"/>
        <v>5.390282359907168E-3</v>
      </c>
    </row>
    <row r="1021" spans="1:9" ht="15.75" customHeight="1" x14ac:dyDescent="0.25">
      <c r="A1021" s="91">
        <v>44412</v>
      </c>
      <c r="B1021" s="92">
        <v>694</v>
      </c>
      <c r="C1021" s="92">
        <v>717.40002400000003</v>
      </c>
      <c r="D1021" s="92">
        <v>693.20001200000002</v>
      </c>
      <c r="E1021" s="92">
        <v>714.65002400000003</v>
      </c>
      <c r="F1021" s="92">
        <v>714.65002400000003</v>
      </c>
      <c r="G1021" s="92">
        <v>28730606</v>
      </c>
      <c r="H1021" s="93">
        <f t="shared" si="30"/>
        <v>1.4992614827291174E-2</v>
      </c>
      <c r="I1021" s="94">
        <f t="shared" si="31"/>
        <v>1.4684243911308395E-2</v>
      </c>
    </row>
    <row r="1022" spans="1:9" ht="15.75" customHeight="1" x14ac:dyDescent="0.25">
      <c r="A1022" s="87">
        <v>44413</v>
      </c>
      <c r="B1022" s="88">
        <v>715.5</v>
      </c>
      <c r="C1022" s="88">
        <v>716.5</v>
      </c>
      <c r="D1022" s="88">
        <v>699.04998799999998</v>
      </c>
      <c r="E1022" s="88">
        <v>702.45001200000002</v>
      </c>
      <c r="F1022" s="88">
        <v>702.45001200000002</v>
      </c>
      <c r="G1022" s="88">
        <v>17774554</v>
      </c>
      <c r="H1022" s="95">
        <f t="shared" si="30"/>
        <v>-7.4779883747446013E-3</v>
      </c>
      <c r="I1022" s="96">
        <f t="shared" si="31"/>
        <v>-7.786359290727381E-3</v>
      </c>
    </row>
    <row r="1023" spans="1:9" ht="15.75" customHeight="1" x14ac:dyDescent="0.25">
      <c r="A1023" s="91">
        <v>44414</v>
      </c>
      <c r="B1023" s="92">
        <v>705.04998799999998</v>
      </c>
      <c r="C1023" s="92">
        <v>706</v>
      </c>
      <c r="D1023" s="92">
        <v>695.70001200000002</v>
      </c>
      <c r="E1023" s="92">
        <v>697.65002400000003</v>
      </c>
      <c r="F1023" s="92">
        <v>697.65002400000003</v>
      </c>
      <c r="G1023" s="92">
        <v>14701949</v>
      </c>
      <c r="H1023" s="93">
        <f t="shared" si="30"/>
        <v>-2.9778107493920554E-3</v>
      </c>
      <c r="I1023" s="94">
        <f t="shared" si="31"/>
        <v>-3.2861816653748351E-3</v>
      </c>
    </row>
    <row r="1024" spans="1:9" ht="15.75" customHeight="1" x14ac:dyDescent="0.25">
      <c r="A1024" s="87">
        <v>44417</v>
      </c>
      <c r="B1024" s="88">
        <v>697.40002400000003</v>
      </c>
      <c r="C1024" s="88">
        <v>706.29998799999998</v>
      </c>
      <c r="D1024" s="88">
        <v>694.34997599999997</v>
      </c>
      <c r="E1024" s="88">
        <v>702.84997599999997</v>
      </c>
      <c r="F1024" s="88">
        <v>702.84997599999997</v>
      </c>
      <c r="G1024" s="88">
        <v>8602980</v>
      </c>
      <c r="H1024" s="95">
        <f t="shared" si="30"/>
        <v>3.2250208316995372E-3</v>
      </c>
      <c r="I1024" s="96">
        <f t="shared" si="31"/>
        <v>2.9166499157167575E-3</v>
      </c>
    </row>
    <row r="1025" spans="1:9" ht="15.75" customHeight="1" x14ac:dyDescent="0.25">
      <c r="A1025" s="91">
        <v>44418</v>
      </c>
      <c r="B1025" s="92">
        <v>704.09997599999997</v>
      </c>
      <c r="C1025" s="92">
        <v>708.29998799999998</v>
      </c>
      <c r="D1025" s="92">
        <v>697.29998799999998</v>
      </c>
      <c r="E1025" s="92">
        <v>700.90002400000003</v>
      </c>
      <c r="F1025" s="92">
        <v>700.90002400000003</v>
      </c>
      <c r="G1025" s="92">
        <v>10843554</v>
      </c>
      <c r="H1025" s="93">
        <f t="shared" si="30"/>
        <v>-1.2065594846292951E-3</v>
      </c>
      <c r="I1025" s="94">
        <f t="shared" si="31"/>
        <v>-1.5149304006120746E-3</v>
      </c>
    </row>
    <row r="1026" spans="1:9" ht="15.75" customHeight="1" x14ac:dyDescent="0.25">
      <c r="A1026" s="87">
        <v>44419</v>
      </c>
      <c r="B1026" s="88">
        <v>706.25</v>
      </c>
      <c r="C1026" s="88">
        <v>707.15002400000003</v>
      </c>
      <c r="D1026" s="88">
        <v>690</v>
      </c>
      <c r="E1026" s="88">
        <v>693.54998799999998</v>
      </c>
      <c r="F1026" s="88">
        <v>693.54998799999998</v>
      </c>
      <c r="G1026" s="88">
        <v>9748084</v>
      </c>
      <c r="H1026" s="95">
        <f t="shared" si="30"/>
        <v>-4.5783063014824396E-3</v>
      </c>
      <c r="I1026" s="96">
        <f t="shared" si="31"/>
        <v>-4.8866772174652193E-3</v>
      </c>
    </row>
    <row r="1027" spans="1:9" ht="15.75" customHeight="1" x14ac:dyDescent="0.25">
      <c r="A1027" s="91">
        <v>44420</v>
      </c>
      <c r="B1027" s="92">
        <v>693.5</v>
      </c>
      <c r="C1027" s="92">
        <v>702.95001200000002</v>
      </c>
      <c r="D1027" s="92">
        <v>693.29998799999998</v>
      </c>
      <c r="E1027" s="92">
        <v>701.34997599999997</v>
      </c>
      <c r="F1027" s="92">
        <v>701.34997599999997</v>
      </c>
      <c r="G1027" s="92">
        <v>8840339</v>
      </c>
      <c r="H1027" s="93">
        <f t="shared" si="30"/>
        <v>4.8570179112924026E-3</v>
      </c>
      <c r="I1027" s="94">
        <f t="shared" si="31"/>
        <v>4.5486469953096229E-3</v>
      </c>
    </row>
    <row r="1028" spans="1:9" ht="15.75" customHeight="1" x14ac:dyDescent="0.25">
      <c r="A1028" s="87">
        <v>44421</v>
      </c>
      <c r="B1028" s="88">
        <v>707.04998799999998</v>
      </c>
      <c r="C1028" s="88">
        <v>709.90002400000003</v>
      </c>
      <c r="D1028" s="88">
        <v>701</v>
      </c>
      <c r="E1028" s="88">
        <v>704.79998799999998</v>
      </c>
      <c r="F1028" s="88">
        <v>704.79998799999998</v>
      </c>
      <c r="G1028" s="88">
        <v>12787590</v>
      </c>
      <c r="H1028" s="95">
        <f t="shared" ref="H1028:H1091" si="32">LOG(F1028/F1027)</f>
        <v>2.1311015453164316E-3</v>
      </c>
      <c r="I1028" s="96">
        <f t="shared" ref="I1028:I1091" si="33">H1028-$H$1238</f>
        <v>1.8227306293336521E-3</v>
      </c>
    </row>
    <row r="1029" spans="1:9" ht="15.75" customHeight="1" x14ac:dyDescent="0.25">
      <c r="A1029" s="91">
        <v>44424</v>
      </c>
      <c r="B1029" s="92">
        <v>702.40002400000003</v>
      </c>
      <c r="C1029" s="92">
        <v>707.40002400000003</v>
      </c>
      <c r="D1029" s="92">
        <v>698.65002400000003</v>
      </c>
      <c r="E1029" s="92">
        <v>702.65002400000003</v>
      </c>
      <c r="F1029" s="92">
        <v>702.65002400000003</v>
      </c>
      <c r="G1029" s="92">
        <v>7920846</v>
      </c>
      <c r="H1029" s="93">
        <f t="shared" si="32"/>
        <v>-1.3268225795420746E-3</v>
      </c>
      <c r="I1029" s="94">
        <f t="shared" si="33"/>
        <v>-1.6351934955248541E-3</v>
      </c>
    </row>
    <row r="1030" spans="1:9" ht="15.75" customHeight="1" x14ac:dyDescent="0.25">
      <c r="A1030" s="87">
        <v>44425</v>
      </c>
      <c r="B1030" s="88">
        <v>699.79998799999998</v>
      </c>
      <c r="C1030" s="88">
        <v>702.90002400000003</v>
      </c>
      <c r="D1030" s="88">
        <v>691.5</v>
      </c>
      <c r="E1030" s="88">
        <v>701.20001200000002</v>
      </c>
      <c r="F1030" s="88">
        <v>701.20001200000002</v>
      </c>
      <c r="G1030" s="88">
        <v>8669653</v>
      </c>
      <c r="H1030" s="95">
        <f t="shared" si="32"/>
        <v>-8.9715057604072531E-4</v>
      </c>
      <c r="I1030" s="96">
        <f t="shared" si="33"/>
        <v>-1.2055214920235048E-3</v>
      </c>
    </row>
    <row r="1031" spans="1:9" ht="15.75" customHeight="1" x14ac:dyDescent="0.25">
      <c r="A1031" s="91">
        <v>44426</v>
      </c>
      <c r="B1031" s="92">
        <v>700.84997599999997</v>
      </c>
      <c r="C1031" s="92">
        <v>700.84997599999997</v>
      </c>
      <c r="D1031" s="92">
        <v>683.59997599999997</v>
      </c>
      <c r="E1031" s="92">
        <v>688.29998799999998</v>
      </c>
      <c r="F1031" s="92">
        <v>688.29998799999998</v>
      </c>
      <c r="G1031" s="92">
        <v>11069373</v>
      </c>
      <c r="H1031" s="93">
        <f t="shared" si="32"/>
        <v>-8.0641528719334141E-3</v>
      </c>
      <c r="I1031" s="94">
        <f t="shared" si="33"/>
        <v>-8.3725237879161939E-3</v>
      </c>
    </row>
    <row r="1032" spans="1:9" ht="15.75" customHeight="1" x14ac:dyDescent="0.25">
      <c r="A1032" s="87">
        <v>44428</v>
      </c>
      <c r="B1032" s="88">
        <v>683.84997599999997</v>
      </c>
      <c r="C1032" s="88">
        <v>684.40002400000003</v>
      </c>
      <c r="D1032" s="88">
        <v>675.34997599999997</v>
      </c>
      <c r="E1032" s="88">
        <v>680.70001200000002</v>
      </c>
      <c r="F1032" s="88">
        <v>680.70001200000002</v>
      </c>
      <c r="G1032" s="88">
        <v>13121808</v>
      </c>
      <c r="H1032" s="95">
        <f t="shared" si="32"/>
        <v>-4.8220037213937477E-3</v>
      </c>
      <c r="I1032" s="96">
        <f t="shared" si="33"/>
        <v>-5.1303746373765275E-3</v>
      </c>
    </row>
    <row r="1033" spans="1:9" ht="15.75" customHeight="1" x14ac:dyDescent="0.25">
      <c r="A1033" s="91">
        <v>44431</v>
      </c>
      <c r="B1033" s="92">
        <v>689.95001200000002</v>
      </c>
      <c r="C1033" s="92">
        <v>689.95001200000002</v>
      </c>
      <c r="D1033" s="92">
        <v>673.84997599999997</v>
      </c>
      <c r="E1033" s="92">
        <v>682.70001200000002</v>
      </c>
      <c r="F1033" s="92">
        <v>682.70001200000002</v>
      </c>
      <c r="G1033" s="92">
        <v>10917371</v>
      </c>
      <c r="H1033" s="93">
        <f t="shared" si="32"/>
        <v>1.2741522246500097E-3</v>
      </c>
      <c r="I1033" s="94">
        <f t="shared" si="33"/>
        <v>9.657813086672302E-4</v>
      </c>
    </row>
    <row r="1034" spans="1:9" ht="15.75" customHeight="1" x14ac:dyDescent="0.25">
      <c r="A1034" s="87">
        <v>44432</v>
      </c>
      <c r="B1034" s="88">
        <v>683.25</v>
      </c>
      <c r="C1034" s="88">
        <v>697.25</v>
      </c>
      <c r="D1034" s="88">
        <v>680.40002400000003</v>
      </c>
      <c r="E1034" s="88">
        <v>694.45001200000002</v>
      </c>
      <c r="F1034" s="88">
        <v>694.45001200000002</v>
      </c>
      <c r="G1034" s="88">
        <v>9821388</v>
      </c>
      <c r="H1034" s="95">
        <f t="shared" si="32"/>
        <v>7.4110792658695444E-3</v>
      </c>
      <c r="I1034" s="96">
        <f t="shared" si="33"/>
        <v>7.1027083498867646E-3</v>
      </c>
    </row>
    <row r="1035" spans="1:9" ht="15.75" customHeight="1" x14ac:dyDescent="0.25">
      <c r="A1035" s="91">
        <v>44433</v>
      </c>
      <c r="B1035" s="92">
        <v>699.95001200000002</v>
      </c>
      <c r="C1035" s="92">
        <v>700.45001200000002</v>
      </c>
      <c r="D1035" s="92">
        <v>687.15002400000003</v>
      </c>
      <c r="E1035" s="92">
        <v>691.04998799999998</v>
      </c>
      <c r="F1035" s="92">
        <v>691.04998799999998</v>
      </c>
      <c r="G1035" s="92">
        <v>9535359</v>
      </c>
      <c r="H1035" s="93">
        <f t="shared" si="32"/>
        <v>-2.1315259843673116E-3</v>
      </c>
      <c r="I1035" s="94">
        <f t="shared" si="33"/>
        <v>-2.4398969003500913E-3</v>
      </c>
    </row>
    <row r="1036" spans="1:9" ht="15.75" customHeight="1" x14ac:dyDescent="0.25">
      <c r="A1036" s="87">
        <v>44434</v>
      </c>
      <c r="B1036" s="88">
        <v>692.04998799999998</v>
      </c>
      <c r="C1036" s="88">
        <v>701.54998799999998</v>
      </c>
      <c r="D1036" s="88">
        <v>690</v>
      </c>
      <c r="E1036" s="88">
        <v>698.79998799999998</v>
      </c>
      <c r="F1036" s="88">
        <v>698.79998799999998</v>
      </c>
      <c r="G1036" s="88">
        <v>10756731</v>
      </c>
      <c r="H1036" s="95">
        <f t="shared" si="32"/>
        <v>4.8434250861706437E-3</v>
      </c>
      <c r="I1036" s="96">
        <f t="shared" si="33"/>
        <v>4.535054170187864E-3</v>
      </c>
    </row>
    <row r="1037" spans="1:9" ht="15.75" customHeight="1" x14ac:dyDescent="0.25">
      <c r="A1037" s="91">
        <v>44435</v>
      </c>
      <c r="B1037" s="92">
        <v>696.09997599999997</v>
      </c>
      <c r="C1037" s="92">
        <v>700.45001200000002</v>
      </c>
      <c r="D1037" s="92">
        <v>689.04998799999998</v>
      </c>
      <c r="E1037" s="92">
        <v>699.75</v>
      </c>
      <c r="F1037" s="92">
        <v>699.75</v>
      </c>
      <c r="G1037" s="92">
        <v>9135827</v>
      </c>
      <c r="H1037" s="93">
        <f t="shared" si="32"/>
        <v>5.900182851398747E-4</v>
      </c>
      <c r="I1037" s="94">
        <f t="shared" si="33"/>
        <v>2.8164736915709513E-4</v>
      </c>
    </row>
    <row r="1038" spans="1:9" ht="15.75" customHeight="1" x14ac:dyDescent="0.25">
      <c r="A1038" s="87">
        <v>44438</v>
      </c>
      <c r="B1038" s="88">
        <v>704.5</v>
      </c>
      <c r="C1038" s="88">
        <v>715</v>
      </c>
      <c r="D1038" s="88">
        <v>700.90002400000003</v>
      </c>
      <c r="E1038" s="88">
        <v>713.65002400000003</v>
      </c>
      <c r="F1038" s="88">
        <v>713.65002400000003</v>
      </c>
      <c r="G1038" s="88">
        <v>10797869</v>
      </c>
      <c r="H1038" s="95">
        <f t="shared" si="32"/>
        <v>8.5423775955086965E-3</v>
      </c>
      <c r="I1038" s="96">
        <f t="shared" si="33"/>
        <v>8.2340066795259167E-3</v>
      </c>
    </row>
    <row r="1039" spans="1:9" ht="15.75" customHeight="1" x14ac:dyDescent="0.25">
      <c r="A1039" s="91">
        <v>44439</v>
      </c>
      <c r="B1039" s="92">
        <v>714</v>
      </c>
      <c r="C1039" s="92">
        <v>719.90002400000003</v>
      </c>
      <c r="D1039" s="92">
        <v>709.34997599999997</v>
      </c>
      <c r="E1039" s="92">
        <v>719.04998799999998</v>
      </c>
      <c r="F1039" s="92">
        <v>719.04998799999998</v>
      </c>
      <c r="G1039" s="92">
        <v>19760246</v>
      </c>
      <c r="H1039" s="93">
        <f t="shared" si="32"/>
        <v>3.2737986365543826E-3</v>
      </c>
      <c r="I1039" s="94">
        <f t="shared" si="33"/>
        <v>2.9654277205716029E-3</v>
      </c>
    </row>
    <row r="1040" spans="1:9" ht="15.75" customHeight="1" x14ac:dyDescent="0.25">
      <c r="A1040" s="87">
        <v>44440</v>
      </c>
      <c r="B1040" s="88">
        <v>727.59997599999997</v>
      </c>
      <c r="C1040" s="88">
        <v>734.79998799999998</v>
      </c>
      <c r="D1040" s="88">
        <v>717.20001200000002</v>
      </c>
      <c r="E1040" s="88">
        <v>719.90002400000003</v>
      </c>
      <c r="F1040" s="88">
        <v>719.90002400000003</v>
      </c>
      <c r="G1040" s="88">
        <v>13729351</v>
      </c>
      <c r="H1040" s="95">
        <f t="shared" si="32"/>
        <v>5.1310467227163085E-4</v>
      </c>
      <c r="I1040" s="96">
        <f t="shared" si="33"/>
        <v>2.0473375628885128E-4</v>
      </c>
    </row>
    <row r="1041" spans="1:9" ht="15.75" customHeight="1" x14ac:dyDescent="0.25">
      <c r="A1041" s="91">
        <v>44441</v>
      </c>
      <c r="B1041" s="92">
        <v>722.29998799999998</v>
      </c>
      <c r="C1041" s="92">
        <v>728.04998799999998</v>
      </c>
      <c r="D1041" s="92">
        <v>717.5</v>
      </c>
      <c r="E1041" s="92">
        <v>725.15002400000003</v>
      </c>
      <c r="F1041" s="92">
        <v>725.15002400000003</v>
      </c>
      <c r="G1041" s="92">
        <v>8627956</v>
      </c>
      <c r="H1041" s="93">
        <f t="shared" si="32"/>
        <v>3.1556776389057104E-3</v>
      </c>
      <c r="I1041" s="94">
        <f t="shared" si="33"/>
        <v>2.8473067229229307E-3</v>
      </c>
    </row>
    <row r="1042" spans="1:9" ht="15.75" customHeight="1" x14ac:dyDescent="0.25">
      <c r="A1042" s="87">
        <v>44442</v>
      </c>
      <c r="B1042" s="88">
        <v>724.75</v>
      </c>
      <c r="C1042" s="88">
        <v>731.79998799999998</v>
      </c>
      <c r="D1042" s="88">
        <v>721.09997599999997</v>
      </c>
      <c r="E1042" s="88">
        <v>724.29998799999998</v>
      </c>
      <c r="F1042" s="88">
        <v>724.29998799999998</v>
      </c>
      <c r="G1042" s="88">
        <v>8993813</v>
      </c>
      <c r="H1042" s="95">
        <f t="shared" si="32"/>
        <v>-5.093876759943932E-4</v>
      </c>
      <c r="I1042" s="96">
        <f t="shared" si="33"/>
        <v>-8.1775859197717282E-4</v>
      </c>
    </row>
    <row r="1043" spans="1:9" ht="15.75" customHeight="1" x14ac:dyDescent="0.25">
      <c r="A1043" s="91">
        <v>44445</v>
      </c>
      <c r="B1043" s="92">
        <v>725.40002400000003</v>
      </c>
      <c r="C1043" s="92">
        <v>728</v>
      </c>
      <c r="D1043" s="92">
        <v>720</v>
      </c>
      <c r="E1043" s="92">
        <v>721.15002400000003</v>
      </c>
      <c r="F1043" s="92">
        <v>721.15002400000003</v>
      </c>
      <c r="G1043" s="92">
        <v>5329995</v>
      </c>
      <c r="H1043" s="93">
        <f t="shared" si="32"/>
        <v>-1.8928557025426329E-3</v>
      </c>
      <c r="I1043" s="94">
        <f t="shared" si="33"/>
        <v>-2.2012266185254124E-3</v>
      </c>
    </row>
    <row r="1044" spans="1:9" ht="15.75" customHeight="1" x14ac:dyDescent="0.25">
      <c r="A1044" s="87">
        <v>44446</v>
      </c>
      <c r="B1044" s="88">
        <v>720.90002400000003</v>
      </c>
      <c r="C1044" s="88">
        <v>722.45001200000002</v>
      </c>
      <c r="D1044" s="88">
        <v>711.65002400000003</v>
      </c>
      <c r="E1044" s="88">
        <v>716.90002400000003</v>
      </c>
      <c r="F1044" s="88">
        <v>716.90002400000003</v>
      </c>
      <c r="G1044" s="88">
        <v>6242711</v>
      </c>
      <c r="H1044" s="95">
        <f t="shared" si="32"/>
        <v>-2.5670273777860489E-3</v>
      </c>
      <c r="I1044" s="96">
        <f t="shared" si="33"/>
        <v>-2.8753982937688286E-3</v>
      </c>
    </row>
    <row r="1045" spans="1:9" ht="15.75" customHeight="1" x14ac:dyDescent="0.25">
      <c r="A1045" s="91">
        <v>44447</v>
      </c>
      <c r="B1045" s="92">
        <v>716.5</v>
      </c>
      <c r="C1045" s="92">
        <v>722.75</v>
      </c>
      <c r="D1045" s="92">
        <v>715</v>
      </c>
      <c r="E1045" s="92">
        <v>720.95001200000002</v>
      </c>
      <c r="F1045" s="92">
        <v>720.95001200000002</v>
      </c>
      <c r="G1045" s="92">
        <v>7118011</v>
      </c>
      <c r="H1045" s="93">
        <f t="shared" si="32"/>
        <v>2.4465584695231232E-3</v>
      </c>
      <c r="I1045" s="94">
        <f t="shared" si="33"/>
        <v>2.1381875535403435E-3</v>
      </c>
    </row>
    <row r="1046" spans="1:9" ht="15.75" customHeight="1" x14ac:dyDescent="0.25">
      <c r="A1046" s="87">
        <v>44448</v>
      </c>
      <c r="B1046" s="88">
        <v>720.79998799999998</v>
      </c>
      <c r="C1046" s="88">
        <v>723.90002400000003</v>
      </c>
      <c r="D1046" s="88">
        <v>717.59997599999997</v>
      </c>
      <c r="E1046" s="88">
        <v>720.25</v>
      </c>
      <c r="F1046" s="88">
        <v>720.25</v>
      </c>
      <c r="G1046" s="88">
        <v>6243422</v>
      </c>
      <c r="H1046" s="95">
        <f t="shared" si="32"/>
        <v>-4.218864421899432E-4</v>
      </c>
      <c r="I1046" s="96">
        <f t="shared" si="33"/>
        <v>-7.3025735817272282E-4</v>
      </c>
    </row>
    <row r="1047" spans="1:9" ht="15.75" customHeight="1" x14ac:dyDescent="0.25">
      <c r="A1047" s="91">
        <v>44452</v>
      </c>
      <c r="B1047" s="92">
        <v>717.90002400000003</v>
      </c>
      <c r="C1047" s="92">
        <v>717.90002400000003</v>
      </c>
      <c r="D1047" s="92">
        <v>705.20001200000002</v>
      </c>
      <c r="E1047" s="92">
        <v>707.40002400000003</v>
      </c>
      <c r="F1047" s="92">
        <v>707.40002400000003</v>
      </c>
      <c r="G1047" s="92">
        <v>6967906</v>
      </c>
      <c r="H1047" s="93">
        <f t="shared" si="32"/>
        <v>-7.8181967393844871E-3</v>
      </c>
      <c r="I1047" s="94">
        <f t="shared" si="33"/>
        <v>-8.1265676553672669E-3</v>
      </c>
    </row>
    <row r="1048" spans="1:9" ht="15.75" customHeight="1" x14ac:dyDescent="0.25">
      <c r="A1048" s="87">
        <v>44453</v>
      </c>
      <c r="B1048" s="88">
        <v>713.25</v>
      </c>
      <c r="C1048" s="88">
        <v>714</v>
      </c>
      <c r="D1048" s="88">
        <v>706.5</v>
      </c>
      <c r="E1048" s="88">
        <v>707.45001200000002</v>
      </c>
      <c r="F1048" s="88">
        <v>707.45001200000002</v>
      </c>
      <c r="G1048" s="88">
        <v>5241865</v>
      </c>
      <c r="H1048" s="95">
        <f t="shared" si="32"/>
        <v>3.0688075793258824E-5</v>
      </c>
      <c r="I1048" s="96">
        <f t="shared" si="33"/>
        <v>-2.7768284018952073E-4</v>
      </c>
    </row>
    <row r="1049" spans="1:9" ht="15.75" customHeight="1" x14ac:dyDescent="0.25">
      <c r="A1049" s="91">
        <v>44454</v>
      </c>
      <c r="B1049" s="92">
        <v>707.09997599999997</v>
      </c>
      <c r="C1049" s="92">
        <v>716</v>
      </c>
      <c r="D1049" s="92">
        <v>706.29998799999998</v>
      </c>
      <c r="E1049" s="92">
        <v>714.34997599999997</v>
      </c>
      <c r="F1049" s="92">
        <v>714.34997599999997</v>
      </c>
      <c r="G1049" s="92">
        <v>5936741</v>
      </c>
      <c r="H1049" s="93">
        <f t="shared" si="32"/>
        <v>4.2152761865051434E-3</v>
      </c>
      <c r="I1049" s="94">
        <f t="shared" si="33"/>
        <v>3.9069052705223636E-3</v>
      </c>
    </row>
    <row r="1050" spans="1:9" ht="15.75" customHeight="1" x14ac:dyDescent="0.25">
      <c r="A1050" s="87">
        <v>44455</v>
      </c>
      <c r="B1050" s="88">
        <v>720</v>
      </c>
      <c r="C1050" s="88">
        <v>729.40002400000003</v>
      </c>
      <c r="D1050" s="88">
        <v>712.84997599999997</v>
      </c>
      <c r="E1050" s="88">
        <v>727.20001200000002</v>
      </c>
      <c r="F1050" s="88">
        <v>727.20001200000002</v>
      </c>
      <c r="G1050" s="88">
        <v>13557169</v>
      </c>
      <c r="H1050" s="95">
        <f t="shared" si="32"/>
        <v>7.7428429051221038E-3</v>
      </c>
      <c r="I1050" s="96">
        <f t="shared" si="33"/>
        <v>7.4344719891393241E-3</v>
      </c>
    </row>
    <row r="1051" spans="1:9" ht="15.75" customHeight="1" x14ac:dyDescent="0.25">
      <c r="A1051" s="91">
        <v>44456</v>
      </c>
      <c r="B1051" s="92">
        <v>732.90002400000003</v>
      </c>
      <c r="C1051" s="92">
        <v>734.40002400000003</v>
      </c>
      <c r="D1051" s="92">
        <v>714</v>
      </c>
      <c r="E1051" s="92">
        <v>720.15002400000003</v>
      </c>
      <c r="F1051" s="92">
        <v>720.15002400000003</v>
      </c>
      <c r="G1051" s="92">
        <v>17075003</v>
      </c>
      <c r="H1051" s="93">
        <f t="shared" si="32"/>
        <v>-4.2308978821723828E-3</v>
      </c>
      <c r="I1051" s="94">
        <f t="shared" si="33"/>
        <v>-4.5392687981551626E-3</v>
      </c>
    </row>
    <row r="1052" spans="1:9" ht="15.75" customHeight="1" x14ac:dyDescent="0.25">
      <c r="A1052" s="87">
        <v>44459</v>
      </c>
      <c r="B1052" s="88">
        <v>710</v>
      </c>
      <c r="C1052" s="88">
        <v>720.40002400000003</v>
      </c>
      <c r="D1052" s="88">
        <v>706.5</v>
      </c>
      <c r="E1052" s="88">
        <v>710</v>
      </c>
      <c r="F1052" s="88">
        <v>710</v>
      </c>
      <c r="G1052" s="88">
        <v>7943459</v>
      </c>
      <c r="H1052" s="95">
        <f t="shared" si="32"/>
        <v>-6.1646307792388826E-3</v>
      </c>
      <c r="I1052" s="96">
        <f t="shared" si="33"/>
        <v>-6.4730016952216623E-3</v>
      </c>
    </row>
    <row r="1053" spans="1:9" ht="15.75" customHeight="1" x14ac:dyDescent="0.25">
      <c r="A1053" s="91">
        <v>44460</v>
      </c>
      <c r="B1053" s="92">
        <v>711.15002400000003</v>
      </c>
      <c r="C1053" s="92">
        <v>714.5</v>
      </c>
      <c r="D1053" s="92">
        <v>694.40002400000003</v>
      </c>
      <c r="E1053" s="92">
        <v>711.84997599999997</v>
      </c>
      <c r="F1053" s="92">
        <v>711.84997599999997</v>
      </c>
      <c r="G1053" s="92">
        <v>10009615</v>
      </c>
      <c r="H1053" s="93">
        <f t="shared" si="32"/>
        <v>1.1301260124294955E-3</v>
      </c>
      <c r="I1053" s="94">
        <f t="shared" si="33"/>
        <v>8.2175509644671603E-4</v>
      </c>
    </row>
    <row r="1054" spans="1:9" ht="15.75" customHeight="1" x14ac:dyDescent="0.25">
      <c r="A1054" s="87">
        <v>44461</v>
      </c>
      <c r="B1054" s="88">
        <v>715</v>
      </c>
      <c r="C1054" s="88">
        <v>715</v>
      </c>
      <c r="D1054" s="88">
        <v>702.25</v>
      </c>
      <c r="E1054" s="88">
        <v>703.34997599999997</v>
      </c>
      <c r="F1054" s="88">
        <v>703.34997599999997</v>
      </c>
      <c r="G1054" s="88">
        <v>9740470</v>
      </c>
      <c r="H1054" s="95">
        <f t="shared" si="32"/>
        <v>-5.216997756150696E-3</v>
      </c>
      <c r="I1054" s="96">
        <f t="shared" si="33"/>
        <v>-5.5253686721334757E-3</v>
      </c>
    </row>
    <row r="1055" spans="1:9" ht="15.75" customHeight="1" x14ac:dyDescent="0.25">
      <c r="A1055" s="91">
        <v>44462</v>
      </c>
      <c r="B1055" s="92">
        <v>711</v>
      </c>
      <c r="C1055" s="92">
        <v>720</v>
      </c>
      <c r="D1055" s="92">
        <v>707.15002400000003</v>
      </c>
      <c r="E1055" s="92">
        <v>717</v>
      </c>
      <c r="F1055" s="92">
        <v>717</v>
      </c>
      <c r="G1055" s="92">
        <v>10412491</v>
      </c>
      <c r="H1055" s="93">
        <f t="shared" si="32"/>
        <v>8.3476786924459451E-3</v>
      </c>
      <c r="I1055" s="94">
        <f t="shared" si="33"/>
        <v>8.0393077764631653E-3</v>
      </c>
    </row>
    <row r="1056" spans="1:9" ht="15.75" customHeight="1" x14ac:dyDescent="0.25">
      <c r="A1056" s="87">
        <v>44463</v>
      </c>
      <c r="B1056" s="88">
        <v>722.59997599999997</v>
      </c>
      <c r="C1056" s="88">
        <v>724.59997599999997</v>
      </c>
      <c r="D1056" s="88">
        <v>716.54998799999998</v>
      </c>
      <c r="E1056" s="88">
        <v>722.95001200000002</v>
      </c>
      <c r="F1056" s="88">
        <v>722.95001200000002</v>
      </c>
      <c r="G1056" s="88">
        <v>11780868</v>
      </c>
      <c r="H1056" s="95">
        <f t="shared" si="32"/>
        <v>3.5891136003260867E-3</v>
      </c>
      <c r="I1056" s="96">
        <f t="shared" si="33"/>
        <v>3.280742684343307E-3</v>
      </c>
    </row>
    <row r="1057" spans="1:9" ht="15.75" customHeight="1" x14ac:dyDescent="0.25">
      <c r="A1057" s="91">
        <v>44466</v>
      </c>
      <c r="B1057" s="92">
        <v>724.5</v>
      </c>
      <c r="C1057" s="92">
        <v>731.75</v>
      </c>
      <c r="D1057" s="92">
        <v>722.29998799999998</v>
      </c>
      <c r="E1057" s="92">
        <v>730</v>
      </c>
      <c r="F1057" s="92">
        <v>730</v>
      </c>
      <c r="G1057" s="92">
        <v>7712240</v>
      </c>
      <c r="H1057" s="93">
        <f t="shared" si="32"/>
        <v>4.2145908523296182E-3</v>
      </c>
      <c r="I1057" s="94">
        <f t="shared" si="33"/>
        <v>3.9062199363468384E-3</v>
      </c>
    </row>
    <row r="1058" spans="1:9" ht="15.75" customHeight="1" x14ac:dyDescent="0.25">
      <c r="A1058" s="87">
        <v>44467</v>
      </c>
      <c r="B1058" s="88">
        <v>734.09997599999997</v>
      </c>
      <c r="C1058" s="88">
        <v>735.40002400000003</v>
      </c>
      <c r="D1058" s="88">
        <v>706.59997599999997</v>
      </c>
      <c r="E1058" s="88">
        <v>717.15002400000003</v>
      </c>
      <c r="F1058" s="88">
        <v>717.15002400000003</v>
      </c>
      <c r="G1058" s="88">
        <v>13491800</v>
      </c>
      <c r="H1058" s="95">
        <f t="shared" si="32"/>
        <v>-7.7128428349722677E-3</v>
      </c>
      <c r="I1058" s="96">
        <f t="shared" si="33"/>
        <v>-8.0212137509550474E-3</v>
      </c>
    </row>
    <row r="1059" spans="1:9" ht="15.75" customHeight="1" x14ac:dyDescent="0.25">
      <c r="A1059" s="91">
        <v>44468</v>
      </c>
      <c r="B1059" s="92">
        <v>707.34997599999997</v>
      </c>
      <c r="C1059" s="92">
        <v>711.95001200000002</v>
      </c>
      <c r="D1059" s="92">
        <v>701.29998799999998</v>
      </c>
      <c r="E1059" s="92">
        <v>709.5</v>
      </c>
      <c r="F1059" s="92">
        <v>709.5</v>
      </c>
      <c r="G1059" s="92">
        <v>11453404</v>
      </c>
      <c r="H1059" s="93">
        <f t="shared" si="32"/>
        <v>-4.6576174919908224E-3</v>
      </c>
      <c r="I1059" s="94">
        <f t="shared" si="33"/>
        <v>-4.9659884079736021E-3</v>
      </c>
    </row>
    <row r="1060" spans="1:9" ht="15.75" customHeight="1" x14ac:dyDescent="0.25">
      <c r="A1060" s="87">
        <v>44469</v>
      </c>
      <c r="B1060" s="88">
        <v>709.59997599999997</v>
      </c>
      <c r="C1060" s="88">
        <v>713.90002400000003</v>
      </c>
      <c r="D1060" s="88">
        <v>698.79998799999998</v>
      </c>
      <c r="E1060" s="88">
        <v>700.84997599999997</v>
      </c>
      <c r="F1060" s="88">
        <v>700.84997599999997</v>
      </c>
      <c r="G1060" s="88">
        <v>18487517</v>
      </c>
      <c r="H1060" s="95">
        <f t="shared" si="32"/>
        <v>-5.3273369885379713E-3</v>
      </c>
      <c r="I1060" s="96">
        <f t="shared" si="33"/>
        <v>-5.6357079045207511E-3</v>
      </c>
    </row>
    <row r="1061" spans="1:9" ht="15.75" customHeight="1" x14ac:dyDescent="0.25">
      <c r="A1061" s="91">
        <v>44470</v>
      </c>
      <c r="B1061" s="92">
        <v>693</v>
      </c>
      <c r="C1061" s="92">
        <v>694.84997599999997</v>
      </c>
      <c r="D1061" s="92">
        <v>687.90002400000003</v>
      </c>
      <c r="E1061" s="92">
        <v>692.34997599999997</v>
      </c>
      <c r="F1061" s="92">
        <v>692.34997599999997</v>
      </c>
      <c r="G1061" s="92">
        <v>10935810</v>
      </c>
      <c r="H1061" s="93">
        <f t="shared" si="32"/>
        <v>-5.2993813196685873E-3</v>
      </c>
      <c r="I1061" s="94">
        <f t="shared" si="33"/>
        <v>-5.607752235651367E-3</v>
      </c>
    </row>
    <row r="1062" spans="1:9" ht="15.75" customHeight="1" x14ac:dyDescent="0.25">
      <c r="A1062" s="87">
        <v>44473</v>
      </c>
      <c r="B1062" s="88">
        <v>697.04998799999998</v>
      </c>
      <c r="C1062" s="88">
        <v>703.34997599999997</v>
      </c>
      <c r="D1062" s="88">
        <v>694.04998799999998</v>
      </c>
      <c r="E1062" s="88">
        <v>700.20001200000002</v>
      </c>
      <c r="F1062" s="88">
        <v>700.20001200000002</v>
      </c>
      <c r="G1062" s="88">
        <v>8976533</v>
      </c>
      <c r="H1062" s="95">
        <f t="shared" si="32"/>
        <v>4.8964323866492604E-3</v>
      </c>
      <c r="I1062" s="96">
        <f t="shared" si="33"/>
        <v>4.5880614706664807E-3</v>
      </c>
    </row>
    <row r="1063" spans="1:9" ht="15.75" customHeight="1" x14ac:dyDescent="0.25">
      <c r="A1063" s="91">
        <v>44474</v>
      </c>
      <c r="B1063" s="92">
        <v>693</v>
      </c>
      <c r="C1063" s="92">
        <v>699</v>
      </c>
      <c r="D1063" s="92">
        <v>691.84997599999997</v>
      </c>
      <c r="E1063" s="92">
        <v>697.09997599999997</v>
      </c>
      <c r="F1063" s="92">
        <v>697.09997599999997</v>
      </c>
      <c r="G1063" s="92">
        <v>7497208</v>
      </c>
      <c r="H1063" s="93">
        <f t="shared" si="32"/>
        <v>-1.9270460874693089E-3</v>
      </c>
      <c r="I1063" s="94">
        <f t="shared" si="33"/>
        <v>-2.2354170034520884E-3</v>
      </c>
    </row>
    <row r="1064" spans="1:9" ht="15.75" customHeight="1" x14ac:dyDescent="0.25">
      <c r="A1064" s="87">
        <v>44475</v>
      </c>
      <c r="B1064" s="88">
        <v>696.59997599999997</v>
      </c>
      <c r="C1064" s="88">
        <v>705</v>
      </c>
      <c r="D1064" s="88">
        <v>688.34997599999997</v>
      </c>
      <c r="E1064" s="88">
        <v>689.5</v>
      </c>
      <c r="F1064" s="88">
        <v>689.5</v>
      </c>
      <c r="G1064" s="88">
        <v>13200810</v>
      </c>
      <c r="H1064" s="95">
        <f t="shared" si="32"/>
        <v>-4.7607972725975615E-3</v>
      </c>
      <c r="I1064" s="96">
        <f t="shared" si="33"/>
        <v>-5.0691681885803412E-3</v>
      </c>
    </row>
    <row r="1065" spans="1:9" ht="15.75" customHeight="1" x14ac:dyDescent="0.25">
      <c r="A1065" s="91">
        <v>44476</v>
      </c>
      <c r="B1065" s="92">
        <v>697.54998799999998</v>
      </c>
      <c r="C1065" s="92">
        <v>704.95001200000002</v>
      </c>
      <c r="D1065" s="92">
        <v>693.45001200000002</v>
      </c>
      <c r="E1065" s="92">
        <v>702.20001200000002</v>
      </c>
      <c r="F1065" s="92">
        <v>702.20001200000002</v>
      </c>
      <c r="G1065" s="92">
        <v>10041549</v>
      </c>
      <c r="H1065" s="93">
        <f t="shared" si="32"/>
        <v>7.9265620391866572E-3</v>
      </c>
      <c r="I1065" s="94">
        <f t="shared" si="33"/>
        <v>7.6181911232038775E-3</v>
      </c>
    </row>
    <row r="1066" spans="1:9" ht="15.75" customHeight="1" x14ac:dyDescent="0.25">
      <c r="A1066" s="87">
        <v>44477</v>
      </c>
      <c r="B1066" s="88">
        <v>706</v>
      </c>
      <c r="C1066" s="88">
        <v>710</v>
      </c>
      <c r="D1066" s="88">
        <v>698.29998799999998</v>
      </c>
      <c r="E1066" s="88">
        <v>703.40002400000003</v>
      </c>
      <c r="F1066" s="88">
        <v>703.40002400000003</v>
      </c>
      <c r="G1066" s="88">
        <v>9383924</v>
      </c>
      <c r="H1066" s="95">
        <f t="shared" si="32"/>
        <v>7.4154624799109147E-4</v>
      </c>
      <c r="I1066" s="96">
        <f t="shared" si="33"/>
        <v>4.331753320083119E-4</v>
      </c>
    </row>
    <row r="1067" spans="1:9" ht="15.75" customHeight="1" x14ac:dyDescent="0.25">
      <c r="A1067" s="91">
        <v>44480</v>
      </c>
      <c r="B1067" s="92">
        <v>702</v>
      </c>
      <c r="C1067" s="92">
        <v>719.40002400000003</v>
      </c>
      <c r="D1067" s="92">
        <v>700.29998799999998</v>
      </c>
      <c r="E1067" s="92">
        <v>713.29998799999998</v>
      </c>
      <c r="F1067" s="92">
        <v>713.29998799999998</v>
      </c>
      <c r="G1067" s="92">
        <v>9337637</v>
      </c>
      <c r="H1067" s="93">
        <f t="shared" si="32"/>
        <v>6.0698379154069289E-3</v>
      </c>
      <c r="I1067" s="94">
        <f t="shared" si="33"/>
        <v>5.7614669994241492E-3</v>
      </c>
    </row>
    <row r="1068" spans="1:9" ht="15.75" customHeight="1" x14ac:dyDescent="0.25">
      <c r="A1068" s="87">
        <v>44481</v>
      </c>
      <c r="B1068" s="88">
        <v>706.5</v>
      </c>
      <c r="C1068" s="88">
        <v>713</v>
      </c>
      <c r="D1068" s="88">
        <v>704.40002400000003</v>
      </c>
      <c r="E1068" s="88">
        <v>708.59997599999997</v>
      </c>
      <c r="F1068" s="88">
        <v>708.59997599999997</v>
      </c>
      <c r="G1068" s="88">
        <v>7376091</v>
      </c>
      <c r="H1068" s="95">
        <f t="shared" si="32"/>
        <v>-2.8710834266763882E-3</v>
      </c>
      <c r="I1068" s="96">
        <f t="shared" si="33"/>
        <v>-3.1794543426591679E-3</v>
      </c>
    </row>
    <row r="1069" spans="1:9" ht="15.75" customHeight="1" x14ac:dyDescent="0.25">
      <c r="A1069" s="91">
        <v>44482</v>
      </c>
      <c r="B1069" s="92">
        <v>713.84997599999997</v>
      </c>
      <c r="C1069" s="92">
        <v>715.90002400000003</v>
      </c>
      <c r="D1069" s="92">
        <v>707.95001200000002</v>
      </c>
      <c r="E1069" s="92">
        <v>709.95001200000002</v>
      </c>
      <c r="F1069" s="92">
        <v>709.95001200000002</v>
      </c>
      <c r="G1069" s="92">
        <v>6357766</v>
      </c>
      <c r="H1069" s="93">
        <f t="shared" si="32"/>
        <v>8.2663757660371559E-4</v>
      </c>
      <c r="I1069" s="94">
        <f t="shared" si="33"/>
        <v>5.1826666062093608E-4</v>
      </c>
    </row>
    <row r="1070" spans="1:9" ht="15.75" customHeight="1" x14ac:dyDescent="0.25">
      <c r="A1070" s="87">
        <v>44483</v>
      </c>
      <c r="B1070" s="88">
        <v>710.25</v>
      </c>
      <c r="C1070" s="88">
        <v>729.79998799999998</v>
      </c>
      <c r="D1070" s="88">
        <v>709.04998799999998</v>
      </c>
      <c r="E1070" s="88">
        <v>727.29998799999998</v>
      </c>
      <c r="F1070" s="88">
        <v>727.29998799999998</v>
      </c>
      <c r="G1070" s="88">
        <v>8950350</v>
      </c>
      <c r="H1070" s="95">
        <f t="shared" si="32"/>
        <v>1.0485809541463357E-2</v>
      </c>
      <c r="I1070" s="96">
        <f t="shared" si="33"/>
        <v>1.0177438625480578E-2</v>
      </c>
    </row>
    <row r="1071" spans="1:9" ht="15.75" customHeight="1" x14ac:dyDescent="0.25">
      <c r="A1071" s="91">
        <v>44487</v>
      </c>
      <c r="B1071" s="92">
        <v>739</v>
      </c>
      <c r="C1071" s="92">
        <v>748.90002400000003</v>
      </c>
      <c r="D1071" s="92">
        <v>732.04998799999998</v>
      </c>
      <c r="E1071" s="92">
        <v>745.45001200000002</v>
      </c>
      <c r="F1071" s="92">
        <v>745.45001200000002</v>
      </c>
      <c r="G1071" s="92">
        <v>15345601</v>
      </c>
      <c r="H1071" s="93">
        <f t="shared" si="32"/>
        <v>1.0704945665613785E-2</v>
      </c>
      <c r="I1071" s="94">
        <f t="shared" si="33"/>
        <v>1.0396574749631005E-2</v>
      </c>
    </row>
    <row r="1072" spans="1:9" ht="15.75" customHeight="1" x14ac:dyDescent="0.25">
      <c r="A1072" s="87">
        <v>44488</v>
      </c>
      <c r="B1072" s="88">
        <v>755</v>
      </c>
      <c r="C1072" s="88">
        <v>755</v>
      </c>
      <c r="D1072" s="88">
        <v>738.75</v>
      </c>
      <c r="E1072" s="88">
        <v>747.45001200000002</v>
      </c>
      <c r="F1072" s="88">
        <v>747.45001200000002</v>
      </c>
      <c r="G1072" s="88">
        <v>11349799</v>
      </c>
      <c r="H1072" s="95">
        <f t="shared" si="32"/>
        <v>1.1636271276983115E-3</v>
      </c>
      <c r="I1072" s="96">
        <f t="shared" si="33"/>
        <v>8.5525621171553203E-4</v>
      </c>
    </row>
    <row r="1073" spans="1:9" ht="15.75" customHeight="1" x14ac:dyDescent="0.25">
      <c r="A1073" s="91">
        <v>44489</v>
      </c>
      <c r="B1073" s="92">
        <v>746.75</v>
      </c>
      <c r="C1073" s="92">
        <v>757.45001200000002</v>
      </c>
      <c r="D1073" s="92">
        <v>741.90002400000003</v>
      </c>
      <c r="E1073" s="92">
        <v>745.84997599999997</v>
      </c>
      <c r="F1073" s="92">
        <v>745.84997599999997</v>
      </c>
      <c r="G1073" s="92">
        <v>12762996</v>
      </c>
      <c r="H1073" s="93">
        <f t="shared" si="32"/>
        <v>-9.306731094290288E-4</v>
      </c>
      <c r="I1073" s="94">
        <f t="shared" si="33"/>
        <v>-1.2390440254118084E-3</v>
      </c>
    </row>
    <row r="1074" spans="1:9" ht="15.75" customHeight="1" x14ac:dyDescent="0.25">
      <c r="A1074" s="87">
        <v>44490</v>
      </c>
      <c r="B1074" s="88">
        <v>748.90002400000003</v>
      </c>
      <c r="C1074" s="88">
        <v>759.84997599999997</v>
      </c>
      <c r="D1074" s="88">
        <v>737.40002400000003</v>
      </c>
      <c r="E1074" s="88">
        <v>755.5</v>
      </c>
      <c r="F1074" s="88">
        <v>755.5</v>
      </c>
      <c r="G1074" s="88">
        <v>12166996</v>
      </c>
      <c r="H1074" s="95">
        <f t="shared" si="32"/>
        <v>5.5829885853171963E-3</v>
      </c>
      <c r="I1074" s="96">
        <f t="shared" si="33"/>
        <v>5.2746176693344166E-3</v>
      </c>
    </row>
    <row r="1075" spans="1:9" ht="15.75" customHeight="1" x14ac:dyDescent="0.25">
      <c r="A1075" s="91">
        <v>44491</v>
      </c>
      <c r="B1075" s="92">
        <v>758.5</v>
      </c>
      <c r="C1075" s="92">
        <v>765.84997599999997</v>
      </c>
      <c r="D1075" s="92">
        <v>753.34997599999997</v>
      </c>
      <c r="E1075" s="92">
        <v>759.29998799999998</v>
      </c>
      <c r="F1075" s="92">
        <v>759.29998799999998</v>
      </c>
      <c r="G1075" s="92">
        <v>13248928</v>
      </c>
      <c r="H1075" s="93">
        <f t="shared" si="32"/>
        <v>2.1789243392694394E-3</v>
      </c>
      <c r="I1075" s="94">
        <f t="shared" si="33"/>
        <v>1.8705534232866599E-3</v>
      </c>
    </row>
    <row r="1076" spans="1:9" ht="15.75" customHeight="1" x14ac:dyDescent="0.25">
      <c r="A1076" s="87">
        <v>44494</v>
      </c>
      <c r="B1076" s="88">
        <v>800</v>
      </c>
      <c r="C1076" s="88">
        <v>867</v>
      </c>
      <c r="D1076" s="88">
        <v>798.40002400000003</v>
      </c>
      <c r="E1076" s="88">
        <v>841.70001200000002</v>
      </c>
      <c r="F1076" s="88">
        <v>841.70001200000002</v>
      </c>
      <c r="G1076" s="88">
        <v>96124084</v>
      </c>
      <c r="H1076" s="95">
        <f t="shared" si="32"/>
        <v>4.4743940353261007E-2</v>
      </c>
      <c r="I1076" s="96">
        <f t="shared" si="33"/>
        <v>4.4435569437278229E-2</v>
      </c>
    </row>
    <row r="1077" spans="1:9" ht="15.75" customHeight="1" x14ac:dyDescent="0.25">
      <c r="A1077" s="91">
        <v>44495</v>
      </c>
      <c r="B1077" s="92">
        <v>828.70001200000002</v>
      </c>
      <c r="C1077" s="92">
        <v>841.70001200000002</v>
      </c>
      <c r="D1077" s="92">
        <v>822.34997599999997</v>
      </c>
      <c r="E1077" s="92">
        <v>829.40002400000003</v>
      </c>
      <c r="F1077" s="92">
        <v>829.40002400000003</v>
      </c>
      <c r="G1077" s="92">
        <v>16925115</v>
      </c>
      <c r="H1077" s="93">
        <f t="shared" si="32"/>
        <v>-6.3932897725783493E-3</v>
      </c>
      <c r="I1077" s="94">
        <f t="shared" si="33"/>
        <v>-6.701660688561129E-3</v>
      </c>
    </row>
    <row r="1078" spans="1:9" ht="15.75" customHeight="1" x14ac:dyDescent="0.25">
      <c r="A1078" s="87">
        <v>44496</v>
      </c>
      <c r="B1078" s="88">
        <v>828.75</v>
      </c>
      <c r="C1078" s="88">
        <v>849</v>
      </c>
      <c r="D1078" s="88">
        <v>824.20001200000002</v>
      </c>
      <c r="E1078" s="88">
        <v>835</v>
      </c>
      <c r="F1078" s="88">
        <v>835</v>
      </c>
      <c r="G1078" s="88">
        <v>22898400</v>
      </c>
      <c r="H1078" s="95">
        <f t="shared" si="32"/>
        <v>2.9224318886058062E-3</v>
      </c>
      <c r="I1078" s="96">
        <f t="shared" si="33"/>
        <v>2.6140609726230265E-3</v>
      </c>
    </row>
    <row r="1079" spans="1:9" ht="15.75" customHeight="1" x14ac:dyDescent="0.25">
      <c r="A1079" s="91">
        <v>44497</v>
      </c>
      <c r="B1079" s="92">
        <v>830.09997599999997</v>
      </c>
      <c r="C1079" s="92">
        <v>831.95001200000002</v>
      </c>
      <c r="D1079" s="92">
        <v>796.25</v>
      </c>
      <c r="E1079" s="92">
        <v>798.70001200000002</v>
      </c>
      <c r="F1079" s="92">
        <v>798.70001200000002</v>
      </c>
      <c r="G1079" s="92">
        <v>18750423</v>
      </c>
      <c r="H1079" s="93">
        <f t="shared" si="32"/>
        <v>-1.9302784526110259E-2</v>
      </c>
      <c r="I1079" s="94">
        <f t="shared" si="33"/>
        <v>-1.9611155442093037E-2</v>
      </c>
    </row>
    <row r="1080" spans="1:9" ht="15.75" customHeight="1" x14ac:dyDescent="0.25">
      <c r="A1080" s="87">
        <v>44498</v>
      </c>
      <c r="B1080" s="88">
        <v>798</v>
      </c>
      <c r="C1080" s="88">
        <v>808.75</v>
      </c>
      <c r="D1080" s="88">
        <v>783.90002400000003</v>
      </c>
      <c r="E1080" s="88">
        <v>802.04998799999998</v>
      </c>
      <c r="F1080" s="88">
        <v>802.04998799999998</v>
      </c>
      <c r="G1080" s="88">
        <v>15701200</v>
      </c>
      <c r="H1080" s="95">
        <f t="shared" si="32"/>
        <v>1.8177457007632395E-3</v>
      </c>
      <c r="I1080" s="96">
        <f t="shared" si="33"/>
        <v>1.50937478478046E-3</v>
      </c>
    </row>
    <row r="1081" spans="1:9" ht="15.75" customHeight="1" x14ac:dyDescent="0.25">
      <c r="A1081" s="91">
        <v>44501</v>
      </c>
      <c r="B1081" s="92">
        <v>807.70001200000002</v>
      </c>
      <c r="C1081" s="92">
        <v>809.70001200000002</v>
      </c>
      <c r="D1081" s="92">
        <v>793</v>
      </c>
      <c r="E1081" s="92">
        <v>803.90002400000003</v>
      </c>
      <c r="F1081" s="92">
        <v>803.90002400000003</v>
      </c>
      <c r="G1081" s="92">
        <v>11406421</v>
      </c>
      <c r="H1081" s="93">
        <f t="shared" si="32"/>
        <v>1.000604969690379E-3</v>
      </c>
      <c r="I1081" s="94">
        <f t="shared" si="33"/>
        <v>6.9223405370759947E-4</v>
      </c>
    </row>
    <row r="1082" spans="1:9" ht="15.75" customHeight="1" x14ac:dyDescent="0.25">
      <c r="A1082" s="87">
        <v>44502</v>
      </c>
      <c r="B1082" s="88">
        <v>809</v>
      </c>
      <c r="C1082" s="88">
        <v>810</v>
      </c>
      <c r="D1082" s="88">
        <v>798</v>
      </c>
      <c r="E1082" s="88">
        <v>800.95001200000002</v>
      </c>
      <c r="F1082" s="88">
        <v>800.95001200000002</v>
      </c>
      <c r="G1082" s="88">
        <v>9452457</v>
      </c>
      <c r="H1082" s="95">
        <f t="shared" si="32"/>
        <v>-1.5966294013885327E-3</v>
      </c>
      <c r="I1082" s="96">
        <f t="shared" si="33"/>
        <v>-1.9050003173713122E-3</v>
      </c>
    </row>
    <row r="1083" spans="1:9" ht="15.75" customHeight="1" x14ac:dyDescent="0.25">
      <c r="A1083" s="91">
        <v>44503</v>
      </c>
      <c r="B1083" s="92">
        <v>806</v>
      </c>
      <c r="C1083" s="92">
        <v>806</v>
      </c>
      <c r="D1083" s="92">
        <v>780.45001200000002</v>
      </c>
      <c r="E1083" s="92">
        <v>785.95001200000002</v>
      </c>
      <c r="F1083" s="92">
        <v>785.95001200000002</v>
      </c>
      <c r="G1083" s="92">
        <v>11839149</v>
      </c>
      <c r="H1083" s="93">
        <f t="shared" si="32"/>
        <v>-8.210487310471002E-3</v>
      </c>
      <c r="I1083" s="94">
        <f t="shared" si="33"/>
        <v>-8.5188582264537818E-3</v>
      </c>
    </row>
    <row r="1084" spans="1:9" ht="15.75" customHeight="1" x14ac:dyDescent="0.25">
      <c r="A1084" s="87">
        <v>44504</v>
      </c>
      <c r="B1084" s="88">
        <v>788.5</v>
      </c>
      <c r="C1084" s="88">
        <v>789</v>
      </c>
      <c r="D1084" s="88">
        <v>779</v>
      </c>
      <c r="E1084" s="88">
        <v>782.09997599999997</v>
      </c>
      <c r="F1084" s="88">
        <v>782.09997599999997</v>
      </c>
      <c r="G1084" s="88">
        <v>3149310</v>
      </c>
      <c r="H1084" s="95">
        <f t="shared" si="32"/>
        <v>-2.1326523551215251E-3</v>
      </c>
      <c r="I1084" s="96">
        <f t="shared" si="33"/>
        <v>-2.4410232711043049E-3</v>
      </c>
    </row>
    <row r="1085" spans="1:9" ht="15.75" customHeight="1" x14ac:dyDescent="0.25">
      <c r="A1085" s="91">
        <v>44508</v>
      </c>
      <c r="B1085" s="92">
        <v>793</v>
      </c>
      <c r="C1085" s="92">
        <v>793</v>
      </c>
      <c r="D1085" s="92">
        <v>773.15002400000003</v>
      </c>
      <c r="E1085" s="92">
        <v>780.15002400000003</v>
      </c>
      <c r="F1085" s="92">
        <v>780.15002400000003</v>
      </c>
      <c r="G1085" s="92">
        <v>13967995</v>
      </c>
      <c r="H1085" s="93">
        <f t="shared" si="32"/>
        <v>-1.0841463701134299E-3</v>
      </c>
      <c r="I1085" s="94">
        <f t="shared" si="33"/>
        <v>-1.3925172860962095E-3</v>
      </c>
    </row>
    <row r="1086" spans="1:9" ht="15.75" customHeight="1" x14ac:dyDescent="0.25">
      <c r="A1086" s="87">
        <v>44509</v>
      </c>
      <c r="B1086" s="88">
        <v>784</v>
      </c>
      <c r="C1086" s="88">
        <v>788.59997599999997</v>
      </c>
      <c r="D1086" s="88">
        <v>779.20001200000002</v>
      </c>
      <c r="E1086" s="88">
        <v>786.54998799999998</v>
      </c>
      <c r="F1086" s="88">
        <v>786.54998799999998</v>
      </c>
      <c r="G1086" s="88">
        <v>10084357</v>
      </c>
      <c r="H1086" s="95">
        <f t="shared" si="32"/>
        <v>3.5482025773409575E-3</v>
      </c>
      <c r="I1086" s="96">
        <f t="shared" si="33"/>
        <v>3.2398316613581777E-3</v>
      </c>
    </row>
    <row r="1087" spans="1:9" ht="15.75" customHeight="1" x14ac:dyDescent="0.25">
      <c r="A1087" s="91">
        <v>44510</v>
      </c>
      <c r="B1087" s="92">
        <v>782.54998799999998</v>
      </c>
      <c r="C1087" s="92">
        <v>784.29998799999998</v>
      </c>
      <c r="D1087" s="92">
        <v>773.09997599999997</v>
      </c>
      <c r="E1087" s="92">
        <v>780.90002400000003</v>
      </c>
      <c r="F1087" s="92">
        <v>780.90002400000003</v>
      </c>
      <c r="G1087" s="92">
        <v>9507347</v>
      </c>
      <c r="H1087" s="93">
        <f t="shared" si="32"/>
        <v>-3.1308925917877786E-3</v>
      </c>
      <c r="I1087" s="94">
        <f t="shared" si="33"/>
        <v>-3.4392635077705584E-3</v>
      </c>
    </row>
    <row r="1088" spans="1:9" ht="15.75" customHeight="1" x14ac:dyDescent="0.25">
      <c r="A1088" s="87">
        <v>44511</v>
      </c>
      <c r="B1088" s="88">
        <v>776.70001200000002</v>
      </c>
      <c r="C1088" s="88">
        <v>777</v>
      </c>
      <c r="D1088" s="88">
        <v>766.09997599999997</v>
      </c>
      <c r="E1088" s="88">
        <v>771.45001200000002</v>
      </c>
      <c r="F1088" s="88">
        <v>771.45001200000002</v>
      </c>
      <c r="G1088" s="88">
        <v>9221059</v>
      </c>
      <c r="H1088" s="95">
        <f t="shared" si="32"/>
        <v>-5.2876460441285775E-3</v>
      </c>
      <c r="I1088" s="96">
        <f t="shared" si="33"/>
        <v>-5.5960169601113573E-3</v>
      </c>
    </row>
    <row r="1089" spans="1:9" ht="15.75" customHeight="1" x14ac:dyDescent="0.25">
      <c r="A1089" s="91">
        <v>44512</v>
      </c>
      <c r="B1089" s="92">
        <v>772.70001200000002</v>
      </c>
      <c r="C1089" s="92">
        <v>779.90002400000003</v>
      </c>
      <c r="D1089" s="92">
        <v>771.20001200000002</v>
      </c>
      <c r="E1089" s="92">
        <v>776.59997599999997</v>
      </c>
      <c r="F1089" s="92">
        <v>776.59997599999997</v>
      </c>
      <c r="G1089" s="92">
        <v>15380106</v>
      </c>
      <c r="H1089" s="93">
        <f t="shared" si="32"/>
        <v>2.8895826563423328E-3</v>
      </c>
      <c r="I1089" s="94">
        <f t="shared" si="33"/>
        <v>2.5812117403595531E-3</v>
      </c>
    </row>
    <row r="1090" spans="1:9" ht="15.75" customHeight="1" x14ac:dyDescent="0.25">
      <c r="A1090" s="87">
        <v>44515</v>
      </c>
      <c r="B1090" s="88">
        <v>777</v>
      </c>
      <c r="C1090" s="88">
        <v>784.54998799999998</v>
      </c>
      <c r="D1090" s="88">
        <v>771.54998799999998</v>
      </c>
      <c r="E1090" s="88">
        <v>773.29998799999998</v>
      </c>
      <c r="F1090" s="88">
        <v>773.29998799999998</v>
      </c>
      <c r="G1090" s="88">
        <v>10934583</v>
      </c>
      <c r="H1090" s="95">
        <f t="shared" si="32"/>
        <v>-1.8493693499117259E-3</v>
      </c>
      <c r="I1090" s="96">
        <f t="shared" si="33"/>
        <v>-2.1577402658945056E-3</v>
      </c>
    </row>
    <row r="1091" spans="1:9" ht="15.75" customHeight="1" x14ac:dyDescent="0.25">
      <c r="A1091" s="91">
        <v>44516</v>
      </c>
      <c r="B1091" s="92">
        <v>773.29998799999998</v>
      </c>
      <c r="C1091" s="92">
        <v>775.75</v>
      </c>
      <c r="D1091" s="92">
        <v>762</v>
      </c>
      <c r="E1091" s="92">
        <v>764.04998799999998</v>
      </c>
      <c r="F1091" s="92">
        <v>764.04998799999998</v>
      </c>
      <c r="G1091" s="92">
        <v>12785837</v>
      </c>
      <c r="H1091" s="93">
        <f t="shared" si="32"/>
        <v>-5.2262302002242982E-3</v>
      </c>
      <c r="I1091" s="94">
        <f t="shared" si="33"/>
        <v>-5.5346011162070779E-3</v>
      </c>
    </row>
    <row r="1092" spans="1:9" ht="15.75" customHeight="1" x14ac:dyDescent="0.25">
      <c r="A1092" s="87">
        <v>44517</v>
      </c>
      <c r="B1092" s="88">
        <v>760.90002400000003</v>
      </c>
      <c r="C1092" s="88">
        <v>771.95001200000002</v>
      </c>
      <c r="D1092" s="88">
        <v>756.29998799999998</v>
      </c>
      <c r="E1092" s="88">
        <v>761.29998799999998</v>
      </c>
      <c r="F1092" s="88">
        <v>761.29998799999998</v>
      </c>
      <c r="G1092" s="88">
        <v>11657214</v>
      </c>
      <c r="H1092" s="95">
        <f t="shared" ref="H1092:H1155" si="34">LOG(F1092/F1091)</f>
        <v>-1.5659502907420849E-3</v>
      </c>
      <c r="I1092" s="96">
        <f t="shared" ref="I1092:I1155" si="35">H1092-$H$1238</f>
        <v>-1.8743212067248644E-3</v>
      </c>
    </row>
    <row r="1093" spans="1:9" ht="15.75" customHeight="1" x14ac:dyDescent="0.25">
      <c r="A1093" s="91">
        <v>44518</v>
      </c>
      <c r="B1093" s="92">
        <v>764.90002400000003</v>
      </c>
      <c r="C1093" s="92">
        <v>767.5</v>
      </c>
      <c r="D1093" s="92">
        <v>756.40002400000003</v>
      </c>
      <c r="E1093" s="92">
        <v>762.90002400000003</v>
      </c>
      <c r="F1093" s="92">
        <v>762.90002400000003</v>
      </c>
      <c r="G1093" s="92">
        <v>20644385</v>
      </c>
      <c r="H1093" s="93">
        <f t="shared" si="34"/>
        <v>9.1180561006099642E-4</v>
      </c>
      <c r="I1093" s="94">
        <f t="shared" si="35"/>
        <v>6.0343469407821691E-4</v>
      </c>
    </row>
    <row r="1094" spans="1:9" ht="15.75" customHeight="1" x14ac:dyDescent="0.25">
      <c r="A1094" s="87">
        <v>44522</v>
      </c>
      <c r="B1094" s="88">
        <v>768.29998799999998</v>
      </c>
      <c r="C1094" s="88">
        <v>770.45001200000002</v>
      </c>
      <c r="D1094" s="88">
        <v>740.25</v>
      </c>
      <c r="E1094" s="88">
        <v>752</v>
      </c>
      <c r="F1094" s="88">
        <v>752</v>
      </c>
      <c r="G1094" s="88">
        <v>20403786</v>
      </c>
      <c r="H1094" s="95">
        <f t="shared" si="34"/>
        <v>-6.249787966158527E-3</v>
      </c>
      <c r="I1094" s="96">
        <f t="shared" si="35"/>
        <v>-6.5581588821413067E-3</v>
      </c>
    </row>
    <row r="1095" spans="1:9" ht="15.75" customHeight="1" x14ac:dyDescent="0.25">
      <c r="A1095" s="91">
        <v>44523</v>
      </c>
      <c r="B1095" s="92">
        <v>740.95001200000002</v>
      </c>
      <c r="C1095" s="92">
        <v>757.95001200000002</v>
      </c>
      <c r="D1095" s="92">
        <v>731.20001200000002</v>
      </c>
      <c r="E1095" s="92">
        <v>751.84997599999997</v>
      </c>
      <c r="F1095" s="92">
        <v>751.84997599999997</v>
      </c>
      <c r="G1095" s="92">
        <v>24913042</v>
      </c>
      <c r="H1095" s="93">
        <f t="shared" si="34"/>
        <v>-8.6650392803810168E-5</v>
      </c>
      <c r="I1095" s="94">
        <f t="shared" si="35"/>
        <v>-3.9502130878658973E-4</v>
      </c>
    </row>
    <row r="1096" spans="1:9" ht="15.75" customHeight="1" x14ac:dyDescent="0.25">
      <c r="A1096" s="87">
        <v>44524</v>
      </c>
      <c r="B1096" s="88">
        <v>750.25</v>
      </c>
      <c r="C1096" s="88">
        <v>772.25</v>
      </c>
      <c r="D1096" s="88">
        <v>746.70001200000002</v>
      </c>
      <c r="E1096" s="88">
        <v>760.20001200000002</v>
      </c>
      <c r="F1096" s="88">
        <v>760.20001200000002</v>
      </c>
      <c r="G1096" s="88">
        <v>23186419</v>
      </c>
      <c r="H1096" s="95">
        <f t="shared" si="34"/>
        <v>4.7966819237237612E-3</v>
      </c>
      <c r="I1096" s="96">
        <f t="shared" si="35"/>
        <v>4.4883110077409815E-3</v>
      </c>
    </row>
    <row r="1097" spans="1:9" ht="15.75" customHeight="1" x14ac:dyDescent="0.25">
      <c r="A1097" s="91">
        <v>44525</v>
      </c>
      <c r="B1097" s="92">
        <v>754.90002400000003</v>
      </c>
      <c r="C1097" s="92">
        <v>754.95001200000002</v>
      </c>
      <c r="D1097" s="92">
        <v>745.29998799999998</v>
      </c>
      <c r="E1097" s="92">
        <v>751.04998799999998</v>
      </c>
      <c r="F1097" s="92">
        <v>751.04998799999998</v>
      </c>
      <c r="G1097" s="92">
        <v>17749726</v>
      </c>
      <c r="H1097" s="93">
        <f t="shared" si="34"/>
        <v>-5.2590286069689567E-3</v>
      </c>
      <c r="I1097" s="94">
        <f t="shared" si="35"/>
        <v>-5.5673995229517364E-3</v>
      </c>
    </row>
    <row r="1098" spans="1:9" ht="15.75" customHeight="1" x14ac:dyDescent="0.25">
      <c r="A1098" s="87">
        <v>44526</v>
      </c>
      <c r="B1098" s="88">
        <v>739</v>
      </c>
      <c r="C1098" s="88">
        <v>742.04998799999998</v>
      </c>
      <c r="D1098" s="88">
        <v>718.59997599999997</v>
      </c>
      <c r="E1098" s="88">
        <v>722.20001200000002</v>
      </c>
      <c r="F1098" s="88">
        <v>722.20001200000002</v>
      </c>
      <c r="G1098" s="88">
        <v>18987552</v>
      </c>
      <c r="H1098" s="95">
        <f t="shared" si="34"/>
        <v>-1.7011352208593546E-2</v>
      </c>
      <c r="I1098" s="96">
        <f t="shared" si="35"/>
        <v>-1.7319723124576324E-2</v>
      </c>
    </row>
    <row r="1099" spans="1:9" ht="15.75" customHeight="1" x14ac:dyDescent="0.25">
      <c r="A1099" s="91">
        <v>44529</v>
      </c>
      <c r="B1099" s="92">
        <v>726.75</v>
      </c>
      <c r="C1099" s="92">
        <v>727.75</v>
      </c>
      <c r="D1099" s="92">
        <v>710.5</v>
      </c>
      <c r="E1099" s="92">
        <v>718.40002400000003</v>
      </c>
      <c r="F1099" s="92">
        <v>718.40002400000003</v>
      </c>
      <c r="G1099" s="92">
        <v>15878074</v>
      </c>
      <c r="H1099" s="93">
        <f t="shared" si="34"/>
        <v>-2.2911531390275609E-3</v>
      </c>
      <c r="I1099" s="94">
        <f t="shared" si="35"/>
        <v>-2.5995240550103407E-3</v>
      </c>
    </row>
    <row r="1100" spans="1:9" ht="15.75" customHeight="1" x14ac:dyDescent="0.25">
      <c r="A1100" s="87">
        <v>44530</v>
      </c>
      <c r="B1100" s="88">
        <v>716.75</v>
      </c>
      <c r="C1100" s="88">
        <v>732.29998799999998</v>
      </c>
      <c r="D1100" s="88">
        <v>711.09997599999997</v>
      </c>
      <c r="E1100" s="88">
        <v>714.34997599999997</v>
      </c>
      <c r="F1100" s="88">
        <v>714.34997599999997</v>
      </c>
      <c r="G1100" s="88">
        <v>23965914</v>
      </c>
      <c r="H1100" s="95">
        <f t="shared" si="34"/>
        <v>-2.4553036926076069E-3</v>
      </c>
      <c r="I1100" s="96">
        <f t="shared" si="35"/>
        <v>-2.7636746085903867E-3</v>
      </c>
    </row>
    <row r="1101" spans="1:9" ht="15.75" customHeight="1" x14ac:dyDescent="0.25">
      <c r="A1101" s="91">
        <v>44531</v>
      </c>
      <c r="B1101" s="92">
        <v>716.40002400000003</v>
      </c>
      <c r="C1101" s="92">
        <v>732.75</v>
      </c>
      <c r="D1101" s="92">
        <v>715</v>
      </c>
      <c r="E1101" s="92">
        <v>727.70001200000002</v>
      </c>
      <c r="F1101" s="92">
        <v>727.70001200000002</v>
      </c>
      <c r="G1101" s="92">
        <v>15214913</v>
      </c>
      <c r="H1101" s="93">
        <f t="shared" si="34"/>
        <v>8.0413476077386865E-3</v>
      </c>
      <c r="I1101" s="94">
        <f t="shared" si="35"/>
        <v>7.7329766917559068E-3</v>
      </c>
    </row>
    <row r="1102" spans="1:9" ht="15.75" customHeight="1" x14ac:dyDescent="0.25">
      <c r="A1102" s="87">
        <v>44532</v>
      </c>
      <c r="B1102" s="88">
        <v>724.59997599999997</v>
      </c>
      <c r="C1102" s="88">
        <v>727.09997599999997</v>
      </c>
      <c r="D1102" s="88">
        <v>715.20001200000002</v>
      </c>
      <c r="E1102" s="88">
        <v>722.40002400000003</v>
      </c>
      <c r="F1102" s="88">
        <v>722.40002400000003</v>
      </c>
      <c r="G1102" s="88">
        <v>21924640</v>
      </c>
      <c r="H1102" s="95">
        <f t="shared" si="34"/>
        <v>-3.1746303492658687E-3</v>
      </c>
      <c r="I1102" s="96">
        <f t="shared" si="35"/>
        <v>-3.4830012652486485E-3</v>
      </c>
    </row>
    <row r="1103" spans="1:9" ht="15.75" customHeight="1" x14ac:dyDescent="0.25">
      <c r="A1103" s="91">
        <v>44533</v>
      </c>
      <c r="B1103" s="92">
        <v>720.5</v>
      </c>
      <c r="C1103" s="92">
        <v>729.5</v>
      </c>
      <c r="D1103" s="92">
        <v>715.09997599999997</v>
      </c>
      <c r="E1103" s="92">
        <v>716.29998799999998</v>
      </c>
      <c r="F1103" s="92">
        <v>716.29998799999998</v>
      </c>
      <c r="G1103" s="92">
        <v>20130259</v>
      </c>
      <c r="H1103" s="93">
        <f t="shared" si="34"/>
        <v>-3.6828078508455301E-3</v>
      </c>
      <c r="I1103" s="94">
        <f t="shared" si="35"/>
        <v>-3.9911787668283098E-3</v>
      </c>
    </row>
    <row r="1104" spans="1:9" ht="15.75" customHeight="1" x14ac:dyDescent="0.25">
      <c r="A1104" s="87">
        <v>44536</v>
      </c>
      <c r="B1104" s="88">
        <v>719</v>
      </c>
      <c r="C1104" s="88">
        <v>726.79998799999998</v>
      </c>
      <c r="D1104" s="88">
        <v>707.5</v>
      </c>
      <c r="E1104" s="88">
        <v>709.54998799999998</v>
      </c>
      <c r="F1104" s="88">
        <v>709.54998799999998</v>
      </c>
      <c r="G1104" s="88">
        <v>20129080</v>
      </c>
      <c r="H1104" s="95">
        <f t="shared" si="34"/>
        <v>-4.111946840982021E-3</v>
      </c>
      <c r="I1104" s="96">
        <f t="shared" si="35"/>
        <v>-4.4203177569648007E-3</v>
      </c>
    </row>
    <row r="1105" spans="1:9" ht="15.75" customHeight="1" x14ac:dyDescent="0.25">
      <c r="A1105" s="91">
        <v>44537</v>
      </c>
      <c r="B1105" s="92">
        <v>717</v>
      </c>
      <c r="C1105" s="92">
        <v>740.95001200000002</v>
      </c>
      <c r="D1105" s="92">
        <v>712</v>
      </c>
      <c r="E1105" s="92">
        <v>734.65002400000003</v>
      </c>
      <c r="F1105" s="92">
        <v>734.65002400000003</v>
      </c>
      <c r="G1105" s="92">
        <v>30513303</v>
      </c>
      <c r="H1105" s="93">
        <f t="shared" si="34"/>
        <v>1.5097500078466573E-2</v>
      </c>
      <c r="I1105" s="94">
        <f t="shared" si="35"/>
        <v>1.4789129162483794E-2</v>
      </c>
    </row>
    <row r="1106" spans="1:9" ht="15.75" customHeight="1" x14ac:dyDescent="0.25">
      <c r="A1106" s="87">
        <v>44538</v>
      </c>
      <c r="B1106" s="88">
        <v>747.90002400000003</v>
      </c>
      <c r="C1106" s="88">
        <v>758.79998799999998</v>
      </c>
      <c r="D1106" s="88">
        <v>744.09997599999997</v>
      </c>
      <c r="E1106" s="88">
        <v>753.40002400000003</v>
      </c>
      <c r="F1106" s="88">
        <v>753.40002400000003</v>
      </c>
      <c r="G1106" s="88">
        <v>33432411</v>
      </c>
      <c r="H1106" s="95">
        <f t="shared" si="34"/>
        <v>1.0945132581478481E-2</v>
      </c>
      <c r="I1106" s="96">
        <f t="shared" si="35"/>
        <v>1.0636761665495702E-2</v>
      </c>
    </row>
    <row r="1107" spans="1:9" ht="15.75" customHeight="1" x14ac:dyDescent="0.25">
      <c r="A1107" s="91">
        <v>44539</v>
      </c>
      <c r="B1107" s="92">
        <v>759.04998799999998</v>
      </c>
      <c r="C1107" s="92">
        <v>763</v>
      </c>
      <c r="D1107" s="92">
        <v>748.40002400000003</v>
      </c>
      <c r="E1107" s="92">
        <v>755</v>
      </c>
      <c r="F1107" s="92">
        <v>755</v>
      </c>
      <c r="G1107" s="92">
        <v>16007459</v>
      </c>
      <c r="H1107" s="93">
        <f t="shared" si="34"/>
        <v>9.2132192723349085E-4</v>
      </c>
      <c r="I1107" s="94">
        <f t="shared" si="35"/>
        <v>6.1295101125071133E-4</v>
      </c>
    </row>
    <row r="1108" spans="1:9" ht="15.75" customHeight="1" x14ac:dyDescent="0.25">
      <c r="A1108" s="87">
        <v>44540</v>
      </c>
      <c r="B1108" s="88">
        <v>756.5</v>
      </c>
      <c r="C1108" s="88">
        <v>759.79998799999998</v>
      </c>
      <c r="D1108" s="88">
        <v>751.04998799999998</v>
      </c>
      <c r="E1108" s="88">
        <v>758</v>
      </c>
      <c r="F1108" s="88">
        <v>758</v>
      </c>
      <c r="G1108" s="88">
        <v>7627774</v>
      </c>
      <c r="H1108" s="95">
        <f t="shared" si="34"/>
        <v>1.7222540028652659E-3</v>
      </c>
      <c r="I1108" s="96">
        <f t="shared" si="35"/>
        <v>1.4138830868824863E-3</v>
      </c>
    </row>
    <row r="1109" spans="1:9" ht="15.75" customHeight="1" x14ac:dyDescent="0.25">
      <c r="A1109" s="91">
        <v>44543</v>
      </c>
      <c r="B1109" s="92">
        <v>763</v>
      </c>
      <c r="C1109" s="92">
        <v>769.70001200000002</v>
      </c>
      <c r="D1109" s="92">
        <v>752.5</v>
      </c>
      <c r="E1109" s="92">
        <v>754</v>
      </c>
      <c r="F1109" s="92">
        <v>754</v>
      </c>
      <c r="G1109" s="92">
        <v>16855546</v>
      </c>
      <c r="H1109" s="93">
        <f t="shared" si="34"/>
        <v>-2.2978597622794693E-3</v>
      </c>
      <c r="I1109" s="94">
        <f t="shared" si="35"/>
        <v>-2.6062306782622491E-3</v>
      </c>
    </row>
    <row r="1110" spans="1:9" ht="15.75" customHeight="1" x14ac:dyDescent="0.25">
      <c r="A1110" s="87">
        <v>44544</v>
      </c>
      <c r="B1110" s="88">
        <v>751.04998799999998</v>
      </c>
      <c r="C1110" s="88">
        <v>764.34997599999997</v>
      </c>
      <c r="D1110" s="88">
        <v>746.29998799999998</v>
      </c>
      <c r="E1110" s="88">
        <v>758.65002400000003</v>
      </c>
      <c r="F1110" s="88">
        <v>758.65002400000003</v>
      </c>
      <c r="G1110" s="88">
        <v>17488089</v>
      </c>
      <c r="H1110" s="95">
        <f t="shared" si="34"/>
        <v>2.6701300278290626E-3</v>
      </c>
      <c r="I1110" s="96">
        <f t="shared" si="35"/>
        <v>2.3617591118462828E-3</v>
      </c>
    </row>
    <row r="1111" spans="1:9" ht="15.75" customHeight="1" x14ac:dyDescent="0.25">
      <c r="A1111" s="91">
        <v>44545</v>
      </c>
      <c r="B1111" s="92">
        <v>757.59997599999997</v>
      </c>
      <c r="C1111" s="92">
        <v>759.5</v>
      </c>
      <c r="D1111" s="92">
        <v>750.90002400000003</v>
      </c>
      <c r="E1111" s="92">
        <v>752.25</v>
      </c>
      <c r="F1111" s="92">
        <v>752.25</v>
      </c>
      <c r="G1111" s="92">
        <v>7358740</v>
      </c>
      <c r="H1111" s="93">
        <f t="shared" si="34"/>
        <v>-3.6792794854849475E-3</v>
      </c>
      <c r="I1111" s="94">
        <f t="shared" si="35"/>
        <v>-3.9876504014677268E-3</v>
      </c>
    </row>
    <row r="1112" spans="1:9" ht="15.75" customHeight="1" x14ac:dyDescent="0.25">
      <c r="A1112" s="87">
        <v>44546</v>
      </c>
      <c r="B1112" s="88">
        <v>757.90002400000003</v>
      </c>
      <c r="C1112" s="88">
        <v>757.90002400000003</v>
      </c>
      <c r="D1112" s="88">
        <v>738.95001200000002</v>
      </c>
      <c r="E1112" s="88">
        <v>741.15002400000003</v>
      </c>
      <c r="F1112" s="88">
        <v>741.15002400000003</v>
      </c>
      <c r="G1112" s="88">
        <v>14123215</v>
      </c>
      <c r="H1112" s="95">
        <f t="shared" si="34"/>
        <v>-6.4560694036491532E-3</v>
      </c>
      <c r="I1112" s="96">
        <f t="shared" si="35"/>
        <v>-6.7644403196319329E-3</v>
      </c>
    </row>
    <row r="1113" spans="1:9" ht="15.75" customHeight="1" x14ac:dyDescent="0.25">
      <c r="A1113" s="91">
        <v>44547</v>
      </c>
      <c r="B1113" s="92">
        <v>742</v>
      </c>
      <c r="C1113" s="92">
        <v>742</v>
      </c>
      <c r="D1113" s="92">
        <v>726.04998799999998</v>
      </c>
      <c r="E1113" s="92">
        <v>728.29998799999998</v>
      </c>
      <c r="F1113" s="92">
        <v>728.29998799999998</v>
      </c>
      <c r="G1113" s="92">
        <v>13227787</v>
      </c>
      <c r="H1113" s="93">
        <f t="shared" si="34"/>
        <v>-7.5958242099501356E-3</v>
      </c>
      <c r="I1113" s="94">
        <f t="shared" si="35"/>
        <v>-7.9041951259329144E-3</v>
      </c>
    </row>
    <row r="1114" spans="1:9" ht="15.75" customHeight="1" x14ac:dyDescent="0.25">
      <c r="A1114" s="87">
        <v>44550</v>
      </c>
      <c r="B1114" s="88">
        <v>718.09997599999997</v>
      </c>
      <c r="C1114" s="88">
        <v>720.20001200000002</v>
      </c>
      <c r="D1114" s="88">
        <v>698.20001200000002</v>
      </c>
      <c r="E1114" s="88">
        <v>709.95001200000002</v>
      </c>
      <c r="F1114" s="88">
        <v>709.95001200000002</v>
      </c>
      <c r="G1114" s="88">
        <v>16900016</v>
      </c>
      <c r="H1114" s="95">
        <f t="shared" si="34"/>
        <v>-1.1082531934138311E-2</v>
      </c>
      <c r="I1114" s="96">
        <f t="shared" si="35"/>
        <v>-1.1390902850121091E-2</v>
      </c>
    </row>
    <row r="1115" spans="1:9" ht="15.75" customHeight="1" x14ac:dyDescent="0.25">
      <c r="A1115" s="91">
        <v>44551</v>
      </c>
      <c r="B1115" s="92">
        <v>720</v>
      </c>
      <c r="C1115" s="92">
        <v>728.95001200000002</v>
      </c>
      <c r="D1115" s="92">
        <v>716.15002400000003</v>
      </c>
      <c r="E1115" s="92">
        <v>720.34997599999997</v>
      </c>
      <c r="F1115" s="92">
        <v>720.34997599999997</v>
      </c>
      <c r="G1115" s="92">
        <v>14563335</v>
      </c>
      <c r="H1115" s="93">
        <f t="shared" si="34"/>
        <v>6.3157751744448813E-3</v>
      </c>
      <c r="I1115" s="94">
        <f t="shared" si="35"/>
        <v>6.0074042584621016E-3</v>
      </c>
    </row>
    <row r="1116" spans="1:9" ht="15.75" customHeight="1" x14ac:dyDescent="0.25">
      <c r="A1116" s="87">
        <v>44552</v>
      </c>
      <c r="B1116" s="88">
        <v>726.25</v>
      </c>
      <c r="C1116" s="88">
        <v>734.95001200000002</v>
      </c>
      <c r="D1116" s="88">
        <v>720.04998799999998</v>
      </c>
      <c r="E1116" s="88">
        <v>732.79998799999998</v>
      </c>
      <c r="F1116" s="88">
        <v>732.79998799999998</v>
      </c>
      <c r="G1116" s="88">
        <v>9843359</v>
      </c>
      <c r="H1116" s="95">
        <f t="shared" si="34"/>
        <v>7.4419075091592991E-3</v>
      </c>
      <c r="I1116" s="96">
        <f t="shared" si="35"/>
        <v>7.1335365931765194E-3</v>
      </c>
    </row>
    <row r="1117" spans="1:9" ht="15.75" customHeight="1" x14ac:dyDescent="0.25">
      <c r="A1117" s="91">
        <v>44553</v>
      </c>
      <c r="B1117" s="92">
        <v>739.04998799999998</v>
      </c>
      <c r="C1117" s="92">
        <v>739.5</v>
      </c>
      <c r="D1117" s="92">
        <v>727.95001200000002</v>
      </c>
      <c r="E1117" s="92">
        <v>731.29998799999998</v>
      </c>
      <c r="F1117" s="92">
        <v>731.29998799999998</v>
      </c>
      <c r="G1117" s="92">
        <v>9994049</v>
      </c>
      <c r="H1117" s="93">
        <f t="shared" si="34"/>
        <v>-8.8988725013382946E-4</v>
      </c>
      <c r="I1117" s="94">
        <f t="shared" si="35"/>
        <v>-1.198258166116609E-3</v>
      </c>
    </row>
    <row r="1118" spans="1:9" ht="15.75" customHeight="1" x14ac:dyDescent="0.25">
      <c r="A1118" s="87">
        <v>44554</v>
      </c>
      <c r="B1118" s="88">
        <v>733.90002400000003</v>
      </c>
      <c r="C1118" s="88">
        <v>733.90002400000003</v>
      </c>
      <c r="D1118" s="88">
        <v>719.59997599999997</v>
      </c>
      <c r="E1118" s="88">
        <v>727.09997599999997</v>
      </c>
      <c r="F1118" s="88">
        <v>727.09997599999997</v>
      </c>
      <c r="G1118" s="88">
        <v>8800690</v>
      </c>
      <c r="H1118" s="95">
        <f t="shared" si="34"/>
        <v>-2.5014359891083601E-3</v>
      </c>
      <c r="I1118" s="96">
        <f t="shared" si="35"/>
        <v>-2.8098069050911398E-3</v>
      </c>
    </row>
    <row r="1119" spans="1:9" ht="15.75" customHeight="1" x14ac:dyDescent="0.25">
      <c r="A1119" s="91">
        <v>44557</v>
      </c>
      <c r="B1119" s="92">
        <v>724</v>
      </c>
      <c r="C1119" s="92">
        <v>738.75</v>
      </c>
      <c r="D1119" s="92">
        <v>716.09997599999997</v>
      </c>
      <c r="E1119" s="92">
        <v>736</v>
      </c>
      <c r="F1119" s="92">
        <v>736</v>
      </c>
      <c r="G1119" s="92">
        <v>7955163</v>
      </c>
      <c r="H1119" s="93">
        <f t="shared" si="34"/>
        <v>5.2836840287563604E-3</v>
      </c>
      <c r="I1119" s="94">
        <f t="shared" si="35"/>
        <v>4.9753131127735807E-3</v>
      </c>
    </row>
    <row r="1120" spans="1:9" ht="15.75" customHeight="1" x14ac:dyDescent="0.25">
      <c r="A1120" s="87">
        <v>44558</v>
      </c>
      <c r="B1120" s="88">
        <v>740.40002400000003</v>
      </c>
      <c r="C1120" s="88">
        <v>742.45001200000002</v>
      </c>
      <c r="D1120" s="88">
        <v>732.5</v>
      </c>
      <c r="E1120" s="88">
        <v>735.79998799999998</v>
      </c>
      <c r="F1120" s="88">
        <v>735.79998799999998</v>
      </c>
      <c r="G1120" s="88">
        <v>17833655</v>
      </c>
      <c r="H1120" s="95">
        <f t="shared" si="34"/>
        <v>-1.180379252036952E-4</v>
      </c>
      <c r="I1120" s="96">
        <f t="shared" si="35"/>
        <v>-4.2640884118647478E-4</v>
      </c>
    </row>
    <row r="1121" spans="1:9" ht="15.75" customHeight="1" x14ac:dyDescent="0.25">
      <c r="A1121" s="91">
        <v>44559</v>
      </c>
      <c r="B1121" s="92">
        <v>738</v>
      </c>
      <c r="C1121" s="92">
        <v>744.95001200000002</v>
      </c>
      <c r="D1121" s="92">
        <v>731.90002400000003</v>
      </c>
      <c r="E1121" s="92">
        <v>735.70001200000002</v>
      </c>
      <c r="F1121" s="92">
        <v>735.70001200000002</v>
      </c>
      <c r="G1121" s="92">
        <v>7143073</v>
      </c>
      <c r="H1121" s="93">
        <f t="shared" si="34"/>
        <v>-5.9013286020481455E-5</v>
      </c>
      <c r="I1121" s="94">
        <f t="shared" si="35"/>
        <v>-3.6738420200326102E-4</v>
      </c>
    </row>
    <row r="1122" spans="1:9" ht="15.75" customHeight="1" x14ac:dyDescent="0.25">
      <c r="A1122" s="87">
        <v>44560</v>
      </c>
      <c r="B1122" s="88">
        <v>733.29998799999998</v>
      </c>
      <c r="C1122" s="88">
        <v>740.5</v>
      </c>
      <c r="D1122" s="88">
        <v>729</v>
      </c>
      <c r="E1122" s="88">
        <v>735.70001200000002</v>
      </c>
      <c r="F1122" s="88">
        <v>735.70001200000002</v>
      </c>
      <c r="G1122" s="88">
        <v>14326182</v>
      </c>
      <c r="H1122" s="95">
        <f t="shared" si="34"/>
        <v>0</v>
      </c>
      <c r="I1122" s="96">
        <f t="shared" si="35"/>
        <v>-3.0837091598277957E-4</v>
      </c>
    </row>
    <row r="1123" spans="1:9" ht="15.75" customHeight="1" x14ac:dyDescent="0.25">
      <c r="A1123" s="91">
        <v>44561</v>
      </c>
      <c r="B1123" s="92">
        <v>736.54998799999998</v>
      </c>
      <c r="C1123" s="92">
        <v>746.25</v>
      </c>
      <c r="D1123" s="92">
        <v>736.54998799999998</v>
      </c>
      <c r="E1123" s="92">
        <v>740.15002400000003</v>
      </c>
      <c r="F1123" s="92">
        <v>740.15002400000003</v>
      </c>
      <c r="G1123" s="92">
        <v>6973055</v>
      </c>
      <c r="H1123" s="93">
        <f t="shared" si="34"/>
        <v>2.6189944312998061E-3</v>
      </c>
      <c r="I1123" s="94">
        <f t="shared" si="35"/>
        <v>2.3106235153170264E-3</v>
      </c>
    </row>
    <row r="1124" spans="1:9" ht="15.75" customHeight="1" x14ac:dyDescent="0.25">
      <c r="A1124" s="87">
        <v>44564</v>
      </c>
      <c r="B1124" s="88">
        <v>743.04998799999998</v>
      </c>
      <c r="C1124" s="88">
        <v>766</v>
      </c>
      <c r="D1124" s="88">
        <v>743</v>
      </c>
      <c r="E1124" s="88">
        <v>764.70001200000002</v>
      </c>
      <c r="F1124" s="88">
        <v>764.70001200000002</v>
      </c>
      <c r="G1124" s="88">
        <v>9653095</v>
      </c>
      <c r="H1124" s="95">
        <f t="shared" si="34"/>
        <v>1.4171339446490485E-2</v>
      </c>
      <c r="I1124" s="96">
        <f t="shared" si="35"/>
        <v>1.3862968530507705E-2</v>
      </c>
    </row>
    <row r="1125" spans="1:9" ht="15.75" customHeight="1" x14ac:dyDescent="0.25">
      <c r="A1125" s="91">
        <v>44565</v>
      </c>
      <c r="B1125" s="92">
        <v>767.95001200000002</v>
      </c>
      <c r="C1125" s="92">
        <v>778</v>
      </c>
      <c r="D1125" s="92">
        <v>763.59997599999997</v>
      </c>
      <c r="E1125" s="92">
        <v>772.84997599999997</v>
      </c>
      <c r="F1125" s="92">
        <v>772.84997599999997</v>
      </c>
      <c r="G1125" s="92">
        <v>12114437</v>
      </c>
      <c r="H1125" s="93">
        <f t="shared" si="34"/>
        <v>4.6041007709482808E-3</v>
      </c>
      <c r="I1125" s="94">
        <f t="shared" si="35"/>
        <v>4.295729854965501E-3</v>
      </c>
    </row>
    <row r="1126" spans="1:9" ht="15.75" customHeight="1" x14ac:dyDescent="0.25">
      <c r="A1126" s="87">
        <v>44566</v>
      </c>
      <c r="B1126" s="88">
        <v>773</v>
      </c>
      <c r="C1126" s="88">
        <v>795.84997599999997</v>
      </c>
      <c r="D1126" s="88">
        <v>771.20001200000002</v>
      </c>
      <c r="E1126" s="88">
        <v>788.04998799999998</v>
      </c>
      <c r="F1126" s="88">
        <v>788.04998799999998</v>
      </c>
      <c r="G1126" s="88">
        <v>19741360</v>
      </c>
      <c r="H1126" s="95">
        <f t="shared" si="34"/>
        <v>8.4585689835804459E-3</v>
      </c>
      <c r="I1126" s="96">
        <f t="shared" si="35"/>
        <v>8.1501980675976662E-3</v>
      </c>
    </row>
    <row r="1127" spans="1:9" ht="15.75" customHeight="1" x14ac:dyDescent="0.25">
      <c r="A1127" s="91">
        <v>44567</v>
      </c>
      <c r="B1127" s="92">
        <v>775.04998799999998</v>
      </c>
      <c r="C1127" s="92">
        <v>792.5</v>
      </c>
      <c r="D1127" s="92">
        <v>774</v>
      </c>
      <c r="E1127" s="92">
        <v>785.04998799999998</v>
      </c>
      <c r="F1127" s="92">
        <v>785.04998799999998</v>
      </c>
      <c r="G1127" s="92">
        <v>13018067</v>
      </c>
      <c r="H1127" s="93">
        <f t="shared" si="34"/>
        <v>-1.6564554638240389E-3</v>
      </c>
      <c r="I1127" s="94">
        <f t="shared" si="35"/>
        <v>-1.9648263798068186E-3</v>
      </c>
    </row>
    <row r="1128" spans="1:9" ht="15.75" customHeight="1" x14ac:dyDescent="0.25">
      <c r="A1128" s="87">
        <v>44568</v>
      </c>
      <c r="B1128" s="88">
        <v>792.20001200000002</v>
      </c>
      <c r="C1128" s="88">
        <v>802.29998799999998</v>
      </c>
      <c r="D1128" s="88">
        <v>786.25</v>
      </c>
      <c r="E1128" s="88">
        <v>793.25</v>
      </c>
      <c r="F1128" s="88">
        <v>793.25</v>
      </c>
      <c r="G1128" s="88">
        <v>12250210</v>
      </c>
      <c r="H1128" s="95">
        <f t="shared" si="34"/>
        <v>4.5127694776802597E-3</v>
      </c>
      <c r="I1128" s="96">
        <f t="shared" si="35"/>
        <v>4.20439856169748E-3</v>
      </c>
    </row>
    <row r="1129" spans="1:9" ht="15.75" customHeight="1" x14ac:dyDescent="0.25">
      <c r="A1129" s="91">
        <v>44571</v>
      </c>
      <c r="B1129" s="92">
        <v>800.25</v>
      </c>
      <c r="C1129" s="92">
        <v>812.79998799999998</v>
      </c>
      <c r="D1129" s="92">
        <v>799</v>
      </c>
      <c r="E1129" s="92">
        <v>810.75</v>
      </c>
      <c r="F1129" s="92">
        <v>810.75</v>
      </c>
      <c r="G1129" s="92">
        <v>10905080</v>
      </c>
      <c r="H1129" s="93">
        <f t="shared" si="34"/>
        <v>9.4768765725605237E-3</v>
      </c>
      <c r="I1129" s="94">
        <f t="shared" si="35"/>
        <v>9.168505656577744E-3</v>
      </c>
    </row>
    <row r="1130" spans="1:9" ht="15.75" customHeight="1" x14ac:dyDescent="0.25">
      <c r="A1130" s="87">
        <v>44572</v>
      </c>
      <c r="B1130" s="88">
        <v>809.75</v>
      </c>
      <c r="C1130" s="88">
        <v>814.70001200000002</v>
      </c>
      <c r="D1130" s="88">
        <v>801.90002400000003</v>
      </c>
      <c r="E1130" s="88">
        <v>810.65002400000003</v>
      </c>
      <c r="F1130" s="88">
        <v>810.65002400000003</v>
      </c>
      <c r="G1130" s="88">
        <v>9982061</v>
      </c>
      <c r="H1130" s="95">
        <f t="shared" si="34"/>
        <v>-5.3557449778058652E-5</v>
      </c>
      <c r="I1130" s="96">
        <f t="shared" si="35"/>
        <v>-3.619283657608382E-4</v>
      </c>
    </row>
    <row r="1131" spans="1:9" ht="15.75" customHeight="1" x14ac:dyDescent="0.25">
      <c r="A1131" s="91">
        <v>44573</v>
      </c>
      <c r="B1131" s="92">
        <v>818.59997599999997</v>
      </c>
      <c r="C1131" s="92">
        <v>825.45001200000002</v>
      </c>
      <c r="D1131" s="92">
        <v>812.04998799999998</v>
      </c>
      <c r="E1131" s="92">
        <v>823.75</v>
      </c>
      <c r="F1131" s="92">
        <v>823.75</v>
      </c>
      <c r="G1131" s="92">
        <v>13034848</v>
      </c>
      <c r="H1131" s="93">
        <f t="shared" si="34"/>
        <v>6.9620277068339446E-3</v>
      </c>
      <c r="I1131" s="94">
        <f t="shared" si="35"/>
        <v>6.6536567908511649E-3</v>
      </c>
    </row>
    <row r="1132" spans="1:9" ht="15.75" customHeight="1" x14ac:dyDescent="0.25">
      <c r="A1132" s="87">
        <v>44574</v>
      </c>
      <c r="B1132" s="88">
        <v>821</v>
      </c>
      <c r="C1132" s="88">
        <v>828</v>
      </c>
      <c r="D1132" s="88">
        <v>817.40002400000003</v>
      </c>
      <c r="E1132" s="88">
        <v>824.70001200000002</v>
      </c>
      <c r="F1132" s="88">
        <v>824.70001200000002</v>
      </c>
      <c r="G1132" s="88">
        <v>9372244</v>
      </c>
      <c r="H1132" s="95">
        <f t="shared" si="34"/>
        <v>5.0057328037311929E-4</v>
      </c>
      <c r="I1132" s="96">
        <f t="shared" si="35"/>
        <v>1.9220236439033972E-4</v>
      </c>
    </row>
    <row r="1133" spans="1:9" ht="15.75" customHeight="1" x14ac:dyDescent="0.25">
      <c r="A1133" s="91">
        <v>44575</v>
      </c>
      <c r="B1133" s="92">
        <v>821</v>
      </c>
      <c r="C1133" s="92">
        <v>822</v>
      </c>
      <c r="D1133" s="92">
        <v>811.59997599999997</v>
      </c>
      <c r="E1133" s="92">
        <v>820</v>
      </c>
      <c r="F1133" s="92">
        <v>820</v>
      </c>
      <c r="G1133" s="92">
        <v>7552844</v>
      </c>
      <c r="H1133" s="93">
        <f t="shared" si="34"/>
        <v>-2.4821484987227476E-3</v>
      </c>
      <c r="I1133" s="94">
        <f t="shared" si="35"/>
        <v>-2.7905194147055273E-3</v>
      </c>
    </row>
    <row r="1134" spans="1:9" ht="15.75" customHeight="1" x14ac:dyDescent="0.25">
      <c r="A1134" s="87">
        <v>44578</v>
      </c>
      <c r="B1134" s="88">
        <v>820</v>
      </c>
      <c r="C1134" s="88">
        <v>828.90002400000003</v>
      </c>
      <c r="D1134" s="88">
        <v>814.54998799999998</v>
      </c>
      <c r="E1134" s="88">
        <v>819.29998799999998</v>
      </c>
      <c r="F1134" s="88">
        <v>819.29998799999998</v>
      </c>
      <c r="G1134" s="88">
        <v>6722700</v>
      </c>
      <c r="H1134" s="95">
        <f t="shared" si="34"/>
        <v>-3.7090388528007143E-4</v>
      </c>
      <c r="I1134" s="96">
        <f t="shared" si="35"/>
        <v>-6.7927480126285099E-4</v>
      </c>
    </row>
    <row r="1135" spans="1:9" ht="15.75" customHeight="1" x14ac:dyDescent="0.25">
      <c r="A1135" s="91">
        <v>44579</v>
      </c>
      <c r="B1135" s="92">
        <v>821</v>
      </c>
      <c r="C1135" s="92">
        <v>836</v>
      </c>
      <c r="D1135" s="92">
        <v>818.20001200000002</v>
      </c>
      <c r="E1135" s="92">
        <v>823.09997599999997</v>
      </c>
      <c r="F1135" s="92">
        <v>823.09997599999997</v>
      </c>
      <c r="G1135" s="92">
        <v>10835146</v>
      </c>
      <c r="H1135" s="93">
        <f t="shared" si="34"/>
        <v>2.0096405268569492E-3</v>
      </c>
      <c r="I1135" s="94">
        <f t="shared" si="35"/>
        <v>1.7012696108741697E-3</v>
      </c>
    </row>
    <row r="1136" spans="1:9" ht="15.75" customHeight="1" x14ac:dyDescent="0.25">
      <c r="A1136" s="87">
        <v>44580</v>
      </c>
      <c r="B1136" s="88">
        <v>816</v>
      </c>
      <c r="C1136" s="88">
        <v>821</v>
      </c>
      <c r="D1136" s="88">
        <v>803.25</v>
      </c>
      <c r="E1136" s="88">
        <v>808.59997599999997</v>
      </c>
      <c r="F1136" s="88">
        <v>808.59997599999997</v>
      </c>
      <c r="G1136" s="88">
        <v>16416144</v>
      </c>
      <c r="H1136" s="95">
        <f t="shared" si="34"/>
        <v>-7.718864917902443E-3</v>
      </c>
      <c r="I1136" s="96">
        <f t="shared" si="35"/>
        <v>-8.0272358338852219E-3</v>
      </c>
    </row>
    <row r="1137" spans="1:9" ht="15.75" customHeight="1" x14ac:dyDescent="0.25">
      <c r="A1137" s="91">
        <v>44581</v>
      </c>
      <c r="B1137" s="92">
        <v>803</v>
      </c>
      <c r="C1137" s="92">
        <v>812.95001200000002</v>
      </c>
      <c r="D1137" s="92">
        <v>795.40002400000003</v>
      </c>
      <c r="E1137" s="92">
        <v>810.25</v>
      </c>
      <c r="F1137" s="92">
        <v>810.25</v>
      </c>
      <c r="G1137" s="92">
        <v>13567654</v>
      </c>
      <c r="H1137" s="93">
        <f t="shared" si="34"/>
        <v>8.8531559685641088E-4</v>
      </c>
      <c r="I1137" s="94">
        <f t="shared" si="35"/>
        <v>5.7694468087363137E-4</v>
      </c>
    </row>
    <row r="1138" spans="1:9" ht="15.75" customHeight="1" x14ac:dyDescent="0.25">
      <c r="A1138" s="87">
        <v>44582</v>
      </c>
      <c r="B1138" s="88">
        <v>803</v>
      </c>
      <c r="C1138" s="88">
        <v>811.34997599999997</v>
      </c>
      <c r="D1138" s="88">
        <v>795.5</v>
      </c>
      <c r="E1138" s="88">
        <v>804.5</v>
      </c>
      <c r="F1138" s="88">
        <v>804.5</v>
      </c>
      <c r="G1138" s="88">
        <v>12078277</v>
      </c>
      <c r="H1138" s="95">
        <f t="shared" si="34"/>
        <v>-3.0929912691992256E-3</v>
      </c>
      <c r="I1138" s="96">
        <f t="shared" si="35"/>
        <v>-3.4013621851820054E-3</v>
      </c>
    </row>
    <row r="1139" spans="1:9" ht="15.75" customHeight="1" x14ac:dyDescent="0.25">
      <c r="A1139" s="91">
        <v>44585</v>
      </c>
      <c r="B1139" s="92">
        <v>813</v>
      </c>
      <c r="C1139" s="92">
        <v>816.70001200000002</v>
      </c>
      <c r="D1139" s="92">
        <v>783.29998799999998</v>
      </c>
      <c r="E1139" s="92">
        <v>798.45001200000002</v>
      </c>
      <c r="F1139" s="92">
        <v>798.45001200000002</v>
      </c>
      <c r="G1139" s="92">
        <v>29612316</v>
      </c>
      <c r="H1139" s="93">
        <f t="shared" si="34"/>
        <v>-3.2783166795488624E-3</v>
      </c>
      <c r="I1139" s="94">
        <f t="shared" si="35"/>
        <v>-3.5866875955316421E-3</v>
      </c>
    </row>
    <row r="1140" spans="1:9" ht="15.75" customHeight="1" x14ac:dyDescent="0.25">
      <c r="A1140" s="87">
        <v>44586</v>
      </c>
      <c r="B1140" s="88">
        <v>789</v>
      </c>
      <c r="C1140" s="88">
        <v>804.29998799999998</v>
      </c>
      <c r="D1140" s="88">
        <v>786.04998799999998</v>
      </c>
      <c r="E1140" s="88">
        <v>801.65002400000003</v>
      </c>
      <c r="F1140" s="88">
        <v>801.65002400000003</v>
      </c>
      <c r="G1140" s="88">
        <v>19513184</v>
      </c>
      <c r="H1140" s="95">
        <f t="shared" si="34"/>
        <v>1.7370781515407446E-3</v>
      </c>
      <c r="I1140" s="96">
        <f t="shared" si="35"/>
        <v>1.428707235557965E-3</v>
      </c>
    </row>
    <row r="1141" spans="1:9" ht="15.75" customHeight="1" x14ac:dyDescent="0.25">
      <c r="A1141" s="91">
        <v>44588</v>
      </c>
      <c r="B1141" s="92">
        <v>786.90002400000003</v>
      </c>
      <c r="C1141" s="92">
        <v>801.5</v>
      </c>
      <c r="D1141" s="92">
        <v>781.04998799999998</v>
      </c>
      <c r="E1141" s="92">
        <v>794.65002400000003</v>
      </c>
      <c r="F1141" s="92">
        <v>794.65002400000003</v>
      </c>
      <c r="G1141" s="92">
        <v>23984679</v>
      </c>
      <c r="H1141" s="93">
        <f t="shared" si="34"/>
        <v>-3.808909062678916E-3</v>
      </c>
      <c r="I1141" s="94">
        <f t="shared" si="35"/>
        <v>-4.1172799786616957E-3</v>
      </c>
    </row>
    <row r="1142" spans="1:9" ht="15.75" customHeight="1" x14ac:dyDescent="0.25">
      <c r="A1142" s="87">
        <v>44589</v>
      </c>
      <c r="B1142" s="88">
        <v>803.75</v>
      </c>
      <c r="C1142" s="88">
        <v>805.84997599999997</v>
      </c>
      <c r="D1142" s="88">
        <v>778.5</v>
      </c>
      <c r="E1142" s="88">
        <v>781.15002400000003</v>
      </c>
      <c r="F1142" s="88">
        <v>781.15002400000003</v>
      </c>
      <c r="G1142" s="88">
        <v>14072314</v>
      </c>
      <c r="H1142" s="95">
        <f t="shared" si="34"/>
        <v>-7.4414504007230577E-3</v>
      </c>
      <c r="I1142" s="96">
        <f t="shared" si="35"/>
        <v>-7.7498213167058374E-3</v>
      </c>
    </row>
    <row r="1143" spans="1:9" ht="15.75" customHeight="1" x14ac:dyDescent="0.25">
      <c r="A1143" s="91">
        <v>44592</v>
      </c>
      <c r="B1143" s="92">
        <v>788.95001200000002</v>
      </c>
      <c r="C1143" s="92">
        <v>798.70001200000002</v>
      </c>
      <c r="D1143" s="92">
        <v>784</v>
      </c>
      <c r="E1143" s="92">
        <v>788.79998799999998</v>
      </c>
      <c r="F1143" s="92">
        <v>788.79998799999998</v>
      </c>
      <c r="G1143" s="92">
        <v>14824509</v>
      </c>
      <c r="H1143" s="93">
        <f t="shared" si="34"/>
        <v>4.2324448826024973E-3</v>
      </c>
      <c r="I1143" s="94">
        <f t="shared" si="35"/>
        <v>3.9240739666197176E-3</v>
      </c>
    </row>
    <row r="1144" spans="1:9" ht="15.75" customHeight="1" x14ac:dyDescent="0.25">
      <c r="A1144" s="87">
        <v>44593</v>
      </c>
      <c r="B1144" s="88">
        <v>802.04998799999998</v>
      </c>
      <c r="C1144" s="88">
        <v>812.84997599999997</v>
      </c>
      <c r="D1144" s="88">
        <v>789.29998799999998</v>
      </c>
      <c r="E1144" s="88">
        <v>810.29998799999998</v>
      </c>
      <c r="F1144" s="88">
        <v>810.29998799999998</v>
      </c>
      <c r="G1144" s="88">
        <v>20031583</v>
      </c>
      <c r="H1144" s="95">
        <f t="shared" si="34"/>
        <v>1.1678937149262273E-2</v>
      </c>
      <c r="I1144" s="96">
        <f t="shared" si="35"/>
        <v>1.1370566233279493E-2</v>
      </c>
    </row>
    <row r="1145" spans="1:9" ht="15.75" customHeight="1" x14ac:dyDescent="0.25">
      <c r="A1145" s="91">
        <v>44594</v>
      </c>
      <c r="B1145" s="92">
        <v>815</v>
      </c>
      <c r="C1145" s="92">
        <v>818.70001200000002</v>
      </c>
      <c r="D1145" s="92">
        <v>808.84997599999997</v>
      </c>
      <c r="E1145" s="92">
        <v>813.75</v>
      </c>
      <c r="F1145" s="92">
        <v>813.75</v>
      </c>
      <c r="G1145" s="92">
        <v>11214375</v>
      </c>
      <c r="H1145" s="93">
        <f t="shared" si="34"/>
        <v>1.8451691007453296E-3</v>
      </c>
      <c r="I1145" s="94">
        <f t="shared" si="35"/>
        <v>1.5367981847625501E-3</v>
      </c>
    </row>
    <row r="1146" spans="1:9" ht="15.75" customHeight="1" x14ac:dyDescent="0.25">
      <c r="A1146" s="87">
        <v>44595</v>
      </c>
      <c r="B1146" s="88">
        <v>814.04998799999998</v>
      </c>
      <c r="C1146" s="88">
        <v>818.40002400000003</v>
      </c>
      <c r="D1146" s="88">
        <v>806</v>
      </c>
      <c r="E1146" s="88">
        <v>808.95001200000002</v>
      </c>
      <c r="F1146" s="88">
        <v>808.95001200000002</v>
      </c>
      <c r="G1146" s="88">
        <v>9755335</v>
      </c>
      <c r="H1146" s="95">
        <f t="shared" si="34"/>
        <v>-2.5693157900612252E-3</v>
      </c>
      <c r="I1146" s="96">
        <f t="shared" si="35"/>
        <v>-2.8776867060440049E-3</v>
      </c>
    </row>
    <row r="1147" spans="1:9" ht="15.75" customHeight="1" x14ac:dyDescent="0.25">
      <c r="A1147" s="91">
        <v>44596</v>
      </c>
      <c r="B1147" s="92">
        <v>809.79998799999998</v>
      </c>
      <c r="C1147" s="92">
        <v>812</v>
      </c>
      <c r="D1147" s="92">
        <v>795.79998799999998</v>
      </c>
      <c r="E1147" s="92">
        <v>805.04998799999998</v>
      </c>
      <c r="F1147" s="92">
        <v>805.04998799999998</v>
      </c>
      <c r="G1147" s="92">
        <v>10314067</v>
      </c>
      <c r="H1147" s="93">
        <f t="shared" si="34"/>
        <v>-2.0988379170233987E-3</v>
      </c>
      <c r="I1147" s="94">
        <f t="shared" si="35"/>
        <v>-2.4072088330061784E-3</v>
      </c>
    </row>
    <row r="1148" spans="1:9" ht="15.75" customHeight="1" x14ac:dyDescent="0.25">
      <c r="A1148" s="87">
        <v>44599</v>
      </c>
      <c r="B1148" s="88">
        <v>798.04998799999998</v>
      </c>
      <c r="C1148" s="88">
        <v>805</v>
      </c>
      <c r="D1148" s="88">
        <v>781.45001200000002</v>
      </c>
      <c r="E1148" s="88">
        <v>786.40002400000003</v>
      </c>
      <c r="F1148" s="88">
        <v>786.40002400000003</v>
      </c>
      <c r="G1148" s="88">
        <v>14659368</v>
      </c>
      <c r="H1148" s="95">
        <f t="shared" si="34"/>
        <v>-1.0179329790929569E-2</v>
      </c>
      <c r="I1148" s="96">
        <f t="shared" si="35"/>
        <v>-1.0487700706912349E-2</v>
      </c>
    </row>
    <row r="1149" spans="1:9" ht="15.75" customHeight="1" x14ac:dyDescent="0.25">
      <c r="A1149" s="91">
        <v>44600</v>
      </c>
      <c r="B1149" s="92">
        <v>790</v>
      </c>
      <c r="C1149" s="92">
        <v>795.70001200000002</v>
      </c>
      <c r="D1149" s="92">
        <v>774.29998799999998</v>
      </c>
      <c r="E1149" s="92">
        <v>792.5</v>
      </c>
      <c r="F1149" s="92">
        <v>792.5</v>
      </c>
      <c r="G1149" s="92">
        <v>14642455</v>
      </c>
      <c r="H1149" s="93">
        <f t="shared" si="34"/>
        <v>3.3557528115550003E-3</v>
      </c>
      <c r="I1149" s="94">
        <f t="shared" si="35"/>
        <v>3.0473818955722206E-3</v>
      </c>
    </row>
    <row r="1150" spans="1:9" ht="15.75" customHeight="1" x14ac:dyDescent="0.25">
      <c r="A1150" s="87">
        <v>44601</v>
      </c>
      <c r="B1150" s="88">
        <v>797.25</v>
      </c>
      <c r="C1150" s="88">
        <v>804.25</v>
      </c>
      <c r="D1150" s="88">
        <v>794.20001200000002</v>
      </c>
      <c r="E1150" s="88">
        <v>802.79998799999998</v>
      </c>
      <c r="F1150" s="88">
        <v>802.79998799999998</v>
      </c>
      <c r="G1150" s="88">
        <v>8855292</v>
      </c>
      <c r="H1150" s="95">
        <f t="shared" si="34"/>
        <v>5.608086433962477E-3</v>
      </c>
      <c r="I1150" s="96">
        <f t="shared" si="35"/>
        <v>5.2997155179796973E-3</v>
      </c>
    </row>
    <row r="1151" spans="1:9" ht="15.75" customHeight="1" x14ac:dyDescent="0.25">
      <c r="A1151" s="91">
        <v>44602</v>
      </c>
      <c r="B1151" s="92">
        <v>805.95001200000002</v>
      </c>
      <c r="C1151" s="92">
        <v>808.79998799999998</v>
      </c>
      <c r="D1151" s="92">
        <v>796.29998799999998</v>
      </c>
      <c r="E1151" s="92">
        <v>805.5</v>
      </c>
      <c r="F1151" s="92">
        <v>805.5</v>
      </c>
      <c r="G1151" s="92">
        <v>13159771</v>
      </c>
      <c r="H1151" s="93">
        <f t="shared" si="34"/>
        <v>1.4581874314852116E-3</v>
      </c>
      <c r="I1151" s="94">
        <f t="shared" si="35"/>
        <v>1.1498165155024321E-3</v>
      </c>
    </row>
    <row r="1152" spans="1:9" ht="15.75" customHeight="1" x14ac:dyDescent="0.25">
      <c r="A1152" s="87">
        <v>44603</v>
      </c>
      <c r="B1152" s="88">
        <v>796.84997599999997</v>
      </c>
      <c r="C1152" s="88">
        <v>797.40002400000003</v>
      </c>
      <c r="D1152" s="88">
        <v>787.90002400000003</v>
      </c>
      <c r="E1152" s="88">
        <v>790.79998799999998</v>
      </c>
      <c r="F1152" s="88">
        <v>790.79998799999998</v>
      </c>
      <c r="G1152" s="88">
        <v>13138408</v>
      </c>
      <c r="H1152" s="95">
        <f t="shared" si="34"/>
        <v>-7.9988907038068199E-3</v>
      </c>
      <c r="I1152" s="96">
        <f t="shared" si="35"/>
        <v>-8.3072616197895997E-3</v>
      </c>
    </row>
    <row r="1153" spans="1:9" ht="15.75" customHeight="1" x14ac:dyDescent="0.25">
      <c r="A1153" s="91">
        <v>44606</v>
      </c>
      <c r="B1153" s="92">
        <v>772</v>
      </c>
      <c r="C1153" s="92">
        <v>773.95001200000002</v>
      </c>
      <c r="D1153" s="92">
        <v>751.15002400000003</v>
      </c>
      <c r="E1153" s="92">
        <v>753.70001200000002</v>
      </c>
      <c r="F1153" s="92">
        <v>753.70001200000002</v>
      </c>
      <c r="G1153" s="92">
        <v>16170656</v>
      </c>
      <c r="H1153" s="93">
        <f t="shared" si="34"/>
        <v>-2.0868131865040655E-2</v>
      </c>
      <c r="I1153" s="94">
        <f t="shared" si="35"/>
        <v>-2.1176502781023433E-2</v>
      </c>
    </row>
    <row r="1154" spans="1:9" ht="15.75" customHeight="1" x14ac:dyDescent="0.25">
      <c r="A1154" s="87">
        <v>44607</v>
      </c>
      <c r="B1154" s="88">
        <v>752.95001200000002</v>
      </c>
      <c r="C1154" s="88">
        <v>778</v>
      </c>
      <c r="D1154" s="88">
        <v>743.20001200000002</v>
      </c>
      <c r="E1154" s="88">
        <v>776.04998799999998</v>
      </c>
      <c r="F1154" s="88">
        <v>776.04998799999998</v>
      </c>
      <c r="G1154" s="88">
        <v>18880659</v>
      </c>
      <c r="H1154" s="95">
        <f t="shared" si="34"/>
        <v>1.2691174346740818E-2</v>
      </c>
      <c r="I1154" s="96">
        <f t="shared" si="35"/>
        <v>1.2382803430758038E-2</v>
      </c>
    </row>
    <row r="1155" spans="1:9" ht="15.75" customHeight="1" x14ac:dyDescent="0.25">
      <c r="A1155" s="91">
        <v>44608</v>
      </c>
      <c r="B1155" s="92">
        <v>775.70001200000002</v>
      </c>
      <c r="C1155" s="92">
        <v>777.54998799999998</v>
      </c>
      <c r="D1155" s="92">
        <v>760.40002400000003</v>
      </c>
      <c r="E1155" s="92">
        <v>764.04998799999998</v>
      </c>
      <c r="F1155" s="92">
        <v>764.04998799999998</v>
      </c>
      <c r="G1155" s="92">
        <v>10549784</v>
      </c>
      <c r="H1155" s="93">
        <f t="shared" si="34"/>
        <v>-6.7679232946483963E-3</v>
      </c>
      <c r="I1155" s="94">
        <f t="shared" si="35"/>
        <v>-7.076294210631176E-3</v>
      </c>
    </row>
    <row r="1156" spans="1:9" ht="15.75" customHeight="1" x14ac:dyDescent="0.25">
      <c r="A1156" s="87">
        <v>44609</v>
      </c>
      <c r="B1156" s="88">
        <v>766.5</v>
      </c>
      <c r="C1156" s="88">
        <v>767.25</v>
      </c>
      <c r="D1156" s="88">
        <v>746.29998799999998</v>
      </c>
      <c r="E1156" s="88">
        <v>750.34997599999997</v>
      </c>
      <c r="F1156" s="88">
        <v>750.34997599999997</v>
      </c>
      <c r="G1156" s="88">
        <v>16683808</v>
      </c>
      <c r="H1156" s="95">
        <f t="shared" ref="H1156:H1219" si="36">LOG(F1156/F1155)</f>
        <v>-7.8579002546378621E-3</v>
      </c>
      <c r="I1156" s="96">
        <f t="shared" ref="I1156:I1219" si="37">H1156-$H$1238</f>
        <v>-8.1662711706206419E-3</v>
      </c>
    </row>
    <row r="1157" spans="1:9" ht="15.75" customHeight="1" x14ac:dyDescent="0.25">
      <c r="A1157" s="91">
        <v>44610</v>
      </c>
      <c r="B1157" s="92">
        <v>746.84997599999997</v>
      </c>
      <c r="C1157" s="92">
        <v>756.79998799999998</v>
      </c>
      <c r="D1157" s="92">
        <v>745.54998799999998</v>
      </c>
      <c r="E1157" s="92">
        <v>748.90002400000003</v>
      </c>
      <c r="F1157" s="92">
        <v>748.90002400000003</v>
      </c>
      <c r="G1157" s="92">
        <v>8945567</v>
      </c>
      <c r="H1157" s="93">
        <f t="shared" si="36"/>
        <v>-8.4002847950612311E-4</v>
      </c>
      <c r="I1157" s="94">
        <f t="shared" si="37"/>
        <v>-1.1483993954889027E-3</v>
      </c>
    </row>
    <row r="1158" spans="1:9" ht="15.75" customHeight="1" x14ac:dyDescent="0.25">
      <c r="A1158" s="87">
        <v>44613</v>
      </c>
      <c r="B1158" s="88">
        <v>746.25</v>
      </c>
      <c r="C1158" s="88">
        <v>762.90002400000003</v>
      </c>
      <c r="D1158" s="88">
        <v>740</v>
      </c>
      <c r="E1158" s="88">
        <v>754.45001200000002</v>
      </c>
      <c r="F1158" s="88">
        <v>754.45001200000002</v>
      </c>
      <c r="G1158" s="88">
        <v>10967164</v>
      </c>
      <c r="H1158" s="95">
        <f t="shared" si="36"/>
        <v>3.2066252775757136E-3</v>
      </c>
      <c r="I1158" s="96">
        <f t="shared" si="37"/>
        <v>2.8982543615929338E-3</v>
      </c>
    </row>
    <row r="1159" spans="1:9" ht="15.75" customHeight="1" x14ac:dyDescent="0.25">
      <c r="A1159" s="91">
        <v>44614</v>
      </c>
      <c r="B1159" s="92">
        <v>738.40002400000003</v>
      </c>
      <c r="C1159" s="92">
        <v>759.75</v>
      </c>
      <c r="D1159" s="92">
        <v>737.75</v>
      </c>
      <c r="E1159" s="92">
        <v>751.29998799999998</v>
      </c>
      <c r="F1159" s="92">
        <v>751.29998799999998</v>
      </c>
      <c r="G1159" s="92">
        <v>13156371</v>
      </c>
      <c r="H1159" s="93">
        <f t="shared" si="36"/>
        <v>-1.8170878788441856E-3</v>
      </c>
      <c r="I1159" s="94">
        <f t="shared" si="37"/>
        <v>-2.1254587948269653E-3</v>
      </c>
    </row>
    <row r="1160" spans="1:9" ht="15.75" customHeight="1" x14ac:dyDescent="0.25">
      <c r="A1160" s="87">
        <v>44615</v>
      </c>
      <c r="B1160" s="88">
        <v>754.59997599999997</v>
      </c>
      <c r="C1160" s="88">
        <v>756.40002400000003</v>
      </c>
      <c r="D1160" s="88">
        <v>742.70001200000002</v>
      </c>
      <c r="E1160" s="88">
        <v>744.59997599999997</v>
      </c>
      <c r="F1160" s="88">
        <v>744.59997599999997</v>
      </c>
      <c r="G1160" s="88">
        <v>11624282</v>
      </c>
      <c r="H1160" s="95">
        <f t="shared" si="36"/>
        <v>-3.8903640189067203E-3</v>
      </c>
      <c r="I1160" s="96">
        <f t="shared" si="37"/>
        <v>-4.1987349348895E-3</v>
      </c>
    </row>
    <row r="1161" spans="1:9" ht="15.75" customHeight="1" x14ac:dyDescent="0.25">
      <c r="A1161" s="91">
        <v>44616</v>
      </c>
      <c r="B1161" s="92">
        <v>712.90002400000003</v>
      </c>
      <c r="C1161" s="92">
        <v>727.09997599999997</v>
      </c>
      <c r="D1161" s="92">
        <v>702.29998799999998</v>
      </c>
      <c r="E1161" s="92">
        <v>707.40002400000003</v>
      </c>
      <c r="F1161" s="92">
        <v>707.40002400000003</v>
      </c>
      <c r="G1161" s="92">
        <v>28023104</v>
      </c>
      <c r="H1161" s="93">
        <f t="shared" si="36"/>
        <v>-2.2257947671096564E-2</v>
      </c>
      <c r="I1161" s="94">
        <f t="shared" si="37"/>
        <v>-2.2566318587079342E-2</v>
      </c>
    </row>
    <row r="1162" spans="1:9" ht="15.75" customHeight="1" x14ac:dyDescent="0.25">
      <c r="A1162" s="87">
        <v>44617</v>
      </c>
      <c r="B1162" s="88">
        <v>724.95001200000002</v>
      </c>
      <c r="C1162" s="88">
        <v>739.29998799999998</v>
      </c>
      <c r="D1162" s="88">
        <v>720.25</v>
      </c>
      <c r="E1162" s="88">
        <v>730.04998799999998</v>
      </c>
      <c r="F1162" s="88">
        <v>730.04998799999998</v>
      </c>
      <c r="G1162" s="88">
        <v>16935750</v>
      </c>
      <c r="H1162" s="95">
        <f t="shared" si="36"/>
        <v>1.3687527947523091E-2</v>
      </c>
      <c r="I1162" s="96">
        <f t="shared" si="37"/>
        <v>1.3379157031540311E-2</v>
      </c>
    </row>
    <row r="1163" spans="1:9" ht="15.75" customHeight="1" x14ac:dyDescent="0.25">
      <c r="A1163" s="91">
        <v>44620</v>
      </c>
      <c r="B1163" s="92">
        <v>722.95001200000002</v>
      </c>
      <c r="C1163" s="92">
        <v>744.75</v>
      </c>
      <c r="D1163" s="92">
        <v>715.40002400000003</v>
      </c>
      <c r="E1163" s="92">
        <v>742.70001200000002</v>
      </c>
      <c r="F1163" s="92">
        <v>742.70001200000002</v>
      </c>
      <c r="G1163" s="92">
        <v>20547432</v>
      </c>
      <c r="H1163" s="93">
        <f t="shared" si="36"/>
        <v>7.4608327720189337E-3</v>
      </c>
      <c r="I1163" s="94">
        <f t="shared" si="37"/>
        <v>7.152461856036154E-3</v>
      </c>
    </row>
    <row r="1164" spans="1:9" ht="15.75" customHeight="1" x14ac:dyDescent="0.25">
      <c r="A1164" s="87">
        <v>44622</v>
      </c>
      <c r="B1164" s="88">
        <v>717</v>
      </c>
      <c r="C1164" s="88">
        <v>724.95001200000002</v>
      </c>
      <c r="D1164" s="88">
        <v>707.75</v>
      </c>
      <c r="E1164" s="88">
        <v>714.84997599999997</v>
      </c>
      <c r="F1164" s="88">
        <v>714.84997599999997</v>
      </c>
      <c r="G1164" s="88">
        <v>25252492</v>
      </c>
      <c r="H1164" s="95">
        <f t="shared" si="36"/>
        <v>-1.6598524001179206E-2</v>
      </c>
      <c r="I1164" s="96">
        <f t="shared" si="37"/>
        <v>-1.6906894917161984E-2</v>
      </c>
    </row>
    <row r="1165" spans="1:9" ht="15.75" customHeight="1" x14ac:dyDescent="0.25">
      <c r="A1165" s="91">
        <v>44623</v>
      </c>
      <c r="B1165" s="92">
        <v>717.59997599999997</v>
      </c>
      <c r="C1165" s="92">
        <v>721.95001200000002</v>
      </c>
      <c r="D1165" s="92">
        <v>693.45001200000002</v>
      </c>
      <c r="E1165" s="92">
        <v>698.29998799999998</v>
      </c>
      <c r="F1165" s="92">
        <v>698.29998799999998</v>
      </c>
      <c r="G1165" s="92">
        <v>23190595</v>
      </c>
      <c r="H1165" s="93">
        <f t="shared" si="36"/>
        <v>-1.0172872353585525E-2</v>
      </c>
      <c r="I1165" s="94">
        <f t="shared" si="37"/>
        <v>-1.0481243269568305E-2</v>
      </c>
    </row>
    <row r="1166" spans="1:9" ht="15.75" customHeight="1" x14ac:dyDescent="0.25">
      <c r="A1166" s="87">
        <v>44624</v>
      </c>
      <c r="B1166" s="88">
        <v>691</v>
      </c>
      <c r="C1166" s="88">
        <v>706.54998799999998</v>
      </c>
      <c r="D1166" s="88">
        <v>685</v>
      </c>
      <c r="E1166" s="88">
        <v>688.04998799999998</v>
      </c>
      <c r="F1166" s="88">
        <v>688.04998799999998</v>
      </c>
      <c r="G1166" s="88">
        <v>18697223</v>
      </c>
      <c r="H1166" s="95">
        <f t="shared" si="36"/>
        <v>-6.4220429645329216E-3</v>
      </c>
      <c r="I1166" s="96">
        <f t="shared" si="37"/>
        <v>-6.7304138805157013E-3</v>
      </c>
    </row>
    <row r="1167" spans="1:9" ht="15.75" customHeight="1" x14ac:dyDescent="0.25">
      <c r="A1167" s="91">
        <v>44627</v>
      </c>
      <c r="B1167" s="92">
        <v>663.5</v>
      </c>
      <c r="C1167" s="92">
        <v>667</v>
      </c>
      <c r="D1167" s="92">
        <v>642.15002400000003</v>
      </c>
      <c r="E1167" s="92">
        <v>653.75</v>
      </c>
      <c r="F1167" s="92">
        <v>653.75</v>
      </c>
      <c r="G1167" s="92">
        <v>27799873</v>
      </c>
      <c r="H1167" s="93">
        <f t="shared" si="36"/>
        <v>-2.2208289737979791E-2</v>
      </c>
      <c r="I1167" s="94">
        <f t="shared" si="37"/>
        <v>-2.2516660653962569E-2</v>
      </c>
    </row>
    <row r="1168" spans="1:9" ht="15.75" customHeight="1" x14ac:dyDescent="0.25">
      <c r="A1168" s="87">
        <v>44628</v>
      </c>
      <c r="B1168" s="88">
        <v>643.29998799999998</v>
      </c>
      <c r="C1168" s="88">
        <v>669.45001200000002</v>
      </c>
      <c r="D1168" s="88">
        <v>643</v>
      </c>
      <c r="E1168" s="88">
        <v>665</v>
      </c>
      <c r="F1168" s="88">
        <v>665</v>
      </c>
      <c r="G1168" s="88">
        <v>26716975</v>
      </c>
      <c r="H1168" s="95">
        <f t="shared" si="36"/>
        <v>7.4099434277739729E-3</v>
      </c>
      <c r="I1168" s="96">
        <f t="shared" si="37"/>
        <v>7.1015725117911932E-3</v>
      </c>
    </row>
    <row r="1169" spans="1:9" ht="15.75" customHeight="1" x14ac:dyDescent="0.25">
      <c r="A1169" s="91">
        <v>44629</v>
      </c>
      <c r="B1169" s="92">
        <v>664.70001200000002</v>
      </c>
      <c r="C1169" s="92">
        <v>674.5</v>
      </c>
      <c r="D1169" s="92">
        <v>658</v>
      </c>
      <c r="E1169" s="92">
        <v>667.45001200000002</v>
      </c>
      <c r="F1169" s="92">
        <v>667.45001200000002</v>
      </c>
      <c r="G1169" s="92">
        <v>33728639</v>
      </c>
      <c r="H1169" s="93">
        <f t="shared" si="36"/>
        <v>1.5970999013027703E-3</v>
      </c>
      <c r="I1169" s="94">
        <f t="shared" si="37"/>
        <v>1.2887289853199908E-3</v>
      </c>
    </row>
    <row r="1170" spans="1:9" ht="15.75" customHeight="1" x14ac:dyDescent="0.25">
      <c r="A1170" s="87">
        <v>44630</v>
      </c>
      <c r="B1170" s="88">
        <v>693.95001200000002</v>
      </c>
      <c r="C1170" s="88">
        <v>701</v>
      </c>
      <c r="D1170" s="88">
        <v>673.65002400000003</v>
      </c>
      <c r="E1170" s="88">
        <v>676.59997599999997</v>
      </c>
      <c r="F1170" s="88">
        <v>676.59997599999997</v>
      </c>
      <c r="G1170" s="88">
        <v>35959638</v>
      </c>
      <c r="H1170" s="95">
        <f t="shared" si="36"/>
        <v>5.9132328424883031E-3</v>
      </c>
      <c r="I1170" s="96">
        <f t="shared" si="37"/>
        <v>5.6048619265055234E-3</v>
      </c>
    </row>
    <row r="1171" spans="1:9" ht="15.75" customHeight="1" x14ac:dyDescent="0.25">
      <c r="A1171" s="91">
        <v>44631</v>
      </c>
      <c r="B1171" s="92">
        <v>674.65002400000003</v>
      </c>
      <c r="C1171" s="92">
        <v>684.70001200000002</v>
      </c>
      <c r="D1171" s="92">
        <v>670.59997599999997</v>
      </c>
      <c r="E1171" s="92">
        <v>677.90002400000003</v>
      </c>
      <c r="F1171" s="92">
        <v>677.90002400000003</v>
      </c>
      <c r="G1171" s="92">
        <v>20546724</v>
      </c>
      <c r="H1171" s="93">
        <f t="shared" si="36"/>
        <v>8.3367123807035653E-4</v>
      </c>
      <c r="I1171" s="94">
        <f t="shared" si="37"/>
        <v>5.2530032208757691E-4</v>
      </c>
    </row>
    <row r="1172" spans="1:9" ht="15.75" customHeight="1" x14ac:dyDescent="0.25">
      <c r="A1172" s="87">
        <v>44634</v>
      </c>
      <c r="B1172" s="88">
        <v>678.09997599999997</v>
      </c>
      <c r="C1172" s="88">
        <v>698.45001200000002</v>
      </c>
      <c r="D1172" s="88">
        <v>677.25</v>
      </c>
      <c r="E1172" s="88">
        <v>696.15002400000003</v>
      </c>
      <c r="F1172" s="88">
        <v>696.15002400000003</v>
      </c>
      <c r="G1172" s="88">
        <v>24648981</v>
      </c>
      <c r="H1172" s="95">
        <f t="shared" si="36"/>
        <v>1.1537193162189971E-2</v>
      </c>
      <c r="I1172" s="96">
        <f t="shared" si="37"/>
        <v>1.1228822246207191E-2</v>
      </c>
    </row>
    <row r="1173" spans="1:9" ht="15.75" customHeight="1" x14ac:dyDescent="0.25">
      <c r="A1173" s="91">
        <v>44635</v>
      </c>
      <c r="B1173" s="92">
        <v>701.5</v>
      </c>
      <c r="C1173" s="92">
        <v>708.09997599999997</v>
      </c>
      <c r="D1173" s="92">
        <v>688</v>
      </c>
      <c r="E1173" s="92">
        <v>697.34997599999997</v>
      </c>
      <c r="F1173" s="92">
        <v>697.34997599999997</v>
      </c>
      <c r="G1173" s="92">
        <v>27714580</v>
      </c>
      <c r="H1173" s="93">
        <f t="shared" si="36"/>
        <v>7.4794784493171661E-4</v>
      </c>
      <c r="I1173" s="94">
        <f t="shared" si="37"/>
        <v>4.3957692894893704E-4</v>
      </c>
    </row>
    <row r="1174" spans="1:9" ht="15.75" customHeight="1" x14ac:dyDescent="0.25">
      <c r="A1174" s="87">
        <v>44636</v>
      </c>
      <c r="B1174" s="88">
        <v>706.90002400000003</v>
      </c>
      <c r="C1174" s="88">
        <v>711.40002400000003</v>
      </c>
      <c r="D1174" s="88">
        <v>701.25</v>
      </c>
      <c r="E1174" s="88">
        <v>708</v>
      </c>
      <c r="F1174" s="88">
        <v>708</v>
      </c>
      <c r="G1174" s="88">
        <v>14621688</v>
      </c>
      <c r="H1174" s="95">
        <f t="shared" si="36"/>
        <v>6.582467397681353E-3</v>
      </c>
      <c r="I1174" s="96">
        <f t="shared" si="37"/>
        <v>6.2740964816985732E-3</v>
      </c>
    </row>
    <row r="1175" spans="1:9" ht="15.75" customHeight="1" x14ac:dyDescent="0.25">
      <c r="A1175" s="91">
        <v>44637</v>
      </c>
      <c r="B1175" s="92">
        <v>717.79998799999998</v>
      </c>
      <c r="C1175" s="92">
        <v>725</v>
      </c>
      <c r="D1175" s="92">
        <v>716.20001200000002</v>
      </c>
      <c r="E1175" s="92">
        <v>720.09997599999997</v>
      </c>
      <c r="F1175" s="92">
        <v>720.09997599999997</v>
      </c>
      <c r="G1175" s="92">
        <v>18329844</v>
      </c>
      <c r="H1175" s="93">
        <f t="shared" si="36"/>
        <v>7.3595387566596556E-3</v>
      </c>
      <c r="I1175" s="94">
        <f t="shared" si="37"/>
        <v>7.0511678406768759E-3</v>
      </c>
    </row>
    <row r="1176" spans="1:9" ht="15.75" customHeight="1" x14ac:dyDescent="0.25">
      <c r="A1176" s="87">
        <v>44641</v>
      </c>
      <c r="B1176" s="88">
        <v>721</v>
      </c>
      <c r="C1176" s="88">
        <v>722.90002400000003</v>
      </c>
      <c r="D1176" s="88">
        <v>705.5</v>
      </c>
      <c r="E1176" s="88">
        <v>710.75</v>
      </c>
      <c r="F1176" s="88">
        <v>710.75</v>
      </c>
      <c r="G1176" s="88">
        <v>12866839</v>
      </c>
      <c r="H1176" s="95">
        <f t="shared" si="36"/>
        <v>-5.6759280839489184E-3</v>
      </c>
      <c r="I1176" s="96">
        <f t="shared" si="37"/>
        <v>-5.9842989999316981E-3</v>
      </c>
    </row>
    <row r="1177" spans="1:9" ht="15.75" customHeight="1" x14ac:dyDescent="0.25">
      <c r="A1177" s="91">
        <v>44642</v>
      </c>
      <c r="B1177" s="92">
        <v>708.65002400000003</v>
      </c>
      <c r="C1177" s="92">
        <v>721</v>
      </c>
      <c r="D1177" s="92">
        <v>699.5</v>
      </c>
      <c r="E1177" s="92">
        <v>718.20001200000002</v>
      </c>
      <c r="F1177" s="92">
        <v>718.20001200000002</v>
      </c>
      <c r="G1177" s="92">
        <v>11761758</v>
      </c>
      <c r="H1177" s="93">
        <f t="shared" si="36"/>
        <v>4.5285396839567955E-3</v>
      </c>
      <c r="I1177" s="94">
        <f t="shared" si="37"/>
        <v>4.2201687679740158E-3</v>
      </c>
    </row>
    <row r="1178" spans="1:9" ht="15.75" customHeight="1" x14ac:dyDescent="0.25">
      <c r="A1178" s="87">
        <v>44643</v>
      </c>
      <c r="B1178" s="88">
        <v>725</v>
      </c>
      <c r="C1178" s="88">
        <v>726.79998799999998</v>
      </c>
      <c r="D1178" s="88">
        <v>714.25</v>
      </c>
      <c r="E1178" s="88">
        <v>718.29998799999998</v>
      </c>
      <c r="F1178" s="88">
        <v>718.29998799999998</v>
      </c>
      <c r="G1178" s="88">
        <v>7140403</v>
      </c>
      <c r="H1178" s="95">
        <f t="shared" si="36"/>
        <v>6.0451131490220846E-5</v>
      </c>
      <c r="I1178" s="96">
        <f t="shared" si="37"/>
        <v>-2.4791978449255873E-4</v>
      </c>
    </row>
    <row r="1179" spans="1:9" ht="15.75" customHeight="1" x14ac:dyDescent="0.25">
      <c r="A1179" s="91">
        <v>44644</v>
      </c>
      <c r="B1179" s="92">
        <v>702.45001200000002</v>
      </c>
      <c r="C1179" s="92">
        <v>712.70001200000002</v>
      </c>
      <c r="D1179" s="92">
        <v>698</v>
      </c>
      <c r="E1179" s="92">
        <v>704.20001200000002</v>
      </c>
      <c r="F1179" s="92">
        <v>704.20001200000002</v>
      </c>
      <c r="G1179" s="92">
        <v>17727969</v>
      </c>
      <c r="H1179" s="93">
        <f t="shared" si="36"/>
        <v>-8.6098310431170378E-3</v>
      </c>
      <c r="I1179" s="94">
        <f t="shared" si="37"/>
        <v>-8.9182019590998175E-3</v>
      </c>
    </row>
    <row r="1180" spans="1:9" ht="15.75" customHeight="1" x14ac:dyDescent="0.25">
      <c r="A1180" s="87">
        <v>44645</v>
      </c>
      <c r="B1180" s="88">
        <v>705</v>
      </c>
      <c r="C1180" s="88">
        <v>706.09997599999997</v>
      </c>
      <c r="D1180" s="88">
        <v>696.65002400000003</v>
      </c>
      <c r="E1180" s="88">
        <v>699.25</v>
      </c>
      <c r="F1180" s="88">
        <v>699.25</v>
      </c>
      <c r="G1180" s="88">
        <v>15263007</v>
      </c>
      <c r="H1180" s="95">
        <f t="shared" si="36"/>
        <v>-3.0635530912449388E-3</v>
      </c>
      <c r="I1180" s="96">
        <f t="shared" si="37"/>
        <v>-3.3719240072277185E-3</v>
      </c>
    </row>
    <row r="1181" spans="1:9" ht="15.75" customHeight="1" x14ac:dyDescent="0.25">
      <c r="A1181" s="91">
        <v>44648</v>
      </c>
      <c r="B1181" s="92">
        <v>702</v>
      </c>
      <c r="C1181" s="92">
        <v>713.40002400000003</v>
      </c>
      <c r="D1181" s="92">
        <v>695.65002400000003</v>
      </c>
      <c r="E1181" s="92">
        <v>710.34997599999997</v>
      </c>
      <c r="F1181" s="92">
        <v>710.34997599999997</v>
      </c>
      <c r="G1181" s="92">
        <v>13806166</v>
      </c>
      <c r="H1181" s="93">
        <f t="shared" si="36"/>
        <v>6.8398950804357695E-3</v>
      </c>
      <c r="I1181" s="94">
        <f t="shared" si="37"/>
        <v>6.5315241644529898E-3</v>
      </c>
    </row>
    <row r="1182" spans="1:9" ht="15.75" customHeight="1" x14ac:dyDescent="0.25">
      <c r="A1182" s="87">
        <v>44649</v>
      </c>
      <c r="B1182" s="88">
        <v>714.29998799999998</v>
      </c>
      <c r="C1182" s="88">
        <v>716.95001200000002</v>
      </c>
      <c r="D1182" s="88">
        <v>705.84997599999997</v>
      </c>
      <c r="E1182" s="88">
        <v>715.29998799999998</v>
      </c>
      <c r="F1182" s="88">
        <v>715.29998799999998</v>
      </c>
      <c r="G1182" s="88">
        <v>11489374</v>
      </c>
      <c r="H1182" s="95">
        <f t="shared" si="36"/>
        <v>3.0158476346282999E-3</v>
      </c>
      <c r="I1182" s="96">
        <f t="shared" si="37"/>
        <v>2.7074767186455202E-3</v>
      </c>
    </row>
    <row r="1183" spans="1:9" ht="15.75" customHeight="1" x14ac:dyDescent="0.25">
      <c r="A1183" s="91">
        <v>44650</v>
      </c>
      <c r="B1183" s="92">
        <v>721.04998799999998</v>
      </c>
      <c r="C1183" s="92">
        <v>731.75</v>
      </c>
      <c r="D1183" s="92">
        <v>719.09997599999997</v>
      </c>
      <c r="E1183" s="92">
        <v>730.90002400000003</v>
      </c>
      <c r="F1183" s="92">
        <v>730.90002400000003</v>
      </c>
      <c r="G1183" s="92">
        <v>20154520</v>
      </c>
      <c r="H1183" s="93">
        <f t="shared" si="36"/>
        <v>9.3697583859371006E-3</v>
      </c>
      <c r="I1183" s="94">
        <f t="shared" si="37"/>
        <v>9.0613874699543209E-3</v>
      </c>
    </row>
    <row r="1184" spans="1:9" ht="15.75" customHeight="1" x14ac:dyDescent="0.25">
      <c r="A1184" s="87">
        <v>44651</v>
      </c>
      <c r="B1184" s="88">
        <v>739.90002400000003</v>
      </c>
      <c r="C1184" s="88">
        <v>739.90002400000003</v>
      </c>
      <c r="D1184" s="88">
        <v>727.79998799999998</v>
      </c>
      <c r="E1184" s="88">
        <v>730.29998799999998</v>
      </c>
      <c r="F1184" s="88">
        <v>730.29998799999998</v>
      </c>
      <c r="G1184" s="88">
        <v>16046383</v>
      </c>
      <c r="H1184" s="95">
        <f t="shared" si="36"/>
        <v>-3.5668263927063923E-4</v>
      </c>
      <c r="I1184" s="96">
        <f t="shared" si="37"/>
        <v>-6.6505355525341885E-4</v>
      </c>
    </row>
    <row r="1185" spans="1:9" ht="15.75" customHeight="1" x14ac:dyDescent="0.25">
      <c r="A1185" s="91">
        <v>44652</v>
      </c>
      <c r="B1185" s="92">
        <v>725</v>
      </c>
      <c r="C1185" s="92">
        <v>738.29998799999998</v>
      </c>
      <c r="D1185" s="92">
        <v>723.09997599999997</v>
      </c>
      <c r="E1185" s="92">
        <v>736.25</v>
      </c>
      <c r="F1185" s="92">
        <v>736.25</v>
      </c>
      <c r="G1185" s="92">
        <v>12658848</v>
      </c>
      <c r="H1185" s="93">
        <f t="shared" si="36"/>
        <v>3.5240142898627556E-3</v>
      </c>
      <c r="I1185" s="94">
        <f t="shared" si="37"/>
        <v>3.2156433738799758E-3</v>
      </c>
    </row>
    <row r="1186" spans="1:9" ht="15.75" customHeight="1" x14ac:dyDescent="0.25">
      <c r="A1186" s="87">
        <v>44655</v>
      </c>
      <c r="B1186" s="88">
        <v>742</v>
      </c>
      <c r="C1186" s="88">
        <v>749.79998799999998</v>
      </c>
      <c r="D1186" s="88">
        <v>725</v>
      </c>
      <c r="E1186" s="88">
        <v>746.59997599999997</v>
      </c>
      <c r="F1186" s="88">
        <v>746.59997599999997</v>
      </c>
      <c r="G1186" s="88">
        <v>17192197</v>
      </c>
      <c r="H1186" s="95">
        <f t="shared" si="36"/>
        <v>6.0626638344154528E-3</v>
      </c>
      <c r="I1186" s="96">
        <f t="shared" si="37"/>
        <v>5.7542929184326731E-3</v>
      </c>
    </row>
    <row r="1187" spans="1:9" ht="15.75" customHeight="1" x14ac:dyDescent="0.25">
      <c r="A1187" s="91">
        <v>44656</v>
      </c>
      <c r="B1187" s="92">
        <v>746.79998799999998</v>
      </c>
      <c r="C1187" s="92">
        <v>755.45001200000002</v>
      </c>
      <c r="D1187" s="92">
        <v>738</v>
      </c>
      <c r="E1187" s="92">
        <v>741.79998799999998</v>
      </c>
      <c r="F1187" s="92">
        <v>741.79998799999998</v>
      </c>
      <c r="G1187" s="92">
        <v>12290391</v>
      </c>
      <c r="H1187" s="93">
        <f t="shared" si="36"/>
        <v>-2.8011496625063451E-3</v>
      </c>
      <c r="I1187" s="94">
        <f t="shared" si="37"/>
        <v>-3.1095205784891248E-3</v>
      </c>
    </row>
    <row r="1188" spans="1:9" ht="15.75" customHeight="1" x14ac:dyDescent="0.25">
      <c r="A1188" s="87">
        <v>44657</v>
      </c>
      <c r="B1188" s="88">
        <v>732.29998799999998</v>
      </c>
      <c r="C1188" s="88">
        <v>744.90002400000003</v>
      </c>
      <c r="D1188" s="88">
        <v>732.09997599999997</v>
      </c>
      <c r="E1188" s="88">
        <v>741.59997599999997</v>
      </c>
      <c r="F1188" s="88">
        <v>741.59997599999997</v>
      </c>
      <c r="G1188" s="88">
        <v>13518142</v>
      </c>
      <c r="H1188" s="95">
        <f t="shared" si="36"/>
        <v>-1.1711488546434534E-4</v>
      </c>
      <c r="I1188" s="96">
        <f t="shared" si="37"/>
        <v>-4.2548580144712489E-4</v>
      </c>
    </row>
    <row r="1189" spans="1:9" ht="15.75" customHeight="1" x14ac:dyDescent="0.25">
      <c r="A1189" s="91">
        <v>44658</v>
      </c>
      <c r="B1189" s="92">
        <v>737.09997599999997</v>
      </c>
      <c r="C1189" s="92">
        <v>757.79998799999998</v>
      </c>
      <c r="D1189" s="92">
        <v>737.09997599999997</v>
      </c>
      <c r="E1189" s="92">
        <v>748.54998799999998</v>
      </c>
      <c r="F1189" s="92">
        <v>748.54998799999998</v>
      </c>
      <c r="G1189" s="92">
        <v>15087175</v>
      </c>
      <c r="H1189" s="93">
        <f t="shared" si="36"/>
        <v>4.0511006538037873E-3</v>
      </c>
      <c r="I1189" s="94">
        <f t="shared" si="37"/>
        <v>3.7427297378210076E-3</v>
      </c>
    </row>
    <row r="1190" spans="1:9" ht="15.75" customHeight="1" x14ac:dyDescent="0.25">
      <c r="A1190" s="87">
        <v>44659</v>
      </c>
      <c r="B1190" s="88">
        <v>749.84997599999997</v>
      </c>
      <c r="C1190" s="88">
        <v>756</v>
      </c>
      <c r="D1190" s="88">
        <v>743.59997599999997</v>
      </c>
      <c r="E1190" s="88">
        <v>754.29998799999998</v>
      </c>
      <c r="F1190" s="88">
        <v>754.29998799999998</v>
      </c>
      <c r="G1190" s="88">
        <v>15480705</v>
      </c>
      <c r="H1190" s="95">
        <f t="shared" si="36"/>
        <v>3.3232930714378298E-3</v>
      </c>
      <c r="I1190" s="96">
        <f t="shared" si="37"/>
        <v>3.01492215545505E-3</v>
      </c>
    </row>
    <row r="1191" spans="1:9" ht="15.75" customHeight="1" x14ac:dyDescent="0.25">
      <c r="A1191" s="91">
        <v>44662</v>
      </c>
      <c r="B1191" s="92">
        <v>752.29998799999998</v>
      </c>
      <c r="C1191" s="92">
        <v>765.45001200000002</v>
      </c>
      <c r="D1191" s="92">
        <v>751.65002400000003</v>
      </c>
      <c r="E1191" s="92">
        <v>759.59997599999997</v>
      </c>
      <c r="F1191" s="92">
        <v>759.59997599999997</v>
      </c>
      <c r="G1191" s="92">
        <v>13216391</v>
      </c>
      <c r="H1191" s="93">
        <f t="shared" si="36"/>
        <v>3.0408415363506807E-3</v>
      </c>
      <c r="I1191" s="94">
        <f t="shared" si="37"/>
        <v>2.732470620367901E-3</v>
      </c>
    </row>
    <row r="1192" spans="1:9" ht="15.75" customHeight="1" x14ac:dyDescent="0.25">
      <c r="A1192" s="87">
        <v>44663</v>
      </c>
      <c r="B1192" s="88">
        <v>757</v>
      </c>
      <c r="C1192" s="88">
        <v>768.90002400000003</v>
      </c>
      <c r="D1192" s="88">
        <v>750.25</v>
      </c>
      <c r="E1192" s="88">
        <v>763.84997599999997</v>
      </c>
      <c r="F1192" s="88">
        <v>763.84997599999997</v>
      </c>
      <c r="G1192" s="88">
        <v>14020000</v>
      </c>
      <c r="H1192" s="95">
        <f t="shared" si="36"/>
        <v>2.4231269742745515E-3</v>
      </c>
      <c r="I1192" s="96">
        <f t="shared" si="37"/>
        <v>2.1147560582917718E-3</v>
      </c>
    </row>
    <row r="1193" spans="1:9" ht="15.75" customHeight="1" x14ac:dyDescent="0.25">
      <c r="A1193" s="91">
        <v>44664</v>
      </c>
      <c r="B1193" s="92">
        <v>769.59997599999997</v>
      </c>
      <c r="C1193" s="92">
        <v>772.54998799999998</v>
      </c>
      <c r="D1193" s="92">
        <v>760.70001200000002</v>
      </c>
      <c r="E1193" s="92">
        <v>762.25</v>
      </c>
      <c r="F1193" s="92">
        <v>762.25</v>
      </c>
      <c r="G1193" s="92">
        <v>16119956</v>
      </c>
      <c r="H1193" s="93">
        <f t="shared" si="36"/>
        <v>-9.1063628005132375E-4</v>
      </c>
      <c r="I1193" s="94">
        <f t="shared" si="37"/>
        <v>-1.2190071960341033E-3</v>
      </c>
    </row>
    <row r="1194" spans="1:9" ht="15.75" customHeight="1" x14ac:dyDescent="0.25">
      <c r="A1194" s="87">
        <v>44669</v>
      </c>
      <c r="B1194" s="88">
        <v>751</v>
      </c>
      <c r="C1194" s="88">
        <v>762.90002400000003</v>
      </c>
      <c r="D1194" s="88">
        <v>749.20001200000002</v>
      </c>
      <c r="E1194" s="88">
        <v>757.79998799999998</v>
      </c>
      <c r="F1194" s="88">
        <v>757.79998799999998</v>
      </c>
      <c r="G1194" s="88">
        <v>17651530</v>
      </c>
      <c r="H1194" s="95">
        <f t="shared" si="36"/>
        <v>-2.5428389756329333E-3</v>
      </c>
      <c r="I1194" s="96">
        <f t="shared" si="37"/>
        <v>-2.8512098916157131E-3</v>
      </c>
    </row>
    <row r="1195" spans="1:9" ht="15.75" customHeight="1" x14ac:dyDescent="0.25">
      <c r="A1195" s="91">
        <v>44670</v>
      </c>
      <c r="B1195" s="92">
        <v>761.79998799999998</v>
      </c>
      <c r="C1195" s="92">
        <v>777.90002400000003</v>
      </c>
      <c r="D1195" s="92">
        <v>757</v>
      </c>
      <c r="E1195" s="92">
        <v>766.29998799999998</v>
      </c>
      <c r="F1195" s="92">
        <v>766.29998799999998</v>
      </c>
      <c r="G1195" s="92">
        <v>31088359</v>
      </c>
      <c r="H1195" s="93">
        <f t="shared" si="36"/>
        <v>4.8442246939955184E-3</v>
      </c>
      <c r="I1195" s="94">
        <f t="shared" si="37"/>
        <v>4.5358537780127387E-3</v>
      </c>
    </row>
    <row r="1196" spans="1:9" ht="15.75" customHeight="1" x14ac:dyDescent="0.25">
      <c r="A1196" s="87">
        <v>44671</v>
      </c>
      <c r="B1196" s="88">
        <v>766.79998799999998</v>
      </c>
      <c r="C1196" s="88">
        <v>770</v>
      </c>
      <c r="D1196" s="88">
        <v>753.79998799999998</v>
      </c>
      <c r="E1196" s="88">
        <v>755.54998799999998</v>
      </c>
      <c r="F1196" s="88">
        <v>755.54998799999998</v>
      </c>
      <c r="G1196" s="88">
        <v>15984202</v>
      </c>
      <c r="H1196" s="95">
        <f t="shared" si="36"/>
        <v>-6.1356157400574108E-3</v>
      </c>
      <c r="I1196" s="96">
        <f t="shared" si="37"/>
        <v>-6.4439866560401906E-3</v>
      </c>
    </row>
    <row r="1197" spans="1:9" ht="15.75" customHeight="1" x14ac:dyDescent="0.25">
      <c r="A1197" s="91">
        <v>44672</v>
      </c>
      <c r="B1197" s="92">
        <v>759.04998799999998</v>
      </c>
      <c r="C1197" s="92">
        <v>764.20001200000002</v>
      </c>
      <c r="D1197" s="92">
        <v>751.20001200000002</v>
      </c>
      <c r="E1197" s="92">
        <v>762.34997599999997</v>
      </c>
      <c r="F1197" s="92">
        <v>762.34997599999997</v>
      </c>
      <c r="G1197" s="92">
        <v>8953098</v>
      </c>
      <c r="H1197" s="93">
        <f t="shared" si="36"/>
        <v>3.8911879462239329E-3</v>
      </c>
      <c r="I1197" s="94">
        <f t="shared" si="37"/>
        <v>3.5828170302411532E-3</v>
      </c>
    </row>
    <row r="1198" spans="1:9" ht="15.75" customHeight="1" x14ac:dyDescent="0.25">
      <c r="A1198" s="87">
        <v>44673</v>
      </c>
      <c r="B1198" s="88">
        <v>757</v>
      </c>
      <c r="C1198" s="88">
        <v>758.84997599999997</v>
      </c>
      <c r="D1198" s="88">
        <v>745.90002400000003</v>
      </c>
      <c r="E1198" s="88">
        <v>747.65002400000003</v>
      </c>
      <c r="F1198" s="88">
        <v>747.65002400000003</v>
      </c>
      <c r="G1198" s="88">
        <v>14411607</v>
      </c>
      <c r="H1198" s="95">
        <f t="shared" si="36"/>
        <v>-8.4560393729296527E-3</v>
      </c>
      <c r="I1198" s="96">
        <f t="shared" si="37"/>
        <v>-8.7644102889124324E-3</v>
      </c>
    </row>
    <row r="1199" spans="1:9" ht="15.75" customHeight="1" x14ac:dyDescent="0.25">
      <c r="A1199" s="91">
        <v>44676</v>
      </c>
      <c r="B1199" s="92">
        <v>747.65002400000003</v>
      </c>
      <c r="C1199" s="92">
        <v>762.20001200000002</v>
      </c>
      <c r="D1199" s="92">
        <v>744</v>
      </c>
      <c r="E1199" s="92">
        <v>752.20001200000002</v>
      </c>
      <c r="F1199" s="92">
        <v>752.20001200000002</v>
      </c>
      <c r="G1199" s="92">
        <v>35417460</v>
      </c>
      <c r="H1199" s="93">
        <f t="shared" si="36"/>
        <v>2.6349844257510407E-3</v>
      </c>
      <c r="I1199" s="94">
        <f t="shared" si="37"/>
        <v>2.326613509768261E-3</v>
      </c>
    </row>
    <row r="1200" spans="1:9" ht="15.75" customHeight="1" x14ac:dyDescent="0.25">
      <c r="A1200" s="87">
        <v>44677</v>
      </c>
      <c r="B1200" s="88">
        <v>768</v>
      </c>
      <c r="C1200" s="88">
        <v>768.54998799999998</v>
      </c>
      <c r="D1200" s="88">
        <v>751.65002400000003</v>
      </c>
      <c r="E1200" s="88">
        <v>753.75</v>
      </c>
      <c r="F1200" s="88">
        <v>753.75</v>
      </c>
      <c r="G1200" s="88">
        <v>18727514</v>
      </c>
      <c r="H1200" s="95">
        <f t="shared" si="36"/>
        <v>8.9398913343898326E-4</v>
      </c>
      <c r="I1200" s="96">
        <f t="shared" si="37"/>
        <v>5.8561821745620364E-4</v>
      </c>
    </row>
    <row r="1201" spans="1:9" ht="15.75" customHeight="1" x14ac:dyDescent="0.25">
      <c r="A1201" s="91">
        <v>44678</v>
      </c>
      <c r="B1201" s="92">
        <v>749</v>
      </c>
      <c r="C1201" s="92">
        <v>750</v>
      </c>
      <c r="D1201" s="92">
        <v>732.54998799999998</v>
      </c>
      <c r="E1201" s="92">
        <v>736.70001200000002</v>
      </c>
      <c r="F1201" s="92">
        <v>736.70001200000002</v>
      </c>
      <c r="G1201" s="92">
        <v>21441480</v>
      </c>
      <c r="H1201" s="93">
        <f t="shared" si="36"/>
        <v>-9.9366482191635182E-3</v>
      </c>
      <c r="I1201" s="94">
        <f t="shared" si="37"/>
        <v>-1.0245019135146298E-2</v>
      </c>
    </row>
    <row r="1202" spans="1:9" ht="15.75" customHeight="1" x14ac:dyDescent="0.25">
      <c r="A1202" s="87">
        <v>44679</v>
      </c>
      <c r="B1202" s="88">
        <v>739.09997599999997</v>
      </c>
      <c r="C1202" s="88">
        <v>751.90002400000003</v>
      </c>
      <c r="D1202" s="88">
        <v>734.65002400000003</v>
      </c>
      <c r="E1202" s="88">
        <v>747.15002400000003</v>
      </c>
      <c r="F1202" s="88">
        <v>747.15002400000003</v>
      </c>
      <c r="G1202" s="88">
        <v>18649559</v>
      </c>
      <c r="H1202" s="95">
        <f t="shared" si="36"/>
        <v>6.1171378094553143E-3</v>
      </c>
      <c r="I1202" s="96">
        <f t="shared" si="37"/>
        <v>5.8087668934725346E-3</v>
      </c>
    </row>
    <row r="1203" spans="1:9" ht="15.75" customHeight="1" x14ac:dyDescent="0.25">
      <c r="A1203" s="91">
        <v>44680</v>
      </c>
      <c r="B1203" s="92">
        <v>750.09997599999997</v>
      </c>
      <c r="C1203" s="92">
        <v>759.95001200000002</v>
      </c>
      <c r="D1203" s="92">
        <v>740.09997599999997</v>
      </c>
      <c r="E1203" s="92">
        <v>743.29998799999998</v>
      </c>
      <c r="F1203" s="92">
        <v>743.29998799999998</v>
      </c>
      <c r="G1203" s="92">
        <v>19560317</v>
      </c>
      <c r="H1203" s="93">
        <f t="shared" si="36"/>
        <v>-2.2436889468965609E-3</v>
      </c>
      <c r="I1203" s="94">
        <f t="shared" si="37"/>
        <v>-2.5520598628793406E-3</v>
      </c>
    </row>
    <row r="1204" spans="1:9" ht="15.75" customHeight="1" x14ac:dyDescent="0.25">
      <c r="A1204" s="87">
        <v>44683</v>
      </c>
      <c r="B1204" s="88">
        <v>732</v>
      </c>
      <c r="C1204" s="88">
        <v>743.79998799999998</v>
      </c>
      <c r="D1204" s="88">
        <v>731.09997599999997</v>
      </c>
      <c r="E1204" s="88">
        <v>741</v>
      </c>
      <c r="F1204" s="88">
        <v>741</v>
      </c>
      <c r="G1204" s="88">
        <v>10903446</v>
      </c>
      <c r="H1204" s="95">
        <f t="shared" si="36"/>
        <v>-1.3459178122747645E-3</v>
      </c>
      <c r="I1204" s="96">
        <f t="shared" si="37"/>
        <v>-1.654288728257544E-3</v>
      </c>
    </row>
    <row r="1205" spans="1:9" ht="15.75" customHeight="1" x14ac:dyDescent="0.25">
      <c r="A1205" s="91">
        <v>44685</v>
      </c>
      <c r="B1205" s="92">
        <v>746.20001200000002</v>
      </c>
      <c r="C1205" s="92">
        <v>747</v>
      </c>
      <c r="D1205" s="92">
        <v>721.15002400000003</v>
      </c>
      <c r="E1205" s="92">
        <v>724.25</v>
      </c>
      <c r="F1205" s="92">
        <v>724.25</v>
      </c>
      <c r="G1205" s="92">
        <v>12212165</v>
      </c>
      <c r="H1205" s="93">
        <f t="shared" si="36"/>
        <v>-9.9297041035287595E-3</v>
      </c>
      <c r="I1205" s="94">
        <f t="shared" si="37"/>
        <v>-1.0238075019511539E-2</v>
      </c>
    </row>
    <row r="1206" spans="1:9" ht="15.75" customHeight="1" x14ac:dyDescent="0.25">
      <c r="A1206" s="87">
        <v>44686</v>
      </c>
      <c r="B1206" s="88">
        <v>730.79998799999998</v>
      </c>
      <c r="C1206" s="88">
        <v>743</v>
      </c>
      <c r="D1206" s="88">
        <v>726.5</v>
      </c>
      <c r="E1206" s="88">
        <v>728.79998799999998</v>
      </c>
      <c r="F1206" s="88">
        <v>728.79998799999998</v>
      </c>
      <c r="G1206" s="88">
        <v>9121547</v>
      </c>
      <c r="H1206" s="95">
        <f t="shared" si="36"/>
        <v>2.7198529383002114E-3</v>
      </c>
      <c r="I1206" s="96">
        <f t="shared" si="37"/>
        <v>2.4114820223174317E-3</v>
      </c>
    </row>
    <row r="1207" spans="1:9" ht="15.75" customHeight="1" x14ac:dyDescent="0.25">
      <c r="A1207" s="91">
        <v>44687</v>
      </c>
      <c r="B1207" s="92">
        <v>716.25</v>
      </c>
      <c r="C1207" s="92">
        <v>723</v>
      </c>
      <c r="D1207" s="92">
        <v>710.29998799999998</v>
      </c>
      <c r="E1207" s="92">
        <v>719.25</v>
      </c>
      <c r="F1207" s="92">
        <v>719.25</v>
      </c>
      <c r="G1207" s="92">
        <v>12455025</v>
      </c>
      <c r="H1207" s="93">
        <f t="shared" si="36"/>
        <v>-5.7284862517359555E-3</v>
      </c>
      <c r="I1207" s="94">
        <f t="shared" si="37"/>
        <v>-6.0368571677187352E-3</v>
      </c>
    </row>
    <row r="1208" spans="1:9" ht="15.75" customHeight="1" x14ac:dyDescent="0.25">
      <c r="A1208" s="87">
        <v>44690</v>
      </c>
      <c r="B1208" s="88">
        <v>705.29998799999998</v>
      </c>
      <c r="C1208" s="88">
        <v>720</v>
      </c>
      <c r="D1208" s="88">
        <v>704.45001200000002</v>
      </c>
      <c r="E1208" s="88">
        <v>710.34997599999997</v>
      </c>
      <c r="F1208" s="88">
        <v>710.34997599999997</v>
      </c>
      <c r="G1208" s="88">
        <v>13055889</v>
      </c>
      <c r="H1208" s="95">
        <f t="shared" si="36"/>
        <v>-5.4075004383630854E-3</v>
      </c>
      <c r="I1208" s="96">
        <f t="shared" si="37"/>
        <v>-5.7158713543458651E-3</v>
      </c>
    </row>
    <row r="1209" spans="1:9" ht="15.75" customHeight="1" x14ac:dyDescent="0.25">
      <c r="A1209" s="91">
        <v>44691</v>
      </c>
      <c r="B1209" s="92">
        <v>705</v>
      </c>
      <c r="C1209" s="92">
        <v>720</v>
      </c>
      <c r="D1209" s="92">
        <v>705</v>
      </c>
      <c r="E1209" s="92">
        <v>711.29998799999998</v>
      </c>
      <c r="F1209" s="92">
        <v>711.29998799999998</v>
      </c>
      <c r="G1209" s="92">
        <v>12797419</v>
      </c>
      <c r="H1209" s="93">
        <f t="shared" si="36"/>
        <v>5.8043124707669858E-4</v>
      </c>
      <c r="I1209" s="94">
        <f t="shared" si="37"/>
        <v>2.7206033109391901E-4</v>
      </c>
    </row>
    <row r="1210" spans="1:9" ht="15.75" customHeight="1" x14ac:dyDescent="0.25">
      <c r="A1210" s="87">
        <v>44692</v>
      </c>
      <c r="B1210" s="88">
        <v>718</v>
      </c>
      <c r="C1210" s="88">
        <v>719.79998799999998</v>
      </c>
      <c r="D1210" s="88">
        <v>707.15002400000003</v>
      </c>
      <c r="E1210" s="88">
        <v>714.20001200000002</v>
      </c>
      <c r="F1210" s="88">
        <v>714.20001200000002</v>
      </c>
      <c r="G1210" s="88">
        <v>13516852</v>
      </c>
      <c r="H1210" s="95">
        <f t="shared" si="36"/>
        <v>1.7670517827087433E-3</v>
      </c>
      <c r="I1210" s="96">
        <f t="shared" si="37"/>
        <v>1.4586808667259637E-3</v>
      </c>
    </row>
    <row r="1211" spans="1:9" ht="15.75" customHeight="1" x14ac:dyDescent="0.25">
      <c r="A1211" s="91">
        <v>44693</v>
      </c>
      <c r="B1211" s="92">
        <v>707.54998799999998</v>
      </c>
      <c r="C1211" s="92">
        <v>710.70001200000002</v>
      </c>
      <c r="D1211" s="92">
        <v>693.29998799999998</v>
      </c>
      <c r="E1211" s="92">
        <v>695.79998799999998</v>
      </c>
      <c r="F1211" s="92">
        <v>695.79998799999998</v>
      </c>
      <c r="G1211" s="92">
        <v>16685166</v>
      </c>
      <c r="H1211" s="93">
        <f t="shared" si="36"/>
        <v>-1.133543623220414E-2</v>
      </c>
      <c r="I1211" s="94">
        <f t="shared" si="37"/>
        <v>-1.164380714818692E-2</v>
      </c>
    </row>
    <row r="1212" spans="1:9" ht="15.75" customHeight="1" x14ac:dyDescent="0.25">
      <c r="A1212" s="87">
        <v>44694</v>
      </c>
      <c r="B1212" s="88">
        <v>702.40002400000003</v>
      </c>
      <c r="C1212" s="88">
        <v>702.40002400000003</v>
      </c>
      <c r="D1212" s="88">
        <v>675</v>
      </c>
      <c r="E1212" s="88">
        <v>677.34997599999997</v>
      </c>
      <c r="F1212" s="88">
        <v>677.34997599999997</v>
      </c>
      <c r="G1212" s="88">
        <v>15717043</v>
      </c>
      <c r="H1212" s="95">
        <f t="shared" si="36"/>
        <v>-1.1671297168877369E-2</v>
      </c>
      <c r="I1212" s="96">
        <f t="shared" si="37"/>
        <v>-1.1979668084860149E-2</v>
      </c>
    </row>
    <row r="1213" spans="1:9" ht="15.75" customHeight="1" x14ac:dyDescent="0.25">
      <c r="A1213" s="91">
        <v>44697</v>
      </c>
      <c r="B1213" s="92">
        <v>676.70001200000002</v>
      </c>
      <c r="C1213" s="92">
        <v>690.95001200000002</v>
      </c>
      <c r="D1213" s="92">
        <v>675.75</v>
      </c>
      <c r="E1213" s="92">
        <v>683</v>
      </c>
      <c r="F1213" s="92">
        <v>683</v>
      </c>
      <c r="G1213" s="92">
        <v>9025623</v>
      </c>
      <c r="H1213" s="93">
        <f t="shared" si="36"/>
        <v>3.6075839288280498E-3</v>
      </c>
      <c r="I1213" s="94">
        <f t="shared" si="37"/>
        <v>3.29921301284527E-3</v>
      </c>
    </row>
    <row r="1214" spans="1:9" ht="15.75" customHeight="1" x14ac:dyDescent="0.25">
      <c r="A1214" s="87">
        <v>44698</v>
      </c>
      <c r="B1214" s="88">
        <v>686.09997599999997</v>
      </c>
      <c r="C1214" s="88">
        <v>712</v>
      </c>
      <c r="D1214" s="88">
        <v>685.15002400000003</v>
      </c>
      <c r="E1214" s="88">
        <v>710</v>
      </c>
      <c r="F1214" s="88">
        <v>710</v>
      </c>
      <c r="G1214" s="88">
        <v>12765052</v>
      </c>
      <c r="H1214" s="95">
        <f t="shared" si="36"/>
        <v>1.683764503754271E-2</v>
      </c>
      <c r="I1214" s="96">
        <f t="shared" si="37"/>
        <v>1.6529274121559932E-2</v>
      </c>
    </row>
    <row r="1215" spans="1:9" ht="15.75" customHeight="1" x14ac:dyDescent="0.25">
      <c r="A1215" s="91">
        <v>44699</v>
      </c>
      <c r="B1215" s="92">
        <v>712.34997599999997</v>
      </c>
      <c r="C1215" s="92">
        <v>717</v>
      </c>
      <c r="D1215" s="92">
        <v>706.09997599999997</v>
      </c>
      <c r="E1215" s="92">
        <v>707.34997599999997</v>
      </c>
      <c r="F1215" s="92">
        <v>707.34997599999997</v>
      </c>
      <c r="G1215" s="92">
        <v>11835013</v>
      </c>
      <c r="H1215" s="93">
        <f t="shared" si="36"/>
        <v>-1.6240055888709962E-3</v>
      </c>
      <c r="I1215" s="94">
        <f t="shared" si="37"/>
        <v>-1.9323765048537757E-3</v>
      </c>
    </row>
    <row r="1216" spans="1:9" ht="15.75" customHeight="1" x14ac:dyDescent="0.25">
      <c r="A1216" s="87">
        <v>44700</v>
      </c>
      <c r="B1216" s="88">
        <v>693.09997599999997</v>
      </c>
      <c r="C1216" s="88">
        <v>698.70001200000002</v>
      </c>
      <c r="D1216" s="88">
        <v>685.59997599999997</v>
      </c>
      <c r="E1216" s="88">
        <v>690.29998799999998</v>
      </c>
      <c r="F1216" s="88">
        <v>690.29998799999998</v>
      </c>
      <c r="G1216" s="88">
        <v>16661023</v>
      </c>
      <c r="H1216" s="95">
        <f t="shared" si="36"/>
        <v>-1.0596477291563579E-2</v>
      </c>
      <c r="I1216" s="96">
        <f t="shared" si="37"/>
        <v>-1.0904848207546359E-2</v>
      </c>
    </row>
    <row r="1217" spans="1:9" ht="15.75" customHeight="1" x14ac:dyDescent="0.25">
      <c r="A1217" s="91">
        <v>44701</v>
      </c>
      <c r="B1217" s="92">
        <v>694.79998799999998</v>
      </c>
      <c r="C1217" s="92">
        <v>711.90002400000003</v>
      </c>
      <c r="D1217" s="92">
        <v>693.70001200000002</v>
      </c>
      <c r="E1217" s="92">
        <v>709.54998799999998</v>
      </c>
      <c r="F1217" s="92">
        <v>709.54998799999998</v>
      </c>
      <c r="G1217" s="92">
        <v>11695528</v>
      </c>
      <c r="H1217" s="93">
        <f t="shared" si="36"/>
        <v>1.1945131203368972E-2</v>
      </c>
      <c r="I1217" s="94">
        <f t="shared" si="37"/>
        <v>1.1636760287386192E-2</v>
      </c>
    </row>
    <row r="1218" spans="1:9" ht="15.75" customHeight="1" x14ac:dyDescent="0.25">
      <c r="A1218" s="87">
        <v>44704</v>
      </c>
      <c r="B1218" s="88">
        <v>709.54998799999998</v>
      </c>
      <c r="C1218" s="88">
        <v>725.95001200000002</v>
      </c>
      <c r="D1218" s="88">
        <v>707.45001200000002</v>
      </c>
      <c r="E1218" s="88">
        <v>711.04998799999998</v>
      </c>
      <c r="F1218" s="88">
        <v>711.04998799999998</v>
      </c>
      <c r="G1218" s="88">
        <v>17438451</v>
      </c>
      <c r="H1218" s="95">
        <f t="shared" si="36"/>
        <v>9.171363873853131E-4</v>
      </c>
      <c r="I1218" s="96">
        <f t="shared" si="37"/>
        <v>6.0876547140253359E-4</v>
      </c>
    </row>
    <row r="1219" spans="1:9" ht="15.75" customHeight="1" x14ac:dyDescent="0.25">
      <c r="A1219" s="91">
        <v>44705</v>
      </c>
      <c r="B1219" s="92">
        <v>711.04998799999998</v>
      </c>
      <c r="C1219" s="92">
        <v>717.34997599999997</v>
      </c>
      <c r="D1219" s="92">
        <v>706.04998799999998</v>
      </c>
      <c r="E1219" s="92">
        <v>708.15002400000003</v>
      </c>
      <c r="F1219" s="92">
        <v>708.15002400000003</v>
      </c>
      <c r="G1219" s="92">
        <v>13779981</v>
      </c>
      <c r="H1219" s="93">
        <f t="shared" si="36"/>
        <v>-1.774859223730657E-3</v>
      </c>
      <c r="I1219" s="94">
        <f t="shared" si="37"/>
        <v>-2.0832301397134367E-3</v>
      </c>
    </row>
    <row r="1220" spans="1:9" ht="15.75" customHeight="1" x14ac:dyDescent="0.25">
      <c r="A1220" s="87">
        <v>44706</v>
      </c>
      <c r="B1220" s="88">
        <v>712.04998799999998</v>
      </c>
      <c r="C1220" s="88">
        <v>720.84997599999997</v>
      </c>
      <c r="D1220" s="88">
        <v>711.59997599999997</v>
      </c>
      <c r="E1220" s="88">
        <v>713.34997599999997</v>
      </c>
      <c r="F1220" s="88">
        <v>713.34997599999997</v>
      </c>
      <c r="G1220" s="88">
        <v>10457589</v>
      </c>
      <c r="H1220" s="95">
        <f t="shared" ref="H1220:H1236" si="38">LOG(F1220/F1219)</f>
        <v>3.1773767612237316E-3</v>
      </c>
      <c r="I1220" s="96">
        <f t="shared" ref="I1220:I1236" si="39">H1220-$H$1238</f>
        <v>2.8690058452409519E-3</v>
      </c>
    </row>
    <row r="1221" spans="1:9" ht="15.75" customHeight="1" x14ac:dyDescent="0.25">
      <c r="A1221" s="91">
        <v>44707</v>
      </c>
      <c r="B1221" s="92">
        <v>723</v>
      </c>
      <c r="C1221" s="92">
        <v>733</v>
      </c>
      <c r="D1221" s="92">
        <v>715.45001200000002</v>
      </c>
      <c r="E1221" s="92">
        <v>728.5</v>
      </c>
      <c r="F1221" s="92">
        <v>728.5</v>
      </c>
      <c r="G1221" s="92">
        <v>14028733</v>
      </c>
      <c r="H1221" s="93">
        <f t="shared" si="38"/>
        <v>9.126905139120893E-3</v>
      </c>
      <c r="I1221" s="94">
        <f t="shared" si="39"/>
        <v>8.8185342231381133E-3</v>
      </c>
    </row>
    <row r="1222" spans="1:9" ht="15.75" customHeight="1" x14ac:dyDescent="0.25">
      <c r="A1222" s="87">
        <v>44708</v>
      </c>
      <c r="B1222" s="88">
        <v>733.54998799999998</v>
      </c>
      <c r="C1222" s="88">
        <v>741.20001200000002</v>
      </c>
      <c r="D1222" s="88">
        <v>731.25</v>
      </c>
      <c r="E1222" s="88">
        <v>739.79998799999998</v>
      </c>
      <c r="F1222" s="88">
        <v>739.79998799999998</v>
      </c>
      <c r="G1222" s="88">
        <v>8110620</v>
      </c>
      <c r="H1222" s="95">
        <f t="shared" si="38"/>
        <v>6.6847638288491159E-3</v>
      </c>
      <c r="I1222" s="96">
        <f t="shared" si="39"/>
        <v>6.3763929128663362E-3</v>
      </c>
    </row>
    <row r="1223" spans="1:9" ht="15.75" customHeight="1" x14ac:dyDescent="0.25">
      <c r="A1223" s="91">
        <v>44711</v>
      </c>
      <c r="B1223" s="92">
        <v>748.75</v>
      </c>
      <c r="C1223" s="92">
        <v>751.95001200000002</v>
      </c>
      <c r="D1223" s="92">
        <v>744.29998799999998</v>
      </c>
      <c r="E1223" s="92">
        <v>748.5</v>
      </c>
      <c r="F1223" s="92">
        <v>748.5</v>
      </c>
      <c r="G1223" s="92">
        <v>7628515</v>
      </c>
      <c r="H1223" s="93">
        <f t="shared" si="38"/>
        <v>5.0774847442131045E-3</v>
      </c>
      <c r="I1223" s="94">
        <f t="shared" si="39"/>
        <v>4.7691138282303248E-3</v>
      </c>
    </row>
    <row r="1224" spans="1:9" ht="15.75" customHeight="1" x14ac:dyDescent="0.25">
      <c r="A1224" s="87">
        <v>44712</v>
      </c>
      <c r="B1224" s="88">
        <v>741</v>
      </c>
      <c r="C1224" s="88">
        <v>756.70001200000002</v>
      </c>
      <c r="D1224" s="88">
        <v>740.5</v>
      </c>
      <c r="E1224" s="88">
        <v>752.84997599999997</v>
      </c>
      <c r="F1224" s="88">
        <v>752.84997599999997</v>
      </c>
      <c r="G1224" s="88">
        <v>20272212</v>
      </c>
      <c r="H1224" s="95">
        <f t="shared" si="38"/>
        <v>2.5166362138536436E-3</v>
      </c>
      <c r="I1224" s="96">
        <f t="shared" si="39"/>
        <v>2.2082652978708639E-3</v>
      </c>
    </row>
    <row r="1225" spans="1:9" ht="15.75" customHeight="1" x14ac:dyDescent="0.25">
      <c r="A1225" s="91">
        <v>44713</v>
      </c>
      <c r="B1225" s="92">
        <v>748</v>
      </c>
      <c r="C1225" s="92">
        <v>755.59997599999997</v>
      </c>
      <c r="D1225" s="92">
        <v>744.20001200000002</v>
      </c>
      <c r="E1225" s="92">
        <v>752.65002400000003</v>
      </c>
      <c r="F1225" s="92">
        <v>752.65002400000003</v>
      </c>
      <c r="G1225" s="92">
        <v>10102092</v>
      </c>
      <c r="H1225" s="93">
        <f t="shared" si="38"/>
        <v>-1.1536107705891758E-4</v>
      </c>
      <c r="I1225" s="94">
        <f t="shared" si="39"/>
        <v>-4.2373199304169716E-4</v>
      </c>
    </row>
    <row r="1226" spans="1:9" ht="15.75" customHeight="1" x14ac:dyDescent="0.25">
      <c r="A1226" s="87">
        <v>44714</v>
      </c>
      <c r="B1226" s="88">
        <v>751.04998799999998</v>
      </c>
      <c r="C1226" s="88">
        <v>751.75</v>
      </c>
      <c r="D1226" s="88">
        <v>743.20001200000002</v>
      </c>
      <c r="E1226" s="88">
        <v>749.75</v>
      </c>
      <c r="F1226" s="88">
        <v>749.75</v>
      </c>
      <c r="G1226" s="88">
        <v>10949759</v>
      </c>
      <c r="H1226" s="95">
        <f t="shared" si="38"/>
        <v>-1.6766053843011838E-3</v>
      </c>
      <c r="I1226" s="96">
        <f t="shared" si="39"/>
        <v>-1.9849763002839633E-3</v>
      </c>
    </row>
    <row r="1227" spans="1:9" ht="15.75" customHeight="1" x14ac:dyDescent="0.25">
      <c r="A1227" s="91">
        <v>44715</v>
      </c>
      <c r="B1227" s="92">
        <v>756.15002400000003</v>
      </c>
      <c r="C1227" s="92">
        <v>757</v>
      </c>
      <c r="D1227" s="92">
        <v>741.20001200000002</v>
      </c>
      <c r="E1227" s="92">
        <v>744.29998799999998</v>
      </c>
      <c r="F1227" s="92">
        <v>744.29998799999998</v>
      </c>
      <c r="G1227" s="92">
        <v>8563791</v>
      </c>
      <c r="H1227" s="93">
        <f t="shared" si="38"/>
        <v>-3.1684624416196128E-3</v>
      </c>
      <c r="I1227" s="94">
        <f t="shared" si="39"/>
        <v>-3.4768333576023925E-3</v>
      </c>
    </row>
    <row r="1228" spans="1:9" ht="15.75" customHeight="1" x14ac:dyDescent="0.25">
      <c r="A1228" s="87">
        <v>44718</v>
      </c>
      <c r="B1228" s="88">
        <v>740.20001200000002</v>
      </c>
      <c r="C1228" s="88">
        <v>750.95001200000002</v>
      </c>
      <c r="D1228" s="88">
        <v>739.59997599999997</v>
      </c>
      <c r="E1228" s="88">
        <v>746.75</v>
      </c>
      <c r="F1228" s="88">
        <v>746.75</v>
      </c>
      <c r="G1228" s="88">
        <v>9107831</v>
      </c>
      <c r="H1228" s="95">
        <f t="shared" si="38"/>
        <v>1.427219286220727E-3</v>
      </c>
      <c r="I1228" s="96">
        <f t="shared" si="39"/>
        <v>1.1188483702379475E-3</v>
      </c>
    </row>
    <row r="1229" spans="1:9" ht="15.75" customHeight="1" x14ac:dyDescent="0.25">
      <c r="A1229" s="91">
        <v>44719</v>
      </c>
      <c r="B1229" s="92">
        <v>741</v>
      </c>
      <c r="C1229" s="92">
        <v>742.95001200000002</v>
      </c>
      <c r="D1229" s="92">
        <v>732.34997599999997</v>
      </c>
      <c r="E1229" s="92">
        <v>735.25</v>
      </c>
      <c r="F1229" s="92">
        <v>735.25</v>
      </c>
      <c r="G1229" s="92">
        <v>9938912</v>
      </c>
      <c r="H1229" s="93">
        <f t="shared" si="38"/>
        <v>-6.7401980970589427E-3</v>
      </c>
      <c r="I1229" s="94">
        <f t="shared" si="39"/>
        <v>-7.0485690130417224E-3</v>
      </c>
    </row>
    <row r="1230" spans="1:9" ht="15.75" customHeight="1" x14ac:dyDescent="0.25">
      <c r="A1230" s="87">
        <v>44720</v>
      </c>
      <c r="B1230" s="88">
        <v>736.59997599999997</v>
      </c>
      <c r="C1230" s="88">
        <v>741</v>
      </c>
      <c r="D1230" s="88">
        <v>726.45001200000002</v>
      </c>
      <c r="E1230" s="88">
        <v>729.5</v>
      </c>
      <c r="F1230" s="88">
        <v>729.5</v>
      </c>
      <c r="G1230" s="88">
        <v>9369224</v>
      </c>
      <c r="H1230" s="95">
        <f t="shared" si="38"/>
        <v>-3.4097369496365448E-3</v>
      </c>
      <c r="I1230" s="96">
        <f t="shared" si="39"/>
        <v>-3.7181078656193245E-3</v>
      </c>
    </row>
    <row r="1231" spans="1:9" ht="15.75" customHeight="1" x14ac:dyDescent="0.25">
      <c r="A1231" s="91">
        <v>44721</v>
      </c>
      <c r="B1231" s="92">
        <v>725</v>
      </c>
      <c r="C1231" s="92">
        <v>734.09997599999997</v>
      </c>
      <c r="D1231" s="92">
        <v>722.15002400000003</v>
      </c>
      <c r="E1231" s="92">
        <v>732.75</v>
      </c>
      <c r="F1231" s="92">
        <v>732.75</v>
      </c>
      <c r="G1231" s="92">
        <v>7444368</v>
      </c>
      <c r="H1231" s="93">
        <f t="shared" si="38"/>
        <v>1.9305308810026987E-3</v>
      </c>
      <c r="I1231" s="94">
        <f t="shared" si="39"/>
        <v>1.6221599650199192E-3</v>
      </c>
    </row>
    <row r="1232" spans="1:9" ht="15.75" customHeight="1" x14ac:dyDescent="0.25">
      <c r="A1232" s="87">
        <v>44722</v>
      </c>
      <c r="B1232" s="88">
        <v>724.75</v>
      </c>
      <c r="C1232" s="88">
        <v>728.29998799999998</v>
      </c>
      <c r="D1232" s="88">
        <v>718</v>
      </c>
      <c r="E1232" s="88">
        <v>720</v>
      </c>
      <c r="F1232" s="88">
        <v>720</v>
      </c>
      <c r="G1232" s="88">
        <v>7990818</v>
      </c>
      <c r="H1232" s="95">
        <f t="shared" si="38"/>
        <v>-7.6233306792046788E-3</v>
      </c>
      <c r="I1232" s="96">
        <f t="shared" si="39"/>
        <v>-7.9317015951874577E-3</v>
      </c>
    </row>
    <row r="1233" spans="1:9" ht="15.75" customHeight="1" x14ac:dyDescent="0.25">
      <c r="A1233" s="91">
        <v>44725</v>
      </c>
      <c r="B1233" s="92">
        <v>702.25</v>
      </c>
      <c r="C1233" s="92">
        <v>702.29998799999998</v>
      </c>
      <c r="D1233" s="92">
        <v>682.09997599999997</v>
      </c>
      <c r="E1233" s="92">
        <v>688</v>
      </c>
      <c r="F1233" s="92">
        <v>688</v>
      </c>
      <c r="G1233" s="92">
        <v>16622521</v>
      </c>
      <c r="H1233" s="93">
        <f t="shared" si="38"/>
        <v>-1.9744058195757131E-2</v>
      </c>
      <c r="I1233" s="94">
        <f t="shared" si="39"/>
        <v>-2.0052429111739909E-2</v>
      </c>
    </row>
    <row r="1234" spans="1:9" ht="15.75" customHeight="1" x14ac:dyDescent="0.25">
      <c r="A1234" s="87">
        <v>44726</v>
      </c>
      <c r="B1234" s="88">
        <v>682.40002400000003</v>
      </c>
      <c r="C1234" s="88">
        <v>694.65002400000003</v>
      </c>
      <c r="D1234" s="88">
        <v>680.65002400000003</v>
      </c>
      <c r="E1234" s="88">
        <v>685.5</v>
      </c>
      <c r="F1234" s="88">
        <v>685.5</v>
      </c>
      <c r="G1234" s="88">
        <v>13348598</v>
      </c>
      <c r="H1234" s="95">
        <f t="shared" si="38"/>
        <v>-1.5809791099798214E-3</v>
      </c>
      <c r="I1234" s="96">
        <f t="shared" si="39"/>
        <v>-1.8893500259626009E-3</v>
      </c>
    </row>
    <row r="1235" spans="1:9" ht="15.75" customHeight="1" x14ac:dyDescent="0.25">
      <c r="A1235" s="91">
        <v>44727</v>
      </c>
      <c r="B1235" s="92">
        <v>687.5</v>
      </c>
      <c r="C1235" s="92">
        <v>696.34997599999997</v>
      </c>
      <c r="D1235" s="92">
        <v>686.09997599999997</v>
      </c>
      <c r="E1235" s="92">
        <v>687.25</v>
      </c>
      <c r="F1235" s="92">
        <v>687.25</v>
      </c>
      <c r="G1235" s="92">
        <v>9199591</v>
      </c>
      <c r="H1235" s="93">
        <f t="shared" si="38"/>
        <v>1.1072893899746596E-3</v>
      </c>
      <c r="I1235" s="94">
        <f t="shared" si="39"/>
        <v>7.9891847399188006E-4</v>
      </c>
    </row>
    <row r="1236" spans="1:9" ht="15.75" customHeight="1" x14ac:dyDescent="0.25">
      <c r="A1236" s="97">
        <v>44728</v>
      </c>
      <c r="B1236" s="98">
        <v>700</v>
      </c>
      <c r="C1236" s="98">
        <v>700.04998799999998</v>
      </c>
      <c r="D1236" s="98">
        <v>676.29998799999998</v>
      </c>
      <c r="E1236" s="98">
        <v>678.5</v>
      </c>
      <c r="F1236" s="98">
        <v>678.5</v>
      </c>
      <c r="G1236" s="98">
        <v>13237239</v>
      </c>
      <c r="H1236" s="99">
        <f t="shared" si="38"/>
        <v>-5.5648965197502157E-3</v>
      </c>
      <c r="I1236" s="100">
        <f t="shared" si="39"/>
        <v>-5.8732674357329954E-3</v>
      </c>
    </row>
    <row r="1238" spans="1:9" ht="15.75" customHeight="1" x14ac:dyDescent="0.25">
      <c r="G1238" t="s">
        <v>26</v>
      </c>
      <c r="H1238" s="19">
        <f>AVERAGE(H3:H1236)</f>
        <v>3.0837091598277957E-4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O1238"/>
  <sheetViews>
    <sheetView workbookViewId="0">
      <selection activeCell="K6" sqref="K6"/>
    </sheetView>
  </sheetViews>
  <sheetFormatPr defaultColWidth="12.6640625" defaultRowHeight="15.75" customHeight="1" x14ac:dyDescent="0.25"/>
  <cols>
    <col min="7" max="7" width="13.6640625" bestFit="1" customWidth="1"/>
    <col min="9" max="9" width="13.88671875" style="20" bestFit="1" customWidth="1"/>
  </cols>
  <sheetData>
    <row r="1" spans="1:15" ht="15.75" customHeight="1" thickBot="1" x14ac:dyDescent="0.3">
      <c r="A1" s="83" t="s">
        <v>19</v>
      </c>
      <c r="B1" s="84" t="s">
        <v>20</v>
      </c>
      <c r="C1" s="84" t="s">
        <v>21</v>
      </c>
      <c r="D1" s="84" t="s">
        <v>22</v>
      </c>
      <c r="E1" s="84" t="s">
        <v>23</v>
      </c>
      <c r="F1" s="84" t="s">
        <v>24</v>
      </c>
      <c r="G1" s="84" t="s">
        <v>25</v>
      </c>
      <c r="H1" s="85" t="s">
        <v>18</v>
      </c>
      <c r="I1" s="86" t="s">
        <v>28</v>
      </c>
      <c r="J1" s="1"/>
      <c r="K1" s="1"/>
      <c r="L1" s="1"/>
      <c r="M1" s="1"/>
      <c r="N1" s="1"/>
      <c r="O1" s="1"/>
    </row>
    <row r="2" spans="1:15" ht="15.75" customHeight="1" thickTop="1" x14ac:dyDescent="0.45">
      <c r="A2" s="87">
        <v>42905</v>
      </c>
      <c r="B2" s="88">
        <v>688.57299799999998</v>
      </c>
      <c r="C2" s="88">
        <v>701.25280799999996</v>
      </c>
      <c r="D2" s="88">
        <v>688.57299799999998</v>
      </c>
      <c r="E2" s="88">
        <v>698.00860599999999</v>
      </c>
      <c r="F2" s="88">
        <v>680.13775599999997</v>
      </c>
      <c r="G2" s="88">
        <v>7031853</v>
      </c>
      <c r="H2" s="89"/>
      <c r="I2" s="90"/>
      <c r="J2" s="9"/>
      <c r="K2" s="1"/>
      <c r="L2" s="1"/>
      <c r="M2" s="9"/>
      <c r="N2" s="1"/>
      <c r="O2" s="2"/>
    </row>
    <row r="3" spans="1:15" ht="15.75" customHeight="1" x14ac:dyDescent="0.45">
      <c r="A3" s="91">
        <v>42906</v>
      </c>
      <c r="B3" s="92">
        <v>697.88476600000001</v>
      </c>
      <c r="C3" s="92">
        <v>704.37323000000004</v>
      </c>
      <c r="D3" s="92">
        <v>697.11700399999995</v>
      </c>
      <c r="E3" s="92">
        <v>699.54400599999997</v>
      </c>
      <c r="F3" s="92">
        <v>681.63385000000005</v>
      </c>
      <c r="G3" s="92">
        <v>4680750</v>
      </c>
      <c r="H3" s="93">
        <f>LOG(F3/F2)</f>
        <v>9.5426520447539792E-4</v>
      </c>
      <c r="I3" s="94">
        <f>H3-$H$1238</f>
        <v>4.877797254494371E-4</v>
      </c>
      <c r="J3" s="9"/>
      <c r="K3" s="1"/>
      <c r="L3" s="1"/>
      <c r="M3" s="9"/>
      <c r="N3" s="1"/>
      <c r="O3" s="2"/>
    </row>
    <row r="4" spans="1:15" ht="15.75" customHeight="1" x14ac:dyDescent="0.45">
      <c r="A4" s="87">
        <v>42907</v>
      </c>
      <c r="B4" s="88">
        <v>697.29040499999996</v>
      </c>
      <c r="C4" s="88">
        <v>707.29553199999998</v>
      </c>
      <c r="D4" s="88">
        <v>695.53204300000004</v>
      </c>
      <c r="E4" s="88">
        <v>704.32372999999995</v>
      </c>
      <c r="F4" s="88">
        <v>686.29113800000005</v>
      </c>
      <c r="G4" s="88">
        <v>9226522</v>
      </c>
      <c r="H4" s="95">
        <f t="shared" ref="H4:H67" si="0">LOG(F4/F3)</f>
        <v>2.9572415329645481E-3</v>
      </c>
      <c r="I4" s="96">
        <f t="shared" ref="I4:I67" si="1">H4-$H$1238</f>
        <v>2.4907560539385873E-3</v>
      </c>
      <c r="J4" s="9"/>
      <c r="K4" s="1"/>
      <c r="L4" s="1"/>
      <c r="M4" s="9"/>
      <c r="N4" s="1"/>
      <c r="O4" s="2"/>
    </row>
    <row r="5" spans="1:15" ht="15.75" customHeight="1" x14ac:dyDescent="0.45">
      <c r="A5" s="91">
        <v>42908</v>
      </c>
      <c r="B5" s="92">
        <v>708.013733</v>
      </c>
      <c r="C5" s="92">
        <v>715.91387899999995</v>
      </c>
      <c r="D5" s="92">
        <v>707.146973</v>
      </c>
      <c r="E5" s="92">
        <v>709.59869400000002</v>
      </c>
      <c r="F5" s="92">
        <v>691.43121299999996</v>
      </c>
      <c r="G5" s="92">
        <v>10207734</v>
      </c>
      <c r="H5" s="93">
        <f t="shared" si="0"/>
        <v>3.2405898980586777E-3</v>
      </c>
      <c r="I5" s="94">
        <f t="shared" si="1"/>
        <v>2.7741044190327168E-3</v>
      </c>
      <c r="J5" s="9"/>
      <c r="K5" s="1"/>
      <c r="L5" s="1"/>
      <c r="M5" s="9"/>
      <c r="N5" s="1"/>
      <c r="O5" s="2"/>
    </row>
    <row r="6" spans="1:15" ht="15.75" customHeight="1" x14ac:dyDescent="0.45">
      <c r="A6" s="87">
        <v>42909</v>
      </c>
      <c r="B6" s="88">
        <v>711.25799600000005</v>
      </c>
      <c r="C6" s="88">
        <v>714.22979699999996</v>
      </c>
      <c r="D6" s="88">
        <v>708.58331299999998</v>
      </c>
      <c r="E6" s="88">
        <v>711.183716</v>
      </c>
      <c r="F6" s="88">
        <v>692.97558600000002</v>
      </c>
      <c r="G6" s="88">
        <v>14372622</v>
      </c>
      <c r="H6" s="95">
        <f t="shared" si="0"/>
        <v>9.6895356279316509E-4</v>
      </c>
      <c r="I6" s="96">
        <f t="shared" si="1"/>
        <v>5.0246808376720427E-4</v>
      </c>
      <c r="J6" s="9"/>
      <c r="K6" s="1"/>
      <c r="L6" s="1"/>
      <c r="M6" s="9"/>
      <c r="N6" s="1"/>
      <c r="O6" s="2"/>
    </row>
    <row r="7" spans="1:15" ht="15.75" customHeight="1" x14ac:dyDescent="0.45">
      <c r="A7" s="91">
        <v>42913</v>
      </c>
      <c r="B7" s="92">
        <v>709.276794</v>
      </c>
      <c r="C7" s="92">
        <v>714.725098</v>
      </c>
      <c r="D7" s="92">
        <v>705.80963099999997</v>
      </c>
      <c r="E7" s="92">
        <v>711.82757600000002</v>
      </c>
      <c r="F7" s="92">
        <v>693.60296600000004</v>
      </c>
      <c r="G7" s="92">
        <v>15040990</v>
      </c>
      <c r="H7" s="93">
        <f t="shared" si="0"/>
        <v>3.9300721947147779E-4</v>
      </c>
      <c r="I7" s="94">
        <f t="shared" si="1"/>
        <v>-7.3478259554483026E-5</v>
      </c>
      <c r="J7" s="9"/>
      <c r="K7" s="1"/>
      <c r="L7" s="1"/>
      <c r="M7" s="9"/>
      <c r="N7" s="1"/>
      <c r="O7" s="2"/>
    </row>
    <row r="8" spans="1:15" ht="15.75" customHeight="1" x14ac:dyDescent="0.45">
      <c r="A8" s="87">
        <v>42914</v>
      </c>
      <c r="B8" s="88">
        <v>713.21441700000003</v>
      </c>
      <c r="C8" s="88">
        <v>713.21441700000003</v>
      </c>
      <c r="D8" s="88">
        <v>691.22289999999998</v>
      </c>
      <c r="E8" s="88">
        <v>692.68402100000003</v>
      </c>
      <c r="F8" s="88">
        <v>674.94946300000004</v>
      </c>
      <c r="G8" s="88">
        <v>7184538</v>
      </c>
      <c r="H8" s="95">
        <f t="shared" si="0"/>
        <v>-1.1839685464834927E-2</v>
      </c>
      <c r="I8" s="96">
        <f t="shared" si="1"/>
        <v>-1.2306170943860887E-2</v>
      </c>
      <c r="J8" s="9"/>
      <c r="K8" s="1"/>
      <c r="L8" s="1"/>
      <c r="M8" s="9"/>
      <c r="N8" s="1"/>
      <c r="O8" s="2"/>
    </row>
    <row r="9" spans="1:15" ht="15.75" customHeight="1" x14ac:dyDescent="0.45">
      <c r="A9" s="91">
        <v>42915</v>
      </c>
      <c r="B9" s="92">
        <v>693.42700200000002</v>
      </c>
      <c r="C9" s="92">
        <v>698.38006600000006</v>
      </c>
      <c r="D9" s="92">
        <v>688.52349900000002</v>
      </c>
      <c r="E9" s="92">
        <v>689.81127900000001</v>
      </c>
      <c r="F9" s="92">
        <v>672.15039100000001</v>
      </c>
      <c r="G9" s="92">
        <v>5952538</v>
      </c>
      <c r="H9" s="93">
        <f t="shared" si="0"/>
        <v>-1.8048005423080982E-3</v>
      </c>
      <c r="I9" s="94">
        <f t="shared" si="1"/>
        <v>-2.271286021334059E-3</v>
      </c>
      <c r="J9" s="9"/>
      <c r="K9" s="1"/>
      <c r="L9" s="1"/>
      <c r="M9" s="9"/>
      <c r="N9" s="1"/>
      <c r="O9" s="2"/>
    </row>
    <row r="10" spans="1:15" ht="15.75" customHeight="1" x14ac:dyDescent="0.45">
      <c r="A10" s="87">
        <v>42916</v>
      </c>
      <c r="B10" s="88">
        <v>689.46453899999995</v>
      </c>
      <c r="C10" s="88">
        <v>689.66265899999996</v>
      </c>
      <c r="D10" s="88">
        <v>681.06915300000003</v>
      </c>
      <c r="E10" s="88">
        <v>683.52093500000001</v>
      </c>
      <c r="F10" s="88">
        <v>666.02105700000004</v>
      </c>
      <c r="G10" s="88">
        <v>3606284</v>
      </c>
      <c r="H10" s="95">
        <f t="shared" si="0"/>
        <v>-3.9784955117015217E-3</v>
      </c>
      <c r="I10" s="96">
        <f t="shared" si="1"/>
        <v>-4.4449809907274821E-3</v>
      </c>
      <c r="J10" s="9"/>
      <c r="K10" s="1"/>
      <c r="L10" s="1"/>
      <c r="M10" s="9"/>
      <c r="N10" s="1"/>
      <c r="O10" s="2"/>
    </row>
    <row r="11" spans="1:15" ht="15.75" customHeight="1" x14ac:dyDescent="0.45">
      <c r="A11" s="91">
        <v>42919</v>
      </c>
      <c r="B11" s="92">
        <v>687.58239700000001</v>
      </c>
      <c r="C11" s="92">
        <v>690.80187999999998</v>
      </c>
      <c r="D11" s="92">
        <v>679.06317100000001</v>
      </c>
      <c r="E11" s="92">
        <v>684.04095500000005</v>
      </c>
      <c r="F11" s="92">
        <v>666.52770999999996</v>
      </c>
      <c r="G11" s="92">
        <v>4243619</v>
      </c>
      <c r="H11" s="93">
        <f t="shared" si="0"/>
        <v>3.3024924594397934E-4</v>
      </c>
      <c r="I11" s="94">
        <f t="shared" si="1"/>
        <v>-1.3623623308198148E-4</v>
      </c>
      <c r="J11" s="9"/>
      <c r="K11" s="1"/>
      <c r="L11" s="1"/>
      <c r="M11" s="9"/>
      <c r="N11" s="1"/>
      <c r="O11" s="2"/>
    </row>
    <row r="12" spans="1:15" ht="15.75" customHeight="1" x14ac:dyDescent="0.45">
      <c r="A12" s="87">
        <v>42920</v>
      </c>
      <c r="B12" s="88">
        <v>688.47393799999998</v>
      </c>
      <c r="C12" s="88">
        <v>706.84979199999998</v>
      </c>
      <c r="D12" s="88">
        <v>687.97863800000005</v>
      </c>
      <c r="E12" s="88">
        <v>704.29894999999999</v>
      </c>
      <c r="F12" s="88">
        <v>686.26709000000005</v>
      </c>
      <c r="G12" s="88">
        <v>8683942</v>
      </c>
      <c r="H12" s="95">
        <f t="shared" si="0"/>
        <v>1.2674963420424061E-2</v>
      </c>
      <c r="I12" s="96">
        <f t="shared" si="1"/>
        <v>1.2208477941398101E-2</v>
      </c>
      <c r="J12" s="9"/>
      <c r="K12" s="1"/>
      <c r="L12" s="1"/>
      <c r="M12" s="9"/>
      <c r="N12" s="1"/>
      <c r="O12" s="2"/>
    </row>
    <row r="13" spans="1:15" ht="15.75" customHeight="1" x14ac:dyDescent="0.45">
      <c r="A13" s="91">
        <v>42921</v>
      </c>
      <c r="B13" s="92">
        <v>708.013733</v>
      </c>
      <c r="C13" s="92">
        <v>716.92919900000004</v>
      </c>
      <c r="D13" s="92">
        <v>705.31433100000004</v>
      </c>
      <c r="E13" s="92">
        <v>714.55175799999995</v>
      </c>
      <c r="F13" s="92">
        <v>696.257385</v>
      </c>
      <c r="G13" s="92">
        <v>12556953</v>
      </c>
      <c r="H13" s="93">
        <f t="shared" si="0"/>
        <v>6.2766418826324449E-3</v>
      </c>
      <c r="I13" s="94">
        <f t="shared" si="1"/>
        <v>5.8101564036064837E-3</v>
      </c>
      <c r="J13" s="9"/>
      <c r="K13" s="1"/>
      <c r="L13" s="1"/>
      <c r="M13" s="9"/>
      <c r="N13" s="1"/>
      <c r="O13" s="2"/>
    </row>
    <row r="14" spans="1:15" ht="15.75" customHeight="1" x14ac:dyDescent="0.45">
      <c r="A14" s="87">
        <v>42922</v>
      </c>
      <c r="B14" s="88">
        <v>717.54834000000005</v>
      </c>
      <c r="C14" s="88">
        <v>718.19226100000003</v>
      </c>
      <c r="D14" s="88">
        <v>712.24859600000002</v>
      </c>
      <c r="E14" s="88">
        <v>714.50225799999998</v>
      </c>
      <c r="F14" s="88">
        <v>696.20916699999998</v>
      </c>
      <c r="G14" s="88">
        <v>6271927</v>
      </c>
      <c r="H14" s="95">
        <f t="shared" si="0"/>
        <v>-3.00772917047175E-5</v>
      </c>
      <c r="I14" s="96">
        <f t="shared" si="1"/>
        <v>-4.9656277073067837E-4</v>
      </c>
      <c r="J14" s="9"/>
      <c r="K14" s="1"/>
      <c r="L14" s="1"/>
      <c r="M14" s="9"/>
      <c r="N14" s="1"/>
      <c r="O14" s="2"/>
    </row>
    <row r="15" spans="1:15" ht="15.75" customHeight="1" x14ac:dyDescent="0.45">
      <c r="A15" s="91">
        <v>42923</v>
      </c>
      <c r="B15" s="92">
        <v>714.725098</v>
      </c>
      <c r="C15" s="92">
        <v>741.84307899999999</v>
      </c>
      <c r="D15" s="92">
        <v>713.23919699999999</v>
      </c>
      <c r="E15" s="92">
        <v>738.57403599999998</v>
      </c>
      <c r="F15" s="92">
        <v>719.66467299999999</v>
      </c>
      <c r="G15" s="92">
        <v>16542604</v>
      </c>
      <c r="H15" s="93">
        <f t="shared" si="0"/>
        <v>1.4390447152498776E-2</v>
      </c>
      <c r="I15" s="94">
        <f t="shared" si="1"/>
        <v>1.3923961673472816E-2</v>
      </c>
      <c r="J15" s="9"/>
      <c r="K15" s="1"/>
      <c r="L15" s="1"/>
      <c r="M15" s="9"/>
      <c r="N15" s="1"/>
      <c r="O15" s="2"/>
    </row>
    <row r="16" spans="1:15" ht="15.75" customHeight="1" x14ac:dyDescent="0.45">
      <c r="A16" s="87">
        <v>42926</v>
      </c>
      <c r="B16" s="88">
        <v>740.53051800000003</v>
      </c>
      <c r="C16" s="88">
        <v>743.40325900000005</v>
      </c>
      <c r="D16" s="88">
        <v>737.55865500000004</v>
      </c>
      <c r="E16" s="88">
        <v>739.41607699999997</v>
      </c>
      <c r="F16" s="88">
        <v>720.48504600000001</v>
      </c>
      <c r="G16" s="88">
        <v>1617344</v>
      </c>
      <c r="H16" s="95">
        <f t="shared" si="0"/>
        <v>4.9478675840343076E-4</v>
      </c>
      <c r="I16" s="96">
        <f t="shared" si="1"/>
        <v>2.8301279377469942E-5</v>
      </c>
      <c r="J16" s="9"/>
      <c r="K16" s="1"/>
      <c r="L16" s="1"/>
      <c r="M16" s="9"/>
      <c r="N16" s="1"/>
      <c r="O16" s="2"/>
    </row>
    <row r="17" spans="1:15" ht="15.75" customHeight="1" x14ac:dyDescent="0.45">
      <c r="A17" s="91">
        <v>42927</v>
      </c>
      <c r="B17" s="92">
        <v>743.45281999999997</v>
      </c>
      <c r="C17" s="92">
        <v>745.136841</v>
      </c>
      <c r="D17" s="92">
        <v>736.51855499999999</v>
      </c>
      <c r="E17" s="92">
        <v>740.15905799999996</v>
      </c>
      <c r="F17" s="92">
        <v>721.20910600000002</v>
      </c>
      <c r="G17" s="92">
        <v>9689441</v>
      </c>
      <c r="H17" s="93">
        <f t="shared" si="0"/>
        <v>4.3623023450479494E-4</v>
      </c>
      <c r="I17" s="94">
        <f t="shared" si="1"/>
        <v>-3.0255244521165876E-5</v>
      </c>
      <c r="J17" s="9"/>
      <c r="K17" s="1"/>
      <c r="L17" s="1"/>
      <c r="M17" s="9"/>
      <c r="N17" s="1"/>
      <c r="O17" s="2"/>
    </row>
    <row r="18" spans="1:15" ht="15.75" customHeight="1" x14ac:dyDescent="0.45">
      <c r="A18" s="87">
        <v>42928</v>
      </c>
      <c r="B18" s="88">
        <v>742.66033900000002</v>
      </c>
      <c r="C18" s="88">
        <v>755.340149</v>
      </c>
      <c r="D18" s="88">
        <v>741.71923800000002</v>
      </c>
      <c r="E18" s="88">
        <v>748.45538299999998</v>
      </c>
      <c r="F18" s="88">
        <v>729.29296899999997</v>
      </c>
      <c r="G18" s="88">
        <v>7893715</v>
      </c>
      <c r="H18" s="95">
        <f t="shared" si="0"/>
        <v>4.8408251222420628E-3</v>
      </c>
      <c r="I18" s="96">
        <f t="shared" si="1"/>
        <v>4.3743396432161016E-3</v>
      </c>
      <c r="J18" s="9"/>
      <c r="K18" s="1"/>
      <c r="L18" s="1"/>
      <c r="M18" s="9"/>
      <c r="N18" s="1"/>
      <c r="O18" s="2"/>
    </row>
    <row r="19" spans="1:15" ht="15.75" customHeight="1" x14ac:dyDescent="0.45">
      <c r="A19" s="91">
        <v>42929</v>
      </c>
      <c r="B19" s="92">
        <v>747.29144299999996</v>
      </c>
      <c r="C19" s="92">
        <v>755.340149</v>
      </c>
      <c r="D19" s="92">
        <v>746.003601</v>
      </c>
      <c r="E19" s="92">
        <v>753.90374799999995</v>
      </c>
      <c r="F19" s="92">
        <v>739.98858600000005</v>
      </c>
      <c r="G19" s="92">
        <v>10619232</v>
      </c>
      <c r="H19" s="93">
        <f t="shared" si="0"/>
        <v>6.322994362694432E-3</v>
      </c>
      <c r="I19" s="94">
        <f t="shared" si="1"/>
        <v>5.8565088836684716E-3</v>
      </c>
      <c r="J19" s="9"/>
      <c r="K19" s="1"/>
      <c r="L19" s="1"/>
      <c r="M19" s="9"/>
      <c r="N19" s="1"/>
      <c r="O19" s="2"/>
    </row>
    <row r="20" spans="1:15" ht="15.75" customHeight="1" x14ac:dyDescent="0.45">
      <c r="A20" s="87">
        <v>42930</v>
      </c>
      <c r="B20" s="88">
        <v>752.86358600000005</v>
      </c>
      <c r="C20" s="88">
        <v>760.78851299999997</v>
      </c>
      <c r="D20" s="88">
        <v>750.65948500000002</v>
      </c>
      <c r="E20" s="88">
        <v>759.67407200000002</v>
      </c>
      <c r="F20" s="88">
        <v>745.65240500000004</v>
      </c>
      <c r="G20" s="88">
        <v>9474992</v>
      </c>
      <c r="H20" s="95">
        <f t="shared" si="0"/>
        <v>3.3114019741069417E-3</v>
      </c>
      <c r="I20" s="96">
        <f t="shared" si="1"/>
        <v>2.8449164950809808E-3</v>
      </c>
      <c r="J20" s="9"/>
      <c r="K20" s="1"/>
      <c r="L20" s="1"/>
      <c r="M20" s="9"/>
      <c r="N20" s="1"/>
      <c r="O20" s="2"/>
    </row>
    <row r="21" spans="1:15" ht="15.75" customHeight="1" x14ac:dyDescent="0.45">
      <c r="A21" s="91">
        <v>42933</v>
      </c>
      <c r="B21" s="92">
        <v>761.28381300000001</v>
      </c>
      <c r="C21" s="92">
        <v>772.47766100000001</v>
      </c>
      <c r="D21" s="92">
        <v>761.28381300000001</v>
      </c>
      <c r="E21" s="92">
        <v>768.58953899999995</v>
      </c>
      <c r="F21" s="92">
        <v>754.40332000000001</v>
      </c>
      <c r="G21" s="92">
        <v>8652868</v>
      </c>
      <c r="H21" s="93">
        <f t="shared" si="0"/>
        <v>5.0671680347431445E-3</v>
      </c>
      <c r="I21" s="94">
        <f t="shared" si="1"/>
        <v>4.6006825557171841E-3</v>
      </c>
      <c r="J21" s="9"/>
      <c r="K21" s="1"/>
      <c r="L21" s="1"/>
      <c r="M21" s="9"/>
      <c r="N21" s="1"/>
      <c r="O21" s="2"/>
    </row>
    <row r="22" spans="1:15" ht="15.75" customHeight="1" x14ac:dyDescent="0.45">
      <c r="A22" s="87">
        <v>42934</v>
      </c>
      <c r="B22" s="88">
        <v>766.13775599999997</v>
      </c>
      <c r="C22" s="88">
        <v>768.61431900000002</v>
      </c>
      <c r="D22" s="88">
        <v>748.40588400000001</v>
      </c>
      <c r="E22" s="88">
        <v>752.81408699999997</v>
      </c>
      <c r="F22" s="88">
        <v>738.91900599999997</v>
      </c>
      <c r="G22" s="88">
        <v>9063934</v>
      </c>
      <c r="H22" s="95">
        <f t="shared" si="0"/>
        <v>-9.006753643114913E-3</v>
      </c>
      <c r="I22" s="96">
        <f t="shared" si="1"/>
        <v>-9.4732391221408734E-3</v>
      </c>
      <c r="J22" s="9"/>
      <c r="K22" s="1"/>
      <c r="L22" s="1"/>
      <c r="M22" s="9"/>
      <c r="N22" s="1"/>
      <c r="O22" s="2"/>
    </row>
    <row r="23" spans="1:15" ht="15.75" customHeight="1" x14ac:dyDescent="0.45">
      <c r="A23" s="91">
        <v>42935</v>
      </c>
      <c r="B23" s="92">
        <v>749.19836399999997</v>
      </c>
      <c r="C23" s="92">
        <v>761.77911400000005</v>
      </c>
      <c r="D23" s="92">
        <v>749.19836399999997</v>
      </c>
      <c r="E23" s="92">
        <v>759.27783199999999</v>
      </c>
      <c r="F23" s="92">
        <v>745.26348900000005</v>
      </c>
      <c r="G23" s="92">
        <v>5441174</v>
      </c>
      <c r="H23" s="93">
        <f t="shared" si="0"/>
        <v>3.7130080029753156E-3</v>
      </c>
      <c r="I23" s="94">
        <f t="shared" si="1"/>
        <v>3.2465225239493548E-3</v>
      </c>
      <c r="J23" s="9"/>
      <c r="K23" s="1"/>
      <c r="L23" s="1"/>
      <c r="M23" s="9"/>
      <c r="N23" s="1"/>
      <c r="O23" s="2"/>
    </row>
    <row r="24" spans="1:15" ht="15.75" customHeight="1" x14ac:dyDescent="0.45">
      <c r="A24" s="87">
        <v>42936</v>
      </c>
      <c r="B24" s="88">
        <v>762.64587400000005</v>
      </c>
      <c r="C24" s="88">
        <v>767.72277799999995</v>
      </c>
      <c r="D24" s="88">
        <v>754.69622800000002</v>
      </c>
      <c r="E24" s="88">
        <v>757.27179000000001</v>
      </c>
      <c r="F24" s="88">
        <v>743.29443400000002</v>
      </c>
      <c r="G24" s="88">
        <v>6288420</v>
      </c>
      <c r="H24" s="95">
        <f t="shared" si="0"/>
        <v>-1.1489646544846578E-3</v>
      </c>
      <c r="I24" s="96">
        <f t="shared" si="1"/>
        <v>-1.6154501335106186E-3</v>
      </c>
      <c r="J24" s="9"/>
      <c r="K24" s="1"/>
      <c r="L24" s="1"/>
      <c r="M24" s="9"/>
      <c r="N24" s="1"/>
      <c r="O24" s="2"/>
    </row>
    <row r="25" spans="1:15" ht="15.75" customHeight="1" x14ac:dyDescent="0.45">
      <c r="A25" s="91">
        <v>42937</v>
      </c>
      <c r="B25" s="92">
        <v>767.72277799999995</v>
      </c>
      <c r="C25" s="92">
        <v>788.37695299999996</v>
      </c>
      <c r="D25" s="92">
        <v>765.22143600000004</v>
      </c>
      <c r="E25" s="92">
        <v>785.05841099999998</v>
      </c>
      <c r="F25" s="92">
        <v>770.56817599999999</v>
      </c>
      <c r="G25" s="92">
        <v>44831188</v>
      </c>
      <c r="H25" s="93">
        <f t="shared" si="0"/>
        <v>1.5650188253097715E-2</v>
      </c>
      <c r="I25" s="94">
        <f t="shared" si="1"/>
        <v>1.5183702774071755E-2</v>
      </c>
      <c r="J25" s="9"/>
      <c r="K25" s="1"/>
      <c r="L25" s="1"/>
      <c r="M25" s="9"/>
      <c r="N25" s="1"/>
      <c r="O25" s="2"/>
    </row>
    <row r="26" spans="1:15" ht="15.75" customHeight="1" x14ac:dyDescent="0.45">
      <c r="A26" s="87">
        <v>42940</v>
      </c>
      <c r="B26" s="88">
        <v>792.487976</v>
      </c>
      <c r="C26" s="88">
        <v>804.82110599999999</v>
      </c>
      <c r="D26" s="88">
        <v>785.05841099999998</v>
      </c>
      <c r="E26" s="88">
        <v>800.041382</v>
      </c>
      <c r="F26" s="88">
        <v>785.27465800000004</v>
      </c>
      <c r="G26" s="88">
        <v>20042658</v>
      </c>
      <c r="H26" s="95">
        <f t="shared" si="0"/>
        <v>8.2105133914885785E-3</v>
      </c>
      <c r="I26" s="96">
        <f t="shared" si="1"/>
        <v>7.7440279124626182E-3</v>
      </c>
      <c r="J26" s="9"/>
      <c r="K26" s="1"/>
      <c r="L26" s="1"/>
      <c r="M26" s="9"/>
      <c r="N26" s="1"/>
      <c r="O26" s="2"/>
    </row>
    <row r="27" spans="1:15" ht="15.75" customHeight="1" x14ac:dyDescent="0.45">
      <c r="A27" s="91">
        <v>42941</v>
      </c>
      <c r="B27" s="92">
        <v>804.72204599999998</v>
      </c>
      <c r="C27" s="92">
        <v>804.84588599999995</v>
      </c>
      <c r="D27" s="92">
        <v>791.29925500000002</v>
      </c>
      <c r="E27" s="92">
        <v>793.55291699999998</v>
      </c>
      <c r="F27" s="92">
        <v>778.90588400000001</v>
      </c>
      <c r="G27" s="92">
        <v>9259100</v>
      </c>
      <c r="H27" s="93">
        <f t="shared" si="0"/>
        <v>-3.5365977459361564E-3</v>
      </c>
      <c r="I27" s="94">
        <f t="shared" si="1"/>
        <v>-4.0030832249621177E-3</v>
      </c>
      <c r="J27" s="9"/>
      <c r="K27" s="1"/>
      <c r="L27" s="1"/>
      <c r="M27" s="9"/>
      <c r="N27" s="1"/>
      <c r="O27" s="2"/>
    </row>
    <row r="28" spans="1:15" ht="15.75" customHeight="1" x14ac:dyDescent="0.45">
      <c r="A28" s="87">
        <v>42942</v>
      </c>
      <c r="B28" s="88">
        <v>794.56829800000003</v>
      </c>
      <c r="C28" s="88">
        <v>807.29760699999997</v>
      </c>
      <c r="D28" s="88">
        <v>793.03283699999997</v>
      </c>
      <c r="E28" s="88">
        <v>803.75616500000001</v>
      </c>
      <c r="F28" s="88">
        <v>788.92077600000005</v>
      </c>
      <c r="G28" s="88">
        <v>10131916</v>
      </c>
      <c r="H28" s="95">
        <f t="shared" si="0"/>
        <v>5.5484086370309925E-3</v>
      </c>
      <c r="I28" s="96">
        <f t="shared" si="1"/>
        <v>5.0819231580050313E-3</v>
      </c>
      <c r="J28" s="9"/>
      <c r="K28" s="1"/>
      <c r="L28" s="1"/>
      <c r="M28" s="9"/>
      <c r="N28" s="1"/>
      <c r="O28" s="2"/>
    </row>
    <row r="29" spans="1:15" ht="15.75" customHeight="1" x14ac:dyDescent="0.45">
      <c r="A29" s="91">
        <v>42943</v>
      </c>
      <c r="B29" s="92">
        <v>806.35656700000004</v>
      </c>
      <c r="C29" s="92">
        <v>808.09008800000004</v>
      </c>
      <c r="D29" s="92">
        <v>786.71771200000001</v>
      </c>
      <c r="E29" s="92">
        <v>789.91241500000001</v>
      </c>
      <c r="F29" s="92">
        <v>775.33264199999996</v>
      </c>
      <c r="G29" s="92">
        <v>8495918</v>
      </c>
      <c r="H29" s="93">
        <f t="shared" si="0"/>
        <v>-7.5453248004866552E-3</v>
      </c>
      <c r="I29" s="94">
        <f t="shared" si="1"/>
        <v>-8.0118102795126156E-3</v>
      </c>
      <c r="J29" s="9"/>
      <c r="K29" s="1"/>
      <c r="L29" s="1"/>
      <c r="M29" s="9"/>
      <c r="N29" s="1"/>
      <c r="O29" s="2"/>
    </row>
    <row r="30" spans="1:15" ht="15.75" customHeight="1" x14ac:dyDescent="0.45">
      <c r="A30" s="87">
        <v>42944</v>
      </c>
      <c r="B30" s="88">
        <v>788.15411400000005</v>
      </c>
      <c r="C30" s="88">
        <v>795.43505900000002</v>
      </c>
      <c r="D30" s="88">
        <v>781.59130900000002</v>
      </c>
      <c r="E30" s="88">
        <v>789.73907499999996</v>
      </c>
      <c r="F30" s="88">
        <v>775.16247599999997</v>
      </c>
      <c r="G30" s="88">
        <v>6614152</v>
      </c>
      <c r="H30" s="95">
        <f t="shared" si="0"/>
        <v>-9.5327169039531617E-5</v>
      </c>
      <c r="I30" s="96">
        <f t="shared" si="1"/>
        <v>-5.618126480654924E-4</v>
      </c>
      <c r="J30" s="9"/>
      <c r="K30" s="1"/>
      <c r="L30" s="1"/>
      <c r="M30" s="9"/>
      <c r="N30" s="1"/>
      <c r="O30" s="2"/>
    </row>
    <row r="31" spans="1:15" ht="15.75" customHeight="1" x14ac:dyDescent="0.45">
      <c r="A31" s="91">
        <v>42947</v>
      </c>
      <c r="B31" s="92">
        <v>793.45385699999997</v>
      </c>
      <c r="C31" s="92">
        <v>801.79974400000003</v>
      </c>
      <c r="D31" s="92">
        <v>790.50677499999995</v>
      </c>
      <c r="E31" s="92">
        <v>800.01666299999999</v>
      </c>
      <c r="F31" s="92">
        <v>785.25036599999999</v>
      </c>
      <c r="G31" s="92">
        <v>7645862</v>
      </c>
      <c r="H31" s="93">
        <f t="shared" si="0"/>
        <v>5.6154062316202151E-3</v>
      </c>
      <c r="I31" s="94">
        <f t="shared" si="1"/>
        <v>5.1489207525942538E-3</v>
      </c>
      <c r="J31" s="9"/>
      <c r="K31" s="1"/>
      <c r="L31" s="1"/>
      <c r="M31" s="9"/>
      <c r="N31" s="1"/>
      <c r="O31" s="2"/>
    </row>
    <row r="32" spans="1:15" ht="15.75" customHeight="1" x14ac:dyDescent="0.45">
      <c r="A32" s="87">
        <v>42948</v>
      </c>
      <c r="B32" s="88">
        <v>803.75616500000001</v>
      </c>
      <c r="C32" s="88">
        <v>803.75616500000001</v>
      </c>
      <c r="D32" s="88">
        <v>788.27789299999995</v>
      </c>
      <c r="E32" s="88">
        <v>794.271118</v>
      </c>
      <c r="F32" s="88">
        <v>779.61084000000005</v>
      </c>
      <c r="G32" s="88">
        <v>5681949</v>
      </c>
      <c r="H32" s="95">
        <f t="shared" si="0"/>
        <v>-3.1302784122923546E-3</v>
      </c>
      <c r="I32" s="96">
        <f t="shared" si="1"/>
        <v>-3.5967638913183154E-3</v>
      </c>
      <c r="J32" s="9"/>
      <c r="K32" s="1"/>
      <c r="L32" s="1"/>
      <c r="M32" s="9"/>
      <c r="N32" s="1"/>
      <c r="O32" s="2"/>
    </row>
    <row r="33" spans="1:15" ht="15.75" customHeight="1" x14ac:dyDescent="0.45">
      <c r="A33" s="91">
        <v>42949</v>
      </c>
      <c r="B33" s="92">
        <v>797.44104000000004</v>
      </c>
      <c r="C33" s="92">
        <v>810.17040999999995</v>
      </c>
      <c r="D33" s="92">
        <v>796.5</v>
      </c>
      <c r="E33" s="92">
        <v>806.95092799999998</v>
      </c>
      <c r="F33" s="92">
        <v>792.05664100000001</v>
      </c>
      <c r="G33" s="92">
        <v>9592846</v>
      </c>
      <c r="H33" s="93">
        <f t="shared" si="0"/>
        <v>6.8783705828711393E-3</v>
      </c>
      <c r="I33" s="94">
        <f t="shared" si="1"/>
        <v>6.4118851038451781E-3</v>
      </c>
      <c r="J33" s="9"/>
      <c r="K33" s="1"/>
      <c r="L33" s="1"/>
      <c r="M33" s="9"/>
      <c r="N33" s="1"/>
      <c r="O33" s="2"/>
    </row>
    <row r="34" spans="1:15" ht="15.75" customHeight="1" x14ac:dyDescent="0.45">
      <c r="A34" s="87">
        <v>42950</v>
      </c>
      <c r="B34" s="88">
        <v>805.78692599999999</v>
      </c>
      <c r="C34" s="88">
        <v>824.63330099999996</v>
      </c>
      <c r="D34" s="88">
        <v>800.93298300000004</v>
      </c>
      <c r="E34" s="88">
        <v>817.30279499999995</v>
      </c>
      <c r="F34" s="88">
        <v>802.21740699999998</v>
      </c>
      <c r="G34" s="88">
        <v>9094953</v>
      </c>
      <c r="H34" s="95">
        <f t="shared" si="0"/>
        <v>5.535841670069451E-3</v>
      </c>
      <c r="I34" s="96">
        <f t="shared" si="1"/>
        <v>5.0693561910434906E-3</v>
      </c>
      <c r="J34" s="9"/>
      <c r="K34" s="1"/>
      <c r="L34" s="1"/>
      <c r="M34" s="9"/>
      <c r="N34" s="1"/>
      <c r="O34" s="2"/>
    </row>
    <row r="35" spans="1:15" ht="15.75" customHeight="1" x14ac:dyDescent="0.45">
      <c r="A35" s="91">
        <v>42951</v>
      </c>
      <c r="B35" s="92">
        <v>823.69219999999996</v>
      </c>
      <c r="C35" s="92">
        <v>823.69219999999996</v>
      </c>
      <c r="D35" s="92">
        <v>799.96710199999995</v>
      </c>
      <c r="E35" s="92">
        <v>803.45898399999999</v>
      </c>
      <c r="F35" s="92">
        <v>788.62908900000002</v>
      </c>
      <c r="G35" s="92">
        <v>8574605</v>
      </c>
      <c r="H35" s="93">
        <f t="shared" si="0"/>
        <v>-7.4192891192895894E-3</v>
      </c>
      <c r="I35" s="94">
        <f t="shared" si="1"/>
        <v>-7.8857745983155498E-3</v>
      </c>
      <c r="J35" s="9"/>
      <c r="K35" s="1"/>
      <c r="L35" s="1"/>
      <c r="M35" s="9"/>
      <c r="N35" s="1"/>
      <c r="O35" s="2"/>
    </row>
    <row r="36" spans="1:15" ht="15.75" customHeight="1" x14ac:dyDescent="0.45">
      <c r="A36" s="87">
        <v>42954</v>
      </c>
      <c r="B36" s="88">
        <v>808.13964799999997</v>
      </c>
      <c r="C36" s="88">
        <v>808.13964799999997</v>
      </c>
      <c r="D36" s="88">
        <v>798.70410200000003</v>
      </c>
      <c r="E36" s="88">
        <v>800.58624299999997</v>
      </c>
      <c r="F36" s="88">
        <v>785.80950900000005</v>
      </c>
      <c r="G36" s="88">
        <v>4401364</v>
      </c>
      <c r="H36" s="95">
        <f t="shared" si="0"/>
        <v>-1.5555123533160314E-3</v>
      </c>
      <c r="I36" s="96">
        <f t="shared" si="1"/>
        <v>-2.0219978323419924E-3</v>
      </c>
      <c r="J36" s="9"/>
      <c r="K36" s="1"/>
      <c r="L36" s="1"/>
      <c r="M36" s="9"/>
      <c r="N36" s="1"/>
      <c r="O36" s="2"/>
    </row>
    <row r="37" spans="1:15" ht="16.2" x14ac:dyDescent="0.45">
      <c r="A37" s="91">
        <v>42955</v>
      </c>
      <c r="B37" s="92">
        <v>801.403503</v>
      </c>
      <c r="C37" s="92">
        <v>802.91418499999997</v>
      </c>
      <c r="D37" s="92">
        <v>785.94995100000006</v>
      </c>
      <c r="E37" s="92">
        <v>793.75103799999999</v>
      </c>
      <c r="F37" s="92">
        <v>779.10034199999996</v>
      </c>
      <c r="G37" s="92">
        <v>5058636</v>
      </c>
      <c r="H37" s="93">
        <f t="shared" si="0"/>
        <v>-3.7238848700958749E-3</v>
      </c>
      <c r="I37" s="94">
        <f t="shared" si="1"/>
        <v>-4.1903703491218362E-3</v>
      </c>
      <c r="J37" s="9"/>
      <c r="K37" s="1"/>
      <c r="L37" s="1"/>
      <c r="M37" s="9"/>
      <c r="N37" s="1"/>
      <c r="O37" s="2"/>
    </row>
    <row r="38" spans="1:15" ht="16.2" x14ac:dyDescent="0.45">
      <c r="A38" s="87">
        <v>42956</v>
      </c>
      <c r="B38" s="88">
        <v>793.23095699999999</v>
      </c>
      <c r="C38" s="88">
        <v>802.39410399999997</v>
      </c>
      <c r="D38" s="88">
        <v>785.05841099999998</v>
      </c>
      <c r="E38" s="88">
        <v>791.89361599999995</v>
      </c>
      <c r="F38" s="88">
        <v>777.27728300000001</v>
      </c>
      <c r="G38" s="88">
        <v>4816513</v>
      </c>
      <c r="H38" s="95">
        <f t="shared" si="0"/>
        <v>-1.0174199542221784E-3</v>
      </c>
      <c r="I38" s="96">
        <f t="shared" si="1"/>
        <v>-1.4839054332481392E-3</v>
      </c>
      <c r="J38" s="9"/>
      <c r="K38" s="1"/>
      <c r="L38" s="1"/>
      <c r="M38" s="9"/>
      <c r="N38" s="1"/>
      <c r="O38" s="2"/>
    </row>
    <row r="39" spans="1:15" ht="16.2" x14ac:dyDescent="0.45">
      <c r="A39" s="91">
        <v>42957</v>
      </c>
      <c r="B39" s="92">
        <v>789.04565400000001</v>
      </c>
      <c r="C39" s="92">
        <v>795.78179899999998</v>
      </c>
      <c r="D39" s="92">
        <v>781.56652799999995</v>
      </c>
      <c r="E39" s="92">
        <v>784.73651099999995</v>
      </c>
      <c r="F39" s="92">
        <v>770.25225799999998</v>
      </c>
      <c r="G39" s="92">
        <v>4701836</v>
      </c>
      <c r="H39" s="93">
        <f t="shared" si="0"/>
        <v>-3.9429949078763115E-3</v>
      </c>
      <c r="I39" s="94">
        <f t="shared" si="1"/>
        <v>-4.4094803869022727E-3</v>
      </c>
      <c r="J39" s="9"/>
      <c r="K39" s="1"/>
      <c r="L39" s="1"/>
      <c r="M39" s="9"/>
      <c r="N39" s="1"/>
      <c r="O39" s="2"/>
    </row>
    <row r="40" spans="1:15" ht="16.2" x14ac:dyDescent="0.45">
      <c r="A40" s="87">
        <v>42958</v>
      </c>
      <c r="B40" s="88">
        <v>768.19329800000003</v>
      </c>
      <c r="C40" s="88">
        <v>782.581909</v>
      </c>
      <c r="D40" s="88">
        <v>759.30255099999999</v>
      </c>
      <c r="E40" s="88">
        <v>765.86535600000002</v>
      </c>
      <c r="F40" s="88">
        <v>751.72930899999994</v>
      </c>
      <c r="G40" s="88">
        <v>7843781</v>
      </c>
      <c r="H40" s="95">
        <f t="shared" si="0"/>
        <v>-1.0571496945014058E-2</v>
      </c>
      <c r="I40" s="96">
        <f t="shared" si="1"/>
        <v>-1.1037982424040018E-2</v>
      </c>
      <c r="J40" s="9"/>
      <c r="K40" s="1"/>
      <c r="L40" s="1"/>
      <c r="M40" s="9"/>
      <c r="N40" s="1"/>
      <c r="O40" s="2"/>
    </row>
    <row r="41" spans="1:15" ht="16.2" x14ac:dyDescent="0.45">
      <c r="A41" s="91">
        <v>42961</v>
      </c>
      <c r="B41" s="92">
        <v>773.17108199999996</v>
      </c>
      <c r="C41" s="92">
        <v>784.81079099999999</v>
      </c>
      <c r="D41" s="92">
        <v>773.17108199999996</v>
      </c>
      <c r="E41" s="92">
        <v>779.13952600000005</v>
      </c>
      <c r="F41" s="92">
        <v>764.75854500000003</v>
      </c>
      <c r="G41" s="92">
        <v>6202842</v>
      </c>
      <c r="H41" s="93">
        <f t="shared" si="0"/>
        <v>7.4628550732009592E-3</v>
      </c>
      <c r="I41" s="94">
        <f t="shared" si="1"/>
        <v>6.9963695941749979E-3</v>
      </c>
      <c r="J41" s="9"/>
      <c r="K41" s="1"/>
      <c r="L41" s="1"/>
      <c r="M41" s="9"/>
      <c r="N41" s="1"/>
      <c r="O41" s="2"/>
    </row>
    <row r="42" spans="1:15" ht="16.2" x14ac:dyDescent="0.45">
      <c r="A42" s="87">
        <v>42963</v>
      </c>
      <c r="B42" s="88">
        <v>778.61944600000004</v>
      </c>
      <c r="C42" s="88">
        <v>780.60070800000005</v>
      </c>
      <c r="D42" s="88">
        <v>767.82183799999996</v>
      </c>
      <c r="E42" s="88">
        <v>775.69714399999998</v>
      </c>
      <c r="F42" s="88">
        <v>761.37976100000003</v>
      </c>
      <c r="G42" s="88">
        <v>6265622</v>
      </c>
      <c r="H42" s="95">
        <f t="shared" si="0"/>
        <v>-1.9230100423659605E-3</v>
      </c>
      <c r="I42" s="96">
        <f t="shared" si="1"/>
        <v>-2.3894955213919211E-3</v>
      </c>
      <c r="J42" s="9"/>
      <c r="K42" s="1"/>
      <c r="L42" s="1"/>
      <c r="M42" s="9"/>
      <c r="N42" s="1"/>
      <c r="O42" s="2"/>
    </row>
    <row r="43" spans="1:15" ht="16.2" x14ac:dyDescent="0.45">
      <c r="A43" s="91">
        <v>42964</v>
      </c>
      <c r="B43" s="92">
        <v>777.13354500000003</v>
      </c>
      <c r="C43" s="92">
        <v>791.32403599999998</v>
      </c>
      <c r="D43" s="92">
        <v>773.24542199999996</v>
      </c>
      <c r="E43" s="92">
        <v>776.19244400000002</v>
      </c>
      <c r="F43" s="92">
        <v>761.86584500000004</v>
      </c>
      <c r="G43" s="92">
        <v>7304951</v>
      </c>
      <c r="H43" s="93">
        <f t="shared" si="0"/>
        <v>2.7717605785387492E-4</v>
      </c>
      <c r="I43" s="94">
        <f t="shared" si="1"/>
        <v>-1.8930942117208589E-4</v>
      </c>
      <c r="J43" s="9"/>
      <c r="K43" s="1"/>
      <c r="L43" s="1"/>
      <c r="M43" s="9"/>
      <c r="N43" s="1"/>
      <c r="O43" s="2"/>
    </row>
    <row r="44" spans="1:15" ht="16.2" x14ac:dyDescent="0.45">
      <c r="A44" s="87">
        <v>42965</v>
      </c>
      <c r="B44" s="88">
        <v>774.65704300000004</v>
      </c>
      <c r="C44" s="88">
        <v>781.49224900000002</v>
      </c>
      <c r="D44" s="88">
        <v>769.28295900000001</v>
      </c>
      <c r="E44" s="88">
        <v>780.30352800000003</v>
      </c>
      <c r="F44" s="88">
        <v>765.90112299999998</v>
      </c>
      <c r="G44" s="88">
        <v>3662412</v>
      </c>
      <c r="H44" s="95">
        <f t="shared" si="0"/>
        <v>2.2942020353367409E-3</v>
      </c>
      <c r="I44" s="96">
        <f t="shared" si="1"/>
        <v>1.8277165563107801E-3</v>
      </c>
      <c r="J44" s="9"/>
      <c r="K44" s="1"/>
      <c r="L44" s="1"/>
      <c r="M44" s="9"/>
      <c r="N44" s="1"/>
      <c r="O44" s="2"/>
    </row>
    <row r="45" spans="1:15" ht="16.2" x14ac:dyDescent="0.45">
      <c r="A45" s="91">
        <v>42968</v>
      </c>
      <c r="B45" s="92">
        <v>781.09600799999998</v>
      </c>
      <c r="C45" s="92">
        <v>784.63745100000006</v>
      </c>
      <c r="D45" s="92">
        <v>772.799622</v>
      </c>
      <c r="E45" s="92">
        <v>774.85516399999995</v>
      </c>
      <c r="F45" s="92">
        <v>760.55328399999996</v>
      </c>
      <c r="G45" s="92">
        <v>3495195</v>
      </c>
      <c r="H45" s="93">
        <f t="shared" si="0"/>
        <v>-3.0430603882587687E-3</v>
      </c>
      <c r="I45" s="94">
        <f t="shared" si="1"/>
        <v>-3.5095458672847295E-3</v>
      </c>
      <c r="J45" s="9"/>
      <c r="K45" s="1"/>
      <c r="L45" s="1"/>
      <c r="M45" s="9"/>
      <c r="N45" s="1"/>
      <c r="O45" s="2"/>
    </row>
    <row r="46" spans="1:15" ht="16.2" x14ac:dyDescent="0.45">
      <c r="A46" s="87">
        <v>42969</v>
      </c>
      <c r="B46" s="88">
        <v>778.61944600000004</v>
      </c>
      <c r="C46" s="88">
        <v>782.53234899999995</v>
      </c>
      <c r="D46" s="88">
        <v>770.71936000000005</v>
      </c>
      <c r="E46" s="88">
        <v>772.70056199999999</v>
      </c>
      <c r="F46" s="88">
        <v>758.43841599999996</v>
      </c>
      <c r="G46" s="88">
        <v>4399773</v>
      </c>
      <c r="H46" s="95">
        <f t="shared" si="0"/>
        <v>-1.2093233897577298E-3</v>
      </c>
      <c r="I46" s="96">
        <f t="shared" si="1"/>
        <v>-1.6758088687836906E-3</v>
      </c>
      <c r="J46" s="9"/>
      <c r="K46" s="1"/>
      <c r="L46" s="1"/>
      <c r="M46" s="9"/>
      <c r="N46" s="1"/>
      <c r="O46" s="2"/>
    </row>
    <row r="47" spans="1:15" ht="16.2" x14ac:dyDescent="0.45">
      <c r="A47" s="91">
        <v>42970</v>
      </c>
      <c r="B47" s="92">
        <v>775.07806400000004</v>
      </c>
      <c r="C47" s="92">
        <v>785.82617200000004</v>
      </c>
      <c r="D47" s="92">
        <v>769.28295900000001</v>
      </c>
      <c r="E47" s="92">
        <v>783.59729000000004</v>
      </c>
      <c r="F47" s="92">
        <v>769.13403300000004</v>
      </c>
      <c r="G47" s="92">
        <v>3839702</v>
      </c>
      <c r="H47" s="93">
        <f t="shared" si="0"/>
        <v>6.0817061149171679E-3</v>
      </c>
      <c r="I47" s="94">
        <f t="shared" si="1"/>
        <v>5.6152206358912066E-3</v>
      </c>
      <c r="J47" s="9"/>
      <c r="K47" s="1"/>
      <c r="L47" s="1"/>
      <c r="M47" s="9"/>
      <c r="N47" s="1"/>
      <c r="O47" s="2"/>
    </row>
    <row r="48" spans="1:15" ht="16.2" x14ac:dyDescent="0.45">
      <c r="A48" s="87">
        <v>42971</v>
      </c>
      <c r="B48" s="88">
        <v>787.53497300000004</v>
      </c>
      <c r="C48" s="88">
        <v>789.07037400000002</v>
      </c>
      <c r="D48" s="88">
        <v>774.90466300000003</v>
      </c>
      <c r="E48" s="88">
        <v>776.66302499999995</v>
      </c>
      <c r="F48" s="88">
        <v>762.32775900000001</v>
      </c>
      <c r="G48" s="88">
        <v>5839979</v>
      </c>
      <c r="H48" s="95">
        <f t="shared" si="0"/>
        <v>-3.8602944165037289E-3</v>
      </c>
      <c r="I48" s="96">
        <f t="shared" si="1"/>
        <v>-4.3267798955296897E-3</v>
      </c>
      <c r="J48" s="9"/>
      <c r="K48" s="1"/>
      <c r="L48" s="1"/>
      <c r="M48" s="9"/>
      <c r="N48" s="1"/>
      <c r="O48" s="2"/>
    </row>
    <row r="49" spans="1:15" ht="16.2" x14ac:dyDescent="0.45">
      <c r="A49" s="91">
        <v>42975</v>
      </c>
      <c r="B49" s="92">
        <v>782.11138900000003</v>
      </c>
      <c r="C49" s="92">
        <v>783.547729</v>
      </c>
      <c r="D49" s="92">
        <v>773.27014199999996</v>
      </c>
      <c r="E49" s="92">
        <v>775.92004399999996</v>
      </c>
      <c r="F49" s="92">
        <v>761.59851100000003</v>
      </c>
      <c r="G49" s="92">
        <v>5684028</v>
      </c>
      <c r="H49" s="93">
        <f t="shared" si="0"/>
        <v>-4.1564793881223471E-4</v>
      </c>
      <c r="I49" s="94">
        <f t="shared" si="1"/>
        <v>-8.8213341783819547E-4</v>
      </c>
      <c r="J49" s="9"/>
      <c r="K49" s="1"/>
      <c r="L49" s="1"/>
      <c r="M49" s="9"/>
      <c r="N49" s="1"/>
      <c r="O49" s="2"/>
    </row>
    <row r="50" spans="1:15" ht="16.2" x14ac:dyDescent="0.45">
      <c r="A50" s="87">
        <v>42976</v>
      </c>
      <c r="B50" s="88">
        <v>773.59210199999995</v>
      </c>
      <c r="C50" s="88">
        <v>776.39056400000004</v>
      </c>
      <c r="D50" s="88">
        <v>757.81664999999998</v>
      </c>
      <c r="E50" s="88">
        <v>758.881531</v>
      </c>
      <c r="F50" s="88">
        <v>744.87451199999998</v>
      </c>
      <c r="G50" s="88">
        <v>6998558</v>
      </c>
      <c r="H50" s="95">
        <f t="shared" si="0"/>
        <v>-9.6429723812670124E-3</v>
      </c>
      <c r="I50" s="96">
        <f t="shared" si="1"/>
        <v>-1.0109457860292973E-2</v>
      </c>
      <c r="J50" s="9"/>
      <c r="K50" s="1"/>
      <c r="L50" s="1"/>
      <c r="M50" s="9"/>
      <c r="N50" s="1"/>
      <c r="O50" s="2"/>
    </row>
    <row r="51" spans="1:15" ht="16.2" x14ac:dyDescent="0.45">
      <c r="A51" s="91">
        <v>42977</v>
      </c>
      <c r="B51" s="92">
        <v>766.509277</v>
      </c>
      <c r="C51" s="92">
        <v>777.03448500000002</v>
      </c>
      <c r="D51" s="92">
        <v>763.38885500000004</v>
      </c>
      <c r="E51" s="92">
        <v>774.70654300000001</v>
      </c>
      <c r="F51" s="92">
        <v>760.40741000000003</v>
      </c>
      <c r="G51" s="92">
        <v>4769560</v>
      </c>
      <c r="H51" s="93">
        <f t="shared" si="0"/>
        <v>8.9632264089877321E-3</v>
      </c>
      <c r="I51" s="94">
        <f t="shared" si="1"/>
        <v>8.4967409299617717E-3</v>
      </c>
      <c r="J51" s="9"/>
      <c r="K51" s="1"/>
      <c r="L51" s="1"/>
      <c r="M51" s="9"/>
      <c r="N51" s="1"/>
      <c r="O51" s="2"/>
    </row>
    <row r="52" spans="1:15" ht="16.2" x14ac:dyDescent="0.45">
      <c r="A52" s="87">
        <v>42978</v>
      </c>
      <c r="B52" s="88">
        <v>780.10540800000001</v>
      </c>
      <c r="C52" s="88">
        <v>791.22497599999997</v>
      </c>
      <c r="D52" s="88">
        <v>779.61004600000001</v>
      </c>
      <c r="E52" s="88">
        <v>789.76385500000004</v>
      </c>
      <c r="F52" s="88">
        <v>775.18682899999999</v>
      </c>
      <c r="G52" s="88">
        <v>11585780</v>
      </c>
      <c r="H52" s="95">
        <f t="shared" si="0"/>
        <v>8.3600448030334111E-3</v>
      </c>
      <c r="I52" s="96">
        <f t="shared" si="1"/>
        <v>7.8935593240074507E-3</v>
      </c>
      <c r="J52" s="9"/>
      <c r="K52" s="1"/>
      <c r="L52" s="1"/>
      <c r="M52" s="9"/>
      <c r="N52" s="1"/>
      <c r="O52" s="2"/>
    </row>
    <row r="53" spans="1:15" ht="16.2" x14ac:dyDescent="0.45">
      <c r="A53" s="91">
        <v>42979</v>
      </c>
      <c r="B53" s="92">
        <v>792.41369599999996</v>
      </c>
      <c r="C53" s="92">
        <v>800.71008300000005</v>
      </c>
      <c r="D53" s="92">
        <v>791.99267599999996</v>
      </c>
      <c r="E53" s="92">
        <v>797.49060099999997</v>
      </c>
      <c r="F53" s="92">
        <v>782.77093500000001</v>
      </c>
      <c r="G53" s="92">
        <v>7121827</v>
      </c>
      <c r="H53" s="93">
        <f t="shared" si="0"/>
        <v>4.2283064148565044E-3</v>
      </c>
      <c r="I53" s="94">
        <f t="shared" si="1"/>
        <v>3.7618209358305436E-3</v>
      </c>
      <c r="J53" s="9"/>
      <c r="K53" s="1"/>
      <c r="L53" s="1"/>
      <c r="M53" s="9"/>
      <c r="N53" s="1"/>
      <c r="O53" s="2"/>
    </row>
    <row r="54" spans="1:15" ht="16.2" x14ac:dyDescent="0.45">
      <c r="A54" s="87">
        <v>42982</v>
      </c>
      <c r="B54" s="88">
        <v>800.16522199999997</v>
      </c>
      <c r="C54" s="88">
        <v>810.39331100000004</v>
      </c>
      <c r="D54" s="88">
        <v>790.43249500000002</v>
      </c>
      <c r="E54" s="88">
        <v>799.10034199999996</v>
      </c>
      <c r="F54" s="88">
        <v>784.35095200000001</v>
      </c>
      <c r="G54" s="88">
        <v>9950182</v>
      </c>
      <c r="H54" s="95">
        <f t="shared" si="0"/>
        <v>8.7573647285046766E-4</v>
      </c>
      <c r="I54" s="96">
        <f t="shared" si="1"/>
        <v>4.0925099382450685E-4</v>
      </c>
      <c r="J54" s="9"/>
      <c r="K54" s="1"/>
      <c r="L54" s="1"/>
      <c r="M54" s="9"/>
      <c r="N54" s="1"/>
      <c r="O54" s="2"/>
    </row>
    <row r="55" spans="1:15" ht="16.2" x14ac:dyDescent="0.45">
      <c r="A55" s="91">
        <v>42983</v>
      </c>
      <c r="B55" s="92">
        <v>807.34716800000001</v>
      </c>
      <c r="C55" s="92">
        <v>809.74938999999995</v>
      </c>
      <c r="D55" s="92">
        <v>802.91418499999997</v>
      </c>
      <c r="E55" s="92">
        <v>808.63494900000001</v>
      </c>
      <c r="F55" s="92">
        <v>793.709656</v>
      </c>
      <c r="G55" s="92">
        <v>11637538</v>
      </c>
      <c r="H55" s="93">
        <f t="shared" si="0"/>
        <v>5.1512358085090467E-3</v>
      </c>
      <c r="I55" s="94">
        <f t="shared" si="1"/>
        <v>4.6847503294830863E-3</v>
      </c>
      <c r="J55" s="9"/>
      <c r="K55" s="1"/>
      <c r="L55" s="1"/>
      <c r="M55" s="9"/>
      <c r="N55" s="1"/>
      <c r="O55" s="2"/>
    </row>
    <row r="56" spans="1:15" ht="16.2" x14ac:dyDescent="0.45">
      <c r="A56" s="87">
        <v>42984</v>
      </c>
      <c r="B56" s="88">
        <v>805.56408699999997</v>
      </c>
      <c r="C56" s="88">
        <v>818.49151600000005</v>
      </c>
      <c r="D56" s="88">
        <v>803.78094499999997</v>
      </c>
      <c r="E56" s="88">
        <v>814.97485400000005</v>
      </c>
      <c r="F56" s="88">
        <v>799.93243399999994</v>
      </c>
      <c r="G56" s="88">
        <v>22496263</v>
      </c>
      <c r="H56" s="95">
        <f t="shared" si="0"/>
        <v>3.391642200935924E-3</v>
      </c>
      <c r="I56" s="96">
        <f t="shared" si="1"/>
        <v>2.9251567219099632E-3</v>
      </c>
      <c r="J56" s="9"/>
      <c r="K56" s="1"/>
      <c r="L56" s="1"/>
      <c r="M56" s="9"/>
      <c r="N56" s="1"/>
      <c r="O56" s="2"/>
    </row>
    <row r="57" spans="1:15" ht="16.2" x14ac:dyDescent="0.45">
      <c r="A57" s="91">
        <v>42985</v>
      </c>
      <c r="B57" s="92">
        <v>815.27203399999996</v>
      </c>
      <c r="C57" s="92">
        <v>824.682861</v>
      </c>
      <c r="D57" s="92">
        <v>807.34716800000001</v>
      </c>
      <c r="E57" s="92">
        <v>810.41803000000004</v>
      </c>
      <c r="F57" s="92">
        <v>795.45971699999996</v>
      </c>
      <c r="G57" s="92">
        <v>7478761</v>
      </c>
      <c r="H57" s="93">
        <f t="shared" si="0"/>
        <v>-2.435114652078582E-3</v>
      </c>
      <c r="I57" s="94">
        <f t="shared" si="1"/>
        <v>-2.9016001311045429E-3</v>
      </c>
      <c r="J57" s="9"/>
      <c r="K57" s="1"/>
      <c r="L57" s="1"/>
      <c r="M57" s="9"/>
      <c r="N57" s="1"/>
      <c r="O57" s="2"/>
    </row>
    <row r="58" spans="1:15" ht="16.2" x14ac:dyDescent="0.45">
      <c r="A58" s="87">
        <v>42986</v>
      </c>
      <c r="B58" s="88">
        <v>812.30023200000005</v>
      </c>
      <c r="C58" s="88">
        <v>815.51971400000002</v>
      </c>
      <c r="D58" s="88">
        <v>804.47436500000003</v>
      </c>
      <c r="E58" s="88">
        <v>809.22930899999994</v>
      </c>
      <c r="F58" s="88">
        <v>794.29303000000004</v>
      </c>
      <c r="G58" s="88">
        <v>6114140</v>
      </c>
      <c r="H58" s="95">
        <f t="shared" si="0"/>
        <v>-6.3743977562279283E-4</v>
      </c>
      <c r="I58" s="96">
        <f t="shared" si="1"/>
        <v>-1.1039252546487536E-3</v>
      </c>
      <c r="J58" s="9"/>
      <c r="K58" s="1"/>
      <c r="L58" s="1"/>
      <c r="M58" s="9"/>
      <c r="N58" s="1"/>
      <c r="O58" s="2"/>
    </row>
    <row r="59" spans="1:15" ht="16.2" x14ac:dyDescent="0.45">
      <c r="A59" s="91">
        <v>42989</v>
      </c>
      <c r="B59" s="92">
        <v>813.58801300000005</v>
      </c>
      <c r="C59" s="92">
        <v>819.08587599999998</v>
      </c>
      <c r="D59" s="92">
        <v>808.88262899999995</v>
      </c>
      <c r="E59" s="92">
        <v>810.21991000000003</v>
      </c>
      <c r="F59" s="92">
        <v>795.26525900000001</v>
      </c>
      <c r="G59" s="92">
        <v>5856706</v>
      </c>
      <c r="H59" s="93">
        <f t="shared" si="0"/>
        <v>5.3125921260060386E-4</v>
      </c>
      <c r="I59" s="94">
        <f t="shared" si="1"/>
        <v>6.4773733574643045E-5</v>
      </c>
      <c r="J59" s="9"/>
      <c r="K59" s="1"/>
      <c r="L59" s="1"/>
      <c r="M59" s="9"/>
      <c r="N59" s="1"/>
      <c r="O59" s="2"/>
    </row>
    <row r="60" spans="1:15" ht="16.2" x14ac:dyDescent="0.45">
      <c r="A60" s="87">
        <v>42990</v>
      </c>
      <c r="B60" s="88">
        <v>815.02435300000002</v>
      </c>
      <c r="C60" s="88">
        <v>817.25323500000002</v>
      </c>
      <c r="D60" s="88">
        <v>809.32836899999995</v>
      </c>
      <c r="E60" s="88">
        <v>816.01501499999995</v>
      </c>
      <c r="F60" s="88">
        <v>800.95336899999995</v>
      </c>
      <c r="G60" s="88">
        <v>2999837</v>
      </c>
      <c r="H60" s="95">
        <f t="shared" si="0"/>
        <v>3.0952216677679546E-3</v>
      </c>
      <c r="I60" s="96">
        <f t="shared" si="1"/>
        <v>2.6287361887419938E-3</v>
      </c>
      <c r="J60" s="9"/>
      <c r="K60" s="1"/>
      <c r="L60" s="1"/>
      <c r="M60" s="9"/>
      <c r="N60" s="1"/>
      <c r="O60" s="2"/>
    </row>
    <row r="61" spans="1:15" ht="16.2" x14ac:dyDescent="0.45">
      <c r="A61" s="91">
        <v>42991</v>
      </c>
      <c r="B61" s="92">
        <v>816.26263400000005</v>
      </c>
      <c r="C61" s="92">
        <v>851.82556199999999</v>
      </c>
      <c r="D61" s="92">
        <v>814.28143299999999</v>
      </c>
      <c r="E61" s="92">
        <v>841.02789299999995</v>
      </c>
      <c r="F61" s="92">
        <v>825.504639</v>
      </c>
      <c r="G61" s="92">
        <v>13557530</v>
      </c>
      <c r="H61" s="93">
        <f t="shared" si="0"/>
        <v>1.3112285694460791E-2</v>
      </c>
      <c r="I61" s="94">
        <f t="shared" si="1"/>
        <v>1.264580021543483E-2</v>
      </c>
      <c r="J61" s="9"/>
      <c r="K61" s="1"/>
      <c r="L61" s="1"/>
      <c r="M61" s="9"/>
      <c r="N61" s="1"/>
      <c r="O61" s="2"/>
    </row>
    <row r="62" spans="1:15" ht="16.2" x14ac:dyDescent="0.45">
      <c r="A62" s="87">
        <v>42992</v>
      </c>
      <c r="B62" s="88">
        <v>847.76403800000003</v>
      </c>
      <c r="C62" s="88">
        <v>853.41052200000001</v>
      </c>
      <c r="D62" s="88">
        <v>834.09362799999997</v>
      </c>
      <c r="E62" s="88">
        <v>835.92627000000005</v>
      </c>
      <c r="F62" s="88">
        <v>820.49713099999997</v>
      </c>
      <c r="G62" s="88">
        <v>5476914</v>
      </c>
      <c r="H62" s="95">
        <f t="shared" si="0"/>
        <v>-2.6424513524943853E-3</v>
      </c>
      <c r="I62" s="96">
        <f t="shared" si="1"/>
        <v>-3.1089368315203461E-3</v>
      </c>
      <c r="J62" s="9"/>
      <c r="K62" s="1"/>
      <c r="L62" s="1"/>
      <c r="M62" s="9"/>
      <c r="N62" s="1"/>
      <c r="O62" s="2"/>
    </row>
    <row r="63" spans="1:15" ht="16.2" x14ac:dyDescent="0.45">
      <c r="A63" s="91">
        <v>42993</v>
      </c>
      <c r="B63" s="92">
        <v>834.09362799999997</v>
      </c>
      <c r="C63" s="92">
        <v>844.84173599999997</v>
      </c>
      <c r="D63" s="92">
        <v>826.91168200000004</v>
      </c>
      <c r="E63" s="92">
        <v>833.89550799999995</v>
      </c>
      <c r="F63" s="92">
        <v>818.50390600000003</v>
      </c>
      <c r="G63" s="92">
        <v>13196770</v>
      </c>
      <c r="H63" s="93">
        <f t="shared" si="0"/>
        <v>-1.0563105524649149E-3</v>
      </c>
      <c r="I63" s="94">
        <f t="shared" si="1"/>
        <v>-1.5227960314908758E-3</v>
      </c>
      <c r="J63" s="9"/>
      <c r="K63" s="1"/>
      <c r="L63" s="1"/>
      <c r="M63" s="9"/>
      <c r="N63" s="1"/>
      <c r="O63" s="2"/>
    </row>
    <row r="64" spans="1:15" ht="16.2" x14ac:dyDescent="0.45">
      <c r="A64" s="87">
        <v>42996</v>
      </c>
      <c r="B64" s="88">
        <v>842.01849400000003</v>
      </c>
      <c r="C64" s="88">
        <v>843.05865500000004</v>
      </c>
      <c r="D64" s="88">
        <v>835.18328899999995</v>
      </c>
      <c r="E64" s="88">
        <v>837.61029099999996</v>
      </c>
      <c r="F64" s="88">
        <v>822.15008499999999</v>
      </c>
      <c r="G64" s="88">
        <v>2336110</v>
      </c>
      <c r="H64" s="95">
        <f t="shared" si="0"/>
        <v>1.9303497695890854E-3</v>
      </c>
      <c r="I64" s="96">
        <f t="shared" si="1"/>
        <v>1.4638642905631246E-3</v>
      </c>
      <c r="J64" s="9"/>
      <c r="K64" s="1"/>
      <c r="L64" s="1"/>
      <c r="M64" s="9"/>
      <c r="N64" s="1"/>
      <c r="O64" s="2"/>
    </row>
    <row r="65" spans="1:15" ht="16.2" x14ac:dyDescent="0.45">
      <c r="A65" s="91">
        <v>42997</v>
      </c>
      <c r="B65" s="92">
        <v>840.73071300000004</v>
      </c>
      <c r="C65" s="92">
        <v>840.78027299999997</v>
      </c>
      <c r="D65" s="92">
        <v>829.14056400000004</v>
      </c>
      <c r="E65" s="92">
        <v>830.72552499999995</v>
      </c>
      <c r="F65" s="92">
        <v>815.39239499999996</v>
      </c>
      <c r="G65" s="92">
        <v>3562177</v>
      </c>
      <c r="H65" s="93">
        <f t="shared" si="0"/>
        <v>-3.5844494702757211E-3</v>
      </c>
      <c r="I65" s="94">
        <f t="shared" si="1"/>
        <v>-4.0509349493016815E-3</v>
      </c>
      <c r="J65" s="9"/>
      <c r="K65" s="1"/>
      <c r="L65" s="1"/>
      <c r="M65" s="9"/>
      <c r="N65" s="1"/>
      <c r="O65" s="2"/>
    </row>
    <row r="66" spans="1:15" ht="16.2" x14ac:dyDescent="0.45">
      <c r="A66" s="87">
        <v>42998</v>
      </c>
      <c r="B66" s="88">
        <v>848.06121800000005</v>
      </c>
      <c r="C66" s="88">
        <v>864.30725099999995</v>
      </c>
      <c r="D66" s="88">
        <v>837.16449</v>
      </c>
      <c r="E66" s="88">
        <v>839.19525099999998</v>
      </c>
      <c r="F66" s="88">
        <v>823.70581100000004</v>
      </c>
      <c r="G66" s="88">
        <v>11511053</v>
      </c>
      <c r="H66" s="95">
        <f t="shared" si="0"/>
        <v>4.4054732549450313E-3</v>
      </c>
      <c r="I66" s="96">
        <f t="shared" si="1"/>
        <v>3.93898777591907E-3</v>
      </c>
      <c r="J66" s="9"/>
      <c r="K66" s="1"/>
      <c r="L66" s="1"/>
      <c r="M66" s="9"/>
      <c r="N66" s="1"/>
      <c r="O66" s="2"/>
    </row>
    <row r="67" spans="1:15" ht="16.2" x14ac:dyDescent="0.45">
      <c r="A67" s="91">
        <v>42999</v>
      </c>
      <c r="B67" s="92">
        <v>839.04669200000001</v>
      </c>
      <c r="C67" s="92">
        <v>843.70251499999995</v>
      </c>
      <c r="D67" s="92">
        <v>828.39764400000001</v>
      </c>
      <c r="E67" s="92">
        <v>833.44970699999999</v>
      </c>
      <c r="F67" s="92">
        <v>818.06634499999996</v>
      </c>
      <c r="G67" s="92">
        <v>5976672</v>
      </c>
      <c r="H67" s="93">
        <f t="shared" si="0"/>
        <v>-2.983603526919793E-3</v>
      </c>
      <c r="I67" s="94">
        <f t="shared" si="1"/>
        <v>-3.4500890059457538E-3</v>
      </c>
      <c r="J67" s="9"/>
      <c r="K67" s="1"/>
      <c r="L67" s="1"/>
      <c r="M67" s="9"/>
      <c r="N67" s="1"/>
      <c r="O67" s="2"/>
    </row>
    <row r="68" spans="1:15" ht="16.2" x14ac:dyDescent="0.45">
      <c r="A68" s="87">
        <v>43000</v>
      </c>
      <c r="B68" s="88">
        <v>832.01336700000002</v>
      </c>
      <c r="C68" s="88">
        <v>832.01336700000002</v>
      </c>
      <c r="D68" s="88">
        <v>805.56408699999997</v>
      </c>
      <c r="E68" s="88">
        <v>809.72460899999999</v>
      </c>
      <c r="F68" s="88">
        <v>794.77911400000005</v>
      </c>
      <c r="G68" s="88">
        <v>5673719</v>
      </c>
      <c r="H68" s="95">
        <f t="shared" ref="H68:H131" si="2">LOG(F68/F67)</f>
        <v>-1.2542080523003997E-2</v>
      </c>
      <c r="I68" s="96">
        <f t="shared" ref="I68:I131" si="3">H68-$H$1238</f>
        <v>-1.3008566002029957E-2</v>
      </c>
      <c r="J68" s="9"/>
      <c r="K68" s="1"/>
      <c r="L68" s="1"/>
      <c r="M68" s="9"/>
      <c r="N68" s="1"/>
      <c r="O68" s="2"/>
    </row>
    <row r="69" spans="1:15" ht="16.2" x14ac:dyDescent="0.45">
      <c r="A69" s="91">
        <v>43003</v>
      </c>
      <c r="B69" s="92">
        <v>807.34716800000001</v>
      </c>
      <c r="C69" s="92">
        <v>820.17553699999996</v>
      </c>
      <c r="D69" s="92">
        <v>797.63915999999995</v>
      </c>
      <c r="E69" s="92">
        <v>813.83563200000003</v>
      </c>
      <c r="F69" s="92">
        <v>798.81433100000004</v>
      </c>
      <c r="G69" s="92">
        <v>6566972</v>
      </c>
      <c r="H69" s="93">
        <f t="shared" si="2"/>
        <v>2.1994018956156226E-3</v>
      </c>
      <c r="I69" s="94">
        <f t="shared" si="3"/>
        <v>1.7329164165896618E-3</v>
      </c>
      <c r="J69" s="9"/>
      <c r="K69" s="1"/>
      <c r="L69" s="1"/>
      <c r="M69" s="9"/>
      <c r="N69" s="1"/>
      <c r="O69" s="2"/>
    </row>
    <row r="70" spans="1:15" ht="16.2" x14ac:dyDescent="0.45">
      <c r="A70" s="87">
        <v>43004</v>
      </c>
      <c r="B70" s="88">
        <v>813.98425299999997</v>
      </c>
      <c r="C70" s="88">
        <v>819.283997</v>
      </c>
      <c r="D70" s="88">
        <v>804.57342500000004</v>
      </c>
      <c r="E70" s="88">
        <v>812.39929199999995</v>
      </c>
      <c r="F70" s="88">
        <v>797.40441899999996</v>
      </c>
      <c r="G70" s="88">
        <v>4875350</v>
      </c>
      <c r="H70" s="95">
        <f t="shared" si="2"/>
        <v>-7.6720958303498588E-4</v>
      </c>
      <c r="I70" s="96">
        <f t="shared" si="3"/>
        <v>-1.2336950620609466E-3</v>
      </c>
      <c r="J70" s="9"/>
      <c r="K70" s="1"/>
      <c r="L70" s="1"/>
      <c r="M70" s="9"/>
      <c r="N70" s="1"/>
      <c r="O70" s="2"/>
    </row>
    <row r="71" spans="1:15" ht="16.2" x14ac:dyDescent="0.45">
      <c r="A71" s="91">
        <v>43005</v>
      </c>
      <c r="B71" s="92">
        <v>817.84759499999996</v>
      </c>
      <c r="C71" s="92">
        <v>817.94665499999996</v>
      </c>
      <c r="D71" s="92">
        <v>788.03027299999997</v>
      </c>
      <c r="E71" s="92">
        <v>791.64599599999997</v>
      </c>
      <c r="F71" s="92">
        <v>777.03417999999999</v>
      </c>
      <c r="G71" s="92">
        <v>8514143</v>
      </c>
      <c r="H71" s="93">
        <f t="shared" si="2"/>
        <v>-1.1238515209379005E-2</v>
      </c>
      <c r="I71" s="94">
        <f t="shared" si="3"/>
        <v>-1.1705000688404965E-2</v>
      </c>
      <c r="J71" s="9"/>
      <c r="K71" s="1"/>
      <c r="L71" s="1"/>
      <c r="M71" s="9"/>
      <c r="N71" s="1"/>
      <c r="O71" s="2"/>
    </row>
    <row r="72" spans="1:15" ht="16.2" x14ac:dyDescent="0.45">
      <c r="A72" s="87">
        <v>43006</v>
      </c>
      <c r="B72" s="88">
        <v>792.14129600000001</v>
      </c>
      <c r="C72" s="88">
        <v>795.36077899999998</v>
      </c>
      <c r="D72" s="88">
        <v>772.87390100000005</v>
      </c>
      <c r="E72" s="88">
        <v>779.065247</v>
      </c>
      <c r="F72" s="88">
        <v>764.68566899999996</v>
      </c>
      <c r="G72" s="88">
        <v>13636223</v>
      </c>
      <c r="H72" s="95">
        <f t="shared" si="2"/>
        <v>-6.9571717288147558E-3</v>
      </c>
      <c r="I72" s="96">
        <f t="shared" si="3"/>
        <v>-7.423657207840717E-3</v>
      </c>
      <c r="J72" s="9"/>
      <c r="K72" s="1"/>
      <c r="L72" s="1"/>
      <c r="M72" s="9"/>
      <c r="N72" s="1"/>
      <c r="O72" s="2"/>
    </row>
    <row r="73" spans="1:15" ht="16.2" x14ac:dyDescent="0.45">
      <c r="A73" s="91">
        <v>43007</v>
      </c>
      <c r="B73" s="92">
        <v>784.31549099999995</v>
      </c>
      <c r="C73" s="92">
        <v>785.94995100000006</v>
      </c>
      <c r="D73" s="92">
        <v>771.78424099999995</v>
      </c>
      <c r="E73" s="92">
        <v>773.56738299999995</v>
      </c>
      <c r="F73" s="92">
        <v>759.28930700000001</v>
      </c>
      <c r="G73" s="92">
        <v>7691452</v>
      </c>
      <c r="H73" s="93">
        <f t="shared" si="2"/>
        <v>-3.0756673450329113E-3</v>
      </c>
      <c r="I73" s="94">
        <f t="shared" si="3"/>
        <v>-3.5421528240588722E-3</v>
      </c>
      <c r="J73" s="9"/>
      <c r="K73" s="1"/>
      <c r="L73" s="1"/>
      <c r="M73" s="9"/>
      <c r="N73" s="1"/>
      <c r="O73" s="2"/>
    </row>
    <row r="74" spans="1:15" ht="16.2" x14ac:dyDescent="0.45">
      <c r="A74" s="87">
        <v>43011</v>
      </c>
      <c r="B74" s="88">
        <v>787.53497300000004</v>
      </c>
      <c r="C74" s="88">
        <v>796.30187999999998</v>
      </c>
      <c r="D74" s="88">
        <v>777.97558600000002</v>
      </c>
      <c r="E74" s="88">
        <v>790.85351600000001</v>
      </c>
      <c r="F74" s="88">
        <v>776.256348</v>
      </c>
      <c r="G74" s="88">
        <v>8466559</v>
      </c>
      <c r="H74" s="95">
        <f t="shared" si="2"/>
        <v>9.5978809412959852E-3</v>
      </c>
      <c r="I74" s="96">
        <f t="shared" si="3"/>
        <v>9.1313954622700248E-3</v>
      </c>
      <c r="J74" s="9"/>
      <c r="K74" s="1"/>
      <c r="L74" s="1"/>
      <c r="M74" s="9"/>
      <c r="N74" s="1"/>
      <c r="O74" s="2"/>
    </row>
    <row r="75" spans="1:15" ht="16.2" x14ac:dyDescent="0.45">
      <c r="A75" s="91">
        <v>43012</v>
      </c>
      <c r="B75" s="92">
        <v>791.69549600000005</v>
      </c>
      <c r="C75" s="92">
        <v>817.20373500000005</v>
      </c>
      <c r="D75" s="92">
        <v>788.12933299999997</v>
      </c>
      <c r="E75" s="92">
        <v>811.16101100000003</v>
      </c>
      <c r="F75" s="92">
        <v>796.18896500000005</v>
      </c>
      <c r="G75" s="92">
        <v>8725859</v>
      </c>
      <c r="H75" s="93">
        <f t="shared" si="2"/>
        <v>1.1010989332062734E-2</v>
      </c>
      <c r="I75" s="94">
        <f t="shared" si="3"/>
        <v>1.0544503853036773E-2</v>
      </c>
      <c r="J75" s="9"/>
      <c r="K75" s="1"/>
      <c r="L75" s="1"/>
      <c r="M75" s="9"/>
      <c r="N75" s="1"/>
      <c r="O75" s="2"/>
    </row>
    <row r="76" spans="1:15" ht="16.2" x14ac:dyDescent="0.45">
      <c r="A76" s="87">
        <v>43013</v>
      </c>
      <c r="B76" s="88">
        <v>817.25323500000002</v>
      </c>
      <c r="C76" s="88">
        <v>820.67083700000001</v>
      </c>
      <c r="D76" s="88">
        <v>810.96289100000001</v>
      </c>
      <c r="E76" s="88">
        <v>816.41125499999998</v>
      </c>
      <c r="F76" s="88">
        <v>801.34240699999998</v>
      </c>
      <c r="G76" s="88">
        <v>4906551</v>
      </c>
      <c r="H76" s="95">
        <f t="shared" si="2"/>
        <v>2.8019721254488048E-3</v>
      </c>
      <c r="I76" s="96">
        <f t="shared" si="3"/>
        <v>2.335486646422844E-3</v>
      </c>
      <c r="J76" s="9"/>
      <c r="K76" s="1"/>
      <c r="L76" s="1"/>
      <c r="M76" s="9"/>
      <c r="N76" s="1"/>
      <c r="O76" s="2"/>
    </row>
    <row r="77" spans="1:15" ht="16.2" x14ac:dyDescent="0.45">
      <c r="A77" s="91">
        <v>43014</v>
      </c>
      <c r="B77" s="92">
        <v>816.26263400000005</v>
      </c>
      <c r="C77" s="92">
        <v>831.46850600000005</v>
      </c>
      <c r="D77" s="92">
        <v>814.87579300000004</v>
      </c>
      <c r="E77" s="92">
        <v>829.19012499999997</v>
      </c>
      <c r="F77" s="92">
        <v>813.88531499999999</v>
      </c>
      <c r="G77" s="92">
        <v>5998431</v>
      </c>
      <c r="H77" s="93">
        <f t="shared" si="2"/>
        <v>6.7450863493330728E-3</v>
      </c>
      <c r="I77" s="94">
        <f t="shared" si="3"/>
        <v>6.2786008703071116E-3</v>
      </c>
      <c r="J77" s="9"/>
      <c r="K77" s="1"/>
      <c r="L77" s="1"/>
      <c r="M77" s="9"/>
      <c r="N77" s="1"/>
      <c r="O77" s="2"/>
    </row>
    <row r="78" spans="1:15" ht="16.2" x14ac:dyDescent="0.45">
      <c r="A78" s="87">
        <v>43017</v>
      </c>
      <c r="B78" s="88">
        <v>831.12182600000006</v>
      </c>
      <c r="C78" s="88">
        <v>831.91430700000001</v>
      </c>
      <c r="D78" s="88">
        <v>820.225098</v>
      </c>
      <c r="E78" s="88">
        <v>822.85022000000004</v>
      </c>
      <c r="F78" s="88">
        <v>807.66241500000001</v>
      </c>
      <c r="G78" s="88">
        <v>4084462</v>
      </c>
      <c r="H78" s="95">
        <f t="shared" si="2"/>
        <v>-3.3333393138390015E-3</v>
      </c>
      <c r="I78" s="96">
        <f t="shared" si="3"/>
        <v>-3.7998247928649623E-3</v>
      </c>
      <c r="J78" s="9"/>
      <c r="K78" s="1"/>
      <c r="L78" s="1"/>
      <c r="M78" s="9"/>
      <c r="N78" s="1"/>
      <c r="O78" s="2"/>
    </row>
    <row r="79" spans="1:15" ht="16.2" x14ac:dyDescent="0.45">
      <c r="A79" s="91">
        <v>43018</v>
      </c>
      <c r="B79" s="92">
        <v>823.19689900000003</v>
      </c>
      <c r="C79" s="92">
        <v>839.34387200000003</v>
      </c>
      <c r="D79" s="92">
        <v>823.19689900000003</v>
      </c>
      <c r="E79" s="92">
        <v>835.28234899999995</v>
      </c>
      <c r="F79" s="92">
        <v>819.86517300000003</v>
      </c>
      <c r="G79" s="92">
        <v>6798826</v>
      </c>
      <c r="H79" s="93">
        <f t="shared" si="2"/>
        <v>6.5125652098727031E-3</v>
      </c>
      <c r="I79" s="94">
        <f t="shared" si="3"/>
        <v>6.0460797308467418E-3</v>
      </c>
      <c r="J79" s="9"/>
      <c r="K79" s="1"/>
      <c r="L79" s="1"/>
      <c r="M79" s="9"/>
      <c r="N79" s="1"/>
      <c r="O79" s="2"/>
    </row>
    <row r="80" spans="1:15" ht="16.2" x14ac:dyDescent="0.45">
      <c r="A80" s="87">
        <v>43019</v>
      </c>
      <c r="B80" s="88">
        <v>837.36261000000002</v>
      </c>
      <c r="C80" s="88">
        <v>850.33960000000002</v>
      </c>
      <c r="D80" s="88">
        <v>828.14996299999996</v>
      </c>
      <c r="E80" s="88">
        <v>832.260986</v>
      </c>
      <c r="F80" s="88">
        <v>816.89953600000001</v>
      </c>
      <c r="G80" s="88">
        <v>7116625</v>
      </c>
      <c r="H80" s="95">
        <f t="shared" si="2"/>
        <v>-1.573789056890255E-3</v>
      </c>
      <c r="I80" s="96">
        <f t="shared" si="3"/>
        <v>-2.0402745359162158E-3</v>
      </c>
      <c r="J80" s="9"/>
      <c r="K80" s="1"/>
      <c r="L80" s="1"/>
      <c r="M80" s="9"/>
      <c r="N80" s="1"/>
      <c r="O80" s="2"/>
    </row>
    <row r="81" spans="1:15" ht="16.2" x14ac:dyDescent="0.45">
      <c r="A81" s="91">
        <v>43020</v>
      </c>
      <c r="B81" s="92">
        <v>834.19268799999998</v>
      </c>
      <c r="C81" s="92">
        <v>868.56683299999997</v>
      </c>
      <c r="D81" s="92">
        <v>834.19268799999998</v>
      </c>
      <c r="E81" s="92">
        <v>864.55487100000005</v>
      </c>
      <c r="F81" s="92">
        <v>848.597351</v>
      </c>
      <c r="G81" s="92">
        <v>8603714</v>
      </c>
      <c r="H81" s="93">
        <f t="shared" si="2"/>
        <v>1.6533022349719852E-2</v>
      </c>
      <c r="I81" s="94">
        <f t="shared" si="3"/>
        <v>1.6066536870693891E-2</v>
      </c>
      <c r="J81" s="9"/>
      <c r="K81" s="1"/>
      <c r="L81" s="1"/>
      <c r="M81" s="9"/>
      <c r="N81" s="1"/>
      <c r="O81" s="2"/>
    </row>
    <row r="82" spans="1:15" ht="16.2" x14ac:dyDescent="0.45">
      <c r="A82" s="87">
        <v>43021</v>
      </c>
      <c r="B82" s="88">
        <v>871.04339600000003</v>
      </c>
      <c r="C82" s="88">
        <v>882.33630400000004</v>
      </c>
      <c r="D82" s="88">
        <v>865.14923099999999</v>
      </c>
      <c r="E82" s="88">
        <v>868.22015399999998</v>
      </c>
      <c r="F82" s="88">
        <v>852.19494599999996</v>
      </c>
      <c r="G82" s="88">
        <v>9926723</v>
      </c>
      <c r="H82" s="95">
        <f t="shared" si="2"/>
        <v>1.8372825295680686E-3</v>
      </c>
      <c r="I82" s="96">
        <f t="shared" si="3"/>
        <v>1.3707970505421078E-3</v>
      </c>
      <c r="J82" s="9"/>
      <c r="K82" s="1"/>
      <c r="L82" s="1"/>
      <c r="M82" s="9"/>
      <c r="N82" s="1"/>
      <c r="O82" s="2"/>
    </row>
    <row r="83" spans="1:15" ht="16.2" x14ac:dyDescent="0.45">
      <c r="A83" s="91">
        <v>43024</v>
      </c>
      <c r="B83" s="92">
        <v>870.746216</v>
      </c>
      <c r="C83" s="92">
        <v>883.624146</v>
      </c>
      <c r="D83" s="92">
        <v>853.212402</v>
      </c>
      <c r="E83" s="92">
        <v>868.56683299999997</v>
      </c>
      <c r="F83" s="92">
        <v>852.53521699999999</v>
      </c>
      <c r="G83" s="92">
        <v>14772250</v>
      </c>
      <c r="H83" s="93">
        <f t="shared" si="2"/>
        <v>1.7337385449226351E-4</v>
      </c>
      <c r="I83" s="94">
        <f t="shared" si="3"/>
        <v>-2.9311162453369731E-4</v>
      </c>
      <c r="J83" s="9"/>
      <c r="K83" s="1"/>
      <c r="L83" s="1"/>
      <c r="M83" s="9"/>
      <c r="N83" s="1"/>
      <c r="O83" s="2"/>
    </row>
    <row r="84" spans="1:15" ht="16.2" x14ac:dyDescent="0.45">
      <c r="A84" s="87">
        <v>43025</v>
      </c>
      <c r="B84" s="88">
        <v>869.75561500000003</v>
      </c>
      <c r="C84" s="88">
        <v>875.69921899999997</v>
      </c>
      <c r="D84" s="88">
        <v>859.057007</v>
      </c>
      <c r="E84" s="88">
        <v>866.13983199999996</v>
      </c>
      <c r="F84" s="88">
        <v>850.15301499999998</v>
      </c>
      <c r="G84" s="88">
        <v>6414314</v>
      </c>
      <c r="H84" s="95">
        <f t="shared" si="2"/>
        <v>-1.2152287646963269E-3</v>
      </c>
      <c r="I84" s="96">
        <f t="shared" si="3"/>
        <v>-1.6817142437222877E-3</v>
      </c>
      <c r="J84" s="9"/>
      <c r="K84" s="1"/>
      <c r="L84" s="1"/>
      <c r="M84" s="9"/>
      <c r="N84" s="1"/>
      <c r="O84" s="2"/>
    </row>
    <row r="85" spans="1:15" ht="16.2" x14ac:dyDescent="0.45">
      <c r="A85" s="91">
        <v>43026</v>
      </c>
      <c r="B85" s="92">
        <v>869.16119400000002</v>
      </c>
      <c r="C85" s="92">
        <v>909.28094499999997</v>
      </c>
      <c r="D85" s="92">
        <v>866.78375200000005</v>
      </c>
      <c r="E85" s="92">
        <v>905.91284199999996</v>
      </c>
      <c r="F85" s="92">
        <v>889.191956</v>
      </c>
      <c r="G85" s="92">
        <v>16924095</v>
      </c>
      <c r="H85" s="93">
        <f t="shared" si="2"/>
        <v>1.9498425887389117E-2</v>
      </c>
      <c r="I85" s="94">
        <f t="shared" si="3"/>
        <v>1.9031940408363156E-2</v>
      </c>
      <c r="J85" s="9"/>
      <c r="K85" s="1"/>
      <c r="L85" s="1"/>
      <c r="M85" s="9"/>
      <c r="N85" s="1"/>
      <c r="O85" s="2"/>
    </row>
    <row r="86" spans="1:15" ht="16.2" x14ac:dyDescent="0.45">
      <c r="A86" s="87">
        <v>43027</v>
      </c>
      <c r="B86" s="88">
        <v>907.20062299999995</v>
      </c>
      <c r="C86" s="88">
        <v>913.24334699999997</v>
      </c>
      <c r="D86" s="88">
        <v>894.52081299999998</v>
      </c>
      <c r="E86" s="88">
        <v>901.35601799999995</v>
      </c>
      <c r="F86" s="88">
        <v>884.71929899999998</v>
      </c>
      <c r="G86" s="88">
        <v>3698813</v>
      </c>
      <c r="H86" s="95">
        <f t="shared" si="2"/>
        <v>-2.190024292684022E-3</v>
      </c>
      <c r="I86" s="96">
        <f t="shared" si="3"/>
        <v>-2.6565097717099828E-3</v>
      </c>
      <c r="J86" s="9"/>
      <c r="K86" s="1"/>
      <c r="L86" s="1"/>
      <c r="M86" s="9"/>
      <c r="N86" s="1"/>
      <c r="O86" s="2"/>
    </row>
    <row r="87" spans="1:15" ht="16.2" x14ac:dyDescent="0.45">
      <c r="A87" s="91">
        <v>43031</v>
      </c>
      <c r="B87" s="92">
        <v>904.32788100000005</v>
      </c>
      <c r="C87" s="92">
        <v>935.82928500000003</v>
      </c>
      <c r="D87" s="92">
        <v>900.56353799999999</v>
      </c>
      <c r="E87" s="92">
        <v>930.92578100000003</v>
      </c>
      <c r="F87" s="92">
        <v>913.74316399999998</v>
      </c>
      <c r="G87" s="92">
        <v>12670626</v>
      </c>
      <c r="H87" s="93">
        <f t="shared" si="2"/>
        <v>1.4018639940802385E-2</v>
      </c>
      <c r="I87" s="94">
        <f t="shared" si="3"/>
        <v>1.3552154461776425E-2</v>
      </c>
      <c r="J87" s="9"/>
      <c r="K87" s="1"/>
      <c r="L87" s="1"/>
      <c r="M87" s="9"/>
      <c r="N87" s="1"/>
      <c r="O87" s="2"/>
    </row>
    <row r="88" spans="1:15" ht="16.2" x14ac:dyDescent="0.45">
      <c r="A88" s="87">
        <v>43032</v>
      </c>
      <c r="B88" s="88">
        <v>938.80108600000005</v>
      </c>
      <c r="C88" s="88">
        <v>938.80108600000005</v>
      </c>
      <c r="D88" s="88">
        <v>919.48419200000001</v>
      </c>
      <c r="E88" s="88">
        <v>925.47741699999995</v>
      </c>
      <c r="F88" s="88">
        <v>908.39538600000003</v>
      </c>
      <c r="G88" s="88">
        <v>6395360</v>
      </c>
      <c r="H88" s="95">
        <f t="shared" si="2"/>
        <v>-2.5492212370552794E-3</v>
      </c>
      <c r="I88" s="96">
        <f t="shared" si="3"/>
        <v>-3.0157067160812403E-3</v>
      </c>
      <c r="J88" s="9"/>
      <c r="K88" s="1"/>
      <c r="L88" s="1"/>
      <c r="M88" s="9"/>
      <c r="N88" s="1"/>
      <c r="O88" s="2"/>
    </row>
    <row r="89" spans="1:15" ht="16.2" x14ac:dyDescent="0.45">
      <c r="A89" s="91">
        <v>43033</v>
      </c>
      <c r="B89" s="92">
        <v>931.27246100000002</v>
      </c>
      <c r="C89" s="92">
        <v>937.01800500000002</v>
      </c>
      <c r="D89" s="92">
        <v>920.771973</v>
      </c>
      <c r="E89" s="92">
        <v>931.074341</v>
      </c>
      <c r="F89" s="92">
        <v>913.88903800000003</v>
      </c>
      <c r="G89" s="92">
        <v>4620435</v>
      </c>
      <c r="H89" s="93">
        <f t="shared" si="2"/>
        <v>2.618548395242185E-3</v>
      </c>
      <c r="I89" s="94">
        <f t="shared" si="3"/>
        <v>2.1520629162162241E-3</v>
      </c>
      <c r="J89" s="9"/>
      <c r="K89" s="1"/>
      <c r="L89" s="1"/>
      <c r="M89" s="9"/>
      <c r="N89" s="1"/>
      <c r="O89" s="2"/>
    </row>
    <row r="90" spans="1:15" ht="16.2" x14ac:dyDescent="0.45">
      <c r="A90" s="87">
        <v>43034</v>
      </c>
      <c r="B90" s="88">
        <v>931.17340100000001</v>
      </c>
      <c r="C90" s="88">
        <v>948.80627400000003</v>
      </c>
      <c r="D90" s="88">
        <v>922.25793499999997</v>
      </c>
      <c r="E90" s="88">
        <v>938.50390600000003</v>
      </c>
      <c r="F90" s="88">
        <v>921.18145800000002</v>
      </c>
      <c r="G90" s="88">
        <v>7771680</v>
      </c>
      <c r="H90" s="95">
        <f t="shared" si="2"/>
        <v>3.4517196415085674E-3</v>
      </c>
      <c r="I90" s="96">
        <f t="shared" si="3"/>
        <v>2.9852341624826066E-3</v>
      </c>
      <c r="J90" s="9"/>
      <c r="K90" s="1"/>
      <c r="L90" s="1"/>
      <c r="M90" s="9"/>
      <c r="N90" s="1"/>
      <c r="O90" s="2"/>
    </row>
    <row r="91" spans="1:15" ht="16.2" x14ac:dyDescent="0.45">
      <c r="A91" s="91">
        <v>43035</v>
      </c>
      <c r="B91" s="92">
        <v>941.07952899999998</v>
      </c>
      <c r="C91" s="92">
        <v>947.71661400000005</v>
      </c>
      <c r="D91" s="92">
        <v>917.00769000000003</v>
      </c>
      <c r="E91" s="92">
        <v>921.11871299999996</v>
      </c>
      <c r="F91" s="92">
        <v>904.11718800000006</v>
      </c>
      <c r="G91" s="92">
        <v>5306577</v>
      </c>
      <c r="H91" s="93">
        <f t="shared" si="2"/>
        <v>-8.1204620724406214E-3</v>
      </c>
      <c r="I91" s="94">
        <f t="shared" si="3"/>
        <v>-8.5869475514665818E-3</v>
      </c>
      <c r="J91" s="9"/>
      <c r="K91" s="1"/>
      <c r="L91" s="1"/>
      <c r="M91" s="9"/>
      <c r="N91" s="1"/>
      <c r="O91" s="2"/>
    </row>
    <row r="92" spans="1:15" ht="16.2" x14ac:dyDescent="0.45">
      <c r="A92" s="87">
        <v>43038</v>
      </c>
      <c r="B92" s="88">
        <v>925.229736</v>
      </c>
      <c r="C92" s="88">
        <v>936.67126499999995</v>
      </c>
      <c r="D92" s="88">
        <v>921.86169400000006</v>
      </c>
      <c r="E92" s="88">
        <v>933.649902</v>
      </c>
      <c r="F92" s="88">
        <v>916.41711399999997</v>
      </c>
      <c r="G92" s="88">
        <v>3610434</v>
      </c>
      <c r="H92" s="95">
        <f t="shared" si="2"/>
        <v>5.8684653883650517E-3</v>
      </c>
      <c r="I92" s="96">
        <f t="shared" si="3"/>
        <v>5.4019799093390913E-3</v>
      </c>
      <c r="J92" s="9"/>
      <c r="K92" s="1"/>
      <c r="L92" s="1"/>
      <c r="M92" s="9"/>
      <c r="N92" s="1"/>
      <c r="O92" s="2"/>
    </row>
    <row r="93" spans="1:15" ht="16.2" x14ac:dyDescent="0.45">
      <c r="A93" s="91">
        <v>43039</v>
      </c>
      <c r="B93" s="92">
        <v>936.07690400000001</v>
      </c>
      <c r="C93" s="92">
        <v>936.86938499999997</v>
      </c>
      <c r="D93" s="92">
        <v>923.44665499999996</v>
      </c>
      <c r="E93" s="92">
        <v>932.01544200000001</v>
      </c>
      <c r="F93" s="92">
        <v>914.81274399999995</v>
      </c>
      <c r="G93" s="92">
        <v>4386549</v>
      </c>
      <c r="H93" s="93">
        <f t="shared" si="2"/>
        <v>-7.6098498849005959E-4</v>
      </c>
      <c r="I93" s="94">
        <f t="shared" si="3"/>
        <v>-1.2274704675160203E-3</v>
      </c>
      <c r="J93" s="9"/>
      <c r="K93" s="1"/>
      <c r="L93" s="1"/>
      <c r="M93" s="9"/>
      <c r="N93" s="1"/>
      <c r="O93" s="2"/>
    </row>
    <row r="94" spans="1:15" ht="16.2" x14ac:dyDescent="0.45">
      <c r="A94" s="87">
        <v>43040</v>
      </c>
      <c r="B94" s="88">
        <v>938.85064699999998</v>
      </c>
      <c r="C94" s="88">
        <v>948.80627400000003</v>
      </c>
      <c r="D94" s="88">
        <v>936.86938499999997</v>
      </c>
      <c r="E94" s="88">
        <v>943.605591</v>
      </c>
      <c r="F94" s="88">
        <v>926.18902600000001</v>
      </c>
      <c r="G94" s="88">
        <v>8109185</v>
      </c>
      <c r="H94" s="95">
        <f t="shared" si="2"/>
        <v>5.3674249154743534E-3</v>
      </c>
      <c r="I94" s="96">
        <f t="shared" si="3"/>
        <v>4.900939436448393E-3</v>
      </c>
      <c r="J94" s="9"/>
      <c r="K94" s="1"/>
      <c r="L94" s="1"/>
      <c r="M94" s="9"/>
      <c r="N94" s="1"/>
      <c r="O94" s="2"/>
    </row>
    <row r="95" spans="1:15" ht="16.2" x14ac:dyDescent="0.45">
      <c r="A95" s="91">
        <v>43041</v>
      </c>
      <c r="B95" s="92">
        <v>943.85320999999999</v>
      </c>
      <c r="C95" s="92">
        <v>947.51849400000003</v>
      </c>
      <c r="D95" s="92">
        <v>935.38348399999995</v>
      </c>
      <c r="E95" s="92">
        <v>937.71142599999996</v>
      </c>
      <c r="F95" s="92">
        <v>920.40368699999999</v>
      </c>
      <c r="G95" s="92">
        <v>4743147</v>
      </c>
      <c r="H95" s="93">
        <f t="shared" si="2"/>
        <v>-2.7212812080006656E-3</v>
      </c>
      <c r="I95" s="94">
        <f t="shared" si="3"/>
        <v>-3.1877666870266264E-3</v>
      </c>
      <c r="J95" s="9"/>
      <c r="K95" s="1"/>
      <c r="L95" s="1"/>
      <c r="M95" s="9"/>
      <c r="N95" s="1"/>
      <c r="O95" s="2"/>
    </row>
    <row r="96" spans="1:15" ht="16.2" x14ac:dyDescent="0.45">
      <c r="A96" s="87">
        <v>43042</v>
      </c>
      <c r="B96" s="88">
        <v>946.97363299999995</v>
      </c>
      <c r="C96" s="88">
        <v>946.97363299999995</v>
      </c>
      <c r="D96" s="88">
        <v>931.32202099999995</v>
      </c>
      <c r="E96" s="88">
        <v>936.42364499999996</v>
      </c>
      <c r="F96" s="88">
        <v>919.13958700000001</v>
      </c>
      <c r="G96" s="88">
        <v>2214524</v>
      </c>
      <c r="H96" s="95">
        <f t="shared" si="2"/>
        <v>-5.9687831077202499E-4</v>
      </c>
      <c r="I96" s="96">
        <f t="shared" si="3"/>
        <v>-1.0633637897979858E-3</v>
      </c>
      <c r="J96" s="9"/>
      <c r="K96" s="1"/>
      <c r="L96" s="1"/>
      <c r="M96" s="9"/>
      <c r="N96" s="1"/>
      <c r="O96" s="2"/>
    </row>
    <row r="97" spans="1:15" ht="16.2" x14ac:dyDescent="0.45">
      <c r="A97" s="91">
        <v>43045</v>
      </c>
      <c r="B97" s="92">
        <v>933.649902</v>
      </c>
      <c r="C97" s="92">
        <v>933.649902</v>
      </c>
      <c r="D97" s="92">
        <v>920.27667199999996</v>
      </c>
      <c r="E97" s="92">
        <v>923.74383499999999</v>
      </c>
      <c r="F97" s="92">
        <v>906.693848</v>
      </c>
      <c r="G97" s="92">
        <v>4503082</v>
      </c>
      <c r="H97" s="93">
        <f t="shared" si="2"/>
        <v>-5.9208023958129009E-3</v>
      </c>
      <c r="I97" s="94">
        <f t="shared" si="3"/>
        <v>-6.3872878748388612E-3</v>
      </c>
      <c r="J97" s="9"/>
      <c r="K97" s="1"/>
      <c r="L97" s="1"/>
      <c r="M97" s="9"/>
      <c r="N97" s="1"/>
      <c r="O97" s="2"/>
    </row>
    <row r="98" spans="1:15" ht="16.2" x14ac:dyDescent="0.45">
      <c r="A98" s="87">
        <v>43046</v>
      </c>
      <c r="B98" s="88">
        <v>924.58587599999998</v>
      </c>
      <c r="C98" s="88">
        <v>926.22033699999997</v>
      </c>
      <c r="D98" s="88">
        <v>894.57037400000002</v>
      </c>
      <c r="E98" s="88">
        <v>898.18609600000002</v>
      </c>
      <c r="F98" s="88">
        <v>881.60778800000003</v>
      </c>
      <c r="G98" s="88">
        <v>9436552</v>
      </c>
      <c r="H98" s="95">
        <f t="shared" si="2"/>
        <v>-1.2185250991057269E-2</v>
      </c>
      <c r="I98" s="96">
        <f t="shared" si="3"/>
        <v>-1.265173647008323E-2</v>
      </c>
      <c r="J98" s="9"/>
      <c r="K98" s="1"/>
      <c r="L98" s="1"/>
      <c r="M98" s="9"/>
      <c r="N98" s="1"/>
      <c r="O98" s="2"/>
    </row>
    <row r="99" spans="1:15" ht="16.2" x14ac:dyDescent="0.45">
      <c r="A99" s="91">
        <v>43047</v>
      </c>
      <c r="B99" s="92">
        <v>894.02551300000005</v>
      </c>
      <c r="C99" s="92">
        <v>897.49267599999996</v>
      </c>
      <c r="D99" s="92">
        <v>875.79827899999998</v>
      </c>
      <c r="E99" s="92">
        <v>879.46356200000002</v>
      </c>
      <c r="F99" s="92">
        <v>863.23089600000003</v>
      </c>
      <c r="G99" s="92">
        <v>8192911</v>
      </c>
      <c r="H99" s="93">
        <f t="shared" si="2"/>
        <v>-9.1484421827691519E-3</v>
      </c>
      <c r="I99" s="94">
        <f t="shared" si="3"/>
        <v>-9.6149276617951123E-3</v>
      </c>
      <c r="J99" s="9"/>
      <c r="K99" s="1"/>
      <c r="L99" s="1"/>
      <c r="M99" s="9"/>
      <c r="N99" s="1"/>
      <c r="O99" s="2"/>
    </row>
    <row r="100" spans="1:15" ht="16.2" x14ac:dyDescent="0.45">
      <c r="A100" s="87">
        <v>43048</v>
      </c>
      <c r="B100" s="88">
        <v>886.34832800000004</v>
      </c>
      <c r="C100" s="88">
        <v>901.35601799999995</v>
      </c>
      <c r="D100" s="88">
        <v>883.67364499999996</v>
      </c>
      <c r="E100" s="88">
        <v>892.04431199999999</v>
      </c>
      <c r="F100" s="88">
        <v>875.57940699999995</v>
      </c>
      <c r="G100" s="88">
        <v>6925831</v>
      </c>
      <c r="H100" s="95">
        <f t="shared" si="2"/>
        <v>6.168562882465551E-3</v>
      </c>
      <c r="I100" s="96">
        <f t="shared" si="3"/>
        <v>5.7020774034395906E-3</v>
      </c>
      <c r="J100" s="9"/>
      <c r="K100" s="1"/>
      <c r="L100" s="1"/>
      <c r="M100" s="9"/>
      <c r="N100" s="1"/>
      <c r="O100" s="2"/>
    </row>
    <row r="101" spans="1:15" ht="16.2" x14ac:dyDescent="0.45">
      <c r="A101" s="91">
        <v>43049</v>
      </c>
      <c r="B101" s="92">
        <v>892.49011199999995</v>
      </c>
      <c r="C101" s="92">
        <v>892.49011199999995</v>
      </c>
      <c r="D101" s="92">
        <v>870.94433600000002</v>
      </c>
      <c r="E101" s="92">
        <v>875.550659</v>
      </c>
      <c r="F101" s="92">
        <v>859.39019800000005</v>
      </c>
      <c r="G101" s="92">
        <v>6425509</v>
      </c>
      <c r="H101" s="93">
        <f t="shared" si="2"/>
        <v>-8.1051428044482815E-3</v>
      </c>
      <c r="I101" s="94">
        <f t="shared" si="3"/>
        <v>-8.5716282834742419E-3</v>
      </c>
      <c r="J101" s="9"/>
      <c r="K101" s="1"/>
      <c r="L101" s="1"/>
      <c r="M101" s="9"/>
      <c r="N101" s="1"/>
      <c r="O101" s="2"/>
    </row>
    <row r="102" spans="1:15" ht="16.2" x14ac:dyDescent="0.45">
      <c r="A102" s="87">
        <v>43052</v>
      </c>
      <c r="B102" s="88">
        <v>876.68988000000002</v>
      </c>
      <c r="C102" s="88">
        <v>883.52508499999999</v>
      </c>
      <c r="D102" s="88">
        <v>865.29785200000003</v>
      </c>
      <c r="E102" s="88">
        <v>867.03143299999999</v>
      </c>
      <c r="F102" s="88">
        <v>851.02813700000002</v>
      </c>
      <c r="G102" s="88">
        <v>4194396</v>
      </c>
      <c r="H102" s="95">
        <f t="shared" si="2"/>
        <v>-4.246476793502792E-3</v>
      </c>
      <c r="I102" s="96">
        <f t="shared" si="3"/>
        <v>-4.7129622725287524E-3</v>
      </c>
      <c r="J102" s="9"/>
      <c r="K102" s="1"/>
      <c r="L102" s="1"/>
      <c r="M102" s="9"/>
      <c r="N102" s="1"/>
      <c r="O102" s="2"/>
    </row>
    <row r="103" spans="1:15" ht="16.2" x14ac:dyDescent="0.45">
      <c r="A103" s="91">
        <v>43053</v>
      </c>
      <c r="B103" s="92">
        <v>866.78375200000005</v>
      </c>
      <c r="C103" s="92">
        <v>886.59594700000002</v>
      </c>
      <c r="D103" s="92">
        <v>864.80255099999999</v>
      </c>
      <c r="E103" s="92">
        <v>878.37390100000005</v>
      </c>
      <c r="F103" s="92">
        <v>862.16131600000006</v>
      </c>
      <c r="G103" s="92">
        <v>5760193</v>
      </c>
      <c r="H103" s="93">
        <f t="shared" si="2"/>
        <v>5.6446136319653921E-3</v>
      </c>
      <c r="I103" s="94">
        <f t="shared" si="3"/>
        <v>5.1781281529394308E-3</v>
      </c>
      <c r="J103" s="9"/>
      <c r="K103" s="1"/>
      <c r="L103" s="1"/>
      <c r="M103" s="9"/>
      <c r="N103" s="1"/>
      <c r="O103" s="2"/>
    </row>
    <row r="104" spans="1:15" ht="16.2" x14ac:dyDescent="0.45">
      <c r="A104" s="87">
        <v>43054</v>
      </c>
      <c r="B104" s="88">
        <v>876.19457999999997</v>
      </c>
      <c r="C104" s="88">
        <v>882.23724400000003</v>
      </c>
      <c r="D104" s="88">
        <v>869.70605499999999</v>
      </c>
      <c r="E104" s="88">
        <v>875.40203899999995</v>
      </c>
      <c r="F104" s="88">
        <v>859.24432400000001</v>
      </c>
      <c r="G104" s="88">
        <v>7048053</v>
      </c>
      <c r="H104" s="95">
        <f t="shared" si="2"/>
        <v>-1.4718608008226458E-3</v>
      </c>
      <c r="I104" s="96">
        <f t="shared" si="3"/>
        <v>-1.9383462798486066E-3</v>
      </c>
      <c r="J104" s="9"/>
      <c r="K104" s="1"/>
      <c r="L104" s="1"/>
      <c r="M104" s="9"/>
      <c r="N104" s="1"/>
      <c r="O104" s="2"/>
    </row>
    <row r="105" spans="1:15" ht="16.2" x14ac:dyDescent="0.45">
      <c r="A105" s="91">
        <v>43055</v>
      </c>
      <c r="B105" s="92">
        <v>877.18518100000006</v>
      </c>
      <c r="C105" s="92">
        <v>897.49267599999996</v>
      </c>
      <c r="D105" s="92">
        <v>877.18518100000006</v>
      </c>
      <c r="E105" s="92">
        <v>895.36285399999997</v>
      </c>
      <c r="F105" s="92">
        <v>878.83667000000003</v>
      </c>
      <c r="G105" s="92">
        <v>6996737</v>
      </c>
      <c r="H105" s="93">
        <f t="shared" si="2"/>
        <v>9.7914978763172164E-3</v>
      </c>
      <c r="I105" s="94">
        <f t="shared" si="3"/>
        <v>9.325012397291256E-3</v>
      </c>
      <c r="J105" s="9"/>
      <c r="K105" s="1"/>
      <c r="L105" s="1"/>
      <c r="M105" s="9"/>
      <c r="N105" s="1"/>
      <c r="O105" s="2"/>
    </row>
    <row r="106" spans="1:15" ht="16.2" x14ac:dyDescent="0.45">
      <c r="A106" s="87">
        <v>43056</v>
      </c>
      <c r="B106" s="88">
        <v>910.32104500000003</v>
      </c>
      <c r="C106" s="88">
        <v>916.21520999999996</v>
      </c>
      <c r="D106" s="88">
        <v>899.96917699999995</v>
      </c>
      <c r="E106" s="88">
        <v>903.33727999999996</v>
      </c>
      <c r="F106" s="88">
        <v>886.66394000000003</v>
      </c>
      <c r="G106" s="88">
        <v>5639193</v>
      </c>
      <c r="H106" s="95">
        <f t="shared" si="2"/>
        <v>3.8508765415609324E-3</v>
      </c>
      <c r="I106" s="96">
        <f t="shared" si="3"/>
        <v>3.3843910625349716E-3</v>
      </c>
      <c r="J106" s="9"/>
      <c r="K106" s="1"/>
      <c r="L106" s="1"/>
      <c r="M106" s="9"/>
      <c r="N106" s="1"/>
      <c r="O106" s="2"/>
    </row>
    <row r="107" spans="1:15" ht="16.2" x14ac:dyDescent="0.45">
      <c r="A107" s="91">
        <v>43059</v>
      </c>
      <c r="B107" s="92">
        <v>897.69079599999998</v>
      </c>
      <c r="C107" s="92">
        <v>915.67034899999999</v>
      </c>
      <c r="D107" s="92">
        <v>896.50207499999999</v>
      </c>
      <c r="E107" s="92">
        <v>912.20324700000003</v>
      </c>
      <c r="F107" s="92">
        <v>895.36627199999998</v>
      </c>
      <c r="G107" s="92">
        <v>4260195</v>
      </c>
      <c r="H107" s="93">
        <f t="shared" si="2"/>
        <v>4.2416843272723818E-3</v>
      </c>
      <c r="I107" s="94">
        <f t="shared" si="3"/>
        <v>3.775198848246421E-3</v>
      </c>
      <c r="J107" s="9"/>
      <c r="K107" s="1"/>
      <c r="L107" s="1"/>
      <c r="M107" s="9"/>
      <c r="N107" s="1"/>
      <c r="O107" s="2"/>
    </row>
    <row r="108" spans="1:15" ht="16.2" x14ac:dyDescent="0.45">
      <c r="A108" s="87">
        <v>43060</v>
      </c>
      <c r="B108" s="88">
        <v>918.097351</v>
      </c>
      <c r="C108" s="88">
        <v>930.82672100000002</v>
      </c>
      <c r="D108" s="88">
        <v>916.80957000000001</v>
      </c>
      <c r="E108" s="88">
        <v>923.79333499999996</v>
      </c>
      <c r="F108" s="88">
        <v>906.74249299999997</v>
      </c>
      <c r="G108" s="88">
        <v>6037454</v>
      </c>
      <c r="H108" s="95">
        <f t="shared" si="2"/>
        <v>5.4832380060926113E-3</v>
      </c>
      <c r="I108" s="96">
        <f t="shared" si="3"/>
        <v>5.0167525270666501E-3</v>
      </c>
      <c r="J108" s="9"/>
      <c r="K108" s="1"/>
      <c r="L108" s="1"/>
      <c r="M108" s="9"/>
      <c r="N108" s="1"/>
      <c r="O108" s="2"/>
    </row>
    <row r="109" spans="1:15" ht="16.2" x14ac:dyDescent="0.45">
      <c r="A109" s="91">
        <v>43061</v>
      </c>
      <c r="B109" s="92">
        <v>928.64733899999999</v>
      </c>
      <c r="C109" s="92">
        <v>929.83605999999997</v>
      </c>
      <c r="D109" s="92">
        <v>914.77880900000002</v>
      </c>
      <c r="E109" s="92">
        <v>922.01025400000003</v>
      </c>
      <c r="F109" s="92">
        <v>904.99230999999997</v>
      </c>
      <c r="G109" s="92">
        <v>5103410</v>
      </c>
      <c r="H109" s="93">
        <f t="shared" si="2"/>
        <v>-8.3907981941300854E-4</v>
      </c>
      <c r="I109" s="94">
        <f t="shared" si="3"/>
        <v>-1.3055652984389694E-3</v>
      </c>
      <c r="J109" s="9"/>
      <c r="K109" s="1"/>
      <c r="L109" s="1"/>
      <c r="M109" s="9"/>
      <c r="N109" s="1"/>
      <c r="O109" s="2"/>
    </row>
    <row r="110" spans="1:15" ht="16.2" x14ac:dyDescent="0.45">
      <c r="A110" s="87">
        <v>43062</v>
      </c>
      <c r="B110" s="88">
        <v>922.25793499999997</v>
      </c>
      <c r="C110" s="88">
        <v>940.98046899999997</v>
      </c>
      <c r="D110" s="88">
        <v>917.94879200000003</v>
      </c>
      <c r="E110" s="88">
        <v>938.10766599999999</v>
      </c>
      <c r="F110" s="88">
        <v>920.79254200000003</v>
      </c>
      <c r="G110" s="88">
        <v>7398598</v>
      </c>
      <c r="H110" s="95">
        <f t="shared" si="2"/>
        <v>7.5169041624414219E-3</v>
      </c>
      <c r="I110" s="96">
        <f t="shared" si="3"/>
        <v>7.0504186834154606E-3</v>
      </c>
      <c r="J110" s="9"/>
      <c r="K110" s="1"/>
      <c r="L110" s="1"/>
      <c r="M110" s="9"/>
      <c r="N110" s="1"/>
      <c r="O110" s="2"/>
    </row>
    <row r="111" spans="1:15" ht="16.2" x14ac:dyDescent="0.45">
      <c r="A111" s="91">
        <v>43063</v>
      </c>
      <c r="B111" s="92">
        <v>941.07952899999998</v>
      </c>
      <c r="C111" s="92">
        <v>950.49029499999995</v>
      </c>
      <c r="D111" s="92">
        <v>938.50390600000003</v>
      </c>
      <c r="E111" s="92">
        <v>942.16918899999996</v>
      </c>
      <c r="F111" s="92">
        <v>924.77905299999998</v>
      </c>
      <c r="G111" s="92">
        <v>6455055</v>
      </c>
      <c r="H111" s="93">
        <f t="shared" si="2"/>
        <v>1.8761910149638077E-3</v>
      </c>
      <c r="I111" s="94">
        <f t="shared" si="3"/>
        <v>1.4097055359378469E-3</v>
      </c>
      <c r="J111" s="9"/>
      <c r="K111" s="1"/>
      <c r="L111" s="1"/>
      <c r="M111" s="9"/>
      <c r="N111" s="1"/>
      <c r="O111" s="2"/>
    </row>
    <row r="112" spans="1:15" ht="16.2" x14ac:dyDescent="0.45">
      <c r="A112" s="87">
        <v>43066</v>
      </c>
      <c r="B112" s="88">
        <v>938.35534700000005</v>
      </c>
      <c r="C112" s="88">
        <v>948.509094</v>
      </c>
      <c r="D112" s="88">
        <v>935.13586399999997</v>
      </c>
      <c r="E112" s="88">
        <v>942.41680899999994</v>
      </c>
      <c r="F112" s="88">
        <v>925.022156</v>
      </c>
      <c r="G112" s="88">
        <v>4724436</v>
      </c>
      <c r="H112" s="95">
        <f t="shared" si="2"/>
        <v>1.1415096014452221E-4</v>
      </c>
      <c r="I112" s="96">
        <f t="shared" si="3"/>
        <v>-3.5233451888143862E-4</v>
      </c>
      <c r="J112" s="9"/>
      <c r="K112" s="1"/>
      <c r="L112" s="1"/>
      <c r="M112" s="9"/>
      <c r="N112" s="1"/>
      <c r="O112" s="2"/>
    </row>
    <row r="113" spans="1:15" ht="16.2" x14ac:dyDescent="0.45">
      <c r="A113" s="91">
        <v>43067</v>
      </c>
      <c r="B113" s="92">
        <v>940.93090800000004</v>
      </c>
      <c r="C113" s="92">
        <v>942.41680899999994</v>
      </c>
      <c r="D113" s="92">
        <v>929.29125999999997</v>
      </c>
      <c r="E113" s="92">
        <v>934.49194299999999</v>
      </c>
      <c r="F113" s="92">
        <v>917.24352999999996</v>
      </c>
      <c r="G113" s="92">
        <v>4685893</v>
      </c>
      <c r="H113" s="93">
        <f t="shared" si="2"/>
        <v>-3.667477986497563E-3</v>
      </c>
      <c r="I113" s="94">
        <f t="shared" si="3"/>
        <v>-4.1339634655235234E-3</v>
      </c>
      <c r="J113" s="9"/>
      <c r="K113" s="1"/>
      <c r="L113" s="1"/>
      <c r="M113" s="9"/>
      <c r="N113" s="1"/>
      <c r="O113" s="2"/>
    </row>
    <row r="114" spans="1:15" ht="16.2" x14ac:dyDescent="0.45">
      <c r="A114" s="87">
        <v>43068</v>
      </c>
      <c r="B114" s="88">
        <v>933.00604199999998</v>
      </c>
      <c r="C114" s="88">
        <v>941.07952899999998</v>
      </c>
      <c r="D114" s="88">
        <v>932.16400099999998</v>
      </c>
      <c r="E114" s="88">
        <v>937.11706500000003</v>
      </c>
      <c r="F114" s="88">
        <v>919.82025099999998</v>
      </c>
      <c r="G114" s="88">
        <v>3709698</v>
      </c>
      <c r="H114" s="95">
        <f t="shared" si="2"/>
        <v>1.2183098454665287E-3</v>
      </c>
      <c r="I114" s="96">
        <f t="shared" si="3"/>
        <v>7.5182436644056789E-4</v>
      </c>
      <c r="J114" s="9"/>
      <c r="K114" s="1"/>
      <c r="L114" s="1"/>
      <c r="M114" s="9"/>
      <c r="N114" s="1"/>
      <c r="O114" s="2"/>
    </row>
    <row r="115" spans="1:15" ht="16.2" x14ac:dyDescent="0.45">
      <c r="A115" s="91">
        <v>43069</v>
      </c>
      <c r="B115" s="92">
        <v>932.60980199999995</v>
      </c>
      <c r="C115" s="92">
        <v>932.60980199999995</v>
      </c>
      <c r="D115" s="92">
        <v>910.865906</v>
      </c>
      <c r="E115" s="92">
        <v>912.89666699999998</v>
      </c>
      <c r="F115" s="92">
        <v>896.04693599999996</v>
      </c>
      <c r="G115" s="92">
        <v>9524326</v>
      </c>
      <c r="H115" s="93">
        <f t="shared" si="2"/>
        <v>-1.1372207765259171E-2</v>
      </c>
      <c r="I115" s="94">
        <f t="shared" si="3"/>
        <v>-1.1838693244285131E-2</v>
      </c>
      <c r="J115" s="9"/>
      <c r="K115" s="1"/>
      <c r="L115" s="1"/>
      <c r="M115" s="9"/>
      <c r="N115" s="1"/>
      <c r="O115" s="2"/>
    </row>
    <row r="116" spans="1:15" ht="16.2" x14ac:dyDescent="0.45">
      <c r="A116" s="87">
        <v>43070</v>
      </c>
      <c r="B116" s="88">
        <v>915.769409</v>
      </c>
      <c r="C116" s="88">
        <v>922.50555399999996</v>
      </c>
      <c r="D116" s="88">
        <v>899.17669699999999</v>
      </c>
      <c r="E116" s="88">
        <v>901.55413799999997</v>
      </c>
      <c r="F116" s="88">
        <v>884.91375700000003</v>
      </c>
      <c r="G116" s="88">
        <v>5129555</v>
      </c>
      <c r="H116" s="95">
        <f t="shared" si="2"/>
        <v>-5.4298123564117543E-3</v>
      </c>
      <c r="I116" s="96">
        <f t="shared" si="3"/>
        <v>-5.8962978354377155E-3</v>
      </c>
      <c r="J116" s="9"/>
      <c r="K116" s="1"/>
      <c r="L116" s="1"/>
      <c r="M116" s="9"/>
      <c r="N116" s="1"/>
      <c r="O116" s="2"/>
    </row>
    <row r="117" spans="1:15" ht="16.2" x14ac:dyDescent="0.45">
      <c r="A117" s="91">
        <v>43073</v>
      </c>
      <c r="B117" s="92">
        <v>904.92224099999999</v>
      </c>
      <c r="C117" s="92">
        <v>905.21942100000001</v>
      </c>
      <c r="D117" s="92">
        <v>888.92388900000003</v>
      </c>
      <c r="E117" s="92">
        <v>893.13397199999997</v>
      </c>
      <c r="F117" s="92">
        <v>876.64892599999996</v>
      </c>
      <c r="G117" s="92">
        <v>4662629</v>
      </c>
      <c r="H117" s="93">
        <f t="shared" si="2"/>
        <v>-4.0752416809244196E-3</v>
      </c>
      <c r="I117" s="94">
        <f t="shared" si="3"/>
        <v>-4.5417271599503799E-3</v>
      </c>
      <c r="J117" s="9"/>
      <c r="K117" s="1"/>
      <c r="L117" s="1"/>
      <c r="M117" s="9"/>
      <c r="N117" s="1"/>
      <c r="O117" s="2"/>
    </row>
    <row r="118" spans="1:15" ht="16.2" x14ac:dyDescent="0.45">
      <c r="A118" s="87">
        <v>43074</v>
      </c>
      <c r="B118" s="88">
        <v>892.58917199999996</v>
      </c>
      <c r="C118" s="88">
        <v>912.10418700000002</v>
      </c>
      <c r="D118" s="88">
        <v>887.04174799999998</v>
      </c>
      <c r="E118" s="88">
        <v>905.120361</v>
      </c>
      <c r="F118" s="88">
        <v>888.41406300000006</v>
      </c>
      <c r="G118" s="88">
        <v>8448505</v>
      </c>
      <c r="H118" s="95">
        <f t="shared" si="2"/>
        <v>5.7897194417611784E-3</v>
      </c>
      <c r="I118" s="96">
        <f t="shared" si="3"/>
        <v>5.3232339627352181E-3</v>
      </c>
      <c r="J118" s="9"/>
      <c r="K118" s="1"/>
      <c r="L118" s="1"/>
      <c r="M118" s="9"/>
      <c r="N118" s="1"/>
      <c r="O118" s="2"/>
    </row>
    <row r="119" spans="1:15" ht="16.2" x14ac:dyDescent="0.45">
      <c r="A119" s="91">
        <v>43075</v>
      </c>
      <c r="B119" s="92">
        <v>901.45507799999996</v>
      </c>
      <c r="C119" s="92">
        <v>921.56451400000003</v>
      </c>
      <c r="D119" s="92">
        <v>900.26635699999997</v>
      </c>
      <c r="E119" s="92">
        <v>917.94879200000003</v>
      </c>
      <c r="F119" s="92">
        <v>901.00573699999995</v>
      </c>
      <c r="G119" s="92">
        <v>11112030</v>
      </c>
      <c r="H119" s="93">
        <f t="shared" si="2"/>
        <v>6.1121317619145981E-3</v>
      </c>
      <c r="I119" s="94">
        <f t="shared" si="3"/>
        <v>5.6456462828886368E-3</v>
      </c>
      <c r="J119" s="9"/>
      <c r="K119" s="1"/>
      <c r="L119" s="1"/>
      <c r="M119" s="9"/>
      <c r="N119" s="1"/>
      <c r="O119" s="2"/>
    </row>
    <row r="120" spans="1:15" ht="16.2" x14ac:dyDescent="0.45">
      <c r="A120" s="87">
        <v>43076</v>
      </c>
      <c r="B120" s="88">
        <v>921.31683299999997</v>
      </c>
      <c r="C120" s="88">
        <v>927.21093800000006</v>
      </c>
      <c r="D120" s="88">
        <v>914.33300799999995</v>
      </c>
      <c r="E120" s="88">
        <v>922.80273399999999</v>
      </c>
      <c r="F120" s="88">
        <v>905.77014199999996</v>
      </c>
      <c r="G120" s="88">
        <v>5581979</v>
      </c>
      <c r="H120" s="95">
        <f t="shared" si="2"/>
        <v>2.2904441232989908E-3</v>
      </c>
      <c r="I120" s="96">
        <f t="shared" si="3"/>
        <v>1.82395864427303E-3</v>
      </c>
      <c r="J120" s="9"/>
      <c r="K120" s="1"/>
      <c r="L120" s="1"/>
      <c r="M120" s="9"/>
      <c r="N120" s="1"/>
      <c r="O120" s="2"/>
    </row>
    <row r="121" spans="1:15" ht="16.2" x14ac:dyDescent="0.45">
      <c r="A121" s="91">
        <v>43077</v>
      </c>
      <c r="B121" s="92">
        <v>925.08117700000003</v>
      </c>
      <c r="C121" s="92">
        <v>928.15203899999995</v>
      </c>
      <c r="D121" s="92">
        <v>910.42010500000004</v>
      </c>
      <c r="E121" s="92">
        <v>912.35180700000001</v>
      </c>
      <c r="F121" s="92">
        <v>895.51208499999996</v>
      </c>
      <c r="G121" s="92">
        <v>5641459</v>
      </c>
      <c r="H121" s="93">
        <f t="shared" si="2"/>
        <v>-4.9465493471666311E-3</v>
      </c>
      <c r="I121" s="94">
        <f t="shared" si="3"/>
        <v>-5.4130348261925924E-3</v>
      </c>
      <c r="J121" s="9"/>
      <c r="K121" s="1"/>
      <c r="L121" s="1"/>
      <c r="M121" s="9"/>
      <c r="N121" s="1"/>
      <c r="O121" s="2"/>
    </row>
    <row r="122" spans="1:15" ht="16.2" x14ac:dyDescent="0.45">
      <c r="A122" s="87">
        <v>43080</v>
      </c>
      <c r="B122" s="88">
        <v>913.78820800000005</v>
      </c>
      <c r="C122" s="88">
        <v>917.30487100000005</v>
      </c>
      <c r="D122" s="88">
        <v>904.97180200000003</v>
      </c>
      <c r="E122" s="88">
        <v>907.54736300000002</v>
      </c>
      <c r="F122" s="88">
        <v>890.79632600000002</v>
      </c>
      <c r="G122" s="88">
        <v>4980620</v>
      </c>
      <c r="H122" s="95">
        <f t="shared" si="2"/>
        <v>-2.2930338981562068E-3</v>
      </c>
      <c r="I122" s="96">
        <f t="shared" si="3"/>
        <v>-2.7595193771821677E-3</v>
      </c>
      <c r="J122" s="9"/>
      <c r="K122" s="1"/>
      <c r="L122" s="1"/>
      <c r="M122" s="9"/>
      <c r="N122" s="1"/>
      <c r="O122" s="2"/>
    </row>
    <row r="123" spans="1:15" ht="16.2" x14ac:dyDescent="0.45">
      <c r="A123" s="91">
        <v>43081</v>
      </c>
      <c r="B123" s="92">
        <v>907.349243</v>
      </c>
      <c r="C123" s="92">
        <v>920.27667199999996</v>
      </c>
      <c r="D123" s="92">
        <v>899.47387700000002</v>
      </c>
      <c r="E123" s="92">
        <v>907.00250200000005</v>
      </c>
      <c r="F123" s="92">
        <v>890.26153599999998</v>
      </c>
      <c r="G123" s="92">
        <v>7283405</v>
      </c>
      <c r="H123" s="93">
        <f t="shared" si="2"/>
        <v>-2.6080719544536914E-4</v>
      </c>
      <c r="I123" s="94">
        <f t="shared" si="3"/>
        <v>-7.2729267447132996E-4</v>
      </c>
      <c r="J123" s="9"/>
      <c r="K123" s="1"/>
      <c r="L123" s="1"/>
      <c r="M123" s="9"/>
      <c r="N123" s="1"/>
      <c r="O123" s="2"/>
    </row>
    <row r="124" spans="1:15" ht="16.2" x14ac:dyDescent="0.45">
      <c r="A124" s="87">
        <v>43082</v>
      </c>
      <c r="B124" s="88">
        <v>908.290344</v>
      </c>
      <c r="C124" s="88">
        <v>916.26470900000004</v>
      </c>
      <c r="D124" s="88">
        <v>902.14855999999997</v>
      </c>
      <c r="E124" s="88">
        <v>906.06146200000001</v>
      </c>
      <c r="F124" s="88">
        <v>889.33783000000005</v>
      </c>
      <c r="G124" s="88">
        <v>4221739</v>
      </c>
      <c r="H124" s="95">
        <f t="shared" si="2"/>
        <v>-4.5084355770356414E-4</v>
      </c>
      <c r="I124" s="96">
        <f t="shared" si="3"/>
        <v>-9.1732903672952495E-4</v>
      </c>
      <c r="J124" s="9"/>
      <c r="K124" s="1"/>
      <c r="L124" s="1"/>
      <c r="M124" s="9"/>
      <c r="N124" s="1"/>
      <c r="O124" s="2"/>
    </row>
    <row r="125" spans="1:15" ht="16.2" x14ac:dyDescent="0.45">
      <c r="A125" s="91">
        <v>43083</v>
      </c>
      <c r="B125" s="92">
        <v>910.37060499999995</v>
      </c>
      <c r="C125" s="92">
        <v>916.21520999999996</v>
      </c>
      <c r="D125" s="92">
        <v>900.216858</v>
      </c>
      <c r="E125" s="92">
        <v>912.84710700000005</v>
      </c>
      <c r="F125" s="92">
        <v>895.99823000000004</v>
      </c>
      <c r="G125" s="92">
        <v>5068725</v>
      </c>
      <c r="H125" s="93">
        <f t="shared" si="2"/>
        <v>3.2403853272313815E-3</v>
      </c>
      <c r="I125" s="94">
        <f t="shared" si="3"/>
        <v>2.7738998482054206E-3</v>
      </c>
      <c r="J125" s="9"/>
      <c r="K125" s="1"/>
      <c r="L125" s="1"/>
      <c r="M125" s="9"/>
      <c r="N125" s="1"/>
      <c r="O125" s="2"/>
    </row>
    <row r="126" spans="1:15" ht="16.2" x14ac:dyDescent="0.45">
      <c r="A126" s="87">
        <v>43084</v>
      </c>
      <c r="B126" s="88">
        <v>922.25793499999997</v>
      </c>
      <c r="C126" s="88">
        <v>924.18963599999995</v>
      </c>
      <c r="D126" s="88">
        <v>909.08282499999996</v>
      </c>
      <c r="E126" s="88">
        <v>911.11352499999998</v>
      </c>
      <c r="F126" s="88">
        <v>894.29669200000001</v>
      </c>
      <c r="G126" s="88">
        <v>11264479</v>
      </c>
      <c r="H126" s="95">
        <f t="shared" si="2"/>
        <v>-8.2552743413677368E-4</v>
      </c>
      <c r="I126" s="96">
        <f t="shared" si="3"/>
        <v>-1.2920129131627346E-3</v>
      </c>
      <c r="J126" s="9"/>
      <c r="K126" s="1"/>
      <c r="L126" s="1"/>
      <c r="M126" s="9"/>
      <c r="N126" s="1"/>
      <c r="O126" s="2"/>
    </row>
    <row r="127" spans="1:15" ht="16.2" x14ac:dyDescent="0.45">
      <c r="A127" s="91">
        <v>43087</v>
      </c>
      <c r="B127" s="92">
        <v>903.38678000000004</v>
      </c>
      <c r="C127" s="92">
        <v>923.89239499999996</v>
      </c>
      <c r="D127" s="92">
        <v>854.54974400000003</v>
      </c>
      <c r="E127" s="92">
        <v>912.35180700000001</v>
      </c>
      <c r="F127" s="92">
        <v>895.51208499999996</v>
      </c>
      <c r="G127" s="92">
        <v>8575323</v>
      </c>
      <c r="H127" s="93">
        <f t="shared" si="2"/>
        <v>5.8982675821050328E-4</v>
      </c>
      <c r="I127" s="94">
        <f t="shared" si="3"/>
        <v>1.2334127918454247E-4</v>
      </c>
      <c r="J127" s="9"/>
      <c r="K127" s="1"/>
      <c r="L127" s="1"/>
      <c r="M127" s="9"/>
      <c r="N127" s="1"/>
      <c r="O127" s="2"/>
    </row>
    <row r="128" spans="1:15" ht="16.2" x14ac:dyDescent="0.45">
      <c r="A128" s="87">
        <v>43088</v>
      </c>
      <c r="B128" s="88">
        <v>914.92742899999996</v>
      </c>
      <c r="C128" s="88">
        <v>918.29547100000002</v>
      </c>
      <c r="D128" s="88">
        <v>911.36120600000004</v>
      </c>
      <c r="E128" s="88">
        <v>917.25531000000001</v>
      </c>
      <c r="F128" s="88">
        <v>900.32507299999997</v>
      </c>
      <c r="G128" s="88">
        <v>4103513</v>
      </c>
      <c r="H128" s="95">
        <f t="shared" si="2"/>
        <v>2.327893846303357E-3</v>
      </c>
      <c r="I128" s="96">
        <f t="shared" si="3"/>
        <v>1.8614083672773962E-3</v>
      </c>
      <c r="J128" s="9"/>
      <c r="K128" s="1"/>
      <c r="L128" s="1"/>
      <c r="M128" s="9"/>
      <c r="N128" s="1"/>
      <c r="O128" s="2"/>
    </row>
    <row r="129" spans="1:15" ht="16.2" x14ac:dyDescent="0.45">
      <c r="A129" s="91">
        <v>43089</v>
      </c>
      <c r="B129" s="92">
        <v>917.20581100000004</v>
      </c>
      <c r="C129" s="92">
        <v>918.69171100000005</v>
      </c>
      <c r="D129" s="92">
        <v>908.38940400000001</v>
      </c>
      <c r="E129" s="92">
        <v>909.52856399999996</v>
      </c>
      <c r="F129" s="92">
        <v>892.740906</v>
      </c>
      <c r="G129" s="92">
        <v>4819670</v>
      </c>
      <c r="H129" s="93">
        <f t="shared" si="2"/>
        <v>-3.6739100056581925E-3</v>
      </c>
      <c r="I129" s="94">
        <f t="shared" si="3"/>
        <v>-4.1403954846841538E-3</v>
      </c>
      <c r="J129" s="9"/>
      <c r="K129" s="1"/>
      <c r="L129" s="1"/>
      <c r="M129" s="9"/>
      <c r="N129" s="1"/>
      <c r="O129" s="2"/>
    </row>
    <row r="130" spans="1:15" ht="16.2" x14ac:dyDescent="0.45">
      <c r="A130" s="87">
        <v>43090</v>
      </c>
      <c r="B130" s="88">
        <v>909.82574499999998</v>
      </c>
      <c r="C130" s="88">
        <v>915.27410899999995</v>
      </c>
      <c r="D130" s="88">
        <v>901.45507799999996</v>
      </c>
      <c r="E130" s="88">
        <v>904.37738000000002</v>
      </c>
      <c r="F130" s="88">
        <v>887.68481399999996</v>
      </c>
      <c r="G130" s="88">
        <v>4186472</v>
      </c>
      <c r="H130" s="95">
        <f t="shared" si="2"/>
        <v>-2.4666446162699548E-3</v>
      </c>
      <c r="I130" s="96">
        <f t="shared" si="3"/>
        <v>-2.9331300952959156E-3</v>
      </c>
      <c r="J130" s="9"/>
      <c r="K130" s="1"/>
      <c r="L130" s="1"/>
      <c r="M130" s="9"/>
      <c r="N130" s="1"/>
      <c r="O130" s="2"/>
    </row>
    <row r="131" spans="1:15" ht="16.2" x14ac:dyDescent="0.45">
      <c r="A131" s="91">
        <v>43091</v>
      </c>
      <c r="B131" s="92">
        <v>906.06146200000001</v>
      </c>
      <c r="C131" s="92">
        <v>913.73864700000001</v>
      </c>
      <c r="D131" s="92">
        <v>900.76165800000001</v>
      </c>
      <c r="E131" s="92">
        <v>911.75744599999996</v>
      </c>
      <c r="F131" s="92">
        <v>894.92871100000002</v>
      </c>
      <c r="G131" s="92">
        <v>4918863</v>
      </c>
      <c r="H131" s="93">
        <f t="shared" si="2"/>
        <v>3.5296510066142434E-3</v>
      </c>
      <c r="I131" s="94">
        <f t="shared" si="3"/>
        <v>3.0631655275882826E-3</v>
      </c>
      <c r="J131" s="9"/>
      <c r="K131" s="1"/>
      <c r="L131" s="1"/>
      <c r="M131" s="9"/>
      <c r="N131" s="1"/>
      <c r="O131" s="2"/>
    </row>
    <row r="132" spans="1:15" ht="16.2" x14ac:dyDescent="0.45">
      <c r="A132" s="87">
        <v>43095</v>
      </c>
      <c r="B132" s="88">
        <v>916.16564900000003</v>
      </c>
      <c r="C132" s="88">
        <v>930.08374000000003</v>
      </c>
      <c r="D132" s="88">
        <v>909.52856399999996</v>
      </c>
      <c r="E132" s="88">
        <v>921.06921399999999</v>
      </c>
      <c r="F132" s="88">
        <v>904.06854199999998</v>
      </c>
      <c r="G132" s="88">
        <v>5351708</v>
      </c>
      <c r="H132" s="95">
        <f t="shared" ref="H132:H195" si="4">LOG(F132/F131)</f>
        <v>4.4129164897501391E-3</v>
      </c>
      <c r="I132" s="96">
        <f t="shared" ref="I132:I195" si="5">H132-$H$1238</f>
        <v>3.9464310107241787E-3</v>
      </c>
      <c r="J132" s="9"/>
      <c r="K132" s="1"/>
      <c r="L132" s="1"/>
      <c r="M132" s="9"/>
      <c r="N132" s="1"/>
      <c r="O132" s="2"/>
    </row>
    <row r="133" spans="1:15" ht="16.2" x14ac:dyDescent="0.45">
      <c r="A133" s="91">
        <v>43096</v>
      </c>
      <c r="B133" s="92">
        <v>924.23913600000003</v>
      </c>
      <c r="C133" s="92">
        <v>928.69689900000003</v>
      </c>
      <c r="D133" s="92">
        <v>910.37060499999995</v>
      </c>
      <c r="E133" s="92">
        <v>915.07598900000005</v>
      </c>
      <c r="F133" s="92">
        <v>898.18591300000003</v>
      </c>
      <c r="G133" s="92">
        <v>4393640</v>
      </c>
      <c r="H133" s="93">
        <f t="shared" si="4"/>
        <v>-2.8351184036586284E-3</v>
      </c>
      <c r="I133" s="94">
        <f t="shared" si="5"/>
        <v>-3.3016038826845892E-3</v>
      </c>
      <c r="J133" s="9"/>
      <c r="K133" s="1"/>
      <c r="L133" s="1"/>
      <c r="M133" s="9"/>
      <c r="N133" s="1"/>
      <c r="O133" s="2"/>
    </row>
    <row r="134" spans="1:15" ht="16.2" x14ac:dyDescent="0.45">
      <c r="A134" s="87">
        <v>43097</v>
      </c>
      <c r="B134" s="88">
        <v>916.56188999999995</v>
      </c>
      <c r="C134" s="88">
        <v>925.62597700000003</v>
      </c>
      <c r="D134" s="88">
        <v>910.46966599999996</v>
      </c>
      <c r="E134" s="88">
        <v>915.52179000000001</v>
      </c>
      <c r="F134" s="88">
        <v>898.62347399999999</v>
      </c>
      <c r="G134" s="88">
        <v>7158735</v>
      </c>
      <c r="H134" s="95">
        <f t="shared" si="4"/>
        <v>2.1151974486262302E-4</v>
      </c>
      <c r="I134" s="96">
        <f t="shared" si="5"/>
        <v>-2.5496573416333777E-4</v>
      </c>
      <c r="J134" s="9"/>
      <c r="K134" s="1"/>
      <c r="L134" s="1"/>
      <c r="M134" s="9"/>
      <c r="N134" s="1"/>
      <c r="O134" s="2"/>
    </row>
    <row r="135" spans="1:15" ht="16.2" x14ac:dyDescent="0.45">
      <c r="A135" s="91">
        <v>43098</v>
      </c>
      <c r="B135" s="92">
        <v>917.80017099999998</v>
      </c>
      <c r="C135" s="92">
        <v>923.54571499999997</v>
      </c>
      <c r="D135" s="92">
        <v>909.87530500000003</v>
      </c>
      <c r="E135" s="92">
        <v>912.40136700000005</v>
      </c>
      <c r="F135" s="92">
        <v>895.56073000000004</v>
      </c>
      <c r="G135" s="92">
        <v>5117894</v>
      </c>
      <c r="H135" s="93">
        <f t="shared" si="4"/>
        <v>-1.4827174464192368E-3</v>
      </c>
      <c r="I135" s="94">
        <f t="shared" si="5"/>
        <v>-1.9492029254451976E-3</v>
      </c>
      <c r="J135" s="9"/>
      <c r="K135" s="1"/>
      <c r="L135" s="1"/>
      <c r="M135" s="9"/>
      <c r="N135" s="1"/>
      <c r="O135" s="2"/>
    </row>
    <row r="136" spans="1:15" ht="16.2" x14ac:dyDescent="0.45">
      <c r="A136" s="87">
        <v>43101</v>
      </c>
      <c r="B136" s="88">
        <v>914.03582800000004</v>
      </c>
      <c r="C136" s="88">
        <v>914.03582800000004</v>
      </c>
      <c r="D136" s="88">
        <v>898.97857699999997</v>
      </c>
      <c r="E136" s="88">
        <v>901.20745799999997</v>
      </c>
      <c r="F136" s="88">
        <v>884.573486</v>
      </c>
      <c r="G136" s="88">
        <v>4362651</v>
      </c>
      <c r="H136" s="95">
        <f t="shared" si="4"/>
        <v>-5.361123888544865E-3</v>
      </c>
      <c r="I136" s="96">
        <f t="shared" si="5"/>
        <v>-5.8276093675708254E-3</v>
      </c>
      <c r="J136" s="9"/>
      <c r="K136" s="1"/>
      <c r="L136" s="1"/>
      <c r="M136" s="9"/>
      <c r="N136" s="1"/>
      <c r="O136" s="2"/>
    </row>
    <row r="137" spans="1:15" ht="16.2" x14ac:dyDescent="0.45">
      <c r="A137" s="91">
        <v>43102</v>
      </c>
      <c r="B137" s="92">
        <v>904.42694100000006</v>
      </c>
      <c r="C137" s="92">
        <v>910.91540499999996</v>
      </c>
      <c r="D137" s="92">
        <v>897.88891599999999</v>
      </c>
      <c r="E137" s="92">
        <v>902.59429899999998</v>
      </c>
      <c r="F137" s="92">
        <v>885.93463099999997</v>
      </c>
      <c r="G137" s="92">
        <v>4383980</v>
      </c>
      <c r="H137" s="93">
        <f t="shared" si="4"/>
        <v>6.6776071044832744E-4</v>
      </c>
      <c r="I137" s="94">
        <f t="shared" si="5"/>
        <v>2.0127523142236662E-4</v>
      </c>
      <c r="J137" s="9"/>
      <c r="K137" s="1"/>
      <c r="L137" s="1"/>
      <c r="M137" s="9"/>
      <c r="N137" s="1"/>
      <c r="O137" s="2"/>
    </row>
    <row r="138" spans="1:15" ht="16.2" x14ac:dyDescent="0.45">
      <c r="A138" s="87">
        <v>43103</v>
      </c>
      <c r="B138" s="88">
        <v>916.31426999999996</v>
      </c>
      <c r="C138" s="88">
        <v>917.30487100000005</v>
      </c>
      <c r="D138" s="88">
        <v>904.47644000000003</v>
      </c>
      <c r="E138" s="88">
        <v>906.21002199999998</v>
      </c>
      <c r="F138" s="88">
        <v>889.48370399999999</v>
      </c>
      <c r="G138" s="88">
        <v>6233847</v>
      </c>
      <c r="H138" s="95">
        <f t="shared" si="4"/>
        <v>1.7363173990872214E-3</v>
      </c>
      <c r="I138" s="96">
        <f t="shared" si="5"/>
        <v>1.2698319200612606E-3</v>
      </c>
      <c r="J138" s="9"/>
      <c r="K138" s="1"/>
      <c r="L138" s="1"/>
      <c r="M138" s="9"/>
      <c r="N138" s="1"/>
      <c r="O138" s="2"/>
    </row>
    <row r="139" spans="1:15" ht="16.2" x14ac:dyDescent="0.45">
      <c r="A139" s="91">
        <v>43104</v>
      </c>
      <c r="B139" s="92">
        <v>909.52856399999996</v>
      </c>
      <c r="C139" s="92">
        <v>913.14428699999996</v>
      </c>
      <c r="D139" s="92">
        <v>907.10156300000006</v>
      </c>
      <c r="E139" s="92">
        <v>911.65838599999995</v>
      </c>
      <c r="F139" s="92">
        <v>894.83148200000005</v>
      </c>
      <c r="G139" s="92">
        <v>4157621</v>
      </c>
      <c r="H139" s="93">
        <f t="shared" si="4"/>
        <v>2.6032591642882424E-3</v>
      </c>
      <c r="I139" s="94">
        <f t="shared" si="5"/>
        <v>2.1367736852622816E-3</v>
      </c>
      <c r="J139" s="9"/>
      <c r="K139" s="1"/>
      <c r="L139" s="1"/>
      <c r="M139" s="9"/>
      <c r="N139" s="1"/>
      <c r="O139" s="2"/>
    </row>
    <row r="140" spans="1:15" ht="16.2" x14ac:dyDescent="0.45">
      <c r="A140" s="87">
        <v>43105</v>
      </c>
      <c r="B140" s="88">
        <v>913.14428699999996</v>
      </c>
      <c r="C140" s="88">
        <v>918.19641100000001</v>
      </c>
      <c r="D140" s="88">
        <v>911.60888699999998</v>
      </c>
      <c r="E140" s="88">
        <v>914.58068800000001</v>
      </c>
      <c r="F140" s="88">
        <v>897.69982900000002</v>
      </c>
      <c r="G140" s="88">
        <v>3434151</v>
      </c>
      <c r="H140" s="95">
        <f t="shared" si="4"/>
        <v>1.3898873953995855E-3</v>
      </c>
      <c r="I140" s="96">
        <f t="shared" si="5"/>
        <v>9.2340191637362468E-4</v>
      </c>
      <c r="J140" s="9"/>
      <c r="K140" s="1"/>
      <c r="L140" s="1"/>
      <c r="M140" s="9"/>
      <c r="N140" s="1"/>
      <c r="O140" s="2"/>
    </row>
    <row r="141" spans="1:15" ht="16.2" x14ac:dyDescent="0.45">
      <c r="A141" s="91">
        <v>43108</v>
      </c>
      <c r="B141" s="92">
        <v>917.40393100000006</v>
      </c>
      <c r="C141" s="92">
        <v>922.25793499999997</v>
      </c>
      <c r="D141" s="92">
        <v>914.82836899999995</v>
      </c>
      <c r="E141" s="92">
        <v>919.83093299999996</v>
      </c>
      <c r="F141" s="92">
        <v>902.85308799999996</v>
      </c>
      <c r="G141" s="92">
        <v>4073668</v>
      </c>
      <c r="H141" s="93">
        <f t="shared" si="4"/>
        <v>2.4859453306874542E-3</v>
      </c>
      <c r="I141" s="94">
        <f t="shared" si="5"/>
        <v>2.0194598516614934E-3</v>
      </c>
      <c r="J141" s="9"/>
      <c r="K141" s="1"/>
      <c r="L141" s="1"/>
      <c r="M141" s="9"/>
      <c r="N141" s="1"/>
      <c r="O141" s="2"/>
    </row>
    <row r="142" spans="1:15" ht="16.2" x14ac:dyDescent="0.45">
      <c r="A142" s="87">
        <v>43109</v>
      </c>
      <c r="B142" s="88">
        <v>919.43469200000004</v>
      </c>
      <c r="C142" s="88">
        <v>935.03680399999996</v>
      </c>
      <c r="D142" s="88">
        <v>915.323669</v>
      </c>
      <c r="E142" s="88">
        <v>932.11450200000002</v>
      </c>
      <c r="F142" s="88">
        <v>914.90997300000004</v>
      </c>
      <c r="G142" s="88">
        <v>6596942</v>
      </c>
      <c r="H142" s="95">
        <f t="shared" si="4"/>
        <v>5.7612738721606041E-3</v>
      </c>
      <c r="I142" s="96">
        <f t="shared" si="5"/>
        <v>5.2947883931346428E-3</v>
      </c>
      <c r="J142" s="9"/>
      <c r="K142" s="1"/>
      <c r="L142" s="1"/>
      <c r="M142" s="9"/>
      <c r="N142" s="1"/>
      <c r="O142" s="2"/>
    </row>
    <row r="143" spans="1:15" ht="16.2" x14ac:dyDescent="0.45">
      <c r="A143" s="91">
        <v>43110</v>
      </c>
      <c r="B143" s="92">
        <v>934.145264</v>
      </c>
      <c r="C143" s="92">
        <v>938.50390600000003</v>
      </c>
      <c r="D143" s="92">
        <v>926.71563700000002</v>
      </c>
      <c r="E143" s="92">
        <v>933.50134300000002</v>
      </c>
      <c r="F143" s="92">
        <v>916.27130099999999</v>
      </c>
      <c r="G143" s="92">
        <v>5412323</v>
      </c>
      <c r="H143" s="93">
        <f t="shared" si="4"/>
        <v>6.457223605003487E-4</v>
      </c>
      <c r="I143" s="94">
        <f t="shared" si="5"/>
        <v>1.7923688147438788E-4</v>
      </c>
      <c r="J143" s="9"/>
      <c r="K143" s="1"/>
      <c r="L143" s="1"/>
      <c r="M143" s="9"/>
      <c r="N143" s="1"/>
      <c r="O143" s="2"/>
    </row>
    <row r="144" spans="1:15" ht="16.2" x14ac:dyDescent="0.45">
      <c r="A144" s="87">
        <v>43111</v>
      </c>
      <c r="B144" s="88">
        <v>932.95648200000005</v>
      </c>
      <c r="C144" s="88">
        <v>933.79852300000005</v>
      </c>
      <c r="D144" s="88">
        <v>926.22033699999997</v>
      </c>
      <c r="E144" s="88">
        <v>928.94451900000001</v>
      </c>
      <c r="F144" s="88">
        <v>911.79852300000005</v>
      </c>
      <c r="G144" s="88">
        <v>3622391</v>
      </c>
      <c r="H144" s="95">
        <f t="shared" si="4"/>
        <v>-2.125199655855219E-3</v>
      </c>
      <c r="I144" s="96">
        <f t="shared" si="5"/>
        <v>-2.5916851348811798E-3</v>
      </c>
      <c r="J144" s="9"/>
      <c r="K144" s="1"/>
      <c r="L144" s="1"/>
      <c r="M144" s="9"/>
      <c r="N144" s="1"/>
      <c r="O144" s="2"/>
    </row>
    <row r="145" spans="1:15" ht="16.2" x14ac:dyDescent="0.45">
      <c r="A145" s="91">
        <v>43112</v>
      </c>
      <c r="B145" s="92">
        <v>934.145264</v>
      </c>
      <c r="C145" s="92">
        <v>943.85320999999999</v>
      </c>
      <c r="D145" s="92">
        <v>929.43981900000006</v>
      </c>
      <c r="E145" s="92">
        <v>940.08886700000005</v>
      </c>
      <c r="F145" s="92">
        <v>922.737122</v>
      </c>
      <c r="G145" s="92">
        <v>6955338</v>
      </c>
      <c r="H145" s="93">
        <f t="shared" si="4"/>
        <v>5.17910840051021E-3</v>
      </c>
      <c r="I145" s="94">
        <f t="shared" si="5"/>
        <v>4.7126229214842497E-3</v>
      </c>
      <c r="J145" s="9"/>
      <c r="K145" s="1"/>
      <c r="L145" s="1"/>
      <c r="M145" s="9"/>
      <c r="N145" s="1"/>
      <c r="O145" s="2"/>
    </row>
    <row r="146" spans="1:15" ht="16.2" x14ac:dyDescent="0.45">
      <c r="A146" s="87">
        <v>43115</v>
      </c>
      <c r="B146" s="88">
        <v>941.07952899999998</v>
      </c>
      <c r="C146" s="88">
        <v>949.49969499999997</v>
      </c>
      <c r="D146" s="88">
        <v>936.32458499999996</v>
      </c>
      <c r="E146" s="88">
        <v>940.23748799999998</v>
      </c>
      <c r="F146" s="88">
        <v>922.88305700000001</v>
      </c>
      <c r="G146" s="88">
        <v>5132305</v>
      </c>
      <c r="H146" s="95">
        <f t="shared" si="4"/>
        <v>6.8680182488012535E-5</v>
      </c>
      <c r="I146" s="96">
        <f t="shared" si="5"/>
        <v>-3.9780529653794827E-4</v>
      </c>
      <c r="J146" s="9"/>
      <c r="K146" s="1"/>
      <c r="L146" s="1"/>
      <c r="M146" s="9"/>
      <c r="N146" s="1"/>
      <c r="O146" s="2"/>
    </row>
    <row r="147" spans="1:15" ht="16.2" x14ac:dyDescent="0.45">
      <c r="A147" s="91">
        <v>43116</v>
      </c>
      <c r="B147" s="92">
        <v>938.80108600000005</v>
      </c>
      <c r="C147" s="92">
        <v>938.80108600000005</v>
      </c>
      <c r="D147" s="92">
        <v>911.36120600000004</v>
      </c>
      <c r="E147" s="92">
        <v>914.28350799999998</v>
      </c>
      <c r="F147" s="92">
        <v>897.408142</v>
      </c>
      <c r="G147" s="92">
        <v>4995805</v>
      </c>
      <c r="H147" s="93">
        <f t="shared" si="4"/>
        <v>-1.2156667466878745E-2</v>
      </c>
      <c r="I147" s="94">
        <f t="shared" si="5"/>
        <v>-1.2623152945904706E-2</v>
      </c>
      <c r="J147" s="9"/>
      <c r="K147" s="1"/>
      <c r="L147" s="1"/>
      <c r="M147" s="9"/>
      <c r="N147" s="1"/>
      <c r="O147" s="2"/>
    </row>
    <row r="148" spans="1:15" ht="16.2" x14ac:dyDescent="0.45">
      <c r="A148" s="87">
        <v>43117</v>
      </c>
      <c r="B148" s="88">
        <v>917.30487100000005</v>
      </c>
      <c r="C148" s="88">
        <v>920.27667199999996</v>
      </c>
      <c r="D148" s="88">
        <v>898.48327600000005</v>
      </c>
      <c r="E148" s="88">
        <v>915.81897000000004</v>
      </c>
      <c r="F148" s="88">
        <v>898.91522199999997</v>
      </c>
      <c r="G148" s="88">
        <v>6093651</v>
      </c>
      <c r="H148" s="95">
        <f t="shared" si="4"/>
        <v>7.2872924159728277E-4</v>
      </c>
      <c r="I148" s="96">
        <f t="shared" si="5"/>
        <v>2.6224376257132196E-4</v>
      </c>
      <c r="J148" s="9"/>
      <c r="K148" s="1"/>
      <c r="L148" s="1"/>
      <c r="M148" s="9"/>
      <c r="N148" s="1"/>
      <c r="O148" s="2"/>
    </row>
    <row r="149" spans="1:15" ht="16.2" x14ac:dyDescent="0.45">
      <c r="A149" s="91">
        <v>43118</v>
      </c>
      <c r="B149" s="92">
        <v>920.27667199999996</v>
      </c>
      <c r="C149" s="92">
        <v>920.87103300000001</v>
      </c>
      <c r="D149" s="92">
        <v>906.50720200000001</v>
      </c>
      <c r="E149" s="92">
        <v>911.06402600000001</v>
      </c>
      <c r="F149" s="92">
        <v>894.248108</v>
      </c>
      <c r="G149" s="92">
        <v>4329708</v>
      </c>
      <c r="H149" s="93">
        <f t="shared" si="4"/>
        <v>-2.2607047552127661E-3</v>
      </c>
      <c r="I149" s="94">
        <f t="shared" si="5"/>
        <v>-2.7271902342387269E-3</v>
      </c>
      <c r="J149" s="9"/>
      <c r="K149" s="1"/>
      <c r="L149" s="1"/>
      <c r="M149" s="9"/>
      <c r="N149" s="1"/>
      <c r="O149" s="2"/>
    </row>
    <row r="150" spans="1:15" ht="16.2" x14ac:dyDescent="0.45">
      <c r="A150" s="87">
        <v>43119</v>
      </c>
      <c r="B150" s="88">
        <v>914.33300799999995</v>
      </c>
      <c r="C150" s="88">
        <v>925.62597700000003</v>
      </c>
      <c r="D150" s="88">
        <v>913.44146699999999</v>
      </c>
      <c r="E150" s="88">
        <v>922.555115</v>
      </c>
      <c r="F150" s="88">
        <v>905.52710000000002</v>
      </c>
      <c r="G150" s="88">
        <v>4602784</v>
      </c>
      <c r="H150" s="95">
        <f t="shared" si="4"/>
        <v>5.4434221487739236E-3</v>
      </c>
      <c r="I150" s="96">
        <f t="shared" si="5"/>
        <v>4.9769366697479632E-3</v>
      </c>
      <c r="J150" s="9"/>
      <c r="K150" s="1"/>
      <c r="L150" s="1"/>
      <c r="M150" s="9"/>
      <c r="N150" s="1"/>
      <c r="O150" s="2"/>
    </row>
    <row r="151" spans="1:15" ht="16.2" x14ac:dyDescent="0.45">
      <c r="A151" s="91">
        <v>43122</v>
      </c>
      <c r="B151" s="92">
        <v>939.09826699999996</v>
      </c>
      <c r="C151" s="92">
        <v>965.15130599999998</v>
      </c>
      <c r="D151" s="92">
        <v>931.17340100000001</v>
      </c>
      <c r="E151" s="92">
        <v>962.37762499999997</v>
      </c>
      <c r="F151" s="92">
        <v>944.61456299999998</v>
      </c>
      <c r="G151" s="92">
        <v>21090881</v>
      </c>
      <c r="H151" s="93">
        <f t="shared" si="4"/>
        <v>1.8353184639057843E-2</v>
      </c>
      <c r="I151" s="94">
        <f t="shared" si="5"/>
        <v>1.7886699160031883E-2</v>
      </c>
      <c r="J151" s="9"/>
      <c r="K151" s="1"/>
      <c r="L151" s="1"/>
      <c r="M151" s="9"/>
      <c r="N151" s="1"/>
      <c r="O151" s="2"/>
    </row>
    <row r="152" spans="1:15" ht="16.2" x14ac:dyDescent="0.45">
      <c r="A152" s="87">
        <v>43123</v>
      </c>
      <c r="B152" s="88">
        <v>965.84472700000003</v>
      </c>
      <c r="C152" s="88">
        <v>981.64495799999997</v>
      </c>
      <c r="D152" s="88">
        <v>965.84472700000003</v>
      </c>
      <c r="E152" s="88">
        <v>974.01727300000005</v>
      </c>
      <c r="F152" s="88">
        <v>956.03936799999997</v>
      </c>
      <c r="G152" s="88">
        <v>10396119</v>
      </c>
      <c r="H152" s="95">
        <f t="shared" si="4"/>
        <v>5.2211393643970243E-3</v>
      </c>
      <c r="I152" s="96">
        <f t="shared" si="5"/>
        <v>4.754653885371064E-3</v>
      </c>
      <c r="J152" s="9"/>
      <c r="K152" s="1"/>
      <c r="L152" s="1"/>
      <c r="M152" s="9"/>
      <c r="N152" s="1"/>
      <c r="O152" s="2"/>
    </row>
    <row r="153" spans="1:15" ht="16.2" x14ac:dyDescent="0.45">
      <c r="A153" s="91">
        <v>43124</v>
      </c>
      <c r="B153" s="92">
        <v>972.53137200000003</v>
      </c>
      <c r="C153" s="92">
        <v>972.53137200000003</v>
      </c>
      <c r="D153" s="92">
        <v>953.61071800000002</v>
      </c>
      <c r="E153" s="92">
        <v>957.27600099999995</v>
      </c>
      <c r="F153" s="92">
        <v>939.60705600000006</v>
      </c>
      <c r="G153" s="92">
        <v>6594595</v>
      </c>
      <c r="H153" s="93">
        <f t="shared" si="4"/>
        <v>-7.5295066564514948E-3</v>
      </c>
      <c r="I153" s="94">
        <f t="shared" si="5"/>
        <v>-7.995992135477456E-3</v>
      </c>
      <c r="J153" s="9"/>
      <c r="K153" s="1"/>
      <c r="L153" s="1"/>
      <c r="M153" s="9"/>
      <c r="N153" s="1"/>
      <c r="O153" s="2"/>
    </row>
    <row r="154" spans="1:15" ht="16.2" x14ac:dyDescent="0.45">
      <c r="A154" s="87">
        <v>43125</v>
      </c>
      <c r="B154" s="88">
        <v>958.81140100000005</v>
      </c>
      <c r="C154" s="88">
        <v>962.87292500000001</v>
      </c>
      <c r="D154" s="88">
        <v>947.17175299999997</v>
      </c>
      <c r="E154" s="88">
        <v>956.83019999999999</v>
      </c>
      <c r="F154" s="88">
        <v>939.16949499999998</v>
      </c>
      <c r="G154" s="88">
        <v>6308657</v>
      </c>
      <c r="H154" s="95">
        <f t="shared" si="4"/>
        <v>-2.0229157227961045E-4</v>
      </c>
      <c r="I154" s="96">
        <f t="shared" si="5"/>
        <v>-6.6877705130557129E-4</v>
      </c>
      <c r="J154" s="9"/>
      <c r="K154" s="1"/>
      <c r="L154" s="1"/>
      <c r="M154" s="9"/>
      <c r="N154" s="1"/>
      <c r="O154" s="2"/>
    </row>
    <row r="155" spans="1:15" ht="16.2" x14ac:dyDescent="0.45">
      <c r="A155" s="91">
        <v>43129</v>
      </c>
      <c r="B155" s="92">
        <v>957.12738000000002</v>
      </c>
      <c r="C155" s="92">
        <v>968.12316899999996</v>
      </c>
      <c r="D155" s="92">
        <v>950.29217500000004</v>
      </c>
      <c r="E155" s="92">
        <v>955.44335899999999</v>
      </c>
      <c r="F155" s="92">
        <v>937.80822799999999</v>
      </c>
      <c r="G155" s="92">
        <v>4567493</v>
      </c>
      <c r="H155" s="93">
        <f t="shared" si="4"/>
        <v>-6.2993912277598918E-4</v>
      </c>
      <c r="I155" s="94">
        <f t="shared" si="5"/>
        <v>-1.09642460180195E-3</v>
      </c>
      <c r="J155" s="9"/>
      <c r="K155" s="1"/>
      <c r="L155" s="1"/>
      <c r="M155" s="9"/>
      <c r="N155" s="1"/>
      <c r="O155" s="2"/>
    </row>
    <row r="156" spans="1:15" ht="16.2" x14ac:dyDescent="0.45">
      <c r="A156" s="87">
        <v>43130</v>
      </c>
      <c r="B156" s="88">
        <v>956.73113999999998</v>
      </c>
      <c r="C156" s="88">
        <v>956.73113999999998</v>
      </c>
      <c r="D156" s="88">
        <v>940.08886700000005</v>
      </c>
      <c r="E156" s="88">
        <v>941.47576900000001</v>
      </c>
      <c r="F156" s="88">
        <v>924.09844999999996</v>
      </c>
      <c r="G156" s="88">
        <v>4237933</v>
      </c>
      <c r="H156" s="95">
        <f t="shared" si="4"/>
        <v>-6.3957969686373297E-3</v>
      </c>
      <c r="I156" s="96">
        <f t="shared" si="5"/>
        <v>-6.8622824476632909E-3</v>
      </c>
      <c r="J156" s="9"/>
      <c r="K156" s="1"/>
      <c r="L156" s="1"/>
      <c r="M156" s="9"/>
      <c r="N156" s="1"/>
      <c r="O156" s="2"/>
    </row>
    <row r="157" spans="1:15" ht="16.2" x14ac:dyDescent="0.45">
      <c r="A157" s="91">
        <v>43131</v>
      </c>
      <c r="B157" s="92">
        <v>941.07952899999998</v>
      </c>
      <c r="C157" s="92">
        <v>955.44335899999999</v>
      </c>
      <c r="D157" s="92">
        <v>932.70886199999995</v>
      </c>
      <c r="E157" s="92">
        <v>952.27337599999998</v>
      </c>
      <c r="F157" s="92">
        <v>934.69683799999996</v>
      </c>
      <c r="G157" s="92">
        <v>5792601</v>
      </c>
      <c r="H157" s="93">
        <f t="shared" si="4"/>
        <v>4.9525317127128432E-3</v>
      </c>
      <c r="I157" s="94">
        <f t="shared" si="5"/>
        <v>4.4860462336868828E-3</v>
      </c>
      <c r="J157" s="9"/>
      <c r="K157" s="1"/>
      <c r="L157" s="1"/>
      <c r="M157" s="9"/>
      <c r="N157" s="1"/>
      <c r="O157" s="2"/>
    </row>
    <row r="158" spans="1:15" ht="16.2" x14ac:dyDescent="0.45">
      <c r="A158" s="87">
        <v>43132</v>
      </c>
      <c r="B158" s="88">
        <v>954.20507799999996</v>
      </c>
      <c r="C158" s="88">
        <v>963.46728499999995</v>
      </c>
      <c r="D158" s="88">
        <v>927.80535899999995</v>
      </c>
      <c r="E158" s="88">
        <v>934.98724400000003</v>
      </c>
      <c r="F158" s="88">
        <v>917.72967500000004</v>
      </c>
      <c r="G158" s="88">
        <v>7626196</v>
      </c>
      <c r="H158" s="95">
        <f t="shared" si="4"/>
        <v>-7.9559985675738323E-3</v>
      </c>
      <c r="I158" s="96">
        <f t="shared" si="5"/>
        <v>-8.4224840465997926E-3</v>
      </c>
      <c r="J158" s="9"/>
      <c r="K158" s="1"/>
      <c r="L158" s="1"/>
      <c r="M158" s="9"/>
      <c r="N158" s="1"/>
      <c r="O158" s="2"/>
    </row>
    <row r="159" spans="1:15" ht="16.2" x14ac:dyDescent="0.45">
      <c r="A159" s="91">
        <v>43133</v>
      </c>
      <c r="B159" s="92">
        <v>926.22033699999997</v>
      </c>
      <c r="C159" s="92">
        <v>935.08630400000004</v>
      </c>
      <c r="D159" s="92">
        <v>892.53961200000003</v>
      </c>
      <c r="E159" s="92">
        <v>895.85815400000001</v>
      </c>
      <c r="F159" s="92">
        <v>879.32287599999995</v>
      </c>
      <c r="G159" s="92">
        <v>13367616</v>
      </c>
      <c r="H159" s="93">
        <f t="shared" si="4"/>
        <v>-1.8566403262123179E-2</v>
      </c>
      <c r="I159" s="94">
        <f t="shared" si="5"/>
        <v>-1.903288874114914E-2</v>
      </c>
      <c r="J159" s="9"/>
      <c r="K159" s="1"/>
      <c r="L159" s="1"/>
      <c r="M159" s="9"/>
      <c r="N159" s="1"/>
      <c r="O159" s="2"/>
    </row>
    <row r="160" spans="1:15" ht="16.2" x14ac:dyDescent="0.45">
      <c r="A160" s="87">
        <v>43136</v>
      </c>
      <c r="B160" s="88">
        <v>885.60534700000005</v>
      </c>
      <c r="C160" s="88">
        <v>903.93164100000001</v>
      </c>
      <c r="D160" s="88">
        <v>873.51989700000001</v>
      </c>
      <c r="E160" s="88">
        <v>893.67883300000005</v>
      </c>
      <c r="F160" s="88">
        <v>877.183716</v>
      </c>
      <c r="G160" s="88">
        <v>8856689</v>
      </c>
      <c r="H160" s="95">
        <f t="shared" si="4"/>
        <v>-1.0578108245496403E-3</v>
      </c>
      <c r="I160" s="96">
        <f t="shared" si="5"/>
        <v>-1.5242963035756011E-3</v>
      </c>
      <c r="J160" s="9"/>
      <c r="K160" s="1"/>
      <c r="L160" s="1"/>
      <c r="M160" s="9"/>
      <c r="N160" s="1"/>
      <c r="O160" s="2"/>
    </row>
    <row r="161" spans="1:15" ht="16.2" x14ac:dyDescent="0.45">
      <c r="A161" s="91">
        <v>43137</v>
      </c>
      <c r="B161" s="92">
        <v>868.76495399999999</v>
      </c>
      <c r="C161" s="92">
        <v>889.56781000000001</v>
      </c>
      <c r="D161" s="92">
        <v>862.82128899999998</v>
      </c>
      <c r="E161" s="92">
        <v>883.723206</v>
      </c>
      <c r="F161" s="92">
        <v>867.41186500000003</v>
      </c>
      <c r="G161" s="92">
        <v>11104841</v>
      </c>
      <c r="H161" s="93">
        <f t="shared" si="4"/>
        <v>-4.8652024527006971E-3</v>
      </c>
      <c r="I161" s="94">
        <f t="shared" si="5"/>
        <v>-5.3316879317266575E-3</v>
      </c>
      <c r="J161" s="9"/>
      <c r="K161" s="1"/>
      <c r="L161" s="1"/>
      <c r="M161" s="9"/>
      <c r="N161" s="1"/>
      <c r="O161" s="2"/>
    </row>
    <row r="162" spans="1:15" ht="16.2" x14ac:dyDescent="0.45">
      <c r="A162" s="87">
        <v>43138</v>
      </c>
      <c r="B162" s="88">
        <v>894.07507299999997</v>
      </c>
      <c r="C162" s="88">
        <v>896.89831500000003</v>
      </c>
      <c r="D162" s="88">
        <v>881.64288299999998</v>
      </c>
      <c r="E162" s="88">
        <v>886.00158699999997</v>
      </c>
      <c r="F162" s="88">
        <v>869.64825399999995</v>
      </c>
      <c r="G162" s="88">
        <v>7168146</v>
      </c>
      <c r="H162" s="95">
        <f t="shared" si="4"/>
        <v>1.1182709545819948E-3</v>
      </c>
      <c r="I162" s="96">
        <f t="shared" si="5"/>
        <v>6.51785475556034E-4</v>
      </c>
      <c r="J162" s="9"/>
      <c r="K162" s="1"/>
      <c r="L162" s="1"/>
      <c r="M162" s="9"/>
      <c r="N162" s="1"/>
      <c r="O162" s="2"/>
    </row>
    <row r="163" spans="1:15" ht="16.2" x14ac:dyDescent="0.45">
      <c r="A163" s="91">
        <v>43139</v>
      </c>
      <c r="B163" s="92">
        <v>889.46875</v>
      </c>
      <c r="C163" s="92">
        <v>902.09899900000005</v>
      </c>
      <c r="D163" s="92">
        <v>883.97082499999999</v>
      </c>
      <c r="E163" s="92">
        <v>896.05627400000003</v>
      </c>
      <c r="F163" s="92">
        <v>879.51733400000001</v>
      </c>
      <c r="G163" s="92">
        <v>6380648</v>
      </c>
      <c r="H163" s="93">
        <f t="shared" si="4"/>
        <v>4.9007738282320591E-3</v>
      </c>
      <c r="I163" s="94">
        <f t="shared" si="5"/>
        <v>4.4342883492060978E-3</v>
      </c>
      <c r="J163" s="9"/>
      <c r="K163" s="1"/>
      <c r="L163" s="1"/>
      <c r="M163" s="9"/>
      <c r="N163" s="1"/>
      <c r="O163" s="2"/>
    </row>
    <row r="164" spans="1:15" ht="16.2" x14ac:dyDescent="0.45">
      <c r="A164" s="87">
        <v>43140</v>
      </c>
      <c r="B164" s="88">
        <v>880.65228300000001</v>
      </c>
      <c r="C164" s="88">
        <v>893.53021200000001</v>
      </c>
      <c r="D164" s="88">
        <v>877.68048099999999</v>
      </c>
      <c r="E164" s="88">
        <v>889.41918899999996</v>
      </c>
      <c r="F164" s="88">
        <v>873.002747</v>
      </c>
      <c r="G164" s="88">
        <v>5344463</v>
      </c>
      <c r="H164" s="95">
        <f t="shared" si="4"/>
        <v>-3.2287929232417837E-3</v>
      </c>
      <c r="I164" s="96">
        <f t="shared" si="5"/>
        <v>-3.6952784022677445E-3</v>
      </c>
      <c r="J164" s="9"/>
      <c r="K164" s="1"/>
      <c r="L164" s="1"/>
      <c r="M164" s="9"/>
      <c r="N164" s="1"/>
      <c r="O164" s="2"/>
    </row>
    <row r="165" spans="1:15" ht="16.2" x14ac:dyDescent="0.45">
      <c r="A165" s="91">
        <v>43143</v>
      </c>
      <c r="B165" s="92">
        <v>894.52081299999998</v>
      </c>
      <c r="C165" s="92">
        <v>909.578125</v>
      </c>
      <c r="D165" s="92">
        <v>893.57977300000005</v>
      </c>
      <c r="E165" s="92">
        <v>906.90344200000004</v>
      </c>
      <c r="F165" s="92">
        <v>890.16430700000001</v>
      </c>
      <c r="G165" s="92">
        <v>5481260</v>
      </c>
      <c r="H165" s="93">
        <f t="shared" si="4"/>
        <v>8.4545660863872985E-3</v>
      </c>
      <c r="I165" s="94">
        <f t="shared" si="5"/>
        <v>7.9880806073613381E-3</v>
      </c>
      <c r="J165" s="9"/>
      <c r="K165" s="1"/>
      <c r="L165" s="1"/>
      <c r="M165" s="9"/>
      <c r="N165" s="1"/>
      <c r="O165" s="2"/>
    </row>
    <row r="166" spans="1:15" ht="16.2" x14ac:dyDescent="0.45">
      <c r="A166" s="87">
        <v>43145</v>
      </c>
      <c r="B166" s="88">
        <v>914.33300799999995</v>
      </c>
      <c r="C166" s="88">
        <v>933.649902</v>
      </c>
      <c r="D166" s="88">
        <v>912.35180700000001</v>
      </c>
      <c r="E166" s="88">
        <v>924.88305700000001</v>
      </c>
      <c r="F166" s="88">
        <v>907.81201199999998</v>
      </c>
      <c r="G166" s="88">
        <v>10267369</v>
      </c>
      <c r="H166" s="95">
        <f t="shared" si="4"/>
        <v>8.525748598925376E-3</v>
      </c>
      <c r="I166" s="96">
        <f t="shared" si="5"/>
        <v>8.0592631198994156E-3</v>
      </c>
      <c r="J166" s="9"/>
      <c r="K166" s="1"/>
      <c r="L166" s="1"/>
      <c r="M166" s="9"/>
      <c r="N166" s="1"/>
      <c r="O166" s="2"/>
    </row>
    <row r="167" spans="1:15" ht="16.2" x14ac:dyDescent="0.45">
      <c r="A167" s="91">
        <v>43146</v>
      </c>
      <c r="B167" s="92">
        <v>928.84545900000001</v>
      </c>
      <c r="C167" s="92">
        <v>936.86938499999997</v>
      </c>
      <c r="D167" s="92">
        <v>919.43469200000004</v>
      </c>
      <c r="E167" s="92">
        <v>926.86425799999995</v>
      </c>
      <c r="F167" s="92">
        <v>909.75665300000003</v>
      </c>
      <c r="G167" s="92">
        <v>6167365</v>
      </c>
      <c r="H167" s="93">
        <f t="shared" si="4"/>
        <v>9.2931529256757369E-4</v>
      </c>
      <c r="I167" s="94">
        <f t="shared" si="5"/>
        <v>4.6282981354161287E-4</v>
      </c>
      <c r="J167" s="9"/>
      <c r="K167" s="1"/>
      <c r="L167" s="1"/>
      <c r="M167" s="9"/>
      <c r="N167" s="1"/>
      <c r="O167" s="2"/>
    </row>
    <row r="168" spans="1:15" ht="16.2" x14ac:dyDescent="0.45">
      <c r="A168" s="87">
        <v>43147</v>
      </c>
      <c r="B168" s="88">
        <v>930.77716099999998</v>
      </c>
      <c r="C168" s="88">
        <v>933.74902299999997</v>
      </c>
      <c r="D168" s="88">
        <v>909.47906499999999</v>
      </c>
      <c r="E168" s="88">
        <v>912.64898700000003</v>
      </c>
      <c r="F168" s="88">
        <v>895.80377199999998</v>
      </c>
      <c r="G168" s="88">
        <v>4443395</v>
      </c>
      <c r="H168" s="95">
        <f t="shared" si="4"/>
        <v>-6.7123534261413738E-3</v>
      </c>
      <c r="I168" s="96">
        <f t="shared" si="5"/>
        <v>-7.1788389051673351E-3</v>
      </c>
      <c r="J168" s="9"/>
      <c r="K168" s="1"/>
      <c r="L168" s="1"/>
      <c r="M168" s="9"/>
      <c r="N168" s="1"/>
      <c r="O168" s="2"/>
    </row>
    <row r="169" spans="1:15" ht="16.2" x14ac:dyDescent="0.45">
      <c r="A169" s="91">
        <v>43150</v>
      </c>
      <c r="B169" s="92">
        <v>912.35180700000001</v>
      </c>
      <c r="C169" s="92">
        <v>923.24853499999995</v>
      </c>
      <c r="D169" s="92">
        <v>904.97180200000003</v>
      </c>
      <c r="E169" s="92">
        <v>918.29547100000002</v>
      </c>
      <c r="F169" s="92">
        <v>901.34606900000006</v>
      </c>
      <c r="G169" s="92">
        <v>4126685</v>
      </c>
      <c r="H169" s="93">
        <f t="shared" si="4"/>
        <v>2.6786821888642154E-3</v>
      </c>
      <c r="I169" s="94">
        <f t="shared" si="5"/>
        <v>2.2121967098382546E-3</v>
      </c>
      <c r="J169" s="9"/>
      <c r="K169" s="1"/>
      <c r="L169" s="1"/>
      <c r="M169" s="9"/>
      <c r="N169" s="1"/>
      <c r="O169" s="2"/>
    </row>
    <row r="170" spans="1:15" ht="16.2" x14ac:dyDescent="0.45">
      <c r="A170" s="87">
        <v>43151</v>
      </c>
      <c r="B170" s="88">
        <v>920.27667199999996</v>
      </c>
      <c r="C170" s="88">
        <v>920.82153300000004</v>
      </c>
      <c r="D170" s="88">
        <v>910.17248500000005</v>
      </c>
      <c r="E170" s="88">
        <v>912.45086700000002</v>
      </c>
      <c r="F170" s="88">
        <v>895.609375</v>
      </c>
      <c r="G170" s="88">
        <v>3903573</v>
      </c>
      <c r="H170" s="95">
        <f t="shared" si="4"/>
        <v>-2.7729379945351093E-3</v>
      </c>
      <c r="I170" s="96">
        <f t="shared" si="5"/>
        <v>-3.2394234735610701E-3</v>
      </c>
      <c r="J170" s="9"/>
      <c r="K170" s="1"/>
      <c r="L170" s="1"/>
      <c r="M170" s="9"/>
      <c r="N170" s="1"/>
      <c r="O170" s="2"/>
    </row>
    <row r="171" spans="1:15" ht="16.2" x14ac:dyDescent="0.45">
      <c r="A171" s="91">
        <v>43152</v>
      </c>
      <c r="B171" s="92">
        <v>921.26733400000001</v>
      </c>
      <c r="C171" s="92">
        <v>923.74383499999999</v>
      </c>
      <c r="D171" s="92">
        <v>913.49102800000003</v>
      </c>
      <c r="E171" s="92">
        <v>920.62341300000003</v>
      </c>
      <c r="F171" s="92">
        <v>903.63098100000002</v>
      </c>
      <c r="G171" s="92">
        <v>5499873</v>
      </c>
      <c r="H171" s="93">
        <f t="shared" si="4"/>
        <v>3.8724812860121754E-3</v>
      </c>
      <c r="I171" s="94">
        <f t="shared" si="5"/>
        <v>3.4059958069862146E-3</v>
      </c>
      <c r="J171" s="9"/>
      <c r="K171" s="1"/>
      <c r="L171" s="1"/>
      <c r="M171" s="9"/>
      <c r="N171" s="1"/>
      <c r="O171" s="2"/>
    </row>
    <row r="172" spans="1:15" ht="16.2" x14ac:dyDescent="0.45">
      <c r="A172" s="87">
        <v>43153</v>
      </c>
      <c r="B172" s="88">
        <v>913.34240699999998</v>
      </c>
      <c r="C172" s="88">
        <v>922.25793499999997</v>
      </c>
      <c r="D172" s="88">
        <v>911.36120600000004</v>
      </c>
      <c r="E172" s="88">
        <v>915.67034899999999</v>
      </c>
      <c r="F172" s="88">
        <v>898.76928699999996</v>
      </c>
      <c r="G172" s="88">
        <v>5167371</v>
      </c>
      <c r="H172" s="95">
        <f t="shared" si="4"/>
        <v>-2.3428891296136162E-3</v>
      </c>
      <c r="I172" s="96">
        <f t="shared" si="5"/>
        <v>-2.809374608639577E-3</v>
      </c>
      <c r="J172" s="9"/>
      <c r="K172" s="1"/>
      <c r="L172" s="1"/>
      <c r="M172" s="9"/>
      <c r="N172" s="1"/>
      <c r="O172" s="2"/>
    </row>
    <row r="173" spans="1:15" ht="16.2" x14ac:dyDescent="0.45">
      <c r="A173" s="91">
        <v>43154</v>
      </c>
      <c r="B173" s="92">
        <v>916.71051</v>
      </c>
      <c r="C173" s="92">
        <v>929.19219999999996</v>
      </c>
      <c r="D173" s="92">
        <v>914.08538799999997</v>
      </c>
      <c r="E173" s="92">
        <v>925.47741699999995</v>
      </c>
      <c r="F173" s="92">
        <v>908.39538600000003</v>
      </c>
      <c r="G173" s="92">
        <v>4896820</v>
      </c>
      <c r="H173" s="93">
        <f t="shared" si="4"/>
        <v>4.6266964814448905E-3</v>
      </c>
      <c r="I173" s="94">
        <f t="shared" si="5"/>
        <v>4.1602110024189301E-3</v>
      </c>
      <c r="J173" s="9"/>
      <c r="K173" s="1"/>
      <c r="L173" s="1"/>
      <c r="M173" s="9"/>
      <c r="N173" s="1"/>
      <c r="O173" s="2"/>
    </row>
    <row r="174" spans="1:15" ht="16.2" x14ac:dyDescent="0.45">
      <c r="A174" s="87">
        <v>43157</v>
      </c>
      <c r="B174" s="88">
        <v>930.18280000000004</v>
      </c>
      <c r="C174" s="88">
        <v>936.02740500000004</v>
      </c>
      <c r="D174" s="88">
        <v>927.80535899999995</v>
      </c>
      <c r="E174" s="88">
        <v>929.88562000000002</v>
      </c>
      <c r="F174" s="88">
        <v>912.72222899999997</v>
      </c>
      <c r="G174" s="88">
        <v>3893033</v>
      </c>
      <c r="H174" s="95">
        <f t="shared" si="4"/>
        <v>2.0637080871657603E-3</v>
      </c>
      <c r="I174" s="96">
        <f t="shared" si="5"/>
        <v>1.5972226081397995E-3</v>
      </c>
      <c r="J174" s="9"/>
      <c r="K174" s="1"/>
      <c r="L174" s="1"/>
      <c r="M174" s="9"/>
      <c r="N174" s="1"/>
      <c r="O174" s="2"/>
    </row>
    <row r="175" spans="1:15" ht="16.2" x14ac:dyDescent="0.45">
      <c r="A175" s="91">
        <v>43158</v>
      </c>
      <c r="B175" s="92">
        <v>930.18280000000004</v>
      </c>
      <c r="C175" s="92">
        <v>946.82507299999997</v>
      </c>
      <c r="D175" s="92">
        <v>929.53887899999995</v>
      </c>
      <c r="E175" s="92">
        <v>941.57482900000002</v>
      </c>
      <c r="F175" s="92">
        <v>924.19567900000004</v>
      </c>
      <c r="G175" s="92">
        <v>6470858</v>
      </c>
      <c r="H175" s="93">
        <f t="shared" si="4"/>
        <v>5.4253059451502567E-3</v>
      </c>
      <c r="I175" s="94">
        <f t="shared" si="5"/>
        <v>4.9588204661242963E-3</v>
      </c>
      <c r="J175" s="9"/>
      <c r="K175" s="1"/>
      <c r="L175" s="1"/>
      <c r="M175" s="9"/>
      <c r="N175" s="1"/>
      <c r="O175" s="2"/>
    </row>
    <row r="176" spans="1:15" ht="16.2" x14ac:dyDescent="0.45">
      <c r="A176" s="87">
        <v>43159</v>
      </c>
      <c r="B176" s="88">
        <v>937.06756600000006</v>
      </c>
      <c r="C176" s="88">
        <v>948.11285399999997</v>
      </c>
      <c r="D176" s="88">
        <v>934.34338400000001</v>
      </c>
      <c r="E176" s="88">
        <v>945.58679199999995</v>
      </c>
      <c r="F176" s="88">
        <v>928.13360599999999</v>
      </c>
      <c r="G176" s="88">
        <v>26144187</v>
      </c>
      <c r="H176" s="95">
        <f t="shared" si="4"/>
        <v>1.8465642762235238E-3</v>
      </c>
      <c r="I176" s="96">
        <f t="shared" si="5"/>
        <v>1.380078797197563E-3</v>
      </c>
      <c r="J176" s="9"/>
      <c r="K176" s="1"/>
      <c r="L176" s="1"/>
      <c r="M176" s="9"/>
      <c r="N176" s="1"/>
      <c r="O176" s="2"/>
    </row>
    <row r="177" spans="1:15" ht="16.2" x14ac:dyDescent="0.45">
      <c r="A177" s="91">
        <v>43160</v>
      </c>
      <c r="B177" s="92">
        <v>940.83184800000004</v>
      </c>
      <c r="C177" s="92">
        <v>950.88653599999998</v>
      </c>
      <c r="D177" s="92">
        <v>937.06756600000006</v>
      </c>
      <c r="E177" s="92">
        <v>939.494507</v>
      </c>
      <c r="F177" s="92">
        <v>922.15380900000002</v>
      </c>
      <c r="G177" s="92">
        <v>4133465</v>
      </c>
      <c r="H177" s="93">
        <f t="shared" si="4"/>
        <v>-2.8071334870222553E-3</v>
      </c>
      <c r="I177" s="94">
        <f t="shared" si="5"/>
        <v>-3.2736189660482161E-3</v>
      </c>
      <c r="J177" s="9"/>
      <c r="K177" s="1"/>
      <c r="L177" s="1"/>
      <c r="M177" s="9"/>
      <c r="N177" s="1"/>
      <c r="O177" s="2"/>
    </row>
    <row r="178" spans="1:15" ht="16.2" x14ac:dyDescent="0.45">
      <c r="A178" s="87">
        <v>43164</v>
      </c>
      <c r="B178" s="88">
        <v>934.145264</v>
      </c>
      <c r="C178" s="88">
        <v>941.22808799999996</v>
      </c>
      <c r="D178" s="88">
        <v>912.94616699999995</v>
      </c>
      <c r="E178" s="88">
        <v>915.422729</v>
      </c>
      <c r="F178" s="88">
        <v>898.52624500000002</v>
      </c>
      <c r="G178" s="88">
        <v>5688306</v>
      </c>
      <c r="H178" s="95">
        <f t="shared" si="4"/>
        <v>-1.1272597556799964E-2</v>
      </c>
      <c r="I178" s="96">
        <f t="shared" si="5"/>
        <v>-1.1739083035825925E-2</v>
      </c>
      <c r="J178" s="9"/>
      <c r="K178" s="1"/>
      <c r="L178" s="1"/>
      <c r="M178" s="9"/>
      <c r="N178" s="1"/>
      <c r="O178" s="2"/>
    </row>
    <row r="179" spans="1:15" ht="16.2" x14ac:dyDescent="0.45">
      <c r="A179" s="91">
        <v>43165</v>
      </c>
      <c r="B179" s="92">
        <v>920.27667199999996</v>
      </c>
      <c r="C179" s="92">
        <v>927.40911900000003</v>
      </c>
      <c r="D179" s="92">
        <v>896.601135</v>
      </c>
      <c r="E179" s="92">
        <v>902.29711899999995</v>
      </c>
      <c r="F179" s="92">
        <v>885.64294400000006</v>
      </c>
      <c r="G179" s="92">
        <v>7393101</v>
      </c>
      <c r="H179" s="93">
        <f t="shared" si="4"/>
        <v>-6.2720999966756914E-3</v>
      </c>
      <c r="I179" s="94">
        <f t="shared" si="5"/>
        <v>-6.7385854757016517E-3</v>
      </c>
      <c r="J179" s="9"/>
      <c r="K179" s="1"/>
      <c r="L179" s="1"/>
      <c r="M179" s="9"/>
      <c r="N179" s="1"/>
      <c r="O179" s="2"/>
    </row>
    <row r="180" spans="1:15" ht="16.2" x14ac:dyDescent="0.45">
      <c r="A180" s="87">
        <v>43166</v>
      </c>
      <c r="B180" s="88">
        <v>900.71215800000004</v>
      </c>
      <c r="C180" s="88">
        <v>900.71215800000004</v>
      </c>
      <c r="D180" s="88">
        <v>879.71124299999997</v>
      </c>
      <c r="E180" s="88">
        <v>881.395264</v>
      </c>
      <c r="F180" s="88">
        <v>865.126892</v>
      </c>
      <c r="G180" s="88">
        <v>7316409</v>
      </c>
      <c r="H180" s="95">
        <f t="shared" si="4"/>
        <v>-1.0178854879882255E-2</v>
      </c>
      <c r="I180" s="96">
        <f t="shared" si="5"/>
        <v>-1.0645340358908215E-2</v>
      </c>
      <c r="J180" s="9"/>
      <c r="K180" s="1"/>
      <c r="L180" s="1"/>
      <c r="M180" s="9"/>
      <c r="N180" s="1"/>
      <c r="O180" s="2"/>
    </row>
    <row r="181" spans="1:15" ht="16.2" x14ac:dyDescent="0.45">
      <c r="A181" s="91">
        <v>43167</v>
      </c>
      <c r="B181" s="92">
        <v>889.22106900000006</v>
      </c>
      <c r="C181" s="92">
        <v>905.91284199999996</v>
      </c>
      <c r="D181" s="92">
        <v>884.91192599999999</v>
      </c>
      <c r="E181" s="92">
        <v>902.891479</v>
      </c>
      <c r="F181" s="92">
        <v>886.22631799999999</v>
      </c>
      <c r="G181" s="92">
        <v>6130548</v>
      </c>
      <c r="H181" s="93">
        <f t="shared" si="4"/>
        <v>1.0464830965899449E-2</v>
      </c>
      <c r="I181" s="94">
        <f t="shared" si="5"/>
        <v>9.9983454868734882E-3</v>
      </c>
      <c r="J181" s="9"/>
      <c r="K181" s="1"/>
      <c r="L181" s="1"/>
      <c r="M181" s="9"/>
      <c r="N181" s="1"/>
      <c r="O181" s="2"/>
    </row>
    <row r="182" spans="1:15" ht="16.2" x14ac:dyDescent="0.45">
      <c r="A182" s="87">
        <v>43168</v>
      </c>
      <c r="B182" s="88">
        <v>906.30908199999999</v>
      </c>
      <c r="C182" s="88">
        <v>910.71728499999995</v>
      </c>
      <c r="D182" s="88">
        <v>902.49523899999997</v>
      </c>
      <c r="E182" s="88">
        <v>904.52600099999995</v>
      </c>
      <c r="F182" s="88">
        <v>887.83068800000001</v>
      </c>
      <c r="G182" s="88">
        <v>4909678</v>
      </c>
      <c r="H182" s="95">
        <f t="shared" si="4"/>
        <v>7.8550940079792457E-4</v>
      </c>
      <c r="I182" s="96">
        <f t="shared" si="5"/>
        <v>3.1902392177196376E-4</v>
      </c>
      <c r="J182" s="9"/>
      <c r="K182" s="1"/>
      <c r="L182" s="1"/>
      <c r="M182" s="9"/>
      <c r="N182" s="1"/>
      <c r="O182" s="2"/>
    </row>
    <row r="183" spans="1:15" ht="16.2" x14ac:dyDescent="0.45">
      <c r="A183" s="91">
        <v>43171</v>
      </c>
      <c r="B183" s="92">
        <v>911.36120600000004</v>
      </c>
      <c r="C183" s="92">
        <v>924.33819600000004</v>
      </c>
      <c r="D183" s="92">
        <v>908.93420400000002</v>
      </c>
      <c r="E183" s="92">
        <v>921.56451400000003</v>
      </c>
      <c r="F183" s="92">
        <v>904.55474900000002</v>
      </c>
      <c r="G183" s="92">
        <v>3837440</v>
      </c>
      <c r="H183" s="93">
        <f t="shared" si="4"/>
        <v>8.1047056581478559E-3</v>
      </c>
      <c r="I183" s="94">
        <f t="shared" si="5"/>
        <v>7.6382201791218955E-3</v>
      </c>
      <c r="J183" s="9"/>
      <c r="K183" s="1"/>
      <c r="L183" s="1"/>
      <c r="M183" s="9"/>
      <c r="N183" s="1"/>
      <c r="O183" s="2"/>
    </row>
    <row r="184" spans="1:15" ht="16.2" x14ac:dyDescent="0.45">
      <c r="A184" s="87">
        <v>43172</v>
      </c>
      <c r="B184" s="88">
        <v>923.14947500000005</v>
      </c>
      <c r="C184" s="88">
        <v>927.21093800000006</v>
      </c>
      <c r="D184" s="88">
        <v>912.69854699999996</v>
      </c>
      <c r="E184" s="88">
        <v>923.09991500000001</v>
      </c>
      <c r="F184" s="88">
        <v>906.06182899999999</v>
      </c>
      <c r="G184" s="88">
        <v>5145137</v>
      </c>
      <c r="H184" s="95">
        <f t="shared" si="4"/>
        <v>7.2297656709137393E-4</v>
      </c>
      <c r="I184" s="96">
        <f t="shared" si="5"/>
        <v>2.5649108806541311E-4</v>
      </c>
      <c r="J184" s="9"/>
      <c r="K184" s="1"/>
      <c r="L184" s="1"/>
      <c r="M184" s="9"/>
      <c r="N184" s="1"/>
      <c r="O184" s="2"/>
    </row>
    <row r="185" spans="1:15" ht="16.2" x14ac:dyDescent="0.45">
      <c r="A185" s="91">
        <v>43173</v>
      </c>
      <c r="B185" s="92">
        <v>920.07855199999995</v>
      </c>
      <c r="C185" s="92">
        <v>923.29803500000003</v>
      </c>
      <c r="D185" s="92">
        <v>910.56872599999997</v>
      </c>
      <c r="E185" s="92">
        <v>920.326233</v>
      </c>
      <c r="F185" s="92">
        <v>903.33935499999995</v>
      </c>
      <c r="G185" s="92">
        <v>6795338</v>
      </c>
      <c r="H185" s="93">
        <f t="shared" si="4"/>
        <v>-1.306903452951588E-3</v>
      </c>
      <c r="I185" s="94">
        <f t="shared" si="5"/>
        <v>-1.7733889319775488E-3</v>
      </c>
      <c r="J185" s="9"/>
      <c r="K185" s="1"/>
      <c r="L185" s="1"/>
      <c r="M185" s="9"/>
      <c r="N185" s="1"/>
      <c r="O185" s="2"/>
    </row>
    <row r="186" spans="1:15" ht="16.2" x14ac:dyDescent="0.45">
      <c r="A186" s="87">
        <v>43174</v>
      </c>
      <c r="B186" s="88">
        <v>916.31426999999996</v>
      </c>
      <c r="C186" s="88">
        <v>920.72247300000004</v>
      </c>
      <c r="D186" s="88">
        <v>901.45507799999996</v>
      </c>
      <c r="E186" s="88">
        <v>903.23821999999996</v>
      </c>
      <c r="F186" s="88">
        <v>886.56671100000005</v>
      </c>
      <c r="G186" s="88">
        <v>5866510</v>
      </c>
      <c r="H186" s="95">
        <f t="shared" si="4"/>
        <v>-8.1395108889052194E-3</v>
      </c>
      <c r="I186" s="96">
        <f t="shared" si="5"/>
        <v>-8.6059963679311798E-3</v>
      </c>
      <c r="J186" s="9"/>
      <c r="K186" s="1"/>
      <c r="L186" s="1"/>
      <c r="M186" s="9"/>
      <c r="N186" s="1"/>
      <c r="O186" s="2"/>
    </row>
    <row r="187" spans="1:15" ht="16.2" x14ac:dyDescent="0.45">
      <c r="A187" s="91">
        <v>43175</v>
      </c>
      <c r="B187" s="92">
        <v>900.46447799999999</v>
      </c>
      <c r="C187" s="92">
        <v>901.15789800000005</v>
      </c>
      <c r="D187" s="92">
        <v>877.72997999999995</v>
      </c>
      <c r="E187" s="92">
        <v>891.59851100000003</v>
      </c>
      <c r="F187" s="92">
        <v>875.14178500000003</v>
      </c>
      <c r="G187" s="92">
        <v>14221100</v>
      </c>
      <c r="H187" s="93">
        <f t="shared" si="4"/>
        <v>-5.6329998864911796E-3</v>
      </c>
      <c r="I187" s="94">
        <f t="shared" si="5"/>
        <v>-6.0994853655171408E-3</v>
      </c>
      <c r="J187" s="9"/>
      <c r="K187" s="1"/>
      <c r="L187" s="1"/>
      <c r="M187" s="9"/>
      <c r="N187" s="1"/>
      <c r="O187" s="2"/>
    </row>
    <row r="188" spans="1:15" ht="16.2" x14ac:dyDescent="0.45">
      <c r="A188" s="87">
        <v>43178</v>
      </c>
      <c r="B188" s="88">
        <v>892.53961200000003</v>
      </c>
      <c r="C188" s="88">
        <v>898.38421600000004</v>
      </c>
      <c r="D188" s="88">
        <v>883.624146</v>
      </c>
      <c r="E188" s="88">
        <v>887.09124799999995</v>
      </c>
      <c r="F188" s="88">
        <v>870.71777299999997</v>
      </c>
      <c r="G188" s="88">
        <v>5829127</v>
      </c>
      <c r="H188" s="95">
        <f t="shared" si="4"/>
        <v>-2.2010110756807708E-3</v>
      </c>
      <c r="I188" s="96">
        <f t="shared" si="5"/>
        <v>-2.6674965547067316E-3</v>
      </c>
      <c r="J188" s="9"/>
      <c r="K188" s="1"/>
      <c r="L188" s="1"/>
      <c r="M188" s="9"/>
      <c r="N188" s="1"/>
      <c r="O188" s="2"/>
    </row>
    <row r="189" spans="1:15" ht="16.2" x14ac:dyDescent="0.45">
      <c r="A189" s="91">
        <v>43179</v>
      </c>
      <c r="B189" s="92">
        <v>884.91192599999999</v>
      </c>
      <c r="C189" s="92">
        <v>895.51147500000002</v>
      </c>
      <c r="D189" s="92">
        <v>878.72058100000004</v>
      </c>
      <c r="E189" s="92">
        <v>881.44476299999997</v>
      </c>
      <c r="F189" s="92">
        <v>865.175476</v>
      </c>
      <c r="G189" s="92">
        <v>7011559</v>
      </c>
      <c r="H189" s="93">
        <f t="shared" si="4"/>
        <v>-2.7732087607872991E-3</v>
      </c>
      <c r="I189" s="94">
        <f t="shared" si="5"/>
        <v>-3.23969423981326E-3</v>
      </c>
      <c r="J189" s="9"/>
      <c r="K189" s="1"/>
      <c r="L189" s="1"/>
      <c r="M189" s="9"/>
      <c r="N189" s="1"/>
      <c r="O189" s="2"/>
    </row>
    <row r="190" spans="1:15" ht="16.2" x14ac:dyDescent="0.45">
      <c r="A190" s="87">
        <v>43180</v>
      </c>
      <c r="B190" s="88">
        <v>886.44738800000005</v>
      </c>
      <c r="C190" s="88">
        <v>893.87695299999996</v>
      </c>
      <c r="D190" s="88">
        <v>884.91192599999999</v>
      </c>
      <c r="E190" s="88">
        <v>888.47808799999996</v>
      </c>
      <c r="F190" s="88">
        <v>872.07904099999996</v>
      </c>
      <c r="G190" s="88">
        <v>6791028</v>
      </c>
      <c r="H190" s="95">
        <f t="shared" si="4"/>
        <v>3.4516484919928946E-3</v>
      </c>
      <c r="I190" s="96">
        <f t="shared" si="5"/>
        <v>2.9851630129669338E-3</v>
      </c>
      <c r="J190" s="9"/>
      <c r="K190" s="1"/>
      <c r="L190" s="1"/>
      <c r="M190" s="9"/>
      <c r="N190" s="1"/>
      <c r="O190" s="2"/>
    </row>
    <row r="191" spans="1:15" ht="16.2" x14ac:dyDescent="0.45">
      <c r="A191" s="91">
        <v>43181</v>
      </c>
      <c r="B191" s="92">
        <v>887.58654799999999</v>
      </c>
      <c r="C191" s="92">
        <v>903.38678000000004</v>
      </c>
      <c r="D191" s="92">
        <v>887.33892800000001</v>
      </c>
      <c r="E191" s="92">
        <v>899.62249799999995</v>
      </c>
      <c r="F191" s="92">
        <v>883.01769999999999</v>
      </c>
      <c r="G191" s="92">
        <v>10212863</v>
      </c>
      <c r="H191" s="93">
        <f t="shared" si="4"/>
        <v>5.4135599988693762E-3</v>
      </c>
      <c r="I191" s="94">
        <f t="shared" si="5"/>
        <v>4.9470745198434158E-3</v>
      </c>
      <c r="J191" s="9"/>
      <c r="K191" s="1"/>
      <c r="L191" s="1"/>
      <c r="M191" s="9"/>
      <c r="N191" s="1"/>
      <c r="O191" s="2"/>
    </row>
    <row r="192" spans="1:15" ht="16.2" x14ac:dyDescent="0.45">
      <c r="A192" s="87">
        <v>43182</v>
      </c>
      <c r="B192" s="88">
        <v>882.23724400000003</v>
      </c>
      <c r="C192" s="88">
        <v>891.54901099999995</v>
      </c>
      <c r="D192" s="88">
        <v>880.75134300000002</v>
      </c>
      <c r="E192" s="88">
        <v>885.50628700000004</v>
      </c>
      <c r="F192" s="88">
        <v>869.16204800000003</v>
      </c>
      <c r="G192" s="88">
        <v>10831400</v>
      </c>
      <c r="H192" s="95">
        <f t="shared" si="4"/>
        <v>-6.8686544791749507E-3</v>
      </c>
      <c r="I192" s="96">
        <f t="shared" si="5"/>
        <v>-7.3351399582009119E-3</v>
      </c>
      <c r="J192" s="9"/>
      <c r="K192" s="1"/>
      <c r="L192" s="1"/>
      <c r="M192" s="9"/>
      <c r="N192" s="1"/>
      <c r="O192" s="2"/>
    </row>
    <row r="193" spans="1:15" ht="16.2" x14ac:dyDescent="0.45">
      <c r="A193" s="91">
        <v>43185</v>
      </c>
      <c r="B193" s="92">
        <v>885.55578600000001</v>
      </c>
      <c r="C193" s="92">
        <v>895.80865500000004</v>
      </c>
      <c r="D193" s="92">
        <v>884.11944600000004</v>
      </c>
      <c r="E193" s="92">
        <v>892.63867200000004</v>
      </c>
      <c r="F193" s="92">
        <v>876.162781</v>
      </c>
      <c r="G193" s="92">
        <v>6104583</v>
      </c>
      <c r="H193" s="93">
        <f t="shared" si="4"/>
        <v>3.4840460257912972E-3</v>
      </c>
      <c r="I193" s="94">
        <f t="shared" si="5"/>
        <v>3.0175605467653364E-3</v>
      </c>
      <c r="J193" s="9"/>
      <c r="K193" s="1"/>
      <c r="L193" s="1"/>
      <c r="M193" s="9"/>
      <c r="N193" s="1"/>
      <c r="O193" s="2"/>
    </row>
    <row r="194" spans="1:15" ht="16.2" x14ac:dyDescent="0.45">
      <c r="A194" s="87">
        <v>43186</v>
      </c>
      <c r="B194" s="88">
        <v>898.68139599999995</v>
      </c>
      <c r="C194" s="88">
        <v>902.19805899999994</v>
      </c>
      <c r="D194" s="88">
        <v>888.57714799999997</v>
      </c>
      <c r="E194" s="88">
        <v>891.35089100000005</v>
      </c>
      <c r="F194" s="88">
        <v>874.89874299999997</v>
      </c>
      <c r="G194" s="88">
        <v>7005357</v>
      </c>
      <c r="H194" s="95">
        <f t="shared" si="4"/>
        <v>-6.2700803614990314E-4</v>
      </c>
      <c r="I194" s="96">
        <f t="shared" si="5"/>
        <v>-1.0934935151758638E-3</v>
      </c>
      <c r="J194" s="9"/>
      <c r="K194" s="1"/>
      <c r="L194" s="1"/>
      <c r="M194" s="9"/>
      <c r="N194" s="1"/>
      <c r="O194" s="2"/>
    </row>
    <row r="195" spans="1:15" ht="16.2" x14ac:dyDescent="0.45">
      <c r="A195" s="91">
        <v>43187</v>
      </c>
      <c r="B195" s="92">
        <v>887.38842799999998</v>
      </c>
      <c r="C195" s="92">
        <v>887.43798800000002</v>
      </c>
      <c r="D195" s="92">
        <v>871.73681599999998</v>
      </c>
      <c r="E195" s="92">
        <v>874.41143799999998</v>
      </c>
      <c r="F195" s="92">
        <v>858.271973</v>
      </c>
      <c r="G195" s="92">
        <v>8842618</v>
      </c>
      <c r="H195" s="93">
        <f t="shared" si="4"/>
        <v>-8.3328617589747585E-3</v>
      </c>
      <c r="I195" s="94">
        <f t="shared" si="5"/>
        <v>-8.7993472380007189E-3</v>
      </c>
      <c r="J195" s="9"/>
      <c r="K195" s="1"/>
      <c r="L195" s="1"/>
      <c r="M195" s="9"/>
      <c r="N195" s="1"/>
      <c r="O195" s="2"/>
    </row>
    <row r="196" spans="1:15" ht="16.2" x14ac:dyDescent="0.45">
      <c r="A196" s="87">
        <v>43192</v>
      </c>
      <c r="B196" s="88">
        <v>884.61474599999997</v>
      </c>
      <c r="C196" s="88">
        <v>892.49011199999995</v>
      </c>
      <c r="D196" s="88">
        <v>878.17578100000003</v>
      </c>
      <c r="E196" s="88">
        <v>884.56518600000004</v>
      </c>
      <c r="F196" s="88">
        <v>868.23840299999995</v>
      </c>
      <c r="G196" s="88">
        <v>5766209</v>
      </c>
      <c r="H196" s="95">
        <f t="shared" ref="H196:H259" si="6">LOG(F196/F195)</f>
        <v>5.0140603752962792E-3</v>
      </c>
      <c r="I196" s="96">
        <f t="shared" ref="I196:I259" si="7">H196-$H$1238</f>
        <v>4.5475748962703188E-3</v>
      </c>
      <c r="J196" s="9"/>
      <c r="K196" s="1"/>
      <c r="L196" s="1"/>
      <c r="M196" s="9"/>
      <c r="N196" s="1"/>
      <c r="O196" s="2"/>
    </row>
    <row r="197" spans="1:15" ht="16.2" x14ac:dyDescent="0.45">
      <c r="A197" s="91">
        <v>43193</v>
      </c>
      <c r="B197" s="92">
        <v>882.63354500000003</v>
      </c>
      <c r="C197" s="92">
        <v>893.23303199999998</v>
      </c>
      <c r="D197" s="92">
        <v>876.9375</v>
      </c>
      <c r="E197" s="92">
        <v>891.10320999999999</v>
      </c>
      <c r="F197" s="92">
        <v>874.65563999999995</v>
      </c>
      <c r="G197" s="92">
        <v>6425059</v>
      </c>
      <c r="H197" s="93">
        <f t="shared" si="6"/>
        <v>3.1981097456940362E-3</v>
      </c>
      <c r="I197" s="94">
        <f t="shared" si="7"/>
        <v>2.7316242666680754E-3</v>
      </c>
      <c r="J197" s="9"/>
      <c r="K197" s="1"/>
      <c r="L197" s="1"/>
      <c r="M197" s="9"/>
      <c r="N197" s="1"/>
      <c r="O197" s="2"/>
    </row>
    <row r="198" spans="1:15" ht="16.2" x14ac:dyDescent="0.45">
      <c r="A198" s="87">
        <v>43194</v>
      </c>
      <c r="B198" s="88">
        <v>896.20489499999996</v>
      </c>
      <c r="C198" s="88">
        <v>903.23821999999996</v>
      </c>
      <c r="D198" s="88">
        <v>883.67364499999996</v>
      </c>
      <c r="E198" s="88">
        <v>886.49688700000002</v>
      </c>
      <c r="F198" s="88">
        <v>870.13433799999996</v>
      </c>
      <c r="G198" s="88">
        <v>6560005</v>
      </c>
      <c r="H198" s="95">
        <f t="shared" si="6"/>
        <v>-2.2507934244002728E-3</v>
      </c>
      <c r="I198" s="96">
        <f t="shared" si="7"/>
        <v>-2.7172789034262336E-3</v>
      </c>
      <c r="J198" s="9"/>
      <c r="K198" s="1"/>
      <c r="L198" s="1"/>
      <c r="M198" s="9"/>
      <c r="N198" s="1"/>
      <c r="O198" s="2"/>
    </row>
    <row r="199" spans="1:15" ht="16.2" x14ac:dyDescent="0.45">
      <c r="A199" s="91">
        <v>43195</v>
      </c>
      <c r="B199" s="92">
        <v>896.601135</v>
      </c>
      <c r="C199" s="92">
        <v>901.45507799999996</v>
      </c>
      <c r="D199" s="92">
        <v>895.01611300000002</v>
      </c>
      <c r="E199" s="92">
        <v>899.67199700000003</v>
      </c>
      <c r="F199" s="92">
        <v>883.066284</v>
      </c>
      <c r="G199" s="92">
        <v>3935631</v>
      </c>
      <c r="H199" s="93">
        <f t="shared" si="6"/>
        <v>6.406995957060257E-3</v>
      </c>
      <c r="I199" s="94">
        <f t="shared" si="7"/>
        <v>5.9405104780342957E-3</v>
      </c>
      <c r="J199" s="9"/>
      <c r="K199" s="1"/>
      <c r="L199" s="1"/>
      <c r="M199" s="9"/>
      <c r="N199" s="1"/>
      <c r="O199" s="2"/>
    </row>
    <row r="200" spans="1:15" ht="16.2" x14ac:dyDescent="0.45">
      <c r="A200" s="87">
        <v>43196</v>
      </c>
      <c r="B200" s="88">
        <v>899.47387700000002</v>
      </c>
      <c r="C200" s="88">
        <v>909.87530500000003</v>
      </c>
      <c r="D200" s="88">
        <v>896.50207499999999</v>
      </c>
      <c r="E200" s="88">
        <v>902.44574</v>
      </c>
      <c r="F200" s="88">
        <v>885.78881799999999</v>
      </c>
      <c r="G200" s="88">
        <v>4460344</v>
      </c>
      <c r="H200" s="95">
        <f t="shared" si="6"/>
        <v>1.3368900882150989E-3</v>
      </c>
      <c r="I200" s="96">
        <f t="shared" si="7"/>
        <v>8.7040460918913812E-4</v>
      </c>
      <c r="J200" s="9"/>
      <c r="K200" s="1"/>
      <c r="L200" s="1"/>
      <c r="M200" s="9"/>
      <c r="N200" s="1"/>
      <c r="O200" s="2"/>
    </row>
    <row r="201" spans="1:15" ht="16.2" x14ac:dyDescent="0.45">
      <c r="A201" s="91">
        <v>43199</v>
      </c>
      <c r="B201" s="92">
        <v>903.98113999999998</v>
      </c>
      <c r="C201" s="92">
        <v>910.37060499999995</v>
      </c>
      <c r="D201" s="92">
        <v>903.98113999999998</v>
      </c>
      <c r="E201" s="92">
        <v>907.39874299999997</v>
      </c>
      <c r="F201" s="92">
        <v>890.65045199999997</v>
      </c>
      <c r="G201" s="92">
        <v>3606112</v>
      </c>
      <c r="H201" s="93">
        <f t="shared" si="6"/>
        <v>2.3770990949240054E-3</v>
      </c>
      <c r="I201" s="94">
        <f t="shared" si="7"/>
        <v>1.9106136158980446E-3</v>
      </c>
      <c r="J201" s="9"/>
      <c r="K201" s="1"/>
      <c r="L201" s="1"/>
      <c r="M201" s="9"/>
      <c r="N201" s="1"/>
      <c r="O201" s="2"/>
    </row>
    <row r="202" spans="1:15" ht="16.2" x14ac:dyDescent="0.45">
      <c r="A202" s="87">
        <v>43200</v>
      </c>
      <c r="B202" s="88">
        <v>909.77624500000002</v>
      </c>
      <c r="C202" s="88">
        <v>915.22460899999999</v>
      </c>
      <c r="D202" s="88">
        <v>905.56616199999996</v>
      </c>
      <c r="E202" s="88">
        <v>908.43890399999998</v>
      </c>
      <c r="F202" s="88">
        <v>891.67138699999998</v>
      </c>
      <c r="G202" s="88">
        <v>3902042</v>
      </c>
      <c r="H202" s="95">
        <f t="shared" si="6"/>
        <v>4.9753807160259056E-4</v>
      </c>
      <c r="I202" s="96">
        <f t="shared" si="7"/>
        <v>3.1052592576629747E-5</v>
      </c>
      <c r="J202" s="9"/>
      <c r="K202" s="1"/>
      <c r="L202" s="1"/>
      <c r="M202" s="9"/>
      <c r="N202" s="1"/>
      <c r="O202" s="2"/>
    </row>
    <row r="203" spans="1:15" ht="16.2" x14ac:dyDescent="0.45">
      <c r="A203" s="91">
        <v>43201</v>
      </c>
      <c r="B203" s="92">
        <v>913.14428699999996</v>
      </c>
      <c r="C203" s="92">
        <v>923.99145499999997</v>
      </c>
      <c r="D203" s="92">
        <v>907.44830300000001</v>
      </c>
      <c r="E203" s="92">
        <v>922.10931400000004</v>
      </c>
      <c r="F203" s="92">
        <v>905.08953899999995</v>
      </c>
      <c r="G203" s="92">
        <v>6064484</v>
      </c>
      <c r="H203" s="93">
        <f t="shared" si="6"/>
        <v>6.4867146465530769E-3</v>
      </c>
      <c r="I203" s="94">
        <f t="shared" si="7"/>
        <v>6.0202291675271156E-3</v>
      </c>
      <c r="J203" s="9"/>
      <c r="K203" s="1"/>
      <c r="L203" s="1"/>
      <c r="M203" s="9"/>
      <c r="N203" s="1"/>
      <c r="O203" s="2"/>
    </row>
    <row r="204" spans="1:15" ht="16.2" x14ac:dyDescent="0.45">
      <c r="A204" s="87">
        <v>43202</v>
      </c>
      <c r="B204" s="88">
        <v>921.11871299999996</v>
      </c>
      <c r="C204" s="88">
        <v>927.85485800000004</v>
      </c>
      <c r="D204" s="88">
        <v>915.52179000000001</v>
      </c>
      <c r="E204" s="88">
        <v>919.97949200000005</v>
      </c>
      <c r="F204" s="88">
        <v>902.99902299999997</v>
      </c>
      <c r="G204" s="88">
        <v>4994624</v>
      </c>
      <c r="H204" s="95">
        <f t="shared" si="6"/>
        <v>-1.004264931235033E-3</v>
      </c>
      <c r="I204" s="96">
        <f t="shared" si="7"/>
        <v>-1.4707504102609938E-3</v>
      </c>
      <c r="J204" s="9"/>
      <c r="K204" s="1"/>
      <c r="L204" s="1"/>
      <c r="M204" s="9"/>
      <c r="N204" s="1"/>
      <c r="O204" s="2"/>
    </row>
    <row r="205" spans="1:15" ht="16.2" x14ac:dyDescent="0.45">
      <c r="A205" s="91">
        <v>43203</v>
      </c>
      <c r="B205" s="92">
        <v>923.941956</v>
      </c>
      <c r="C205" s="92">
        <v>932.85742200000004</v>
      </c>
      <c r="D205" s="92">
        <v>919.97949200000005</v>
      </c>
      <c r="E205" s="92">
        <v>930.03417999999999</v>
      </c>
      <c r="F205" s="92">
        <v>912.86810300000002</v>
      </c>
      <c r="G205" s="92">
        <v>5822658</v>
      </c>
      <c r="H205" s="93">
        <f t="shared" si="6"/>
        <v>4.7207520044311108E-3</v>
      </c>
      <c r="I205" s="94">
        <f t="shared" si="7"/>
        <v>4.2542665254051495E-3</v>
      </c>
      <c r="J205" s="9"/>
      <c r="K205" s="1"/>
      <c r="L205" s="1"/>
      <c r="M205" s="9"/>
      <c r="N205" s="1"/>
      <c r="O205" s="2"/>
    </row>
    <row r="206" spans="1:15" ht="16.2" x14ac:dyDescent="0.45">
      <c r="A206" s="87">
        <v>43206</v>
      </c>
      <c r="B206" s="88">
        <v>925.67553699999996</v>
      </c>
      <c r="C206" s="88">
        <v>931.17340100000001</v>
      </c>
      <c r="D206" s="88">
        <v>919.78137200000003</v>
      </c>
      <c r="E206" s="88">
        <v>928.25109899999995</v>
      </c>
      <c r="F206" s="88">
        <v>911.11792000000003</v>
      </c>
      <c r="G206" s="88">
        <v>4123166</v>
      </c>
      <c r="H206" s="95">
        <f t="shared" si="6"/>
        <v>-8.3344394410110655E-4</v>
      </c>
      <c r="I206" s="96">
        <f t="shared" si="7"/>
        <v>-1.2999294231270673E-3</v>
      </c>
      <c r="J206" s="9"/>
      <c r="K206" s="1"/>
      <c r="L206" s="1"/>
      <c r="M206" s="9"/>
      <c r="N206" s="1"/>
      <c r="O206" s="2"/>
    </row>
    <row r="207" spans="1:15" ht="16.2" x14ac:dyDescent="0.45">
      <c r="A207" s="91">
        <v>43207</v>
      </c>
      <c r="B207" s="92">
        <v>931.17340100000001</v>
      </c>
      <c r="C207" s="92">
        <v>938.30578600000001</v>
      </c>
      <c r="D207" s="92">
        <v>927.21093800000006</v>
      </c>
      <c r="E207" s="92">
        <v>935.38348399999995</v>
      </c>
      <c r="F207" s="92">
        <v>918.118652</v>
      </c>
      <c r="G207" s="92">
        <v>4430313</v>
      </c>
      <c r="H207" s="93">
        <f t="shared" si="6"/>
        <v>3.324221883211762E-3</v>
      </c>
      <c r="I207" s="94">
        <f t="shared" si="7"/>
        <v>2.8577364041858012E-3</v>
      </c>
      <c r="J207" s="9"/>
      <c r="K207" s="1"/>
      <c r="L207" s="1"/>
      <c r="M207" s="9"/>
      <c r="N207" s="1"/>
      <c r="O207" s="2"/>
    </row>
    <row r="208" spans="1:15" ht="16.2" x14ac:dyDescent="0.45">
      <c r="A208" s="87">
        <v>43208</v>
      </c>
      <c r="B208" s="88">
        <v>936.37408400000004</v>
      </c>
      <c r="C208" s="88">
        <v>939.29638699999998</v>
      </c>
      <c r="D208" s="88">
        <v>926.26989700000001</v>
      </c>
      <c r="E208" s="88">
        <v>929.19219999999996</v>
      </c>
      <c r="F208" s="88">
        <v>912.04162599999995</v>
      </c>
      <c r="G208" s="88">
        <v>3397094</v>
      </c>
      <c r="H208" s="95">
        <f t="shared" si="6"/>
        <v>-2.8841501912894728E-3</v>
      </c>
      <c r="I208" s="96">
        <f t="shared" si="7"/>
        <v>-3.3506356703154336E-3</v>
      </c>
      <c r="J208" s="9"/>
      <c r="K208" s="1"/>
      <c r="L208" s="1"/>
      <c r="M208" s="9"/>
      <c r="N208" s="1"/>
      <c r="O208" s="2"/>
    </row>
    <row r="209" spans="1:15" ht="16.2" x14ac:dyDescent="0.45">
      <c r="A209" s="91">
        <v>43209</v>
      </c>
      <c r="B209" s="92">
        <v>930.28186000000005</v>
      </c>
      <c r="C209" s="92">
        <v>936.12646500000005</v>
      </c>
      <c r="D209" s="92">
        <v>926.22033699999997</v>
      </c>
      <c r="E209" s="92">
        <v>933.45178199999998</v>
      </c>
      <c r="F209" s="92">
        <v>916.22265600000003</v>
      </c>
      <c r="G209" s="92">
        <v>4523892</v>
      </c>
      <c r="H209" s="93">
        <f t="shared" si="6"/>
        <v>1.9863664580723785E-3</v>
      </c>
      <c r="I209" s="94">
        <f t="shared" si="7"/>
        <v>1.5198809790464177E-3</v>
      </c>
      <c r="J209" s="9"/>
      <c r="K209" s="1"/>
      <c r="L209" s="1"/>
      <c r="M209" s="9"/>
      <c r="N209" s="1"/>
      <c r="O209" s="2"/>
    </row>
    <row r="210" spans="1:15" ht="16.2" x14ac:dyDescent="0.45">
      <c r="A210" s="87">
        <v>43210</v>
      </c>
      <c r="B210" s="88">
        <v>929.19219999999996</v>
      </c>
      <c r="C210" s="88">
        <v>933.00604199999998</v>
      </c>
      <c r="D210" s="88">
        <v>912.54992700000003</v>
      </c>
      <c r="E210" s="88">
        <v>919.18701199999998</v>
      </c>
      <c r="F210" s="88">
        <v>902.22113000000002</v>
      </c>
      <c r="G210" s="88">
        <v>3381269</v>
      </c>
      <c r="H210" s="95">
        <f t="shared" si="6"/>
        <v>-6.6880325905870437E-3</v>
      </c>
      <c r="I210" s="96">
        <f t="shared" si="7"/>
        <v>-7.1545180696130049E-3</v>
      </c>
      <c r="J210" s="9"/>
      <c r="K210" s="1"/>
      <c r="L210" s="1"/>
      <c r="M210" s="9"/>
      <c r="N210" s="1"/>
      <c r="O210" s="2"/>
    </row>
    <row r="211" spans="1:15" ht="16.2" x14ac:dyDescent="0.45">
      <c r="A211" s="91">
        <v>43213</v>
      </c>
      <c r="B211" s="92">
        <v>921.26733400000001</v>
      </c>
      <c r="C211" s="92">
        <v>935.48254399999996</v>
      </c>
      <c r="D211" s="92">
        <v>919.78137200000003</v>
      </c>
      <c r="E211" s="92">
        <v>927.21093800000006</v>
      </c>
      <c r="F211" s="92">
        <v>910.09692399999994</v>
      </c>
      <c r="G211" s="92">
        <v>3541772</v>
      </c>
      <c r="H211" s="93">
        <f t="shared" si="6"/>
        <v>3.7746524669322865E-3</v>
      </c>
      <c r="I211" s="94">
        <f t="shared" si="7"/>
        <v>3.3081669879063257E-3</v>
      </c>
      <c r="J211" s="9"/>
      <c r="K211" s="1"/>
      <c r="L211" s="1"/>
      <c r="M211" s="9"/>
      <c r="N211" s="1"/>
      <c r="O211" s="2"/>
    </row>
    <row r="212" spans="1:15" ht="16.2" x14ac:dyDescent="0.45">
      <c r="A212" s="87">
        <v>43214</v>
      </c>
      <c r="B212" s="88">
        <v>927.01281700000004</v>
      </c>
      <c r="C212" s="88">
        <v>966.53820800000005</v>
      </c>
      <c r="D212" s="88">
        <v>926.22033699999997</v>
      </c>
      <c r="E212" s="88">
        <v>960.94122300000004</v>
      </c>
      <c r="F212" s="88">
        <v>943.20465100000001</v>
      </c>
      <c r="G212" s="88">
        <v>9193591</v>
      </c>
      <c r="H212" s="95">
        <f t="shared" si="6"/>
        <v>1.5518287109631528E-2</v>
      </c>
      <c r="I212" s="96">
        <f t="shared" si="7"/>
        <v>1.5051801630605568E-2</v>
      </c>
      <c r="J212" s="9"/>
      <c r="K212" s="1"/>
      <c r="L212" s="1"/>
      <c r="M212" s="9"/>
      <c r="N212" s="1"/>
      <c r="O212" s="2"/>
    </row>
    <row r="213" spans="1:15" ht="16.2" x14ac:dyDescent="0.45">
      <c r="A213" s="91">
        <v>43215</v>
      </c>
      <c r="B213" s="92">
        <v>964.50744599999996</v>
      </c>
      <c r="C213" s="92">
        <v>972.58093299999996</v>
      </c>
      <c r="D213" s="92">
        <v>954.50225799999998</v>
      </c>
      <c r="E213" s="92">
        <v>961.387024</v>
      </c>
      <c r="F213" s="92">
        <v>943.64221199999997</v>
      </c>
      <c r="G213" s="92">
        <v>6497632</v>
      </c>
      <c r="H213" s="93">
        <f t="shared" si="6"/>
        <v>2.0142634246467166E-4</v>
      </c>
      <c r="I213" s="94">
        <f t="shared" si="7"/>
        <v>-2.6505913656128918E-4</v>
      </c>
      <c r="J213" s="9"/>
      <c r="K213" s="1"/>
      <c r="L213" s="1"/>
      <c r="M213" s="9"/>
      <c r="N213" s="1"/>
      <c r="O213" s="2"/>
    </row>
    <row r="214" spans="1:15" ht="16.2" x14ac:dyDescent="0.45">
      <c r="A214" s="87">
        <v>43216</v>
      </c>
      <c r="B214" s="88">
        <v>963.86352499999998</v>
      </c>
      <c r="C214" s="88">
        <v>978.72271699999999</v>
      </c>
      <c r="D214" s="88">
        <v>953.21447799999999</v>
      </c>
      <c r="E214" s="88">
        <v>966.19146699999999</v>
      </c>
      <c r="F214" s="88">
        <v>948.35797100000002</v>
      </c>
      <c r="G214" s="88">
        <v>15735759</v>
      </c>
      <c r="H214" s="95">
        <f t="shared" si="6"/>
        <v>2.1649388527274888E-3</v>
      </c>
      <c r="I214" s="96">
        <f t="shared" si="7"/>
        <v>1.698453373701528E-3</v>
      </c>
      <c r="J214" s="9"/>
      <c r="K214" s="1"/>
      <c r="L214" s="1"/>
      <c r="M214" s="9"/>
      <c r="N214" s="1"/>
      <c r="O214" s="2"/>
    </row>
    <row r="215" spans="1:15" ht="16.2" x14ac:dyDescent="0.45">
      <c r="A215" s="91">
        <v>43217</v>
      </c>
      <c r="B215" s="92">
        <v>980.50579800000003</v>
      </c>
      <c r="C215" s="92">
        <v>1001.506714</v>
      </c>
      <c r="D215" s="92">
        <v>976.24615500000004</v>
      </c>
      <c r="E215" s="92">
        <v>986.94476299999997</v>
      </c>
      <c r="F215" s="92">
        <v>968.72820999999999</v>
      </c>
      <c r="G215" s="92">
        <v>11776851</v>
      </c>
      <c r="H215" s="93">
        <f t="shared" si="6"/>
        <v>9.2296480405113287E-3</v>
      </c>
      <c r="I215" s="94">
        <f t="shared" si="7"/>
        <v>8.7631625614853683E-3</v>
      </c>
      <c r="J215" s="9"/>
      <c r="K215" s="1"/>
      <c r="L215" s="1"/>
      <c r="M215" s="9"/>
      <c r="N215" s="1"/>
      <c r="O215" s="2"/>
    </row>
    <row r="216" spans="1:15" ht="16.2" x14ac:dyDescent="0.45">
      <c r="A216" s="87">
        <v>43220</v>
      </c>
      <c r="B216" s="88">
        <v>972.77905299999998</v>
      </c>
      <c r="C216" s="88">
        <v>983.27948000000004</v>
      </c>
      <c r="D216" s="88">
        <v>950.98559599999999</v>
      </c>
      <c r="E216" s="88">
        <v>954.254639</v>
      </c>
      <c r="F216" s="88">
        <v>936.64154099999996</v>
      </c>
      <c r="G216" s="88">
        <v>8955897</v>
      </c>
      <c r="H216" s="95">
        <f t="shared" si="6"/>
        <v>-1.4628531587871313E-2</v>
      </c>
      <c r="I216" s="96">
        <f t="shared" si="7"/>
        <v>-1.5095017066897273E-2</v>
      </c>
      <c r="J216" s="9"/>
      <c r="K216" s="1"/>
      <c r="L216" s="1"/>
      <c r="M216" s="9"/>
      <c r="N216" s="1"/>
      <c r="O216" s="2"/>
    </row>
    <row r="217" spans="1:15" ht="16.2" x14ac:dyDescent="0.45">
      <c r="A217" s="91">
        <v>43222</v>
      </c>
      <c r="B217" s="92">
        <v>957.91986099999997</v>
      </c>
      <c r="C217" s="92">
        <v>970.00531000000001</v>
      </c>
      <c r="D217" s="92">
        <v>955.988159</v>
      </c>
      <c r="E217" s="92">
        <v>963.56634499999996</v>
      </c>
      <c r="F217" s="92">
        <v>945.78131099999996</v>
      </c>
      <c r="G217" s="92">
        <v>6175751</v>
      </c>
      <c r="H217" s="93">
        <f t="shared" si="6"/>
        <v>4.2173126664513194E-3</v>
      </c>
      <c r="I217" s="94">
        <f t="shared" si="7"/>
        <v>3.7508271874253586E-3</v>
      </c>
      <c r="J217" s="9"/>
      <c r="K217" s="1"/>
      <c r="L217" s="1"/>
      <c r="M217" s="9"/>
      <c r="N217" s="1"/>
      <c r="O217" s="2"/>
    </row>
    <row r="218" spans="1:15" ht="16.2" x14ac:dyDescent="0.45">
      <c r="A218" s="87">
        <v>43223</v>
      </c>
      <c r="B218" s="88">
        <v>968.71752900000001</v>
      </c>
      <c r="C218" s="88">
        <v>968.71752900000001</v>
      </c>
      <c r="D218" s="88">
        <v>950.24267599999996</v>
      </c>
      <c r="E218" s="88">
        <v>952.57055700000001</v>
      </c>
      <c r="F218" s="88">
        <v>934.98846400000002</v>
      </c>
      <c r="G218" s="88">
        <v>3984964</v>
      </c>
      <c r="H218" s="95">
        <f t="shared" si="6"/>
        <v>-4.984475411251626E-3</v>
      </c>
      <c r="I218" s="96">
        <f t="shared" si="7"/>
        <v>-5.4509608902775872E-3</v>
      </c>
      <c r="J218" s="9"/>
      <c r="K218" s="1"/>
      <c r="L218" s="1"/>
      <c r="M218" s="9"/>
      <c r="N218" s="1"/>
      <c r="O218" s="2"/>
    </row>
    <row r="219" spans="1:15" ht="16.2" x14ac:dyDescent="0.45">
      <c r="A219" s="91">
        <v>43224</v>
      </c>
      <c r="B219" s="92">
        <v>953.80883800000004</v>
      </c>
      <c r="C219" s="92">
        <v>955.641479</v>
      </c>
      <c r="D219" s="92">
        <v>941.07952899999998</v>
      </c>
      <c r="E219" s="92">
        <v>944.99243200000001</v>
      </c>
      <c r="F219" s="92">
        <v>927.55029300000001</v>
      </c>
      <c r="G219" s="92">
        <v>3831671</v>
      </c>
      <c r="H219" s="93">
        <f t="shared" si="6"/>
        <v>-3.468785583079215E-3</v>
      </c>
      <c r="I219" s="94">
        <f t="shared" si="7"/>
        <v>-3.9352710621051758E-3</v>
      </c>
      <c r="J219" s="9"/>
      <c r="K219" s="1"/>
      <c r="L219" s="1"/>
      <c r="M219" s="9"/>
      <c r="N219" s="1"/>
      <c r="O219" s="2"/>
    </row>
    <row r="220" spans="1:15" ht="16.2" x14ac:dyDescent="0.45">
      <c r="A220" s="87">
        <v>43227</v>
      </c>
      <c r="B220" s="88">
        <v>949.84637499999997</v>
      </c>
      <c r="C220" s="88">
        <v>964.11120600000004</v>
      </c>
      <c r="D220" s="88">
        <v>947.36987299999998</v>
      </c>
      <c r="E220" s="88">
        <v>961.88232400000004</v>
      </c>
      <c r="F220" s="88">
        <v>944.12841800000001</v>
      </c>
      <c r="G220" s="88">
        <v>3545827</v>
      </c>
      <c r="H220" s="95">
        <f t="shared" si="6"/>
        <v>7.69360302645169E-3</v>
      </c>
      <c r="I220" s="96">
        <f t="shared" si="7"/>
        <v>7.2271175474257297E-3</v>
      </c>
      <c r="J220" s="9"/>
      <c r="K220" s="1"/>
      <c r="L220" s="1"/>
      <c r="M220" s="9"/>
      <c r="N220" s="1"/>
      <c r="O220" s="2"/>
    </row>
    <row r="221" spans="1:15" ht="16.2" x14ac:dyDescent="0.45">
      <c r="A221" s="91">
        <v>43228</v>
      </c>
      <c r="B221" s="92">
        <v>968.32128899999998</v>
      </c>
      <c r="C221" s="92">
        <v>972.77905299999998</v>
      </c>
      <c r="D221" s="92">
        <v>956.13678000000004</v>
      </c>
      <c r="E221" s="92">
        <v>958.01892099999998</v>
      </c>
      <c r="F221" s="92">
        <v>940.33624299999997</v>
      </c>
      <c r="G221" s="92">
        <v>4980805</v>
      </c>
      <c r="H221" s="93">
        <f t="shared" si="6"/>
        <v>-1.7478947035366691E-3</v>
      </c>
      <c r="I221" s="94">
        <f t="shared" si="7"/>
        <v>-2.2143801825626301E-3</v>
      </c>
      <c r="J221" s="9"/>
      <c r="K221" s="1"/>
      <c r="L221" s="1"/>
      <c r="M221" s="9"/>
      <c r="N221" s="1"/>
      <c r="O221" s="2"/>
    </row>
    <row r="222" spans="1:15" ht="16.2" x14ac:dyDescent="0.45">
      <c r="A222" s="87">
        <v>43229</v>
      </c>
      <c r="B222" s="88">
        <v>956.83019999999999</v>
      </c>
      <c r="C222" s="88">
        <v>975.05743399999994</v>
      </c>
      <c r="D222" s="88">
        <v>953.21447799999999</v>
      </c>
      <c r="E222" s="88">
        <v>967.52880900000002</v>
      </c>
      <c r="F222" s="88">
        <v>949.67071499999997</v>
      </c>
      <c r="G222" s="88">
        <v>4537025</v>
      </c>
      <c r="H222" s="95">
        <f t="shared" si="6"/>
        <v>4.2898706015802451E-3</v>
      </c>
      <c r="I222" s="96">
        <f t="shared" si="7"/>
        <v>3.8233851225542843E-3</v>
      </c>
      <c r="J222" s="9"/>
      <c r="K222" s="1"/>
      <c r="L222" s="1"/>
      <c r="M222" s="9"/>
      <c r="N222" s="1"/>
      <c r="O222" s="2"/>
    </row>
    <row r="223" spans="1:15" ht="16.2" x14ac:dyDescent="0.45">
      <c r="A223" s="91">
        <v>43230</v>
      </c>
      <c r="B223" s="92">
        <v>970.79779099999996</v>
      </c>
      <c r="C223" s="92">
        <v>975.35461399999997</v>
      </c>
      <c r="D223" s="92">
        <v>965.10180700000001</v>
      </c>
      <c r="E223" s="92">
        <v>971.93701199999998</v>
      </c>
      <c r="F223" s="92">
        <v>953.99749799999995</v>
      </c>
      <c r="G223" s="92">
        <v>4052699</v>
      </c>
      <c r="H223" s="93">
        <f t="shared" si="6"/>
        <v>1.9741898343708019E-3</v>
      </c>
      <c r="I223" s="94">
        <f t="shared" si="7"/>
        <v>1.5077043553448411E-3</v>
      </c>
      <c r="J223" s="9"/>
      <c r="K223" s="1"/>
      <c r="L223" s="1"/>
      <c r="M223" s="9"/>
      <c r="N223" s="1"/>
      <c r="O223" s="2"/>
    </row>
    <row r="224" spans="1:15" ht="16.2" x14ac:dyDescent="0.45">
      <c r="A224" s="87">
        <v>43231</v>
      </c>
      <c r="B224" s="88">
        <v>972.03607199999999</v>
      </c>
      <c r="C224" s="88">
        <v>981.99169900000004</v>
      </c>
      <c r="D224" s="88">
        <v>968.56890899999996</v>
      </c>
      <c r="E224" s="88">
        <v>979.96093800000006</v>
      </c>
      <c r="F224" s="88">
        <v>961.87329099999999</v>
      </c>
      <c r="G224" s="88">
        <v>4049541</v>
      </c>
      <c r="H224" s="95">
        <f t="shared" si="6"/>
        <v>3.570629843431759E-3</v>
      </c>
      <c r="I224" s="96">
        <f t="shared" si="7"/>
        <v>3.1041443644057982E-3</v>
      </c>
      <c r="J224" s="9"/>
      <c r="K224" s="1"/>
      <c r="L224" s="1"/>
      <c r="M224" s="9"/>
      <c r="N224" s="1"/>
      <c r="O224" s="2"/>
    </row>
    <row r="225" spans="1:15" ht="16.2" x14ac:dyDescent="0.45">
      <c r="A225" s="91">
        <v>43234</v>
      </c>
      <c r="B225" s="92">
        <v>982.63562000000002</v>
      </c>
      <c r="C225" s="92">
        <v>982.63562000000002</v>
      </c>
      <c r="D225" s="92">
        <v>967.52880900000002</v>
      </c>
      <c r="E225" s="92">
        <v>977.33581500000003</v>
      </c>
      <c r="F225" s="92">
        <v>959.29663100000005</v>
      </c>
      <c r="G225" s="92">
        <v>2604012</v>
      </c>
      <c r="H225" s="93">
        <f t="shared" si="6"/>
        <v>-1.1649462943352478E-3</v>
      </c>
      <c r="I225" s="94">
        <f t="shared" si="7"/>
        <v>-1.6314317733612086E-3</v>
      </c>
      <c r="J225" s="9"/>
      <c r="K225" s="1"/>
      <c r="L225" s="1"/>
      <c r="M225" s="9"/>
      <c r="N225" s="1"/>
      <c r="O225" s="2"/>
    </row>
    <row r="226" spans="1:15" ht="16.2" x14ac:dyDescent="0.45">
      <c r="A226" s="87">
        <v>43235</v>
      </c>
      <c r="B226" s="88">
        <v>973.81915300000003</v>
      </c>
      <c r="C226" s="88">
        <v>990.60998500000005</v>
      </c>
      <c r="D226" s="88">
        <v>967.47924799999998</v>
      </c>
      <c r="E226" s="88">
        <v>969.75769000000003</v>
      </c>
      <c r="F226" s="88">
        <v>951.85839799999997</v>
      </c>
      <c r="G226" s="88">
        <v>4846430</v>
      </c>
      <c r="H226" s="95">
        <f t="shared" si="6"/>
        <v>-3.3805733277933675E-3</v>
      </c>
      <c r="I226" s="96">
        <f t="shared" si="7"/>
        <v>-3.8470588068193283E-3</v>
      </c>
      <c r="J226" s="9"/>
      <c r="K226" s="1"/>
      <c r="L226" s="1"/>
      <c r="M226" s="9"/>
      <c r="N226" s="1"/>
      <c r="O226" s="2"/>
    </row>
    <row r="227" spans="1:15" ht="16.2" x14ac:dyDescent="0.45">
      <c r="A227" s="91">
        <v>43236</v>
      </c>
      <c r="B227" s="92">
        <v>964.85412599999995</v>
      </c>
      <c r="C227" s="92">
        <v>964.85412599999995</v>
      </c>
      <c r="D227" s="92">
        <v>943.506531</v>
      </c>
      <c r="E227" s="92">
        <v>947.17175299999997</v>
      </c>
      <c r="F227" s="92">
        <v>929.68933100000004</v>
      </c>
      <c r="G227" s="92">
        <v>8695009</v>
      </c>
      <c r="H227" s="93">
        <f t="shared" si="6"/>
        <v>-1.0234498847490699E-2</v>
      </c>
      <c r="I227" s="94">
        <f t="shared" si="7"/>
        <v>-1.0700984326516659E-2</v>
      </c>
      <c r="J227" s="9"/>
      <c r="K227" s="1"/>
      <c r="L227" s="1"/>
      <c r="M227" s="9"/>
      <c r="N227" s="1"/>
      <c r="O227" s="2"/>
    </row>
    <row r="228" spans="1:15" ht="16.2" x14ac:dyDescent="0.45">
      <c r="A228" s="87">
        <v>43237</v>
      </c>
      <c r="B228" s="88">
        <v>950.34173599999997</v>
      </c>
      <c r="C228" s="88">
        <v>950.98559599999999</v>
      </c>
      <c r="D228" s="88">
        <v>932.65930200000003</v>
      </c>
      <c r="E228" s="88">
        <v>936.47314500000005</v>
      </c>
      <c r="F228" s="88">
        <v>919.18817100000001</v>
      </c>
      <c r="G228" s="88">
        <v>4778345</v>
      </c>
      <c r="H228" s="95">
        <f t="shared" si="6"/>
        <v>-4.93342028178596E-3</v>
      </c>
      <c r="I228" s="96">
        <f t="shared" si="7"/>
        <v>-5.3999057608119204E-3</v>
      </c>
      <c r="J228" s="9"/>
      <c r="K228" s="1"/>
      <c r="L228" s="1"/>
      <c r="M228" s="9"/>
      <c r="N228" s="1"/>
      <c r="O228" s="2"/>
    </row>
    <row r="229" spans="1:15" ht="16.2" x14ac:dyDescent="0.45">
      <c r="A229" s="91">
        <v>43238</v>
      </c>
      <c r="B229" s="92">
        <v>936.72082499999999</v>
      </c>
      <c r="C229" s="92">
        <v>944.54663100000005</v>
      </c>
      <c r="D229" s="92">
        <v>923.24853499999995</v>
      </c>
      <c r="E229" s="92">
        <v>925.08117700000003</v>
      </c>
      <c r="F229" s="92">
        <v>908.00647000000004</v>
      </c>
      <c r="G229" s="92">
        <v>5279612</v>
      </c>
      <c r="H229" s="93">
        <f t="shared" si="6"/>
        <v>-5.3154836985000583E-3</v>
      </c>
      <c r="I229" s="94">
        <f t="shared" si="7"/>
        <v>-5.7819691775260196E-3</v>
      </c>
      <c r="J229" s="9"/>
      <c r="K229" s="1"/>
      <c r="L229" s="1"/>
      <c r="M229" s="9"/>
      <c r="N229" s="1"/>
      <c r="O229" s="2"/>
    </row>
    <row r="230" spans="1:15" ht="16.2" x14ac:dyDescent="0.45">
      <c r="A230" s="87">
        <v>43241</v>
      </c>
      <c r="B230" s="88">
        <v>922.01025400000003</v>
      </c>
      <c r="C230" s="88">
        <v>926.91375700000003</v>
      </c>
      <c r="D230" s="88">
        <v>913.44146699999999</v>
      </c>
      <c r="E230" s="88">
        <v>922.60461399999997</v>
      </c>
      <c r="F230" s="88">
        <v>905.57562299999995</v>
      </c>
      <c r="G230" s="88">
        <v>6687690</v>
      </c>
      <c r="H230" s="95">
        <f t="shared" si="6"/>
        <v>-1.1642197777941643E-3</v>
      </c>
      <c r="I230" s="96">
        <f t="shared" si="7"/>
        <v>-1.6307052568201252E-3</v>
      </c>
      <c r="J230" s="9"/>
      <c r="K230" s="1"/>
      <c r="L230" s="1"/>
      <c r="M230" s="9"/>
      <c r="N230" s="1"/>
      <c r="O230" s="2"/>
    </row>
    <row r="231" spans="1:15" ht="16.2" x14ac:dyDescent="0.45">
      <c r="A231" s="91">
        <v>43242</v>
      </c>
      <c r="B231" s="92">
        <v>924.38775599999997</v>
      </c>
      <c r="C231" s="92">
        <v>925.229736</v>
      </c>
      <c r="D231" s="92">
        <v>916.31426999999996</v>
      </c>
      <c r="E231" s="92">
        <v>918.04785200000003</v>
      </c>
      <c r="F231" s="92">
        <v>901.10296600000004</v>
      </c>
      <c r="G231" s="92">
        <v>5219596</v>
      </c>
      <c r="H231" s="93">
        <f t="shared" si="6"/>
        <v>-2.1503041378009616E-3</v>
      </c>
      <c r="I231" s="94">
        <f t="shared" si="7"/>
        <v>-2.6167896168269224E-3</v>
      </c>
      <c r="J231" s="9"/>
      <c r="K231" s="1"/>
      <c r="L231" s="1"/>
      <c r="M231" s="9"/>
      <c r="N231" s="1"/>
      <c r="O231" s="2"/>
    </row>
    <row r="232" spans="1:15" ht="16.2" x14ac:dyDescent="0.45">
      <c r="A232" s="87">
        <v>43243</v>
      </c>
      <c r="B232" s="88">
        <v>917.30487100000005</v>
      </c>
      <c r="C232" s="88">
        <v>917.30487100000005</v>
      </c>
      <c r="D232" s="88">
        <v>900.61309800000004</v>
      </c>
      <c r="E232" s="88">
        <v>903.68395999999996</v>
      </c>
      <c r="F232" s="88">
        <v>887.00421100000005</v>
      </c>
      <c r="G232" s="88">
        <v>4610857</v>
      </c>
      <c r="H232" s="95">
        <f t="shared" si="6"/>
        <v>-6.8487375578248225E-3</v>
      </c>
      <c r="I232" s="96">
        <f t="shared" si="7"/>
        <v>-7.3152230368507837E-3</v>
      </c>
      <c r="J232" s="9"/>
      <c r="K232" s="1"/>
      <c r="L232" s="1"/>
      <c r="M232" s="9"/>
      <c r="N232" s="1"/>
      <c r="O232" s="2"/>
    </row>
    <row r="233" spans="1:15" ht="16.2" x14ac:dyDescent="0.45">
      <c r="A233" s="91">
        <v>43244</v>
      </c>
      <c r="B233" s="92">
        <v>905.41754200000003</v>
      </c>
      <c r="C233" s="92">
        <v>912.35180700000001</v>
      </c>
      <c r="D233" s="92">
        <v>901.60369900000001</v>
      </c>
      <c r="E233" s="92">
        <v>907.25018299999999</v>
      </c>
      <c r="F233" s="92">
        <v>890.504639</v>
      </c>
      <c r="G233" s="92">
        <v>5368392</v>
      </c>
      <c r="H233" s="93">
        <f t="shared" si="6"/>
        <v>1.7105045973605641E-3</v>
      </c>
      <c r="I233" s="94">
        <f t="shared" si="7"/>
        <v>1.2440191183346033E-3</v>
      </c>
      <c r="J233" s="9"/>
      <c r="K233" s="1"/>
      <c r="L233" s="1"/>
      <c r="M233" s="9"/>
      <c r="N233" s="1"/>
      <c r="O233" s="2"/>
    </row>
    <row r="234" spans="1:15" ht="16.2" x14ac:dyDescent="0.45">
      <c r="A234" s="87">
        <v>43245</v>
      </c>
      <c r="B234" s="88">
        <v>907.39874299999997</v>
      </c>
      <c r="C234" s="88">
        <v>914.72930899999994</v>
      </c>
      <c r="D234" s="88">
        <v>905.86334199999999</v>
      </c>
      <c r="E234" s="88">
        <v>912.15368699999999</v>
      </c>
      <c r="F234" s="88">
        <v>895.31762700000002</v>
      </c>
      <c r="G234" s="88">
        <v>8206579</v>
      </c>
      <c r="H234" s="95">
        <f t="shared" si="6"/>
        <v>2.3409487389889809E-3</v>
      </c>
      <c r="I234" s="96">
        <f t="shared" si="7"/>
        <v>1.8744632599630201E-3</v>
      </c>
      <c r="J234" s="9"/>
      <c r="K234" s="1"/>
      <c r="L234" s="1"/>
      <c r="M234" s="9"/>
      <c r="N234" s="1"/>
      <c r="O234" s="2"/>
    </row>
    <row r="235" spans="1:15" ht="16.2" x14ac:dyDescent="0.45">
      <c r="A235" s="91">
        <v>43248</v>
      </c>
      <c r="B235" s="92">
        <v>916.21520999999996</v>
      </c>
      <c r="C235" s="92">
        <v>918.29547100000002</v>
      </c>
      <c r="D235" s="92">
        <v>909.47906499999999</v>
      </c>
      <c r="E235" s="92">
        <v>911.75744599999996</v>
      </c>
      <c r="F235" s="92">
        <v>894.92871100000002</v>
      </c>
      <c r="G235" s="92">
        <v>5247105</v>
      </c>
      <c r="H235" s="93">
        <f t="shared" si="6"/>
        <v>-1.8869366946410262E-4</v>
      </c>
      <c r="I235" s="94">
        <f t="shared" si="7"/>
        <v>-6.5517914849006344E-4</v>
      </c>
      <c r="J235" s="9"/>
      <c r="K235" s="1"/>
      <c r="L235" s="1"/>
      <c r="M235" s="9"/>
      <c r="N235" s="1"/>
      <c r="O235" s="2"/>
    </row>
    <row r="236" spans="1:15" ht="16.2" x14ac:dyDescent="0.45">
      <c r="A236" s="87">
        <v>43249</v>
      </c>
      <c r="B236" s="88">
        <v>912.84710700000005</v>
      </c>
      <c r="C236" s="88">
        <v>919.28607199999999</v>
      </c>
      <c r="D236" s="88">
        <v>905.81378199999995</v>
      </c>
      <c r="E236" s="88">
        <v>908.83514400000001</v>
      </c>
      <c r="F236" s="88">
        <v>892.06030299999998</v>
      </c>
      <c r="G236" s="88">
        <v>8250871</v>
      </c>
      <c r="H236" s="95">
        <f t="shared" si="6"/>
        <v>-1.3942277500157802E-3</v>
      </c>
      <c r="I236" s="96">
        <f t="shared" si="7"/>
        <v>-1.860713229041741E-3</v>
      </c>
      <c r="J236" s="9"/>
      <c r="K236" s="1"/>
      <c r="L236" s="1"/>
      <c r="M236" s="9"/>
      <c r="N236" s="1"/>
      <c r="O236" s="2"/>
    </row>
    <row r="237" spans="1:15" ht="16.2" x14ac:dyDescent="0.45">
      <c r="A237" s="91">
        <v>43250</v>
      </c>
      <c r="B237" s="92">
        <v>906.25958300000002</v>
      </c>
      <c r="C237" s="92">
        <v>914.53118900000004</v>
      </c>
      <c r="D237" s="92">
        <v>898.08703600000001</v>
      </c>
      <c r="E237" s="92">
        <v>907.49780299999998</v>
      </c>
      <c r="F237" s="92">
        <v>890.74768100000006</v>
      </c>
      <c r="G237" s="92">
        <v>6048012</v>
      </c>
      <c r="H237" s="93">
        <f t="shared" si="6"/>
        <v>-6.3951317197296156E-4</v>
      </c>
      <c r="I237" s="94">
        <f t="shared" si="7"/>
        <v>-1.1059986509989223E-3</v>
      </c>
      <c r="J237" s="9"/>
      <c r="K237" s="1"/>
      <c r="L237" s="1"/>
      <c r="M237" s="9"/>
      <c r="N237" s="1"/>
      <c r="O237" s="2"/>
    </row>
    <row r="238" spans="1:15" ht="16.2" x14ac:dyDescent="0.45">
      <c r="A238" s="87">
        <v>43251</v>
      </c>
      <c r="B238" s="88">
        <v>912.35180700000001</v>
      </c>
      <c r="C238" s="88">
        <v>913.63958700000001</v>
      </c>
      <c r="D238" s="88">
        <v>905.962402</v>
      </c>
      <c r="E238" s="88">
        <v>912.69854699999996</v>
      </c>
      <c r="F238" s="88">
        <v>895.85247800000002</v>
      </c>
      <c r="G238" s="88">
        <v>17112487</v>
      </c>
      <c r="H238" s="95">
        <f t="shared" si="6"/>
        <v>2.4817989524321196E-3</v>
      </c>
      <c r="I238" s="96">
        <f t="shared" si="7"/>
        <v>2.0153134734061588E-3</v>
      </c>
      <c r="J238" s="9"/>
      <c r="K238" s="1"/>
      <c r="L238" s="1"/>
      <c r="M238" s="9"/>
      <c r="N238" s="1"/>
      <c r="O238" s="2"/>
    </row>
    <row r="239" spans="1:15" ht="16.2" x14ac:dyDescent="0.45">
      <c r="A239" s="91">
        <v>43252</v>
      </c>
      <c r="B239" s="92">
        <v>911.36120600000004</v>
      </c>
      <c r="C239" s="92">
        <v>926.96331799999996</v>
      </c>
      <c r="D239" s="92">
        <v>909.82574499999998</v>
      </c>
      <c r="E239" s="92">
        <v>921.81213400000001</v>
      </c>
      <c r="F239" s="92">
        <v>904.79779099999996</v>
      </c>
      <c r="G239" s="92">
        <v>8848926</v>
      </c>
      <c r="H239" s="93">
        <f t="shared" si="6"/>
        <v>4.3150322980410475E-3</v>
      </c>
      <c r="I239" s="94">
        <f t="shared" si="7"/>
        <v>3.8485468190150867E-3</v>
      </c>
      <c r="J239" s="9"/>
      <c r="K239" s="1"/>
      <c r="L239" s="1"/>
      <c r="M239" s="9"/>
      <c r="N239" s="1"/>
      <c r="O239" s="2"/>
    </row>
    <row r="240" spans="1:15" ht="16.2" x14ac:dyDescent="0.45">
      <c r="A240" s="87">
        <v>43255</v>
      </c>
      <c r="B240" s="88">
        <v>924.63537599999995</v>
      </c>
      <c r="C240" s="88">
        <v>935.13586399999997</v>
      </c>
      <c r="D240" s="88">
        <v>921.81213400000001</v>
      </c>
      <c r="E240" s="88">
        <v>932.01544200000001</v>
      </c>
      <c r="F240" s="88">
        <v>914.81274399999995</v>
      </c>
      <c r="G240" s="88">
        <v>5653442</v>
      </c>
      <c r="H240" s="95">
        <f t="shared" si="6"/>
        <v>4.7806743922448637E-3</v>
      </c>
      <c r="I240" s="96">
        <f t="shared" si="7"/>
        <v>4.3141889132189033E-3</v>
      </c>
      <c r="J240" s="9"/>
      <c r="K240" s="1"/>
      <c r="L240" s="1"/>
      <c r="M240" s="9"/>
      <c r="N240" s="1"/>
      <c r="O240" s="2"/>
    </row>
    <row r="241" spans="1:15" ht="16.2" x14ac:dyDescent="0.45">
      <c r="A241" s="91">
        <v>43256</v>
      </c>
      <c r="B241" s="92">
        <v>933.94714399999998</v>
      </c>
      <c r="C241" s="92">
        <v>946.03253199999995</v>
      </c>
      <c r="D241" s="92">
        <v>932.16400099999998</v>
      </c>
      <c r="E241" s="92">
        <v>938.75158699999997</v>
      </c>
      <c r="F241" s="92">
        <v>921.42456100000004</v>
      </c>
      <c r="G241" s="92">
        <v>8047086</v>
      </c>
      <c r="H241" s="93">
        <f t="shared" si="6"/>
        <v>3.127578380660679E-3</v>
      </c>
      <c r="I241" s="94">
        <f t="shared" si="7"/>
        <v>2.6610929016347182E-3</v>
      </c>
      <c r="J241" s="9"/>
      <c r="K241" s="1"/>
      <c r="L241" s="1"/>
      <c r="M241" s="9"/>
      <c r="N241" s="1"/>
      <c r="O241" s="2"/>
    </row>
    <row r="242" spans="1:15" ht="16.2" x14ac:dyDescent="0.45">
      <c r="A242" s="87">
        <v>43257</v>
      </c>
      <c r="B242" s="88">
        <v>938.10766599999999</v>
      </c>
      <c r="C242" s="88">
        <v>947.02319299999999</v>
      </c>
      <c r="D242" s="88">
        <v>933.79852300000005</v>
      </c>
      <c r="E242" s="88">
        <v>945.43817100000001</v>
      </c>
      <c r="F242" s="88">
        <v>927.98779300000001</v>
      </c>
      <c r="G242" s="88">
        <v>4229195</v>
      </c>
      <c r="H242" s="95">
        <f t="shared" si="6"/>
        <v>3.0824790382428992E-3</v>
      </c>
      <c r="I242" s="96">
        <f t="shared" si="7"/>
        <v>2.6159935592169384E-3</v>
      </c>
      <c r="J242" s="9"/>
      <c r="K242" s="1"/>
      <c r="L242" s="1"/>
      <c r="M242" s="9"/>
      <c r="N242" s="1"/>
      <c r="O242" s="2"/>
    </row>
    <row r="243" spans="1:15" ht="16.2" x14ac:dyDescent="0.45">
      <c r="A243" s="91">
        <v>43258</v>
      </c>
      <c r="B243" s="92">
        <v>945.93347200000005</v>
      </c>
      <c r="C243" s="92">
        <v>966.83538799999997</v>
      </c>
      <c r="D243" s="92">
        <v>945.48773200000005</v>
      </c>
      <c r="E243" s="92">
        <v>962.22900400000003</v>
      </c>
      <c r="F243" s="92">
        <v>944.46868900000004</v>
      </c>
      <c r="G243" s="92">
        <v>6922300</v>
      </c>
      <c r="H243" s="93">
        <f t="shared" si="6"/>
        <v>7.6453013472941823E-3</v>
      </c>
      <c r="I243" s="94">
        <f t="shared" si="7"/>
        <v>7.1788158682682211E-3</v>
      </c>
      <c r="J243" s="9"/>
      <c r="K243" s="1"/>
      <c r="L243" s="1"/>
      <c r="M243" s="9"/>
      <c r="N243" s="1"/>
      <c r="O243" s="2"/>
    </row>
    <row r="244" spans="1:15" ht="16.2" x14ac:dyDescent="0.45">
      <c r="A244" s="87">
        <v>43259</v>
      </c>
      <c r="B244" s="88">
        <v>957.27600099999995</v>
      </c>
      <c r="C244" s="88">
        <v>977.28631600000006</v>
      </c>
      <c r="D244" s="88">
        <v>951.57995600000004</v>
      </c>
      <c r="E244" s="88">
        <v>975.10693400000002</v>
      </c>
      <c r="F244" s="88">
        <v>957.10888699999998</v>
      </c>
      <c r="G244" s="88">
        <v>6594521</v>
      </c>
      <c r="H244" s="95">
        <f t="shared" si="6"/>
        <v>5.7737840055309408E-3</v>
      </c>
      <c r="I244" s="96">
        <f t="shared" si="7"/>
        <v>5.3072985265049805E-3</v>
      </c>
      <c r="J244" s="9"/>
      <c r="K244" s="1"/>
      <c r="L244" s="1"/>
      <c r="M244" s="9"/>
      <c r="N244" s="1"/>
      <c r="O244" s="2"/>
    </row>
    <row r="245" spans="1:15" ht="16.2" x14ac:dyDescent="0.45">
      <c r="A245" s="91">
        <v>43262</v>
      </c>
      <c r="B245" s="92">
        <v>977.83111599999995</v>
      </c>
      <c r="C245" s="92">
        <v>990.56048599999997</v>
      </c>
      <c r="D245" s="92">
        <v>969.85675000000003</v>
      </c>
      <c r="E245" s="92">
        <v>973.42291299999999</v>
      </c>
      <c r="F245" s="92">
        <v>955.45599400000003</v>
      </c>
      <c r="G245" s="92">
        <v>6931136</v>
      </c>
      <c r="H245" s="93">
        <f t="shared" si="6"/>
        <v>-7.5065948865261196E-4</v>
      </c>
      <c r="I245" s="94">
        <f t="shared" si="7"/>
        <v>-1.2171449676785728E-3</v>
      </c>
      <c r="J245" s="9"/>
      <c r="K245" s="1"/>
      <c r="L245" s="1"/>
      <c r="M245" s="9"/>
      <c r="N245" s="1"/>
      <c r="O245" s="2"/>
    </row>
    <row r="246" spans="1:15" ht="16.2" x14ac:dyDescent="0.45">
      <c r="A246" s="87">
        <v>43263</v>
      </c>
      <c r="B246" s="88">
        <v>974.16589399999998</v>
      </c>
      <c r="C246" s="88">
        <v>990.60998500000005</v>
      </c>
      <c r="D246" s="88">
        <v>971.09497099999999</v>
      </c>
      <c r="E246" s="88">
        <v>987.786743</v>
      </c>
      <c r="F246" s="88">
        <v>969.55468800000006</v>
      </c>
      <c r="G246" s="88">
        <v>7515794</v>
      </c>
      <c r="H246" s="95">
        <f t="shared" si="6"/>
        <v>6.3616213111713114E-3</v>
      </c>
      <c r="I246" s="96">
        <f t="shared" si="7"/>
        <v>5.8951358321453502E-3</v>
      </c>
      <c r="J246" s="9"/>
      <c r="K246" s="1"/>
      <c r="L246" s="1"/>
      <c r="M246" s="9"/>
      <c r="N246" s="1"/>
      <c r="O246" s="2"/>
    </row>
    <row r="247" spans="1:15" ht="16.2" x14ac:dyDescent="0.45">
      <c r="A247" s="91">
        <v>43264</v>
      </c>
      <c r="B247" s="92">
        <v>990.60998500000005</v>
      </c>
      <c r="C247" s="92">
        <v>996.45459000000005</v>
      </c>
      <c r="D247" s="92">
        <v>980.208618</v>
      </c>
      <c r="E247" s="92">
        <v>993.08654799999999</v>
      </c>
      <c r="F247" s="92">
        <v>974.75665300000003</v>
      </c>
      <c r="G247" s="92">
        <v>5982192</v>
      </c>
      <c r="H247" s="93">
        <f t="shared" si="6"/>
        <v>2.3238974514986572E-3</v>
      </c>
      <c r="I247" s="94">
        <f t="shared" si="7"/>
        <v>1.8574119724726963E-3</v>
      </c>
      <c r="J247" s="9"/>
      <c r="K247" s="1"/>
      <c r="L247" s="1"/>
      <c r="M247" s="9"/>
      <c r="N247" s="1"/>
      <c r="O247" s="2"/>
    </row>
    <row r="248" spans="1:15" ht="16.2" x14ac:dyDescent="0.45">
      <c r="A248" s="87">
        <v>43265</v>
      </c>
      <c r="B248" s="88">
        <v>988.08392300000003</v>
      </c>
      <c r="C248" s="88">
        <v>1002.2991940000001</v>
      </c>
      <c r="D248" s="88">
        <v>978.12829599999998</v>
      </c>
      <c r="E248" s="88">
        <v>998.48535200000003</v>
      </c>
      <c r="F248" s="88">
        <v>980.05578600000001</v>
      </c>
      <c r="G248" s="88">
        <v>5536858</v>
      </c>
      <c r="H248" s="95">
        <f t="shared" si="6"/>
        <v>2.3545889233485611E-3</v>
      </c>
      <c r="I248" s="96">
        <f t="shared" si="7"/>
        <v>1.8881034443226003E-3</v>
      </c>
      <c r="J248" s="9"/>
      <c r="K248" s="1"/>
      <c r="L248" s="1"/>
      <c r="M248" s="9"/>
      <c r="N248" s="1"/>
      <c r="O248" s="2"/>
    </row>
    <row r="249" spans="1:15" ht="16.2" x14ac:dyDescent="0.45">
      <c r="A249" s="91">
        <v>43266</v>
      </c>
      <c r="B249" s="92">
        <v>996.55364999999995</v>
      </c>
      <c r="C249" s="92">
        <v>1013.8893430000001</v>
      </c>
      <c r="D249" s="92">
        <v>989.86706500000003</v>
      </c>
      <c r="E249" s="92">
        <v>1004.676697</v>
      </c>
      <c r="F249" s="92">
        <v>986.13287400000002</v>
      </c>
      <c r="G249" s="92">
        <v>11401764</v>
      </c>
      <c r="H249" s="93">
        <f t="shared" si="6"/>
        <v>2.6846398236722319E-3</v>
      </c>
      <c r="I249" s="94">
        <f t="shared" si="7"/>
        <v>2.2181543446462711E-3</v>
      </c>
      <c r="J249" s="9"/>
      <c r="K249" s="1"/>
      <c r="L249" s="1"/>
      <c r="M249" s="9"/>
      <c r="N249" s="1"/>
      <c r="O249" s="2"/>
    </row>
    <row r="250" spans="1:15" ht="13.2" x14ac:dyDescent="0.25">
      <c r="A250" s="87">
        <v>43269</v>
      </c>
      <c r="B250" s="88">
        <v>999.32739300000003</v>
      </c>
      <c r="C250" s="88">
        <v>1010.867981</v>
      </c>
      <c r="D250" s="88">
        <v>997.54425000000003</v>
      </c>
      <c r="E250" s="88">
        <v>1006.013977</v>
      </c>
      <c r="F250" s="88">
        <v>987.44543499999997</v>
      </c>
      <c r="G250" s="88">
        <v>5705952</v>
      </c>
      <c r="H250" s="95">
        <f t="shared" si="6"/>
        <v>5.7766958717280522E-4</v>
      </c>
      <c r="I250" s="96">
        <f t="shared" si="7"/>
        <v>1.1118410814684441E-4</v>
      </c>
      <c r="J250" s="9"/>
      <c r="K250" s="1"/>
      <c r="L250" s="1"/>
      <c r="M250" s="9"/>
      <c r="N250" s="1"/>
    </row>
    <row r="251" spans="1:15" ht="16.2" x14ac:dyDescent="0.45">
      <c r="A251" s="91">
        <v>43270</v>
      </c>
      <c r="B251" s="92">
        <v>1004.379456</v>
      </c>
      <c r="C251" s="92">
        <v>1005.271057</v>
      </c>
      <c r="D251" s="92">
        <v>984.31964100000005</v>
      </c>
      <c r="E251" s="92">
        <v>986.69708300000002</v>
      </c>
      <c r="F251" s="92">
        <v>968.48516800000004</v>
      </c>
      <c r="G251" s="92">
        <v>6406255</v>
      </c>
      <c r="H251" s="93">
        <f t="shared" si="6"/>
        <v>-8.4201323483533153E-3</v>
      </c>
      <c r="I251" s="94">
        <f t="shared" si="7"/>
        <v>-8.8866178273792756E-3</v>
      </c>
      <c r="O251" s="2"/>
    </row>
    <row r="252" spans="1:15" ht="16.2" x14ac:dyDescent="0.45">
      <c r="A252" s="87">
        <v>43271</v>
      </c>
      <c r="B252" s="88">
        <v>986.64758300000005</v>
      </c>
      <c r="C252" s="88">
        <v>1013.294983</v>
      </c>
      <c r="D252" s="88">
        <v>985.50836200000003</v>
      </c>
      <c r="E252" s="88">
        <v>1009.67926</v>
      </c>
      <c r="F252" s="88">
        <v>991.04315199999996</v>
      </c>
      <c r="G252" s="88">
        <v>7262014</v>
      </c>
      <c r="H252" s="95">
        <f t="shared" si="6"/>
        <v>9.9995909037304802E-3</v>
      </c>
      <c r="I252" s="96">
        <f t="shared" si="7"/>
        <v>9.5331054247045199E-3</v>
      </c>
      <c r="O252" s="2"/>
    </row>
    <row r="253" spans="1:15" ht="16.2" x14ac:dyDescent="0.45">
      <c r="A253" s="91">
        <v>43272</v>
      </c>
      <c r="B253" s="92">
        <v>1013.839783</v>
      </c>
      <c r="C253" s="92">
        <v>1026.2719729999999</v>
      </c>
      <c r="D253" s="92">
        <v>1011.710022</v>
      </c>
      <c r="E253" s="92">
        <v>1022.26001</v>
      </c>
      <c r="F253" s="92">
        <v>1003.391663</v>
      </c>
      <c r="G253" s="92">
        <v>10609377</v>
      </c>
      <c r="H253" s="93">
        <f t="shared" si="6"/>
        <v>5.3779232854531548E-3</v>
      </c>
      <c r="I253" s="94">
        <f t="shared" si="7"/>
        <v>4.9114378064271935E-3</v>
      </c>
      <c r="O253" s="2"/>
    </row>
    <row r="254" spans="1:15" ht="16.2" x14ac:dyDescent="0.45">
      <c r="A254" s="87">
        <v>43273</v>
      </c>
      <c r="B254" s="88">
        <v>1018.743347</v>
      </c>
      <c r="C254" s="88">
        <v>1019.535828</v>
      </c>
      <c r="D254" s="88">
        <v>998.98065199999996</v>
      </c>
      <c r="E254" s="88">
        <v>1002.992615</v>
      </c>
      <c r="F254" s="88">
        <v>984.479919</v>
      </c>
      <c r="G254" s="88">
        <v>16323253</v>
      </c>
      <c r="H254" s="95">
        <f t="shared" si="6"/>
        <v>-8.2636262208252258E-3</v>
      </c>
      <c r="I254" s="96">
        <f t="shared" si="7"/>
        <v>-8.7301116998511862E-3</v>
      </c>
      <c r="O254" s="2"/>
    </row>
    <row r="255" spans="1:15" ht="16.2" x14ac:dyDescent="0.45">
      <c r="A255" s="91">
        <v>43276</v>
      </c>
      <c r="B255" s="92">
        <v>1001.902954</v>
      </c>
      <c r="C255" s="92">
        <v>1006.955078</v>
      </c>
      <c r="D255" s="92">
        <v>992.88842799999998</v>
      </c>
      <c r="E255" s="92">
        <v>995.01824999999997</v>
      </c>
      <c r="F255" s="92">
        <v>976.652649</v>
      </c>
      <c r="G255" s="92">
        <v>5246962</v>
      </c>
      <c r="H255" s="93">
        <f t="shared" si="6"/>
        <v>-3.4667296593073136E-3</v>
      </c>
      <c r="I255" s="94">
        <f t="shared" si="7"/>
        <v>-3.933215138333274E-3</v>
      </c>
      <c r="O255" s="2"/>
    </row>
    <row r="256" spans="1:15" ht="16.2" x14ac:dyDescent="0.45">
      <c r="A256" s="87">
        <v>43277</v>
      </c>
      <c r="B256" s="88">
        <v>996.55364999999995</v>
      </c>
      <c r="C256" s="88">
        <v>996.55364999999995</v>
      </c>
      <c r="D256" s="88">
        <v>966.09240699999998</v>
      </c>
      <c r="E256" s="88">
        <v>969.75769000000003</v>
      </c>
      <c r="F256" s="88">
        <v>951.85839799999997</v>
      </c>
      <c r="G256" s="88">
        <v>8145067</v>
      </c>
      <c r="H256" s="95">
        <f t="shared" si="6"/>
        <v>-1.1167786427055418E-2</v>
      </c>
      <c r="I256" s="96">
        <f t="shared" si="7"/>
        <v>-1.1634271906081378E-2</v>
      </c>
      <c r="O256" s="2"/>
    </row>
    <row r="257" spans="1:9" ht="15.75" customHeight="1" x14ac:dyDescent="0.25">
      <c r="A257" s="91">
        <v>43278</v>
      </c>
      <c r="B257" s="92">
        <v>969.31188999999995</v>
      </c>
      <c r="C257" s="92">
        <v>976.14709500000004</v>
      </c>
      <c r="D257" s="92">
        <v>953.66027799999995</v>
      </c>
      <c r="E257" s="92">
        <v>956.78070100000002</v>
      </c>
      <c r="F257" s="92">
        <v>944.91229199999998</v>
      </c>
      <c r="G257" s="92">
        <v>9043473</v>
      </c>
      <c r="H257" s="93">
        <f t="shared" si="6"/>
        <v>-3.1808473293422007E-3</v>
      </c>
      <c r="I257" s="94">
        <f t="shared" si="7"/>
        <v>-3.6473328083681616E-3</v>
      </c>
    </row>
    <row r="258" spans="1:9" ht="15.75" customHeight="1" x14ac:dyDescent="0.25">
      <c r="A258" s="87">
        <v>43279</v>
      </c>
      <c r="B258" s="88">
        <v>952.96679700000004</v>
      </c>
      <c r="C258" s="88">
        <v>959.40576199999998</v>
      </c>
      <c r="D258" s="88">
        <v>931.47058100000004</v>
      </c>
      <c r="E258" s="88">
        <v>936.07690400000001</v>
      </c>
      <c r="F258" s="88">
        <v>924.46533199999999</v>
      </c>
      <c r="G258" s="88">
        <v>8662575</v>
      </c>
      <c r="H258" s="95">
        <f t="shared" si="6"/>
        <v>-9.5008690967430462E-3</v>
      </c>
      <c r="I258" s="96">
        <f t="shared" si="7"/>
        <v>-9.9673545757690066E-3</v>
      </c>
    </row>
    <row r="259" spans="1:9" ht="15.75" customHeight="1" x14ac:dyDescent="0.25">
      <c r="A259" s="91">
        <v>43280</v>
      </c>
      <c r="B259" s="92">
        <v>940.18798800000002</v>
      </c>
      <c r="C259" s="92">
        <v>966.34008800000004</v>
      </c>
      <c r="D259" s="92">
        <v>940.08886700000005</v>
      </c>
      <c r="E259" s="92">
        <v>963.31872599999997</v>
      </c>
      <c r="F259" s="92">
        <v>951.36926300000005</v>
      </c>
      <c r="G259" s="92">
        <v>8041914</v>
      </c>
      <c r="H259" s="93">
        <f t="shared" si="6"/>
        <v>1.2458486551451006E-2</v>
      </c>
      <c r="I259" s="94">
        <f t="shared" si="7"/>
        <v>1.1992001072425046E-2</v>
      </c>
    </row>
    <row r="260" spans="1:9" ht="15.75" customHeight="1" x14ac:dyDescent="0.25">
      <c r="A260" s="87">
        <v>43283</v>
      </c>
      <c r="B260" s="88">
        <v>963.21966599999996</v>
      </c>
      <c r="C260" s="88">
        <v>963.21966599999996</v>
      </c>
      <c r="D260" s="88">
        <v>948.01379399999996</v>
      </c>
      <c r="E260" s="88">
        <v>951.57995600000004</v>
      </c>
      <c r="F260" s="88">
        <v>939.77612299999998</v>
      </c>
      <c r="G260" s="88">
        <v>6724054</v>
      </c>
      <c r="H260" s="95">
        <f t="shared" ref="H260:H323" si="8">LOG(F260/F259)</f>
        <v>-5.3247093932620934E-3</v>
      </c>
      <c r="I260" s="96">
        <f t="shared" ref="I260:I323" si="9">H260-$H$1238</f>
        <v>-5.7911948722880538E-3</v>
      </c>
    </row>
    <row r="261" spans="1:9" ht="15.75" customHeight="1" x14ac:dyDescent="0.25">
      <c r="A261" s="91">
        <v>43284</v>
      </c>
      <c r="B261" s="92">
        <v>955.93866000000003</v>
      </c>
      <c r="C261" s="92">
        <v>969.26238999999998</v>
      </c>
      <c r="D261" s="92">
        <v>951.33233600000005</v>
      </c>
      <c r="E261" s="92">
        <v>962.17950399999995</v>
      </c>
      <c r="F261" s="92">
        <v>950.24414100000001</v>
      </c>
      <c r="G261" s="92">
        <v>5115293</v>
      </c>
      <c r="H261" s="93">
        <f t="shared" si="8"/>
        <v>4.8107938602111799E-3</v>
      </c>
      <c r="I261" s="94">
        <f t="shared" si="9"/>
        <v>4.3443083811852187E-3</v>
      </c>
    </row>
    <row r="262" spans="1:9" ht="15.75" customHeight="1" x14ac:dyDescent="0.25">
      <c r="A262" s="87">
        <v>43285</v>
      </c>
      <c r="B262" s="88">
        <v>962.67480499999999</v>
      </c>
      <c r="C262" s="88">
        <v>982.68511999999998</v>
      </c>
      <c r="D262" s="88">
        <v>961.88232400000004</v>
      </c>
      <c r="E262" s="88">
        <v>980.80297900000005</v>
      </c>
      <c r="F262" s="88">
        <v>968.63659700000005</v>
      </c>
      <c r="G262" s="88">
        <v>5048125</v>
      </c>
      <c r="H262" s="95">
        <f t="shared" si="8"/>
        <v>8.3256730046198327E-3</v>
      </c>
      <c r="I262" s="96">
        <f t="shared" si="9"/>
        <v>7.8591875255938724E-3</v>
      </c>
    </row>
    <row r="263" spans="1:9" ht="15.75" customHeight="1" x14ac:dyDescent="0.25">
      <c r="A263" s="91">
        <v>43286</v>
      </c>
      <c r="B263" s="92">
        <v>987.63818400000002</v>
      </c>
      <c r="C263" s="92">
        <v>998.931152</v>
      </c>
      <c r="D263" s="92">
        <v>949.59875499999998</v>
      </c>
      <c r="E263" s="92">
        <v>955.44335899999999</v>
      </c>
      <c r="F263" s="92">
        <v>943.59155299999998</v>
      </c>
      <c r="G263" s="92">
        <v>18896793</v>
      </c>
      <c r="H263" s="93">
        <f t="shared" si="8"/>
        <v>-1.1376829080810282E-2</v>
      </c>
      <c r="I263" s="94">
        <f t="shared" si="9"/>
        <v>-1.1843314559836242E-2</v>
      </c>
    </row>
    <row r="264" spans="1:9" ht="15.75" customHeight="1" x14ac:dyDescent="0.25">
      <c r="A264" s="87">
        <v>43287</v>
      </c>
      <c r="B264" s="88">
        <v>955.69097899999997</v>
      </c>
      <c r="C264" s="88">
        <v>973.76965299999995</v>
      </c>
      <c r="D264" s="88">
        <v>955.44335899999999</v>
      </c>
      <c r="E264" s="88">
        <v>968.37078899999995</v>
      </c>
      <c r="F264" s="88">
        <v>956.35870399999999</v>
      </c>
      <c r="G264" s="88">
        <v>9248105</v>
      </c>
      <c r="H264" s="95">
        <f t="shared" si="8"/>
        <v>5.836770375789932E-3</v>
      </c>
      <c r="I264" s="96">
        <f t="shared" si="9"/>
        <v>5.3702848967639716E-3</v>
      </c>
    </row>
    <row r="265" spans="1:9" ht="15.75" customHeight="1" x14ac:dyDescent="0.25">
      <c r="A265" s="91">
        <v>43290</v>
      </c>
      <c r="B265" s="92">
        <v>977.83111599999995</v>
      </c>
      <c r="C265" s="92">
        <v>990.60998500000005</v>
      </c>
      <c r="D265" s="92">
        <v>974.26495399999999</v>
      </c>
      <c r="E265" s="92">
        <v>987.73724400000003</v>
      </c>
      <c r="F265" s="92">
        <v>975.48486300000002</v>
      </c>
      <c r="G265" s="92">
        <v>5219197</v>
      </c>
      <c r="H265" s="93">
        <f t="shared" si="8"/>
        <v>8.5997198395658652E-3</v>
      </c>
      <c r="I265" s="94">
        <f t="shared" si="9"/>
        <v>8.1332343605399048E-3</v>
      </c>
    </row>
    <row r="266" spans="1:9" ht="15.75" customHeight="1" x14ac:dyDescent="0.25">
      <c r="A266" s="87">
        <v>43291</v>
      </c>
      <c r="B266" s="88">
        <v>993.33416699999998</v>
      </c>
      <c r="C266" s="88">
        <v>1018.842407</v>
      </c>
      <c r="D266" s="88">
        <v>990.60998500000005</v>
      </c>
      <c r="E266" s="88">
        <v>1016.068665</v>
      </c>
      <c r="F266" s="88">
        <v>1003.464905</v>
      </c>
      <c r="G266" s="88">
        <v>10543516</v>
      </c>
      <c r="H266" s="95">
        <f t="shared" si="8"/>
        <v>1.2281653495836573E-2</v>
      </c>
      <c r="I266" s="96">
        <f t="shared" si="9"/>
        <v>1.1815168016810613E-2</v>
      </c>
    </row>
    <row r="267" spans="1:9" ht="15.75" customHeight="1" x14ac:dyDescent="0.25">
      <c r="A267" s="91">
        <v>43292</v>
      </c>
      <c r="B267" s="92">
        <v>1015.375244</v>
      </c>
      <c r="C267" s="92">
        <v>1031.1259769999999</v>
      </c>
      <c r="D267" s="92">
        <v>1008.292419</v>
      </c>
      <c r="E267" s="92">
        <v>1029.045654</v>
      </c>
      <c r="F267" s="92">
        <v>1016.280884</v>
      </c>
      <c r="G267" s="92">
        <v>8747208</v>
      </c>
      <c r="H267" s="93">
        <f t="shared" si="8"/>
        <v>5.5115685278433815E-3</v>
      </c>
      <c r="I267" s="94">
        <f t="shared" si="9"/>
        <v>5.0450830488174211E-3</v>
      </c>
    </row>
    <row r="268" spans="1:9" ht="15.75" customHeight="1" x14ac:dyDescent="0.25">
      <c r="A268" s="87">
        <v>43293</v>
      </c>
      <c r="B268" s="88">
        <v>1034.5435789999999</v>
      </c>
      <c r="C268" s="88">
        <v>1088.6804199999999</v>
      </c>
      <c r="D268" s="88">
        <v>1032.809937</v>
      </c>
      <c r="E268" s="88">
        <v>1072.186768</v>
      </c>
      <c r="F268" s="88">
        <v>1058.886841</v>
      </c>
      <c r="G268" s="88">
        <v>24337829</v>
      </c>
      <c r="H268" s="95">
        <f t="shared" si="8"/>
        <v>1.7835794593243592E-2</v>
      </c>
      <c r="I268" s="96">
        <f t="shared" si="9"/>
        <v>1.7369309114217631E-2</v>
      </c>
    </row>
    <row r="269" spans="1:9" ht="15.75" customHeight="1" x14ac:dyDescent="0.25">
      <c r="A269" s="91">
        <v>43294</v>
      </c>
      <c r="B269" s="92">
        <v>1070.354126</v>
      </c>
      <c r="C269" s="92">
        <v>1098.586548</v>
      </c>
      <c r="D269" s="92">
        <v>1069.8587649999999</v>
      </c>
      <c r="E269" s="92">
        <v>1089.4729</v>
      </c>
      <c r="F269" s="92">
        <v>1075.9586179999999</v>
      </c>
      <c r="G269" s="92">
        <v>18137593</v>
      </c>
      <c r="H269" s="93">
        <f t="shared" si="8"/>
        <v>6.946017157306853E-3</v>
      </c>
      <c r="I269" s="94">
        <f t="shared" si="9"/>
        <v>6.4795316782808917E-3</v>
      </c>
    </row>
    <row r="270" spans="1:9" ht="15.75" customHeight="1" x14ac:dyDescent="0.25">
      <c r="A270" s="87">
        <v>43297</v>
      </c>
      <c r="B270" s="88">
        <v>1089.4729</v>
      </c>
      <c r="C270" s="88">
        <v>1098.487427</v>
      </c>
      <c r="D270" s="88">
        <v>1062.974121</v>
      </c>
      <c r="E270" s="88">
        <v>1066.094482</v>
      </c>
      <c r="F270" s="88">
        <v>1052.869995</v>
      </c>
      <c r="G270" s="88">
        <v>6658302</v>
      </c>
      <c r="H270" s="95">
        <f t="shared" si="8"/>
        <v>-9.4208192204681043E-3</v>
      </c>
      <c r="I270" s="96">
        <f t="shared" si="9"/>
        <v>-9.8873046994940646E-3</v>
      </c>
    </row>
    <row r="271" spans="1:9" ht="15.75" customHeight="1" x14ac:dyDescent="0.25">
      <c r="A271" s="91">
        <v>43298</v>
      </c>
      <c r="B271" s="92">
        <v>1068.1748050000001</v>
      </c>
      <c r="C271" s="92">
        <v>1085.659058</v>
      </c>
      <c r="D271" s="92">
        <v>1059.556519</v>
      </c>
      <c r="E271" s="92">
        <v>1082.0928960000001</v>
      </c>
      <c r="F271" s="92">
        <v>1068.6701660000001</v>
      </c>
      <c r="G271" s="92">
        <v>6530578</v>
      </c>
      <c r="H271" s="93">
        <f t="shared" si="8"/>
        <v>6.4689361766380208E-3</v>
      </c>
      <c r="I271" s="94">
        <f t="shared" si="9"/>
        <v>6.0024506976120596E-3</v>
      </c>
    </row>
    <row r="272" spans="1:9" ht="15.75" customHeight="1" x14ac:dyDescent="0.25">
      <c r="A272" s="87">
        <v>43299</v>
      </c>
      <c r="B272" s="88">
        <v>1088.0860600000001</v>
      </c>
      <c r="C272" s="88">
        <v>1094.227783</v>
      </c>
      <c r="D272" s="88">
        <v>1067.1842039999999</v>
      </c>
      <c r="E272" s="88">
        <v>1082.2910159999999</v>
      </c>
      <c r="F272" s="88">
        <v>1068.8657229999999</v>
      </c>
      <c r="G272" s="88">
        <v>4726480</v>
      </c>
      <c r="H272" s="95">
        <f t="shared" si="8"/>
        <v>7.9464702016397037E-5</v>
      </c>
      <c r="I272" s="96">
        <f t="shared" si="9"/>
        <v>-3.8702077700956375E-4</v>
      </c>
    </row>
    <row r="273" spans="1:9" ht="15.75" customHeight="1" x14ac:dyDescent="0.25">
      <c r="A273" s="91">
        <v>43300</v>
      </c>
      <c r="B273" s="92">
        <v>1083.033936</v>
      </c>
      <c r="C273" s="92">
        <v>1104.5301509999999</v>
      </c>
      <c r="D273" s="92">
        <v>1076.1491699999999</v>
      </c>
      <c r="E273" s="92">
        <v>1094.4754640000001</v>
      </c>
      <c r="F273" s="92">
        <v>1080.899048</v>
      </c>
      <c r="G273" s="92">
        <v>5485122</v>
      </c>
      <c r="H273" s="93">
        <f t="shared" si="8"/>
        <v>4.8619842492063602E-3</v>
      </c>
      <c r="I273" s="94">
        <f t="shared" si="9"/>
        <v>4.3954987701803998E-3</v>
      </c>
    </row>
    <row r="274" spans="1:9" ht="15.75" customHeight="1" x14ac:dyDescent="0.25">
      <c r="A274" s="87">
        <v>43301</v>
      </c>
      <c r="B274" s="88">
        <v>1102.9451899999999</v>
      </c>
      <c r="C274" s="88">
        <v>1127.809448</v>
      </c>
      <c r="D274" s="88">
        <v>1101.4592290000001</v>
      </c>
      <c r="E274" s="88">
        <v>1118.0520019999999</v>
      </c>
      <c r="F274" s="88">
        <v>1104.1831050000001</v>
      </c>
      <c r="G274" s="88">
        <v>8094154</v>
      </c>
      <c r="H274" s="95">
        <f t="shared" si="8"/>
        <v>9.2559634183865744E-3</v>
      </c>
      <c r="I274" s="96">
        <f t="shared" si="9"/>
        <v>8.789477939360614E-3</v>
      </c>
    </row>
    <row r="275" spans="1:9" ht="15.75" customHeight="1" x14ac:dyDescent="0.25">
      <c r="A275" s="91">
        <v>43304</v>
      </c>
      <c r="B275" s="92">
        <v>1119.1911620000001</v>
      </c>
      <c r="C275" s="92">
        <v>1119.1911620000001</v>
      </c>
      <c r="D275" s="92">
        <v>1102.6479489999999</v>
      </c>
      <c r="E275" s="92">
        <v>1109.7803960000001</v>
      </c>
      <c r="F275" s="92">
        <v>1096.014038</v>
      </c>
      <c r="G275" s="92">
        <v>5897877</v>
      </c>
      <c r="H275" s="93">
        <f t="shared" si="8"/>
        <v>-3.2249810290263794E-3</v>
      </c>
      <c r="I275" s="94">
        <f t="shared" si="9"/>
        <v>-3.6914665080523402E-3</v>
      </c>
    </row>
    <row r="276" spans="1:9" ht="15.75" customHeight="1" x14ac:dyDescent="0.25">
      <c r="A276" s="87">
        <v>43305</v>
      </c>
      <c r="B276" s="88">
        <v>1111.4644780000001</v>
      </c>
      <c r="C276" s="88">
        <v>1116.1697999999999</v>
      </c>
      <c r="D276" s="88">
        <v>1097.0014650000001</v>
      </c>
      <c r="E276" s="88">
        <v>1100.518188</v>
      </c>
      <c r="F276" s="88">
        <v>1086.8666989999999</v>
      </c>
      <c r="G276" s="88">
        <v>4511507</v>
      </c>
      <c r="H276" s="95">
        <f t="shared" si="8"/>
        <v>-3.6398343144952569E-3</v>
      </c>
      <c r="I276" s="96">
        <f t="shared" si="9"/>
        <v>-4.1063197935212181E-3</v>
      </c>
    </row>
    <row r="277" spans="1:9" ht="15.75" customHeight="1" x14ac:dyDescent="0.25">
      <c r="A277" s="91">
        <v>43306</v>
      </c>
      <c r="B277" s="92">
        <v>1099.5771480000001</v>
      </c>
      <c r="C277" s="92">
        <v>1112.455078</v>
      </c>
      <c r="D277" s="92">
        <v>1093.831543</v>
      </c>
      <c r="E277" s="92">
        <v>1104.678711</v>
      </c>
      <c r="F277" s="92">
        <v>1090.9757079999999</v>
      </c>
      <c r="G277" s="92">
        <v>6006077</v>
      </c>
      <c r="H277" s="93">
        <f t="shared" si="8"/>
        <v>1.6387981486170721E-3</v>
      </c>
      <c r="I277" s="94">
        <f t="shared" si="9"/>
        <v>1.1723126695911113E-3</v>
      </c>
    </row>
    <row r="278" spans="1:9" ht="15.75" customHeight="1" x14ac:dyDescent="0.25">
      <c r="A278" s="87">
        <v>43307</v>
      </c>
      <c r="B278" s="88">
        <v>1099.6761469999999</v>
      </c>
      <c r="C278" s="88">
        <v>1110.969116</v>
      </c>
      <c r="D278" s="88">
        <v>1097.3977050000001</v>
      </c>
      <c r="E278" s="88">
        <v>1100.220947</v>
      </c>
      <c r="F278" s="88">
        <v>1086.5732419999999</v>
      </c>
      <c r="G278" s="88">
        <v>6485768</v>
      </c>
      <c r="H278" s="95">
        <f t="shared" si="8"/>
        <v>-1.7560746872010476E-3</v>
      </c>
      <c r="I278" s="96">
        <f t="shared" si="9"/>
        <v>-2.2225601662270084E-3</v>
      </c>
    </row>
    <row r="279" spans="1:9" ht="15.75" customHeight="1" x14ac:dyDescent="0.25">
      <c r="A279" s="91">
        <v>43308</v>
      </c>
      <c r="B279" s="92">
        <v>1108.9879149999999</v>
      </c>
      <c r="C279" s="92">
        <v>1126.7198490000001</v>
      </c>
      <c r="D279" s="92">
        <v>1101.706909</v>
      </c>
      <c r="E279" s="92">
        <v>1119.2407229999999</v>
      </c>
      <c r="F279" s="92">
        <v>1105.357178</v>
      </c>
      <c r="G279" s="92">
        <v>6742782</v>
      </c>
      <c r="H279" s="93">
        <f t="shared" si="8"/>
        <v>7.4436299469818282E-3</v>
      </c>
      <c r="I279" s="94">
        <f t="shared" si="9"/>
        <v>6.9771444679558679E-3</v>
      </c>
    </row>
    <row r="280" spans="1:9" ht="15.75" customHeight="1" x14ac:dyDescent="0.25">
      <c r="A280" s="87">
        <v>43311</v>
      </c>
      <c r="B280" s="88">
        <v>1119.3892820000001</v>
      </c>
      <c r="C280" s="88">
        <v>1146.4329829999999</v>
      </c>
      <c r="D280" s="88">
        <v>1117.408081</v>
      </c>
      <c r="E280" s="88">
        <v>1140.588379</v>
      </c>
      <c r="F280" s="88">
        <v>1126.4399410000001</v>
      </c>
      <c r="G280" s="88">
        <v>14003964</v>
      </c>
      <c r="H280" s="95">
        <f t="shared" si="8"/>
        <v>8.2054053447285207E-3</v>
      </c>
      <c r="I280" s="96">
        <f t="shared" si="9"/>
        <v>7.7389198657025603E-3</v>
      </c>
    </row>
    <row r="281" spans="1:9" ht="15.75" customHeight="1" x14ac:dyDescent="0.25">
      <c r="A281" s="91">
        <v>43312</v>
      </c>
      <c r="B281" s="92">
        <v>1140.192139</v>
      </c>
      <c r="C281" s="92">
        <v>1179.222168</v>
      </c>
      <c r="D281" s="92">
        <v>1136.3782960000001</v>
      </c>
      <c r="E281" s="92">
        <v>1174.863525</v>
      </c>
      <c r="F281" s="92">
        <v>1160.2899170000001</v>
      </c>
      <c r="G281" s="92">
        <v>14006901</v>
      </c>
      <c r="H281" s="93">
        <f t="shared" si="8"/>
        <v>1.2858477044936317E-2</v>
      </c>
      <c r="I281" s="94">
        <f t="shared" si="9"/>
        <v>1.2391991565910357E-2</v>
      </c>
    </row>
    <row r="282" spans="1:9" ht="15.75" customHeight="1" x14ac:dyDescent="0.25">
      <c r="A282" s="87">
        <v>43313</v>
      </c>
      <c r="B282" s="88">
        <v>1179.222168</v>
      </c>
      <c r="C282" s="88">
        <v>1191.604736</v>
      </c>
      <c r="D282" s="88">
        <v>1174.269043</v>
      </c>
      <c r="E282" s="88">
        <v>1181.1538089999999</v>
      </c>
      <c r="F282" s="88">
        <v>1166.502197</v>
      </c>
      <c r="G282" s="88">
        <v>9796282</v>
      </c>
      <c r="H282" s="95">
        <f t="shared" si="8"/>
        <v>2.3190428732035723E-3</v>
      </c>
      <c r="I282" s="96">
        <f t="shared" si="9"/>
        <v>1.8525573941776115E-3</v>
      </c>
    </row>
    <row r="283" spans="1:9" ht="15.75" customHeight="1" x14ac:dyDescent="0.25">
      <c r="A283" s="91">
        <v>43314</v>
      </c>
      <c r="B283" s="92">
        <v>1180.311768</v>
      </c>
      <c r="C283" s="92">
        <v>1180.311768</v>
      </c>
      <c r="D283" s="92">
        <v>1155.0017089999999</v>
      </c>
      <c r="E283" s="92">
        <v>1157.37915</v>
      </c>
      <c r="F283" s="92">
        <v>1143.022461</v>
      </c>
      <c r="G283" s="92">
        <v>6308209</v>
      </c>
      <c r="H283" s="93">
        <f t="shared" si="8"/>
        <v>-8.8307964874462744E-3</v>
      </c>
      <c r="I283" s="94">
        <f t="shared" si="9"/>
        <v>-9.2972819664722348E-3</v>
      </c>
    </row>
    <row r="284" spans="1:9" ht="15.75" customHeight="1" x14ac:dyDescent="0.25">
      <c r="A284" s="87">
        <v>43315</v>
      </c>
      <c r="B284" s="88">
        <v>1163.966797</v>
      </c>
      <c r="C284" s="88">
        <v>1172.3869629999999</v>
      </c>
      <c r="D284" s="88">
        <v>1158.5679929999999</v>
      </c>
      <c r="E284" s="88">
        <v>1165.8984379999999</v>
      </c>
      <c r="F284" s="88">
        <v>1151.4360349999999</v>
      </c>
      <c r="G284" s="88">
        <v>6708388</v>
      </c>
      <c r="H284" s="95">
        <f t="shared" si="8"/>
        <v>3.1850522858952691E-3</v>
      </c>
      <c r="I284" s="96">
        <f t="shared" si="9"/>
        <v>2.7185668068693083E-3</v>
      </c>
    </row>
    <row r="285" spans="1:9" ht="15.75" customHeight="1" x14ac:dyDescent="0.25">
      <c r="A285" s="91">
        <v>43318</v>
      </c>
      <c r="B285" s="92">
        <v>1165.6507570000001</v>
      </c>
      <c r="C285" s="92">
        <v>1184.7695309999999</v>
      </c>
      <c r="D285" s="92">
        <v>1164.3134769999999</v>
      </c>
      <c r="E285" s="92">
        <v>1181.4014890000001</v>
      </c>
      <c r="F285" s="92">
        <v>1166.7467039999999</v>
      </c>
      <c r="G285" s="92">
        <v>4054489</v>
      </c>
      <c r="H285" s="93">
        <f t="shared" si="8"/>
        <v>5.7367658162873645E-3</v>
      </c>
      <c r="I285" s="94">
        <f t="shared" si="9"/>
        <v>5.2702803372614033E-3</v>
      </c>
    </row>
    <row r="286" spans="1:9" ht="15.75" customHeight="1" x14ac:dyDescent="0.25">
      <c r="A286" s="87">
        <v>43319</v>
      </c>
      <c r="B286" s="88">
        <v>1183.679932</v>
      </c>
      <c r="C286" s="88">
        <v>1190.1188959999999</v>
      </c>
      <c r="D286" s="88">
        <v>1165.9479980000001</v>
      </c>
      <c r="E286" s="88">
        <v>1173.080322</v>
      </c>
      <c r="F286" s="88">
        <v>1158.5289310000001</v>
      </c>
      <c r="G286" s="88">
        <v>4097939</v>
      </c>
      <c r="H286" s="95">
        <f t="shared" si="8"/>
        <v>-3.0696991551287527E-3</v>
      </c>
      <c r="I286" s="96">
        <f t="shared" si="9"/>
        <v>-3.5361846341547135E-3</v>
      </c>
    </row>
    <row r="287" spans="1:9" ht="15.75" customHeight="1" x14ac:dyDescent="0.25">
      <c r="A287" s="91">
        <v>43320</v>
      </c>
      <c r="B287" s="92">
        <v>1173.872803</v>
      </c>
      <c r="C287" s="92">
        <v>1211.0207519999999</v>
      </c>
      <c r="D287" s="92">
        <v>1173.872803</v>
      </c>
      <c r="E287" s="92">
        <v>1206.2657469999999</v>
      </c>
      <c r="F287" s="92">
        <v>1191.302612</v>
      </c>
      <c r="G287" s="92">
        <v>7987438</v>
      </c>
      <c r="H287" s="93">
        <f t="shared" si="8"/>
        <v>1.211521045639259E-2</v>
      </c>
      <c r="I287" s="94">
        <f t="shared" si="9"/>
        <v>1.164872497736663E-2</v>
      </c>
    </row>
    <row r="288" spans="1:9" ht="15.75" customHeight="1" x14ac:dyDescent="0.25">
      <c r="A288" s="87">
        <v>43321</v>
      </c>
      <c r="B288" s="88">
        <v>1210.0301509999999</v>
      </c>
      <c r="C288" s="88">
        <v>1220.134399</v>
      </c>
      <c r="D288" s="88">
        <v>1200.619385</v>
      </c>
      <c r="E288" s="88">
        <v>1206.513428</v>
      </c>
      <c r="F288" s="88">
        <v>1191.5471190000001</v>
      </c>
      <c r="G288" s="88">
        <v>6911830</v>
      </c>
      <c r="H288" s="95">
        <f t="shared" si="8"/>
        <v>8.9126930563871687E-5</v>
      </c>
      <c r="I288" s="96">
        <f t="shared" si="9"/>
        <v>-3.7735854846208911E-4</v>
      </c>
    </row>
    <row r="289" spans="1:9" ht="15.75" customHeight="1" x14ac:dyDescent="0.25">
      <c r="A289" s="91">
        <v>43322</v>
      </c>
      <c r="B289" s="92">
        <v>1199.6286620000001</v>
      </c>
      <c r="C289" s="92">
        <v>1203.591187</v>
      </c>
      <c r="D289" s="92">
        <v>1191.010376</v>
      </c>
      <c r="E289" s="92">
        <v>1192.892578</v>
      </c>
      <c r="F289" s="92">
        <v>1178.095337</v>
      </c>
      <c r="G289" s="92">
        <v>3615156</v>
      </c>
      <c r="H289" s="93">
        <f t="shared" si="8"/>
        <v>-4.9307839114129132E-3</v>
      </c>
      <c r="I289" s="94">
        <f t="shared" si="9"/>
        <v>-5.3972693904388736E-3</v>
      </c>
    </row>
    <row r="290" spans="1:9" ht="15.75" customHeight="1" x14ac:dyDescent="0.25">
      <c r="A290" s="87">
        <v>43325</v>
      </c>
      <c r="B290" s="88">
        <v>1186.3050539999999</v>
      </c>
      <c r="C290" s="88">
        <v>1188.682495</v>
      </c>
      <c r="D290" s="88">
        <v>1171.594482</v>
      </c>
      <c r="E290" s="88">
        <v>1176.5474850000001</v>
      </c>
      <c r="F290" s="88">
        <v>1161.9530030000001</v>
      </c>
      <c r="G290" s="88">
        <v>4712408</v>
      </c>
      <c r="H290" s="95">
        <f t="shared" si="8"/>
        <v>-5.9918743271430985E-3</v>
      </c>
      <c r="I290" s="96">
        <f t="shared" si="9"/>
        <v>-6.4583598061690589E-3</v>
      </c>
    </row>
    <row r="291" spans="1:9" ht="15.75" customHeight="1" x14ac:dyDescent="0.25">
      <c r="A291" s="91">
        <v>43326</v>
      </c>
      <c r="B291" s="92">
        <v>1178.825928</v>
      </c>
      <c r="C291" s="92">
        <v>1205.7705080000001</v>
      </c>
      <c r="D291" s="92">
        <v>1173.179443</v>
      </c>
      <c r="E291" s="92">
        <v>1199.232422</v>
      </c>
      <c r="F291" s="92">
        <v>1184.356567</v>
      </c>
      <c r="G291" s="92">
        <v>5349770</v>
      </c>
      <c r="H291" s="93">
        <f t="shared" si="8"/>
        <v>8.2939097684357685E-3</v>
      </c>
      <c r="I291" s="94">
        <f t="shared" si="9"/>
        <v>7.8274242894098081E-3</v>
      </c>
    </row>
    <row r="292" spans="1:9" ht="15.75" customHeight="1" x14ac:dyDescent="0.25">
      <c r="A292" s="87">
        <v>43328</v>
      </c>
      <c r="B292" s="88">
        <v>1191.951538</v>
      </c>
      <c r="C292" s="88">
        <v>1204.5817870000001</v>
      </c>
      <c r="D292" s="88">
        <v>1184.2742920000001</v>
      </c>
      <c r="E292" s="88">
        <v>1189.5245359999999</v>
      </c>
      <c r="F292" s="88">
        <v>1174.7691649999999</v>
      </c>
      <c r="G292" s="88">
        <v>6039198</v>
      </c>
      <c r="H292" s="95">
        <f t="shared" si="8"/>
        <v>-3.5299336959678505E-3</v>
      </c>
      <c r="I292" s="96">
        <f t="shared" si="9"/>
        <v>-3.9964191749938113E-3</v>
      </c>
    </row>
    <row r="293" spans="1:9" ht="15.75" customHeight="1" x14ac:dyDescent="0.25">
      <c r="A293" s="91">
        <v>43329</v>
      </c>
      <c r="B293" s="92">
        <v>1197.647461</v>
      </c>
      <c r="C293" s="92">
        <v>1203.987427</v>
      </c>
      <c r="D293" s="92">
        <v>1188.7814940000001</v>
      </c>
      <c r="E293" s="92">
        <v>1192.4467770000001</v>
      </c>
      <c r="F293" s="92">
        <v>1177.6551509999999</v>
      </c>
      <c r="G293" s="92">
        <v>3867305</v>
      </c>
      <c r="H293" s="93">
        <f t="shared" si="8"/>
        <v>1.0655972350978968E-3</v>
      </c>
      <c r="I293" s="94">
        <f t="shared" si="9"/>
        <v>5.9911175607193601E-4</v>
      </c>
    </row>
    <row r="294" spans="1:9" ht="15.75" customHeight="1" x14ac:dyDescent="0.25">
      <c r="A294" s="87">
        <v>43332</v>
      </c>
      <c r="B294" s="88">
        <v>1196.557861</v>
      </c>
      <c r="C294" s="88">
        <v>1225.1864009999999</v>
      </c>
      <c r="D294" s="88">
        <v>1196.3101810000001</v>
      </c>
      <c r="E294" s="88">
        <v>1223.3043210000001</v>
      </c>
      <c r="F294" s="88">
        <v>1208.1298830000001</v>
      </c>
      <c r="G294" s="88">
        <v>7679143</v>
      </c>
      <c r="H294" s="95">
        <f t="shared" si="8"/>
        <v>1.109549070067546E-2</v>
      </c>
      <c r="I294" s="96">
        <f t="shared" si="9"/>
        <v>1.0629005221649499E-2</v>
      </c>
    </row>
    <row r="295" spans="1:9" ht="15.75" customHeight="1" x14ac:dyDescent="0.25">
      <c r="A295" s="91">
        <v>43333</v>
      </c>
      <c r="B295" s="92">
        <v>1225.632202</v>
      </c>
      <c r="C295" s="92">
        <v>1239.748413</v>
      </c>
      <c r="D295" s="92">
        <v>1215.4785159999999</v>
      </c>
      <c r="E295" s="92">
        <v>1235.4887699999999</v>
      </c>
      <c r="F295" s="92">
        <v>1220.163086</v>
      </c>
      <c r="G295" s="92">
        <v>7348644</v>
      </c>
      <c r="H295" s="93">
        <f t="shared" si="8"/>
        <v>4.3042552989332045E-3</v>
      </c>
      <c r="I295" s="94">
        <f t="shared" si="9"/>
        <v>3.8377698199072437E-3</v>
      </c>
    </row>
    <row r="296" spans="1:9" ht="15.75" customHeight="1" x14ac:dyDescent="0.25">
      <c r="A296" s="87">
        <v>43335</v>
      </c>
      <c r="B296" s="88">
        <v>1234.5972899999999</v>
      </c>
      <c r="C296" s="88">
        <v>1262.0371090000001</v>
      </c>
      <c r="D296" s="88">
        <v>1226.7714840000001</v>
      </c>
      <c r="E296" s="88">
        <v>1257.5299070000001</v>
      </c>
      <c r="F296" s="88">
        <v>1241.930908</v>
      </c>
      <c r="G296" s="88">
        <v>8043652</v>
      </c>
      <c r="H296" s="95">
        <f t="shared" si="8"/>
        <v>7.6795535277761773E-3</v>
      </c>
      <c r="I296" s="96">
        <f t="shared" si="9"/>
        <v>7.213068048750217E-3</v>
      </c>
    </row>
    <row r="297" spans="1:9" ht="15.75" customHeight="1" x14ac:dyDescent="0.25">
      <c r="A297" s="91">
        <v>43336</v>
      </c>
      <c r="B297" s="92">
        <v>1253.369263</v>
      </c>
      <c r="C297" s="92">
        <v>1267.931274</v>
      </c>
      <c r="D297" s="92">
        <v>1248.2181399999999</v>
      </c>
      <c r="E297" s="92">
        <v>1265.5042719999999</v>
      </c>
      <c r="F297" s="92">
        <v>1249.806274</v>
      </c>
      <c r="G297" s="92">
        <v>6715059</v>
      </c>
      <c r="H297" s="93">
        <f t="shared" si="8"/>
        <v>2.7452649582443518E-3</v>
      </c>
      <c r="I297" s="94">
        <f t="shared" si="9"/>
        <v>2.278779479218391E-3</v>
      </c>
    </row>
    <row r="298" spans="1:9" ht="15.75" customHeight="1" x14ac:dyDescent="0.25">
      <c r="A298" s="87">
        <v>43339</v>
      </c>
      <c r="B298" s="88">
        <v>1267.386475</v>
      </c>
      <c r="C298" s="88">
        <v>1283.6820070000001</v>
      </c>
      <c r="D298" s="88">
        <v>1266.7425539999999</v>
      </c>
      <c r="E298" s="88">
        <v>1279.372803</v>
      </c>
      <c r="F298" s="88">
        <v>1263.502808</v>
      </c>
      <c r="G298" s="88">
        <v>5624995</v>
      </c>
      <c r="H298" s="95">
        <f t="shared" si="8"/>
        <v>4.7335109444862815E-3</v>
      </c>
      <c r="I298" s="96">
        <f t="shared" si="9"/>
        <v>4.2670254654603203E-3</v>
      </c>
    </row>
    <row r="299" spans="1:9" ht="15.75" customHeight="1" x14ac:dyDescent="0.25">
      <c r="A299" s="91">
        <v>43340</v>
      </c>
      <c r="B299" s="92">
        <v>1283.8305660000001</v>
      </c>
      <c r="C299" s="92">
        <v>1310.5770259999999</v>
      </c>
      <c r="D299" s="92">
        <v>1282.839966</v>
      </c>
      <c r="E299" s="92">
        <v>1306.614624</v>
      </c>
      <c r="F299" s="92">
        <v>1290.4067379999999</v>
      </c>
      <c r="G299" s="92">
        <v>8777168</v>
      </c>
      <c r="H299" s="93">
        <f t="shared" si="8"/>
        <v>9.1504106728979139E-3</v>
      </c>
      <c r="I299" s="94">
        <f t="shared" si="9"/>
        <v>8.6839251938719535E-3</v>
      </c>
    </row>
    <row r="300" spans="1:9" ht="15.75" customHeight="1" x14ac:dyDescent="0.25">
      <c r="A300" s="87">
        <v>43341</v>
      </c>
      <c r="B300" s="88">
        <v>1303.9399410000001</v>
      </c>
      <c r="C300" s="88">
        <v>1316.5207519999999</v>
      </c>
      <c r="D300" s="88">
        <v>1278.0850829999999</v>
      </c>
      <c r="E300" s="88">
        <v>1282.0474850000001</v>
      </c>
      <c r="F300" s="88">
        <v>1266.144409</v>
      </c>
      <c r="G300" s="88">
        <v>11182203</v>
      </c>
      <c r="H300" s="95">
        <f t="shared" si="8"/>
        <v>-8.2433805170808415E-3</v>
      </c>
      <c r="I300" s="96">
        <f t="shared" si="9"/>
        <v>-8.7098659961068019E-3</v>
      </c>
    </row>
    <row r="301" spans="1:9" ht="15.75" customHeight="1" x14ac:dyDescent="0.25">
      <c r="A301" s="91">
        <v>43342</v>
      </c>
      <c r="B301" s="92">
        <v>1281.453125</v>
      </c>
      <c r="C301" s="92">
        <v>1284.9697269999999</v>
      </c>
      <c r="D301" s="92">
        <v>1258.5205080000001</v>
      </c>
      <c r="E301" s="92">
        <v>1262.4829099999999</v>
      </c>
      <c r="F301" s="92">
        <v>1246.822388</v>
      </c>
      <c r="G301" s="92">
        <v>9943410</v>
      </c>
      <c r="H301" s="93">
        <f t="shared" si="8"/>
        <v>-6.6786496994527059E-3</v>
      </c>
      <c r="I301" s="94">
        <f t="shared" si="9"/>
        <v>-7.1451351784786662E-3</v>
      </c>
    </row>
    <row r="302" spans="1:9" ht="15.75" customHeight="1" x14ac:dyDescent="0.25">
      <c r="A302" s="87">
        <v>43343</v>
      </c>
      <c r="B302" s="88">
        <v>1258.074707</v>
      </c>
      <c r="C302" s="88">
        <v>1258.074707</v>
      </c>
      <c r="D302" s="88">
        <v>1224.9882809999999</v>
      </c>
      <c r="E302" s="88">
        <v>1229.990967</v>
      </c>
      <c r="F302" s="88">
        <v>1214.7335210000001</v>
      </c>
      <c r="G302" s="88">
        <v>15450941</v>
      </c>
      <c r="H302" s="95">
        <f t="shared" si="8"/>
        <v>-1.1323575723597511E-2</v>
      </c>
      <c r="I302" s="96">
        <f t="shared" si="9"/>
        <v>-1.1790061202623471E-2</v>
      </c>
    </row>
    <row r="303" spans="1:9" ht="15.75" customHeight="1" x14ac:dyDescent="0.25">
      <c r="A303" s="91">
        <v>43346</v>
      </c>
      <c r="B303" s="92">
        <v>1233.309448</v>
      </c>
      <c r="C303" s="92">
        <v>1246.088379</v>
      </c>
      <c r="D303" s="92">
        <v>1214.5373540000001</v>
      </c>
      <c r="E303" s="92">
        <v>1217.6082759999999</v>
      </c>
      <c r="F303" s="92">
        <v>1202.5043949999999</v>
      </c>
      <c r="G303" s="92">
        <v>12315666</v>
      </c>
      <c r="H303" s="93">
        <f t="shared" si="8"/>
        <v>-4.3943438232189151E-3</v>
      </c>
      <c r="I303" s="94">
        <f t="shared" si="9"/>
        <v>-4.8608293022448755E-3</v>
      </c>
    </row>
    <row r="304" spans="1:9" ht="15.75" customHeight="1" x14ac:dyDescent="0.25">
      <c r="A304" s="87">
        <v>43347</v>
      </c>
      <c r="B304" s="88">
        <v>1223.5520019999999</v>
      </c>
      <c r="C304" s="88">
        <v>1243.017456</v>
      </c>
      <c r="D304" s="88">
        <v>1217.459717</v>
      </c>
      <c r="E304" s="88">
        <v>1230.288086</v>
      </c>
      <c r="F304" s="88">
        <v>1215.0269780000001</v>
      </c>
      <c r="G304" s="88">
        <v>8922552</v>
      </c>
      <c r="H304" s="95">
        <f t="shared" si="8"/>
        <v>4.4992486123518307E-3</v>
      </c>
      <c r="I304" s="96">
        <f t="shared" si="9"/>
        <v>4.0327631333258694E-3</v>
      </c>
    </row>
    <row r="305" spans="1:9" ht="15.75" customHeight="1" x14ac:dyDescent="0.25">
      <c r="A305" s="91">
        <v>43348</v>
      </c>
      <c r="B305" s="92">
        <v>1230.8328859999999</v>
      </c>
      <c r="C305" s="92">
        <v>1240.887573</v>
      </c>
      <c r="D305" s="92">
        <v>1197.1522219999999</v>
      </c>
      <c r="E305" s="92">
        <v>1215.4785159999999</v>
      </c>
      <c r="F305" s="92">
        <v>1200.4011230000001</v>
      </c>
      <c r="G305" s="92">
        <v>10422792</v>
      </c>
      <c r="H305" s="93">
        <f t="shared" si="8"/>
        <v>-5.2595279075454068E-3</v>
      </c>
      <c r="I305" s="94">
        <f t="shared" si="9"/>
        <v>-5.7260133865713672E-3</v>
      </c>
    </row>
    <row r="306" spans="1:9" ht="15.75" customHeight="1" x14ac:dyDescent="0.25">
      <c r="A306" s="87">
        <v>43349</v>
      </c>
      <c r="B306" s="88">
        <v>1218.5988769999999</v>
      </c>
      <c r="C306" s="88">
        <v>1253.815063</v>
      </c>
      <c r="D306" s="88">
        <v>1213.8439940000001</v>
      </c>
      <c r="E306" s="88">
        <v>1249.5554199999999</v>
      </c>
      <c r="F306" s="88">
        <v>1234.055298</v>
      </c>
      <c r="G306" s="88">
        <v>11301160</v>
      </c>
      <c r="H306" s="95">
        <f t="shared" si="8"/>
        <v>1.2008227818239814E-2</v>
      </c>
      <c r="I306" s="96">
        <f t="shared" si="9"/>
        <v>1.1541742339213854E-2</v>
      </c>
    </row>
    <row r="307" spans="1:9" ht="15.75" customHeight="1" x14ac:dyDescent="0.25">
      <c r="A307" s="91">
        <v>43350</v>
      </c>
      <c r="B307" s="92">
        <v>1253.0225829999999</v>
      </c>
      <c r="C307" s="92">
        <v>1269.318115</v>
      </c>
      <c r="D307" s="92">
        <v>1242.7202150000001</v>
      </c>
      <c r="E307" s="92">
        <v>1266.5939940000001</v>
      </c>
      <c r="F307" s="92">
        <v>1250.882568</v>
      </c>
      <c r="G307" s="92">
        <v>10794143</v>
      </c>
      <c r="H307" s="93">
        <f t="shared" si="8"/>
        <v>5.8819194754575164E-3</v>
      </c>
      <c r="I307" s="94">
        <f t="shared" si="9"/>
        <v>5.4154339964315561E-3</v>
      </c>
    </row>
    <row r="308" spans="1:9" ht="15.75" customHeight="1" x14ac:dyDescent="0.25">
      <c r="A308" s="87">
        <v>43353</v>
      </c>
      <c r="B308" s="88">
        <v>1263.0277100000001</v>
      </c>
      <c r="C308" s="88">
        <v>1265.009033</v>
      </c>
      <c r="D308" s="88">
        <v>1238.361572</v>
      </c>
      <c r="E308" s="88">
        <v>1244.0576169999999</v>
      </c>
      <c r="F308" s="88">
        <v>1228.6256100000001</v>
      </c>
      <c r="G308" s="88">
        <v>7125920</v>
      </c>
      <c r="H308" s="95">
        <f t="shared" si="8"/>
        <v>-7.7969766395078847E-3</v>
      </c>
      <c r="I308" s="96">
        <f t="shared" si="9"/>
        <v>-8.2634621185338451E-3</v>
      </c>
    </row>
    <row r="309" spans="1:9" ht="15.75" customHeight="1" x14ac:dyDescent="0.25">
      <c r="A309" s="91">
        <v>43354</v>
      </c>
      <c r="B309" s="92">
        <v>1247.1779790000001</v>
      </c>
      <c r="C309" s="92">
        <v>1256.489746</v>
      </c>
      <c r="D309" s="92">
        <v>1222.6604</v>
      </c>
      <c r="E309" s="92">
        <v>1226.0780030000001</v>
      </c>
      <c r="F309" s="92">
        <v>1210.8691409999999</v>
      </c>
      <c r="G309" s="92">
        <v>10977849</v>
      </c>
      <c r="H309" s="93">
        <f t="shared" si="8"/>
        <v>-6.3223523577205058E-3</v>
      </c>
      <c r="I309" s="94">
        <f t="shared" si="9"/>
        <v>-6.7888378367464662E-3</v>
      </c>
    </row>
    <row r="310" spans="1:9" ht="15.75" customHeight="1" x14ac:dyDescent="0.25">
      <c r="A310" s="87">
        <v>43355</v>
      </c>
      <c r="B310" s="88">
        <v>1240.045654</v>
      </c>
      <c r="C310" s="88">
        <v>1246.8808590000001</v>
      </c>
      <c r="D310" s="88">
        <v>1217.3111570000001</v>
      </c>
      <c r="E310" s="88">
        <v>1240.739014</v>
      </c>
      <c r="F310" s="88">
        <v>1225.3482670000001</v>
      </c>
      <c r="G310" s="88">
        <v>8142006</v>
      </c>
      <c r="H310" s="95">
        <f t="shared" si="8"/>
        <v>5.1623295557043604E-3</v>
      </c>
      <c r="I310" s="96">
        <f t="shared" si="9"/>
        <v>4.6958440766783991E-3</v>
      </c>
    </row>
    <row r="311" spans="1:9" ht="15.75" customHeight="1" x14ac:dyDescent="0.25">
      <c r="A311" s="91">
        <v>43357</v>
      </c>
      <c r="B311" s="92">
        <v>1247.5742190000001</v>
      </c>
      <c r="C311" s="92">
        <v>1263.6220699999999</v>
      </c>
      <c r="D311" s="92">
        <v>1235.9345699999999</v>
      </c>
      <c r="E311" s="92">
        <v>1241.3829350000001</v>
      </c>
      <c r="F311" s="92">
        <v>1225.9841309999999</v>
      </c>
      <c r="G311" s="92">
        <v>7953264</v>
      </c>
      <c r="H311" s="93">
        <f t="shared" si="8"/>
        <v>2.2530786347859771E-4</v>
      </c>
      <c r="I311" s="94">
        <f t="shared" si="9"/>
        <v>-2.4117761554736311E-4</v>
      </c>
    </row>
    <row r="312" spans="1:9" ht="15.75" customHeight="1" x14ac:dyDescent="0.25">
      <c r="A312" s="87">
        <v>43360</v>
      </c>
      <c r="B312" s="88">
        <v>1239.0054929999999</v>
      </c>
      <c r="C312" s="88">
        <v>1239.0054929999999</v>
      </c>
      <c r="D312" s="88">
        <v>1210.12915</v>
      </c>
      <c r="E312" s="88">
        <v>1214.388794</v>
      </c>
      <c r="F312" s="88">
        <v>1199.3248289999999</v>
      </c>
      <c r="G312" s="88">
        <v>6818107</v>
      </c>
      <c r="H312" s="95">
        <f t="shared" si="8"/>
        <v>-9.5480240128637903E-3</v>
      </c>
      <c r="I312" s="96">
        <f t="shared" si="9"/>
        <v>-1.0014509491889751E-2</v>
      </c>
    </row>
    <row r="313" spans="1:9" ht="15.75" customHeight="1" x14ac:dyDescent="0.25">
      <c r="A313" s="91">
        <v>43361</v>
      </c>
      <c r="B313" s="92">
        <v>1214.4879149999999</v>
      </c>
      <c r="C313" s="92">
        <v>1227.7620850000001</v>
      </c>
      <c r="D313" s="92">
        <v>1202.9472659999999</v>
      </c>
      <c r="E313" s="92">
        <v>1205.720947</v>
      </c>
      <c r="F313" s="92">
        <v>1190.7646480000001</v>
      </c>
      <c r="G313" s="92">
        <v>7688607</v>
      </c>
      <c r="H313" s="93">
        <f t="shared" si="8"/>
        <v>-3.1108921269552103E-3</v>
      </c>
      <c r="I313" s="94">
        <f t="shared" si="9"/>
        <v>-3.5773776059811711E-3</v>
      </c>
    </row>
    <row r="314" spans="1:9" ht="15.75" customHeight="1" x14ac:dyDescent="0.25">
      <c r="A314" s="87">
        <v>43362</v>
      </c>
      <c r="B314" s="88">
        <v>1212.506592</v>
      </c>
      <c r="C314" s="88">
        <v>1212.506592</v>
      </c>
      <c r="D314" s="88">
        <v>1189.7226559999999</v>
      </c>
      <c r="E314" s="88">
        <v>1199.3811040000001</v>
      </c>
      <c r="F314" s="88">
        <v>1184.503418</v>
      </c>
      <c r="G314" s="88">
        <v>11372574</v>
      </c>
      <c r="H314" s="95">
        <f t="shared" si="8"/>
        <v>-2.289614360653868E-3</v>
      </c>
      <c r="I314" s="96">
        <f t="shared" si="9"/>
        <v>-2.7560998396798288E-3</v>
      </c>
    </row>
    <row r="315" spans="1:9" ht="15.75" customHeight="1" x14ac:dyDescent="0.25">
      <c r="A315" s="91">
        <v>43364</v>
      </c>
      <c r="B315" s="92">
        <v>1207.5535890000001</v>
      </c>
      <c r="C315" s="92">
        <v>1225.780884</v>
      </c>
      <c r="D315" s="92">
        <v>1172.3869629999999</v>
      </c>
      <c r="E315" s="92">
        <v>1206.0676269999999</v>
      </c>
      <c r="F315" s="92">
        <v>1191.1069339999999</v>
      </c>
      <c r="G315" s="92">
        <v>19250938</v>
      </c>
      <c r="H315" s="93">
        <f t="shared" si="8"/>
        <v>2.4144346265147559E-3</v>
      </c>
      <c r="I315" s="94">
        <f t="shared" si="9"/>
        <v>1.9479491474887951E-3</v>
      </c>
    </row>
    <row r="316" spans="1:9" ht="15.75" customHeight="1" x14ac:dyDescent="0.25">
      <c r="A316" s="87">
        <v>43367</v>
      </c>
      <c r="B316" s="88">
        <v>1203.0462649999999</v>
      </c>
      <c r="C316" s="88">
        <v>1228.2573239999999</v>
      </c>
      <c r="D316" s="88">
        <v>1193.189697</v>
      </c>
      <c r="E316" s="88">
        <v>1220.4810789999999</v>
      </c>
      <c r="F316" s="88">
        <v>1205.341553</v>
      </c>
      <c r="G316" s="88">
        <v>10198351</v>
      </c>
      <c r="H316" s="95">
        <f t="shared" si="8"/>
        <v>5.1593758211712585E-3</v>
      </c>
      <c r="I316" s="96">
        <f t="shared" si="9"/>
        <v>4.6928903421452981E-3</v>
      </c>
    </row>
    <row r="317" spans="1:9" ht="15.75" customHeight="1" x14ac:dyDescent="0.25">
      <c r="A317" s="91">
        <v>43368</v>
      </c>
      <c r="B317" s="92">
        <v>1223.898682</v>
      </c>
      <c r="C317" s="92">
        <v>1233.309448</v>
      </c>
      <c r="D317" s="92">
        <v>1183.7789310000001</v>
      </c>
      <c r="E317" s="92">
        <v>1219.044678</v>
      </c>
      <c r="F317" s="92">
        <v>1203.923096</v>
      </c>
      <c r="G317" s="92">
        <v>9807108</v>
      </c>
      <c r="H317" s="93">
        <f t="shared" si="8"/>
        <v>-5.1138269044060346E-4</v>
      </c>
      <c r="I317" s="94">
        <f t="shared" si="9"/>
        <v>-9.7786816946656427E-4</v>
      </c>
    </row>
    <row r="318" spans="1:9" ht="15.75" customHeight="1" x14ac:dyDescent="0.25">
      <c r="A318" s="87">
        <v>43369</v>
      </c>
      <c r="B318" s="88">
        <v>1227.365845</v>
      </c>
      <c r="C318" s="88">
        <v>1242.1754149999999</v>
      </c>
      <c r="D318" s="88">
        <v>1215.6270750000001</v>
      </c>
      <c r="E318" s="88">
        <v>1239.649414</v>
      </c>
      <c r="F318" s="88">
        <v>1224.272217</v>
      </c>
      <c r="G318" s="88">
        <v>6457463</v>
      </c>
      <c r="H318" s="95">
        <f t="shared" si="8"/>
        <v>7.2792479337115768E-3</v>
      </c>
      <c r="I318" s="96">
        <f t="shared" si="9"/>
        <v>6.8127624546856155E-3</v>
      </c>
    </row>
    <row r="319" spans="1:9" ht="15.75" customHeight="1" x14ac:dyDescent="0.25">
      <c r="A319" s="91">
        <v>43370</v>
      </c>
      <c r="B319" s="92">
        <v>1243.2155760000001</v>
      </c>
      <c r="C319" s="92">
        <v>1251.1403809999999</v>
      </c>
      <c r="D319" s="92">
        <v>1225.8798830000001</v>
      </c>
      <c r="E319" s="92">
        <v>1241.9772949999999</v>
      </c>
      <c r="F319" s="92">
        <v>1226.5711670000001</v>
      </c>
      <c r="G319" s="92">
        <v>10911205</v>
      </c>
      <c r="H319" s="93">
        <f t="shared" si="8"/>
        <v>8.1475756347637292E-4</v>
      </c>
      <c r="I319" s="94">
        <f t="shared" si="9"/>
        <v>3.4827208445041211E-4</v>
      </c>
    </row>
    <row r="320" spans="1:9" ht="15.75" customHeight="1" x14ac:dyDescent="0.25">
      <c r="A320" s="87">
        <v>43371</v>
      </c>
      <c r="B320" s="88">
        <v>1248.0695800000001</v>
      </c>
      <c r="C320" s="88">
        <v>1259.758789</v>
      </c>
      <c r="D320" s="88">
        <v>1235.5878909999999</v>
      </c>
      <c r="E320" s="88">
        <v>1246.137817</v>
      </c>
      <c r="F320" s="88">
        <v>1230.6801760000001</v>
      </c>
      <c r="G320" s="88">
        <v>11177984</v>
      </c>
      <c r="H320" s="95">
        <f t="shared" si="8"/>
        <v>1.4524534522646676E-3</v>
      </c>
      <c r="I320" s="96">
        <f t="shared" si="9"/>
        <v>9.8596797323870678E-4</v>
      </c>
    </row>
    <row r="321" spans="1:9" ht="15.75" customHeight="1" x14ac:dyDescent="0.25">
      <c r="A321" s="91">
        <v>43374</v>
      </c>
      <c r="B321" s="92">
        <v>1245.890259</v>
      </c>
      <c r="C321" s="92">
        <v>1245.890259</v>
      </c>
      <c r="D321" s="92">
        <v>1192.6944579999999</v>
      </c>
      <c r="E321" s="92">
        <v>1220.134399</v>
      </c>
      <c r="F321" s="92">
        <v>1204.999268</v>
      </c>
      <c r="G321" s="92">
        <v>7402199</v>
      </c>
      <c r="H321" s="93">
        <f t="shared" si="8"/>
        <v>-9.1584218758993564E-3</v>
      </c>
      <c r="I321" s="94">
        <f t="shared" si="9"/>
        <v>-9.6249073549253168E-3</v>
      </c>
    </row>
    <row r="322" spans="1:9" ht="15.75" customHeight="1" x14ac:dyDescent="0.25">
      <c r="A322" s="87">
        <v>43376</v>
      </c>
      <c r="B322" s="88">
        <v>1217.954956</v>
      </c>
      <c r="C322" s="88">
        <v>1227.9602050000001</v>
      </c>
      <c r="D322" s="88">
        <v>1188.7814940000001</v>
      </c>
      <c r="E322" s="88">
        <v>1193.7841800000001</v>
      </c>
      <c r="F322" s="88">
        <v>1178.975952</v>
      </c>
      <c r="G322" s="88">
        <v>7446497</v>
      </c>
      <c r="H322" s="95">
        <f t="shared" si="8"/>
        <v>-9.4818363670185219E-3</v>
      </c>
      <c r="I322" s="96">
        <f t="shared" si="9"/>
        <v>-9.9483218460444823E-3</v>
      </c>
    </row>
    <row r="323" spans="1:9" ht="15.75" customHeight="1" x14ac:dyDescent="0.25">
      <c r="A323" s="91">
        <v>43377</v>
      </c>
      <c r="B323" s="92">
        <v>1178.3305660000001</v>
      </c>
      <c r="C323" s="92">
        <v>1179.222168</v>
      </c>
      <c r="D323" s="92">
        <v>1095.614624</v>
      </c>
      <c r="E323" s="92">
        <v>1111.7120359999999</v>
      </c>
      <c r="F323" s="92">
        <v>1097.9217530000001</v>
      </c>
      <c r="G323" s="92">
        <v>23432473</v>
      </c>
      <c r="H323" s="93">
        <f t="shared" si="8"/>
        <v>-3.0933556929209821E-2</v>
      </c>
      <c r="I323" s="94">
        <f t="shared" si="9"/>
        <v>-3.1400042408235782E-2</v>
      </c>
    </row>
    <row r="324" spans="1:9" ht="15.75" customHeight="1" x14ac:dyDescent="0.25">
      <c r="A324" s="87">
        <v>43378</v>
      </c>
      <c r="B324" s="88">
        <v>1089.175659</v>
      </c>
      <c r="C324" s="88">
        <v>1104.827393</v>
      </c>
      <c r="D324" s="88">
        <v>1028.4017329999999</v>
      </c>
      <c r="E324" s="88">
        <v>1039.0013429999999</v>
      </c>
      <c r="F324" s="88">
        <v>1026.1130370000001</v>
      </c>
      <c r="G324" s="88">
        <v>22151189</v>
      </c>
      <c r="H324" s="95">
        <f t="shared" ref="H324:H387" si="10">LOG(F324/F323)</f>
        <v>-2.9376184338777971E-2</v>
      </c>
      <c r="I324" s="96">
        <f t="shared" ref="I324:I387" si="11">H324-$H$1238</f>
        <v>-2.9842669817803931E-2</v>
      </c>
    </row>
    <row r="325" spans="1:9" ht="15.75" customHeight="1" x14ac:dyDescent="0.25">
      <c r="A325" s="91">
        <v>43381</v>
      </c>
      <c r="B325" s="92">
        <v>1040.1405030000001</v>
      </c>
      <c r="C325" s="92">
        <v>1106.5113530000001</v>
      </c>
      <c r="D325" s="92">
        <v>1015.920105</v>
      </c>
      <c r="E325" s="92">
        <v>1098.982788</v>
      </c>
      <c r="F325" s="92">
        <v>1085.3504640000001</v>
      </c>
      <c r="G325" s="92">
        <v>24913364</v>
      </c>
      <c r="H325" s="93">
        <f t="shared" si="10"/>
        <v>2.4374790798186854E-2</v>
      </c>
      <c r="I325" s="94">
        <f t="shared" si="11"/>
        <v>2.3908305319160893E-2</v>
      </c>
    </row>
    <row r="326" spans="1:9" ht="15.75" customHeight="1" x14ac:dyDescent="0.25">
      <c r="A326" s="87">
        <v>43382</v>
      </c>
      <c r="B326" s="88">
        <v>1111.1176760000001</v>
      </c>
      <c r="C326" s="88">
        <v>1112.752197</v>
      </c>
      <c r="D326" s="88">
        <v>1071.0474850000001</v>
      </c>
      <c r="E326" s="88">
        <v>1079.814453</v>
      </c>
      <c r="F326" s="88">
        <v>1066.4197999999999</v>
      </c>
      <c r="G326" s="88">
        <v>11095381</v>
      </c>
      <c r="H326" s="95">
        <f t="shared" si="10"/>
        <v>-7.6417963154384793E-3</v>
      </c>
      <c r="I326" s="96">
        <f t="shared" si="11"/>
        <v>-8.1082817944644406E-3</v>
      </c>
    </row>
    <row r="327" spans="1:9" ht="15.75" customHeight="1" x14ac:dyDescent="0.25">
      <c r="A327" s="91">
        <v>43383</v>
      </c>
      <c r="B327" s="92">
        <v>1083.6282960000001</v>
      </c>
      <c r="C327" s="92">
        <v>1105.372192</v>
      </c>
      <c r="D327" s="92">
        <v>1074.118408</v>
      </c>
      <c r="E327" s="92">
        <v>1091.7513429999999</v>
      </c>
      <c r="F327" s="92">
        <v>1078.20874</v>
      </c>
      <c r="G327" s="92">
        <v>9592247</v>
      </c>
      <c r="H327" s="93">
        <f t="shared" si="10"/>
        <v>4.7746479758823592E-3</v>
      </c>
      <c r="I327" s="94">
        <f t="shared" si="11"/>
        <v>4.3081624968563988E-3</v>
      </c>
    </row>
    <row r="328" spans="1:9" ht="15.75" customHeight="1" x14ac:dyDescent="0.25">
      <c r="A328" s="87">
        <v>43384</v>
      </c>
      <c r="B328" s="88">
        <v>1054.009033</v>
      </c>
      <c r="C328" s="88">
        <v>1104.282471</v>
      </c>
      <c r="D328" s="88">
        <v>1033.2062989999999</v>
      </c>
      <c r="E328" s="88">
        <v>1077.5855710000001</v>
      </c>
      <c r="F328" s="88">
        <v>1064.2186280000001</v>
      </c>
      <c r="G328" s="88">
        <v>13349523</v>
      </c>
      <c r="H328" s="95">
        <f t="shared" si="10"/>
        <v>-5.6719914020182793E-3</v>
      </c>
      <c r="I328" s="96">
        <f t="shared" si="11"/>
        <v>-6.1384768810442396E-3</v>
      </c>
    </row>
    <row r="329" spans="1:9" ht="15.75" customHeight="1" x14ac:dyDescent="0.25">
      <c r="A329" s="91">
        <v>43385</v>
      </c>
      <c r="B329" s="92">
        <v>1094.5745850000001</v>
      </c>
      <c r="C329" s="92">
        <v>1118.398682</v>
      </c>
      <c r="D329" s="92">
        <v>1091.5532229999999</v>
      </c>
      <c r="E329" s="92">
        <v>1115.9716800000001</v>
      </c>
      <c r="F329" s="92">
        <v>1102.1285399999999</v>
      </c>
      <c r="G329" s="92">
        <v>9144401</v>
      </c>
      <c r="H329" s="93">
        <f t="shared" si="10"/>
        <v>1.5201392229887893E-2</v>
      </c>
      <c r="I329" s="94">
        <f t="shared" si="11"/>
        <v>1.4734906750861932E-2</v>
      </c>
    </row>
    <row r="330" spans="1:9" ht="15.75" customHeight="1" x14ac:dyDescent="0.25">
      <c r="A330" s="87">
        <v>43388</v>
      </c>
      <c r="B330" s="88">
        <v>1119.290283</v>
      </c>
      <c r="C330" s="88">
        <v>1136.130615</v>
      </c>
      <c r="D330" s="88">
        <v>1107.650635</v>
      </c>
      <c r="E330" s="88">
        <v>1129.0477289999999</v>
      </c>
      <c r="F330" s="88">
        <v>1115.0424800000001</v>
      </c>
      <c r="G330" s="88">
        <v>8955871</v>
      </c>
      <c r="H330" s="95">
        <f t="shared" si="10"/>
        <v>5.0591643625858456E-3</v>
      </c>
      <c r="I330" s="96">
        <f t="shared" si="11"/>
        <v>4.5926788835598843E-3</v>
      </c>
    </row>
    <row r="331" spans="1:9" ht="15.75" customHeight="1" x14ac:dyDescent="0.25">
      <c r="A331" s="91">
        <v>43389</v>
      </c>
      <c r="B331" s="92">
        <v>1135.239014</v>
      </c>
      <c r="C331" s="92">
        <v>1156.4381100000001</v>
      </c>
      <c r="D331" s="92">
        <v>1129.2954099999999</v>
      </c>
      <c r="E331" s="92">
        <v>1152.871948</v>
      </c>
      <c r="F331" s="92">
        <v>1138.5711670000001</v>
      </c>
      <c r="G331" s="92">
        <v>7549490</v>
      </c>
      <c r="H331" s="93">
        <f t="shared" si="10"/>
        <v>9.068768504040146E-3</v>
      </c>
      <c r="I331" s="94">
        <f t="shared" si="11"/>
        <v>8.6022830250141857E-3</v>
      </c>
    </row>
    <row r="332" spans="1:9" ht="15.75" customHeight="1" x14ac:dyDescent="0.25">
      <c r="A332" s="87">
        <v>43390</v>
      </c>
      <c r="B332" s="88">
        <v>1167.9291989999999</v>
      </c>
      <c r="C332" s="88">
        <v>1168.275879</v>
      </c>
      <c r="D332" s="88">
        <v>1129.2954099999999</v>
      </c>
      <c r="E332" s="88">
        <v>1140.4892580000001</v>
      </c>
      <c r="F332" s="88">
        <v>1126.3420410000001</v>
      </c>
      <c r="G332" s="88">
        <v>12906841</v>
      </c>
      <c r="H332" s="95">
        <f t="shared" si="10"/>
        <v>-4.689887041947431E-3</v>
      </c>
      <c r="I332" s="96">
        <f t="shared" si="11"/>
        <v>-5.1563725209733922E-3</v>
      </c>
    </row>
    <row r="333" spans="1:9" ht="15.75" customHeight="1" x14ac:dyDescent="0.25">
      <c r="A333" s="91">
        <v>43392</v>
      </c>
      <c r="B333" s="92">
        <v>1089.6710210000001</v>
      </c>
      <c r="C333" s="92">
        <v>1100.567749</v>
      </c>
      <c r="D333" s="92">
        <v>1060.200317</v>
      </c>
      <c r="E333" s="92">
        <v>1090.95874</v>
      </c>
      <c r="F333" s="92">
        <v>1077.426025</v>
      </c>
      <c r="G333" s="92">
        <v>25662196</v>
      </c>
      <c r="H333" s="93">
        <f t="shared" si="10"/>
        <v>-1.9282832937702988E-2</v>
      </c>
      <c r="I333" s="94">
        <f t="shared" si="11"/>
        <v>-1.9749318416728948E-2</v>
      </c>
    </row>
    <row r="334" spans="1:9" ht="15.75" customHeight="1" x14ac:dyDescent="0.25">
      <c r="A334" s="87">
        <v>43395</v>
      </c>
      <c r="B334" s="88">
        <v>1099.5771480000001</v>
      </c>
      <c r="C334" s="88">
        <v>1104.3320309999999</v>
      </c>
      <c r="D334" s="88">
        <v>1047.421509</v>
      </c>
      <c r="E334" s="88">
        <v>1052.6717530000001</v>
      </c>
      <c r="F334" s="88">
        <v>1039.6138920000001</v>
      </c>
      <c r="G334" s="88">
        <v>13290338</v>
      </c>
      <c r="H334" s="95">
        <f t="shared" si="10"/>
        <v>-1.5515387434555153E-2</v>
      </c>
      <c r="I334" s="96">
        <f t="shared" si="11"/>
        <v>-1.5981872913581115E-2</v>
      </c>
    </row>
    <row r="335" spans="1:9" ht="15.75" customHeight="1" x14ac:dyDescent="0.25">
      <c r="A335" s="91">
        <v>43396</v>
      </c>
      <c r="B335" s="92">
        <v>1042.864624</v>
      </c>
      <c r="C335" s="92">
        <v>1054.7025149999999</v>
      </c>
      <c r="D335" s="92">
        <v>1033.8500979999999</v>
      </c>
      <c r="E335" s="92">
        <v>1044.7963870000001</v>
      </c>
      <c r="F335" s="92">
        <v>1031.836182</v>
      </c>
      <c r="G335" s="92">
        <v>10673958</v>
      </c>
      <c r="H335" s="93">
        <f t="shared" si="10"/>
        <v>-3.2613215744401037E-3</v>
      </c>
      <c r="I335" s="94">
        <f t="shared" si="11"/>
        <v>-3.7278070534660646E-3</v>
      </c>
    </row>
    <row r="336" spans="1:9" ht="15.75" customHeight="1" x14ac:dyDescent="0.25">
      <c r="A336" s="87">
        <v>43397</v>
      </c>
      <c r="B336" s="88">
        <v>1064.8066409999999</v>
      </c>
      <c r="C336" s="88">
        <v>1065.846802</v>
      </c>
      <c r="D336" s="88">
        <v>1021.715149</v>
      </c>
      <c r="E336" s="88">
        <v>1035.9304199999999</v>
      </c>
      <c r="F336" s="88">
        <v>1023.080139</v>
      </c>
      <c r="G336" s="88">
        <v>13784775</v>
      </c>
      <c r="H336" s="95">
        <f t="shared" si="10"/>
        <v>-3.7010988077049631E-3</v>
      </c>
      <c r="I336" s="96">
        <f t="shared" si="11"/>
        <v>-4.1675842867309239E-3</v>
      </c>
    </row>
    <row r="337" spans="1:9" ht="15.75" customHeight="1" x14ac:dyDescent="0.25">
      <c r="A337" s="91">
        <v>43398</v>
      </c>
      <c r="B337" s="92">
        <v>1026.2719729999999</v>
      </c>
      <c r="C337" s="92">
        <v>1030.8782960000001</v>
      </c>
      <c r="D337" s="92">
        <v>1006.8560179999999</v>
      </c>
      <c r="E337" s="92">
        <v>1021.1207889999999</v>
      </c>
      <c r="F337" s="92">
        <v>1008.454346</v>
      </c>
      <c r="G337" s="92">
        <v>14229855</v>
      </c>
      <c r="H337" s="93">
        <f t="shared" si="10"/>
        <v>-6.2534118772650535E-3</v>
      </c>
      <c r="I337" s="94">
        <f t="shared" si="11"/>
        <v>-6.7198973562910148E-3</v>
      </c>
    </row>
    <row r="338" spans="1:9" ht="15.75" customHeight="1" x14ac:dyDescent="0.25">
      <c r="A338" s="87">
        <v>43399</v>
      </c>
      <c r="B338" s="88">
        <v>1023.20105</v>
      </c>
      <c r="C338" s="88">
        <v>1047.0748289999999</v>
      </c>
      <c r="D338" s="88">
        <v>1012.403442</v>
      </c>
      <c r="E338" s="88">
        <v>1035.088379</v>
      </c>
      <c r="F338" s="88">
        <v>1022.2485349999999</v>
      </c>
      <c r="G338" s="88">
        <v>9269654</v>
      </c>
      <c r="H338" s="95">
        <f t="shared" si="10"/>
        <v>5.9002548978305779E-3</v>
      </c>
      <c r="I338" s="96">
        <f t="shared" si="11"/>
        <v>5.4337694188046175E-3</v>
      </c>
    </row>
    <row r="339" spans="1:9" ht="15.75" customHeight="1" x14ac:dyDescent="0.25">
      <c r="A339" s="91">
        <v>43402</v>
      </c>
      <c r="B339" s="92">
        <v>1036.178101</v>
      </c>
      <c r="C339" s="92">
        <v>1083.5787350000001</v>
      </c>
      <c r="D339" s="92">
        <v>1036.178101</v>
      </c>
      <c r="E339" s="92">
        <v>1077.5855710000001</v>
      </c>
      <c r="F339" s="92">
        <v>1064.2186280000001</v>
      </c>
      <c r="G339" s="92">
        <v>7744528</v>
      </c>
      <c r="H339" s="93">
        <f t="shared" si="10"/>
        <v>1.7474359679271263E-2</v>
      </c>
      <c r="I339" s="94">
        <f t="shared" si="11"/>
        <v>1.7007874200245302E-2</v>
      </c>
    </row>
    <row r="340" spans="1:9" ht="15.75" customHeight="1" x14ac:dyDescent="0.25">
      <c r="A340" s="87">
        <v>43403</v>
      </c>
      <c r="B340" s="88">
        <v>1075.307129</v>
      </c>
      <c r="C340" s="88">
        <v>1075.307129</v>
      </c>
      <c r="D340" s="88">
        <v>1042.2208250000001</v>
      </c>
      <c r="E340" s="88">
        <v>1047.0748289999999</v>
      </c>
      <c r="F340" s="88">
        <v>1034.0863039999999</v>
      </c>
      <c r="G340" s="88">
        <v>8890179</v>
      </c>
      <c r="H340" s="95">
        <f t="shared" si="10"/>
        <v>-1.2474070378051877E-2</v>
      </c>
      <c r="I340" s="96">
        <f t="shared" si="11"/>
        <v>-1.2940555857077837E-2</v>
      </c>
    </row>
    <row r="341" spans="1:9" ht="15.75" customHeight="1" x14ac:dyDescent="0.25">
      <c r="A341" s="91">
        <v>43404</v>
      </c>
      <c r="B341" s="92">
        <v>1049.05603</v>
      </c>
      <c r="C341" s="92">
        <v>1055.8416749999999</v>
      </c>
      <c r="D341" s="92">
        <v>1037.1687010000001</v>
      </c>
      <c r="E341" s="92">
        <v>1051.2849120000001</v>
      </c>
      <c r="F341" s="92">
        <v>1038.244263</v>
      </c>
      <c r="G341" s="92">
        <v>16613693</v>
      </c>
      <c r="H341" s="93">
        <f t="shared" si="10"/>
        <v>1.7427538845596249E-3</v>
      </c>
      <c r="I341" s="94">
        <f t="shared" si="11"/>
        <v>1.276268405533664E-3</v>
      </c>
    </row>
    <row r="342" spans="1:9" ht="15.75" customHeight="1" x14ac:dyDescent="0.25">
      <c r="A342" s="87">
        <v>43405</v>
      </c>
      <c r="B342" s="88">
        <v>1057.872437</v>
      </c>
      <c r="C342" s="88">
        <v>1057.872437</v>
      </c>
      <c r="D342" s="88">
        <v>1040.1405030000001</v>
      </c>
      <c r="E342" s="88">
        <v>1046.3317870000001</v>
      </c>
      <c r="F342" s="88">
        <v>1033.352539</v>
      </c>
      <c r="G342" s="88">
        <v>9485091</v>
      </c>
      <c r="H342" s="95">
        <f t="shared" si="10"/>
        <v>-2.0510291256609975E-3</v>
      </c>
      <c r="I342" s="96">
        <f t="shared" si="11"/>
        <v>-2.5175146046869583E-3</v>
      </c>
    </row>
    <row r="343" spans="1:9" ht="15.75" customHeight="1" x14ac:dyDescent="0.25">
      <c r="A343" s="91">
        <v>43406</v>
      </c>
      <c r="B343" s="92">
        <v>1056.9808350000001</v>
      </c>
      <c r="C343" s="92">
        <v>1070.849365</v>
      </c>
      <c r="D343" s="92">
        <v>1053.1669919999999</v>
      </c>
      <c r="E343" s="92">
        <v>1064.8066409999999</v>
      </c>
      <c r="F343" s="92">
        <v>1051.5981449999999</v>
      </c>
      <c r="G343" s="92">
        <v>16955411</v>
      </c>
      <c r="H343" s="93">
        <f t="shared" si="10"/>
        <v>7.6013004545565982E-3</v>
      </c>
      <c r="I343" s="94">
        <f t="shared" si="11"/>
        <v>7.1348149755306369E-3</v>
      </c>
    </row>
    <row r="344" spans="1:9" ht="15.75" customHeight="1" x14ac:dyDescent="0.25">
      <c r="A344" s="87">
        <v>43409</v>
      </c>
      <c r="B344" s="88">
        <v>1063.370361</v>
      </c>
      <c r="C344" s="88">
        <v>1082.4395750000001</v>
      </c>
      <c r="D344" s="88">
        <v>1054.999634</v>
      </c>
      <c r="E344" s="88">
        <v>1080.062134</v>
      </c>
      <c r="F344" s="88">
        <v>1066.6645510000001</v>
      </c>
      <c r="G344" s="88">
        <v>7654392</v>
      </c>
      <c r="H344" s="95">
        <f t="shared" si="10"/>
        <v>6.1780508559936805E-3</v>
      </c>
      <c r="I344" s="96">
        <f t="shared" si="11"/>
        <v>5.7115653769677192E-3</v>
      </c>
    </row>
    <row r="345" spans="1:9" ht="15.75" customHeight="1" x14ac:dyDescent="0.25">
      <c r="A345" s="91">
        <v>43410</v>
      </c>
      <c r="B345" s="92">
        <v>1083.7272949999999</v>
      </c>
      <c r="C345" s="92">
        <v>1101.55835</v>
      </c>
      <c r="D345" s="92">
        <v>1081.3498540000001</v>
      </c>
      <c r="E345" s="92">
        <v>1093.732544</v>
      </c>
      <c r="F345" s="92">
        <v>1080.165283</v>
      </c>
      <c r="G345" s="92">
        <v>8716110</v>
      </c>
      <c r="H345" s="93">
        <f t="shared" si="10"/>
        <v>5.4623525452805691E-3</v>
      </c>
      <c r="I345" s="94">
        <f t="shared" si="11"/>
        <v>4.9958670662546088E-3</v>
      </c>
    </row>
    <row r="346" spans="1:9" ht="15.75" customHeight="1" x14ac:dyDescent="0.25">
      <c r="A346" s="87">
        <v>43411</v>
      </c>
      <c r="B346" s="88">
        <v>1104.5301509999999</v>
      </c>
      <c r="C346" s="88">
        <v>1104.5301509999999</v>
      </c>
      <c r="D346" s="88">
        <v>1096.3081050000001</v>
      </c>
      <c r="E346" s="88">
        <v>1100.2705080000001</v>
      </c>
      <c r="F346" s="88">
        <v>1086.622314</v>
      </c>
      <c r="G346" s="88">
        <v>1296168</v>
      </c>
      <c r="H346" s="95">
        <f t="shared" si="10"/>
        <v>2.5884043619945301E-3</v>
      </c>
      <c r="I346" s="96">
        <f t="shared" si="11"/>
        <v>2.1219188829685693E-3</v>
      </c>
    </row>
    <row r="347" spans="1:9" ht="15.75" customHeight="1" x14ac:dyDescent="0.25">
      <c r="A347" s="91">
        <v>43413</v>
      </c>
      <c r="B347" s="92">
        <v>1095.8623050000001</v>
      </c>
      <c r="C347" s="92">
        <v>1103.3414310000001</v>
      </c>
      <c r="D347" s="92">
        <v>1074.8118899999999</v>
      </c>
      <c r="E347" s="92">
        <v>1083.182495</v>
      </c>
      <c r="F347" s="92">
        <v>1069.7460940000001</v>
      </c>
      <c r="G347" s="92">
        <v>10943218</v>
      </c>
      <c r="H347" s="93">
        <f t="shared" si="10"/>
        <v>-6.7979097059297777E-3</v>
      </c>
      <c r="I347" s="94">
        <f t="shared" si="11"/>
        <v>-7.2643951849557381E-3</v>
      </c>
    </row>
    <row r="348" spans="1:9" ht="15.75" customHeight="1" x14ac:dyDescent="0.25">
      <c r="A348" s="87">
        <v>43416</v>
      </c>
      <c r="B348" s="88">
        <v>1087.392578</v>
      </c>
      <c r="C348" s="88">
        <v>1088.4822999999999</v>
      </c>
      <c r="D348" s="88">
        <v>1064.459961</v>
      </c>
      <c r="E348" s="88">
        <v>1069.8587649999999</v>
      </c>
      <c r="F348" s="88">
        <v>1056.587769</v>
      </c>
      <c r="G348" s="88">
        <v>5856714</v>
      </c>
      <c r="H348" s="95">
        <f t="shared" si="10"/>
        <v>-5.3751303930092663E-3</v>
      </c>
      <c r="I348" s="96">
        <f t="shared" si="11"/>
        <v>-5.8416158720352267E-3</v>
      </c>
    </row>
    <row r="349" spans="1:9" ht="15.75" customHeight="1" x14ac:dyDescent="0.25">
      <c r="A349" s="91">
        <v>43417</v>
      </c>
      <c r="B349" s="92">
        <v>1063.9151609999999</v>
      </c>
      <c r="C349" s="92">
        <v>1092.642822</v>
      </c>
      <c r="D349" s="92">
        <v>1060.002197</v>
      </c>
      <c r="E349" s="92">
        <v>1089.126221</v>
      </c>
      <c r="F349" s="92">
        <v>1075.6160890000001</v>
      </c>
      <c r="G349" s="92">
        <v>6876165</v>
      </c>
      <c r="H349" s="93">
        <f t="shared" si="10"/>
        <v>7.7517107385153532E-3</v>
      </c>
      <c r="I349" s="94">
        <f t="shared" si="11"/>
        <v>7.2852252594893929E-3</v>
      </c>
    </row>
    <row r="350" spans="1:9" ht="15.75" customHeight="1" x14ac:dyDescent="0.25">
      <c r="A350" s="87">
        <v>43418</v>
      </c>
      <c r="B350" s="88">
        <v>1094.6735839999999</v>
      </c>
      <c r="C350" s="88">
        <v>1102.2022710000001</v>
      </c>
      <c r="D350" s="88">
        <v>1075.307129</v>
      </c>
      <c r="E350" s="88">
        <v>1087.640259</v>
      </c>
      <c r="F350" s="88">
        <v>1074.148682</v>
      </c>
      <c r="G350" s="88">
        <v>7861347</v>
      </c>
      <c r="H350" s="95">
        <f t="shared" si="10"/>
        <v>-5.9288985509470314E-4</v>
      </c>
      <c r="I350" s="96">
        <f t="shared" si="11"/>
        <v>-1.0593753341206638E-3</v>
      </c>
    </row>
    <row r="351" spans="1:9" ht="15.75" customHeight="1" x14ac:dyDescent="0.25">
      <c r="A351" s="91">
        <v>43419</v>
      </c>
      <c r="B351" s="92">
        <v>1086.649658</v>
      </c>
      <c r="C351" s="92">
        <v>1092.642822</v>
      </c>
      <c r="D351" s="92">
        <v>1076.2977289999999</v>
      </c>
      <c r="E351" s="92">
        <v>1086.5505370000001</v>
      </c>
      <c r="F351" s="92">
        <v>1073.072388</v>
      </c>
      <c r="G351" s="92">
        <v>6896498</v>
      </c>
      <c r="H351" s="93">
        <f t="shared" si="10"/>
        <v>-4.3538002750029829E-4</v>
      </c>
      <c r="I351" s="94">
        <f t="shared" si="11"/>
        <v>-9.0186550652625905E-4</v>
      </c>
    </row>
    <row r="352" spans="1:9" ht="15.75" customHeight="1" x14ac:dyDescent="0.25">
      <c r="A352" s="87">
        <v>43420</v>
      </c>
      <c r="B352" s="88">
        <v>1087.640259</v>
      </c>
      <c r="C352" s="88">
        <v>1119.3397219999999</v>
      </c>
      <c r="D352" s="88">
        <v>1086.7982179999999</v>
      </c>
      <c r="E352" s="88">
        <v>1116.813721</v>
      </c>
      <c r="F352" s="88">
        <v>1102.9600829999999</v>
      </c>
      <c r="G352" s="88">
        <v>11136460</v>
      </c>
      <c r="H352" s="95">
        <f t="shared" si="10"/>
        <v>1.193077539523763E-2</v>
      </c>
      <c r="I352" s="96">
        <f t="shared" si="11"/>
        <v>1.146428991621167E-2</v>
      </c>
    </row>
    <row r="353" spans="1:9" ht="15.75" customHeight="1" x14ac:dyDescent="0.25">
      <c r="A353" s="91">
        <v>43423</v>
      </c>
      <c r="B353" s="92">
        <v>1122.2620850000001</v>
      </c>
      <c r="C353" s="92">
        <v>1140.8854980000001</v>
      </c>
      <c r="D353" s="92">
        <v>1120.3798830000001</v>
      </c>
      <c r="E353" s="92">
        <v>1139.201538</v>
      </c>
      <c r="F353" s="92">
        <v>1125.0703129999999</v>
      </c>
      <c r="G353" s="92">
        <v>7378262</v>
      </c>
      <c r="H353" s="93">
        <f t="shared" si="10"/>
        <v>8.6198699343898854E-3</v>
      </c>
      <c r="I353" s="94">
        <f t="shared" si="11"/>
        <v>8.153384455363925E-3</v>
      </c>
    </row>
    <row r="354" spans="1:9" ht="15.75" customHeight="1" x14ac:dyDescent="0.25">
      <c r="A354" s="87">
        <v>43424</v>
      </c>
      <c r="B354" s="88">
        <v>1134.248413</v>
      </c>
      <c r="C354" s="88">
        <v>1145.046143</v>
      </c>
      <c r="D354" s="88">
        <v>1119.3892820000001</v>
      </c>
      <c r="E354" s="88">
        <v>1126.7198490000001</v>
      </c>
      <c r="F354" s="88">
        <v>1112.743408</v>
      </c>
      <c r="G354" s="88">
        <v>5774119</v>
      </c>
      <c r="H354" s="95">
        <f t="shared" si="10"/>
        <v>-4.784635037813156E-3</v>
      </c>
      <c r="I354" s="96">
        <f t="shared" si="11"/>
        <v>-5.2511205168391164E-3</v>
      </c>
    </row>
    <row r="355" spans="1:9" ht="15.75" customHeight="1" x14ac:dyDescent="0.25">
      <c r="A355" s="91">
        <v>43425</v>
      </c>
      <c r="B355" s="92">
        <v>1126.8188479999999</v>
      </c>
      <c r="C355" s="92">
        <v>1134.743774</v>
      </c>
      <c r="D355" s="92">
        <v>1096.6547849999999</v>
      </c>
      <c r="E355" s="92">
        <v>1102.4498289999999</v>
      </c>
      <c r="F355" s="92">
        <v>1088.7745359999999</v>
      </c>
      <c r="G355" s="92">
        <v>7578978</v>
      </c>
      <c r="H355" s="93">
        <f t="shared" si="10"/>
        <v>-9.4570750215379942E-3</v>
      </c>
      <c r="I355" s="94">
        <f t="shared" si="11"/>
        <v>-9.9235605005639545E-3</v>
      </c>
    </row>
    <row r="356" spans="1:9" ht="15.75" customHeight="1" x14ac:dyDescent="0.25">
      <c r="A356" s="87">
        <v>43426</v>
      </c>
      <c r="B356" s="88">
        <v>1104.0349120000001</v>
      </c>
      <c r="C356" s="88">
        <v>1114.7829589999999</v>
      </c>
      <c r="D356" s="88">
        <v>1089.7700199999999</v>
      </c>
      <c r="E356" s="88">
        <v>1092.494263</v>
      </c>
      <c r="F356" s="88">
        <v>1078.9423830000001</v>
      </c>
      <c r="G356" s="88">
        <v>5847475</v>
      </c>
      <c r="H356" s="95">
        <f t="shared" si="10"/>
        <v>-3.9397017555841502E-3</v>
      </c>
      <c r="I356" s="96">
        <f t="shared" si="11"/>
        <v>-4.4061872346101115E-3</v>
      </c>
    </row>
    <row r="357" spans="1:9" ht="15.75" customHeight="1" x14ac:dyDescent="0.25">
      <c r="A357" s="91">
        <v>43430</v>
      </c>
      <c r="B357" s="92">
        <v>1098.586548</v>
      </c>
      <c r="C357" s="92">
        <v>1107.0067140000001</v>
      </c>
      <c r="D357" s="92">
        <v>1087.0954589999999</v>
      </c>
      <c r="E357" s="92">
        <v>1099.3294679999999</v>
      </c>
      <c r="F357" s="92">
        <v>1085.692871</v>
      </c>
      <c r="G357" s="92">
        <v>6447094</v>
      </c>
      <c r="H357" s="93">
        <f t="shared" si="10"/>
        <v>2.7087327410306055E-3</v>
      </c>
      <c r="I357" s="94">
        <f t="shared" si="11"/>
        <v>2.2422472620046447E-3</v>
      </c>
    </row>
    <row r="358" spans="1:9" ht="15.75" customHeight="1" x14ac:dyDescent="0.25">
      <c r="A358" s="87">
        <v>43431</v>
      </c>
      <c r="B358" s="88">
        <v>1097.4968260000001</v>
      </c>
      <c r="C358" s="88">
        <v>1119.3892820000001</v>
      </c>
      <c r="D358" s="88">
        <v>1095.0698239999999</v>
      </c>
      <c r="E358" s="88">
        <v>1117.6062010000001</v>
      </c>
      <c r="F358" s="88">
        <v>1103.742798</v>
      </c>
      <c r="G358" s="88">
        <v>6874782</v>
      </c>
      <c r="H358" s="95">
        <f t="shared" si="10"/>
        <v>7.1608966691821749E-3</v>
      </c>
      <c r="I358" s="96">
        <f t="shared" si="11"/>
        <v>6.6944111901562145E-3</v>
      </c>
    </row>
    <row r="359" spans="1:9" ht="15.75" customHeight="1" x14ac:dyDescent="0.25">
      <c r="A359" s="91">
        <v>43432</v>
      </c>
      <c r="B359" s="92">
        <v>1121.816284</v>
      </c>
      <c r="C359" s="92">
        <v>1146.878784</v>
      </c>
      <c r="D359" s="92">
        <v>1115.723999</v>
      </c>
      <c r="E359" s="92">
        <v>1141.8266599999999</v>
      </c>
      <c r="F359" s="92">
        <v>1127.6629640000001</v>
      </c>
      <c r="G359" s="92">
        <v>8079833</v>
      </c>
      <c r="H359" s="93">
        <f t="shared" si="10"/>
        <v>9.3114342777906971E-3</v>
      </c>
      <c r="I359" s="94">
        <f t="shared" si="11"/>
        <v>8.8449487987647367E-3</v>
      </c>
    </row>
    <row r="360" spans="1:9" ht="15.75" customHeight="1" x14ac:dyDescent="0.25">
      <c r="A360" s="87">
        <v>43433</v>
      </c>
      <c r="B360" s="88">
        <v>1150.0982670000001</v>
      </c>
      <c r="C360" s="88">
        <v>1168.8208010000001</v>
      </c>
      <c r="D360" s="88">
        <v>1149.1076660000001</v>
      </c>
      <c r="E360" s="88">
        <v>1157.527832</v>
      </c>
      <c r="F360" s="88">
        <v>1143.169312</v>
      </c>
      <c r="G360" s="88">
        <v>12755947</v>
      </c>
      <c r="H360" s="95">
        <f t="shared" si="10"/>
        <v>5.9312403780806596E-3</v>
      </c>
      <c r="I360" s="96">
        <f t="shared" si="11"/>
        <v>5.4647548990546992E-3</v>
      </c>
    </row>
    <row r="361" spans="1:9" ht="15.75" customHeight="1" x14ac:dyDescent="0.25">
      <c r="A361" s="91">
        <v>43434</v>
      </c>
      <c r="B361" s="92">
        <v>1161.2921140000001</v>
      </c>
      <c r="C361" s="92">
        <v>1174.863525</v>
      </c>
      <c r="D361" s="92">
        <v>1151.385986</v>
      </c>
      <c r="E361" s="92">
        <v>1156.5866699999999</v>
      </c>
      <c r="F361" s="92">
        <v>1142.239746</v>
      </c>
      <c r="G361" s="92">
        <v>10819038</v>
      </c>
      <c r="H361" s="93">
        <f t="shared" si="10"/>
        <v>-3.5328940805090162E-4</v>
      </c>
      <c r="I361" s="94">
        <f t="shared" si="11"/>
        <v>-8.1977488707686238E-4</v>
      </c>
    </row>
    <row r="362" spans="1:9" ht="15.75" customHeight="1" x14ac:dyDescent="0.25">
      <c r="A362" s="87">
        <v>43437</v>
      </c>
      <c r="B362" s="88">
        <v>1163.8676760000001</v>
      </c>
      <c r="C362" s="88">
        <v>1163.8676760000001</v>
      </c>
      <c r="D362" s="88">
        <v>1137.7155760000001</v>
      </c>
      <c r="E362" s="88">
        <v>1145.590942</v>
      </c>
      <c r="F362" s="88">
        <v>1131.3804929999999</v>
      </c>
      <c r="G362" s="88">
        <v>5622372</v>
      </c>
      <c r="H362" s="95">
        <f t="shared" si="10"/>
        <v>-4.1485815761751399E-3</v>
      </c>
      <c r="I362" s="96">
        <f t="shared" si="11"/>
        <v>-4.6150670552011011E-3</v>
      </c>
    </row>
    <row r="363" spans="1:9" ht="15.75" customHeight="1" x14ac:dyDescent="0.25">
      <c r="A363" s="91">
        <v>43438</v>
      </c>
      <c r="B363" s="92">
        <v>1147.1263429999999</v>
      </c>
      <c r="C363" s="92">
        <v>1147.1263429999999</v>
      </c>
      <c r="D363" s="92">
        <v>1131.474731</v>
      </c>
      <c r="E363" s="92">
        <v>1141.4798579999999</v>
      </c>
      <c r="F363" s="92">
        <v>1127.3203129999999</v>
      </c>
      <c r="G363" s="92">
        <v>5242047</v>
      </c>
      <c r="H363" s="93">
        <f t="shared" si="10"/>
        <v>-1.5613539111517564E-3</v>
      </c>
      <c r="I363" s="94">
        <f t="shared" si="11"/>
        <v>-2.0278393901777174E-3</v>
      </c>
    </row>
    <row r="364" spans="1:9" ht="15.75" customHeight="1" x14ac:dyDescent="0.25">
      <c r="A364" s="87">
        <v>43439</v>
      </c>
      <c r="B364" s="88">
        <v>1133.010254</v>
      </c>
      <c r="C364" s="88">
        <v>1147.918823</v>
      </c>
      <c r="D364" s="88">
        <v>1128.6019289999999</v>
      </c>
      <c r="E364" s="88">
        <v>1144.303101</v>
      </c>
      <c r="F364" s="88">
        <v>1130.1085210000001</v>
      </c>
      <c r="G364" s="88">
        <v>5874782</v>
      </c>
      <c r="H364" s="95">
        <f t="shared" si="10"/>
        <v>1.0728169555733347E-3</v>
      </c>
      <c r="I364" s="96">
        <f t="shared" si="11"/>
        <v>6.0633147654737393E-4</v>
      </c>
    </row>
    <row r="365" spans="1:9" ht="15.75" customHeight="1" x14ac:dyDescent="0.25">
      <c r="A365" s="91">
        <v>43440</v>
      </c>
      <c r="B365" s="92">
        <v>1138.2109379999999</v>
      </c>
      <c r="C365" s="92">
        <v>1138.2109379999999</v>
      </c>
      <c r="D365" s="92">
        <v>1107.749634</v>
      </c>
      <c r="E365" s="92">
        <v>1113.0988769999999</v>
      </c>
      <c r="F365" s="92">
        <v>1099.291504</v>
      </c>
      <c r="G365" s="92">
        <v>5921712</v>
      </c>
      <c r="H365" s="93">
        <f t="shared" si="10"/>
        <v>-1.2007278020728958E-2</v>
      </c>
      <c r="I365" s="94">
        <f t="shared" si="11"/>
        <v>-1.2473763499754919E-2</v>
      </c>
    </row>
    <row r="366" spans="1:9" ht="15.75" customHeight="1" x14ac:dyDescent="0.25">
      <c r="A366" s="87">
        <v>43441</v>
      </c>
      <c r="B366" s="88">
        <v>1118.844482</v>
      </c>
      <c r="C366" s="88">
        <v>1126.274048</v>
      </c>
      <c r="D366" s="88">
        <v>1097.9426269999999</v>
      </c>
      <c r="E366" s="88">
        <v>1123.153687</v>
      </c>
      <c r="F366" s="88">
        <v>1109.221558</v>
      </c>
      <c r="G366" s="88">
        <v>7282460</v>
      </c>
      <c r="H366" s="95">
        <f t="shared" si="10"/>
        <v>3.9054301224215964E-3</v>
      </c>
      <c r="I366" s="96">
        <f t="shared" si="11"/>
        <v>3.4389446433956356E-3</v>
      </c>
    </row>
    <row r="367" spans="1:9" ht="15.75" customHeight="1" x14ac:dyDescent="0.25">
      <c r="A367" s="91">
        <v>43444</v>
      </c>
      <c r="B367" s="92">
        <v>1099.5771480000001</v>
      </c>
      <c r="C367" s="92">
        <v>1103.8367920000001</v>
      </c>
      <c r="D367" s="92">
        <v>1072.9296879999999</v>
      </c>
      <c r="E367" s="92">
        <v>1080.012573</v>
      </c>
      <c r="F367" s="92">
        <v>1066.6154790000001</v>
      </c>
      <c r="G367" s="92">
        <v>9470471</v>
      </c>
      <c r="H367" s="93">
        <f t="shared" si="10"/>
        <v>-1.7010419623788853E-2</v>
      </c>
      <c r="I367" s="94">
        <f t="shared" si="11"/>
        <v>-1.7476905102814813E-2</v>
      </c>
    </row>
    <row r="368" spans="1:9" ht="15.75" customHeight="1" x14ac:dyDescent="0.25">
      <c r="A368" s="87">
        <v>43445</v>
      </c>
      <c r="B368" s="88">
        <v>1055.9902340000001</v>
      </c>
      <c r="C368" s="88">
        <v>1091.7513429999999</v>
      </c>
      <c r="D368" s="88">
        <v>1045.0935059999999</v>
      </c>
      <c r="E368" s="88">
        <v>1087.244019</v>
      </c>
      <c r="F368" s="88">
        <v>1073.7573239999999</v>
      </c>
      <c r="G368" s="88">
        <v>13622580</v>
      </c>
      <c r="H368" s="95">
        <f t="shared" si="10"/>
        <v>2.8982571455793277E-3</v>
      </c>
      <c r="I368" s="96">
        <f t="shared" si="11"/>
        <v>2.4317716665533669E-3</v>
      </c>
    </row>
    <row r="369" spans="1:9" ht="15.75" customHeight="1" x14ac:dyDescent="0.25">
      <c r="A369" s="91">
        <v>43446</v>
      </c>
      <c r="B369" s="92">
        <v>1088.6804199999999</v>
      </c>
      <c r="C369" s="92">
        <v>1103.044189</v>
      </c>
      <c r="D369" s="92">
        <v>1077.5360109999999</v>
      </c>
      <c r="E369" s="92">
        <v>1100.072388</v>
      </c>
      <c r="F369" s="92">
        <v>1086.426514</v>
      </c>
      <c r="G369" s="92">
        <v>12724917</v>
      </c>
      <c r="H369" s="93">
        <f t="shared" si="10"/>
        <v>5.094216794882693E-3</v>
      </c>
      <c r="I369" s="94">
        <f t="shared" si="11"/>
        <v>4.6277313158567326E-3</v>
      </c>
    </row>
    <row r="370" spans="1:9" ht="15.75" customHeight="1" x14ac:dyDescent="0.25">
      <c r="A370" s="87">
        <v>43447</v>
      </c>
      <c r="B370" s="88">
        <v>1117.408081</v>
      </c>
      <c r="C370" s="88">
        <v>1117.408081</v>
      </c>
      <c r="D370" s="88">
        <v>1084.767456</v>
      </c>
      <c r="E370" s="88">
        <v>1096.6547849999999</v>
      </c>
      <c r="F370" s="88">
        <v>1083.0513920000001</v>
      </c>
      <c r="G370" s="88">
        <v>9385649</v>
      </c>
      <c r="H370" s="95">
        <f t="shared" si="10"/>
        <v>-1.3512910538081098E-3</v>
      </c>
      <c r="I370" s="96">
        <f t="shared" si="11"/>
        <v>-1.8177765328340706E-3</v>
      </c>
    </row>
    <row r="371" spans="1:9" ht="15.75" customHeight="1" x14ac:dyDescent="0.25">
      <c r="A371" s="91">
        <v>43448</v>
      </c>
      <c r="B371" s="92">
        <v>1092.741943</v>
      </c>
      <c r="C371" s="92">
        <v>1104.4311520000001</v>
      </c>
      <c r="D371" s="92">
        <v>1081.5479740000001</v>
      </c>
      <c r="E371" s="92">
        <v>1101.75647</v>
      </c>
      <c r="F371" s="92">
        <v>1088.0897219999999</v>
      </c>
      <c r="G371" s="92">
        <v>7289774</v>
      </c>
      <c r="H371" s="93">
        <f t="shared" si="10"/>
        <v>2.0156431387047279E-3</v>
      </c>
      <c r="I371" s="94">
        <f t="shared" si="11"/>
        <v>1.5491576596787671E-3</v>
      </c>
    </row>
    <row r="372" spans="1:9" ht="15.75" customHeight="1" x14ac:dyDescent="0.25">
      <c r="A372" s="87">
        <v>43451</v>
      </c>
      <c r="B372" s="88">
        <v>1105.4711910000001</v>
      </c>
      <c r="C372" s="88">
        <v>1122.3610839999999</v>
      </c>
      <c r="D372" s="88">
        <v>1101.0629879999999</v>
      </c>
      <c r="E372" s="88">
        <v>1119.290283</v>
      </c>
      <c r="F372" s="88">
        <v>1105.4060059999999</v>
      </c>
      <c r="G372" s="88">
        <v>5112362</v>
      </c>
      <c r="H372" s="95">
        <f t="shared" si="10"/>
        <v>6.8571118914931527E-3</v>
      </c>
      <c r="I372" s="96">
        <f t="shared" si="11"/>
        <v>6.3906264124671923E-3</v>
      </c>
    </row>
    <row r="373" spans="1:9" ht="15.75" customHeight="1" x14ac:dyDescent="0.25">
      <c r="A373" s="91">
        <v>43452</v>
      </c>
      <c r="B373" s="92">
        <v>1112.752197</v>
      </c>
      <c r="C373" s="92">
        <v>1128.3048100000001</v>
      </c>
      <c r="D373" s="92">
        <v>1109.9785159999999</v>
      </c>
      <c r="E373" s="92">
        <v>1125.7292480000001</v>
      </c>
      <c r="F373" s="92">
        <v>1111.765259</v>
      </c>
      <c r="G373" s="92">
        <v>5926578</v>
      </c>
      <c r="H373" s="93">
        <f t="shared" si="10"/>
        <v>2.4912789587541932E-3</v>
      </c>
      <c r="I373" s="94">
        <f t="shared" si="11"/>
        <v>2.0247934797282324E-3</v>
      </c>
    </row>
    <row r="374" spans="1:9" ht="15.75" customHeight="1" x14ac:dyDescent="0.25">
      <c r="A374" s="87">
        <v>43453</v>
      </c>
      <c r="B374" s="88">
        <v>1130.7813719999999</v>
      </c>
      <c r="C374" s="88">
        <v>1136.5268550000001</v>
      </c>
      <c r="D374" s="88">
        <v>1122.5592039999999</v>
      </c>
      <c r="E374" s="88">
        <v>1126.1254879999999</v>
      </c>
      <c r="F374" s="88">
        <v>1112.1564940000001</v>
      </c>
      <c r="G374" s="88">
        <v>7438647</v>
      </c>
      <c r="H374" s="95">
        <f t="shared" si="10"/>
        <v>1.5280322084269327E-4</v>
      </c>
      <c r="I374" s="96">
        <f t="shared" si="11"/>
        <v>-3.1368225818326754E-4</v>
      </c>
    </row>
    <row r="375" spans="1:9" ht="15.75" customHeight="1" x14ac:dyDescent="0.25">
      <c r="A375" s="91">
        <v>43454</v>
      </c>
      <c r="B375" s="92">
        <v>1110.4738769999999</v>
      </c>
      <c r="C375" s="92">
        <v>1121.865845</v>
      </c>
      <c r="D375" s="92">
        <v>1105.669312</v>
      </c>
      <c r="E375" s="92">
        <v>1117.8538820000001</v>
      </c>
      <c r="F375" s="92">
        <v>1103.987427</v>
      </c>
      <c r="G375" s="92">
        <v>5819374</v>
      </c>
      <c r="H375" s="93">
        <f t="shared" si="10"/>
        <v>-3.2017747184645089E-3</v>
      </c>
      <c r="I375" s="94">
        <f t="shared" si="11"/>
        <v>-3.6682601974904697E-3</v>
      </c>
    </row>
    <row r="376" spans="1:9" ht="15.75" customHeight="1" x14ac:dyDescent="0.25">
      <c r="A376" s="87">
        <v>43455</v>
      </c>
      <c r="B376" s="88">
        <v>1114.436279</v>
      </c>
      <c r="C376" s="88">
        <v>1120.627563</v>
      </c>
      <c r="D376" s="88">
        <v>1085.7086179999999</v>
      </c>
      <c r="E376" s="88">
        <v>1089.8691409999999</v>
      </c>
      <c r="F376" s="88">
        <v>1076.3498540000001</v>
      </c>
      <c r="G376" s="88">
        <v>8360445</v>
      </c>
      <c r="H376" s="95">
        <f t="shared" si="10"/>
        <v>-1.1010671121574481E-2</v>
      </c>
      <c r="I376" s="96">
        <f t="shared" si="11"/>
        <v>-1.1477156600600441E-2</v>
      </c>
    </row>
    <row r="377" spans="1:9" ht="15.75" customHeight="1" x14ac:dyDescent="0.25">
      <c r="A377" s="91">
        <v>43458</v>
      </c>
      <c r="B377" s="92">
        <v>1090.5625</v>
      </c>
      <c r="C377" s="92">
        <v>1092.840942</v>
      </c>
      <c r="D377" s="92">
        <v>1076.3472899999999</v>
      </c>
      <c r="E377" s="92">
        <v>1078.9228519999999</v>
      </c>
      <c r="F377" s="92">
        <v>1065.539307</v>
      </c>
      <c r="G377" s="92">
        <v>4183821</v>
      </c>
      <c r="H377" s="93">
        <f t="shared" si="10"/>
        <v>-4.3839810774685371E-3</v>
      </c>
      <c r="I377" s="94">
        <f t="shared" si="11"/>
        <v>-4.8504665564944975E-3</v>
      </c>
    </row>
    <row r="378" spans="1:9" ht="15.75" customHeight="1" x14ac:dyDescent="0.25">
      <c r="A378" s="87">
        <v>43460</v>
      </c>
      <c r="B378" s="88">
        <v>1075.60437</v>
      </c>
      <c r="C378" s="88">
        <v>1089.6710210000001</v>
      </c>
      <c r="D378" s="88">
        <v>1055.6435550000001</v>
      </c>
      <c r="E378" s="88">
        <v>1088.036499</v>
      </c>
      <c r="F378" s="88">
        <v>1074.5399170000001</v>
      </c>
      <c r="G378" s="88">
        <v>7278403</v>
      </c>
      <c r="H378" s="95">
        <f t="shared" si="10"/>
        <v>3.6530781294681742E-3</v>
      </c>
      <c r="I378" s="96">
        <f t="shared" si="11"/>
        <v>3.1865926504422134E-3</v>
      </c>
    </row>
    <row r="379" spans="1:9" ht="15.75" customHeight="1" x14ac:dyDescent="0.25">
      <c r="A379" s="91">
        <v>43461</v>
      </c>
      <c r="B379" s="92">
        <v>1096.803345</v>
      </c>
      <c r="C379" s="92">
        <v>1116.4174800000001</v>
      </c>
      <c r="D379" s="92">
        <v>1093.633423</v>
      </c>
      <c r="E379" s="92">
        <v>1109.681274</v>
      </c>
      <c r="F379" s="92">
        <v>1095.91626</v>
      </c>
      <c r="G379" s="92">
        <v>12596278</v>
      </c>
      <c r="H379" s="93">
        <f t="shared" si="10"/>
        <v>8.5548172682270093E-3</v>
      </c>
      <c r="I379" s="94">
        <f t="shared" si="11"/>
        <v>8.0883317892010489E-3</v>
      </c>
    </row>
    <row r="380" spans="1:9" ht="15.75" customHeight="1" x14ac:dyDescent="0.25">
      <c r="A380" s="87">
        <v>43462</v>
      </c>
      <c r="B380" s="88">
        <v>1114.931519</v>
      </c>
      <c r="C380" s="88">
        <v>1124.589966</v>
      </c>
      <c r="D380" s="88">
        <v>1110.6719969999999</v>
      </c>
      <c r="E380" s="88">
        <v>1114.9810789999999</v>
      </c>
      <c r="F380" s="88">
        <v>1101.150269</v>
      </c>
      <c r="G380" s="88">
        <v>7738682</v>
      </c>
      <c r="H380" s="95">
        <f t="shared" si="10"/>
        <v>2.0692186577489589E-3</v>
      </c>
      <c r="I380" s="96">
        <f t="shared" si="11"/>
        <v>1.6027331787229981E-3</v>
      </c>
    </row>
    <row r="381" spans="1:9" ht="15.75" customHeight="1" x14ac:dyDescent="0.25">
      <c r="A381" s="91">
        <v>43465</v>
      </c>
      <c r="B381" s="92">
        <v>1120.3304439999999</v>
      </c>
      <c r="C381" s="92">
        <v>1123.203125</v>
      </c>
      <c r="D381" s="92">
        <v>1105.7188719999999</v>
      </c>
      <c r="E381" s="92">
        <v>1110.721436</v>
      </c>
      <c r="F381" s="92">
        <v>1096.943481</v>
      </c>
      <c r="G381" s="92">
        <v>7291282</v>
      </c>
      <c r="H381" s="93">
        <f t="shared" si="10"/>
        <v>-1.6623376919623115E-3</v>
      </c>
      <c r="I381" s="94">
        <f t="shared" si="11"/>
        <v>-2.1288231709882723E-3</v>
      </c>
    </row>
    <row r="382" spans="1:9" ht="15.75" customHeight="1" x14ac:dyDescent="0.25">
      <c r="A382" s="87">
        <v>43466</v>
      </c>
      <c r="B382" s="88">
        <v>1114.6839600000001</v>
      </c>
      <c r="C382" s="88">
        <v>1116.7147219999999</v>
      </c>
      <c r="D382" s="88">
        <v>1099.6761469999999</v>
      </c>
      <c r="E382" s="88">
        <v>1110.4738769999999</v>
      </c>
      <c r="F382" s="88">
        <v>1096.698975</v>
      </c>
      <c r="G382" s="88">
        <v>4498087</v>
      </c>
      <c r="H382" s="95">
        <f t="shared" si="10"/>
        <v>-9.6813960489816611E-5</v>
      </c>
      <c r="I382" s="96">
        <f t="shared" si="11"/>
        <v>-5.6329943951577747E-4</v>
      </c>
    </row>
    <row r="383" spans="1:9" ht="15.75" customHeight="1" x14ac:dyDescent="0.25">
      <c r="A383" s="91">
        <v>43467</v>
      </c>
      <c r="B383" s="92">
        <v>1104.0349120000001</v>
      </c>
      <c r="C383" s="92">
        <v>1116.4174800000001</v>
      </c>
      <c r="D383" s="92">
        <v>1090.661621</v>
      </c>
      <c r="E383" s="92">
        <v>1096.0108640000001</v>
      </c>
      <c r="F383" s="92">
        <v>1082.415405</v>
      </c>
      <c r="G383" s="92">
        <v>7212697</v>
      </c>
      <c r="H383" s="93">
        <f t="shared" si="10"/>
        <v>-5.6934730302151786E-3</v>
      </c>
      <c r="I383" s="94">
        <f t="shared" si="11"/>
        <v>-6.1599585092411389E-3</v>
      </c>
    </row>
    <row r="384" spans="1:9" ht="15.75" customHeight="1" x14ac:dyDescent="0.25">
      <c r="A384" s="87">
        <v>43468</v>
      </c>
      <c r="B384" s="88">
        <v>1097.100586</v>
      </c>
      <c r="C384" s="88">
        <v>1104.1339109999999</v>
      </c>
      <c r="D384" s="88">
        <v>1079.864014</v>
      </c>
      <c r="E384" s="88">
        <v>1082.4891359999999</v>
      </c>
      <c r="F384" s="88">
        <v>1069.0614009999999</v>
      </c>
      <c r="G384" s="88">
        <v>7517041</v>
      </c>
      <c r="H384" s="95">
        <f t="shared" si="10"/>
        <v>-5.3913151296015541E-3</v>
      </c>
      <c r="I384" s="96">
        <f t="shared" si="11"/>
        <v>-5.8578006086275145E-3</v>
      </c>
    </row>
    <row r="385" spans="1:9" ht="15.75" customHeight="1" x14ac:dyDescent="0.25">
      <c r="A385" s="91">
        <v>43469</v>
      </c>
      <c r="B385" s="92">
        <v>1087.0954589999999</v>
      </c>
      <c r="C385" s="92">
        <v>1094.0792240000001</v>
      </c>
      <c r="D385" s="92">
        <v>1070.948486</v>
      </c>
      <c r="E385" s="92">
        <v>1088.33374</v>
      </c>
      <c r="F385" s="92">
        <v>1074.833496</v>
      </c>
      <c r="G385" s="92">
        <v>8545382</v>
      </c>
      <c r="H385" s="93">
        <f t="shared" si="10"/>
        <v>2.3385428717054763E-3</v>
      </c>
      <c r="I385" s="94">
        <f t="shared" si="11"/>
        <v>1.8720573926795155E-3</v>
      </c>
    </row>
    <row r="386" spans="1:9" ht="15.75" customHeight="1" x14ac:dyDescent="0.25">
      <c r="A386" s="87">
        <v>43472</v>
      </c>
      <c r="B386" s="88">
        <v>1096.605225</v>
      </c>
      <c r="C386" s="88">
        <v>1107.947754</v>
      </c>
      <c r="D386" s="88">
        <v>1090.661621</v>
      </c>
      <c r="E386" s="88">
        <v>1094.3764650000001</v>
      </c>
      <c r="F386" s="88">
        <v>1080.8012699999999</v>
      </c>
      <c r="G386" s="88">
        <v>5565822</v>
      </c>
      <c r="H386" s="95">
        <f t="shared" si="10"/>
        <v>2.4046540534184702E-3</v>
      </c>
      <c r="I386" s="96">
        <f t="shared" si="11"/>
        <v>1.9381685743925093E-3</v>
      </c>
    </row>
    <row r="387" spans="1:9" ht="15.75" customHeight="1" x14ac:dyDescent="0.25">
      <c r="A387" s="91">
        <v>43473</v>
      </c>
      <c r="B387" s="92">
        <v>1094.7231449999999</v>
      </c>
      <c r="C387" s="92">
        <v>1099.5275879999999</v>
      </c>
      <c r="D387" s="92">
        <v>1085.7086179999999</v>
      </c>
      <c r="E387" s="92">
        <v>1094.2773440000001</v>
      </c>
      <c r="F387" s="92">
        <v>1080.7033690000001</v>
      </c>
      <c r="G387" s="92">
        <v>5678473</v>
      </c>
      <c r="H387" s="93">
        <f t="shared" si="10"/>
        <v>-3.9340988064215542E-5</v>
      </c>
      <c r="I387" s="94">
        <f t="shared" si="11"/>
        <v>-5.0582646709017634E-4</v>
      </c>
    </row>
    <row r="388" spans="1:9" ht="15.75" customHeight="1" x14ac:dyDescent="0.25">
      <c r="A388" s="87">
        <v>43474</v>
      </c>
      <c r="B388" s="88">
        <v>1101.55835</v>
      </c>
      <c r="C388" s="88">
        <v>1106.5113530000001</v>
      </c>
      <c r="D388" s="88">
        <v>1088.3831789999999</v>
      </c>
      <c r="E388" s="88">
        <v>1100.320068</v>
      </c>
      <c r="F388" s="88">
        <v>1086.6710210000001</v>
      </c>
      <c r="G388" s="88">
        <v>5821468</v>
      </c>
      <c r="H388" s="95">
        <f t="shared" ref="H388:H451" si="12">LOG(F388/F387)</f>
        <v>2.3915802410224883E-3</v>
      </c>
      <c r="I388" s="96">
        <f t="shared" ref="I388:I451" si="13">H388-$H$1238</f>
        <v>1.9250947619965275E-3</v>
      </c>
    </row>
    <row r="389" spans="1:9" ht="15.75" customHeight="1" x14ac:dyDescent="0.25">
      <c r="A389" s="91">
        <v>43475</v>
      </c>
      <c r="B389" s="92">
        <v>1097.3482670000001</v>
      </c>
      <c r="C389" s="92">
        <v>1100.567749</v>
      </c>
      <c r="D389" s="92">
        <v>1092.642822</v>
      </c>
      <c r="E389" s="92">
        <v>1097.100586</v>
      </c>
      <c r="F389" s="92">
        <v>1083.491577</v>
      </c>
      <c r="G389" s="92">
        <v>4118960</v>
      </c>
      <c r="H389" s="93">
        <f t="shared" si="12"/>
        <v>-1.2725460976404685E-3</v>
      </c>
      <c r="I389" s="94">
        <f t="shared" si="13"/>
        <v>-1.7390315766664293E-3</v>
      </c>
    </row>
    <row r="390" spans="1:9" ht="15.75" customHeight="1" x14ac:dyDescent="0.25">
      <c r="A390" s="87">
        <v>43476</v>
      </c>
      <c r="B390" s="88">
        <v>1097.1995850000001</v>
      </c>
      <c r="C390" s="88">
        <v>1103.3414310000001</v>
      </c>
      <c r="D390" s="88">
        <v>1078.378052</v>
      </c>
      <c r="E390" s="88">
        <v>1087.7392580000001</v>
      </c>
      <c r="F390" s="88">
        <v>1074.2464600000001</v>
      </c>
      <c r="G390" s="88">
        <v>6525174</v>
      </c>
      <c r="H390" s="95">
        <f t="shared" si="12"/>
        <v>-3.7216082758339355E-3</v>
      </c>
      <c r="I390" s="96">
        <f t="shared" si="13"/>
        <v>-4.1880937548598963E-3</v>
      </c>
    </row>
    <row r="391" spans="1:9" ht="15.75" customHeight="1" x14ac:dyDescent="0.25">
      <c r="A391" s="91">
        <v>43479</v>
      </c>
      <c r="B391" s="92">
        <v>1084.718018</v>
      </c>
      <c r="C391" s="92">
        <v>1090.16626</v>
      </c>
      <c r="D391" s="92">
        <v>1076.1987300000001</v>
      </c>
      <c r="E391" s="92">
        <v>1086.5010990000001</v>
      </c>
      <c r="F391" s="92">
        <v>1073.0235600000001</v>
      </c>
      <c r="G391" s="92">
        <v>4150757</v>
      </c>
      <c r="H391" s="93">
        <f t="shared" si="12"/>
        <v>-4.946734918223121E-4</v>
      </c>
      <c r="I391" s="94">
        <f t="shared" si="13"/>
        <v>-9.6115897084827291E-4</v>
      </c>
    </row>
    <row r="392" spans="1:9" ht="15.75" customHeight="1" x14ac:dyDescent="0.25">
      <c r="A392" s="87">
        <v>43480</v>
      </c>
      <c r="B392" s="88">
        <v>1094.6240230000001</v>
      </c>
      <c r="C392" s="88">
        <v>1121.3704829999999</v>
      </c>
      <c r="D392" s="88">
        <v>1094.6240230000001</v>
      </c>
      <c r="E392" s="88">
        <v>1119.0426030000001</v>
      </c>
      <c r="F392" s="88">
        <v>1105.161499</v>
      </c>
      <c r="G392" s="88">
        <v>10158260</v>
      </c>
      <c r="H392" s="95">
        <f t="shared" si="12"/>
        <v>1.2816489077573346E-2</v>
      </c>
      <c r="I392" s="96">
        <f t="shared" si="13"/>
        <v>1.2350003598547385E-2</v>
      </c>
    </row>
    <row r="393" spans="1:9" ht="15.75" customHeight="1" x14ac:dyDescent="0.25">
      <c r="A393" s="91">
        <v>43481</v>
      </c>
      <c r="B393" s="92">
        <v>1124.3424070000001</v>
      </c>
      <c r="C393" s="92">
        <v>1134.248413</v>
      </c>
      <c r="D393" s="92">
        <v>1119.735962</v>
      </c>
      <c r="E393" s="92">
        <v>1125.2338870000001</v>
      </c>
      <c r="F393" s="92">
        <v>1111.276001</v>
      </c>
      <c r="G393" s="92">
        <v>6443279</v>
      </c>
      <c r="H393" s="93">
        <f t="shared" si="12"/>
        <v>2.3961886718964153E-3</v>
      </c>
      <c r="I393" s="94">
        <f t="shared" si="13"/>
        <v>1.9297031928704545E-3</v>
      </c>
    </row>
    <row r="394" spans="1:9" ht="15.75" customHeight="1" x14ac:dyDescent="0.25">
      <c r="A394" s="87">
        <v>43482</v>
      </c>
      <c r="B394" s="88">
        <v>1133.7036129999999</v>
      </c>
      <c r="C394" s="88">
        <v>1137.121216</v>
      </c>
      <c r="D394" s="88">
        <v>1119.3892820000001</v>
      </c>
      <c r="E394" s="88">
        <v>1123.7974850000001</v>
      </c>
      <c r="F394" s="88">
        <v>1109.8572999999999</v>
      </c>
      <c r="G394" s="88">
        <v>7558941</v>
      </c>
      <c r="H394" s="95">
        <f t="shared" si="12"/>
        <v>-5.5479254602340078E-4</v>
      </c>
      <c r="I394" s="96">
        <f t="shared" si="13"/>
        <v>-1.0212780250493615E-3</v>
      </c>
    </row>
    <row r="395" spans="1:9" ht="15.75" customHeight="1" x14ac:dyDescent="0.25">
      <c r="A395" s="91">
        <v>43483</v>
      </c>
      <c r="B395" s="92">
        <v>1138.012817</v>
      </c>
      <c r="C395" s="92">
        <v>1178.726807</v>
      </c>
      <c r="D395" s="92">
        <v>1124.589966</v>
      </c>
      <c r="E395" s="92">
        <v>1173.229004</v>
      </c>
      <c r="F395" s="92">
        <v>1158.6757809999999</v>
      </c>
      <c r="G395" s="92">
        <v>25927601</v>
      </c>
      <c r="H395" s="93">
        <f t="shared" si="12"/>
        <v>1.8694786376970144E-2</v>
      </c>
      <c r="I395" s="94">
        <f t="shared" si="13"/>
        <v>1.8228300897944184E-2</v>
      </c>
    </row>
    <row r="396" spans="1:9" ht="15.75" customHeight="1" x14ac:dyDescent="0.25">
      <c r="A396" s="87">
        <v>43486</v>
      </c>
      <c r="B396" s="88">
        <v>1182.7883300000001</v>
      </c>
      <c r="C396" s="88">
        <v>1228.306885</v>
      </c>
      <c r="D396" s="88">
        <v>1177.488525</v>
      </c>
      <c r="E396" s="88">
        <v>1226.0780030000001</v>
      </c>
      <c r="F396" s="88">
        <v>1210.8691409999999</v>
      </c>
      <c r="G396" s="88">
        <v>22247437</v>
      </c>
      <c r="H396" s="95">
        <f t="shared" si="12"/>
        <v>1.9135282039037679E-2</v>
      </c>
      <c r="I396" s="96">
        <f t="shared" si="13"/>
        <v>1.8668796560011719E-2</v>
      </c>
    </row>
    <row r="397" spans="1:9" ht="15.75" customHeight="1" x14ac:dyDescent="0.25">
      <c r="A397" s="91">
        <v>43487</v>
      </c>
      <c r="B397" s="92">
        <v>1221.2735600000001</v>
      </c>
      <c r="C397" s="92">
        <v>1235.2410890000001</v>
      </c>
      <c r="D397" s="92">
        <v>1208.1479489999999</v>
      </c>
      <c r="E397" s="92">
        <v>1223.5520019999999</v>
      </c>
      <c r="F397" s="92">
        <v>1208.3745120000001</v>
      </c>
      <c r="G397" s="92">
        <v>16709723</v>
      </c>
      <c r="H397" s="93">
        <f t="shared" si="12"/>
        <v>-8.9565512902687857E-4</v>
      </c>
      <c r="I397" s="94">
        <f t="shared" si="13"/>
        <v>-1.3621406080528394E-3</v>
      </c>
    </row>
    <row r="398" spans="1:9" ht="15.75" customHeight="1" x14ac:dyDescent="0.25">
      <c r="A398" s="87">
        <v>43488</v>
      </c>
      <c r="B398" s="88">
        <v>1221.7193600000001</v>
      </c>
      <c r="C398" s="88">
        <v>1232.5169679999999</v>
      </c>
      <c r="D398" s="88">
        <v>1210.5253909999999</v>
      </c>
      <c r="E398" s="88">
        <v>1214.785034</v>
      </c>
      <c r="F398" s="88">
        <v>1199.716187</v>
      </c>
      <c r="G398" s="88">
        <v>8913196</v>
      </c>
      <c r="H398" s="95">
        <f t="shared" si="12"/>
        <v>-3.1230376626532664E-3</v>
      </c>
      <c r="I398" s="96">
        <f t="shared" si="13"/>
        <v>-3.5895231416792272E-3</v>
      </c>
    </row>
    <row r="399" spans="1:9" ht="15.75" customHeight="1" x14ac:dyDescent="0.25">
      <c r="A399" s="91">
        <v>43489</v>
      </c>
      <c r="B399" s="92">
        <v>1213.497314</v>
      </c>
      <c r="C399" s="92">
        <v>1241.432495</v>
      </c>
      <c r="D399" s="92">
        <v>1208.643311</v>
      </c>
      <c r="E399" s="92">
        <v>1235.7364500000001</v>
      </c>
      <c r="F399" s="92">
        <v>1220.407837</v>
      </c>
      <c r="G399" s="92">
        <v>13279882</v>
      </c>
      <c r="H399" s="93">
        <f t="shared" si="12"/>
        <v>7.4264693058652262E-3</v>
      </c>
      <c r="I399" s="94">
        <f t="shared" si="13"/>
        <v>6.9599838268392649E-3</v>
      </c>
    </row>
    <row r="400" spans="1:9" ht="15.75" customHeight="1" x14ac:dyDescent="0.25">
      <c r="A400" s="87">
        <v>43490</v>
      </c>
      <c r="B400" s="88">
        <v>1238.7082519999999</v>
      </c>
      <c r="C400" s="88">
        <v>1252.8244629999999</v>
      </c>
      <c r="D400" s="88">
        <v>1223.799561</v>
      </c>
      <c r="E400" s="88">
        <v>1234.3000489999999</v>
      </c>
      <c r="F400" s="88">
        <v>1218.9891359999999</v>
      </c>
      <c r="G400" s="88">
        <v>8631889</v>
      </c>
      <c r="H400" s="95">
        <f t="shared" si="12"/>
        <v>-5.0515278329519859E-4</v>
      </c>
      <c r="I400" s="96">
        <f t="shared" si="13"/>
        <v>-9.7163826232115941E-4</v>
      </c>
    </row>
    <row r="401" spans="1:9" ht="15.75" customHeight="1" x14ac:dyDescent="0.25">
      <c r="A401" s="91">
        <v>43493</v>
      </c>
      <c r="B401" s="92">
        <v>1238.7578129999999</v>
      </c>
      <c r="C401" s="92">
        <v>1244.156616</v>
      </c>
      <c r="D401" s="92">
        <v>1210.9216309999999</v>
      </c>
      <c r="E401" s="92">
        <v>1218.0045170000001</v>
      </c>
      <c r="F401" s="92">
        <v>1202.8957519999999</v>
      </c>
      <c r="G401" s="92">
        <v>8650493</v>
      </c>
      <c r="H401" s="93">
        <f t="shared" si="12"/>
        <v>-5.7718438856807133E-3</v>
      </c>
      <c r="I401" s="94">
        <f t="shared" si="13"/>
        <v>-6.2383293647066736E-3</v>
      </c>
    </row>
    <row r="402" spans="1:9" ht="15.75" customHeight="1" x14ac:dyDescent="0.25">
      <c r="A402" s="87">
        <v>43494</v>
      </c>
      <c r="B402" s="88">
        <v>1219.440918</v>
      </c>
      <c r="C402" s="88">
        <v>1220.0848390000001</v>
      </c>
      <c r="D402" s="88">
        <v>1190.069336</v>
      </c>
      <c r="E402" s="88">
        <v>1199.281982</v>
      </c>
      <c r="F402" s="88">
        <v>1184.405518</v>
      </c>
      <c r="G402" s="88">
        <v>9417294</v>
      </c>
      <c r="H402" s="95">
        <f t="shared" si="12"/>
        <v>-6.7275691394404038E-3</v>
      </c>
      <c r="I402" s="96">
        <f t="shared" si="13"/>
        <v>-7.194054618466365E-3</v>
      </c>
    </row>
    <row r="403" spans="1:9" ht="15.75" customHeight="1" x14ac:dyDescent="0.25">
      <c r="A403" s="91">
        <v>43495</v>
      </c>
      <c r="B403" s="92">
        <v>1203.591187</v>
      </c>
      <c r="C403" s="92">
        <v>1213.497314</v>
      </c>
      <c r="D403" s="92">
        <v>1179.9155270000001</v>
      </c>
      <c r="E403" s="92">
        <v>1184.4724120000001</v>
      </c>
      <c r="F403" s="92">
        <v>1169.779663</v>
      </c>
      <c r="G403" s="92">
        <v>7921321</v>
      </c>
      <c r="H403" s="93">
        <f t="shared" si="12"/>
        <v>-5.3963553046041772E-3</v>
      </c>
      <c r="I403" s="94">
        <f t="shared" si="13"/>
        <v>-5.8628407836301376E-3</v>
      </c>
    </row>
    <row r="404" spans="1:9" ht="15.75" customHeight="1" x14ac:dyDescent="0.25">
      <c r="A404" s="87">
        <v>43496</v>
      </c>
      <c r="B404" s="88">
        <v>1190.7132570000001</v>
      </c>
      <c r="C404" s="88">
        <v>1218.1530760000001</v>
      </c>
      <c r="D404" s="88">
        <v>1189.7226559999999</v>
      </c>
      <c r="E404" s="88">
        <v>1215.6270750000001</v>
      </c>
      <c r="F404" s="88">
        <v>1200.5478519999999</v>
      </c>
      <c r="G404" s="88">
        <v>10281893</v>
      </c>
      <c r="H404" s="95">
        <f t="shared" si="12"/>
        <v>1.1275408309337891E-2</v>
      </c>
      <c r="I404" s="96">
        <f t="shared" si="13"/>
        <v>1.0808922830311931E-2</v>
      </c>
    </row>
    <row r="405" spans="1:9" ht="15.75" customHeight="1" x14ac:dyDescent="0.25">
      <c r="A405" s="91">
        <v>43497</v>
      </c>
      <c r="B405" s="92">
        <v>1222.41272</v>
      </c>
      <c r="C405" s="92">
        <v>1243.2155760000001</v>
      </c>
      <c r="D405" s="92">
        <v>1215.5279539999999</v>
      </c>
      <c r="E405" s="92">
        <v>1238.213013</v>
      </c>
      <c r="F405" s="92">
        <v>1222.853638</v>
      </c>
      <c r="G405" s="92">
        <v>9316446</v>
      </c>
      <c r="H405" s="93">
        <f t="shared" si="12"/>
        <v>7.9950048689443175E-3</v>
      </c>
      <c r="I405" s="94">
        <f t="shared" si="13"/>
        <v>7.5285193899183572E-3</v>
      </c>
    </row>
    <row r="406" spans="1:9" ht="15.75" customHeight="1" x14ac:dyDescent="0.25">
      <c r="A406" s="87">
        <v>43500</v>
      </c>
      <c r="B406" s="88">
        <v>1235.290649</v>
      </c>
      <c r="C406" s="88">
        <v>1284.771606</v>
      </c>
      <c r="D406" s="88">
        <v>1230.387207</v>
      </c>
      <c r="E406" s="88">
        <v>1278.778442</v>
      </c>
      <c r="F406" s="88">
        <v>1262.9157709999999</v>
      </c>
      <c r="G406" s="88">
        <v>11781195</v>
      </c>
      <c r="H406" s="95">
        <f t="shared" si="12"/>
        <v>1.3999906731777104E-2</v>
      </c>
      <c r="I406" s="96">
        <f t="shared" si="13"/>
        <v>1.3533421252751143E-2</v>
      </c>
    </row>
    <row r="407" spans="1:9" ht="15.75" customHeight="1" x14ac:dyDescent="0.25">
      <c r="A407" s="91">
        <v>43501</v>
      </c>
      <c r="B407" s="92">
        <v>1279.868164</v>
      </c>
      <c r="C407" s="92">
        <v>1292.1517329999999</v>
      </c>
      <c r="D407" s="92">
        <v>1266.5939940000001</v>
      </c>
      <c r="E407" s="92">
        <v>1279.4223629999999</v>
      </c>
      <c r="F407" s="92">
        <v>1263.55188</v>
      </c>
      <c r="G407" s="92">
        <v>9451152</v>
      </c>
      <c r="H407" s="93">
        <f t="shared" si="12"/>
        <v>2.1869160629637958E-4</v>
      </c>
      <c r="I407" s="94">
        <f t="shared" si="13"/>
        <v>-2.4779387272958126E-4</v>
      </c>
    </row>
    <row r="408" spans="1:9" ht="15.75" customHeight="1" x14ac:dyDescent="0.25">
      <c r="A408" s="87">
        <v>43502</v>
      </c>
      <c r="B408" s="88">
        <v>1284.0782469999999</v>
      </c>
      <c r="C408" s="88">
        <v>1305.2772219999999</v>
      </c>
      <c r="D408" s="88">
        <v>1282.0970460000001</v>
      </c>
      <c r="E408" s="88">
        <v>1297.9467770000001</v>
      </c>
      <c r="F408" s="88">
        <v>1281.846436</v>
      </c>
      <c r="G408" s="88">
        <v>9500797</v>
      </c>
      <c r="H408" s="95">
        <f t="shared" si="12"/>
        <v>6.2429219692306526E-3</v>
      </c>
      <c r="I408" s="96">
        <f t="shared" si="13"/>
        <v>5.7764364902046922E-3</v>
      </c>
    </row>
    <row r="409" spans="1:9" ht="15.75" customHeight="1" x14ac:dyDescent="0.25">
      <c r="A409" s="91">
        <v>43503</v>
      </c>
      <c r="B409" s="92">
        <v>1297.9467770000001</v>
      </c>
      <c r="C409" s="92">
        <v>1308.7939449999999</v>
      </c>
      <c r="D409" s="92">
        <v>1274.0235600000001</v>
      </c>
      <c r="E409" s="92">
        <v>1278.283203</v>
      </c>
      <c r="F409" s="92">
        <v>1262.4266359999999</v>
      </c>
      <c r="G409" s="92">
        <v>9299549</v>
      </c>
      <c r="H409" s="93">
        <f t="shared" si="12"/>
        <v>-6.6298510655984459E-3</v>
      </c>
      <c r="I409" s="94">
        <f t="shared" si="13"/>
        <v>-7.0963365446244063E-3</v>
      </c>
    </row>
    <row r="410" spans="1:9" ht="15.75" customHeight="1" x14ac:dyDescent="0.25">
      <c r="A410" s="87">
        <v>43504</v>
      </c>
      <c r="B410" s="88">
        <v>1272.7357179999999</v>
      </c>
      <c r="C410" s="88">
        <v>1288.2883300000001</v>
      </c>
      <c r="D410" s="88">
        <v>1260.3035890000001</v>
      </c>
      <c r="E410" s="88">
        <v>1265.702393</v>
      </c>
      <c r="F410" s="88">
        <v>1250.001953</v>
      </c>
      <c r="G410" s="88">
        <v>6567167</v>
      </c>
      <c r="H410" s="95">
        <f t="shared" si="12"/>
        <v>-4.2954576128435909E-3</v>
      </c>
      <c r="I410" s="96">
        <f t="shared" si="13"/>
        <v>-4.7619430918695513E-3</v>
      </c>
    </row>
    <row r="411" spans="1:9" ht="15.75" customHeight="1" x14ac:dyDescent="0.25">
      <c r="A411" s="91">
        <v>43507</v>
      </c>
      <c r="B411" s="92">
        <v>1263.919312</v>
      </c>
      <c r="C411" s="92">
        <v>1264.018311</v>
      </c>
      <c r="D411" s="92">
        <v>1239.2531739999999</v>
      </c>
      <c r="E411" s="92">
        <v>1241.4819339999999</v>
      </c>
      <c r="F411" s="92">
        <v>1226.0820309999999</v>
      </c>
      <c r="G411" s="92">
        <v>7595318</v>
      </c>
      <c r="H411" s="93">
        <f t="shared" si="12"/>
        <v>-8.3911639289388096E-3</v>
      </c>
      <c r="I411" s="94">
        <f t="shared" si="13"/>
        <v>-8.85764940796477E-3</v>
      </c>
    </row>
    <row r="412" spans="1:9" ht="15.75" customHeight="1" x14ac:dyDescent="0.25">
      <c r="A412" s="87">
        <v>43508</v>
      </c>
      <c r="B412" s="88">
        <v>1239.748413</v>
      </c>
      <c r="C412" s="88">
        <v>1260.4025879999999</v>
      </c>
      <c r="D412" s="88">
        <v>1239.748413</v>
      </c>
      <c r="E412" s="88">
        <v>1244.6024170000001</v>
      </c>
      <c r="F412" s="88">
        <v>1229.1636960000001</v>
      </c>
      <c r="G412" s="88">
        <v>6460145</v>
      </c>
      <c r="H412" s="95">
        <f t="shared" si="12"/>
        <v>1.0901970362100152E-3</v>
      </c>
      <c r="I412" s="96">
        <f t="shared" si="13"/>
        <v>6.2371155718405442E-4</v>
      </c>
    </row>
    <row r="413" spans="1:9" ht="15.75" customHeight="1" x14ac:dyDescent="0.25">
      <c r="A413" s="91">
        <v>43510</v>
      </c>
      <c r="B413" s="92">
        <v>1229.3470460000001</v>
      </c>
      <c r="C413" s="92">
        <v>1229.3470460000001</v>
      </c>
      <c r="D413" s="92">
        <v>1206.5629879999999</v>
      </c>
      <c r="E413" s="92">
        <v>1212.704712</v>
      </c>
      <c r="F413" s="92">
        <v>1197.661621</v>
      </c>
      <c r="G413" s="92">
        <v>6690180</v>
      </c>
      <c r="H413" s="93">
        <f t="shared" si="12"/>
        <v>-1.1275591820665745E-2</v>
      </c>
      <c r="I413" s="94">
        <f t="shared" si="13"/>
        <v>-1.1742077299691706E-2</v>
      </c>
    </row>
    <row r="414" spans="1:9" ht="15.75" customHeight="1" x14ac:dyDescent="0.25">
      <c r="A414" s="87">
        <v>43511</v>
      </c>
      <c r="B414" s="88">
        <v>1218.2026370000001</v>
      </c>
      <c r="C414" s="88">
        <v>1238.163452</v>
      </c>
      <c r="D414" s="88">
        <v>1202.600586</v>
      </c>
      <c r="E414" s="88">
        <v>1232.7646480000001</v>
      </c>
      <c r="F414" s="88">
        <v>1217.4727780000001</v>
      </c>
      <c r="G414" s="88">
        <v>9688940</v>
      </c>
      <c r="H414" s="95">
        <f t="shared" si="12"/>
        <v>7.125126581391159E-3</v>
      </c>
      <c r="I414" s="96">
        <f t="shared" si="13"/>
        <v>6.6586411023651978E-3</v>
      </c>
    </row>
    <row r="415" spans="1:9" ht="15.75" customHeight="1" x14ac:dyDescent="0.25">
      <c r="A415" s="91">
        <v>43514</v>
      </c>
      <c r="B415" s="92">
        <v>1238.2624510000001</v>
      </c>
      <c r="C415" s="92">
        <v>1240.739014</v>
      </c>
      <c r="D415" s="92">
        <v>1203.591187</v>
      </c>
      <c r="E415" s="92">
        <v>1208.643311</v>
      </c>
      <c r="F415" s="92">
        <v>1193.6507570000001</v>
      </c>
      <c r="G415" s="92">
        <v>9740480</v>
      </c>
      <c r="H415" s="93">
        <f t="shared" si="12"/>
        <v>-8.5819816140806655E-3</v>
      </c>
      <c r="I415" s="94">
        <f t="shared" si="13"/>
        <v>-9.0484670931066258E-3</v>
      </c>
    </row>
    <row r="416" spans="1:9" ht="15.75" customHeight="1" x14ac:dyDescent="0.25">
      <c r="A416" s="87">
        <v>43515</v>
      </c>
      <c r="B416" s="88">
        <v>1206.5629879999999</v>
      </c>
      <c r="C416" s="88">
        <v>1228.0592039999999</v>
      </c>
      <c r="D416" s="88">
        <v>1199.8267820000001</v>
      </c>
      <c r="E416" s="88">
        <v>1204.6807859999999</v>
      </c>
      <c r="F416" s="88">
        <v>1189.7373050000001</v>
      </c>
      <c r="G416" s="88">
        <v>6303377</v>
      </c>
      <c r="H416" s="95">
        <f t="shared" si="12"/>
        <v>-1.426198413339621E-3</v>
      </c>
      <c r="I416" s="96">
        <f t="shared" si="13"/>
        <v>-1.8926838923655819E-3</v>
      </c>
    </row>
    <row r="417" spans="1:9" ht="15.75" customHeight="1" x14ac:dyDescent="0.25">
      <c r="A417" s="91">
        <v>43516</v>
      </c>
      <c r="B417" s="92">
        <v>1212.3580320000001</v>
      </c>
      <c r="C417" s="92">
        <v>1228.3564449999999</v>
      </c>
      <c r="D417" s="92">
        <v>1207.5535890000001</v>
      </c>
      <c r="E417" s="92">
        <v>1222.7595209999999</v>
      </c>
      <c r="F417" s="92">
        <v>1207.591797</v>
      </c>
      <c r="G417" s="92">
        <v>6357879</v>
      </c>
      <c r="H417" s="93">
        <f t="shared" si="12"/>
        <v>6.4690748703888339E-3</v>
      </c>
      <c r="I417" s="94">
        <f t="shared" si="13"/>
        <v>6.0025893913628735E-3</v>
      </c>
    </row>
    <row r="418" spans="1:9" ht="15.75" customHeight="1" x14ac:dyDescent="0.25">
      <c r="A418" s="87">
        <v>43517</v>
      </c>
      <c r="B418" s="88">
        <v>1224.3939210000001</v>
      </c>
      <c r="C418" s="88">
        <v>1245.9892580000001</v>
      </c>
      <c r="D418" s="88">
        <v>1217.8063959999999</v>
      </c>
      <c r="E418" s="88">
        <v>1235.19165</v>
      </c>
      <c r="F418" s="88">
        <v>1219.869629</v>
      </c>
      <c r="G418" s="88">
        <v>10680467</v>
      </c>
      <c r="H418" s="95">
        <f t="shared" si="12"/>
        <v>4.3932645855973692E-3</v>
      </c>
      <c r="I418" s="96">
        <f t="shared" si="13"/>
        <v>3.926779106571408E-3</v>
      </c>
    </row>
    <row r="419" spans="1:9" ht="15.75" customHeight="1" x14ac:dyDescent="0.25">
      <c r="A419" s="91">
        <v>43518</v>
      </c>
      <c r="B419" s="92">
        <v>1232.9132079999999</v>
      </c>
      <c r="C419" s="92">
        <v>1233.606689</v>
      </c>
      <c r="D419" s="92">
        <v>1214.4879149999999</v>
      </c>
      <c r="E419" s="92">
        <v>1220.778198</v>
      </c>
      <c r="F419" s="92">
        <v>1205.6351320000001</v>
      </c>
      <c r="G419" s="92">
        <v>8838861</v>
      </c>
      <c r="H419" s="93">
        <f t="shared" si="12"/>
        <v>-5.0975240884540219E-3</v>
      </c>
      <c r="I419" s="94">
        <f t="shared" si="13"/>
        <v>-5.5640095674799831E-3</v>
      </c>
    </row>
    <row r="420" spans="1:9" ht="15.75" customHeight="1" x14ac:dyDescent="0.25">
      <c r="A420" s="87">
        <v>43521</v>
      </c>
      <c r="B420" s="88">
        <v>1224.3939210000001</v>
      </c>
      <c r="C420" s="88">
        <v>1231.3282469999999</v>
      </c>
      <c r="D420" s="88">
        <v>1209.1881100000001</v>
      </c>
      <c r="E420" s="88">
        <v>1220.72876</v>
      </c>
      <c r="F420" s="88">
        <v>1205.5863039999999</v>
      </c>
      <c r="G420" s="88">
        <v>7926962</v>
      </c>
      <c r="H420" s="95">
        <f t="shared" si="12"/>
        <v>-1.7589202425601279E-5</v>
      </c>
      <c r="I420" s="96">
        <f t="shared" si="13"/>
        <v>-4.8407468145156209E-4</v>
      </c>
    </row>
    <row r="421" spans="1:9" ht="15.75" customHeight="1" x14ac:dyDescent="0.25">
      <c r="A421" s="91">
        <v>43522</v>
      </c>
      <c r="B421" s="92">
        <v>1198.142822</v>
      </c>
      <c r="C421" s="92">
        <v>1223.2052000000001</v>
      </c>
      <c r="D421" s="92">
        <v>1194.675659</v>
      </c>
      <c r="E421" s="92">
        <v>1208.79187</v>
      </c>
      <c r="F421" s="92">
        <v>1193.7973629999999</v>
      </c>
      <c r="G421" s="92">
        <v>10227082</v>
      </c>
      <c r="H421" s="93">
        <f t="shared" si="12"/>
        <v>-4.2676903189151558E-3</v>
      </c>
      <c r="I421" s="94">
        <f t="shared" si="13"/>
        <v>-4.7341757979411161E-3</v>
      </c>
    </row>
    <row r="422" spans="1:9" ht="15.75" customHeight="1" x14ac:dyDescent="0.25">
      <c r="A422" s="87">
        <v>43523</v>
      </c>
      <c r="B422" s="88">
        <v>1216.518677</v>
      </c>
      <c r="C422" s="88">
        <v>1233.2104489999999</v>
      </c>
      <c r="D422" s="88">
        <v>1197.647461</v>
      </c>
      <c r="E422" s="88">
        <v>1212.0113530000001</v>
      </c>
      <c r="F422" s="88">
        <v>1196.9769289999999</v>
      </c>
      <c r="G422" s="88">
        <v>11218523</v>
      </c>
      <c r="H422" s="95">
        <f t="shared" si="12"/>
        <v>1.1551644899233165E-3</v>
      </c>
      <c r="I422" s="96">
        <f t="shared" si="13"/>
        <v>6.886790108973557E-4</v>
      </c>
    </row>
    <row r="423" spans="1:9" ht="15.75" customHeight="1" x14ac:dyDescent="0.25">
      <c r="A423" s="91">
        <v>43524</v>
      </c>
      <c r="B423" s="92">
        <v>1222.165039</v>
      </c>
      <c r="C423" s="92">
        <v>1228.207764</v>
      </c>
      <c r="D423" s="92">
        <v>1215.0327150000001</v>
      </c>
      <c r="E423" s="92">
        <v>1219.4904790000001</v>
      </c>
      <c r="F423" s="92">
        <v>1204.3632809999999</v>
      </c>
      <c r="G423" s="92">
        <v>11393904</v>
      </c>
      <c r="H423" s="93">
        <f t="shared" si="12"/>
        <v>2.6717264122361269E-3</v>
      </c>
      <c r="I423" s="94">
        <f t="shared" si="13"/>
        <v>2.2052409332101661E-3</v>
      </c>
    </row>
    <row r="424" spans="1:9" ht="15.75" customHeight="1" x14ac:dyDescent="0.25">
      <c r="A424" s="87">
        <v>43525</v>
      </c>
      <c r="B424" s="88">
        <v>1225.3845209999999</v>
      </c>
      <c r="C424" s="88">
        <v>1230.6843260000001</v>
      </c>
      <c r="D424" s="88">
        <v>1210.7730710000001</v>
      </c>
      <c r="E424" s="88">
        <v>1214.5373540000001</v>
      </c>
      <c r="F424" s="88">
        <v>1199.4716800000001</v>
      </c>
      <c r="G424" s="88">
        <v>7997610</v>
      </c>
      <c r="H424" s="95">
        <f t="shared" si="12"/>
        <v>-1.7675075774630988E-3</v>
      </c>
      <c r="I424" s="96">
        <f t="shared" si="13"/>
        <v>-2.2339930564890596E-3</v>
      </c>
    </row>
    <row r="425" spans="1:9" ht="15.75" customHeight="1" x14ac:dyDescent="0.25">
      <c r="A425" s="91">
        <v>43529</v>
      </c>
      <c r="B425" s="92">
        <v>1211.912231</v>
      </c>
      <c r="C425" s="92">
        <v>1228.1583250000001</v>
      </c>
      <c r="D425" s="92">
        <v>1207.1573490000001</v>
      </c>
      <c r="E425" s="92">
        <v>1226.028442</v>
      </c>
      <c r="F425" s="92">
        <v>1210.8201899999999</v>
      </c>
      <c r="G425" s="92">
        <v>7189013</v>
      </c>
      <c r="H425" s="93">
        <f t="shared" si="12"/>
        <v>4.0896554916727609E-3</v>
      </c>
      <c r="I425" s="94">
        <f t="shared" si="13"/>
        <v>3.6231700126468E-3</v>
      </c>
    </row>
    <row r="426" spans="1:9" ht="15.75" customHeight="1" x14ac:dyDescent="0.25">
      <c r="A426" s="87">
        <v>43530</v>
      </c>
      <c r="B426" s="88">
        <v>1228.1583250000001</v>
      </c>
      <c r="C426" s="88">
        <v>1261.14563</v>
      </c>
      <c r="D426" s="88">
        <v>1223.5024410000001</v>
      </c>
      <c r="E426" s="88">
        <v>1252.9235839999999</v>
      </c>
      <c r="F426" s="88">
        <v>1237.3817140000001</v>
      </c>
      <c r="G426" s="88">
        <v>12152341</v>
      </c>
      <c r="H426" s="95">
        <f t="shared" si="12"/>
        <v>9.4240396846545175E-3</v>
      </c>
      <c r="I426" s="96">
        <f t="shared" si="13"/>
        <v>8.9575542056285571E-3</v>
      </c>
    </row>
    <row r="427" spans="1:9" ht="15.75" customHeight="1" x14ac:dyDescent="0.25">
      <c r="A427" s="91">
        <v>43531</v>
      </c>
      <c r="B427" s="92">
        <v>1252.1311040000001</v>
      </c>
      <c r="C427" s="92">
        <v>1267.7827150000001</v>
      </c>
      <c r="D427" s="92">
        <v>1246.3359379999999</v>
      </c>
      <c r="E427" s="92">
        <v>1258.322388</v>
      </c>
      <c r="F427" s="92">
        <v>1242.7136230000001</v>
      </c>
      <c r="G427" s="92">
        <v>8186126</v>
      </c>
      <c r="H427" s="93">
        <f t="shared" si="12"/>
        <v>1.8673654917698203E-3</v>
      </c>
      <c r="I427" s="94">
        <f t="shared" si="13"/>
        <v>1.4008800127438595E-3</v>
      </c>
    </row>
    <row r="428" spans="1:9" ht="15.75" customHeight="1" x14ac:dyDescent="0.25">
      <c r="A428" s="87">
        <v>43532</v>
      </c>
      <c r="B428" s="88">
        <v>1254.1617429999999</v>
      </c>
      <c r="C428" s="88">
        <v>1262.4829099999999</v>
      </c>
      <c r="D428" s="88">
        <v>1250.14978</v>
      </c>
      <c r="E428" s="88">
        <v>1255.201904</v>
      </c>
      <c r="F428" s="88">
        <v>1239.6317140000001</v>
      </c>
      <c r="G428" s="88">
        <v>6097305</v>
      </c>
      <c r="H428" s="95">
        <f t="shared" si="12"/>
        <v>-1.0783807878598296E-3</v>
      </c>
      <c r="I428" s="96">
        <f t="shared" si="13"/>
        <v>-1.5448662668857904E-3</v>
      </c>
    </row>
    <row r="429" spans="1:9" ht="15.75" customHeight="1" x14ac:dyDescent="0.25">
      <c r="A429" s="91">
        <v>43535</v>
      </c>
      <c r="B429" s="92">
        <v>1258.124268</v>
      </c>
      <c r="C429" s="92">
        <v>1299.680298</v>
      </c>
      <c r="D429" s="92">
        <v>1256.0935059999999</v>
      </c>
      <c r="E429" s="92">
        <v>1291.8544919999999</v>
      </c>
      <c r="F429" s="92">
        <v>1275.829712</v>
      </c>
      <c r="G429" s="92">
        <v>9810964</v>
      </c>
      <c r="H429" s="93">
        <f t="shared" si="12"/>
        <v>1.2500033503779864E-2</v>
      </c>
      <c r="I429" s="94">
        <f t="shared" si="13"/>
        <v>1.2033548024753904E-2</v>
      </c>
    </row>
    <row r="430" spans="1:9" ht="15.75" customHeight="1" x14ac:dyDescent="0.25">
      <c r="A430" s="87">
        <v>43536</v>
      </c>
      <c r="B430" s="88">
        <v>1304.534302</v>
      </c>
      <c r="C430" s="88">
        <v>1321.473755</v>
      </c>
      <c r="D430" s="88">
        <v>1301.9091800000001</v>
      </c>
      <c r="E430" s="88">
        <v>1318.8486330000001</v>
      </c>
      <c r="F430" s="88">
        <v>1302.489014</v>
      </c>
      <c r="G430" s="88">
        <v>11335173</v>
      </c>
      <c r="H430" s="95">
        <f t="shared" si="12"/>
        <v>8.9813569333438096E-3</v>
      </c>
      <c r="I430" s="96">
        <f t="shared" si="13"/>
        <v>8.5148714543178492E-3</v>
      </c>
    </row>
    <row r="431" spans="1:9" ht="15.75" customHeight="1" x14ac:dyDescent="0.25">
      <c r="A431" s="91">
        <v>43537</v>
      </c>
      <c r="B431" s="92">
        <v>1324.445557</v>
      </c>
      <c r="C431" s="92">
        <v>1347.2296140000001</v>
      </c>
      <c r="D431" s="92">
        <v>1315.62915</v>
      </c>
      <c r="E431" s="92">
        <v>1334.6488039999999</v>
      </c>
      <c r="F431" s="92">
        <v>1318.0931399999999</v>
      </c>
      <c r="G431" s="92">
        <v>11342554</v>
      </c>
      <c r="H431" s="93">
        <f t="shared" si="12"/>
        <v>5.1720308783109034E-3</v>
      </c>
      <c r="I431" s="94">
        <f t="shared" si="13"/>
        <v>4.7055453992849421E-3</v>
      </c>
    </row>
    <row r="432" spans="1:9" ht="15.75" customHeight="1" x14ac:dyDescent="0.25">
      <c r="A432" s="87">
        <v>43538</v>
      </c>
      <c r="B432" s="88">
        <v>1337.0758060000001</v>
      </c>
      <c r="C432" s="88">
        <v>1349.2108149999999</v>
      </c>
      <c r="D432" s="88">
        <v>1323.554077</v>
      </c>
      <c r="E432" s="88">
        <v>1328.9528809999999</v>
      </c>
      <c r="F432" s="88">
        <v>1312.4678960000001</v>
      </c>
      <c r="G432" s="88">
        <v>10500649</v>
      </c>
      <c r="H432" s="95">
        <f t="shared" si="12"/>
        <v>-1.8574107340379306E-3</v>
      </c>
      <c r="I432" s="96">
        <f t="shared" si="13"/>
        <v>-2.3238962130638914E-3</v>
      </c>
    </row>
    <row r="433" spans="1:9" ht="15.75" customHeight="1" x14ac:dyDescent="0.25">
      <c r="A433" s="91">
        <v>43539</v>
      </c>
      <c r="B433" s="92">
        <v>1332.3704829999999</v>
      </c>
      <c r="C433" s="92">
        <v>1346.040894</v>
      </c>
      <c r="D433" s="92">
        <v>1298.887817</v>
      </c>
      <c r="E433" s="92">
        <v>1309.239746</v>
      </c>
      <c r="F433" s="92">
        <v>1292.9993899999999</v>
      </c>
      <c r="G433" s="92">
        <v>16043743</v>
      </c>
      <c r="H433" s="93">
        <f t="shared" si="12"/>
        <v>-6.4903690295517943E-3</v>
      </c>
      <c r="I433" s="94">
        <f t="shared" si="13"/>
        <v>-6.9568545085777547E-3</v>
      </c>
    </row>
    <row r="434" spans="1:9" ht="15.75" customHeight="1" x14ac:dyDescent="0.25">
      <c r="A434" s="87">
        <v>43542</v>
      </c>
      <c r="B434" s="88">
        <v>1318.501953</v>
      </c>
      <c r="C434" s="88">
        <v>1345.1988530000001</v>
      </c>
      <c r="D434" s="88">
        <v>1316.5207519999999</v>
      </c>
      <c r="E434" s="88">
        <v>1337.373047</v>
      </c>
      <c r="F434" s="88">
        <v>1320.7835689999999</v>
      </c>
      <c r="G434" s="88">
        <v>10201021</v>
      </c>
      <c r="H434" s="95">
        <f t="shared" si="12"/>
        <v>9.23333752346037E-3</v>
      </c>
      <c r="I434" s="96">
        <f t="shared" si="13"/>
        <v>8.7668520444344096E-3</v>
      </c>
    </row>
    <row r="435" spans="1:9" ht="15.75" customHeight="1" x14ac:dyDescent="0.25">
      <c r="A435" s="91">
        <v>43543</v>
      </c>
      <c r="B435" s="92">
        <v>1347.2296140000001</v>
      </c>
      <c r="C435" s="92">
        <v>1367.04187</v>
      </c>
      <c r="D435" s="92">
        <v>1330.4882809999999</v>
      </c>
      <c r="E435" s="92">
        <v>1363.6241460000001</v>
      </c>
      <c r="F435" s="92">
        <v>1346.709106</v>
      </c>
      <c r="G435" s="92">
        <v>9898262</v>
      </c>
      <c r="H435" s="93">
        <f t="shared" si="12"/>
        <v>8.4421391701555836E-3</v>
      </c>
      <c r="I435" s="94">
        <f t="shared" si="13"/>
        <v>7.9756536911296232E-3</v>
      </c>
    </row>
    <row r="436" spans="1:9" ht="15.75" customHeight="1" x14ac:dyDescent="0.25">
      <c r="A436" s="87">
        <v>43544</v>
      </c>
      <c r="B436" s="88">
        <v>1364.862427</v>
      </c>
      <c r="C436" s="88">
        <v>1374.9666749999999</v>
      </c>
      <c r="D436" s="88">
        <v>1351.1920170000001</v>
      </c>
      <c r="E436" s="88">
        <v>1362.5345460000001</v>
      </c>
      <c r="F436" s="88">
        <v>1345.6329350000001</v>
      </c>
      <c r="G436" s="88">
        <v>9986597</v>
      </c>
      <c r="H436" s="95">
        <f t="shared" si="12"/>
        <v>-3.4718854042922346E-4</v>
      </c>
      <c r="I436" s="96">
        <f t="shared" si="13"/>
        <v>-8.1367401945518433E-4</v>
      </c>
    </row>
    <row r="437" spans="1:9" ht="15.75" customHeight="1" x14ac:dyDescent="0.25">
      <c r="A437" s="91">
        <v>43546</v>
      </c>
      <c r="B437" s="92">
        <v>1359.612183</v>
      </c>
      <c r="C437" s="92">
        <v>1367.93335</v>
      </c>
      <c r="D437" s="92">
        <v>1324.1484379999999</v>
      </c>
      <c r="E437" s="92">
        <v>1329.151001</v>
      </c>
      <c r="F437" s="92">
        <v>1312.663452</v>
      </c>
      <c r="G437" s="92">
        <v>11573789</v>
      </c>
      <c r="H437" s="93">
        <f t="shared" si="12"/>
        <v>-1.0773214634143487E-2</v>
      </c>
      <c r="I437" s="94">
        <f t="shared" si="13"/>
        <v>-1.1239700113169448E-2</v>
      </c>
    </row>
    <row r="438" spans="1:9" ht="15.75" customHeight="1" x14ac:dyDescent="0.25">
      <c r="A438" s="87">
        <v>43549</v>
      </c>
      <c r="B438" s="88">
        <v>1318.1057129999999</v>
      </c>
      <c r="C438" s="88">
        <v>1324.2969969999999</v>
      </c>
      <c r="D438" s="88">
        <v>1304.336182</v>
      </c>
      <c r="E438" s="88">
        <v>1312.013428</v>
      </c>
      <c r="F438" s="88">
        <v>1295.7386469999999</v>
      </c>
      <c r="G438" s="88">
        <v>8027368</v>
      </c>
      <c r="H438" s="95">
        <f t="shared" si="12"/>
        <v>-5.6359811840025987E-3</v>
      </c>
      <c r="I438" s="96">
        <f t="shared" si="13"/>
        <v>-6.10246666302856E-3</v>
      </c>
    </row>
    <row r="439" spans="1:9" ht="15.75" customHeight="1" x14ac:dyDescent="0.25">
      <c r="A439" s="91">
        <v>43550</v>
      </c>
      <c r="B439" s="92">
        <v>1317.8084719999999</v>
      </c>
      <c r="C439" s="92">
        <v>1358.720703</v>
      </c>
      <c r="D439" s="92">
        <v>1317.5113530000001</v>
      </c>
      <c r="E439" s="92">
        <v>1354.411499</v>
      </c>
      <c r="F439" s="92">
        <v>1337.6108400000001</v>
      </c>
      <c r="G439" s="92">
        <v>9569142</v>
      </c>
      <c r="H439" s="93">
        <f t="shared" si="12"/>
        <v>1.3812367304441051E-2</v>
      </c>
      <c r="I439" s="94">
        <f t="shared" si="13"/>
        <v>1.3345881825415091E-2</v>
      </c>
    </row>
    <row r="440" spans="1:9" ht="15.75" customHeight="1" x14ac:dyDescent="0.25">
      <c r="A440" s="87">
        <v>43551</v>
      </c>
      <c r="B440" s="88">
        <v>1365.0111079999999</v>
      </c>
      <c r="C440" s="88">
        <v>1365.0111079999999</v>
      </c>
      <c r="D440" s="88">
        <v>1331.6274410000001</v>
      </c>
      <c r="E440" s="88">
        <v>1336.5805660000001</v>
      </c>
      <c r="F440" s="88">
        <v>1320.0008539999999</v>
      </c>
      <c r="G440" s="88">
        <v>10189856</v>
      </c>
      <c r="H440" s="95">
        <f t="shared" si="12"/>
        <v>-5.7555674511244846E-3</v>
      </c>
      <c r="I440" s="96">
        <f t="shared" si="13"/>
        <v>-6.222052930150445E-3</v>
      </c>
    </row>
    <row r="441" spans="1:9" ht="15.75" customHeight="1" x14ac:dyDescent="0.25">
      <c r="A441" s="91">
        <v>43552</v>
      </c>
      <c r="B441" s="92">
        <v>1337.5711670000001</v>
      </c>
      <c r="C441" s="92">
        <v>1356.9376219999999</v>
      </c>
      <c r="D441" s="92">
        <v>1330.1911620000001</v>
      </c>
      <c r="E441" s="92">
        <v>1347.2296140000001</v>
      </c>
      <c r="F441" s="92">
        <v>1330.5179439999999</v>
      </c>
      <c r="G441" s="92">
        <v>10582305</v>
      </c>
      <c r="H441" s="93">
        <f t="shared" si="12"/>
        <v>3.4465238484312445E-3</v>
      </c>
      <c r="I441" s="94">
        <f t="shared" si="13"/>
        <v>2.9800383694052837E-3</v>
      </c>
    </row>
    <row r="442" spans="1:9" ht="15.75" customHeight="1" x14ac:dyDescent="0.25">
      <c r="A442" s="87">
        <v>43556</v>
      </c>
      <c r="B442" s="88">
        <v>1357.1357419999999</v>
      </c>
      <c r="C442" s="88">
        <v>1393.5902100000001</v>
      </c>
      <c r="D442" s="88">
        <v>1349.755615</v>
      </c>
      <c r="E442" s="88">
        <v>1378.780518</v>
      </c>
      <c r="F442" s="88">
        <v>1361.6773679999999</v>
      </c>
      <c r="G442" s="88">
        <v>10194002</v>
      </c>
      <c r="H442" s="95">
        <f t="shared" si="12"/>
        <v>1.0053483224539079E-2</v>
      </c>
      <c r="I442" s="96">
        <f t="shared" si="13"/>
        <v>9.5869977455131181E-3</v>
      </c>
    </row>
    <row r="443" spans="1:9" ht="15.75" customHeight="1" x14ac:dyDescent="0.25">
      <c r="A443" s="91">
        <v>43557</v>
      </c>
      <c r="B443" s="92">
        <v>1384.872803</v>
      </c>
      <c r="C443" s="92">
        <v>1389.924927</v>
      </c>
      <c r="D443" s="92">
        <v>1367.1408690000001</v>
      </c>
      <c r="E443" s="92">
        <v>1376.6507570000001</v>
      </c>
      <c r="F443" s="92">
        <v>1359.5740969999999</v>
      </c>
      <c r="G443" s="92">
        <v>8088587</v>
      </c>
      <c r="H443" s="93">
        <f t="shared" si="12"/>
        <v>-6.7133756867870139E-4</v>
      </c>
      <c r="I443" s="94">
        <f t="shared" si="13"/>
        <v>-1.1378230477046623E-3</v>
      </c>
    </row>
    <row r="444" spans="1:9" ht="15.75" customHeight="1" x14ac:dyDescent="0.25">
      <c r="A444" s="87">
        <v>43558</v>
      </c>
      <c r="B444" s="88">
        <v>1379.6721190000001</v>
      </c>
      <c r="C444" s="88">
        <v>1389.8258060000001</v>
      </c>
      <c r="D444" s="88">
        <v>1359.116943</v>
      </c>
      <c r="E444" s="88">
        <v>1362.286865</v>
      </c>
      <c r="F444" s="88">
        <v>1345.3883060000001</v>
      </c>
      <c r="G444" s="88">
        <v>7923866</v>
      </c>
      <c r="H444" s="95">
        <f t="shared" si="12"/>
        <v>-4.5552331726954028E-3</v>
      </c>
      <c r="I444" s="96">
        <f t="shared" si="13"/>
        <v>-5.021718651721364E-3</v>
      </c>
    </row>
    <row r="445" spans="1:9" ht="15.75" customHeight="1" x14ac:dyDescent="0.25">
      <c r="A445" s="91">
        <v>43559</v>
      </c>
      <c r="B445" s="92">
        <v>1366.0511469999999</v>
      </c>
      <c r="C445" s="92">
        <v>1370.7070309999999</v>
      </c>
      <c r="D445" s="92">
        <v>1334.599365</v>
      </c>
      <c r="E445" s="92">
        <v>1340.3448490000001</v>
      </c>
      <c r="F445" s="92">
        <v>1323.7185059999999</v>
      </c>
      <c r="G445" s="92">
        <v>8455067</v>
      </c>
      <c r="H445" s="93">
        <f t="shared" si="12"/>
        <v>-7.0520080378794446E-3</v>
      </c>
      <c r="I445" s="94">
        <f t="shared" si="13"/>
        <v>-7.518493516905405E-3</v>
      </c>
    </row>
    <row r="446" spans="1:9" ht="15.75" customHeight="1" x14ac:dyDescent="0.25">
      <c r="A446" s="87">
        <v>43560</v>
      </c>
      <c r="B446" s="88">
        <v>1348.170654</v>
      </c>
      <c r="C446" s="88">
        <v>1351.093018</v>
      </c>
      <c r="D446" s="88">
        <v>1330.3892820000001</v>
      </c>
      <c r="E446" s="88">
        <v>1341.1868899999999</v>
      </c>
      <c r="F446" s="88">
        <v>1324.5500489999999</v>
      </c>
      <c r="G446" s="88">
        <v>6792015</v>
      </c>
      <c r="H446" s="95">
        <f t="shared" si="12"/>
        <v>2.727325727988205E-4</v>
      </c>
      <c r="I446" s="96">
        <f t="shared" si="13"/>
        <v>-1.9375290622714031E-4</v>
      </c>
    </row>
    <row r="447" spans="1:9" ht="15.75" customHeight="1" x14ac:dyDescent="0.25">
      <c r="A447" s="91">
        <v>43563</v>
      </c>
      <c r="B447" s="92">
        <v>1343.267212</v>
      </c>
      <c r="C447" s="92">
        <v>1344.753052</v>
      </c>
      <c r="D447" s="92">
        <v>1311.2705080000001</v>
      </c>
      <c r="E447" s="92">
        <v>1316.768311</v>
      </c>
      <c r="F447" s="92">
        <v>1300.434448</v>
      </c>
      <c r="G447" s="92">
        <v>8806267</v>
      </c>
      <c r="H447" s="93">
        <f t="shared" si="12"/>
        <v>-7.9799077801828155E-3</v>
      </c>
      <c r="I447" s="94">
        <f t="shared" si="13"/>
        <v>-8.4463932592087759E-3</v>
      </c>
    </row>
    <row r="448" spans="1:9" ht="15.75" customHeight="1" x14ac:dyDescent="0.25">
      <c r="A448" s="87">
        <v>43564</v>
      </c>
      <c r="B448" s="88">
        <v>1316.4216309999999</v>
      </c>
      <c r="C448" s="88">
        <v>1328.1108400000001</v>
      </c>
      <c r="D448" s="88">
        <v>1308.5958250000001</v>
      </c>
      <c r="E448" s="88">
        <v>1321.9195560000001</v>
      </c>
      <c r="F448" s="88">
        <v>1305.521851</v>
      </c>
      <c r="G448" s="88">
        <v>9587648</v>
      </c>
      <c r="H448" s="95">
        <f t="shared" si="12"/>
        <v>1.6956798990140434E-3</v>
      </c>
      <c r="I448" s="96">
        <f t="shared" si="13"/>
        <v>1.2291944199880826E-3</v>
      </c>
    </row>
    <row r="449" spans="1:9" ht="15.75" customHeight="1" x14ac:dyDescent="0.25">
      <c r="A449" s="91">
        <v>43565</v>
      </c>
      <c r="B449" s="92">
        <v>1325.3867190000001</v>
      </c>
      <c r="C449" s="92">
        <v>1335.3422849999999</v>
      </c>
      <c r="D449" s="92">
        <v>1314.044189</v>
      </c>
      <c r="E449" s="92">
        <v>1318.898193</v>
      </c>
      <c r="F449" s="92">
        <v>1302.537842</v>
      </c>
      <c r="G449" s="92">
        <v>7684871</v>
      </c>
      <c r="H449" s="93">
        <f t="shared" si="12"/>
        <v>-9.9379566474100487E-4</v>
      </c>
      <c r="I449" s="94">
        <f t="shared" si="13"/>
        <v>-1.4602811437669657E-3</v>
      </c>
    </row>
    <row r="450" spans="1:9" ht="15.75" customHeight="1" x14ac:dyDescent="0.25">
      <c r="A450" s="87">
        <v>43566</v>
      </c>
      <c r="B450" s="88">
        <v>1320.4335940000001</v>
      </c>
      <c r="C450" s="88">
        <v>1340.295288</v>
      </c>
      <c r="D450" s="88">
        <v>1316.5207519999999</v>
      </c>
      <c r="E450" s="88">
        <v>1334.153564</v>
      </c>
      <c r="F450" s="88">
        <v>1317.604126</v>
      </c>
      <c r="G450" s="88">
        <v>5795755</v>
      </c>
      <c r="H450" s="95">
        <f t="shared" si="12"/>
        <v>4.9945966297776437E-3</v>
      </c>
      <c r="I450" s="96">
        <f t="shared" si="13"/>
        <v>4.5281111507516833E-3</v>
      </c>
    </row>
    <row r="451" spans="1:9" ht="15.75" customHeight="1" x14ac:dyDescent="0.25">
      <c r="A451" s="91">
        <v>43567</v>
      </c>
      <c r="B451" s="92">
        <v>1337.323486</v>
      </c>
      <c r="C451" s="92">
        <v>1344.1586910000001</v>
      </c>
      <c r="D451" s="92">
        <v>1324.0988769999999</v>
      </c>
      <c r="E451" s="92">
        <v>1330.4882809999999</v>
      </c>
      <c r="F451" s="92">
        <v>1313.9841309999999</v>
      </c>
      <c r="G451" s="92">
        <v>5975855</v>
      </c>
      <c r="H451" s="93">
        <f t="shared" si="12"/>
        <v>-1.1948258550476924E-3</v>
      </c>
      <c r="I451" s="94">
        <f t="shared" si="13"/>
        <v>-1.6613113340736532E-3</v>
      </c>
    </row>
    <row r="452" spans="1:9" ht="15.75" customHeight="1" x14ac:dyDescent="0.25">
      <c r="A452" s="87">
        <v>43570</v>
      </c>
      <c r="B452" s="88">
        <v>1332.3704829999999</v>
      </c>
      <c r="C452" s="88">
        <v>1336.2833250000001</v>
      </c>
      <c r="D452" s="88">
        <v>1322.4643550000001</v>
      </c>
      <c r="E452" s="88">
        <v>1327.5660399999999</v>
      </c>
      <c r="F452" s="88">
        <v>1311.0982670000001</v>
      </c>
      <c r="G452" s="88">
        <v>4285366</v>
      </c>
      <c r="H452" s="95">
        <f t="shared" ref="H452:H515" si="14">LOG(F452/F451)</f>
        <v>-9.548769338270682E-4</v>
      </c>
      <c r="I452" s="96">
        <f t="shared" ref="I452:I515" si="15">H452-$H$1238</f>
        <v>-1.4213624128530289E-3</v>
      </c>
    </row>
    <row r="453" spans="1:9" ht="15.75" customHeight="1" x14ac:dyDescent="0.25">
      <c r="A453" s="91">
        <v>43571</v>
      </c>
      <c r="B453" s="92">
        <v>1332.3704829999999</v>
      </c>
      <c r="C453" s="92">
        <v>1347.2296140000001</v>
      </c>
      <c r="D453" s="92">
        <v>1327.4173579999999</v>
      </c>
      <c r="E453" s="92">
        <v>1331.132202</v>
      </c>
      <c r="F453" s="92">
        <v>1314.6202390000001</v>
      </c>
      <c r="G453" s="92">
        <v>8011783</v>
      </c>
      <c r="H453" s="93">
        <f t="shared" si="14"/>
        <v>1.1650707559481333E-3</v>
      </c>
      <c r="I453" s="94">
        <f t="shared" si="15"/>
        <v>6.9858527692217252E-4</v>
      </c>
    </row>
    <row r="454" spans="1:9" ht="15.75" customHeight="1" x14ac:dyDescent="0.25">
      <c r="A454" s="87">
        <v>43573</v>
      </c>
      <c r="B454" s="88">
        <v>1362.088745</v>
      </c>
      <c r="C454" s="88">
        <v>1376.700317</v>
      </c>
      <c r="D454" s="88">
        <v>1352.1826169999999</v>
      </c>
      <c r="E454" s="88">
        <v>1372.935913</v>
      </c>
      <c r="F454" s="88">
        <v>1355.9053960000001</v>
      </c>
      <c r="G454" s="88">
        <v>18130729</v>
      </c>
      <c r="H454" s="95">
        <f t="shared" si="14"/>
        <v>1.3429074968996958E-2</v>
      </c>
      <c r="I454" s="96">
        <f t="shared" si="15"/>
        <v>1.2962589489970998E-2</v>
      </c>
    </row>
    <row r="455" spans="1:9" ht="15.75" customHeight="1" x14ac:dyDescent="0.25">
      <c r="A455" s="91">
        <v>43577</v>
      </c>
      <c r="B455" s="92">
        <v>1347.2296140000001</v>
      </c>
      <c r="C455" s="92">
        <v>1354.1639399999999</v>
      </c>
      <c r="D455" s="92">
        <v>1328.7052000000001</v>
      </c>
      <c r="E455" s="92">
        <v>1332.717163</v>
      </c>
      <c r="F455" s="92">
        <v>1316.185547</v>
      </c>
      <c r="G455" s="92">
        <v>10895052</v>
      </c>
      <c r="H455" s="93">
        <f t="shared" si="14"/>
        <v>-1.2912271554075856E-2</v>
      </c>
      <c r="I455" s="94">
        <f t="shared" si="15"/>
        <v>-1.3378757033101816E-2</v>
      </c>
    </row>
    <row r="456" spans="1:9" ht="15.75" customHeight="1" x14ac:dyDescent="0.25">
      <c r="A456" s="87">
        <v>43578</v>
      </c>
      <c r="B456" s="88">
        <v>1335.3422849999999</v>
      </c>
      <c r="C456" s="88">
        <v>1360.107544</v>
      </c>
      <c r="D456" s="88">
        <v>1333.3610839999999</v>
      </c>
      <c r="E456" s="88">
        <v>1351.043457</v>
      </c>
      <c r="F456" s="88">
        <v>1334.2844239999999</v>
      </c>
      <c r="G456" s="88">
        <v>9141135</v>
      </c>
      <c r="H456" s="95">
        <f t="shared" si="14"/>
        <v>5.9312987291336378E-3</v>
      </c>
      <c r="I456" s="96">
        <f t="shared" si="15"/>
        <v>5.4648132501076765E-3</v>
      </c>
    </row>
    <row r="457" spans="1:9" ht="15.75" customHeight="1" x14ac:dyDescent="0.25">
      <c r="A457" s="91">
        <v>43579</v>
      </c>
      <c r="B457" s="92">
        <v>1357.432861</v>
      </c>
      <c r="C457" s="92">
        <v>1381.7028809999999</v>
      </c>
      <c r="D457" s="92">
        <v>1353.4208980000001</v>
      </c>
      <c r="E457" s="92">
        <v>1376.4526370000001</v>
      </c>
      <c r="F457" s="92">
        <v>1359.378418</v>
      </c>
      <c r="G457" s="92">
        <v>7430660</v>
      </c>
      <c r="H457" s="93">
        <f t="shared" si="14"/>
        <v>8.0919543767705281E-3</v>
      </c>
      <c r="I457" s="94">
        <f t="shared" si="15"/>
        <v>7.6254688977445678E-3</v>
      </c>
    </row>
    <row r="458" spans="1:9" ht="15.75" customHeight="1" x14ac:dyDescent="0.25">
      <c r="A458" s="87">
        <v>43580</v>
      </c>
      <c r="B458" s="88">
        <v>1376.0563959999999</v>
      </c>
      <c r="C458" s="88">
        <v>1399.137573</v>
      </c>
      <c r="D458" s="88">
        <v>1349.8051760000001</v>
      </c>
      <c r="E458" s="88">
        <v>1359.5131839999999</v>
      </c>
      <c r="F458" s="88">
        <v>1342.6491699999999</v>
      </c>
      <c r="G458" s="88">
        <v>14061860</v>
      </c>
      <c r="H458" s="95">
        <f t="shared" si="14"/>
        <v>-5.3778229078120651E-3</v>
      </c>
      <c r="I458" s="96">
        <f t="shared" si="15"/>
        <v>-5.8443083868380263E-3</v>
      </c>
    </row>
    <row r="459" spans="1:9" ht="15.75" customHeight="1" x14ac:dyDescent="0.25">
      <c r="A459" s="91">
        <v>43581</v>
      </c>
      <c r="B459" s="92">
        <v>1362.088745</v>
      </c>
      <c r="C459" s="92">
        <v>1382.8420410000001</v>
      </c>
      <c r="D459" s="92">
        <v>1357.8291019999999</v>
      </c>
      <c r="E459" s="92">
        <v>1379.721558</v>
      </c>
      <c r="F459" s="92">
        <v>1362.606812</v>
      </c>
      <c r="G459" s="92">
        <v>6954749</v>
      </c>
      <c r="H459" s="93">
        <f t="shared" si="14"/>
        <v>6.4080080400382043E-3</v>
      </c>
      <c r="I459" s="94">
        <f t="shared" si="15"/>
        <v>5.941522561012243E-3</v>
      </c>
    </row>
    <row r="460" spans="1:9" ht="15.75" customHeight="1" x14ac:dyDescent="0.25">
      <c r="A460" s="87">
        <v>43585</v>
      </c>
      <c r="B460" s="88">
        <v>1383.287842</v>
      </c>
      <c r="C460" s="88">
        <v>1383.287842</v>
      </c>
      <c r="D460" s="88">
        <v>1353.965698</v>
      </c>
      <c r="E460" s="88">
        <v>1379.721558</v>
      </c>
      <c r="F460" s="88">
        <v>1362.606812</v>
      </c>
      <c r="G460" s="88">
        <v>10313866</v>
      </c>
      <c r="H460" s="95">
        <f t="shared" si="14"/>
        <v>0</v>
      </c>
      <c r="I460" s="96">
        <f t="shared" si="15"/>
        <v>-4.6648547902596081E-4</v>
      </c>
    </row>
    <row r="461" spans="1:9" ht="15.75" customHeight="1" x14ac:dyDescent="0.25">
      <c r="A461" s="91">
        <v>43587</v>
      </c>
      <c r="B461" s="92">
        <v>1378.929077</v>
      </c>
      <c r="C461" s="92">
        <v>1400.6235349999999</v>
      </c>
      <c r="D461" s="92">
        <v>1369.1220699999999</v>
      </c>
      <c r="E461" s="92">
        <v>1391.856567</v>
      </c>
      <c r="F461" s="92">
        <v>1374.591187</v>
      </c>
      <c r="G461" s="92">
        <v>8764806</v>
      </c>
      <c r="H461" s="93">
        <f t="shared" si="14"/>
        <v>3.8029994117302342E-3</v>
      </c>
      <c r="I461" s="94">
        <f t="shared" si="15"/>
        <v>3.3365139327042733E-3</v>
      </c>
    </row>
    <row r="462" spans="1:9" ht="15.75" customHeight="1" x14ac:dyDescent="0.25">
      <c r="A462" s="87">
        <v>43588</v>
      </c>
      <c r="B462" s="88">
        <v>1394.72937</v>
      </c>
      <c r="C462" s="88">
        <v>1404.189697</v>
      </c>
      <c r="D462" s="88">
        <v>1389.479126</v>
      </c>
      <c r="E462" s="88">
        <v>1395.62085</v>
      </c>
      <c r="F462" s="88">
        <v>1378.3089600000001</v>
      </c>
      <c r="G462" s="88">
        <v>6571878</v>
      </c>
      <c r="H462" s="95">
        <f t="shared" si="14"/>
        <v>1.173024224813219E-3</v>
      </c>
      <c r="I462" s="96">
        <f t="shared" si="15"/>
        <v>7.0653874578725817E-4</v>
      </c>
    </row>
    <row r="463" spans="1:9" ht="15.75" customHeight="1" x14ac:dyDescent="0.25">
      <c r="A463" s="91">
        <v>43591</v>
      </c>
      <c r="B463" s="92">
        <v>1384.872803</v>
      </c>
      <c r="C463" s="92">
        <v>1389.627686</v>
      </c>
      <c r="D463" s="92">
        <v>1365.159668</v>
      </c>
      <c r="E463" s="92">
        <v>1371.8957519999999</v>
      </c>
      <c r="F463" s="92">
        <v>1354.878052</v>
      </c>
      <c r="G463" s="92">
        <v>7306518</v>
      </c>
      <c r="H463" s="93">
        <f t="shared" si="14"/>
        <v>-7.4463717990420749E-3</v>
      </c>
      <c r="I463" s="94">
        <f t="shared" si="15"/>
        <v>-7.9128572780680362E-3</v>
      </c>
    </row>
    <row r="464" spans="1:9" ht="15.75" customHeight="1" x14ac:dyDescent="0.25">
      <c r="A464" s="87">
        <v>43592</v>
      </c>
      <c r="B464" s="88">
        <v>1381.7028809999999</v>
      </c>
      <c r="C464" s="88">
        <v>1381.901001</v>
      </c>
      <c r="D464" s="88">
        <v>1327.6154790000001</v>
      </c>
      <c r="E464" s="88">
        <v>1330.8845209999999</v>
      </c>
      <c r="F464" s="88">
        <v>1314.3754879999999</v>
      </c>
      <c r="G464" s="88">
        <v>8961240</v>
      </c>
      <c r="H464" s="95">
        <f t="shared" si="14"/>
        <v>-1.318075631429619E-2</v>
      </c>
      <c r="I464" s="96">
        <f t="shared" si="15"/>
        <v>-1.364724179332215E-2</v>
      </c>
    </row>
    <row r="465" spans="1:9" ht="15.75" customHeight="1" x14ac:dyDescent="0.25">
      <c r="A465" s="91">
        <v>43593</v>
      </c>
      <c r="B465" s="92">
        <v>1327.4173579999999</v>
      </c>
      <c r="C465" s="92">
        <v>1327.4173579999999</v>
      </c>
      <c r="D465" s="92">
        <v>1280.066284</v>
      </c>
      <c r="E465" s="92">
        <v>1287.248169</v>
      </c>
      <c r="F465" s="92">
        <v>1271.280518</v>
      </c>
      <c r="G465" s="92">
        <v>14749036</v>
      </c>
      <c r="H465" s="93">
        <f t="shared" si="14"/>
        <v>-1.4478059668592011E-2</v>
      </c>
      <c r="I465" s="94">
        <f t="shared" si="15"/>
        <v>-1.4944545147617972E-2</v>
      </c>
    </row>
    <row r="466" spans="1:9" ht="15.75" customHeight="1" x14ac:dyDescent="0.25">
      <c r="A466" s="87">
        <v>43594</v>
      </c>
      <c r="B466" s="88">
        <v>1276.69812</v>
      </c>
      <c r="C466" s="88">
        <v>1276.69812</v>
      </c>
      <c r="D466" s="88">
        <v>1239.9960940000001</v>
      </c>
      <c r="E466" s="88">
        <v>1244.6519780000001</v>
      </c>
      <c r="F466" s="88">
        <v>1229.212769</v>
      </c>
      <c r="G466" s="88">
        <v>19692278</v>
      </c>
      <c r="H466" s="95">
        <f t="shared" si="14"/>
        <v>-1.4614328569390213E-2</v>
      </c>
      <c r="I466" s="96">
        <f t="shared" si="15"/>
        <v>-1.5080814048416174E-2</v>
      </c>
    </row>
    <row r="467" spans="1:9" ht="15.75" customHeight="1" x14ac:dyDescent="0.25">
      <c r="A467" s="91">
        <v>43595</v>
      </c>
      <c r="B467" s="92">
        <v>1253.1217039999999</v>
      </c>
      <c r="C467" s="92">
        <v>1265.702393</v>
      </c>
      <c r="D467" s="92">
        <v>1233.309448</v>
      </c>
      <c r="E467" s="92">
        <v>1239.4017329999999</v>
      </c>
      <c r="F467" s="92">
        <v>1224.027466</v>
      </c>
      <c r="G467" s="92">
        <v>11333250</v>
      </c>
      <c r="H467" s="93">
        <f t="shared" si="14"/>
        <v>-1.8358999671790803E-3</v>
      </c>
      <c r="I467" s="94">
        <f t="shared" si="15"/>
        <v>-2.3023854462050413E-3</v>
      </c>
    </row>
    <row r="468" spans="1:9" ht="15.75" customHeight="1" x14ac:dyDescent="0.25">
      <c r="A468" s="87">
        <v>43598</v>
      </c>
      <c r="B468" s="88">
        <v>1236.182251</v>
      </c>
      <c r="C468" s="88">
        <v>1248.9610600000001</v>
      </c>
      <c r="D468" s="88">
        <v>1215.973755</v>
      </c>
      <c r="E468" s="88">
        <v>1220.4810789999999</v>
      </c>
      <c r="F468" s="88">
        <v>1205.341553</v>
      </c>
      <c r="G468" s="88">
        <v>8124086</v>
      </c>
      <c r="H468" s="95">
        <f t="shared" si="14"/>
        <v>-6.6810343623682896E-3</v>
      </c>
      <c r="I468" s="96">
        <f t="shared" si="15"/>
        <v>-7.1475198413942509E-3</v>
      </c>
    </row>
    <row r="469" spans="1:9" ht="15.75" customHeight="1" x14ac:dyDescent="0.25">
      <c r="A469" s="91">
        <v>43599</v>
      </c>
      <c r="B469" s="92">
        <v>1224.8892820000001</v>
      </c>
      <c r="C469" s="92">
        <v>1257.4307859999999</v>
      </c>
      <c r="D469" s="92">
        <v>1219.936279</v>
      </c>
      <c r="E469" s="92">
        <v>1248.61438</v>
      </c>
      <c r="F469" s="92">
        <v>1233.1259769999999</v>
      </c>
      <c r="G469" s="92">
        <v>13124240</v>
      </c>
      <c r="H469" s="93">
        <f t="shared" si="14"/>
        <v>9.8973179785970811E-3</v>
      </c>
      <c r="I469" s="94">
        <f t="shared" si="15"/>
        <v>9.4308324995711207E-3</v>
      </c>
    </row>
    <row r="470" spans="1:9" ht="15.75" customHeight="1" x14ac:dyDescent="0.25">
      <c r="A470" s="87">
        <v>43600</v>
      </c>
      <c r="B470" s="88">
        <v>1261.046509</v>
      </c>
      <c r="C470" s="88">
        <v>1265.999634</v>
      </c>
      <c r="D470" s="88">
        <v>1238.8569339999999</v>
      </c>
      <c r="E470" s="88">
        <v>1245.0977780000001</v>
      </c>
      <c r="F470" s="88">
        <v>1229.6529539999999</v>
      </c>
      <c r="G470" s="88">
        <v>11269622</v>
      </c>
      <c r="H470" s="95">
        <f t="shared" si="14"/>
        <v>-1.2248892544022129E-3</v>
      </c>
      <c r="I470" s="96">
        <f t="shared" si="15"/>
        <v>-1.6913747334281737E-3</v>
      </c>
    </row>
    <row r="471" spans="1:9" ht="15.75" customHeight="1" x14ac:dyDescent="0.25">
      <c r="A471" s="91">
        <v>43601</v>
      </c>
      <c r="B471" s="92">
        <v>1248.119019</v>
      </c>
      <c r="C471" s="92">
        <v>1259.956909</v>
      </c>
      <c r="D471" s="92">
        <v>1246.286499</v>
      </c>
      <c r="E471" s="92">
        <v>1253.468384</v>
      </c>
      <c r="F471" s="92">
        <v>1237.9197999999999</v>
      </c>
      <c r="G471" s="92">
        <v>6669276</v>
      </c>
      <c r="H471" s="93">
        <f t="shared" si="14"/>
        <v>2.9099519168185681E-3</v>
      </c>
      <c r="I471" s="94">
        <f t="shared" si="15"/>
        <v>2.4434664377926073E-3</v>
      </c>
    </row>
    <row r="472" spans="1:9" ht="15.75" customHeight="1" x14ac:dyDescent="0.25">
      <c r="A472" s="87">
        <v>43602</v>
      </c>
      <c r="B472" s="88">
        <v>1255.102905</v>
      </c>
      <c r="C472" s="88">
        <v>1264.9594729999999</v>
      </c>
      <c r="D472" s="88">
        <v>1240.243774</v>
      </c>
      <c r="E472" s="88">
        <v>1255.4991460000001</v>
      </c>
      <c r="F472" s="88">
        <v>1239.9251710000001</v>
      </c>
      <c r="G472" s="88">
        <v>7973309</v>
      </c>
      <c r="H472" s="95">
        <f t="shared" si="14"/>
        <v>7.0296710231119032E-4</v>
      </c>
      <c r="I472" s="96">
        <f t="shared" si="15"/>
        <v>2.364816232852295E-4</v>
      </c>
    </row>
    <row r="473" spans="1:9" ht="15.75" customHeight="1" x14ac:dyDescent="0.25">
      <c r="A473" s="91">
        <v>43605</v>
      </c>
      <c r="B473" s="92">
        <v>1301.265259</v>
      </c>
      <c r="C473" s="92">
        <v>1325.139038</v>
      </c>
      <c r="D473" s="92">
        <v>1291.2601320000001</v>
      </c>
      <c r="E473" s="92">
        <v>1313.4498289999999</v>
      </c>
      <c r="F473" s="92">
        <v>1297.1572269999999</v>
      </c>
      <c r="G473" s="92">
        <v>12450850</v>
      </c>
      <c r="H473" s="93">
        <f t="shared" si="14"/>
        <v>1.9597143180163739E-2</v>
      </c>
      <c r="I473" s="94">
        <f t="shared" si="15"/>
        <v>1.9130657701137779E-2</v>
      </c>
    </row>
    <row r="474" spans="1:9" ht="15.75" customHeight="1" x14ac:dyDescent="0.25">
      <c r="A474" s="87">
        <v>43606</v>
      </c>
      <c r="B474" s="88">
        <v>1319.6906739999999</v>
      </c>
      <c r="C474" s="88">
        <v>1354.1639399999999</v>
      </c>
      <c r="D474" s="88">
        <v>1317.5607910000001</v>
      </c>
      <c r="E474" s="88">
        <v>1327.2192379999999</v>
      </c>
      <c r="F474" s="88">
        <v>1310.7558590000001</v>
      </c>
      <c r="G474" s="88">
        <v>14003548</v>
      </c>
      <c r="H474" s="95">
        <f t="shared" si="14"/>
        <v>4.5291880295609691E-3</v>
      </c>
      <c r="I474" s="96">
        <f t="shared" si="15"/>
        <v>4.0627025505350078E-3</v>
      </c>
    </row>
    <row r="475" spans="1:9" ht="15.75" customHeight="1" x14ac:dyDescent="0.25">
      <c r="A475" s="91">
        <v>43607</v>
      </c>
      <c r="B475" s="92">
        <v>1333.014404</v>
      </c>
      <c r="C475" s="92">
        <v>1346.9323730000001</v>
      </c>
      <c r="D475" s="92">
        <v>1322.5634769999999</v>
      </c>
      <c r="E475" s="92">
        <v>1327.8135990000001</v>
      </c>
      <c r="F475" s="92">
        <v>1311.3427730000001</v>
      </c>
      <c r="G475" s="92">
        <v>11394393</v>
      </c>
      <c r="H475" s="93">
        <f t="shared" si="14"/>
        <v>1.9441947201979937E-4</v>
      </c>
      <c r="I475" s="94">
        <f t="shared" si="15"/>
        <v>-2.7206600700616145E-4</v>
      </c>
    </row>
    <row r="476" spans="1:9" ht="15.75" customHeight="1" x14ac:dyDescent="0.25">
      <c r="A476" s="87">
        <v>43608</v>
      </c>
      <c r="B476" s="88">
        <v>1359.116943</v>
      </c>
      <c r="C476" s="88">
        <v>1378.929077</v>
      </c>
      <c r="D476" s="88">
        <v>1312.5582280000001</v>
      </c>
      <c r="E476" s="88">
        <v>1321.374634</v>
      </c>
      <c r="F476" s="88">
        <v>1304.983643</v>
      </c>
      <c r="G476" s="88">
        <v>17890505</v>
      </c>
      <c r="H476" s="95">
        <f t="shared" si="14"/>
        <v>-2.1111589824954974E-3</v>
      </c>
      <c r="I476" s="96">
        <f t="shared" si="15"/>
        <v>-2.5776444615214582E-3</v>
      </c>
    </row>
    <row r="477" spans="1:9" ht="15.75" customHeight="1" x14ac:dyDescent="0.25">
      <c r="A477" s="91">
        <v>43609</v>
      </c>
      <c r="B477" s="92">
        <v>1335.3422849999999</v>
      </c>
      <c r="C477" s="92">
        <v>1341.087769</v>
      </c>
      <c r="D477" s="92">
        <v>1304.138062</v>
      </c>
      <c r="E477" s="92">
        <v>1324.2969969999999</v>
      </c>
      <c r="F477" s="92">
        <v>1307.869629</v>
      </c>
      <c r="G477" s="92">
        <v>10277262</v>
      </c>
      <c r="H477" s="93">
        <f t="shared" si="14"/>
        <v>9.5938667339881913E-4</v>
      </c>
      <c r="I477" s="94">
        <f t="shared" si="15"/>
        <v>4.9290119437285832E-4</v>
      </c>
    </row>
    <row r="478" spans="1:9" ht="15.75" customHeight="1" x14ac:dyDescent="0.25">
      <c r="A478" s="87">
        <v>43612</v>
      </c>
      <c r="B478" s="88">
        <v>1324.544678</v>
      </c>
      <c r="C478" s="88">
        <v>1324.940918</v>
      </c>
      <c r="D478" s="88">
        <v>1294.7272949999999</v>
      </c>
      <c r="E478" s="88">
        <v>1298.343018</v>
      </c>
      <c r="F478" s="88">
        <v>1282.2376710000001</v>
      </c>
      <c r="G478" s="88">
        <v>7419387</v>
      </c>
      <c r="H478" s="95">
        <f t="shared" si="14"/>
        <v>-8.5959229033207053E-3</v>
      </c>
      <c r="I478" s="96">
        <f t="shared" si="15"/>
        <v>-9.0624083823466657E-3</v>
      </c>
    </row>
    <row r="479" spans="1:9" ht="15.75" customHeight="1" x14ac:dyDescent="0.25">
      <c r="A479" s="91">
        <v>43613</v>
      </c>
      <c r="B479" s="92">
        <v>1307.4071039999999</v>
      </c>
      <c r="C479" s="92">
        <v>1322.2662350000001</v>
      </c>
      <c r="D479" s="92">
        <v>1301.0177000000001</v>
      </c>
      <c r="E479" s="92">
        <v>1311.3199460000001</v>
      </c>
      <c r="F479" s="92">
        <v>1295.053711</v>
      </c>
      <c r="G479" s="92">
        <v>19657240</v>
      </c>
      <c r="H479" s="93">
        <f t="shared" si="14"/>
        <v>4.3192487808528602E-3</v>
      </c>
      <c r="I479" s="94">
        <f t="shared" si="15"/>
        <v>3.8527633018268993E-3</v>
      </c>
    </row>
    <row r="480" spans="1:9" ht="15.75" customHeight="1" x14ac:dyDescent="0.25">
      <c r="A480" s="87">
        <v>43614</v>
      </c>
      <c r="B480" s="88">
        <v>1308.5958250000001</v>
      </c>
      <c r="C480" s="88">
        <v>1320.7802730000001</v>
      </c>
      <c r="D480" s="88">
        <v>1291.904053</v>
      </c>
      <c r="E480" s="88">
        <v>1300.7204589999999</v>
      </c>
      <c r="F480" s="88">
        <v>1284.585693</v>
      </c>
      <c r="G480" s="88">
        <v>7180252</v>
      </c>
      <c r="H480" s="95">
        <f t="shared" si="14"/>
        <v>-3.5246999258588519E-3</v>
      </c>
      <c r="I480" s="96">
        <f t="shared" si="15"/>
        <v>-3.9911854048848127E-3</v>
      </c>
    </row>
    <row r="481" spans="1:9" ht="15.75" customHeight="1" x14ac:dyDescent="0.25">
      <c r="A481" s="91">
        <v>43615</v>
      </c>
      <c r="B481" s="92">
        <v>1303.8903809999999</v>
      </c>
      <c r="C481" s="92">
        <v>1329.398682</v>
      </c>
      <c r="D481" s="92">
        <v>1303.8903809999999</v>
      </c>
      <c r="E481" s="92">
        <v>1317.263672</v>
      </c>
      <c r="F481" s="92">
        <v>1300.923706</v>
      </c>
      <c r="G481" s="92">
        <v>10842653</v>
      </c>
      <c r="H481" s="93">
        <f t="shared" si="14"/>
        <v>5.4887468898001364E-3</v>
      </c>
      <c r="I481" s="94">
        <f t="shared" si="15"/>
        <v>5.0222614107741752E-3</v>
      </c>
    </row>
    <row r="482" spans="1:9" ht="15.75" customHeight="1" x14ac:dyDescent="0.25">
      <c r="A482" s="87">
        <v>43616</v>
      </c>
      <c r="B482" s="88">
        <v>1325.337158</v>
      </c>
      <c r="C482" s="88">
        <v>1329.299561</v>
      </c>
      <c r="D482" s="88">
        <v>1307.803345</v>
      </c>
      <c r="E482" s="88">
        <v>1317.6599120000001</v>
      </c>
      <c r="F482" s="88">
        <v>1301.315063</v>
      </c>
      <c r="G482" s="88">
        <v>11871652</v>
      </c>
      <c r="H482" s="95">
        <f t="shared" si="14"/>
        <v>1.3062920194742325E-4</v>
      </c>
      <c r="I482" s="96">
        <f t="shared" si="15"/>
        <v>-3.3585627707853757E-4</v>
      </c>
    </row>
    <row r="483" spans="1:9" ht="15.75" customHeight="1" x14ac:dyDescent="0.25">
      <c r="A483" s="91">
        <v>43619</v>
      </c>
      <c r="B483" s="92">
        <v>1322.4643550000001</v>
      </c>
      <c r="C483" s="92">
        <v>1354.411499</v>
      </c>
      <c r="D483" s="92">
        <v>1308.7939449999999</v>
      </c>
      <c r="E483" s="92">
        <v>1347.4277340000001</v>
      </c>
      <c r="F483" s="92">
        <v>1330.7136230000001</v>
      </c>
      <c r="G483" s="92">
        <v>8564026</v>
      </c>
      <c r="H483" s="93">
        <f t="shared" si="14"/>
        <v>9.7021460665325087E-3</v>
      </c>
      <c r="I483" s="94">
        <f t="shared" si="15"/>
        <v>9.2356605875065483E-3</v>
      </c>
    </row>
    <row r="484" spans="1:9" ht="15.75" customHeight="1" x14ac:dyDescent="0.25">
      <c r="A484" s="87">
        <v>43620</v>
      </c>
      <c r="B484" s="88">
        <v>1344.7036129999999</v>
      </c>
      <c r="C484" s="88">
        <v>1361.3458250000001</v>
      </c>
      <c r="D484" s="88">
        <v>1335.4414059999999</v>
      </c>
      <c r="E484" s="88">
        <v>1338.9580080000001</v>
      </c>
      <c r="F484" s="88">
        <v>1322.3488769999999</v>
      </c>
      <c r="G484" s="88">
        <v>7126831</v>
      </c>
      <c r="H484" s="95">
        <f t="shared" si="14"/>
        <v>-2.7385521959010835E-3</v>
      </c>
      <c r="I484" s="96">
        <f t="shared" si="15"/>
        <v>-3.2050376749270444E-3</v>
      </c>
    </row>
    <row r="485" spans="1:9" ht="15.75" customHeight="1" x14ac:dyDescent="0.25">
      <c r="A485" s="91">
        <v>43622</v>
      </c>
      <c r="B485" s="92">
        <v>1349.1118160000001</v>
      </c>
      <c r="C485" s="92">
        <v>1349.1118160000001</v>
      </c>
      <c r="D485" s="92">
        <v>1308.6948239999999</v>
      </c>
      <c r="E485" s="92">
        <v>1314.8862300000001</v>
      </c>
      <c r="F485" s="92">
        <v>1298.5756839999999</v>
      </c>
      <c r="G485" s="92">
        <v>7736969</v>
      </c>
      <c r="H485" s="93">
        <f t="shared" si="14"/>
        <v>-7.8787843455964107E-3</v>
      </c>
      <c r="I485" s="94">
        <f t="shared" si="15"/>
        <v>-8.345269824622371E-3</v>
      </c>
    </row>
    <row r="486" spans="1:9" ht="15.75" customHeight="1" x14ac:dyDescent="0.25">
      <c r="A486" s="87">
        <v>43623</v>
      </c>
      <c r="B486" s="88">
        <v>1313.4993899999999</v>
      </c>
      <c r="C486" s="88">
        <v>1314.7871090000001</v>
      </c>
      <c r="D486" s="88">
        <v>1293.3404539999999</v>
      </c>
      <c r="E486" s="88">
        <v>1302.553101</v>
      </c>
      <c r="F486" s="88">
        <v>1286.3955080000001</v>
      </c>
      <c r="G486" s="88">
        <v>6794394</v>
      </c>
      <c r="H486" s="95">
        <f t="shared" si="14"/>
        <v>-4.0927515096114515E-3</v>
      </c>
      <c r="I486" s="96">
        <f t="shared" si="15"/>
        <v>-4.5592369886374128E-3</v>
      </c>
    </row>
    <row r="487" spans="1:9" ht="15.75" customHeight="1" x14ac:dyDescent="0.25">
      <c r="A487" s="91">
        <v>43626</v>
      </c>
      <c r="B487" s="92">
        <v>1308.4967039999999</v>
      </c>
      <c r="C487" s="92">
        <v>1314.5394289999999</v>
      </c>
      <c r="D487" s="92">
        <v>1297.7982179999999</v>
      </c>
      <c r="E487" s="92">
        <v>1306.7631839999999</v>
      </c>
      <c r="F487" s="92">
        <v>1290.553345</v>
      </c>
      <c r="G487" s="92">
        <v>5431146</v>
      </c>
      <c r="H487" s="93">
        <f t="shared" si="14"/>
        <v>1.4014459236152731E-3</v>
      </c>
      <c r="I487" s="94">
        <f t="shared" si="15"/>
        <v>9.3496044458931228E-4</v>
      </c>
    </row>
    <row r="488" spans="1:9" ht="15.75" customHeight="1" x14ac:dyDescent="0.25">
      <c r="A488" s="87">
        <v>43627</v>
      </c>
      <c r="B488" s="88">
        <v>1309.437866</v>
      </c>
      <c r="C488" s="88">
        <v>1321.9689940000001</v>
      </c>
      <c r="D488" s="88">
        <v>1305.6240230000001</v>
      </c>
      <c r="E488" s="88">
        <v>1316.669312</v>
      </c>
      <c r="F488" s="88">
        <v>1300.3366699999999</v>
      </c>
      <c r="G488" s="88">
        <v>5303590</v>
      </c>
      <c r="H488" s="95">
        <f t="shared" si="14"/>
        <v>3.2798491883808158E-3</v>
      </c>
      <c r="I488" s="96">
        <f t="shared" si="15"/>
        <v>2.813363709354855E-3</v>
      </c>
    </row>
    <row r="489" spans="1:9" ht="15.75" customHeight="1" x14ac:dyDescent="0.25">
      <c r="A489" s="91">
        <v>43628</v>
      </c>
      <c r="B489" s="92">
        <v>1322.167236</v>
      </c>
      <c r="C489" s="92">
        <v>1325.8323969999999</v>
      </c>
      <c r="D489" s="92">
        <v>1312.5582280000001</v>
      </c>
      <c r="E489" s="92">
        <v>1319.6411129999999</v>
      </c>
      <c r="F489" s="92">
        <v>1303.271606</v>
      </c>
      <c r="G489" s="92">
        <v>4752340</v>
      </c>
      <c r="H489" s="93">
        <f t="shared" si="14"/>
        <v>9.7912351960320262E-4</v>
      </c>
      <c r="I489" s="94">
        <f t="shared" si="15"/>
        <v>5.1263804057724181E-4</v>
      </c>
    </row>
    <row r="490" spans="1:9" ht="15.75" customHeight="1" x14ac:dyDescent="0.25">
      <c r="A490" s="87">
        <v>43629</v>
      </c>
      <c r="B490" s="88">
        <v>1317.5113530000001</v>
      </c>
      <c r="C490" s="88">
        <v>1322.167236</v>
      </c>
      <c r="D490" s="88">
        <v>1296.3618160000001</v>
      </c>
      <c r="E490" s="88">
        <v>1314.7871090000001</v>
      </c>
      <c r="F490" s="88">
        <v>1298.477783</v>
      </c>
      <c r="G490" s="88">
        <v>7239164</v>
      </c>
      <c r="H490" s="95">
        <f t="shared" si="14"/>
        <v>-1.6004102785174617E-3</v>
      </c>
      <c r="I490" s="96">
        <f t="shared" si="15"/>
        <v>-2.0668957575434225E-3</v>
      </c>
    </row>
    <row r="491" spans="1:9" ht="15.75" customHeight="1" x14ac:dyDescent="0.25">
      <c r="A491" s="91">
        <v>43630</v>
      </c>
      <c r="B491" s="92">
        <v>1309.487427</v>
      </c>
      <c r="C491" s="92">
        <v>1312.5582280000001</v>
      </c>
      <c r="D491" s="92">
        <v>1297.104736</v>
      </c>
      <c r="E491" s="92">
        <v>1305.1782229999999</v>
      </c>
      <c r="F491" s="92">
        <v>1288.988159</v>
      </c>
      <c r="G491" s="92">
        <v>6896085</v>
      </c>
      <c r="H491" s="93">
        <f t="shared" si="14"/>
        <v>-3.1855954121259348E-3</v>
      </c>
      <c r="I491" s="94">
        <f t="shared" si="15"/>
        <v>-3.6520808911518956E-3</v>
      </c>
    </row>
    <row r="492" spans="1:9" ht="15.75" customHeight="1" x14ac:dyDescent="0.25">
      <c r="A492" s="87">
        <v>43633</v>
      </c>
      <c r="B492" s="88">
        <v>1307.605225</v>
      </c>
      <c r="C492" s="88">
        <v>1307.605225</v>
      </c>
      <c r="D492" s="88">
        <v>1266.4948730000001</v>
      </c>
      <c r="E492" s="88">
        <v>1270.259155</v>
      </c>
      <c r="F492" s="88">
        <v>1254.502197</v>
      </c>
      <c r="G492" s="88">
        <v>6880158</v>
      </c>
      <c r="H492" s="95">
        <f t="shared" si="14"/>
        <v>-1.1777501595220435E-2</v>
      </c>
      <c r="I492" s="96">
        <f t="shared" si="15"/>
        <v>-1.2243987074246395E-2</v>
      </c>
    </row>
    <row r="493" spans="1:9" ht="15.75" customHeight="1" x14ac:dyDescent="0.25">
      <c r="A493" s="91">
        <v>43634</v>
      </c>
      <c r="B493" s="92">
        <v>1266.8911129999999</v>
      </c>
      <c r="C493" s="92">
        <v>1275.8562010000001</v>
      </c>
      <c r="D493" s="92">
        <v>1257.1831050000001</v>
      </c>
      <c r="E493" s="92">
        <v>1268.971436</v>
      </c>
      <c r="F493" s="92">
        <v>1253.2304690000001</v>
      </c>
      <c r="G493" s="92">
        <v>7751984</v>
      </c>
      <c r="H493" s="93">
        <f t="shared" si="14"/>
        <v>-4.4048116269810775E-4</v>
      </c>
      <c r="I493" s="94">
        <f t="shared" si="15"/>
        <v>-9.0696664172406857E-4</v>
      </c>
    </row>
    <row r="494" spans="1:9" ht="15.75" customHeight="1" x14ac:dyDescent="0.25">
      <c r="A494" s="87">
        <v>43635</v>
      </c>
      <c r="B494" s="88">
        <v>1274.8160399999999</v>
      </c>
      <c r="C494" s="88">
        <v>1289.7741699999999</v>
      </c>
      <c r="D494" s="88">
        <v>1250.7441409999999</v>
      </c>
      <c r="E494" s="88">
        <v>1265.3557129999999</v>
      </c>
      <c r="F494" s="88">
        <v>1249.659668</v>
      </c>
      <c r="G494" s="88">
        <v>6688408</v>
      </c>
      <c r="H494" s="95">
        <f t="shared" si="14"/>
        <v>-1.2391916045358131E-3</v>
      </c>
      <c r="I494" s="96">
        <f t="shared" si="15"/>
        <v>-1.7056770835617739E-3</v>
      </c>
    </row>
    <row r="495" spans="1:9" ht="15.75" customHeight="1" x14ac:dyDescent="0.25">
      <c r="A495" s="91">
        <v>43636</v>
      </c>
      <c r="B495" s="92">
        <v>1267.9808350000001</v>
      </c>
      <c r="C495" s="92">
        <v>1287.7929690000001</v>
      </c>
      <c r="D495" s="92">
        <v>1265.999634</v>
      </c>
      <c r="E495" s="92">
        <v>1284.573486</v>
      </c>
      <c r="F495" s="92">
        <v>1268.639038</v>
      </c>
      <c r="G495" s="92">
        <v>4960591</v>
      </c>
      <c r="H495" s="93">
        <f t="shared" si="14"/>
        <v>6.5463177243613706E-3</v>
      </c>
      <c r="I495" s="94">
        <f t="shared" si="15"/>
        <v>6.0798322453354103E-3</v>
      </c>
    </row>
    <row r="496" spans="1:9" ht="15.75" customHeight="1" x14ac:dyDescent="0.25">
      <c r="A496" s="87">
        <v>43637</v>
      </c>
      <c r="B496" s="88">
        <v>1283.7810059999999</v>
      </c>
      <c r="C496" s="88">
        <v>1283.8305660000001</v>
      </c>
      <c r="D496" s="88">
        <v>1263.5726320000001</v>
      </c>
      <c r="E496" s="88">
        <v>1267.4854740000001</v>
      </c>
      <c r="F496" s="88">
        <v>1251.762817</v>
      </c>
      <c r="G496" s="88">
        <v>10723794</v>
      </c>
      <c r="H496" s="95">
        <f t="shared" si="14"/>
        <v>-5.8160242805103072E-3</v>
      </c>
      <c r="I496" s="96">
        <f t="shared" si="15"/>
        <v>-6.2825097595362676E-3</v>
      </c>
    </row>
    <row r="497" spans="1:9" ht="15.75" customHeight="1" x14ac:dyDescent="0.25">
      <c r="A497" s="91">
        <v>43640</v>
      </c>
      <c r="B497" s="92">
        <v>1260.2044679999999</v>
      </c>
      <c r="C497" s="92">
        <v>1264.464111</v>
      </c>
      <c r="D497" s="92">
        <v>1245.2958980000001</v>
      </c>
      <c r="E497" s="92">
        <v>1250.5460210000001</v>
      </c>
      <c r="F497" s="92">
        <v>1235.0336910000001</v>
      </c>
      <c r="G497" s="92">
        <v>5199824</v>
      </c>
      <c r="H497" s="93">
        <f t="shared" si="14"/>
        <v>-5.8432418465991249E-3</v>
      </c>
      <c r="I497" s="94">
        <f t="shared" si="15"/>
        <v>-6.3097273256250853E-3</v>
      </c>
    </row>
    <row r="498" spans="1:9" ht="15.75" customHeight="1" x14ac:dyDescent="0.25">
      <c r="A498" s="87">
        <v>43641</v>
      </c>
      <c r="B498" s="88">
        <v>1247.0789789999999</v>
      </c>
      <c r="C498" s="88">
        <v>1285.811768</v>
      </c>
      <c r="D498" s="88">
        <v>1242.4726559999999</v>
      </c>
      <c r="E498" s="88">
        <v>1283.6820070000001</v>
      </c>
      <c r="F498" s="88">
        <v>1267.7585449999999</v>
      </c>
      <c r="G498" s="88">
        <v>6907221</v>
      </c>
      <c r="H498" s="95">
        <f t="shared" si="14"/>
        <v>1.1357741422009624E-2</v>
      </c>
      <c r="I498" s="96">
        <f t="shared" si="15"/>
        <v>1.0891255942983664E-2</v>
      </c>
    </row>
    <row r="499" spans="1:9" ht="15.75" customHeight="1" x14ac:dyDescent="0.25">
      <c r="A499" s="91">
        <v>43642</v>
      </c>
      <c r="B499" s="92">
        <v>1278.877563</v>
      </c>
      <c r="C499" s="92">
        <v>1292.3498540000001</v>
      </c>
      <c r="D499" s="92">
        <v>1274.27124</v>
      </c>
      <c r="E499" s="92">
        <v>1281.9979249999999</v>
      </c>
      <c r="F499" s="92">
        <v>1266.095337</v>
      </c>
      <c r="G499" s="92">
        <v>5350180</v>
      </c>
      <c r="H499" s="93">
        <f t="shared" si="14"/>
        <v>-5.7013718551568145E-4</v>
      </c>
      <c r="I499" s="94">
        <f t="shared" si="15"/>
        <v>-1.0366226645416423E-3</v>
      </c>
    </row>
    <row r="500" spans="1:9" ht="15.75" customHeight="1" x14ac:dyDescent="0.25">
      <c r="A500" s="87">
        <v>43643</v>
      </c>
      <c r="B500" s="88">
        <v>1281.0073239999999</v>
      </c>
      <c r="C500" s="88">
        <v>1284.722168</v>
      </c>
      <c r="D500" s="88">
        <v>1259.065308</v>
      </c>
      <c r="E500" s="88">
        <v>1262.1857910000001</v>
      </c>
      <c r="F500" s="88">
        <v>1246.529053</v>
      </c>
      <c r="G500" s="88">
        <v>11493899</v>
      </c>
      <c r="H500" s="95">
        <f t="shared" si="14"/>
        <v>-6.7640041837921027E-3</v>
      </c>
      <c r="I500" s="96">
        <f t="shared" si="15"/>
        <v>-7.230489662818064E-3</v>
      </c>
    </row>
    <row r="501" spans="1:9" ht="15.75" customHeight="1" x14ac:dyDescent="0.25">
      <c r="A501" s="91">
        <v>43644</v>
      </c>
      <c r="B501" s="92">
        <v>1265.1080320000001</v>
      </c>
      <c r="C501" s="92">
        <v>1270.804077</v>
      </c>
      <c r="D501" s="92">
        <v>1236.9251710000001</v>
      </c>
      <c r="E501" s="92">
        <v>1241.333374</v>
      </c>
      <c r="F501" s="92">
        <v>1225.935303</v>
      </c>
      <c r="G501" s="92">
        <v>8741806</v>
      </c>
      <c r="H501" s="93">
        <f t="shared" si="14"/>
        <v>-7.2348535998737673E-3</v>
      </c>
      <c r="I501" s="94">
        <f t="shared" si="15"/>
        <v>-7.7013390788997285E-3</v>
      </c>
    </row>
    <row r="502" spans="1:9" ht="15.75" customHeight="1" x14ac:dyDescent="0.25">
      <c r="A502" s="87">
        <v>43647</v>
      </c>
      <c r="B502" s="88">
        <v>1246.236938</v>
      </c>
      <c r="C502" s="88">
        <v>1260.6998289999999</v>
      </c>
      <c r="D502" s="88">
        <v>1234.74585</v>
      </c>
      <c r="E502" s="88">
        <v>1256.935547</v>
      </c>
      <c r="F502" s="88">
        <v>1241.3438719999999</v>
      </c>
      <c r="G502" s="88">
        <v>6220490</v>
      </c>
      <c r="H502" s="95">
        <f t="shared" si="14"/>
        <v>5.4245531348009017E-3</v>
      </c>
      <c r="I502" s="96">
        <f t="shared" si="15"/>
        <v>4.9580676557749413E-3</v>
      </c>
    </row>
    <row r="503" spans="1:9" ht="15.75" customHeight="1" x14ac:dyDescent="0.25">
      <c r="A503" s="91">
        <v>43648</v>
      </c>
      <c r="B503" s="92">
        <v>1261.9876710000001</v>
      </c>
      <c r="C503" s="92">
        <v>1268.971436</v>
      </c>
      <c r="D503" s="92">
        <v>1251.4376219999999</v>
      </c>
      <c r="E503" s="92">
        <v>1266.4948730000001</v>
      </c>
      <c r="F503" s="92">
        <v>1250.7845460000001</v>
      </c>
      <c r="G503" s="92">
        <v>4682721</v>
      </c>
      <c r="H503" s="93">
        <f t="shared" si="14"/>
        <v>3.2904020568319389E-3</v>
      </c>
      <c r="I503" s="94">
        <f t="shared" si="15"/>
        <v>2.8239165778059781E-3</v>
      </c>
    </row>
    <row r="504" spans="1:9" ht="15.75" customHeight="1" x14ac:dyDescent="0.25">
      <c r="A504" s="87">
        <v>43649</v>
      </c>
      <c r="B504" s="88">
        <v>1270.853638</v>
      </c>
      <c r="C504" s="88">
        <v>1274.4197999999999</v>
      </c>
      <c r="D504" s="88">
        <v>1263.0772710000001</v>
      </c>
      <c r="E504" s="88">
        <v>1270.506836</v>
      </c>
      <c r="F504" s="88">
        <v>1254.7467039999999</v>
      </c>
      <c r="G504" s="88">
        <v>4064194</v>
      </c>
      <c r="H504" s="95">
        <f t="shared" si="14"/>
        <v>1.3735568376510156E-3</v>
      </c>
      <c r="I504" s="96">
        <f t="shared" si="15"/>
        <v>9.0707135862505475E-4</v>
      </c>
    </row>
    <row r="505" spans="1:9" ht="15.75" customHeight="1" x14ac:dyDescent="0.25">
      <c r="A505" s="91">
        <v>43650</v>
      </c>
      <c r="B505" s="92">
        <v>1269.3676760000001</v>
      </c>
      <c r="C505" s="92">
        <v>1278.877563</v>
      </c>
      <c r="D505" s="92">
        <v>1267.9808350000001</v>
      </c>
      <c r="E505" s="92">
        <v>1271.943237</v>
      </c>
      <c r="F505" s="92">
        <v>1256.165405</v>
      </c>
      <c r="G505" s="92">
        <v>4315672</v>
      </c>
      <c r="H505" s="93">
        <f t="shared" si="14"/>
        <v>4.9076515193606323E-4</v>
      </c>
      <c r="I505" s="94">
        <f t="shared" si="15"/>
        <v>2.4279672910102411E-5</v>
      </c>
    </row>
    <row r="506" spans="1:9" ht="15.75" customHeight="1" x14ac:dyDescent="0.25">
      <c r="A506" s="87">
        <v>43651</v>
      </c>
      <c r="B506" s="88">
        <v>1273.0329589999999</v>
      </c>
      <c r="C506" s="88">
        <v>1278.382202</v>
      </c>
      <c r="D506" s="88">
        <v>1248.1685789999999</v>
      </c>
      <c r="E506" s="88">
        <v>1251.487183</v>
      </c>
      <c r="F506" s="88">
        <v>1235.963013</v>
      </c>
      <c r="G506" s="88">
        <v>5042694</v>
      </c>
      <c r="H506" s="95">
        <f t="shared" si="14"/>
        <v>-7.0413542905501661E-3</v>
      </c>
      <c r="I506" s="96">
        <f t="shared" si="15"/>
        <v>-7.5078397695761273E-3</v>
      </c>
    </row>
    <row r="507" spans="1:9" ht="15.75" customHeight="1" x14ac:dyDescent="0.25">
      <c r="A507" s="91">
        <v>43654</v>
      </c>
      <c r="B507" s="92">
        <v>1246.1873780000001</v>
      </c>
      <c r="C507" s="92">
        <v>1256.192505</v>
      </c>
      <c r="D507" s="92">
        <v>1236.47937</v>
      </c>
      <c r="E507" s="92">
        <v>1240.2932129999999</v>
      </c>
      <c r="F507" s="92">
        <v>1224.9079589999999</v>
      </c>
      <c r="G507" s="92">
        <v>6465252</v>
      </c>
      <c r="H507" s="93">
        <f t="shared" si="14"/>
        <v>-3.9020178642379466E-3</v>
      </c>
      <c r="I507" s="94">
        <f t="shared" si="15"/>
        <v>-4.3685033432639079E-3</v>
      </c>
    </row>
    <row r="508" spans="1:9" ht="15.75" customHeight="1" x14ac:dyDescent="0.25">
      <c r="A508" s="87">
        <v>43655</v>
      </c>
      <c r="B508" s="88">
        <v>1237.2224120000001</v>
      </c>
      <c r="C508" s="88">
        <v>1271.4479980000001</v>
      </c>
      <c r="D508" s="88">
        <v>1233.8048100000001</v>
      </c>
      <c r="E508" s="88">
        <v>1268.0798339999999</v>
      </c>
      <c r="F508" s="88">
        <v>1252.349976</v>
      </c>
      <c r="G508" s="88">
        <v>8092747</v>
      </c>
      <c r="H508" s="95">
        <f t="shared" si="14"/>
        <v>9.6222552494372171E-3</v>
      </c>
      <c r="I508" s="96">
        <f t="shared" si="15"/>
        <v>9.1557697704112567E-3</v>
      </c>
    </row>
    <row r="509" spans="1:9" ht="15.75" customHeight="1" x14ac:dyDescent="0.25">
      <c r="A509" s="91">
        <v>43656</v>
      </c>
      <c r="B509" s="92">
        <v>1268.0303960000001</v>
      </c>
      <c r="C509" s="92">
        <v>1277.2430420000001</v>
      </c>
      <c r="D509" s="92">
        <v>1256.786865</v>
      </c>
      <c r="E509" s="92">
        <v>1266.841553</v>
      </c>
      <c r="F509" s="92">
        <v>1251.1270750000001</v>
      </c>
      <c r="G509" s="92">
        <v>5546395</v>
      </c>
      <c r="H509" s="93">
        <f t="shared" si="14"/>
        <v>-4.2428924862265995E-4</v>
      </c>
      <c r="I509" s="94">
        <f t="shared" si="15"/>
        <v>-8.9077472764862082E-4</v>
      </c>
    </row>
    <row r="510" spans="1:9" ht="15.75" customHeight="1" x14ac:dyDescent="0.25">
      <c r="A510" s="87">
        <v>43657</v>
      </c>
      <c r="B510" s="88">
        <v>1274.915039</v>
      </c>
      <c r="C510" s="88">
        <v>1277.6888429999999</v>
      </c>
      <c r="D510" s="88">
        <v>1267.2873540000001</v>
      </c>
      <c r="E510" s="88">
        <v>1269.5162350000001</v>
      </c>
      <c r="F510" s="88">
        <v>1253.7685550000001</v>
      </c>
      <c r="G510" s="88">
        <v>3972764</v>
      </c>
      <c r="H510" s="95">
        <f t="shared" si="14"/>
        <v>9.1595082809090749E-4</v>
      </c>
      <c r="I510" s="96">
        <f t="shared" si="15"/>
        <v>4.4946534906494667E-4</v>
      </c>
    </row>
    <row r="511" spans="1:9" ht="15.75" customHeight="1" x14ac:dyDescent="0.25">
      <c r="A511" s="91">
        <v>43658</v>
      </c>
      <c r="B511" s="92">
        <v>1270.9526370000001</v>
      </c>
      <c r="C511" s="92">
        <v>1287.7929690000001</v>
      </c>
      <c r="D511" s="92">
        <v>1266.049072</v>
      </c>
      <c r="E511" s="92">
        <v>1268.4760739999999</v>
      </c>
      <c r="F511" s="92">
        <v>1252.741211</v>
      </c>
      <c r="G511" s="92">
        <v>7242056</v>
      </c>
      <c r="H511" s="93">
        <f t="shared" si="14"/>
        <v>-3.5600887038477673E-4</v>
      </c>
      <c r="I511" s="94">
        <f t="shared" si="15"/>
        <v>-8.2249434941073754E-4</v>
      </c>
    </row>
    <row r="512" spans="1:9" ht="15.75" customHeight="1" x14ac:dyDescent="0.25">
      <c r="A512" s="87">
        <v>43661</v>
      </c>
      <c r="B512" s="88">
        <v>1272.9338379999999</v>
      </c>
      <c r="C512" s="88">
        <v>1277.3916019999999</v>
      </c>
      <c r="D512" s="88">
        <v>1258.4213870000001</v>
      </c>
      <c r="E512" s="88">
        <v>1264.117432</v>
      </c>
      <c r="F512" s="88">
        <v>1248.4366460000001</v>
      </c>
      <c r="G512" s="88">
        <v>4919356</v>
      </c>
      <c r="H512" s="95">
        <f t="shared" si="14"/>
        <v>-1.4948562470019338E-3</v>
      </c>
      <c r="I512" s="96">
        <f t="shared" si="15"/>
        <v>-1.9613417260278946E-3</v>
      </c>
    </row>
    <row r="513" spans="1:9" ht="15.75" customHeight="1" x14ac:dyDescent="0.25">
      <c r="A513" s="91">
        <v>43662</v>
      </c>
      <c r="B513" s="92">
        <v>1267.931274</v>
      </c>
      <c r="C513" s="92">
        <v>1282.740845</v>
      </c>
      <c r="D513" s="92">
        <v>1265.0584719999999</v>
      </c>
      <c r="E513" s="92">
        <v>1280.8587649999999</v>
      </c>
      <c r="F513" s="92">
        <v>1264.970337</v>
      </c>
      <c r="G513" s="92">
        <v>4647660</v>
      </c>
      <c r="H513" s="93">
        <f t="shared" si="14"/>
        <v>5.7138333673182632E-3</v>
      </c>
      <c r="I513" s="94">
        <f t="shared" si="15"/>
        <v>5.247347888292302E-3</v>
      </c>
    </row>
    <row r="514" spans="1:9" ht="15.75" customHeight="1" x14ac:dyDescent="0.25">
      <c r="A514" s="87">
        <v>43663</v>
      </c>
      <c r="B514" s="88">
        <v>1282.1464840000001</v>
      </c>
      <c r="C514" s="88">
        <v>1284.8211670000001</v>
      </c>
      <c r="D514" s="88">
        <v>1267.9808350000001</v>
      </c>
      <c r="E514" s="88">
        <v>1269.8134769999999</v>
      </c>
      <c r="F514" s="88">
        <v>1254.062134</v>
      </c>
      <c r="G514" s="88">
        <v>4376049</v>
      </c>
      <c r="H514" s="95">
        <f t="shared" si="14"/>
        <v>-3.761286951553422E-3</v>
      </c>
      <c r="I514" s="96">
        <f t="shared" si="15"/>
        <v>-4.2277724305793823E-3</v>
      </c>
    </row>
    <row r="515" spans="1:9" ht="15.75" customHeight="1" x14ac:dyDescent="0.25">
      <c r="A515" s="91">
        <v>43664</v>
      </c>
      <c r="B515" s="92">
        <v>1269.9620359999999</v>
      </c>
      <c r="C515" s="92">
        <v>1274.3206789999999</v>
      </c>
      <c r="D515" s="92">
        <v>1246.1873780000001</v>
      </c>
      <c r="E515" s="92">
        <v>1250.001221</v>
      </c>
      <c r="F515" s="92">
        <v>1234.4954829999999</v>
      </c>
      <c r="G515" s="92">
        <v>5511650</v>
      </c>
      <c r="H515" s="93">
        <f t="shared" si="14"/>
        <v>-6.8295494704024183E-3</v>
      </c>
      <c r="I515" s="94">
        <f t="shared" si="15"/>
        <v>-7.2960349494283795E-3</v>
      </c>
    </row>
    <row r="516" spans="1:9" ht="15.75" customHeight="1" x14ac:dyDescent="0.25">
      <c r="A516" s="87">
        <v>43665</v>
      </c>
      <c r="B516" s="88">
        <v>1256.291626</v>
      </c>
      <c r="C516" s="88">
        <v>1260.996948</v>
      </c>
      <c r="D516" s="88">
        <v>1231.0310059999999</v>
      </c>
      <c r="E516" s="88">
        <v>1237.271851</v>
      </c>
      <c r="F516" s="88">
        <v>1221.9241939999999</v>
      </c>
      <c r="G516" s="88">
        <v>7539309</v>
      </c>
      <c r="H516" s="95">
        <f t="shared" ref="H516:H579" si="16">LOG(F516/F515)</f>
        <v>-4.4452413076918728E-3</v>
      </c>
      <c r="I516" s="96">
        <f t="shared" ref="I516:I579" si="17">H516-$H$1238</f>
        <v>-4.9117267867178332E-3</v>
      </c>
    </row>
    <row r="517" spans="1:9" ht="15.75" customHeight="1" x14ac:dyDescent="0.25">
      <c r="A517" s="91">
        <v>43668</v>
      </c>
      <c r="B517" s="92">
        <v>1239.2531739999999</v>
      </c>
      <c r="C517" s="92">
        <v>1272.4385990000001</v>
      </c>
      <c r="D517" s="92">
        <v>1215.775635</v>
      </c>
      <c r="E517" s="92">
        <v>1268.4760739999999</v>
      </c>
      <c r="F517" s="92">
        <v>1252.741211</v>
      </c>
      <c r="G517" s="92">
        <v>13426225</v>
      </c>
      <c r="H517" s="93">
        <f t="shared" si="16"/>
        <v>1.0817100609331283E-2</v>
      </c>
      <c r="I517" s="94">
        <f t="shared" si="17"/>
        <v>1.0350615130305323E-2</v>
      </c>
    </row>
    <row r="518" spans="1:9" ht="15.75" customHeight="1" x14ac:dyDescent="0.25">
      <c r="A518" s="87">
        <v>43669</v>
      </c>
      <c r="B518" s="88">
        <v>1272.9338379999999</v>
      </c>
      <c r="C518" s="88">
        <v>1281.7502440000001</v>
      </c>
      <c r="D518" s="88">
        <v>1248.5648189999999</v>
      </c>
      <c r="E518" s="88">
        <v>1261.5914310000001</v>
      </c>
      <c r="F518" s="88">
        <v>1245.9418949999999</v>
      </c>
      <c r="G518" s="88">
        <v>9375991</v>
      </c>
      <c r="H518" s="95">
        <f t="shared" si="16"/>
        <v>-2.3635751976136565E-3</v>
      </c>
      <c r="I518" s="96">
        <f t="shared" si="17"/>
        <v>-2.8300606766396173E-3</v>
      </c>
    </row>
    <row r="519" spans="1:9" ht="15.75" customHeight="1" x14ac:dyDescent="0.25">
      <c r="A519" s="91">
        <v>43670</v>
      </c>
      <c r="B519" s="92">
        <v>1261.54187</v>
      </c>
      <c r="C519" s="92">
        <v>1266.7921140000001</v>
      </c>
      <c r="D519" s="92">
        <v>1241.7791749999999</v>
      </c>
      <c r="E519" s="92">
        <v>1247.2771</v>
      </c>
      <c r="F519" s="92">
        <v>1231.8051760000001</v>
      </c>
      <c r="G519" s="92">
        <v>7009804</v>
      </c>
      <c r="H519" s="93">
        <f t="shared" si="16"/>
        <v>-4.9557646505554226E-3</v>
      </c>
      <c r="I519" s="94">
        <f t="shared" si="17"/>
        <v>-5.4222501295813838E-3</v>
      </c>
    </row>
    <row r="520" spans="1:9" ht="15.75" customHeight="1" x14ac:dyDescent="0.25">
      <c r="A520" s="87">
        <v>43671</v>
      </c>
      <c r="B520" s="88">
        <v>1252.1311040000001</v>
      </c>
      <c r="C520" s="88">
        <v>1257.1336670000001</v>
      </c>
      <c r="D520" s="88">
        <v>1215.4785159999999</v>
      </c>
      <c r="E520" s="88">
        <v>1219.936279</v>
      </c>
      <c r="F520" s="88">
        <v>1204.803711</v>
      </c>
      <c r="G520" s="88">
        <v>10063036</v>
      </c>
      <c r="H520" s="95">
        <f t="shared" si="16"/>
        <v>-9.6257280880627741E-3</v>
      </c>
      <c r="I520" s="96">
        <f t="shared" si="17"/>
        <v>-1.0092213567088735E-2</v>
      </c>
    </row>
    <row r="521" spans="1:9" ht="15.75" customHeight="1" x14ac:dyDescent="0.25">
      <c r="A521" s="91">
        <v>43672</v>
      </c>
      <c r="B521" s="92">
        <v>1219.936279</v>
      </c>
      <c r="C521" s="92">
        <v>1230.8328859999999</v>
      </c>
      <c r="D521" s="92">
        <v>1198.638062</v>
      </c>
      <c r="E521" s="92">
        <v>1202.402466</v>
      </c>
      <c r="F521" s="92">
        <v>1187.4873050000001</v>
      </c>
      <c r="G521" s="92">
        <v>9408829</v>
      </c>
      <c r="H521" s="93">
        <f t="shared" si="16"/>
        <v>-6.2873211239317514E-3</v>
      </c>
      <c r="I521" s="94">
        <f t="shared" si="17"/>
        <v>-6.7538066029577126E-3</v>
      </c>
    </row>
    <row r="522" spans="1:9" ht="15.75" customHeight="1" x14ac:dyDescent="0.25">
      <c r="A522" s="87">
        <v>43675</v>
      </c>
      <c r="B522" s="88">
        <v>1205.4732670000001</v>
      </c>
      <c r="C522" s="88">
        <v>1210.5253909999999</v>
      </c>
      <c r="D522" s="88">
        <v>1193.7841800000001</v>
      </c>
      <c r="E522" s="88">
        <v>1199.5792240000001</v>
      </c>
      <c r="F522" s="88">
        <v>1184.698975</v>
      </c>
      <c r="G522" s="88">
        <v>8134417</v>
      </c>
      <c r="H522" s="95">
        <f t="shared" si="16"/>
        <v>-1.0209627301464726E-3</v>
      </c>
      <c r="I522" s="96">
        <f t="shared" si="17"/>
        <v>-1.4874482091724334E-3</v>
      </c>
    </row>
    <row r="523" spans="1:9" ht="15.75" customHeight="1" x14ac:dyDescent="0.25">
      <c r="A523" s="91">
        <v>43676</v>
      </c>
      <c r="B523" s="92">
        <v>1202.551025</v>
      </c>
      <c r="C523" s="92">
        <v>1208.544189</v>
      </c>
      <c r="D523" s="92">
        <v>1164.907837</v>
      </c>
      <c r="E523" s="92">
        <v>1169.8114009999999</v>
      </c>
      <c r="F523" s="92">
        <v>1155.3004149999999</v>
      </c>
      <c r="G523" s="92">
        <v>9623710</v>
      </c>
      <c r="H523" s="93">
        <f t="shared" si="16"/>
        <v>-1.0913083358304581E-2</v>
      </c>
      <c r="I523" s="94">
        <f t="shared" si="17"/>
        <v>-1.1379568837330541E-2</v>
      </c>
    </row>
    <row r="524" spans="1:9" ht="15.75" customHeight="1" x14ac:dyDescent="0.25">
      <c r="A524" s="87">
        <v>43677</v>
      </c>
      <c r="B524" s="88">
        <v>1164.709717</v>
      </c>
      <c r="C524" s="88">
        <v>1173.872803</v>
      </c>
      <c r="D524" s="88">
        <v>1151.485107</v>
      </c>
      <c r="E524" s="88">
        <v>1155.2989500000001</v>
      </c>
      <c r="F524" s="88">
        <v>1140.968018</v>
      </c>
      <c r="G524" s="88">
        <v>9797618</v>
      </c>
      <c r="H524" s="95">
        <f t="shared" si="16"/>
        <v>-5.4214582862264944E-3</v>
      </c>
      <c r="I524" s="96">
        <f t="shared" si="17"/>
        <v>-5.8879437652524548E-3</v>
      </c>
    </row>
    <row r="525" spans="1:9" ht="15.75" customHeight="1" x14ac:dyDescent="0.25">
      <c r="A525" s="91">
        <v>43678</v>
      </c>
      <c r="B525" s="92">
        <v>1152.4757079999999</v>
      </c>
      <c r="C525" s="92">
        <v>1177.0428469999999</v>
      </c>
      <c r="D525" s="92">
        <v>1139.5482179999999</v>
      </c>
      <c r="E525" s="92">
        <v>1169.1674800000001</v>
      </c>
      <c r="F525" s="92">
        <v>1154.6645510000001</v>
      </c>
      <c r="G525" s="92">
        <v>10442920</v>
      </c>
      <c r="H525" s="93">
        <f t="shared" si="16"/>
        <v>5.1823618172492716E-3</v>
      </c>
      <c r="I525" s="94">
        <f t="shared" si="17"/>
        <v>4.7158763382233113E-3</v>
      </c>
    </row>
    <row r="526" spans="1:9" ht="15.75" customHeight="1" x14ac:dyDescent="0.25">
      <c r="A526" s="87">
        <v>43679</v>
      </c>
      <c r="B526" s="88">
        <v>1164.6601559999999</v>
      </c>
      <c r="C526" s="88">
        <v>1186.998413</v>
      </c>
      <c r="D526" s="88">
        <v>1151.187866</v>
      </c>
      <c r="E526" s="88">
        <v>1173.229004</v>
      </c>
      <c r="F526" s="88">
        <v>1165.092163</v>
      </c>
      <c r="G526" s="88">
        <v>10968377</v>
      </c>
      <c r="H526" s="95">
        <f t="shared" si="16"/>
        <v>3.9044481055959027E-3</v>
      </c>
      <c r="I526" s="96">
        <f t="shared" si="17"/>
        <v>3.4379626265699419E-3</v>
      </c>
    </row>
    <row r="527" spans="1:9" ht="15.75" customHeight="1" x14ac:dyDescent="0.25">
      <c r="A527" s="91">
        <v>43682</v>
      </c>
      <c r="B527" s="92">
        <v>1156.04187</v>
      </c>
      <c r="C527" s="92">
        <v>1156.04187</v>
      </c>
      <c r="D527" s="92">
        <v>1117.408081</v>
      </c>
      <c r="E527" s="92">
        <v>1132.6138920000001</v>
      </c>
      <c r="F527" s="92">
        <v>1124.758789</v>
      </c>
      <c r="G527" s="92">
        <v>14029195</v>
      </c>
      <c r="H527" s="93">
        <f t="shared" si="16"/>
        <v>-1.5300885503663654E-2</v>
      </c>
      <c r="I527" s="94">
        <f t="shared" si="17"/>
        <v>-1.5767370982689616E-2</v>
      </c>
    </row>
    <row r="528" spans="1:9" ht="15.75" customHeight="1" x14ac:dyDescent="0.25">
      <c r="A528" s="87">
        <v>43683</v>
      </c>
      <c r="B528" s="88">
        <v>1124.0947269999999</v>
      </c>
      <c r="C528" s="88">
        <v>1138.805298</v>
      </c>
      <c r="D528" s="88">
        <v>1111.4644780000001</v>
      </c>
      <c r="E528" s="88">
        <v>1117.705322</v>
      </c>
      <c r="F528" s="88">
        <v>1109.953491</v>
      </c>
      <c r="G528" s="88">
        <v>13414874</v>
      </c>
      <c r="H528" s="95">
        <f t="shared" si="16"/>
        <v>-5.7546140133741455E-3</v>
      </c>
      <c r="I528" s="96">
        <f t="shared" si="17"/>
        <v>-6.2210994924001058E-3</v>
      </c>
    </row>
    <row r="529" spans="1:9" ht="15.75" customHeight="1" x14ac:dyDescent="0.25">
      <c r="A529" s="91">
        <v>43684</v>
      </c>
      <c r="B529" s="92">
        <v>1115.9221190000001</v>
      </c>
      <c r="C529" s="92">
        <v>1127.859009</v>
      </c>
      <c r="D529" s="92">
        <v>1092.741943</v>
      </c>
      <c r="E529" s="92">
        <v>1098.982788</v>
      </c>
      <c r="F529" s="92">
        <v>1091.3608400000001</v>
      </c>
      <c r="G529" s="92">
        <v>11698729</v>
      </c>
      <c r="H529" s="93">
        <f t="shared" si="16"/>
        <v>-7.3364150110981864E-3</v>
      </c>
      <c r="I529" s="94">
        <f t="shared" si="17"/>
        <v>-7.8029004901241476E-3</v>
      </c>
    </row>
    <row r="530" spans="1:9" ht="15.75" customHeight="1" x14ac:dyDescent="0.25">
      <c r="A530" s="87">
        <v>43685</v>
      </c>
      <c r="B530" s="88">
        <v>1097.9426269999999</v>
      </c>
      <c r="C530" s="88">
        <v>1147.1263429999999</v>
      </c>
      <c r="D530" s="88">
        <v>1085.0151370000001</v>
      </c>
      <c r="E530" s="88">
        <v>1141.529419</v>
      </c>
      <c r="F530" s="88">
        <v>1133.6125489999999</v>
      </c>
      <c r="G530" s="88">
        <v>14398134</v>
      </c>
      <c r="H530" s="95">
        <f t="shared" si="16"/>
        <v>1.6496278415566661E-2</v>
      </c>
      <c r="I530" s="96">
        <f t="shared" si="17"/>
        <v>1.60297929365407E-2</v>
      </c>
    </row>
    <row r="531" spans="1:9" ht="15.75" customHeight="1" x14ac:dyDescent="0.25">
      <c r="A531" s="91">
        <v>43686</v>
      </c>
      <c r="B531" s="92">
        <v>1150.940186</v>
      </c>
      <c r="C531" s="92">
        <v>1164.4620359999999</v>
      </c>
      <c r="D531" s="92">
        <v>1141.4798579999999</v>
      </c>
      <c r="E531" s="92">
        <v>1151.187866</v>
      </c>
      <c r="F531" s="92">
        <v>1143.2039789999999</v>
      </c>
      <c r="G531" s="92">
        <v>10139155</v>
      </c>
      <c r="H531" s="93">
        <f t="shared" si="16"/>
        <v>3.6590825062319783E-3</v>
      </c>
      <c r="I531" s="94">
        <f t="shared" si="17"/>
        <v>3.1925970272060175E-3</v>
      </c>
    </row>
    <row r="532" spans="1:9" ht="15.75" customHeight="1" x14ac:dyDescent="0.25">
      <c r="A532" s="87">
        <v>43690</v>
      </c>
      <c r="B532" s="88">
        <v>1221.5706789999999</v>
      </c>
      <c r="C532" s="88">
        <v>1290.5667719999999</v>
      </c>
      <c r="D532" s="88">
        <v>1214.4879149999999</v>
      </c>
      <c r="E532" s="88">
        <v>1262.7801509999999</v>
      </c>
      <c r="F532" s="88">
        <v>1254.0223390000001</v>
      </c>
      <c r="G532" s="88">
        <v>48377710</v>
      </c>
      <c r="H532" s="95">
        <f t="shared" si="16"/>
        <v>4.018154565486267E-2</v>
      </c>
      <c r="I532" s="96">
        <f t="shared" si="17"/>
        <v>3.971506017583671E-2</v>
      </c>
    </row>
    <row r="533" spans="1:9" ht="15.75" customHeight="1" x14ac:dyDescent="0.25">
      <c r="A533" s="91">
        <v>43691</v>
      </c>
      <c r="B533" s="92">
        <v>1291.7554929999999</v>
      </c>
      <c r="C533" s="92">
        <v>1292.201172</v>
      </c>
      <c r="D533" s="92">
        <v>1268.3275149999999</v>
      </c>
      <c r="E533" s="92">
        <v>1276.1533199999999</v>
      </c>
      <c r="F533" s="92">
        <v>1267.302612</v>
      </c>
      <c r="G533" s="92">
        <v>14624460</v>
      </c>
      <c r="H533" s="93">
        <f t="shared" si="16"/>
        <v>4.5750569496433458E-3</v>
      </c>
      <c r="I533" s="94">
        <f t="shared" si="17"/>
        <v>4.1085714706173854E-3</v>
      </c>
    </row>
    <row r="534" spans="1:9" ht="15.75" customHeight="1" x14ac:dyDescent="0.25">
      <c r="A534" s="87">
        <v>43693</v>
      </c>
      <c r="B534" s="88">
        <v>1279.0756839999999</v>
      </c>
      <c r="C534" s="88">
        <v>1279.670044</v>
      </c>
      <c r="D534" s="88">
        <v>1261.046509</v>
      </c>
      <c r="E534" s="88">
        <v>1265.999634</v>
      </c>
      <c r="F534" s="88">
        <v>1257.2193600000001</v>
      </c>
      <c r="G534" s="88">
        <v>10142736</v>
      </c>
      <c r="H534" s="95">
        <f t="shared" si="16"/>
        <v>-3.4692698567577031E-3</v>
      </c>
      <c r="I534" s="96">
        <f t="shared" si="17"/>
        <v>-3.9357553357836639E-3</v>
      </c>
    </row>
    <row r="535" spans="1:9" ht="15.75" customHeight="1" x14ac:dyDescent="0.25">
      <c r="A535" s="91">
        <v>43696</v>
      </c>
      <c r="B535" s="92">
        <v>1269.020996</v>
      </c>
      <c r="C535" s="92">
        <v>1284.623047</v>
      </c>
      <c r="D535" s="92">
        <v>1267.9808350000001</v>
      </c>
      <c r="E535" s="92">
        <v>1280.462524</v>
      </c>
      <c r="F535" s="92">
        <v>1271.5820309999999</v>
      </c>
      <c r="G535" s="92">
        <v>7530571</v>
      </c>
      <c r="H535" s="93">
        <f t="shared" si="16"/>
        <v>4.9333220520046744E-3</v>
      </c>
      <c r="I535" s="94">
        <f t="shared" si="17"/>
        <v>4.4668365729787132E-3</v>
      </c>
    </row>
    <row r="536" spans="1:9" ht="15.75" customHeight="1" x14ac:dyDescent="0.25">
      <c r="A536" s="87">
        <v>43697</v>
      </c>
      <c r="B536" s="88">
        <v>1277.6888429999999</v>
      </c>
      <c r="C536" s="88">
        <v>1280.462524</v>
      </c>
      <c r="D536" s="88">
        <v>1260.650269</v>
      </c>
      <c r="E536" s="88">
        <v>1263.9688719999999</v>
      </c>
      <c r="F536" s="88">
        <v>1255.2026370000001</v>
      </c>
      <c r="G536" s="88">
        <v>6908329</v>
      </c>
      <c r="H536" s="95">
        <f t="shared" si="16"/>
        <v>-5.6305392070727673E-3</v>
      </c>
      <c r="I536" s="96">
        <f t="shared" si="17"/>
        <v>-6.0970246860987277E-3</v>
      </c>
    </row>
    <row r="537" spans="1:9" ht="15.75" customHeight="1" x14ac:dyDescent="0.25">
      <c r="A537" s="91">
        <v>43698</v>
      </c>
      <c r="B537" s="92">
        <v>1263.6716309999999</v>
      </c>
      <c r="C537" s="92">
        <v>1266.643433</v>
      </c>
      <c r="D537" s="92">
        <v>1254.607544</v>
      </c>
      <c r="E537" s="92">
        <v>1259.0157469999999</v>
      </c>
      <c r="F537" s="92">
        <v>1250.283936</v>
      </c>
      <c r="G537" s="92">
        <v>4927825</v>
      </c>
      <c r="H537" s="93">
        <f t="shared" si="16"/>
        <v>-1.7051916939005058E-3</v>
      </c>
      <c r="I537" s="94">
        <f t="shared" si="17"/>
        <v>-2.1716771729264669E-3</v>
      </c>
    </row>
    <row r="538" spans="1:9" ht="15.75" customHeight="1" x14ac:dyDescent="0.25">
      <c r="A538" s="87">
        <v>43699</v>
      </c>
      <c r="B538" s="88">
        <v>1259.0157469999999</v>
      </c>
      <c r="C538" s="88">
        <v>1259.065308</v>
      </c>
      <c r="D538" s="88">
        <v>1227.2667240000001</v>
      </c>
      <c r="E538" s="88">
        <v>1235.0429690000001</v>
      </c>
      <c r="F538" s="88">
        <v>1226.4774170000001</v>
      </c>
      <c r="G538" s="88">
        <v>6475744</v>
      </c>
      <c r="H538" s="95">
        <f t="shared" si="16"/>
        <v>-8.349095278815357E-3</v>
      </c>
      <c r="I538" s="96">
        <f t="shared" si="17"/>
        <v>-8.8155807578413174E-3</v>
      </c>
    </row>
    <row r="539" spans="1:9" ht="15.75" customHeight="1" x14ac:dyDescent="0.25">
      <c r="A539" s="91">
        <v>43700</v>
      </c>
      <c r="B539" s="92">
        <v>1227.365845</v>
      </c>
      <c r="C539" s="92">
        <v>1271.943237</v>
      </c>
      <c r="D539" s="92">
        <v>1214.983154</v>
      </c>
      <c r="E539" s="92">
        <v>1263.869751</v>
      </c>
      <c r="F539" s="92">
        <v>1255.1042480000001</v>
      </c>
      <c r="G539" s="92">
        <v>9833599</v>
      </c>
      <c r="H539" s="93">
        <f t="shared" si="16"/>
        <v>1.0020243485796259E-2</v>
      </c>
      <c r="I539" s="94">
        <f t="shared" si="17"/>
        <v>9.5537580067702986E-3</v>
      </c>
    </row>
    <row r="540" spans="1:9" ht="15.75" customHeight="1" x14ac:dyDescent="0.25">
      <c r="A540" s="87">
        <v>43703</v>
      </c>
      <c r="B540" s="88">
        <v>1281.849365</v>
      </c>
      <c r="C540" s="88">
        <v>1281.849365</v>
      </c>
      <c r="D540" s="88">
        <v>1247.1779790000001</v>
      </c>
      <c r="E540" s="88">
        <v>1254.9047849999999</v>
      </c>
      <c r="F540" s="88">
        <v>1246.2014160000001</v>
      </c>
      <c r="G540" s="88">
        <v>8861952</v>
      </c>
      <c r="H540" s="95">
        <f t="shared" si="16"/>
        <v>-3.0915590956931195E-3</v>
      </c>
      <c r="I540" s="96">
        <f t="shared" si="17"/>
        <v>-3.5580445747190803E-3</v>
      </c>
    </row>
    <row r="541" spans="1:9" ht="15.75" customHeight="1" x14ac:dyDescent="0.25">
      <c r="A541" s="91">
        <v>43704</v>
      </c>
      <c r="B541" s="92">
        <v>1272.9338379999999</v>
      </c>
      <c r="C541" s="92">
        <v>1272.9338379999999</v>
      </c>
      <c r="D541" s="92">
        <v>1249.3572999999999</v>
      </c>
      <c r="E541" s="92">
        <v>1262.87915</v>
      </c>
      <c r="F541" s="92">
        <v>1254.1206050000001</v>
      </c>
      <c r="G541" s="92">
        <v>13107475</v>
      </c>
      <c r="H541" s="93">
        <f t="shared" si="16"/>
        <v>2.7510629074503808E-3</v>
      </c>
      <c r="I541" s="94">
        <f t="shared" si="17"/>
        <v>2.2845774284244199E-3</v>
      </c>
    </row>
    <row r="542" spans="1:9" ht="15.75" customHeight="1" x14ac:dyDescent="0.25">
      <c r="A542" s="87">
        <v>43705</v>
      </c>
      <c r="B542" s="88">
        <v>1261.7895510000001</v>
      </c>
      <c r="C542" s="88">
        <v>1268.971436</v>
      </c>
      <c r="D542" s="88">
        <v>1244.255737</v>
      </c>
      <c r="E542" s="88">
        <v>1251.4376219999999</v>
      </c>
      <c r="F542" s="88">
        <v>1242.758423</v>
      </c>
      <c r="G542" s="88">
        <v>5355931</v>
      </c>
      <c r="H542" s="95">
        <f t="shared" si="16"/>
        <v>-3.9525879714191973E-3</v>
      </c>
      <c r="I542" s="96">
        <f t="shared" si="17"/>
        <v>-4.4190734504451577E-3</v>
      </c>
    </row>
    <row r="543" spans="1:9" ht="15.75" customHeight="1" x14ac:dyDescent="0.25">
      <c r="A543" s="91">
        <v>43706</v>
      </c>
      <c r="B543" s="92">
        <v>1244.6519780000001</v>
      </c>
      <c r="C543" s="92">
        <v>1248.41626</v>
      </c>
      <c r="D543" s="92">
        <v>1223.700562</v>
      </c>
      <c r="E543" s="92">
        <v>1230.089966</v>
      </c>
      <c r="F543" s="92">
        <v>1221.558716</v>
      </c>
      <c r="G543" s="92">
        <v>8717834</v>
      </c>
      <c r="H543" s="93">
        <f t="shared" si="16"/>
        <v>-7.4723685150439572E-3</v>
      </c>
      <c r="I543" s="94">
        <f t="shared" si="17"/>
        <v>-7.9388539940699176E-3</v>
      </c>
    </row>
    <row r="544" spans="1:9" ht="15.75" customHeight="1" x14ac:dyDescent="0.25">
      <c r="A544" s="87">
        <v>43707</v>
      </c>
      <c r="B544" s="88">
        <v>1233.8048100000001</v>
      </c>
      <c r="C544" s="88">
        <v>1242.621216</v>
      </c>
      <c r="D544" s="88">
        <v>1209.5347899999999</v>
      </c>
      <c r="E544" s="88">
        <v>1236.826172</v>
      </c>
      <c r="F544" s="88">
        <v>1228.2482910000001</v>
      </c>
      <c r="G544" s="88">
        <v>11415309</v>
      </c>
      <c r="H544" s="95">
        <f t="shared" si="16"/>
        <v>2.3718217161336369E-3</v>
      </c>
      <c r="I544" s="96">
        <f t="shared" si="17"/>
        <v>1.905336237107676E-3</v>
      </c>
    </row>
    <row r="545" spans="1:9" ht="15.75" customHeight="1" x14ac:dyDescent="0.25">
      <c r="A545" s="91">
        <v>43711</v>
      </c>
      <c r="B545" s="92">
        <v>1230.585327</v>
      </c>
      <c r="C545" s="92">
        <v>1231.3282469999999</v>
      </c>
      <c r="D545" s="92">
        <v>1188.7320560000001</v>
      </c>
      <c r="E545" s="92">
        <v>1195.071899</v>
      </c>
      <c r="F545" s="92">
        <v>1186.7835689999999</v>
      </c>
      <c r="G545" s="92">
        <v>8644177</v>
      </c>
      <c r="H545" s="93">
        <f t="shared" si="16"/>
        <v>-1.4914643638417874E-2</v>
      </c>
      <c r="I545" s="94">
        <f t="shared" si="17"/>
        <v>-1.5381129117443835E-2</v>
      </c>
    </row>
    <row r="546" spans="1:9" ht="15.75" customHeight="1" x14ac:dyDescent="0.25">
      <c r="A546" s="87">
        <v>43712</v>
      </c>
      <c r="B546" s="88">
        <v>1189.2768550000001</v>
      </c>
      <c r="C546" s="88">
        <v>1193.9327390000001</v>
      </c>
      <c r="D546" s="88">
        <v>1174.9129640000001</v>
      </c>
      <c r="E546" s="88">
        <v>1189.871216</v>
      </c>
      <c r="F546" s="88">
        <v>1181.619019</v>
      </c>
      <c r="G546" s="88">
        <v>15206140</v>
      </c>
      <c r="H546" s="95">
        <f t="shared" si="16"/>
        <v>-1.8940522468338509E-3</v>
      </c>
      <c r="I546" s="96">
        <f t="shared" si="17"/>
        <v>-2.3605377258598117E-3</v>
      </c>
    </row>
    <row r="547" spans="1:9" ht="15.75" customHeight="1" x14ac:dyDescent="0.25">
      <c r="A547" s="91">
        <v>43713</v>
      </c>
      <c r="B547" s="92">
        <v>1195.4681399999999</v>
      </c>
      <c r="C547" s="92">
        <v>1201.8081050000001</v>
      </c>
      <c r="D547" s="92">
        <v>1182.094971</v>
      </c>
      <c r="E547" s="92">
        <v>1187.3452150000001</v>
      </c>
      <c r="F547" s="92">
        <v>1179.1104740000001</v>
      </c>
      <c r="G547" s="92">
        <v>10612413</v>
      </c>
      <c r="H547" s="93">
        <f t="shared" si="16"/>
        <v>-9.2297543143858172E-4</v>
      </c>
      <c r="I547" s="94">
        <f t="shared" si="17"/>
        <v>-1.3894609104645426E-3</v>
      </c>
    </row>
    <row r="548" spans="1:9" ht="15.75" customHeight="1" x14ac:dyDescent="0.25">
      <c r="A548" s="87">
        <v>43714</v>
      </c>
      <c r="B548" s="88">
        <v>1191.703857</v>
      </c>
      <c r="C548" s="88">
        <v>1217.459717</v>
      </c>
      <c r="D548" s="88">
        <v>1184.026611</v>
      </c>
      <c r="E548" s="88">
        <v>1211.0207519999999</v>
      </c>
      <c r="F548" s="88">
        <v>1202.6218260000001</v>
      </c>
      <c r="G548" s="88">
        <v>10700713</v>
      </c>
      <c r="H548" s="95">
        <f t="shared" si="16"/>
        <v>8.5745842452304762E-3</v>
      </c>
      <c r="I548" s="96">
        <f t="shared" si="17"/>
        <v>8.1080987662045158E-3</v>
      </c>
    </row>
    <row r="549" spans="1:9" ht="15.75" customHeight="1" x14ac:dyDescent="0.25">
      <c r="A549" s="91">
        <v>43717</v>
      </c>
      <c r="B549" s="92">
        <v>1209.1881100000001</v>
      </c>
      <c r="C549" s="92">
        <v>1221.4221190000001</v>
      </c>
      <c r="D549" s="92">
        <v>1201.7585449999999</v>
      </c>
      <c r="E549" s="92">
        <v>1210.7235109999999</v>
      </c>
      <c r="F549" s="92">
        <v>1202.3266599999999</v>
      </c>
      <c r="G549" s="92">
        <v>5421667</v>
      </c>
      <c r="H549" s="93">
        <f t="shared" si="16"/>
        <v>-1.0660433388522983E-4</v>
      </c>
      <c r="I549" s="94">
        <f t="shared" si="17"/>
        <v>-5.7308981291119066E-4</v>
      </c>
    </row>
    <row r="550" spans="1:9" ht="15.75" customHeight="1" x14ac:dyDescent="0.25">
      <c r="A550" s="87">
        <v>43719</v>
      </c>
      <c r="B550" s="88">
        <v>1211.0207519999999</v>
      </c>
      <c r="C550" s="88">
        <v>1228.3564449999999</v>
      </c>
      <c r="D550" s="88">
        <v>1211.0207519999999</v>
      </c>
      <c r="E550" s="88">
        <v>1222.8089600000001</v>
      </c>
      <c r="F550" s="88">
        <v>1214.3283690000001</v>
      </c>
      <c r="G550" s="88">
        <v>5597024</v>
      </c>
      <c r="H550" s="95">
        <f t="shared" si="16"/>
        <v>4.313663954016703E-3</v>
      </c>
      <c r="I550" s="96">
        <f t="shared" si="17"/>
        <v>3.8471784749907422E-3</v>
      </c>
    </row>
    <row r="551" spans="1:9" ht="15.75" customHeight="1" x14ac:dyDescent="0.25">
      <c r="A551" s="91">
        <v>43720</v>
      </c>
      <c r="B551" s="92">
        <v>1223.4033199999999</v>
      </c>
      <c r="C551" s="92">
        <v>1228.802124</v>
      </c>
      <c r="D551" s="92">
        <v>1194.3785399999999</v>
      </c>
      <c r="E551" s="92">
        <v>1198.9848629999999</v>
      </c>
      <c r="F551" s="92">
        <v>1190.669312</v>
      </c>
      <c r="G551" s="92">
        <v>5482620</v>
      </c>
      <c r="H551" s="93">
        <f t="shared" si="16"/>
        <v>-8.5449806947139294E-3</v>
      </c>
      <c r="I551" s="94">
        <f t="shared" si="17"/>
        <v>-9.0114661737398898E-3</v>
      </c>
    </row>
    <row r="552" spans="1:9" ht="15.75" customHeight="1" x14ac:dyDescent="0.25">
      <c r="A552" s="87">
        <v>43721</v>
      </c>
      <c r="B552" s="88">
        <v>1200.619385</v>
      </c>
      <c r="C552" s="88">
        <v>1216.9643550000001</v>
      </c>
      <c r="D552" s="88">
        <v>1195.5672609999999</v>
      </c>
      <c r="E552" s="88">
        <v>1214.0916749999999</v>
      </c>
      <c r="F552" s="88">
        <v>1205.671509</v>
      </c>
      <c r="G552" s="88">
        <v>5975368</v>
      </c>
      <c r="H552" s="95">
        <f t="shared" si="16"/>
        <v>5.4378379220575701E-3</v>
      </c>
      <c r="I552" s="96">
        <f t="shared" si="17"/>
        <v>4.9713524430316097E-3</v>
      </c>
    </row>
    <row r="553" spans="1:9" ht="15.75" customHeight="1" x14ac:dyDescent="0.25">
      <c r="A553" s="91">
        <v>43724</v>
      </c>
      <c r="B553" s="92">
        <v>1177.835327</v>
      </c>
      <c r="C553" s="92">
        <v>1207.6527100000001</v>
      </c>
      <c r="D553" s="92">
        <v>1174.962524</v>
      </c>
      <c r="E553" s="92">
        <v>1199.3811040000001</v>
      </c>
      <c r="F553" s="92">
        <v>1191.062866</v>
      </c>
      <c r="G553" s="92">
        <v>9482774</v>
      </c>
      <c r="H553" s="93">
        <f t="shared" si="16"/>
        <v>-5.2943135294619042E-3</v>
      </c>
      <c r="I553" s="94">
        <f t="shared" si="17"/>
        <v>-5.7607990084878654E-3</v>
      </c>
    </row>
    <row r="554" spans="1:9" ht="15.75" customHeight="1" x14ac:dyDescent="0.25">
      <c r="A554" s="87">
        <v>43725</v>
      </c>
      <c r="B554" s="88">
        <v>1199.6286620000001</v>
      </c>
      <c r="C554" s="88">
        <v>1199.6286620000001</v>
      </c>
      <c r="D554" s="88">
        <v>1182.293091</v>
      </c>
      <c r="E554" s="88">
        <v>1186.205933</v>
      </c>
      <c r="F554" s="88">
        <v>1177.979126</v>
      </c>
      <c r="G554" s="88">
        <v>7218213</v>
      </c>
      <c r="H554" s="95">
        <f t="shared" si="16"/>
        <v>-4.7970900274041123E-3</v>
      </c>
      <c r="I554" s="96">
        <f t="shared" si="17"/>
        <v>-5.2635755064300727E-3</v>
      </c>
    </row>
    <row r="555" spans="1:9" ht="15.75" customHeight="1" x14ac:dyDescent="0.25">
      <c r="A555" s="91">
        <v>43726</v>
      </c>
      <c r="B555" s="92">
        <v>1193.6354980000001</v>
      </c>
      <c r="C555" s="92">
        <v>1204.8789059999999</v>
      </c>
      <c r="D555" s="92">
        <v>1185.9582519999999</v>
      </c>
      <c r="E555" s="92">
        <v>1194.3785399999999</v>
      </c>
      <c r="F555" s="92">
        <v>1186.094971</v>
      </c>
      <c r="G555" s="92">
        <v>6891996</v>
      </c>
      <c r="H555" s="93">
        <f t="shared" si="16"/>
        <v>2.9818697735575399E-3</v>
      </c>
      <c r="I555" s="94">
        <f t="shared" si="17"/>
        <v>2.5153842945315791E-3</v>
      </c>
    </row>
    <row r="556" spans="1:9" ht="15.75" customHeight="1" x14ac:dyDescent="0.25">
      <c r="A556" s="87">
        <v>43727</v>
      </c>
      <c r="B556" s="88">
        <v>1196.5083010000001</v>
      </c>
      <c r="C556" s="88">
        <v>1198.340942</v>
      </c>
      <c r="D556" s="88">
        <v>1161.638794</v>
      </c>
      <c r="E556" s="88">
        <v>1167.97876</v>
      </c>
      <c r="F556" s="88">
        <v>1159.878418</v>
      </c>
      <c r="G556" s="88">
        <v>6353109</v>
      </c>
      <c r="H556" s="95">
        <f t="shared" si="16"/>
        <v>-9.7069969791477168E-3</v>
      </c>
      <c r="I556" s="96">
        <f t="shared" si="17"/>
        <v>-1.0173482458173677E-2</v>
      </c>
    </row>
    <row r="557" spans="1:9" ht="15.75" customHeight="1" x14ac:dyDescent="0.25">
      <c r="A557" s="91">
        <v>43728</v>
      </c>
      <c r="B557" s="92">
        <v>1176.7951660000001</v>
      </c>
      <c r="C557" s="92">
        <v>1257.9757079999999</v>
      </c>
      <c r="D557" s="92">
        <v>1163.2733149999999</v>
      </c>
      <c r="E557" s="92">
        <v>1242.571655</v>
      </c>
      <c r="F557" s="92">
        <v>1233.953857</v>
      </c>
      <c r="G557" s="92">
        <v>22228398</v>
      </c>
      <c r="H557" s="93">
        <f t="shared" si="16"/>
        <v>2.6886452268579036E-2</v>
      </c>
      <c r="I557" s="94">
        <f t="shared" si="17"/>
        <v>2.6419966789553075E-2</v>
      </c>
    </row>
    <row r="558" spans="1:9" ht="15.75" customHeight="1" x14ac:dyDescent="0.25">
      <c r="A558" s="87">
        <v>43731</v>
      </c>
      <c r="B558" s="88">
        <v>1262.1857910000001</v>
      </c>
      <c r="C558" s="88">
        <v>1268.971436</v>
      </c>
      <c r="D558" s="88">
        <v>1223.4033199999999</v>
      </c>
      <c r="E558" s="88">
        <v>1227.5639650000001</v>
      </c>
      <c r="F558" s="88">
        <v>1219.0504149999999</v>
      </c>
      <c r="G558" s="88">
        <v>9973401</v>
      </c>
      <c r="H558" s="95">
        <f t="shared" si="16"/>
        <v>-5.2772531517233682E-3</v>
      </c>
      <c r="I558" s="96">
        <f t="shared" si="17"/>
        <v>-5.7437386307493295E-3</v>
      </c>
    </row>
    <row r="559" spans="1:9" ht="15.75" customHeight="1" x14ac:dyDescent="0.25">
      <c r="A559" s="91">
        <v>43732</v>
      </c>
      <c r="B559" s="92">
        <v>1231.922607</v>
      </c>
      <c r="C559" s="92">
        <v>1286.6042480000001</v>
      </c>
      <c r="D559" s="92">
        <v>1231.0805660000001</v>
      </c>
      <c r="E559" s="92">
        <v>1266.6929929999999</v>
      </c>
      <c r="F559" s="92">
        <v>1257.9079589999999</v>
      </c>
      <c r="G559" s="92">
        <v>16133561</v>
      </c>
      <c r="H559" s="93">
        <f t="shared" si="16"/>
        <v>1.3627198332870844E-2</v>
      </c>
      <c r="I559" s="94">
        <f t="shared" si="17"/>
        <v>1.3160712853844883E-2</v>
      </c>
    </row>
    <row r="560" spans="1:9" ht="15.75" customHeight="1" x14ac:dyDescent="0.25">
      <c r="A560" s="87">
        <v>43733</v>
      </c>
      <c r="B560" s="88">
        <v>1271.943237</v>
      </c>
      <c r="C560" s="88">
        <v>1282.839966</v>
      </c>
      <c r="D560" s="88">
        <v>1256.935547</v>
      </c>
      <c r="E560" s="88">
        <v>1267.535034</v>
      </c>
      <c r="F560" s="88">
        <v>1258.744263</v>
      </c>
      <c r="G560" s="88">
        <v>8395729</v>
      </c>
      <c r="H560" s="95">
        <f t="shared" si="16"/>
        <v>2.8863918708188957E-4</v>
      </c>
      <c r="I560" s="96">
        <f t="shared" si="17"/>
        <v>-1.7784629194407124E-4</v>
      </c>
    </row>
    <row r="561" spans="1:9" ht="15.75" customHeight="1" x14ac:dyDescent="0.25">
      <c r="A561" s="91">
        <v>43734</v>
      </c>
      <c r="B561" s="92">
        <v>1279.868164</v>
      </c>
      <c r="C561" s="92">
        <v>1286.6042480000001</v>
      </c>
      <c r="D561" s="92">
        <v>1271.4479980000001</v>
      </c>
      <c r="E561" s="92">
        <v>1284.623047</v>
      </c>
      <c r="F561" s="92">
        <v>1275.713745</v>
      </c>
      <c r="G561" s="92">
        <v>8468733</v>
      </c>
      <c r="H561" s="93">
        <f t="shared" si="16"/>
        <v>5.815730622700614E-3</v>
      </c>
      <c r="I561" s="94">
        <f t="shared" si="17"/>
        <v>5.3492451436746528E-3</v>
      </c>
    </row>
    <row r="562" spans="1:9" ht="15.75" customHeight="1" x14ac:dyDescent="0.25">
      <c r="A562" s="87">
        <v>43735</v>
      </c>
      <c r="B562" s="88">
        <v>1280.3634030000001</v>
      </c>
      <c r="C562" s="88">
        <v>1302.6521</v>
      </c>
      <c r="D562" s="88">
        <v>1271.943237</v>
      </c>
      <c r="E562" s="88">
        <v>1296.758057</v>
      </c>
      <c r="F562" s="88">
        <v>1287.7645259999999</v>
      </c>
      <c r="G562" s="88">
        <v>8795570</v>
      </c>
      <c r="H562" s="95">
        <f t="shared" si="16"/>
        <v>4.0832226298614747E-3</v>
      </c>
      <c r="I562" s="96">
        <f t="shared" si="17"/>
        <v>3.6167371508355139E-3</v>
      </c>
    </row>
    <row r="563" spans="1:9" ht="15.75" customHeight="1" x14ac:dyDescent="0.25">
      <c r="A563" s="91">
        <v>43738</v>
      </c>
      <c r="B563" s="92">
        <v>1297.6990969999999</v>
      </c>
      <c r="C563" s="92">
        <v>1323.207275</v>
      </c>
      <c r="D563" s="92">
        <v>1293.290894</v>
      </c>
      <c r="E563" s="92">
        <v>1319.7402340000001</v>
      </c>
      <c r="F563" s="92">
        <v>1310.58728</v>
      </c>
      <c r="G563" s="92">
        <v>11659226</v>
      </c>
      <c r="H563" s="93">
        <f t="shared" si="16"/>
        <v>7.6294911365014009E-3</v>
      </c>
      <c r="I563" s="94">
        <f t="shared" si="17"/>
        <v>7.1630056574754405E-3</v>
      </c>
    </row>
    <row r="564" spans="1:9" ht="15.75" customHeight="1" x14ac:dyDescent="0.25">
      <c r="A564" s="87">
        <v>43739</v>
      </c>
      <c r="B564" s="88">
        <v>1324.445557</v>
      </c>
      <c r="C564" s="88">
        <v>1329.398682</v>
      </c>
      <c r="D564" s="88">
        <v>1281.155884</v>
      </c>
      <c r="E564" s="88">
        <v>1292.6469729999999</v>
      </c>
      <c r="F564" s="88">
        <v>1283.681885</v>
      </c>
      <c r="G564" s="88">
        <v>8270254</v>
      </c>
      <c r="H564" s="95">
        <f t="shared" si="16"/>
        <v>-9.0085359729966501E-3</v>
      </c>
      <c r="I564" s="96">
        <f t="shared" si="17"/>
        <v>-9.4750214520226105E-3</v>
      </c>
    </row>
    <row r="565" spans="1:9" ht="15.75" customHeight="1" x14ac:dyDescent="0.25">
      <c r="A565" s="91">
        <v>43741</v>
      </c>
      <c r="B565" s="92">
        <v>1273.924438</v>
      </c>
      <c r="C565" s="92">
        <v>1302.3549800000001</v>
      </c>
      <c r="D565" s="92">
        <v>1269.2685550000001</v>
      </c>
      <c r="E565" s="92">
        <v>1298.7392580000001</v>
      </c>
      <c r="F565" s="92">
        <v>1289.7319339999999</v>
      </c>
      <c r="G565" s="92">
        <v>6241716</v>
      </c>
      <c r="H565" s="93">
        <f t="shared" si="16"/>
        <v>2.0420405901283092E-3</v>
      </c>
      <c r="I565" s="94">
        <f t="shared" si="17"/>
        <v>1.5755551111023484E-3</v>
      </c>
    </row>
    <row r="566" spans="1:9" ht="15.75" customHeight="1" x14ac:dyDescent="0.25">
      <c r="A566" s="87">
        <v>43742</v>
      </c>
      <c r="B566" s="88">
        <v>1307.5061040000001</v>
      </c>
      <c r="C566" s="88">
        <v>1316.1245120000001</v>
      </c>
      <c r="D566" s="88">
        <v>1291.606812</v>
      </c>
      <c r="E566" s="88">
        <v>1295.8168949999999</v>
      </c>
      <c r="F566" s="88">
        <v>1286.829956</v>
      </c>
      <c r="G566" s="88">
        <v>6918922</v>
      </c>
      <c r="H566" s="95">
        <f t="shared" si="16"/>
        <v>-9.7829093088676929E-4</v>
      </c>
      <c r="I566" s="96">
        <f t="shared" si="17"/>
        <v>-1.4447764099127301E-3</v>
      </c>
    </row>
    <row r="567" spans="1:9" ht="15.75" customHeight="1" x14ac:dyDescent="0.25">
      <c r="A567" s="91">
        <v>43745</v>
      </c>
      <c r="B567" s="92">
        <v>1295.8168949999999</v>
      </c>
      <c r="C567" s="92">
        <v>1308.3977050000001</v>
      </c>
      <c r="D567" s="92">
        <v>1289.4770510000001</v>
      </c>
      <c r="E567" s="92">
        <v>1297.7982179999999</v>
      </c>
      <c r="F567" s="92">
        <v>1288.7974850000001</v>
      </c>
      <c r="G567" s="92">
        <v>4643419</v>
      </c>
      <c r="H567" s="93">
        <f t="shared" si="16"/>
        <v>6.6351766586570488E-4</v>
      </c>
      <c r="I567" s="94">
        <f t="shared" si="17"/>
        <v>1.9703218683974407E-4</v>
      </c>
    </row>
    <row r="568" spans="1:9" ht="15.75" customHeight="1" x14ac:dyDescent="0.25">
      <c r="A568" s="87">
        <v>43747</v>
      </c>
      <c r="B568" s="88">
        <v>1296.4113769999999</v>
      </c>
      <c r="C568" s="88">
        <v>1317.4617920000001</v>
      </c>
      <c r="D568" s="88">
        <v>1280.3634030000001</v>
      </c>
      <c r="E568" s="88">
        <v>1312.310547</v>
      </c>
      <c r="F568" s="88">
        <v>1303.209106</v>
      </c>
      <c r="G568" s="88">
        <v>8117158</v>
      </c>
      <c r="H568" s="95">
        <f t="shared" si="16"/>
        <v>4.8294259698261188E-3</v>
      </c>
      <c r="I568" s="96">
        <f t="shared" si="17"/>
        <v>4.3629404908001584E-3</v>
      </c>
    </row>
    <row r="569" spans="1:9" ht="15.75" customHeight="1" x14ac:dyDescent="0.25">
      <c r="A569" s="91">
        <v>43748</v>
      </c>
      <c r="B569" s="92">
        <v>1312.5582280000001</v>
      </c>
      <c r="C569" s="92">
        <v>1356.1451420000001</v>
      </c>
      <c r="D569" s="92">
        <v>1308.5958250000001</v>
      </c>
      <c r="E569" s="92">
        <v>1349.9537350000001</v>
      </c>
      <c r="F569" s="92">
        <v>1340.5913089999999</v>
      </c>
      <c r="G569" s="92">
        <v>16155443</v>
      </c>
      <c r="H569" s="93">
        <f t="shared" si="16"/>
        <v>1.2282293667139595E-2</v>
      </c>
      <c r="I569" s="94">
        <f t="shared" si="17"/>
        <v>1.1815808188113635E-2</v>
      </c>
    </row>
    <row r="570" spans="1:9" ht="15.75" customHeight="1" x14ac:dyDescent="0.25">
      <c r="A570" s="87">
        <v>43749</v>
      </c>
      <c r="B570" s="88">
        <v>1350.8948969999999</v>
      </c>
      <c r="C570" s="88">
        <v>1352.7769780000001</v>
      </c>
      <c r="D570" s="88">
        <v>1323.9997559999999</v>
      </c>
      <c r="E570" s="88">
        <v>1339.899048</v>
      </c>
      <c r="F570" s="88">
        <v>1330.606323</v>
      </c>
      <c r="G570" s="88">
        <v>7659571</v>
      </c>
      <c r="H570" s="95">
        <f t="shared" si="16"/>
        <v>-3.2468166841757812E-3</v>
      </c>
      <c r="I570" s="96">
        <f t="shared" si="17"/>
        <v>-3.713302163201742E-3</v>
      </c>
    </row>
    <row r="571" spans="1:9" ht="15.75" customHeight="1" x14ac:dyDescent="0.25">
      <c r="A571" s="91">
        <v>43752</v>
      </c>
      <c r="B571" s="92">
        <v>1352.1331789999999</v>
      </c>
      <c r="C571" s="92">
        <v>1352.1331789999999</v>
      </c>
      <c r="D571" s="92">
        <v>1338.1655270000001</v>
      </c>
      <c r="E571" s="92">
        <v>1345.248413</v>
      </c>
      <c r="F571" s="92">
        <v>1335.9185789999999</v>
      </c>
      <c r="G571" s="92">
        <v>6181455</v>
      </c>
      <c r="H571" s="93">
        <f t="shared" si="16"/>
        <v>1.7304068810342558E-3</v>
      </c>
      <c r="I571" s="94">
        <f t="shared" si="17"/>
        <v>1.263921402008295E-3</v>
      </c>
    </row>
    <row r="572" spans="1:9" ht="15.75" customHeight="1" x14ac:dyDescent="0.25">
      <c r="A572" s="87">
        <v>43753</v>
      </c>
      <c r="B572" s="88">
        <v>1349.706177</v>
      </c>
      <c r="C572" s="88">
        <v>1357.1357419999999</v>
      </c>
      <c r="D572" s="88">
        <v>1341.58313</v>
      </c>
      <c r="E572" s="88">
        <v>1351.340698</v>
      </c>
      <c r="F572" s="88">
        <v>1341.9686280000001</v>
      </c>
      <c r="G572" s="88">
        <v>4463991</v>
      </c>
      <c r="H572" s="95">
        <f t="shared" si="16"/>
        <v>1.9623734409576262E-3</v>
      </c>
      <c r="I572" s="96">
        <f t="shared" si="17"/>
        <v>1.4958879619316654E-3</v>
      </c>
    </row>
    <row r="573" spans="1:9" ht="15.75" customHeight="1" x14ac:dyDescent="0.25">
      <c r="A573" s="91">
        <v>43754</v>
      </c>
      <c r="B573" s="92">
        <v>1357.036621</v>
      </c>
      <c r="C573" s="92">
        <v>1366.695068</v>
      </c>
      <c r="D573" s="92">
        <v>1350.8948969999999</v>
      </c>
      <c r="E573" s="92">
        <v>1359.4636230000001</v>
      </c>
      <c r="F573" s="92">
        <v>1350.0351559999999</v>
      </c>
      <c r="G573" s="92">
        <v>8954786</v>
      </c>
      <c r="H573" s="93">
        <f t="shared" si="16"/>
        <v>2.6027148286150987E-3</v>
      </c>
      <c r="I573" s="94">
        <f t="shared" si="17"/>
        <v>2.1362293495891379E-3</v>
      </c>
    </row>
    <row r="574" spans="1:9" ht="15.75" customHeight="1" x14ac:dyDescent="0.25">
      <c r="A574" s="87">
        <v>43755</v>
      </c>
      <c r="B574" s="88">
        <v>1362.088745</v>
      </c>
      <c r="C574" s="88">
        <v>1385.8634030000001</v>
      </c>
      <c r="D574" s="88">
        <v>1359.116943</v>
      </c>
      <c r="E574" s="88">
        <v>1383.386841</v>
      </c>
      <c r="F574" s="88">
        <v>1373.7924800000001</v>
      </c>
      <c r="G574" s="88">
        <v>7401968</v>
      </c>
      <c r="H574" s="95">
        <f t="shared" si="16"/>
        <v>7.5760567437403638E-3</v>
      </c>
      <c r="I574" s="96">
        <f t="shared" si="17"/>
        <v>7.1095712647144035E-3</v>
      </c>
    </row>
    <row r="575" spans="1:9" ht="15.75" customHeight="1" x14ac:dyDescent="0.25">
      <c r="A575" s="91">
        <v>43756</v>
      </c>
      <c r="B575" s="92">
        <v>1390.8164059999999</v>
      </c>
      <c r="C575" s="92">
        <v>1414.4920649999999</v>
      </c>
      <c r="D575" s="92">
        <v>1385.5661620000001</v>
      </c>
      <c r="E575" s="92">
        <v>1403.0505370000001</v>
      </c>
      <c r="F575" s="92">
        <v>1393.3198239999999</v>
      </c>
      <c r="G575" s="92">
        <v>12978275</v>
      </c>
      <c r="H575" s="93">
        <f t="shared" si="16"/>
        <v>6.1296814854558774E-3</v>
      </c>
      <c r="I575" s="94">
        <f t="shared" si="17"/>
        <v>5.6631960064299162E-3</v>
      </c>
    </row>
    <row r="576" spans="1:9" ht="15.75" customHeight="1" x14ac:dyDescent="0.25">
      <c r="A576" s="87">
        <v>43760</v>
      </c>
      <c r="B576" s="88">
        <v>1411.619263</v>
      </c>
      <c r="C576" s="88">
        <v>1423.3580320000001</v>
      </c>
      <c r="D576" s="88">
        <v>1390.172607</v>
      </c>
      <c r="E576" s="88">
        <v>1400.8710940000001</v>
      </c>
      <c r="F576" s="88">
        <v>1391.155518</v>
      </c>
      <c r="G576" s="88">
        <v>12823466</v>
      </c>
      <c r="H576" s="95">
        <f t="shared" si="16"/>
        <v>-6.7513353633578152E-4</v>
      </c>
      <c r="I576" s="96">
        <f t="shared" si="17"/>
        <v>-1.1416190153617422E-3</v>
      </c>
    </row>
    <row r="577" spans="1:9" ht="15.75" customHeight="1" x14ac:dyDescent="0.25">
      <c r="A577" s="91">
        <v>43761</v>
      </c>
      <c r="B577" s="92">
        <v>1403.0009769999999</v>
      </c>
      <c r="C577" s="92">
        <v>1412.560303</v>
      </c>
      <c r="D577" s="92">
        <v>1370.162231</v>
      </c>
      <c r="E577" s="92">
        <v>1379.325317</v>
      </c>
      <c r="F577" s="92">
        <v>1369.759155</v>
      </c>
      <c r="G577" s="92">
        <v>8512900</v>
      </c>
      <c r="H577" s="93">
        <f t="shared" si="16"/>
        <v>-6.7314709206306661E-3</v>
      </c>
      <c r="I577" s="94">
        <f t="shared" si="17"/>
        <v>-7.1979563996566274E-3</v>
      </c>
    </row>
    <row r="578" spans="1:9" ht="15.75" customHeight="1" x14ac:dyDescent="0.25">
      <c r="A578" s="87">
        <v>43762</v>
      </c>
      <c r="B578" s="88">
        <v>1387.8446039999999</v>
      </c>
      <c r="C578" s="88">
        <v>1427.8652340000001</v>
      </c>
      <c r="D578" s="88">
        <v>1373.5302730000001</v>
      </c>
      <c r="E578" s="88">
        <v>1422.9617920000001</v>
      </c>
      <c r="F578" s="88">
        <v>1413.093018</v>
      </c>
      <c r="G578" s="88">
        <v>10449504</v>
      </c>
      <c r="H578" s="95">
        <f t="shared" si="16"/>
        <v>1.3526538786171225E-2</v>
      </c>
      <c r="I578" s="96">
        <f t="shared" si="17"/>
        <v>1.3060053307145264E-2</v>
      </c>
    </row>
    <row r="579" spans="1:9" ht="15.75" customHeight="1" x14ac:dyDescent="0.25">
      <c r="A579" s="91">
        <v>43763</v>
      </c>
      <c r="B579" s="92">
        <v>1427.568115</v>
      </c>
      <c r="C579" s="92">
        <v>1427.9147949999999</v>
      </c>
      <c r="D579" s="92">
        <v>1397.998413</v>
      </c>
      <c r="E579" s="92">
        <v>1417.760986</v>
      </c>
      <c r="F579" s="92">
        <v>1407.9282229999999</v>
      </c>
      <c r="G579" s="92">
        <v>6248688</v>
      </c>
      <c r="H579" s="93">
        <f t="shared" si="16"/>
        <v>-1.5902357927912467E-3</v>
      </c>
      <c r="I579" s="94">
        <f t="shared" si="17"/>
        <v>-2.0567212718172077E-3</v>
      </c>
    </row>
    <row r="580" spans="1:9" ht="15.75" customHeight="1" x14ac:dyDescent="0.25">
      <c r="A580" s="87">
        <v>43765</v>
      </c>
      <c r="B580" s="88">
        <v>1427.4689940000001</v>
      </c>
      <c r="C580" s="88">
        <v>1431.431519</v>
      </c>
      <c r="D580" s="88">
        <v>1416.5722659999999</v>
      </c>
      <c r="E580" s="88">
        <v>1420.7823490000001</v>
      </c>
      <c r="F580" s="88">
        <v>1410.9285890000001</v>
      </c>
      <c r="G580" s="88">
        <v>1391348</v>
      </c>
      <c r="H580" s="95">
        <f t="shared" ref="H580:H643" si="18">LOG(F580/F579)</f>
        <v>9.2451868007488805E-4</v>
      </c>
      <c r="I580" s="96">
        <f t="shared" ref="I580:I643" si="19">H580-$H$1238</f>
        <v>4.5803320104892723E-4</v>
      </c>
    </row>
    <row r="581" spans="1:9" ht="15.75" customHeight="1" x14ac:dyDescent="0.25">
      <c r="A581" s="91">
        <v>43767</v>
      </c>
      <c r="B581" s="92">
        <v>1431.9267580000001</v>
      </c>
      <c r="C581" s="92">
        <v>1466.102783</v>
      </c>
      <c r="D581" s="92">
        <v>1428.558716</v>
      </c>
      <c r="E581" s="92">
        <v>1453.274414</v>
      </c>
      <c r="F581" s="92">
        <v>1443.1954350000001</v>
      </c>
      <c r="G581" s="92">
        <v>11892161</v>
      </c>
      <c r="H581" s="93">
        <f t="shared" si="18"/>
        <v>9.8201130094402976E-3</v>
      </c>
      <c r="I581" s="94">
        <f t="shared" si="19"/>
        <v>9.3536275304143372E-3</v>
      </c>
    </row>
    <row r="582" spans="1:9" ht="15.75" customHeight="1" x14ac:dyDescent="0.25">
      <c r="A582" s="87">
        <v>43768</v>
      </c>
      <c r="B582" s="88">
        <v>1466.102783</v>
      </c>
      <c r="C582" s="88">
        <v>1470.610107</v>
      </c>
      <c r="D582" s="88">
        <v>1446.587769</v>
      </c>
      <c r="E582" s="88">
        <v>1465.2113039999999</v>
      </c>
      <c r="F582" s="88">
        <v>1455.049438</v>
      </c>
      <c r="G582" s="88">
        <v>7541537</v>
      </c>
      <c r="H582" s="95">
        <f t="shared" si="18"/>
        <v>3.5526030575439953E-3</v>
      </c>
      <c r="I582" s="96">
        <f t="shared" si="19"/>
        <v>3.0861175785180345E-3</v>
      </c>
    </row>
    <row r="583" spans="1:9" ht="15.75" customHeight="1" x14ac:dyDescent="0.25">
      <c r="A583" s="91">
        <v>43769</v>
      </c>
      <c r="B583" s="92">
        <v>1470.065308</v>
      </c>
      <c r="C583" s="92">
        <v>1475.662231</v>
      </c>
      <c r="D583" s="92">
        <v>1447.9746090000001</v>
      </c>
      <c r="E583" s="92">
        <v>1450.599731</v>
      </c>
      <c r="F583" s="92">
        <v>1440.539307</v>
      </c>
      <c r="G583" s="92">
        <v>8982513</v>
      </c>
      <c r="H583" s="93">
        <f t="shared" si="18"/>
        <v>-4.3526364607830714E-3</v>
      </c>
      <c r="I583" s="94">
        <f t="shared" si="19"/>
        <v>-4.8191219398090318E-3</v>
      </c>
    </row>
    <row r="584" spans="1:9" ht="15.75" customHeight="1" x14ac:dyDescent="0.25">
      <c r="A584" s="87">
        <v>43770</v>
      </c>
      <c r="B584" s="88">
        <v>1441.337524</v>
      </c>
      <c r="C584" s="88">
        <v>1448.0737300000001</v>
      </c>
      <c r="D584" s="88">
        <v>1427.4689940000001</v>
      </c>
      <c r="E584" s="88">
        <v>1443.2197269999999</v>
      </c>
      <c r="F584" s="88">
        <v>1433.2104489999999</v>
      </c>
      <c r="G584" s="88">
        <v>6416833</v>
      </c>
      <c r="H584" s="95">
        <f t="shared" si="18"/>
        <v>-2.2151472874985712E-3</v>
      </c>
      <c r="I584" s="96">
        <f t="shared" si="19"/>
        <v>-2.681632766524532E-3</v>
      </c>
    </row>
    <row r="585" spans="1:9" ht="15.75" customHeight="1" x14ac:dyDescent="0.25">
      <c r="A585" s="91">
        <v>43773</v>
      </c>
      <c r="B585" s="92">
        <v>1452.135254</v>
      </c>
      <c r="C585" s="92">
        <v>1457.1873780000001</v>
      </c>
      <c r="D585" s="92">
        <v>1431.530518</v>
      </c>
      <c r="E585" s="92">
        <v>1443.9626459999999</v>
      </c>
      <c r="F585" s="92">
        <v>1433.94812</v>
      </c>
      <c r="G585" s="92">
        <v>6490272</v>
      </c>
      <c r="H585" s="93">
        <f t="shared" si="18"/>
        <v>2.2347313140800611E-4</v>
      </c>
      <c r="I585" s="94">
        <f t="shared" si="19"/>
        <v>-2.4301234761795471E-4</v>
      </c>
    </row>
    <row r="586" spans="1:9" ht="15.75" customHeight="1" x14ac:dyDescent="0.25">
      <c r="A586" s="87">
        <v>43774</v>
      </c>
      <c r="B586" s="88">
        <v>1449.3614500000001</v>
      </c>
      <c r="C586" s="88">
        <v>1455.156616</v>
      </c>
      <c r="D586" s="88">
        <v>1427.4689940000001</v>
      </c>
      <c r="E586" s="88">
        <v>1433.7098390000001</v>
      </c>
      <c r="F586" s="88">
        <v>1423.7666019999999</v>
      </c>
      <c r="G586" s="88">
        <v>5854289</v>
      </c>
      <c r="H586" s="95">
        <f t="shared" si="18"/>
        <v>-3.0946376560484668E-3</v>
      </c>
      <c r="I586" s="96">
        <f t="shared" si="19"/>
        <v>-3.5611231350744276E-3</v>
      </c>
    </row>
    <row r="587" spans="1:9" ht="15.75" customHeight="1" x14ac:dyDescent="0.25">
      <c r="A587" s="91">
        <v>43775</v>
      </c>
      <c r="B587" s="92">
        <v>1429.1530760000001</v>
      </c>
      <c r="C587" s="92">
        <v>1432.867798</v>
      </c>
      <c r="D587" s="92">
        <v>1415.0864260000001</v>
      </c>
      <c r="E587" s="92">
        <v>1421.4262699999999</v>
      </c>
      <c r="F587" s="92">
        <v>1411.568115</v>
      </c>
      <c r="G587" s="92">
        <v>6749668</v>
      </c>
      <c r="H587" s="93">
        <f t="shared" si="18"/>
        <v>-3.7369614578896364E-3</v>
      </c>
      <c r="I587" s="94">
        <f t="shared" si="19"/>
        <v>-4.2034469369155968E-3</v>
      </c>
    </row>
    <row r="588" spans="1:9" ht="15.75" customHeight="1" x14ac:dyDescent="0.25">
      <c r="A588" s="87">
        <v>43776</v>
      </c>
      <c r="B588" s="88">
        <v>1421.5253909999999</v>
      </c>
      <c r="C588" s="88">
        <v>1449.2624510000001</v>
      </c>
      <c r="D588" s="88">
        <v>1418.7517089999999</v>
      </c>
      <c r="E588" s="88">
        <v>1444.9038089999999</v>
      </c>
      <c r="F588" s="88">
        <v>1434.8828129999999</v>
      </c>
      <c r="G588" s="88">
        <v>6499781</v>
      </c>
      <c r="H588" s="95">
        <f t="shared" si="18"/>
        <v>7.1145938501337002E-3</v>
      </c>
      <c r="I588" s="96">
        <f t="shared" si="19"/>
        <v>6.6481083711077398E-3</v>
      </c>
    </row>
    <row r="589" spans="1:9" ht="15.75" customHeight="1" x14ac:dyDescent="0.25">
      <c r="A589" s="91">
        <v>43777</v>
      </c>
      <c r="B589" s="92">
        <v>1435.3939210000001</v>
      </c>
      <c r="C589" s="92">
        <v>1445.9438479999999</v>
      </c>
      <c r="D589" s="92">
        <v>1427.7662350000001</v>
      </c>
      <c r="E589" s="92">
        <v>1431.9267580000001</v>
      </c>
      <c r="F589" s="92">
        <v>1421.9957280000001</v>
      </c>
      <c r="G589" s="92">
        <v>5546929</v>
      </c>
      <c r="H589" s="93">
        <f t="shared" si="18"/>
        <v>-3.9181419755713173E-3</v>
      </c>
      <c r="I589" s="94">
        <f t="shared" si="19"/>
        <v>-4.3846274545972785E-3</v>
      </c>
    </row>
    <row r="590" spans="1:9" ht="15.75" customHeight="1" x14ac:dyDescent="0.25">
      <c r="A590" s="87">
        <v>43780</v>
      </c>
      <c r="B590" s="88">
        <v>1425.586914</v>
      </c>
      <c r="C590" s="88">
        <v>1430.6884769999999</v>
      </c>
      <c r="D590" s="88">
        <v>1409.1922609999999</v>
      </c>
      <c r="E590" s="88">
        <v>1414.3929439999999</v>
      </c>
      <c r="F590" s="88">
        <v>1404.5836179999999</v>
      </c>
      <c r="G590" s="88">
        <v>5241641</v>
      </c>
      <c r="H590" s="95">
        <f t="shared" si="18"/>
        <v>-5.3506928481296583E-3</v>
      </c>
      <c r="I590" s="96">
        <f t="shared" si="19"/>
        <v>-5.8171783271556195E-3</v>
      </c>
    </row>
    <row r="591" spans="1:9" ht="15.75" customHeight="1" x14ac:dyDescent="0.25">
      <c r="A591" s="91">
        <v>43782</v>
      </c>
      <c r="B591" s="92">
        <v>1416.5722659999999</v>
      </c>
      <c r="C591" s="92">
        <v>1462.04126</v>
      </c>
      <c r="D591" s="92">
        <v>1416.5722659999999</v>
      </c>
      <c r="E591" s="92">
        <v>1458.4750979999999</v>
      </c>
      <c r="F591" s="92">
        <v>1448.3599850000001</v>
      </c>
      <c r="G591" s="92">
        <v>11641679</v>
      </c>
      <c r="H591" s="93">
        <f t="shared" si="18"/>
        <v>1.3328918881883237E-2</v>
      </c>
      <c r="I591" s="94">
        <f t="shared" si="19"/>
        <v>1.2862433402857277E-2</v>
      </c>
    </row>
    <row r="592" spans="1:9" ht="15.75" customHeight="1" x14ac:dyDescent="0.25">
      <c r="A592" s="87">
        <v>43783</v>
      </c>
      <c r="B592" s="88">
        <v>1462.1403809999999</v>
      </c>
      <c r="C592" s="88">
        <v>1467.6877440000001</v>
      </c>
      <c r="D592" s="88">
        <v>1442.130005</v>
      </c>
      <c r="E592" s="88">
        <v>1449.0147710000001</v>
      </c>
      <c r="F592" s="88">
        <v>1438.9652100000001</v>
      </c>
      <c r="G592" s="88">
        <v>6580126</v>
      </c>
      <c r="H592" s="95">
        <f t="shared" si="18"/>
        <v>-2.8262236254711056E-3</v>
      </c>
      <c r="I592" s="96">
        <f t="shared" si="19"/>
        <v>-3.2927091044970664E-3</v>
      </c>
    </row>
    <row r="593" spans="1:9" ht="15.75" customHeight="1" x14ac:dyDescent="0.25">
      <c r="A593" s="91">
        <v>43784</v>
      </c>
      <c r="B593" s="92">
        <v>1451.887573</v>
      </c>
      <c r="C593" s="92">
        <v>1472.8389890000001</v>
      </c>
      <c r="D593" s="92">
        <v>1449.4110109999999</v>
      </c>
      <c r="E593" s="92">
        <v>1457.0386960000001</v>
      </c>
      <c r="F593" s="92">
        <v>1446.9335940000001</v>
      </c>
      <c r="G593" s="92">
        <v>7241673</v>
      </c>
      <c r="H593" s="93">
        <f t="shared" si="18"/>
        <v>2.398305852332255E-3</v>
      </c>
      <c r="I593" s="94">
        <f t="shared" si="19"/>
        <v>1.9318203733062942E-3</v>
      </c>
    </row>
    <row r="594" spans="1:9" ht="15.75" customHeight="1" x14ac:dyDescent="0.25">
      <c r="A594" s="87">
        <v>43787</v>
      </c>
      <c r="B594" s="88">
        <v>1458.8217770000001</v>
      </c>
      <c r="C594" s="88">
        <v>1472.046509</v>
      </c>
      <c r="D594" s="88">
        <v>1441.7337649999999</v>
      </c>
      <c r="E594" s="88">
        <v>1445.498169</v>
      </c>
      <c r="F594" s="88">
        <v>1435.4730219999999</v>
      </c>
      <c r="G594" s="88">
        <v>6496095</v>
      </c>
      <c r="H594" s="95">
        <f t="shared" si="18"/>
        <v>-3.4535650730566614E-3</v>
      </c>
      <c r="I594" s="96">
        <f t="shared" si="19"/>
        <v>-3.9200505520826222E-3</v>
      </c>
    </row>
    <row r="595" spans="1:9" ht="15.75" customHeight="1" x14ac:dyDescent="0.25">
      <c r="A595" s="91">
        <v>43788</v>
      </c>
      <c r="B595" s="92">
        <v>1453.2248540000001</v>
      </c>
      <c r="C595" s="92">
        <v>1500.6750489999999</v>
      </c>
      <c r="D595" s="92">
        <v>1451.2436520000001</v>
      </c>
      <c r="E595" s="92">
        <v>1495.573486</v>
      </c>
      <c r="F595" s="92">
        <v>1485.2010499999999</v>
      </c>
      <c r="G595" s="92">
        <v>13926337</v>
      </c>
      <c r="H595" s="93">
        <f t="shared" si="18"/>
        <v>1.4790212726133642E-2</v>
      </c>
      <c r="I595" s="94">
        <f t="shared" si="19"/>
        <v>1.4323727247107681E-2</v>
      </c>
    </row>
    <row r="596" spans="1:9" ht="15.75" customHeight="1" x14ac:dyDescent="0.25">
      <c r="A596" s="87">
        <v>43789</v>
      </c>
      <c r="B596" s="88">
        <v>1540.44812</v>
      </c>
      <c r="C596" s="88">
        <v>1557.6351320000001</v>
      </c>
      <c r="D596" s="88">
        <v>1528.709351</v>
      </c>
      <c r="E596" s="88">
        <v>1533.1175539999999</v>
      </c>
      <c r="F596" s="88">
        <v>1522.484741</v>
      </c>
      <c r="G596" s="88">
        <v>20092835</v>
      </c>
      <c r="H596" s="95">
        <f t="shared" si="18"/>
        <v>1.0767701050184099E-2</v>
      </c>
      <c r="I596" s="96">
        <f t="shared" si="19"/>
        <v>1.0301215571158139E-2</v>
      </c>
    </row>
    <row r="597" spans="1:9" ht="15.75" customHeight="1" x14ac:dyDescent="0.25">
      <c r="A597" s="91">
        <v>43790</v>
      </c>
      <c r="B597" s="92">
        <v>1530.492432</v>
      </c>
      <c r="C597" s="92">
        <v>1541.3891599999999</v>
      </c>
      <c r="D597" s="92">
        <v>1514.196899</v>
      </c>
      <c r="E597" s="92">
        <v>1523.161987</v>
      </c>
      <c r="F597" s="92">
        <v>1512.5982670000001</v>
      </c>
      <c r="G597" s="92">
        <v>6875134</v>
      </c>
      <c r="H597" s="93">
        <f t="shared" si="18"/>
        <v>-2.8293501552063911E-3</v>
      </c>
      <c r="I597" s="94">
        <f t="shared" si="19"/>
        <v>-3.295835634232352E-3</v>
      </c>
    </row>
    <row r="598" spans="1:9" ht="15.75" customHeight="1" x14ac:dyDescent="0.25">
      <c r="A598" s="87">
        <v>43791</v>
      </c>
      <c r="B598" s="88">
        <v>1527.619751</v>
      </c>
      <c r="C598" s="88">
        <v>1554.7624510000001</v>
      </c>
      <c r="D598" s="88">
        <v>1523.161987</v>
      </c>
      <c r="E598" s="88">
        <v>1531.978394</v>
      </c>
      <c r="F598" s="88">
        <v>1521.3535159999999</v>
      </c>
      <c r="G598" s="88">
        <v>10315843</v>
      </c>
      <c r="H598" s="95">
        <f t="shared" si="18"/>
        <v>2.5065440423783321E-3</v>
      </c>
      <c r="I598" s="96">
        <f t="shared" si="19"/>
        <v>2.0400585633523712E-3</v>
      </c>
    </row>
    <row r="599" spans="1:9" ht="15.75" customHeight="1" x14ac:dyDescent="0.25">
      <c r="A599" s="91">
        <v>43794</v>
      </c>
      <c r="B599" s="92">
        <v>1536.584717</v>
      </c>
      <c r="C599" s="92">
        <v>1550.106567</v>
      </c>
      <c r="D599" s="92">
        <v>1536.4361570000001</v>
      </c>
      <c r="E599" s="92">
        <v>1546.8870850000001</v>
      </c>
      <c r="F599" s="92">
        <v>1536.158813</v>
      </c>
      <c r="G599" s="92">
        <v>6989948</v>
      </c>
      <c r="H599" s="93">
        <f t="shared" si="18"/>
        <v>4.2059742389986684E-3</v>
      </c>
      <c r="I599" s="94">
        <f t="shared" si="19"/>
        <v>3.7394887599727076E-3</v>
      </c>
    </row>
    <row r="600" spans="1:9" ht="15.75" customHeight="1" x14ac:dyDescent="0.25">
      <c r="A600" s="87">
        <v>43795</v>
      </c>
      <c r="B600" s="88">
        <v>1553.3756100000001</v>
      </c>
      <c r="C600" s="88">
        <v>1561.548096</v>
      </c>
      <c r="D600" s="88">
        <v>1541.3891599999999</v>
      </c>
      <c r="E600" s="88">
        <v>1545.5992429999999</v>
      </c>
      <c r="F600" s="88">
        <v>1534.8798830000001</v>
      </c>
      <c r="G600" s="88">
        <v>16305243</v>
      </c>
      <c r="H600" s="95">
        <f t="shared" si="18"/>
        <v>-3.617227451893837E-4</v>
      </c>
      <c r="I600" s="96">
        <f t="shared" si="19"/>
        <v>-8.2820822421534452E-4</v>
      </c>
    </row>
    <row r="601" spans="1:9" ht="15.75" customHeight="1" x14ac:dyDescent="0.25">
      <c r="A601" s="91">
        <v>43796</v>
      </c>
      <c r="B601" s="92">
        <v>1545.302124</v>
      </c>
      <c r="C601" s="92">
        <v>1560.7060550000001</v>
      </c>
      <c r="D601" s="92">
        <v>1541.4882809999999</v>
      </c>
      <c r="E601" s="92">
        <v>1555.1091309999999</v>
      </c>
      <c r="F601" s="92">
        <v>1544.3238530000001</v>
      </c>
      <c r="G601" s="92">
        <v>4450122</v>
      </c>
      <c r="H601" s="93">
        <f t="shared" si="18"/>
        <v>2.6639854132730436E-3</v>
      </c>
      <c r="I601" s="94">
        <f t="shared" si="19"/>
        <v>2.1974999342470828E-3</v>
      </c>
    </row>
    <row r="602" spans="1:9" ht="15.75" customHeight="1" x14ac:dyDescent="0.25">
      <c r="A602" s="87">
        <v>43797</v>
      </c>
      <c r="B602" s="88">
        <v>1557.8828129999999</v>
      </c>
      <c r="C602" s="88">
        <v>1569.2749020000001</v>
      </c>
      <c r="D602" s="88">
        <v>1549.2645259999999</v>
      </c>
      <c r="E602" s="88">
        <v>1565.4609379999999</v>
      </c>
      <c r="F602" s="88">
        <v>1554.6038820000001</v>
      </c>
      <c r="G602" s="88">
        <v>6344459</v>
      </c>
      <c r="H602" s="95">
        <f t="shared" si="18"/>
        <v>2.8813684131891049E-3</v>
      </c>
      <c r="I602" s="96">
        <f t="shared" si="19"/>
        <v>2.4148829341631441E-3</v>
      </c>
    </row>
    <row r="603" spans="1:9" ht="15.75" customHeight="1" x14ac:dyDescent="0.25">
      <c r="A603" s="91">
        <v>43798</v>
      </c>
      <c r="B603" s="92">
        <v>1567.0954589999999</v>
      </c>
      <c r="C603" s="92">
        <v>1567.0954589999999</v>
      </c>
      <c r="D603" s="92">
        <v>1533.3156739999999</v>
      </c>
      <c r="E603" s="92">
        <v>1536.584717</v>
      </c>
      <c r="F603" s="92">
        <v>1525.927856</v>
      </c>
      <c r="G603" s="92">
        <v>8565249</v>
      </c>
      <c r="H603" s="93">
        <f t="shared" si="18"/>
        <v>-8.0857466541223687E-3</v>
      </c>
      <c r="I603" s="94">
        <f t="shared" si="19"/>
        <v>-8.5522321331483291E-3</v>
      </c>
    </row>
    <row r="604" spans="1:9" ht="15.75" customHeight="1" x14ac:dyDescent="0.25">
      <c r="A604" s="87">
        <v>43801</v>
      </c>
      <c r="B604" s="88">
        <v>1584.975952</v>
      </c>
      <c r="C604" s="88">
        <v>1599.290283</v>
      </c>
      <c r="D604" s="88">
        <v>1562.1920170000001</v>
      </c>
      <c r="E604" s="88">
        <v>1571.602783</v>
      </c>
      <c r="F604" s="88">
        <v>1560.7030030000001</v>
      </c>
      <c r="G604" s="88">
        <v>14410500</v>
      </c>
      <c r="H604" s="95">
        <f t="shared" si="18"/>
        <v>9.7862648225104203E-3</v>
      </c>
      <c r="I604" s="96">
        <f t="shared" si="19"/>
        <v>9.3197793434844599E-3</v>
      </c>
    </row>
    <row r="605" spans="1:9" ht="15.75" customHeight="1" x14ac:dyDescent="0.25">
      <c r="A605" s="91">
        <v>43802</v>
      </c>
      <c r="B605" s="92">
        <v>1577.794067</v>
      </c>
      <c r="C605" s="92">
        <v>1579.0323490000001</v>
      </c>
      <c r="D605" s="92">
        <v>1557.8332519999999</v>
      </c>
      <c r="E605" s="92">
        <v>1564.0740969999999</v>
      </c>
      <c r="F605" s="92">
        <v>1553.2265629999999</v>
      </c>
      <c r="G605" s="92">
        <v>5995079</v>
      </c>
      <c r="H605" s="93">
        <f t="shared" si="18"/>
        <v>-2.0854568523138595E-3</v>
      </c>
      <c r="I605" s="94">
        <f t="shared" si="19"/>
        <v>-2.5519423313398204E-3</v>
      </c>
    </row>
    <row r="606" spans="1:9" ht="15.75" customHeight="1" x14ac:dyDescent="0.25">
      <c r="A606" s="87">
        <v>43803</v>
      </c>
      <c r="B606" s="88">
        <v>1558.2294919999999</v>
      </c>
      <c r="C606" s="88">
        <v>1562.6872559999999</v>
      </c>
      <c r="D606" s="88">
        <v>1519.3481449999999</v>
      </c>
      <c r="E606" s="88">
        <v>1538.1201169999999</v>
      </c>
      <c r="F606" s="88">
        <v>1527.4526370000001</v>
      </c>
      <c r="G606" s="88">
        <v>9685777</v>
      </c>
      <c r="H606" s="95">
        <f t="shared" si="18"/>
        <v>-7.2670565717221133E-3</v>
      </c>
      <c r="I606" s="96">
        <f t="shared" si="19"/>
        <v>-7.7335420507480736E-3</v>
      </c>
    </row>
    <row r="607" spans="1:9" ht="15.75" customHeight="1" x14ac:dyDescent="0.25">
      <c r="A607" s="91">
        <v>43804</v>
      </c>
      <c r="B607" s="92">
        <v>1559.2200929999999</v>
      </c>
      <c r="C607" s="92">
        <v>1564.916138</v>
      </c>
      <c r="D607" s="92">
        <v>1529.501831</v>
      </c>
      <c r="E607" s="92">
        <v>1536.287476</v>
      </c>
      <c r="F607" s="92">
        <v>1525.6326899999999</v>
      </c>
      <c r="G607" s="92">
        <v>9203442</v>
      </c>
      <c r="H607" s="93">
        <f t="shared" si="18"/>
        <v>-5.1776674964506848E-4</v>
      </c>
      <c r="I607" s="94">
        <f t="shared" si="19"/>
        <v>-9.8425222867102929E-4</v>
      </c>
    </row>
    <row r="608" spans="1:9" ht="15.75" customHeight="1" x14ac:dyDescent="0.25">
      <c r="A608" s="87">
        <v>43805</v>
      </c>
      <c r="B608" s="88">
        <v>1538.4173579999999</v>
      </c>
      <c r="C608" s="88">
        <v>1553.2764890000001</v>
      </c>
      <c r="D608" s="88">
        <v>1526.6290280000001</v>
      </c>
      <c r="E608" s="88">
        <v>1540.299561</v>
      </c>
      <c r="F608" s="88">
        <v>1529.6170649999999</v>
      </c>
      <c r="G608" s="88">
        <v>6038833</v>
      </c>
      <c r="H608" s="95">
        <f t="shared" si="18"/>
        <v>1.1327342744795539E-3</v>
      </c>
      <c r="I608" s="96">
        <f t="shared" si="19"/>
        <v>6.6624879545359311E-4</v>
      </c>
    </row>
    <row r="609" spans="1:9" ht="15.75" customHeight="1" x14ac:dyDescent="0.25">
      <c r="A609" s="91">
        <v>43808</v>
      </c>
      <c r="B609" s="92">
        <v>1541.53772</v>
      </c>
      <c r="C609" s="92">
        <v>1562.5882570000001</v>
      </c>
      <c r="D609" s="92">
        <v>1531.978394</v>
      </c>
      <c r="E609" s="92">
        <v>1557.8332519999999</v>
      </c>
      <c r="F609" s="92">
        <v>1547.029053</v>
      </c>
      <c r="G609" s="92">
        <v>5834593</v>
      </c>
      <c r="H609" s="93">
        <f t="shared" si="18"/>
        <v>4.9157496522192071E-3</v>
      </c>
      <c r="I609" s="94">
        <f t="shared" si="19"/>
        <v>4.4492641731932459E-3</v>
      </c>
    </row>
    <row r="610" spans="1:9" ht="15.75" customHeight="1" x14ac:dyDescent="0.25">
      <c r="A610" s="87">
        <v>43809</v>
      </c>
      <c r="B610" s="88">
        <v>1557.288452</v>
      </c>
      <c r="C610" s="88">
        <v>1558.8238530000001</v>
      </c>
      <c r="D610" s="88">
        <v>1539.556519</v>
      </c>
      <c r="E610" s="88">
        <v>1547.2833250000001</v>
      </c>
      <c r="F610" s="88">
        <v>1536.552246</v>
      </c>
      <c r="G610" s="88">
        <v>4694991</v>
      </c>
      <c r="H610" s="95">
        <f t="shared" si="18"/>
        <v>-2.9511380016247297E-3</v>
      </c>
      <c r="I610" s="96">
        <f t="shared" si="19"/>
        <v>-3.4176234806506905E-3</v>
      </c>
    </row>
    <row r="611" spans="1:9" ht="15.75" customHeight="1" x14ac:dyDescent="0.25">
      <c r="A611" s="91">
        <v>43810</v>
      </c>
      <c r="B611" s="92">
        <v>1540.9929199999999</v>
      </c>
      <c r="C611" s="92">
        <v>1559.7154539999999</v>
      </c>
      <c r="D611" s="92">
        <v>1536.0399170000001</v>
      </c>
      <c r="E611" s="92">
        <v>1547.729126</v>
      </c>
      <c r="F611" s="92">
        <v>1536.994995</v>
      </c>
      <c r="G611" s="92">
        <v>5706279</v>
      </c>
      <c r="H611" s="93">
        <f t="shared" si="18"/>
        <v>1.2512151844178688E-4</v>
      </c>
      <c r="I611" s="94">
        <f t="shared" si="19"/>
        <v>-3.4136396058417396E-4</v>
      </c>
    </row>
    <row r="612" spans="1:9" ht="15.75" customHeight="1" x14ac:dyDescent="0.25">
      <c r="A612" s="87">
        <v>43811</v>
      </c>
      <c r="B612" s="88">
        <v>1555.505371</v>
      </c>
      <c r="C612" s="88">
        <v>1559.071533</v>
      </c>
      <c r="D612" s="88">
        <v>1542.033081</v>
      </c>
      <c r="E612" s="88">
        <v>1553.4746090000001</v>
      </c>
      <c r="F612" s="88">
        <v>1542.700562</v>
      </c>
      <c r="G612" s="88">
        <v>4765727</v>
      </c>
      <c r="H612" s="95">
        <f t="shared" si="18"/>
        <v>1.6091844491208035E-3</v>
      </c>
      <c r="I612" s="96">
        <f t="shared" si="19"/>
        <v>1.1426989700948427E-3</v>
      </c>
    </row>
    <row r="613" spans="1:9" ht="15.75" customHeight="1" x14ac:dyDescent="0.25">
      <c r="A613" s="91">
        <v>43812</v>
      </c>
      <c r="B613" s="92">
        <v>1565.163818</v>
      </c>
      <c r="C613" s="92">
        <v>1575.0699460000001</v>
      </c>
      <c r="D613" s="92">
        <v>1557.6351320000001</v>
      </c>
      <c r="E613" s="92">
        <v>1568.036621</v>
      </c>
      <c r="F613" s="92">
        <v>1557.161621</v>
      </c>
      <c r="G613" s="92">
        <v>5846419</v>
      </c>
      <c r="H613" s="93">
        <f t="shared" si="18"/>
        <v>4.0520534884910678E-3</v>
      </c>
      <c r="I613" s="94">
        <f t="shared" si="19"/>
        <v>3.585568009465107E-3</v>
      </c>
    </row>
    <row r="614" spans="1:9" ht="15.75" customHeight="1" x14ac:dyDescent="0.25">
      <c r="A614" s="87">
        <v>43815</v>
      </c>
      <c r="B614" s="88">
        <v>1577.0511469999999</v>
      </c>
      <c r="C614" s="88">
        <v>1578.93335</v>
      </c>
      <c r="D614" s="88">
        <v>1549.6607670000001</v>
      </c>
      <c r="E614" s="88">
        <v>1551.8896480000001</v>
      </c>
      <c r="F614" s="88">
        <v>1541.1267089999999</v>
      </c>
      <c r="G614" s="88">
        <v>5488487</v>
      </c>
      <c r="H614" s="95">
        <f t="shared" si="18"/>
        <v>-4.4953440313814175E-3</v>
      </c>
      <c r="I614" s="96">
        <f t="shared" si="19"/>
        <v>-4.9618295104073788E-3</v>
      </c>
    </row>
    <row r="615" spans="1:9" ht="15.75" customHeight="1" x14ac:dyDescent="0.25">
      <c r="A615" s="91">
        <v>43816</v>
      </c>
      <c r="B615" s="92">
        <v>1552.0382079999999</v>
      </c>
      <c r="C615" s="92">
        <v>1564.1732179999999</v>
      </c>
      <c r="D615" s="92">
        <v>1540.9433590000001</v>
      </c>
      <c r="E615" s="92">
        <v>1548.026245</v>
      </c>
      <c r="F615" s="92">
        <v>1537.2901609999999</v>
      </c>
      <c r="G615" s="92">
        <v>9379800</v>
      </c>
      <c r="H615" s="93">
        <f t="shared" si="18"/>
        <v>-1.0824995827149158E-3</v>
      </c>
      <c r="I615" s="94">
        <f t="shared" si="19"/>
        <v>-1.5489850617408766E-3</v>
      </c>
    </row>
    <row r="616" spans="1:9" ht="15.75" customHeight="1" x14ac:dyDescent="0.25">
      <c r="A616" s="87">
        <v>43817</v>
      </c>
      <c r="B616" s="88">
        <v>1548.323486</v>
      </c>
      <c r="C616" s="88">
        <v>1565.163818</v>
      </c>
      <c r="D616" s="88">
        <v>1547.3328859999999</v>
      </c>
      <c r="E616" s="88">
        <v>1561.0527340000001</v>
      </c>
      <c r="F616" s="88">
        <v>1550.2261960000001</v>
      </c>
      <c r="G616" s="88">
        <v>6803466</v>
      </c>
      <c r="H616" s="95">
        <f t="shared" si="18"/>
        <v>3.6392237919498534E-3</v>
      </c>
      <c r="I616" s="96">
        <f t="shared" si="19"/>
        <v>3.1727383129238926E-3</v>
      </c>
    </row>
    <row r="617" spans="1:9" ht="15.75" customHeight="1" x14ac:dyDescent="0.25">
      <c r="A617" s="91">
        <v>43818</v>
      </c>
      <c r="B617" s="92">
        <v>1558.9229740000001</v>
      </c>
      <c r="C617" s="92">
        <v>1599.7360839999999</v>
      </c>
      <c r="D617" s="92">
        <v>1557.0407709999999</v>
      </c>
      <c r="E617" s="92">
        <v>1594.8326420000001</v>
      </c>
      <c r="F617" s="92">
        <v>1583.771851</v>
      </c>
      <c r="G617" s="92">
        <v>9464354</v>
      </c>
      <c r="H617" s="93">
        <f t="shared" si="18"/>
        <v>9.2975484105888972E-3</v>
      </c>
      <c r="I617" s="94">
        <f t="shared" si="19"/>
        <v>8.8310629315629368E-3</v>
      </c>
    </row>
    <row r="618" spans="1:9" ht="15.75" customHeight="1" x14ac:dyDescent="0.25">
      <c r="A618" s="87">
        <v>43819</v>
      </c>
      <c r="B618" s="88">
        <v>1599.8352050000001</v>
      </c>
      <c r="C618" s="88">
        <v>1602.361206</v>
      </c>
      <c r="D618" s="88">
        <v>1581.1126710000001</v>
      </c>
      <c r="E618" s="88">
        <v>1584.0844729999999</v>
      </c>
      <c r="F618" s="88">
        <v>1573.0981449999999</v>
      </c>
      <c r="G618" s="88">
        <v>9816798</v>
      </c>
      <c r="H618" s="95">
        <f t="shared" si="18"/>
        <v>-2.9368008739728141E-3</v>
      </c>
      <c r="I618" s="96">
        <f t="shared" si="19"/>
        <v>-3.4032863529987749E-3</v>
      </c>
    </row>
    <row r="619" spans="1:9" ht="15.75" customHeight="1" x14ac:dyDescent="0.25">
      <c r="A619" s="91">
        <v>43822</v>
      </c>
      <c r="B619" s="92">
        <v>1545.4506839999999</v>
      </c>
      <c r="C619" s="92">
        <v>1562.7368160000001</v>
      </c>
      <c r="D619" s="92">
        <v>1543.172241</v>
      </c>
      <c r="E619" s="92">
        <v>1556.6445309999999</v>
      </c>
      <c r="F619" s="92">
        <v>1545.8485109999999</v>
      </c>
      <c r="G619" s="92">
        <v>11587233</v>
      </c>
      <c r="H619" s="93">
        <f t="shared" si="18"/>
        <v>-7.5888869621314088E-3</v>
      </c>
      <c r="I619" s="94">
        <f t="shared" si="19"/>
        <v>-8.0553724411573692E-3</v>
      </c>
    </row>
    <row r="620" spans="1:9" ht="15.75" customHeight="1" x14ac:dyDescent="0.25">
      <c r="A620" s="87">
        <v>43823</v>
      </c>
      <c r="B620" s="88">
        <v>1554.168091</v>
      </c>
      <c r="C620" s="88">
        <v>1557.288452</v>
      </c>
      <c r="D620" s="88">
        <v>1528.015991</v>
      </c>
      <c r="E620" s="88">
        <v>1531.9288329999999</v>
      </c>
      <c r="F620" s="88">
        <v>1521.3041989999999</v>
      </c>
      <c r="G620" s="88">
        <v>8329356</v>
      </c>
      <c r="H620" s="95">
        <f t="shared" si="18"/>
        <v>-6.9508679961957191E-3</v>
      </c>
      <c r="I620" s="96">
        <f t="shared" si="19"/>
        <v>-7.4173534752216795E-3</v>
      </c>
    </row>
    <row r="621" spans="1:9" ht="15.75" customHeight="1" x14ac:dyDescent="0.25">
      <c r="A621" s="91">
        <v>43825</v>
      </c>
      <c r="B621" s="92">
        <v>1527.1739500000001</v>
      </c>
      <c r="C621" s="92">
        <v>1538.367798</v>
      </c>
      <c r="D621" s="92">
        <v>1495.9697269999999</v>
      </c>
      <c r="E621" s="92">
        <v>1501.1704099999999</v>
      </c>
      <c r="F621" s="92">
        <v>1490.759155</v>
      </c>
      <c r="G621" s="92">
        <v>13734705</v>
      </c>
      <c r="H621" s="93">
        <f t="shared" si="18"/>
        <v>-8.8085788785356219E-3</v>
      </c>
      <c r="I621" s="94">
        <f t="shared" si="19"/>
        <v>-9.2750643575615823E-3</v>
      </c>
    </row>
    <row r="622" spans="1:9" ht="15.75" customHeight="1" x14ac:dyDescent="0.25">
      <c r="A622" s="87">
        <v>43826</v>
      </c>
      <c r="B622" s="88">
        <v>1512.661499</v>
      </c>
      <c r="C622" s="88">
        <v>1531.6811520000001</v>
      </c>
      <c r="D622" s="88">
        <v>1507.0150149999999</v>
      </c>
      <c r="E622" s="88">
        <v>1527.8673100000001</v>
      </c>
      <c r="F622" s="88">
        <v>1517.270874</v>
      </c>
      <c r="G622" s="88">
        <v>8158196</v>
      </c>
      <c r="H622" s="95">
        <f t="shared" si="18"/>
        <v>7.6556359510791408E-3</v>
      </c>
      <c r="I622" s="96">
        <f t="shared" si="19"/>
        <v>7.1891504720531796E-3</v>
      </c>
    </row>
    <row r="623" spans="1:9" ht="15.75" customHeight="1" x14ac:dyDescent="0.25">
      <c r="A623" s="91">
        <v>43829</v>
      </c>
      <c r="B623" s="92">
        <v>1531.4335940000001</v>
      </c>
      <c r="C623" s="92">
        <v>1533.1175539999999</v>
      </c>
      <c r="D623" s="92">
        <v>1513.7016599999999</v>
      </c>
      <c r="E623" s="92">
        <v>1529.6999510000001</v>
      </c>
      <c r="F623" s="92">
        <v>1519.0908199999999</v>
      </c>
      <c r="G623" s="92">
        <v>7902607</v>
      </c>
      <c r="H623" s="93">
        <f t="shared" si="18"/>
        <v>5.2061821315693203E-4</v>
      </c>
      <c r="I623" s="94">
        <f t="shared" si="19"/>
        <v>5.4132734130971213E-5</v>
      </c>
    </row>
    <row r="624" spans="1:9" ht="15.75" customHeight="1" x14ac:dyDescent="0.25">
      <c r="A624" s="87">
        <v>43830</v>
      </c>
      <c r="B624" s="88">
        <v>1527.52063</v>
      </c>
      <c r="C624" s="88">
        <v>1529.204712</v>
      </c>
      <c r="D624" s="88">
        <v>1493.889404</v>
      </c>
      <c r="E624" s="88">
        <v>1499.83313</v>
      </c>
      <c r="F624" s="88">
        <v>1489.431274</v>
      </c>
      <c r="G624" s="88">
        <v>10246683</v>
      </c>
      <c r="H624" s="95">
        <f t="shared" si="18"/>
        <v>-8.5632706605487576E-3</v>
      </c>
      <c r="I624" s="96">
        <f t="shared" si="19"/>
        <v>-9.029756139574718E-3</v>
      </c>
    </row>
    <row r="625" spans="1:9" ht="15.75" customHeight="1" x14ac:dyDescent="0.25">
      <c r="A625" s="91">
        <v>43831</v>
      </c>
      <c r="B625" s="92">
        <v>1503.7459719999999</v>
      </c>
      <c r="C625" s="92">
        <v>1512.7604980000001</v>
      </c>
      <c r="D625" s="92">
        <v>1491.3634030000001</v>
      </c>
      <c r="E625" s="92">
        <v>1495.424927</v>
      </c>
      <c r="F625" s="92">
        <v>1485.053467</v>
      </c>
      <c r="G625" s="92">
        <v>6463060</v>
      </c>
      <c r="H625" s="93">
        <f t="shared" si="18"/>
        <v>-1.2783785840546978E-3</v>
      </c>
      <c r="I625" s="94">
        <f t="shared" si="19"/>
        <v>-1.7448640630806586E-3</v>
      </c>
    </row>
    <row r="626" spans="1:9" ht="15.75" customHeight="1" x14ac:dyDescent="0.25">
      <c r="A626" s="87">
        <v>43832</v>
      </c>
      <c r="B626" s="88">
        <v>1497.8023679999999</v>
      </c>
      <c r="C626" s="88">
        <v>1526.4804690000001</v>
      </c>
      <c r="D626" s="88">
        <v>1497.8023679999999</v>
      </c>
      <c r="E626" s="88">
        <v>1520.8835449999999</v>
      </c>
      <c r="F626" s="88">
        <v>1510.335693</v>
      </c>
      <c r="G626" s="88">
        <v>8173308</v>
      </c>
      <c r="H626" s="95">
        <f t="shared" si="18"/>
        <v>7.3313959579554625E-3</v>
      </c>
      <c r="I626" s="96">
        <f t="shared" si="19"/>
        <v>6.8649104789295021E-3</v>
      </c>
    </row>
    <row r="627" spans="1:9" ht="15.75" customHeight="1" x14ac:dyDescent="0.25">
      <c r="A627" s="91">
        <v>43833</v>
      </c>
      <c r="B627" s="92">
        <v>1518.6051030000001</v>
      </c>
      <c r="C627" s="92">
        <v>1527.1739500000001</v>
      </c>
      <c r="D627" s="92">
        <v>1508.6990969999999</v>
      </c>
      <c r="E627" s="92">
        <v>1522.716187</v>
      </c>
      <c r="F627" s="92">
        <v>1512.155518</v>
      </c>
      <c r="G627" s="92">
        <v>9684434</v>
      </c>
      <c r="H627" s="93">
        <f t="shared" si="18"/>
        <v>5.2297260495400542E-4</v>
      </c>
      <c r="I627" s="94">
        <f t="shared" si="19"/>
        <v>5.6487125928044606E-5</v>
      </c>
    </row>
    <row r="628" spans="1:9" ht="15.75" customHeight="1" x14ac:dyDescent="0.25">
      <c r="A628" s="87">
        <v>43836</v>
      </c>
      <c r="B628" s="88">
        <v>1505.727173</v>
      </c>
      <c r="C628" s="88">
        <v>1513.5529790000001</v>
      </c>
      <c r="D628" s="88">
        <v>1483.9338379999999</v>
      </c>
      <c r="E628" s="88">
        <v>1487.400879</v>
      </c>
      <c r="F628" s="88">
        <v>1477.0850829999999</v>
      </c>
      <c r="G628" s="88">
        <v>11315596</v>
      </c>
      <c r="H628" s="95">
        <f t="shared" si="18"/>
        <v>-1.0190946336120249E-2</v>
      </c>
      <c r="I628" s="96">
        <f t="shared" si="19"/>
        <v>-1.0657431815146209E-2</v>
      </c>
    </row>
    <row r="629" spans="1:9" ht="15.75" customHeight="1" x14ac:dyDescent="0.25">
      <c r="A629" s="91">
        <v>43837</v>
      </c>
      <c r="B629" s="92">
        <v>1504.736572</v>
      </c>
      <c r="C629" s="92">
        <v>1520.091064</v>
      </c>
      <c r="D629" s="92">
        <v>1499.2882079999999</v>
      </c>
      <c r="E629" s="92">
        <v>1510.284058</v>
      </c>
      <c r="F629" s="92">
        <v>1499.8095699999999</v>
      </c>
      <c r="G629" s="92">
        <v>7699489</v>
      </c>
      <c r="H629" s="93">
        <f t="shared" si="18"/>
        <v>6.6306081764061289E-3</v>
      </c>
      <c r="I629" s="94">
        <f t="shared" si="19"/>
        <v>6.1641226973801685E-3</v>
      </c>
    </row>
    <row r="630" spans="1:9" ht="15.75" customHeight="1" x14ac:dyDescent="0.25">
      <c r="A630" s="87">
        <v>43838</v>
      </c>
      <c r="B630" s="88">
        <v>1500.7741699999999</v>
      </c>
      <c r="C630" s="88">
        <v>1520.041504</v>
      </c>
      <c r="D630" s="88">
        <v>1495.8211670000001</v>
      </c>
      <c r="E630" s="88">
        <v>1498.9415280000001</v>
      </c>
      <c r="F630" s="88">
        <v>1488.5457759999999</v>
      </c>
      <c r="G630" s="88">
        <v>7406104</v>
      </c>
      <c r="H630" s="95">
        <f t="shared" si="18"/>
        <v>-3.2739257413459785E-3</v>
      </c>
      <c r="I630" s="96">
        <f t="shared" si="19"/>
        <v>-3.7404112203719394E-3</v>
      </c>
    </row>
    <row r="631" spans="1:9" ht="15.75" customHeight="1" x14ac:dyDescent="0.25">
      <c r="A631" s="91">
        <v>43839</v>
      </c>
      <c r="B631" s="92">
        <v>1524.1525879999999</v>
      </c>
      <c r="C631" s="92">
        <v>1535.445557</v>
      </c>
      <c r="D631" s="92">
        <v>1516.871582</v>
      </c>
      <c r="E631" s="92">
        <v>1533.4642329999999</v>
      </c>
      <c r="F631" s="92">
        <v>1522.8289789999999</v>
      </c>
      <c r="G631" s="92">
        <v>6914533</v>
      </c>
      <c r="H631" s="93">
        <f t="shared" si="18"/>
        <v>9.8889380386465234E-3</v>
      </c>
      <c r="I631" s="94">
        <f t="shared" si="19"/>
        <v>9.422452559620563E-3</v>
      </c>
    </row>
    <row r="632" spans="1:9" ht="15.75" customHeight="1" x14ac:dyDescent="0.25">
      <c r="A632" s="87">
        <v>43840</v>
      </c>
      <c r="B632" s="88">
        <v>1537.3276370000001</v>
      </c>
      <c r="C632" s="88">
        <v>1543.3208010000001</v>
      </c>
      <c r="D632" s="88">
        <v>1525.192749</v>
      </c>
      <c r="E632" s="88">
        <v>1533.1175539999999</v>
      </c>
      <c r="F632" s="88">
        <v>1522.484741</v>
      </c>
      <c r="G632" s="88">
        <v>5758760</v>
      </c>
      <c r="H632" s="95">
        <f t="shared" si="18"/>
        <v>-9.8184081013580766E-5</v>
      </c>
      <c r="I632" s="96">
        <f t="shared" si="19"/>
        <v>-5.6466956003954161E-4</v>
      </c>
    </row>
    <row r="633" spans="1:9" ht="15.75" customHeight="1" x14ac:dyDescent="0.25">
      <c r="A633" s="91">
        <v>43843</v>
      </c>
      <c r="B633" s="92">
        <v>1530.5419919999999</v>
      </c>
      <c r="C633" s="92">
        <v>1544.0638429999999</v>
      </c>
      <c r="D633" s="92">
        <v>1523.9544679999999</v>
      </c>
      <c r="E633" s="92">
        <v>1529.204712</v>
      </c>
      <c r="F633" s="92">
        <v>1518.599121</v>
      </c>
      <c r="G633" s="92">
        <v>8437316</v>
      </c>
      <c r="H633" s="93">
        <f t="shared" si="18"/>
        <v>-1.1098044773876321E-3</v>
      </c>
      <c r="I633" s="94">
        <f t="shared" si="19"/>
        <v>-1.5762899564135929E-3</v>
      </c>
    </row>
    <row r="634" spans="1:9" ht="15.75" customHeight="1" x14ac:dyDescent="0.25">
      <c r="A634" s="87">
        <v>43844</v>
      </c>
      <c r="B634" s="88">
        <v>1525.5394289999999</v>
      </c>
      <c r="C634" s="88">
        <v>1535.445557</v>
      </c>
      <c r="D634" s="88">
        <v>1507.559814</v>
      </c>
      <c r="E634" s="88">
        <v>1515.0389399999999</v>
      </c>
      <c r="F634" s="88">
        <v>1504.5314940000001</v>
      </c>
      <c r="G634" s="88">
        <v>7299328</v>
      </c>
      <c r="H634" s="95">
        <f t="shared" si="18"/>
        <v>-4.0418610079952467E-3</v>
      </c>
      <c r="I634" s="96">
        <f t="shared" si="19"/>
        <v>-4.508346487021208E-3</v>
      </c>
    </row>
    <row r="635" spans="1:9" ht="15.75" customHeight="1" x14ac:dyDescent="0.25">
      <c r="A635" s="91">
        <v>43845</v>
      </c>
      <c r="B635" s="92">
        <v>1521.428345</v>
      </c>
      <c r="C635" s="92">
        <v>1525.440308</v>
      </c>
      <c r="D635" s="92">
        <v>1503.9936520000001</v>
      </c>
      <c r="E635" s="92">
        <v>1509.5410159999999</v>
      </c>
      <c r="F635" s="92">
        <v>1499.0717770000001</v>
      </c>
      <c r="G635" s="92">
        <v>7299939</v>
      </c>
      <c r="H635" s="93">
        <f t="shared" si="18"/>
        <v>-1.5788553703091411E-3</v>
      </c>
      <c r="I635" s="94">
        <f t="shared" si="19"/>
        <v>-2.0453408493351019E-3</v>
      </c>
    </row>
    <row r="636" spans="1:9" ht="15.75" customHeight="1" x14ac:dyDescent="0.25">
      <c r="A636" s="87">
        <v>43846</v>
      </c>
      <c r="B636" s="88">
        <v>1514.6427000000001</v>
      </c>
      <c r="C636" s="88">
        <v>1528.8579099999999</v>
      </c>
      <c r="D636" s="88">
        <v>1513.6521</v>
      </c>
      <c r="E636" s="88">
        <v>1523.459106</v>
      </c>
      <c r="F636" s="88">
        <v>1512.893311</v>
      </c>
      <c r="G636" s="88">
        <v>5929338</v>
      </c>
      <c r="H636" s="95">
        <f t="shared" si="18"/>
        <v>3.9858749399266698E-3</v>
      </c>
      <c r="I636" s="96">
        <f t="shared" si="19"/>
        <v>3.519389460900709E-3</v>
      </c>
    </row>
    <row r="637" spans="1:9" ht="15.75" customHeight="1" x14ac:dyDescent="0.25">
      <c r="A637" s="91">
        <v>43847</v>
      </c>
      <c r="B637" s="92">
        <v>1538.9125979999999</v>
      </c>
      <c r="C637" s="92">
        <v>1570.0673830000001</v>
      </c>
      <c r="D637" s="92">
        <v>1538.6154790000001</v>
      </c>
      <c r="E637" s="92">
        <v>1566.154419</v>
      </c>
      <c r="F637" s="92">
        <v>1555.2924800000001</v>
      </c>
      <c r="G637" s="92">
        <v>13597387</v>
      </c>
      <c r="H637" s="93">
        <f t="shared" si="18"/>
        <v>1.2003769420694062E-2</v>
      </c>
      <c r="I637" s="94">
        <f t="shared" si="19"/>
        <v>1.1537283941668102E-2</v>
      </c>
    </row>
    <row r="638" spans="1:9" ht="15.75" customHeight="1" x14ac:dyDescent="0.25">
      <c r="A638" s="87">
        <v>43850</v>
      </c>
      <c r="B638" s="88">
        <v>1593.8914789999999</v>
      </c>
      <c r="C638" s="88">
        <v>1593.8914789999999</v>
      </c>
      <c r="D638" s="88">
        <v>1512.067139</v>
      </c>
      <c r="E638" s="88">
        <v>1517.9613039999999</v>
      </c>
      <c r="F638" s="88">
        <v>1507.4335940000001</v>
      </c>
      <c r="G638" s="88">
        <v>15019904</v>
      </c>
      <c r="H638" s="95">
        <f t="shared" si="18"/>
        <v>-1.3573882605848388E-2</v>
      </c>
      <c r="I638" s="96">
        <f t="shared" si="19"/>
        <v>-1.4040368084874348E-2</v>
      </c>
    </row>
    <row r="639" spans="1:9" ht="15.75" customHeight="1" x14ac:dyDescent="0.25">
      <c r="A639" s="91">
        <v>43851</v>
      </c>
      <c r="B639" s="92">
        <v>1514.2464600000001</v>
      </c>
      <c r="C639" s="92">
        <v>1531.3344729999999</v>
      </c>
      <c r="D639" s="92">
        <v>1507.708374</v>
      </c>
      <c r="E639" s="92">
        <v>1519.4967039999999</v>
      </c>
      <c r="F639" s="92">
        <v>1508.958374</v>
      </c>
      <c r="G639" s="92">
        <v>8732832</v>
      </c>
      <c r="H639" s="93">
        <f t="shared" si="18"/>
        <v>4.3906999060162785E-4</v>
      </c>
      <c r="I639" s="94">
        <f t="shared" si="19"/>
        <v>-2.7415488424332969E-5</v>
      </c>
    </row>
    <row r="640" spans="1:9" ht="15.75" customHeight="1" x14ac:dyDescent="0.25">
      <c r="A640" s="87">
        <v>43852</v>
      </c>
      <c r="B640" s="88">
        <v>1529.501831</v>
      </c>
      <c r="C640" s="88">
        <v>1532.2260739999999</v>
      </c>
      <c r="D640" s="88">
        <v>1516.7230219999999</v>
      </c>
      <c r="E640" s="88">
        <v>1518.951904</v>
      </c>
      <c r="F640" s="88">
        <v>1508.4173579999999</v>
      </c>
      <c r="G640" s="88">
        <v>4763978</v>
      </c>
      <c r="H640" s="95">
        <f t="shared" si="18"/>
        <v>-1.557381558070486E-4</v>
      </c>
      <c r="I640" s="96">
        <f t="shared" si="19"/>
        <v>-6.2222363483300938E-4</v>
      </c>
    </row>
    <row r="641" spans="1:9" ht="15.75" customHeight="1" x14ac:dyDescent="0.25">
      <c r="A641" s="91">
        <v>43853</v>
      </c>
      <c r="B641" s="92">
        <v>1522.0722659999999</v>
      </c>
      <c r="C641" s="92">
        <v>1527.4710689999999</v>
      </c>
      <c r="D641" s="92">
        <v>1506.420654</v>
      </c>
      <c r="E641" s="92">
        <v>1512.512939</v>
      </c>
      <c r="F641" s="92">
        <v>1502.0229489999999</v>
      </c>
      <c r="G641" s="92">
        <v>5190829</v>
      </c>
      <c r="H641" s="93">
        <f t="shared" si="18"/>
        <v>-1.8449531875501704E-3</v>
      </c>
      <c r="I641" s="94">
        <f t="shared" si="19"/>
        <v>-2.311438666576131E-3</v>
      </c>
    </row>
    <row r="642" spans="1:9" ht="15.75" customHeight="1" x14ac:dyDescent="0.25">
      <c r="A642" s="87">
        <v>43854</v>
      </c>
      <c r="B642" s="88">
        <v>1512.661499</v>
      </c>
      <c r="C642" s="88">
        <v>1521.923706</v>
      </c>
      <c r="D642" s="88">
        <v>1504.2907709999999</v>
      </c>
      <c r="E642" s="88">
        <v>1507.2626949999999</v>
      </c>
      <c r="F642" s="88">
        <v>1496.8092039999999</v>
      </c>
      <c r="G642" s="88">
        <v>6751025</v>
      </c>
      <c r="H642" s="95">
        <f t="shared" si="18"/>
        <v>-1.5101231742660798E-3</v>
      </c>
      <c r="I642" s="96">
        <f t="shared" si="19"/>
        <v>-1.9766086532920406E-3</v>
      </c>
    </row>
    <row r="643" spans="1:9" ht="15.75" customHeight="1" x14ac:dyDescent="0.25">
      <c r="A643" s="91">
        <v>43857</v>
      </c>
      <c r="B643" s="92">
        <v>1500.6750489999999</v>
      </c>
      <c r="C643" s="92">
        <v>1510.135376</v>
      </c>
      <c r="D643" s="92">
        <v>1490.8680420000001</v>
      </c>
      <c r="E643" s="92">
        <v>1492.403564</v>
      </c>
      <c r="F643" s="92">
        <v>1482.0532229999999</v>
      </c>
      <c r="G643" s="92">
        <v>6178444</v>
      </c>
      <c r="H643" s="93">
        <f t="shared" si="18"/>
        <v>-4.3026448501702827E-3</v>
      </c>
      <c r="I643" s="94">
        <f t="shared" si="19"/>
        <v>-4.7691303291962431E-3</v>
      </c>
    </row>
    <row r="644" spans="1:9" ht="15.75" customHeight="1" x14ac:dyDescent="0.25">
      <c r="A644" s="87">
        <v>43858</v>
      </c>
      <c r="B644" s="88">
        <v>1494.4342039999999</v>
      </c>
      <c r="C644" s="88">
        <v>1495.8211670000001</v>
      </c>
      <c r="D644" s="88">
        <v>1449.856812</v>
      </c>
      <c r="E644" s="88">
        <v>1457.930298</v>
      </c>
      <c r="F644" s="88">
        <v>1447.81897</v>
      </c>
      <c r="G644" s="88">
        <v>11321622</v>
      </c>
      <c r="H644" s="95">
        <f t="shared" ref="H644:H707" si="20">LOG(F644/F643)</f>
        <v>-1.0149537502897052E-2</v>
      </c>
      <c r="I644" s="96">
        <f t="shared" ref="I644:I707" si="21">H644-$H$1238</f>
        <v>-1.0616022981923013E-2</v>
      </c>
    </row>
    <row r="645" spans="1:9" ht="15.75" customHeight="1" x14ac:dyDescent="0.25">
      <c r="A645" s="91">
        <v>43859</v>
      </c>
      <c r="B645" s="92">
        <v>1460.20874</v>
      </c>
      <c r="C645" s="92">
        <v>1480.3675539999999</v>
      </c>
      <c r="D645" s="92">
        <v>1450.302612</v>
      </c>
      <c r="E645" s="92">
        <v>1465.9542240000001</v>
      </c>
      <c r="F645" s="92">
        <v>1455.7873540000001</v>
      </c>
      <c r="G645" s="92">
        <v>11420535</v>
      </c>
      <c r="H645" s="93">
        <f t="shared" si="20"/>
        <v>2.383679812164616E-3</v>
      </c>
      <c r="I645" s="94">
        <f t="shared" si="21"/>
        <v>1.9171943331386552E-3</v>
      </c>
    </row>
    <row r="646" spans="1:9" ht="15.75" customHeight="1" x14ac:dyDescent="0.25">
      <c r="A646" s="87">
        <v>43860</v>
      </c>
      <c r="B646" s="88">
        <v>1465.112183</v>
      </c>
      <c r="C646" s="88">
        <v>1465.805664</v>
      </c>
      <c r="D646" s="88">
        <v>1426.478394</v>
      </c>
      <c r="E646" s="88">
        <v>1430.193237</v>
      </c>
      <c r="F646" s="88">
        <v>1420.2742920000001</v>
      </c>
      <c r="G646" s="88">
        <v>10338837</v>
      </c>
      <c r="H646" s="95">
        <f t="shared" si="20"/>
        <v>-1.0725716398863496E-2</v>
      </c>
      <c r="I646" s="96">
        <f t="shared" si="21"/>
        <v>-1.1192201877889456E-2</v>
      </c>
    </row>
    <row r="647" spans="1:9" ht="15.75" customHeight="1" x14ac:dyDescent="0.25">
      <c r="A647" s="91">
        <v>43861</v>
      </c>
      <c r="B647" s="92">
        <v>1439.356323</v>
      </c>
      <c r="C647" s="92">
        <v>1439.604004</v>
      </c>
      <c r="D647" s="92">
        <v>1393.9864500000001</v>
      </c>
      <c r="E647" s="92">
        <v>1398.3946530000001</v>
      </c>
      <c r="F647" s="92">
        <v>1388.6961670000001</v>
      </c>
      <c r="G647" s="92">
        <v>16037262</v>
      </c>
      <c r="H647" s="93">
        <f t="shared" si="20"/>
        <v>-9.7649892827894168E-3</v>
      </c>
      <c r="I647" s="94">
        <f t="shared" si="21"/>
        <v>-1.0231474761815377E-2</v>
      </c>
    </row>
    <row r="648" spans="1:9" ht="15.75" customHeight="1" x14ac:dyDescent="0.25">
      <c r="A648" s="87">
        <v>43864</v>
      </c>
      <c r="B648" s="88">
        <v>1357.036621</v>
      </c>
      <c r="C648" s="88">
        <v>1386.804443</v>
      </c>
      <c r="D648" s="88">
        <v>1350.2509769999999</v>
      </c>
      <c r="E648" s="88">
        <v>1372.490112</v>
      </c>
      <c r="F648" s="88">
        <v>1362.971436</v>
      </c>
      <c r="G648" s="88">
        <v>14173717</v>
      </c>
      <c r="H648" s="95">
        <f t="shared" si="20"/>
        <v>-8.1204824348224073E-3</v>
      </c>
      <c r="I648" s="96">
        <f t="shared" si="21"/>
        <v>-8.5869679138483677E-3</v>
      </c>
    </row>
    <row r="649" spans="1:9" ht="15.75" customHeight="1" x14ac:dyDescent="0.25">
      <c r="A649" s="91">
        <v>43865</v>
      </c>
      <c r="B649" s="92">
        <v>1386.854004</v>
      </c>
      <c r="C649" s="92">
        <v>1419.048828</v>
      </c>
      <c r="D649" s="92">
        <v>1384.674683</v>
      </c>
      <c r="E649" s="92">
        <v>1413.0061040000001</v>
      </c>
      <c r="F649" s="92">
        <v>1403.2062989999999</v>
      </c>
      <c r="G649" s="92">
        <v>11714666</v>
      </c>
      <c r="H649" s="93">
        <f t="shared" si="20"/>
        <v>1.2634771221980937E-2</v>
      </c>
      <c r="I649" s="94">
        <f t="shared" si="21"/>
        <v>1.2168285742954976E-2</v>
      </c>
    </row>
    <row r="650" spans="1:9" ht="15.75" customHeight="1" x14ac:dyDescent="0.25">
      <c r="A650" s="87">
        <v>43866</v>
      </c>
      <c r="B650" s="88">
        <v>1421.4262699999999</v>
      </c>
      <c r="C650" s="88">
        <v>1439.158203</v>
      </c>
      <c r="D650" s="88">
        <v>1416.8695070000001</v>
      </c>
      <c r="E650" s="88">
        <v>1434.8985600000001</v>
      </c>
      <c r="F650" s="88">
        <v>1424.946899</v>
      </c>
      <c r="G650" s="88">
        <v>8524871</v>
      </c>
      <c r="H650" s="95">
        <f t="shared" si="20"/>
        <v>6.6771549779585729E-3</v>
      </c>
      <c r="I650" s="96">
        <f t="shared" si="21"/>
        <v>6.2106694989326125E-3</v>
      </c>
    </row>
    <row r="651" spans="1:9" ht="15.75" customHeight="1" x14ac:dyDescent="0.25">
      <c r="A651" s="91">
        <v>43867</v>
      </c>
      <c r="B651" s="92">
        <v>1440.4460449999999</v>
      </c>
      <c r="C651" s="92">
        <v>1453.2248540000001</v>
      </c>
      <c r="D651" s="92">
        <v>1426.5775149999999</v>
      </c>
      <c r="E651" s="92">
        <v>1444.111328</v>
      </c>
      <c r="F651" s="92">
        <v>1434.0958250000001</v>
      </c>
      <c r="G651" s="92">
        <v>7171051</v>
      </c>
      <c r="H651" s="93">
        <f t="shared" si="20"/>
        <v>2.7794909157054896E-3</v>
      </c>
      <c r="I651" s="94">
        <f t="shared" si="21"/>
        <v>2.3130054366795288E-3</v>
      </c>
    </row>
    <row r="652" spans="1:9" ht="15.75" customHeight="1" x14ac:dyDescent="0.25">
      <c r="A652" s="87">
        <v>43868</v>
      </c>
      <c r="B652" s="88">
        <v>1437.3751219999999</v>
      </c>
      <c r="C652" s="88">
        <v>1438.7124020000001</v>
      </c>
      <c r="D652" s="88">
        <v>1414.8883060000001</v>
      </c>
      <c r="E652" s="88">
        <v>1420.1879879999999</v>
      </c>
      <c r="F652" s="88">
        <v>1410.338501</v>
      </c>
      <c r="G652" s="88">
        <v>5634549</v>
      </c>
      <c r="H652" s="95">
        <f t="shared" si="20"/>
        <v>-7.2548095431490302E-3</v>
      </c>
      <c r="I652" s="96">
        <f t="shared" si="21"/>
        <v>-7.7212950221749906E-3</v>
      </c>
    </row>
    <row r="653" spans="1:9" ht="15.75" customHeight="1" x14ac:dyDescent="0.25">
      <c r="A653" s="91">
        <v>43871</v>
      </c>
      <c r="B653" s="92">
        <v>1414.591064</v>
      </c>
      <c r="C653" s="92">
        <v>1431.9267580000001</v>
      </c>
      <c r="D653" s="92">
        <v>1397.205933</v>
      </c>
      <c r="E653" s="92">
        <v>1422.119751</v>
      </c>
      <c r="F653" s="92">
        <v>1412.256836</v>
      </c>
      <c r="G653" s="92">
        <v>6988250</v>
      </c>
      <c r="H653" s="93">
        <f t="shared" si="20"/>
        <v>5.9032367997995398E-4</v>
      </c>
      <c r="I653" s="94">
        <f t="shared" si="21"/>
        <v>1.2383820095399317E-4</v>
      </c>
    </row>
    <row r="654" spans="1:9" ht="15.75" customHeight="1" x14ac:dyDescent="0.25">
      <c r="A654" s="87">
        <v>43872</v>
      </c>
      <c r="B654" s="88">
        <v>1433.8089600000001</v>
      </c>
      <c r="C654" s="88">
        <v>1452.4323730000001</v>
      </c>
      <c r="D654" s="88">
        <v>1431.480957</v>
      </c>
      <c r="E654" s="88">
        <v>1439.108643</v>
      </c>
      <c r="F654" s="88">
        <v>1429.1279300000001</v>
      </c>
      <c r="G654" s="88">
        <v>6460912</v>
      </c>
      <c r="H654" s="95">
        <f t="shared" si="20"/>
        <v>5.1574212850201322E-3</v>
      </c>
      <c r="I654" s="96">
        <f t="shared" si="21"/>
        <v>4.690935805994171E-3</v>
      </c>
    </row>
    <row r="655" spans="1:9" ht="15.75" customHeight="1" x14ac:dyDescent="0.25">
      <c r="A655" s="91">
        <v>43873</v>
      </c>
      <c r="B655" s="92">
        <v>1442.476807</v>
      </c>
      <c r="C655" s="92">
        <v>1461.001221</v>
      </c>
      <c r="D655" s="92">
        <v>1441.337524</v>
      </c>
      <c r="E655" s="92">
        <v>1456.4938959999999</v>
      </c>
      <c r="F655" s="92">
        <v>1446.392578</v>
      </c>
      <c r="G655" s="92">
        <v>6245738</v>
      </c>
      <c r="H655" s="93">
        <f t="shared" si="20"/>
        <v>5.21507771204023E-3</v>
      </c>
      <c r="I655" s="94">
        <f t="shared" si="21"/>
        <v>4.7485922330142687E-3</v>
      </c>
    </row>
    <row r="656" spans="1:9" ht="15.75" customHeight="1" x14ac:dyDescent="0.25">
      <c r="A656" s="87">
        <v>43874</v>
      </c>
      <c r="B656" s="88">
        <v>1463.8739009999999</v>
      </c>
      <c r="C656" s="88">
        <v>1463.8739009999999</v>
      </c>
      <c r="D656" s="88">
        <v>1448.866211</v>
      </c>
      <c r="E656" s="88">
        <v>1460.3077390000001</v>
      </c>
      <c r="F656" s="88">
        <v>1450.179932</v>
      </c>
      <c r="G656" s="88">
        <v>6260549</v>
      </c>
      <c r="H656" s="95">
        <f t="shared" si="20"/>
        <v>1.1357063390521269E-3</v>
      </c>
      <c r="I656" s="96">
        <f t="shared" si="21"/>
        <v>6.6922086002616605E-4</v>
      </c>
    </row>
    <row r="657" spans="1:9" ht="15.75" customHeight="1" x14ac:dyDescent="0.25">
      <c r="A657" s="91">
        <v>43875</v>
      </c>
      <c r="B657" s="92">
        <v>1463.3786620000001</v>
      </c>
      <c r="C657" s="92">
        <v>1487.3514399999999</v>
      </c>
      <c r="D657" s="92">
        <v>1439.4554439999999</v>
      </c>
      <c r="E657" s="92">
        <v>1473.63147</v>
      </c>
      <c r="F657" s="92">
        <v>1463.411255</v>
      </c>
      <c r="G657" s="92">
        <v>9796645</v>
      </c>
      <c r="H657" s="93">
        <f t="shared" si="20"/>
        <v>3.9444998975795955E-3</v>
      </c>
      <c r="I657" s="94">
        <f t="shared" si="21"/>
        <v>3.4780144185536347E-3</v>
      </c>
    </row>
    <row r="658" spans="1:9" ht="15.75" customHeight="1" x14ac:dyDescent="0.25">
      <c r="A658" s="87">
        <v>43878</v>
      </c>
      <c r="B658" s="88">
        <v>1475.018311</v>
      </c>
      <c r="C658" s="88">
        <v>1492.007202</v>
      </c>
      <c r="D658" s="88">
        <v>1460.4562989999999</v>
      </c>
      <c r="E658" s="88">
        <v>1464.369263</v>
      </c>
      <c r="F658" s="88">
        <v>1454.2132570000001</v>
      </c>
      <c r="G658" s="88">
        <v>6068321</v>
      </c>
      <c r="H658" s="95">
        <f t="shared" si="20"/>
        <v>-2.7382913691565056E-3</v>
      </c>
      <c r="I658" s="96">
        <f t="shared" si="21"/>
        <v>-3.2047768481824664E-3</v>
      </c>
    </row>
    <row r="659" spans="1:9" ht="15.75" customHeight="1" x14ac:dyDescent="0.25">
      <c r="A659" s="91">
        <v>43879</v>
      </c>
      <c r="B659" s="92">
        <v>1462.04126</v>
      </c>
      <c r="C659" s="92">
        <v>1462.04126</v>
      </c>
      <c r="D659" s="92">
        <v>1443.714966</v>
      </c>
      <c r="E659" s="92">
        <v>1453.6210940000001</v>
      </c>
      <c r="F659" s="92">
        <v>1443.5395510000001</v>
      </c>
      <c r="G659" s="92">
        <v>5135183</v>
      </c>
      <c r="H659" s="93">
        <f t="shared" si="20"/>
        <v>-3.1994120196914113E-3</v>
      </c>
      <c r="I659" s="94">
        <f t="shared" si="21"/>
        <v>-3.6658974987173721E-3</v>
      </c>
    </row>
    <row r="660" spans="1:9" ht="15.75" customHeight="1" x14ac:dyDescent="0.25">
      <c r="A660" s="87">
        <v>43880</v>
      </c>
      <c r="B660" s="88">
        <v>1465.458862</v>
      </c>
      <c r="C660" s="88">
        <v>1492.304443</v>
      </c>
      <c r="D660" s="88">
        <v>1461.248779</v>
      </c>
      <c r="E660" s="88">
        <v>1489.6793210000001</v>
      </c>
      <c r="F660" s="88">
        <v>1479.3477780000001</v>
      </c>
      <c r="G660" s="88">
        <v>6499952</v>
      </c>
      <c r="H660" s="95">
        <f t="shared" si="20"/>
        <v>1.0641596289062796E-2</v>
      </c>
      <c r="I660" s="96">
        <f t="shared" si="21"/>
        <v>1.0175110810036836E-2</v>
      </c>
    </row>
    <row r="661" spans="1:9" ht="15.75" customHeight="1" x14ac:dyDescent="0.25">
      <c r="A661" s="91">
        <v>43881</v>
      </c>
      <c r="B661" s="92">
        <v>1482.943237</v>
      </c>
      <c r="C661" s="92">
        <v>1493.8398440000001</v>
      </c>
      <c r="D661" s="92">
        <v>1469.8671879999999</v>
      </c>
      <c r="E661" s="92">
        <v>1471.996948</v>
      </c>
      <c r="F661" s="92">
        <v>1461.788086</v>
      </c>
      <c r="G661" s="92">
        <v>7795779</v>
      </c>
      <c r="H661" s="93">
        <f t="shared" si="20"/>
        <v>-5.1858658053545751E-3</v>
      </c>
      <c r="I661" s="94">
        <f t="shared" si="21"/>
        <v>-5.6523512843805364E-3</v>
      </c>
    </row>
    <row r="662" spans="1:9" ht="15.75" customHeight="1" x14ac:dyDescent="0.25">
      <c r="A662" s="87">
        <v>43885</v>
      </c>
      <c r="B662" s="88">
        <v>1455.9490969999999</v>
      </c>
      <c r="C662" s="88">
        <v>1463.130981</v>
      </c>
      <c r="D662" s="88">
        <v>1426.0325929999999</v>
      </c>
      <c r="E662" s="88">
        <v>1431.3819579999999</v>
      </c>
      <c r="F662" s="88">
        <v>1421.4548339999999</v>
      </c>
      <c r="G662" s="88">
        <v>9862350</v>
      </c>
      <c r="H662" s="95">
        <f t="shared" si="20"/>
        <v>-1.2151353174705158E-2</v>
      </c>
      <c r="I662" s="96">
        <f t="shared" si="21"/>
        <v>-1.2617838653731119E-2</v>
      </c>
    </row>
    <row r="663" spans="1:9" ht="15.75" customHeight="1" x14ac:dyDescent="0.25">
      <c r="A663" s="91">
        <v>43886</v>
      </c>
      <c r="B663" s="92">
        <v>1437.771362</v>
      </c>
      <c r="C663" s="92">
        <v>1437.771362</v>
      </c>
      <c r="D663" s="92">
        <v>1396.7601320000001</v>
      </c>
      <c r="E663" s="92">
        <v>1403.099976</v>
      </c>
      <c r="F663" s="92">
        <v>1393.369019</v>
      </c>
      <c r="G663" s="92">
        <v>12804341</v>
      </c>
      <c r="H663" s="93">
        <f t="shared" si="20"/>
        <v>-8.6669148180717956E-3</v>
      </c>
      <c r="I663" s="94">
        <f t="shared" si="21"/>
        <v>-9.133400297097756E-3</v>
      </c>
    </row>
    <row r="664" spans="1:9" ht="15.75" customHeight="1" x14ac:dyDescent="0.25">
      <c r="A664" s="87">
        <v>43887</v>
      </c>
      <c r="B664" s="88">
        <v>1396.7601320000001</v>
      </c>
      <c r="C664" s="88">
        <v>1399.088013</v>
      </c>
      <c r="D664" s="88">
        <v>1374.322754</v>
      </c>
      <c r="E664" s="88">
        <v>1378.929077</v>
      </c>
      <c r="F664" s="88">
        <v>1369.3657229999999</v>
      </c>
      <c r="G664" s="88">
        <v>13550903</v>
      </c>
      <c r="H664" s="95">
        <f t="shared" si="20"/>
        <v>-7.5466972294549271E-3</v>
      </c>
      <c r="I664" s="96">
        <f t="shared" si="21"/>
        <v>-8.0131827084808874E-3</v>
      </c>
    </row>
    <row r="665" spans="1:9" ht="15.75" customHeight="1" x14ac:dyDescent="0.25">
      <c r="A665" s="91">
        <v>43888</v>
      </c>
      <c r="B665" s="92">
        <v>1374.9666749999999</v>
      </c>
      <c r="C665" s="92">
        <v>1380.71228</v>
      </c>
      <c r="D665" s="92">
        <v>1356.1451420000001</v>
      </c>
      <c r="E665" s="92">
        <v>1373.233154</v>
      </c>
      <c r="F665" s="92">
        <v>1363.7092290000001</v>
      </c>
      <c r="G665" s="92">
        <v>11562875</v>
      </c>
      <c r="H665" s="93">
        <f t="shared" si="20"/>
        <v>-1.7976730838389382E-3</v>
      </c>
      <c r="I665" s="94">
        <f t="shared" si="21"/>
        <v>-2.2641585628648993E-3</v>
      </c>
    </row>
    <row r="666" spans="1:9" ht="15.75" customHeight="1" x14ac:dyDescent="0.25">
      <c r="A666" s="87">
        <v>43889</v>
      </c>
      <c r="B666" s="88">
        <v>1342.17749</v>
      </c>
      <c r="C666" s="88">
        <v>1344.2578129999999</v>
      </c>
      <c r="D666" s="88">
        <v>1312.5582280000001</v>
      </c>
      <c r="E666" s="88">
        <v>1316.1739500000001</v>
      </c>
      <c r="F666" s="88">
        <v>1307.0457759999999</v>
      </c>
      <c r="G666" s="88">
        <v>18144221</v>
      </c>
      <c r="H666" s="95">
        <f t="shared" si="20"/>
        <v>-1.84309817075516E-2</v>
      </c>
      <c r="I666" s="96">
        <f t="shared" si="21"/>
        <v>-1.889746718657756E-2</v>
      </c>
    </row>
    <row r="667" spans="1:9" ht="15.75" customHeight="1" x14ac:dyDescent="0.25">
      <c r="A667" s="91">
        <v>43892</v>
      </c>
      <c r="B667" s="92">
        <v>1342.3756100000001</v>
      </c>
      <c r="C667" s="92">
        <v>1356.1451420000001</v>
      </c>
      <c r="D667" s="92">
        <v>1288.8826899999999</v>
      </c>
      <c r="E667" s="92">
        <v>1303.7913820000001</v>
      </c>
      <c r="F667" s="92">
        <v>1294.7490230000001</v>
      </c>
      <c r="G667" s="92">
        <v>13614473</v>
      </c>
      <c r="H667" s="93">
        <f t="shared" si="20"/>
        <v>-4.1052059444912671E-3</v>
      </c>
      <c r="I667" s="94">
        <f t="shared" si="21"/>
        <v>-4.5716914235172275E-3</v>
      </c>
    </row>
    <row r="668" spans="1:9" ht="15.75" customHeight="1" x14ac:dyDescent="0.25">
      <c r="A668" s="87">
        <v>43893</v>
      </c>
      <c r="B668" s="88">
        <v>1317.214111</v>
      </c>
      <c r="C668" s="88">
        <v>1341.1868899999999</v>
      </c>
      <c r="D668" s="88">
        <v>1309.5864260000001</v>
      </c>
      <c r="E668" s="88">
        <v>1330.240601</v>
      </c>
      <c r="F668" s="88">
        <v>1321.014893</v>
      </c>
      <c r="G668" s="88">
        <v>12644541</v>
      </c>
      <c r="H668" s="95">
        <f t="shared" si="20"/>
        <v>8.7221218606920795E-3</v>
      </c>
      <c r="I668" s="96">
        <f t="shared" si="21"/>
        <v>8.2556363816661191E-3</v>
      </c>
    </row>
    <row r="669" spans="1:9" ht="15.75" customHeight="1" x14ac:dyDescent="0.25">
      <c r="A669" s="91">
        <v>43894</v>
      </c>
      <c r="B669" s="92">
        <v>1339.3046879999999</v>
      </c>
      <c r="C669" s="92">
        <v>1341.087769</v>
      </c>
      <c r="D669" s="92">
        <v>1295.618774</v>
      </c>
      <c r="E669" s="92">
        <v>1327.1202390000001</v>
      </c>
      <c r="F669" s="92">
        <v>1317.9160159999999</v>
      </c>
      <c r="G669" s="92">
        <v>10201574</v>
      </c>
      <c r="H669" s="93">
        <f t="shared" si="20"/>
        <v>-1.0199780488545388E-3</v>
      </c>
      <c r="I669" s="94">
        <f t="shared" si="21"/>
        <v>-1.4864635278804997E-3</v>
      </c>
    </row>
    <row r="670" spans="1:9" ht="15.75" customHeight="1" x14ac:dyDescent="0.25">
      <c r="A670" s="87">
        <v>43895</v>
      </c>
      <c r="B670" s="88">
        <v>1339.502808</v>
      </c>
      <c r="C670" s="88">
        <v>1345.1988530000001</v>
      </c>
      <c r="D670" s="88">
        <v>1293.7366939999999</v>
      </c>
      <c r="E670" s="88">
        <v>1298.8382570000001</v>
      </c>
      <c r="F670" s="88">
        <v>1289.8302000000001</v>
      </c>
      <c r="G670" s="88">
        <v>14080540</v>
      </c>
      <c r="H670" s="95">
        <f t="shared" si="20"/>
        <v>-9.3551945262029847E-3</v>
      </c>
      <c r="I670" s="96">
        <f t="shared" si="21"/>
        <v>-9.821680005228945E-3</v>
      </c>
    </row>
    <row r="671" spans="1:9" ht="15.75" customHeight="1" x14ac:dyDescent="0.25">
      <c r="A671" s="91">
        <v>43896</v>
      </c>
      <c r="B671" s="92">
        <v>1258.074707</v>
      </c>
      <c r="C671" s="92">
        <v>1276.0543210000001</v>
      </c>
      <c r="D671" s="92">
        <v>1229.4460449999999</v>
      </c>
      <c r="E671" s="92">
        <v>1259.065308</v>
      </c>
      <c r="F671" s="92">
        <v>1250.33313</v>
      </c>
      <c r="G671" s="92">
        <v>15568253</v>
      </c>
      <c r="H671" s="93">
        <f t="shared" si="20"/>
        <v>-1.3506802458329118E-2</v>
      </c>
      <c r="I671" s="94">
        <f t="shared" si="21"/>
        <v>-1.3973287937355078E-2</v>
      </c>
    </row>
    <row r="672" spans="1:9" ht="15.75" customHeight="1" x14ac:dyDescent="0.25">
      <c r="A672" s="87">
        <v>43899</v>
      </c>
      <c r="B672" s="88">
        <v>1228.405884</v>
      </c>
      <c r="C672" s="88">
        <v>1229.3470460000001</v>
      </c>
      <c r="D672" s="88">
        <v>1084.718018</v>
      </c>
      <c r="E672" s="88">
        <v>1103.6881100000001</v>
      </c>
      <c r="F672" s="88">
        <v>1096.0335689999999</v>
      </c>
      <c r="G672" s="88">
        <v>40698294</v>
      </c>
      <c r="H672" s="95">
        <f t="shared" si="20"/>
        <v>-5.720188300648231E-2</v>
      </c>
      <c r="I672" s="96">
        <f t="shared" si="21"/>
        <v>-5.766836848550827E-2</v>
      </c>
    </row>
    <row r="673" spans="1:9" ht="15.75" customHeight="1" x14ac:dyDescent="0.25">
      <c r="A673" s="91">
        <v>43901</v>
      </c>
      <c r="B673" s="92">
        <v>1097.595947</v>
      </c>
      <c r="C673" s="92">
        <v>1167.384399</v>
      </c>
      <c r="D673" s="92">
        <v>1097.595947</v>
      </c>
      <c r="E673" s="92">
        <v>1142.7181399999999</v>
      </c>
      <c r="F673" s="92">
        <v>1134.7928469999999</v>
      </c>
      <c r="G673" s="92">
        <v>27495503</v>
      </c>
      <c r="H673" s="93">
        <f t="shared" si="20"/>
        <v>1.5092733822807163E-2</v>
      </c>
      <c r="I673" s="94">
        <f t="shared" si="21"/>
        <v>1.4626248343781203E-2</v>
      </c>
    </row>
    <row r="674" spans="1:9" ht="15.75" customHeight="1" x14ac:dyDescent="0.25">
      <c r="A674" s="87">
        <v>43902</v>
      </c>
      <c r="B674" s="88">
        <v>1074.8118899999999</v>
      </c>
      <c r="C674" s="88">
        <v>1090.661621</v>
      </c>
      <c r="D674" s="88">
        <v>1038.8526609999999</v>
      </c>
      <c r="E674" s="88">
        <v>1053.018433</v>
      </c>
      <c r="F674" s="88">
        <v>1045.715332</v>
      </c>
      <c r="G674" s="88">
        <v>25830369</v>
      </c>
      <c r="H674" s="95">
        <f t="shared" si="20"/>
        <v>-3.550311404525841E-2</v>
      </c>
      <c r="I674" s="96">
        <f t="shared" si="21"/>
        <v>-3.5969599524284371E-2</v>
      </c>
    </row>
    <row r="675" spans="1:9" ht="15.75" customHeight="1" x14ac:dyDescent="0.25">
      <c r="A675" s="91">
        <v>43903</v>
      </c>
      <c r="B675" s="92">
        <v>988.628784</v>
      </c>
      <c r="C675" s="92">
        <v>1129.2954099999999</v>
      </c>
      <c r="D675" s="92">
        <v>933.55084199999999</v>
      </c>
      <c r="E675" s="92">
        <v>1094.9212649999999</v>
      </c>
      <c r="F675" s="92">
        <v>1087.3275149999999</v>
      </c>
      <c r="G675" s="92">
        <v>33826739</v>
      </c>
      <c r="H675" s="93">
        <f t="shared" si="20"/>
        <v>1.6946902487826047E-2</v>
      </c>
      <c r="I675" s="94">
        <f t="shared" si="21"/>
        <v>1.6480417008800086E-2</v>
      </c>
    </row>
    <row r="676" spans="1:9" ht="15.75" customHeight="1" x14ac:dyDescent="0.25">
      <c r="A676" s="87">
        <v>43906</v>
      </c>
      <c r="B676" s="88">
        <v>1050.5914310000001</v>
      </c>
      <c r="C676" s="88">
        <v>1069.5616460000001</v>
      </c>
      <c r="D676" s="88">
        <v>995.56304899999998</v>
      </c>
      <c r="E676" s="88">
        <v>1006.162598</v>
      </c>
      <c r="F676" s="88">
        <v>999.18444799999997</v>
      </c>
      <c r="G676" s="88">
        <v>17759556</v>
      </c>
      <c r="H676" s="95">
        <f t="shared" si="20"/>
        <v>-3.6714712305497735E-2</v>
      </c>
      <c r="I676" s="96">
        <f t="shared" si="21"/>
        <v>-3.7181197784523695E-2</v>
      </c>
    </row>
    <row r="677" spans="1:9" ht="15.75" customHeight="1" x14ac:dyDescent="0.25">
      <c r="A677" s="91">
        <v>43907</v>
      </c>
      <c r="B677" s="92">
        <v>1037.4163820000001</v>
      </c>
      <c r="C677" s="92">
        <v>1050.0466309999999</v>
      </c>
      <c r="D677" s="92">
        <v>993.77996800000005</v>
      </c>
      <c r="E677" s="92">
        <v>998.53491199999996</v>
      </c>
      <c r="F677" s="92">
        <v>991.60968000000003</v>
      </c>
      <c r="G677" s="92">
        <v>20973312</v>
      </c>
      <c r="H677" s="93">
        <f t="shared" si="20"/>
        <v>-3.3049080998739707E-3</v>
      </c>
      <c r="I677" s="94">
        <f t="shared" si="21"/>
        <v>-3.7713935788999315E-3</v>
      </c>
    </row>
    <row r="678" spans="1:9" ht="15.75" customHeight="1" x14ac:dyDescent="0.25">
      <c r="A678" s="87">
        <v>43908</v>
      </c>
      <c r="B678" s="88">
        <v>1015.672424</v>
      </c>
      <c r="C678" s="88">
        <v>1026.1728519999999</v>
      </c>
      <c r="D678" s="88">
        <v>951.97619599999996</v>
      </c>
      <c r="E678" s="88">
        <v>959.40576199999998</v>
      </c>
      <c r="F678" s="88">
        <v>952.751892</v>
      </c>
      <c r="G678" s="88">
        <v>20643079</v>
      </c>
      <c r="H678" s="95">
        <f t="shared" si="20"/>
        <v>-1.73609377796007E-2</v>
      </c>
      <c r="I678" s="96">
        <f t="shared" si="21"/>
        <v>-1.782742325862666E-2</v>
      </c>
    </row>
    <row r="679" spans="1:9" ht="15.75" customHeight="1" x14ac:dyDescent="0.25">
      <c r="A679" s="91">
        <v>43909</v>
      </c>
      <c r="B679" s="92">
        <v>911.46026600000005</v>
      </c>
      <c r="C679" s="92">
        <v>957.91986099999997</v>
      </c>
      <c r="D679" s="92">
        <v>883.82226600000001</v>
      </c>
      <c r="E679" s="92">
        <v>909.08282499999996</v>
      </c>
      <c r="F679" s="92">
        <v>902.77795400000002</v>
      </c>
      <c r="G679" s="92">
        <v>28337941</v>
      </c>
      <c r="H679" s="93">
        <f t="shared" si="20"/>
        <v>-2.3398874892710881E-2</v>
      </c>
      <c r="I679" s="94">
        <f t="shared" si="21"/>
        <v>-2.3865360371736841E-2</v>
      </c>
    </row>
    <row r="680" spans="1:9" ht="15.75" customHeight="1" x14ac:dyDescent="0.25">
      <c r="A680" s="87">
        <v>43910</v>
      </c>
      <c r="B680" s="88">
        <v>930.67810099999997</v>
      </c>
      <c r="C680" s="88">
        <v>1025.182251</v>
      </c>
      <c r="D680" s="88">
        <v>921.26733400000001</v>
      </c>
      <c r="E680" s="88">
        <v>1008.391479</v>
      </c>
      <c r="F680" s="88">
        <v>1001.397888</v>
      </c>
      <c r="G680" s="88">
        <v>29240849</v>
      </c>
      <c r="H680" s="95">
        <f t="shared" si="20"/>
        <v>4.5025726128443591E-2</v>
      </c>
      <c r="I680" s="96">
        <f t="shared" si="21"/>
        <v>4.4559240649417631E-2</v>
      </c>
    </row>
    <row r="681" spans="1:9" ht="15.75" customHeight="1" x14ac:dyDescent="0.25">
      <c r="A681" s="91">
        <v>43913</v>
      </c>
      <c r="B681" s="92">
        <v>907.59686299999998</v>
      </c>
      <c r="C681" s="92">
        <v>941.07952899999998</v>
      </c>
      <c r="D681" s="92">
        <v>867.42767300000003</v>
      </c>
      <c r="E681" s="92">
        <v>875.74877900000001</v>
      </c>
      <c r="F681" s="92">
        <v>869.67511000000002</v>
      </c>
      <c r="G681" s="92">
        <v>18769636</v>
      </c>
      <c r="H681" s="93">
        <f t="shared" si="20"/>
        <v>-6.1249630319095492E-2</v>
      </c>
      <c r="I681" s="94">
        <f t="shared" si="21"/>
        <v>-6.1716115798121453E-2</v>
      </c>
    </row>
    <row r="682" spans="1:9" ht="15.75" customHeight="1" x14ac:dyDescent="0.25">
      <c r="A682" s="87">
        <v>43914</v>
      </c>
      <c r="B682" s="88">
        <v>921.26733400000001</v>
      </c>
      <c r="C682" s="88">
        <v>960.89172399999995</v>
      </c>
      <c r="D682" s="88">
        <v>887.38842799999998</v>
      </c>
      <c r="E682" s="88">
        <v>934.54150400000003</v>
      </c>
      <c r="F682" s="88">
        <v>928.06005900000002</v>
      </c>
      <c r="G682" s="88">
        <v>21106643</v>
      </c>
      <c r="H682" s="95">
        <f t="shared" si="20"/>
        <v>2.8219041510167291E-2</v>
      </c>
      <c r="I682" s="96">
        <f t="shared" si="21"/>
        <v>2.775255603114133E-2</v>
      </c>
    </row>
    <row r="683" spans="1:9" ht="15.75" customHeight="1" x14ac:dyDescent="0.25">
      <c r="A683" s="91">
        <v>43915</v>
      </c>
      <c r="B683" s="92">
        <v>954.74993900000004</v>
      </c>
      <c r="C683" s="92">
        <v>1140.736938</v>
      </c>
      <c r="D683" s="92">
        <v>954.20507799999996</v>
      </c>
      <c r="E683" s="92">
        <v>1072.0876459999999</v>
      </c>
      <c r="F683" s="92">
        <v>1064.6523440000001</v>
      </c>
      <c r="G683" s="92">
        <v>33749620</v>
      </c>
      <c r="H683" s="93">
        <f t="shared" si="20"/>
        <v>5.9631732294388048E-2</v>
      </c>
      <c r="I683" s="94">
        <f t="shared" si="21"/>
        <v>5.9165246815362088E-2</v>
      </c>
    </row>
    <row r="684" spans="1:9" ht="15.75" customHeight="1" x14ac:dyDescent="0.25">
      <c r="A684" s="87">
        <v>43916</v>
      </c>
      <c r="B684" s="88">
        <v>1085.5104980000001</v>
      </c>
      <c r="C684" s="88">
        <v>1106.4123540000001</v>
      </c>
      <c r="D684" s="88">
        <v>1032.5623780000001</v>
      </c>
      <c r="E684" s="88">
        <v>1056.1883539999999</v>
      </c>
      <c r="F684" s="88">
        <v>1048.863159</v>
      </c>
      <c r="G684" s="88">
        <v>21111073</v>
      </c>
      <c r="H684" s="95">
        <f t="shared" si="20"/>
        <v>-6.4889833821664116E-3</v>
      </c>
      <c r="I684" s="96">
        <f t="shared" si="21"/>
        <v>-6.955468861192372E-3</v>
      </c>
    </row>
    <row r="685" spans="1:9" ht="15.75" customHeight="1" x14ac:dyDescent="0.25">
      <c r="A685" s="91">
        <v>43917</v>
      </c>
      <c r="B685" s="92">
        <v>1084.718018</v>
      </c>
      <c r="C685" s="92">
        <v>1096.902466</v>
      </c>
      <c r="D685" s="92">
        <v>1036.376221</v>
      </c>
      <c r="E685" s="92">
        <v>1055.5939940000001</v>
      </c>
      <c r="F685" s="92">
        <v>1048.2730710000001</v>
      </c>
      <c r="G685" s="92">
        <v>19225132</v>
      </c>
      <c r="H685" s="93">
        <f t="shared" si="20"/>
        <v>-2.444018326845726E-4</v>
      </c>
      <c r="I685" s="94">
        <f t="shared" si="21"/>
        <v>-7.1088731171053336E-4</v>
      </c>
    </row>
    <row r="686" spans="1:9" ht="15.75" customHeight="1" x14ac:dyDescent="0.25">
      <c r="A686" s="87">
        <v>43920</v>
      </c>
      <c r="B686" s="88">
        <v>1030.8287350000001</v>
      </c>
      <c r="C686" s="88">
        <v>1064.7076420000001</v>
      </c>
      <c r="D686" s="88">
        <v>1010.42218</v>
      </c>
      <c r="E686" s="88">
        <v>1020.774109</v>
      </c>
      <c r="F686" s="88">
        <v>1013.69458</v>
      </c>
      <c r="G686" s="88">
        <v>13951078</v>
      </c>
      <c r="H686" s="95">
        <f t="shared" si="20"/>
        <v>-1.4567304960380891E-2</v>
      </c>
      <c r="I686" s="96">
        <f t="shared" si="21"/>
        <v>-1.5033790439406851E-2</v>
      </c>
    </row>
    <row r="687" spans="1:9" ht="15.75" customHeight="1" x14ac:dyDescent="0.25">
      <c r="A687" s="91">
        <v>43921</v>
      </c>
      <c r="B687" s="92">
        <v>1063.865601</v>
      </c>
      <c r="C687" s="92">
        <v>1119.1911620000001</v>
      </c>
      <c r="D687" s="92">
        <v>1038.159302</v>
      </c>
      <c r="E687" s="92">
        <v>1103.29187</v>
      </c>
      <c r="F687" s="92">
        <v>1095.6401370000001</v>
      </c>
      <c r="G687" s="92">
        <v>20441125</v>
      </c>
      <c r="H687" s="93">
        <f t="shared" si="20"/>
        <v>3.3760809123010209E-2</v>
      </c>
      <c r="I687" s="94">
        <f t="shared" si="21"/>
        <v>3.3294323643984249E-2</v>
      </c>
    </row>
    <row r="688" spans="1:9" ht="15.75" customHeight="1" x14ac:dyDescent="0.25">
      <c r="A688" s="87">
        <v>43922</v>
      </c>
      <c r="B688" s="88">
        <v>1111.7120359999999</v>
      </c>
      <c r="C688" s="88">
        <v>1114.040039</v>
      </c>
      <c r="D688" s="88">
        <v>1035.38562</v>
      </c>
      <c r="E688" s="88">
        <v>1070.3045649999999</v>
      </c>
      <c r="F688" s="88">
        <v>1062.881592</v>
      </c>
      <c r="G688" s="88">
        <v>19197220</v>
      </c>
      <c r="H688" s="95">
        <f t="shared" si="20"/>
        <v>-1.3183047956789299E-2</v>
      </c>
      <c r="I688" s="96">
        <f t="shared" si="21"/>
        <v>-1.3649533435815259E-2</v>
      </c>
    </row>
    <row r="689" spans="1:9" ht="15.75" customHeight="1" x14ac:dyDescent="0.25">
      <c r="A689" s="91">
        <v>43924</v>
      </c>
      <c r="B689" s="92">
        <v>1123.7974850000001</v>
      </c>
      <c r="C689" s="92">
        <v>1123.7974850000001</v>
      </c>
      <c r="D689" s="92">
        <v>1046.3813479999999</v>
      </c>
      <c r="E689" s="92">
        <v>1067.332764</v>
      </c>
      <c r="F689" s="92">
        <v>1059.9304199999999</v>
      </c>
      <c r="G689" s="92">
        <v>19091236</v>
      </c>
      <c r="H689" s="93">
        <f t="shared" si="20"/>
        <v>-1.2075290070016626E-3</v>
      </c>
      <c r="I689" s="94">
        <f t="shared" si="21"/>
        <v>-1.6740144860276235E-3</v>
      </c>
    </row>
    <row r="690" spans="1:9" ht="15.75" customHeight="1" x14ac:dyDescent="0.25">
      <c r="A690" s="87">
        <v>43928</v>
      </c>
      <c r="B690" s="88">
        <v>1091.7513429999999</v>
      </c>
      <c r="C690" s="88">
        <v>1202.600586</v>
      </c>
      <c r="D690" s="88">
        <v>1089.6710210000001</v>
      </c>
      <c r="E690" s="88">
        <v>1194.77478</v>
      </c>
      <c r="F690" s="88">
        <v>1186.488525</v>
      </c>
      <c r="G690" s="88">
        <v>25093419</v>
      </c>
      <c r="H690" s="95">
        <f t="shared" si="20"/>
        <v>4.8986185756138174E-2</v>
      </c>
      <c r="I690" s="96">
        <f t="shared" si="21"/>
        <v>4.8519700277112214E-2</v>
      </c>
    </row>
    <row r="691" spans="1:9" ht="15.75" customHeight="1" x14ac:dyDescent="0.25">
      <c r="A691" s="91">
        <v>43929</v>
      </c>
      <c r="B691" s="92">
        <v>1168.9197999999999</v>
      </c>
      <c r="C691" s="92">
        <v>1217.459717</v>
      </c>
      <c r="D691" s="92">
        <v>1149.1076660000001</v>
      </c>
      <c r="E691" s="92">
        <v>1180.955688</v>
      </c>
      <c r="F691" s="92">
        <v>1172.765259</v>
      </c>
      <c r="G691" s="92">
        <v>23019764</v>
      </c>
      <c r="H691" s="93">
        <f t="shared" si="20"/>
        <v>-5.0524500224322297E-3</v>
      </c>
      <c r="I691" s="94">
        <f t="shared" si="21"/>
        <v>-5.5189355014581901E-3</v>
      </c>
    </row>
    <row r="692" spans="1:9" ht="15.75" customHeight="1" x14ac:dyDescent="0.25">
      <c r="A692" s="87">
        <v>43930</v>
      </c>
      <c r="B692" s="88">
        <v>1202.600586</v>
      </c>
      <c r="C692" s="88">
        <v>1221.223999</v>
      </c>
      <c r="D692" s="88">
        <v>1181.7977289999999</v>
      </c>
      <c r="E692" s="88">
        <v>1208.494629</v>
      </c>
      <c r="F692" s="88">
        <v>1200.1132809999999</v>
      </c>
      <c r="G692" s="88">
        <v>15244658</v>
      </c>
      <c r="H692" s="95">
        <f t="shared" si="20"/>
        <v>1.001114955618038E-2</v>
      </c>
      <c r="I692" s="96">
        <f t="shared" si="21"/>
        <v>9.5446640771544196E-3</v>
      </c>
    </row>
    <row r="693" spans="1:9" ht="15.75" customHeight="1" x14ac:dyDescent="0.25">
      <c r="A693" s="91">
        <v>43934</v>
      </c>
      <c r="B693" s="92">
        <v>1192.6448969999999</v>
      </c>
      <c r="C693" s="92">
        <v>1203.591187</v>
      </c>
      <c r="D693" s="92">
        <v>1168.9197999999999</v>
      </c>
      <c r="E693" s="92">
        <v>1177.9838870000001</v>
      </c>
      <c r="F693" s="92">
        <v>1169.814087</v>
      </c>
      <c r="G693" s="92">
        <v>10925447</v>
      </c>
      <c r="H693" s="93">
        <f t="shared" si="20"/>
        <v>-1.1105395004028884E-2</v>
      </c>
      <c r="I693" s="94">
        <f t="shared" si="21"/>
        <v>-1.1571880483054844E-2</v>
      </c>
    </row>
    <row r="694" spans="1:9" ht="15.75" customHeight="1" x14ac:dyDescent="0.25">
      <c r="A694" s="87">
        <v>43936</v>
      </c>
      <c r="B694" s="88">
        <v>1185.809692</v>
      </c>
      <c r="C694" s="88">
        <v>1224.3939210000001</v>
      </c>
      <c r="D694" s="88">
        <v>1132.267212</v>
      </c>
      <c r="E694" s="88">
        <v>1139.052856</v>
      </c>
      <c r="F694" s="88">
        <v>1131.1530760000001</v>
      </c>
      <c r="G694" s="88">
        <v>16301024</v>
      </c>
      <c r="H694" s="95">
        <f t="shared" si="20"/>
        <v>-1.4595466025832823E-2</v>
      </c>
      <c r="I694" s="96">
        <f t="shared" si="21"/>
        <v>-1.5061951504858784E-2</v>
      </c>
    </row>
    <row r="695" spans="1:9" ht="15.75" customHeight="1" x14ac:dyDescent="0.25">
      <c r="A695" s="91">
        <v>43937</v>
      </c>
      <c r="B695" s="92">
        <v>1139.052856</v>
      </c>
      <c r="C695" s="92">
        <v>1176.2998050000001</v>
      </c>
      <c r="D695" s="92">
        <v>1134.248413</v>
      </c>
      <c r="E695" s="92">
        <v>1157.0820309999999</v>
      </c>
      <c r="F695" s="92">
        <v>1149.057129</v>
      </c>
      <c r="G695" s="92">
        <v>17285802</v>
      </c>
      <c r="H695" s="93">
        <f t="shared" si="20"/>
        <v>6.8202407014902634E-3</v>
      </c>
      <c r="I695" s="94">
        <f t="shared" si="21"/>
        <v>6.353755222464303E-3</v>
      </c>
    </row>
    <row r="696" spans="1:9" ht="15.75" customHeight="1" x14ac:dyDescent="0.25">
      <c r="A696" s="87">
        <v>43938</v>
      </c>
      <c r="B696" s="88">
        <v>1204.5817870000001</v>
      </c>
      <c r="C696" s="88">
        <v>1218.450317</v>
      </c>
      <c r="D696" s="88">
        <v>1181.4510499999999</v>
      </c>
      <c r="E696" s="88">
        <v>1212.506592</v>
      </c>
      <c r="F696" s="88">
        <v>1204.0972899999999</v>
      </c>
      <c r="G696" s="88">
        <v>15353792</v>
      </c>
      <c r="H696" s="95">
        <f t="shared" si="20"/>
        <v>2.0319957405704046E-2</v>
      </c>
      <c r="I696" s="96">
        <f t="shared" si="21"/>
        <v>1.9853471926678086E-2</v>
      </c>
    </row>
    <row r="697" spans="1:9" ht="15.75" customHeight="1" x14ac:dyDescent="0.25">
      <c r="A697" s="91">
        <v>43941</v>
      </c>
      <c r="B697" s="92">
        <v>1214.4879149999999</v>
      </c>
      <c r="C697" s="92">
        <v>1245.1967770000001</v>
      </c>
      <c r="D697" s="92">
        <v>1190.7132570000001</v>
      </c>
      <c r="E697" s="92">
        <v>1232.1207280000001</v>
      </c>
      <c r="F697" s="92">
        <v>1223.575439</v>
      </c>
      <c r="G697" s="92">
        <v>16628269</v>
      </c>
      <c r="H697" s="93">
        <f t="shared" si="20"/>
        <v>6.9691717956133154E-3</v>
      </c>
      <c r="I697" s="94">
        <f t="shared" si="21"/>
        <v>6.5026863165873541E-3</v>
      </c>
    </row>
    <row r="698" spans="1:9" ht="15.75" customHeight="1" x14ac:dyDescent="0.25">
      <c r="A698" s="87">
        <v>43942</v>
      </c>
      <c r="B698" s="88">
        <v>1198.638062</v>
      </c>
      <c r="C698" s="88">
        <v>1240.243774</v>
      </c>
      <c r="D698" s="88">
        <v>1153.070068</v>
      </c>
      <c r="E698" s="88">
        <v>1225.731323</v>
      </c>
      <c r="F698" s="88">
        <v>1217.2303469999999</v>
      </c>
      <c r="G698" s="88">
        <v>28322996</v>
      </c>
      <c r="H698" s="95">
        <f t="shared" si="20"/>
        <v>-2.2579794476141617E-3</v>
      </c>
      <c r="I698" s="96">
        <f t="shared" si="21"/>
        <v>-2.7244649266401225E-3</v>
      </c>
    </row>
    <row r="699" spans="1:9" ht="15.75" customHeight="1" x14ac:dyDescent="0.25">
      <c r="A699" s="91">
        <v>43943</v>
      </c>
      <c r="B699" s="92">
        <v>1307.605225</v>
      </c>
      <c r="C699" s="92">
        <v>1371.8957519999999</v>
      </c>
      <c r="D699" s="92">
        <v>1287.7929690000001</v>
      </c>
      <c r="E699" s="92">
        <v>1350.7957759999999</v>
      </c>
      <c r="F699" s="92">
        <v>1341.42749</v>
      </c>
      <c r="G699" s="92">
        <v>65848350</v>
      </c>
      <c r="H699" s="93">
        <f t="shared" si="20"/>
        <v>4.2194430834613723E-2</v>
      </c>
      <c r="I699" s="94">
        <f t="shared" si="21"/>
        <v>4.1727945355587763E-2</v>
      </c>
    </row>
    <row r="700" spans="1:9" ht="15.75" customHeight="1" x14ac:dyDescent="0.25">
      <c r="A700" s="87">
        <v>43944</v>
      </c>
      <c r="B700" s="88">
        <v>1354.51062</v>
      </c>
      <c r="C700" s="88">
        <v>1372.836914</v>
      </c>
      <c r="D700" s="88">
        <v>1340.592529</v>
      </c>
      <c r="E700" s="88">
        <v>1358.0272219999999</v>
      </c>
      <c r="F700" s="88">
        <v>1348.6087649999999</v>
      </c>
      <c r="G700" s="88">
        <v>30211857</v>
      </c>
      <c r="H700" s="95">
        <f t="shared" si="20"/>
        <v>2.3187758221665717E-3</v>
      </c>
      <c r="I700" s="96">
        <f t="shared" si="21"/>
        <v>1.8522903431406109E-3</v>
      </c>
    </row>
    <row r="701" spans="1:9" ht="15.75" customHeight="1" x14ac:dyDescent="0.25">
      <c r="A701" s="91">
        <v>43945</v>
      </c>
      <c r="B701" s="92">
        <v>1337.4720460000001</v>
      </c>
      <c r="C701" s="92">
        <v>1480.912476</v>
      </c>
      <c r="D701" s="92">
        <v>1334.5498050000001</v>
      </c>
      <c r="E701" s="92">
        <v>1403.694336</v>
      </c>
      <c r="F701" s="92">
        <v>1393.959106</v>
      </c>
      <c r="G701" s="92">
        <v>62296159</v>
      </c>
      <c r="H701" s="93">
        <f t="shared" si="20"/>
        <v>1.4364055276074855E-2</v>
      </c>
      <c r="I701" s="94">
        <f t="shared" si="21"/>
        <v>1.3897569797048894E-2</v>
      </c>
    </row>
    <row r="702" spans="1:9" ht="15.75" customHeight="1" x14ac:dyDescent="0.25">
      <c r="A702" s="87">
        <v>43948</v>
      </c>
      <c r="B702" s="88">
        <v>1420.5347899999999</v>
      </c>
      <c r="C702" s="88">
        <v>1461.14978</v>
      </c>
      <c r="D702" s="88">
        <v>1409.638062</v>
      </c>
      <c r="E702" s="88">
        <v>1416.324707</v>
      </c>
      <c r="F702" s="88">
        <v>1406.501953</v>
      </c>
      <c r="G702" s="88">
        <v>26989849</v>
      </c>
      <c r="H702" s="95">
        <f t="shared" si="20"/>
        <v>3.890306309944466E-3</v>
      </c>
      <c r="I702" s="96">
        <f t="shared" si="21"/>
        <v>3.4238208309185052E-3</v>
      </c>
    </row>
    <row r="703" spans="1:9" ht="15.75" customHeight="1" x14ac:dyDescent="0.25">
      <c r="A703" s="91">
        <v>43949</v>
      </c>
      <c r="B703" s="92">
        <v>1436.3845209999999</v>
      </c>
      <c r="C703" s="92">
        <v>1441.7833250000001</v>
      </c>
      <c r="D703" s="92">
        <v>1379.077759</v>
      </c>
      <c r="E703" s="92">
        <v>1414.739624</v>
      </c>
      <c r="F703" s="92">
        <v>1404.927856</v>
      </c>
      <c r="G703" s="92">
        <v>36206232</v>
      </c>
      <c r="H703" s="93">
        <f t="shared" si="20"/>
        <v>-4.8631604482936953E-4</v>
      </c>
      <c r="I703" s="94">
        <f t="shared" si="21"/>
        <v>-9.5280152385533029E-4</v>
      </c>
    </row>
    <row r="704" spans="1:9" ht="15.75" customHeight="1" x14ac:dyDescent="0.25">
      <c r="A704" s="87">
        <v>43950</v>
      </c>
      <c r="B704" s="88">
        <v>1431.3323969999999</v>
      </c>
      <c r="C704" s="88">
        <v>1440.0002440000001</v>
      </c>
      <c r="D704" s="88">
        <v>1406.66626</v>
      </c>
      <c r="E704" s="88">
        <v>1413.5509030000001</v>
      </c>
      <c r="F704" s="88">
        <v>1403.747314</v>
      </c>
      <c r="G704" s="88">
        <v>17303785</v>
      </c>
      <c r="H704" s="95">
        <f t="shared" si="20"/>
        <v>-3.6508522731585203E-4</v>
      </c>
      <c r="I704" s="96">
        <f t="shared" si="21"/>
        <v>-8.3157070634181285E-4</v>
      </c>
    </row>
    <row r="705" spans="1:9" ht="15.75" customHeight="1" x14ac:dyDescent="0.25">
      <c r="A705" s="91">
        <v>43951</v>
      </c>
      <c r="B705" s="92">
        <v>1440.2973629999999</v>
      </c>
      <c r="C705" s="92">
        <v>1480.912476</v>
      </c>
      <c r="D705" s="92">
        <v>1424.5467530000001</v>
      </c>
      <c r="E705" s="92">
        <v>1452.2342530000001</v>
      </c>
      <c r="F705" s="92">
        <v>1442.162476</v>
      </c>
      <c r="G705" s="92">
        <v>32926121</v>
      </c>
      <c r="H705" s="93">
        <f t="shared" si="20"/>
        <v>1.1725253081373592E-2</v>
      </c>
      <c r="I705" s="94">
        <f t="shared" si="21"/>
        <v>1.1258767602347631E-2</v>
      </c>
    </row>
    <row r="706" spans="1:9" ht="15.75" customHeight="1" x14ac:dyDescent="0.25">
      <c r="A706" s="87">
        <v>43955</v>
      </c>
      <c r="B706" s="88">
        <v>1426.478394</v>
      </c>
      <c r="C706" s="88">
        <v>1451.2436520000001</v>
      </c>
      <c r="D706" s="88">
        <v>1404.1401370000001</v>
      </c>
      <c r="E706" s="88">
        <v>1421.7235109999999</v>
      </c>
      <c r="F706" s="88">
        <v>1411.8632809999999</v>
      </c>
      <c r="G706" s="88">
        <v>24670336</v>
      </c>
      <c r="H706" s="95">
        <f t="shared" si="20"/>
        <v>-9.2215478802961971E-3</v>
      </c>
      <c r="I706" s="96">
        <f t="shared" si="21"/>
        <v>-9.6880333593221575E-3</v>
      </c>
    </row>
    <row r="707" spans="1:9" ht="15.75" customHeight="1" x14ac:dyDescent="0.25">
      <c r="A707" s="91">
        <v>43956</v>
      </c>
      <c r="B707" s="92">
        <v>1440.0498050000001</v>
      </c>
      <c r="C707" s="92">
        <v>1465.112183</v>
      </c>
      <c r="D707" s="92">
        <v>1433.6108400000001</v>
      </c>
      <c r="E707" s="92">
        <v>1446.934448</v>
      </c>
      <c r="F707" s="92">
        <v>1436.899414</v>
      </c>
      <c r="G707" s="92">
        <v>20723079</v>
      </c>
      <c r="H707" s="93">
        <f t="shared" si="20"/>
        <v>7.633724194695558E-3</v>
      </c>
      <c r="I707" s="94">
        <f t="shared" si="21"/>
        <v>7.1672387156695976E-3</v>
      </c>
    </row>
    <row r="708" spans="1:9" ht="15.75" customHeight="1" x14ac:dyDescent="0.25">
      <c r="A708" s="87">
        <v>43957</v>
      </c>
      <c r="B708" s="88">
        <v>1450.253052</v>
      </c>
      <c r="C708" s="88">
        <v>1471.0063479999999</v>
      </c>
      <c r="D708" s="88">
        <v>1431.9267580000001</v>
      </c>
      <c r="E708" s="88">
        <v>1447.0335689999999</v>
      </c>
      <c r="F708" s="88">
        <v>1436.9979249999999</v>
      </c>
      <c r="G708" s="88">
        <v>18685710</v>
      </c>
      <c r="H708" s="95">
        <f t="shared" ref="H708:H771" si="22">LOG(F708/F707)</f>
        <v>2.9773355605231074E-5</v>
      </c>
      <c r="I708" s="96">
        <f t="shared" ref="I708:I771" si="23">H708-$H$1238</f>
        <v>-4.3671212342072976E-4</v>
      </c>
    </row>
    <row r="709" spans="1:9" ht="15.75" customHeight="1" x14ac:dyDescent="0.25">
      <c r="A709" s="91">
        <v>43958</v>
      </c>
      <c r="B709" s="92">
        <v>1441.337524</v>
      </c>
      <c r="C709" s="92">
        <v>1499.4368899999999</v>
      </c>
      <c r="D709" s="92">
        <v>1431.431519</v>
      </c>
      <c r="E709" s="92">
        <v>1492.7998050000001</v>
      </c>
      <c r="F709" s="92">
        <v>1482.446655</v>
      </c>
      <c r="G709" s="92">
        <v>23087436</v>
      </c>
      <c r="H709" s="93">
        <f t="shared" si="22"/>
        <v>1.3522933456466806E-2</v>
      </c>
      <c r="I709" s="94">
        <f t="shared" si="23"/>
        <v>1.3056447977440846E-2</v>
      </c>
    </row>
    <row r="710" spans="1:9" ht="15.75" customHeight="1" x14ac:dyDescent="0.25">
      <c r="A710" s="87">
        <v>43959</v>
      </c>
      <c r="B710" s="88">
        <v>1530.492432</v>
      </c>
      <c r="C710" s="88">
        <v>1565.064697</v>
      </c>
      <c r="D710" s="88">
        <v>1522.666626</v>
      </c>
      <c r="E710" s="88">
        <v>1547.1347659999999</v>
      </c>
      <c r="F710" s="88">
        <v>1536.4047849999999</v>
      </c>
      <c r="G710" s="88">
        <v>38887255</v>
      </c>
      <c r="H710" s="95">
        <f t="shared" si="22"/>
        <v>1.5526576590427612E-2</v>
      </c>
      <c r="I710" s="96">
        <f t="shared" si="23"/>
        <v>1.5060091111401651E-2</v>
      </c>
    </row>
    <row r="711" spans="1:9" ht="15.75" customHeight="1" x14ac:dyDescent="0.25">
      <c r="A711" s="91">
        <v>43962</v>
      </c>
      <c r="B711" s="92">
        <v>1565.163818</v>
      </c>
      <c r="C711" s="92">
        <v>1599.8352050000001</v>
      </c>
      <c r="D711" s="92">
        <v>1557.5361330000001</v>
      </c>
      <c r="E711" s="92">
        <v>1561.9938959999999</v>
      </c>
      <c r="F711" s="92">
        <v>1551.160889</v>
      </c>
      <c r="G711" s="92">
        <v>30959745</v>
      </c>
      <c r="H711" s="93">
        <f t="shared" si="22"/>
        <v>4.1511948315170171E-3</v>
      </c>
      <c r="I711" s="94">
        <f t="shared" si="23"/>
        <v>3.6847093524910563E-3</v>
      </c>
    </row>
    <row r="712" spans="1:9" ht="15.75" customHeight="1" x14ac:dyDescent="0.25">
      <c r="A712" s="87">
        <v>43963</v>
      </c>
      <c r="B712" s="88">
        <v>1550.106567</v>
      </c>
      <c r="C712" s="88">
        <v>1553.623169</v>
      </c>
      <c r="D712" s="88">
        <v>1451.2436520000001</v>
      </c>
      <c r="E712" s="88">
        <v>1465.3598629999999</v>
      </c>
      <c r="F712" s="88">
        <v>1455.1970209999999</v>
      </c>
      <c r="G712" s="88">
        <v>46465281</v>
      </c>
      <c r="H712" s="95">
        <f t="shared" si="22"/>
        <v>-2.7735048907061882E-2</v>
      </c>
      <c r="I712" s="96">
        <f t="shared" si="23"/>
        <v>-2.8201534386087843E-2</v>
      </c>
    </row>
    <row r="713" spans="1:9" ht="15.75" customHeight="1" x14ac:dyDescent="0.25">
      <c r="A713" s="91">
        <v>43964</v>
      </c>
      <c r="B713" s="92">
        <v>1527</v>
      </c>
      <c r="C713" s="92">
        <v>1527</v>
      </c>
      <c r="D713" s="92">
        <v>1454</v>
      </c>
      <c r="E713" s="92">
        <v>1496.4499510000001</v>
      </c>
      <c r="F713" s="92">
        <v>1486.0714109999999</v>
      </c>
      <c r="G713" s="92">
        <v>30657492</v>
      </c>
      <c r="H713" s="93">
        <f t="shared" si="22"/>
        <v>9.1178823232422827E-3</v>
      </c>
      <c r="I713" s="94">
        <f t="shared" si="23"/>
        <v>8.6513968442163223E-3</v>
      </c>
    </row>
    <row r="714" spans="1:9" ht="15.75" customHeight="1" x14ac:dyDescent="0.25">
      <c r="A714" s="87">
        <v>43965</v>
      </c>
      <c r="B714" s="88">
        <v>1469</v>
      </c>
      <c r="C714" s="88">
        <v>1496.6999510000001</v>
      </c>
      <c r="D714" s="88">
        <v>1430.0500489999999</v>
      </c>
      <c r="E714" s="88">
        <v>1435.9499510000001</v>
      </c>
      <c r="F714" s="88">
        <v>1425.9910890000001</v>
      </c>
      <c r="G714" s="88">
        <v>22736607</v>
      </c>
      <c r="H714" s="95">
        <f t="shared" si="22"/>
        <v>-1.7922867691908078E-2</v>
      </c>
      <c r="I714" s="96">
        <f t="shared" si="23"/>
        <v>-1.8389353170934038E-2</v>
      </c>
    </row>
    <row r="715" spans="1:9" ht="15.75" customHeight="1" x14ac:dyDescent="0.25">
      <c r="A715" s="91">
        <v>43966</v>
      </c>
      <c r="B715" s="92">
        <v>1444</v>
      </c>
      <c r="C715" s="92">
        <v>1466.6999510000001</v>
      </c>
      <c r="D715" s="92">
        <v>1415.099976</v>
      </c>
      <c r="E715" s="92">
        <v>1459.400024</v>
      </c>
      <c r="F715" s="92">
        <v>1449.278564</v>
      </c>
      <c r="G715" s="92">
        <v>28683258</v>
      </c>
      <c r="H715" s="93">
        <f t="shared" si="22"/>
        <v>7.0350570639956828E-3</v>
      </c>
      <c r="I715" s="94">
        <f t="shared" si="23"/>
        <v>6.5685715849697224E-3</v>
      </c>
    </row>
    <row r="716" spans="1:9" ht="15.75" customHeight="1" x14ac:dyDescent="0.25">
      <c r="A716" s="87">
        <v>43969</v>
      </c>
      <c r="B716" s="88">
        <v>1470</v>
      </c>
      <c r="C716" s="88">
        <v>1482</v>
      </c>
      <c r="D716" s="88">
        <v>1428</v>
      </c>
      <c r="E716" s="88">
        <v>1440.75</v>
      </c>
      <c r="F716" s="88">
        <v>1430.7578129999999</v>
      </c>
      <c r="G716" s="88">
        <v>28980385</v>
      </c>
      <c r="H716" s="95">
        <f t="shared" si="22"/>
        <v>-5.58574253044479E-3</v>
      </c>
      <c r="I716" s="96">
        <f t="shared" si="23"/>
        <v>-6.0522280094707503E-3</v>
      </c>
    </row>
    <row r="717" spans="1:9" ht="15.75" customHeight="1" x14ac:dyDescent="0.25">
      <c r="A717" s="91">
        <v>43970</v>
      </c>
      <c r="B717" s="92">
        <v>1457</v>
      </c>
      <c r="C717" s="92">
        <v>1461.6999510000001</v>
      </c>
      <c r="D717" s="92">
        <v>1403.25</v>
      </c>
      <c r="E717" s="92">
        <v>1408.900024</v>
      </c>
      <c r="F717" s="92">
        <v>1399.1286620000001</v>
      </c>
      <c r="G717" s="92">
        <v>19528760</v>
      </c>
      <c r="H717" s="93">
        <f t="shared" si="22"/>
        <v>-9.7084726894589198E-3</v>
      </c>
      <c r="I717" s="94">
        <f t="shared" si="23"/>
        <v>-1.017495816848488E-2</v>
      </c>
    </row>
    <row r="718" spans="1:9" ht="15.75" customHeight="1" x14ac:dyDescent="0.25">
      <c r="A718" s="87">
        <v>43971</v>
      </c>
      <c r="B718" s="88">
        <v>1410</v>
      </c>
      <c r="C718" s="88">
        <v>1446.849976</v>
      </c>
      <c r="D718" s="88">
        <v>1393</v>
      </c>
      <c r="E718" s="88">
        <v>1433.6999510000001</v>
      </c>
      <c r="F718" s="88">
        <v>1423.7567140000001</v>
      </c>
      <c r="G718" s="88">
        <v>25530626</v>
      </c>
      <c r="H718" s="95">
        <f t="shared" si="22"/>
        <v>7.5781316237862432E-3</v>
      </c>
      <c r="I718" s="96">
        <f t="shared" si="23"/>
        <v>7.1116461447602829E-3</v>
      </c>
    </row>
    <row r="719" spans="1:9" ht="15.75" customHeight="1" x14ac:dyDescent="0.25">
      <c r="A719" s="91">
        <v>43972</v>
      </c>
      <c r="B719" s="92">
        <v>1435</v>
      </c>
      <c r="C719" s="92">
        <v>1461.4499510000001</v>
      </c>
      <c r="D719" s="92">
        <v>1425</v>
      </c>
      <c r="E719" s="92">
        <v>1441.25</v>
      </c>
      <c r="F719" s="92">
        <v>1431.2542719999999</v>
      </c>
      <c r="G719" s="92">
        <v>18076017</v>
      </c>
      <c r="H719" s="93">
        <f t="shared" si="22"/>
        <v>2.2810108741502283E-3</v>
      </c>
      <c r="I719" s="94">
        <f t="shared" si="23"/>
        <v>1.8145253951242675E-3</v>
      </c>
    </row>
    <row r="720" spans="1:9" ht="15.75" customHeight="1" x14ac:dyDescent="0.25">
      <c r="A720" s="87">
        <v>43973</v>
      </c>
      <c r="B720" s="88">
        <v>1451.8000489999999</v>
      </c>
      <c r="C720" s="88">
        <v>1458</v>
      </c>
      <c r="D720" s="88">
        <v>1426.5</v>
      </c>
      <c r="E720" s="88">
        <v>1431.5500489999999</v>
      </c>
      <c r="F720" s="88">
        <v>1421.621582</v>
      </c>
      <c r="G720" s="88">
        <v>17458065</v>
      </c>
      <c r="H720" s="95">
        <f t="shared" si="22"/>
        <v>-2.9327879830724694E-3</v>
      </c>
      <c r="I720" s="96">
        <f t="shared" si="23"/>
        <v>-3.3992734620984302E-3</v>
      </c>
    </row>
    <row r="721" spans="1:9" ht="15.75" customHeight="1" x14ac:dyDescent="0.25">
      <c r="A721" s="91">
        <v>43977</v>
      </c>
      <c r="B721" s="92">
        <v>1448.150024</v>
      </c>
      <c r="C721" s="92">
        <v>1449.6999510000001</v>
      </c>
      <c r="D721" s="92">
        <v>1416.3000489999999</v>
      </c>
      <c r="E721" s="92">
        <v>1424.0500489999999</v>
      </c>
      <c r="F721" s="92">
        <v>1414.173706</v>
      </c>
      <c r="G721" s="92">
        <v>15329472</v>
      </c>
      <c r="H721" s="93">
        <f t="shared" si="22"/>
        <v>-2.281249919299688E-3</v>
      </c>
      <c r="I721" s="94">
        <f t="shared" si="23"/>
        <v>-2.7477353983256488E-3</v>
      </c>
    </row>
    <row r="722" spans="1:9" ht="15.75" customHeight="1" x14ac:dyDescent="0.25">
      <c r="A722" s="87">
        <v>43978</v>
      </c>
      <c r="B722" s="88">
        <v>1431</v>
      </c>
      <c r="C722" s="88">
        <v>1454</v>
      </c>
      <c r="D722" s="88">
        <v>1412</v>
      </c>
      <c r="E722" s="88">
        <v>1445.5500489999999</v>
      </c>
      <c r="F722" s="88">
        <v>1435.5245359999999</v>
      </c>
      <c r="G722" s="88">
        <v>16460756</v>
      </c>
      <c r="H722" s="95">
        <f t="shared" si="22"/>
        <v>6.5078617983298703E-3</v>
      </c>
      <c r="I722" s="96">
        <f t="shared" si="23"/>
        <v>6.041376319303909E-3</v>
      </c>
    </row>
    <row r="723" spans="1:9" ht="15.75" customHeight="1" x14ac:dyDescent="0.25">
      <c r="A723" s="91">
        <v>43979</v>
      </c>
      <c r="B723" s="92">
        <v>1455</v>
      </c>
      <c r="C723" s="92">
        <v>1479.75</v>
      </c>
      <c r="D723" s="92">
        <v>1449</v>
      </c>
      <c r="E723" s="92">
        <v>1472.25</v>
      </c>
      <c r="F723" s="92">
        <v>1462.039307</v>
      </c>
      <c r="G723" s="92">
        <v>18518271</v>
      </c>
      <c r="H723" s="93">
        <f t="shared" si="22"/>
        <v>7.9484289460256818E-3</v>
      </c>
      <c r="I723" s="94">
        <f t="shared" si="23"/>
        <v>7.4819434669997215E-3</v>
      </c>
    </row>
    <row r="724" spans="1:9" ht="15.75" customHeight="1" x14ac:dyDescent="0.25">
      <c r="A724" s="87">
        <v>43980</v>
      </c>
      <c r="B724" s="88">
        <v>1468</v>
      </c>
      <c r="C724" s="88">
        <v>1472</v>
      </c>
      <c r="D724" s="88">
        <v>1452.650024</v>
      </c>
      <c r="E724" s="88">
        <v>1464.400024</v>
      </c>
      <c r="F724" s="88">
        <v>1454.243774</v>
      </c>
      <c r="G724" s="88">
        <v>18470390</v>
      </c>
      <c r="H724" s="95">
        <f t="shared" si="22"/>
        <v>-2.3218356621911027E-3</v>
      </c>
      <c r="I724" s="96">
        <f t="shared" si="23"/>
        <v>-2.7883211412170635E-3</v>
      </c>
    </row>
    <row r="725" spans="1:9" ht="15.75" customHeight="1" x14ac:dyDescent="0.25">
      <c r="A725" s="91">
        <v>43983</v>
      </c>
      <c r="B725" s="92">
        <v>1480</v>
      </c>
      <c r="C725" s="92">
        <v>1538.349976</v>
      </c>
      <c r="D725" s="92">
        <v>1475.9499510000001</v>
      </c>
      <c r="E725" s="92">
        <v>1520.349976</v>
      </c>
      <c r="F725" s="92">
        <v>1509.8057859999999</v>
      </c>
      <c r="G725" s="92">
        <v>18434012</v>
      </c>
      <c r="H725" s="93">
        <f t="shared" si="22"/>
        <v>1.6283872231630019E-2</v>
      </c>
      <c r="I725" s="94">
        <f t="shared" si="23"/>
        <v>1.5817386752604058E-2</v>
      </c>
    </row>
    <row r="726" spans="1:9" ht="15.75" customHeight="1" x14ac:dyDescent="0.25">
      <c r="A726" s="87">
        <v>43984</v>
      </c>
      <c r="B726" s="88">
        <v>1526</v>
      </c>
      <c r="C726" s="88">
        <v>1540</v>
      </c>
      <c r="D726" s="88">
        <v>1520.8000489999999</v>
      </c>
      <c r="E726" s="88">
        <v>1535.6999510000001</v>
      </c>
      <c r="F726" s="88">
        <v>1525.0491939999999</v>
      </c>
      <c r="G726" s="88">
        <v>10224049</v>
      </c>
      <c r="H726" s="95">
        <f t="shared" si="22"/>
        <v>4.3627677077359064E-3</v>
      </c>
      <c r="I726" s="96">
        <f t="shared" si="23"/>
        <v>3.8962822287099456E-3</v>
      </c>
    </row>
    <row r="727" spans="1:9" ht="15.75" customHeight="1" x14ac:dyDescent="0.25">
      <c r="A727" s="91">
        <v>43985</v>
      </c>
      <c r="B727" s="92">
        <v>1545</v>
      </c>
      <c r="C727" s="92">
        <v>1560</v>
      </c>
      <c r="D727" s="92">
        <v>1533.349976</v>
      </c>
      <c r="E727" s="92">
        <v>1541.650024</v>
      </c>
      <c r="F727" s="92">
        <v>1530.9580080000001</v>
      </c>
      <c r="G727" s="92">
        <v>11713461</v>
      </c>
      <c r="H727" s="93">
        <f t="shared" si="22"/>
        <v>1.6794256970007939E-3</v>
      </c>
      <c r="I727" s="94">
        <f t="shared" si="23"/>
        <v>1.2129402179748331E-3</v>
      </c>
    </row>
    <row r="728" spans="1:9" ht="15.75" customHeight="1" x14ac:dyDescent="0.25">
      <c r="A728" s="87">
        <v>43986</v>
      </c>
      <c r="B728" s="88">
        <v>1544</v>
      </c>
      <c r="C728" s="88">
        <v>1589.5</v>
      </c>
      <c r="D728" s="88">
        <v>1541</v>
      </c>
      <c r="E728" s="88">
        <v>1579.8000489999999</v>
      </c>
      <c r="F728" s="88">
        <v>1568.8435059999999</v>
      </c>
      <c r="G728" s="88">
        <v>15784379</v>
      </c>
      <c r="H728" s="95">
        <f t="shared" si="22"/>
        <v>1.0616345576058313E-2</v>
      </c>
      <c r="I728" s="96">
        <f t="shared" si="23"/>
        <v>1.0149860097032353E-2</v>
      </c>
    </row>
    <row r="729" spans="1:9" ht="15.75" customHeight="1" x14ac:dyDescent="0.25">
      <c r="A729" s="91">
        <v>43987</v>
      </c>
      <c r="B729" s="92">
        <v>1595</v>
      </c>
      <c r="C729" s="92">
        <v>1618</v>
      </c>
      <c r="D729" s="92">
        <v>1573.6999510000001</v>
      </c>
      <c r="E729" s="92">
        <v>1581.6999510000001</v>
      </c>
      <c r="F729" s="92">
        <v>1570.730225</v>
      </c>
      <c r="G729" s="92">
        <v>15264885</v>
      </c>
      <c r="H729" s="93">
        <f t="shared" si="22"/>
        <v>5.2197643339240546E-4</v>
      </c>
      <c r="I729" s="94">
        <f t="shared" si="23"/>
        <v>5.5490954366444649E-5</v>
      </c>
    </row>
    <row r="730" spans="1:9" ht="15.75" customHeight="1" x14ac:dyDescent="0.25">
      <c r="A730" s="87">
        <v>43990</v>
      </c>
      <c r="B730" s="88">
        <v>1618.400024</v>
      </c>
      <c r="C730" s="88">
        <v>1618.400024</v>
      </c>
      <c r="D730" s="88">
        <v>1565</v>
      </c>
      <c r="E730" s="88">
        <v>1569.5</v>
      </c>
      <c r="F730" s="88">
        <v>1558.61499</v>
      </c>
      <c r="G730" s="88">
        <v>14497996</v>
      </c>
      <c r="H730" s="95">
        <f t="shared" si="22"/>
        <v>-3.3627520352302828E-3</v>
      </c>
      <c r="I730" s="96">
        <f t="shared" si="23"/>
        <v>-3.8292375142562436E-3</v>
      </c>
    </row>
    <row r="731" spans="1:9" ht="15.75" customHeight="1" x14ac:dyDescent="0.25">
      <c r="A731" s="91">
        <v>43991</v>
      </c>
      <c r="B731" s="92">
        <v>1560.3000489999999</v>
      </c>
      <c r="C731" s="92">
        <v>1583</v>
      </c>
      <c r="D731" s="92">
        <v>1533</v>
      </c>
      <c r="E731" s="92">
        <v>1537.150024</v>
      </c>
      <c r="F731" s="92">
        <v>1526.4892580000001</v>
      </c>
      <c r="G731" s="92">
        <v>11933076</v>
      </c>
      <c r="H731" s="93">
        <f t="shared" si="22"/>
        <v>-9.0450962679843403E-3</v>
      </c>
      <c r="I731" s="94">
        <f t="shared" si="23"/>
        <v>-9.5115817470103007E-3</v>
      </c>
    </row>
    <row r="732" spans="1:9" ht="15.75" customHeight="1" x14ac:dyDescent="0.25">
      <c r="A732" s="87">
        <v>43992</v>
      </c>
      <c r="B732" s="88">
        <v>1543.099976</v>
      </c>
      <c r="C732" s="88">
        <v>1579.5500489999999</v>
      </c>
      <c r="D732" s="88">
        <v>1540.0500489999999</v>
      </c>
      <c r="E732" s="88">
        <v>1572.150024</v>
      </c>
      <c r="F732" s="88">
        <v>1561.246582</v>
      </c>
      <c r="G732" s="88">
        <v>10214213</v>
      </c>
      <c r="H732" s="95">
        <f t="shared" si="22"/>
        <v>9.7777481045447263E-3</v>
      </c>
      <c r="I732" s="96">
        <f t="shared" si="23"/>
        <v>9.311262625518766E-3</v>
      </c>
    </row>
    <row r="733" spans="1:9" ht="15.75" customHeight="1" x14ac:dyDescent="0.25">
      <c r="A733" s="91">
        <v>43993</v>
      </c>
      <c r="B733" s="92">
        <v>1566</v>
      </c>
      <c r="C733" s="92">
        <v>1567.9499510000001</v>
      </c>
      <c r="D733" s="92">
        <v>1531</v>
      </c>
      <c r="E733" s="92">
        <v>1537.6999510000001</v>
      </c>
      <c r="F733" s="92">
        <v>1527.0354</v>
      </c>
      <c r="G733" s="92">
        <v>9408046</v>
      </c>
      <c r="H733" s="93">
        <f t="shared" si="22"/>
        <v>-9.6223955293864866E-3</v>
      </c>
      <c r="I733" s="94">
        <f t="shared" si="23"/>
        <v>-1.0088881008412447E-2</v>
      </c>
    </row>
    <row r="734" spans="1:9" ht="15.75" customHeight="1" x14ac:dyDescent="0.25">
      <c r="A734" s="87">
        <v>43994</v>
      </c>
      <c r="B734" s="88">
        <v>1500</v>
      </c>
      <c r="C734" s="88">
        <v>1593</v>
      </c>
      <c r="D734" s="88">
        <v>1497</v>
      </c>
      <c r="E734" s="88">
        <v>1588.8000489999999</v>
      </c>
      <c r="F734" s="88">
        <v>1577.7811280000001</v>
      </c>
      <c r="G734" s="88">
        <v>17790311</v>
      </c>
      <c r="H734" s="95">
        <f t="shared" si="22"/>
        <v>1.4197652051823032E-2</v>
      </c>
      <c r="I734" s="96">
        <f t="shared" si="23"/>
        <v>1.3731166572797071E-2</v>
      </c>
    </row>
    <row r="735" spans="1:9" ht="15.75" customHeight="1" x14ac:dyDescent="0.25">
      <c r="A735" s="91">
        <v>43997</v>
      </c>
      <c r="B735" s="92">
        <v>1565</v>
      </c>
      <c r="C735" s="92">
        <v>1626.9499510000001</v>
      </c>
      <c r="D735" s="92">
        <v>1561.099976</v>
      </c>
      <c r="E735" s="92">
        <v>1614.5500489999999</v>
      </c>
      <c r="F735" s="92">
        <v>1603.352539</v>
      </c>
      <c r="G735" s="92">
        <v>24509058</v>
      </c>
      <c r="H735" s="93">
        <f t="shared" si="22"/>
        <v>6.9822667418418067E-3</v>
      </c>
      <c r="I735" s="94">
        <f t="shared" si="23"/>
        <v>6.5157812628158455E-3</v>
      </c>
    </row>
    <row r="736" spans="1:9" ht="15.75" customHeight="1" x14ac:dyDescent="0.25">
      <c r="A736" s="87">
        <v>43998</v>
      </c>
      <c r="B736" s="88">
        <v>1643</v>
      </c>
      <c r="C736" s="88">
        <v>1648.5500489999999</v>
      </c>
      <c r="D736" s="88">
        <v>1585.3000489999999</v>
      </c>
      <c r="E736" s="88">
        <v>1617.6999510000001</v>
      </c>
      <c r="F736" s="88">
        <v>1606.4804690000001</v>
      </c>
      <c r="G736" s="88">
        <v>23622794</v>
      </c>
      <c r="H736" s="95">
        <f t="shared" si="22"/>
        <v>8.4642606976437185E-4</v>
      </c>
      <c r="I736" s="96">
        <f t="shared" si="23"/>
        <v>3.7994059073841104E-4</v>
      </c>
    </row>
    <row r="737" spans="1:9" ht="15.75" customHeight="1" x14ac:dyDescent="0.25">
      <c r="A737" s="91">
        <v>43999</v>
      </c>
      <c r="B737" s="92">
        <v>1608.25</v>
      </c>
      <c r="C737" s="92">
        <v>1635.4499510000001</v>
      </c>
      <c r="D737" s="92">
        <v>1602.099976</v>
      </c>
      <c r="E737" s="92">
        <v>1615.349976</v>
      </c>
      <c r="F737" s="92">
        <v>1604.146851</v>
      </c>
      <c r="G737" s="92">
        <v>19282411</v>
      </c>
      <c r="H737" s="93">
        <f t="shared" si="22"/>
        <v>-6.313268391070669E-4</v>
      </c>
      <c r="I737" s="94">
        <f t="shared" si="23"/>
        <v>-1.0978123181330278E-3</v>
      </c>
    </row>
    <row r="738" spans="1:9" ht="15.75" customHeight="1" x14ac:dyDescent="0.25">
      <c r="A738" s="87">
        <v>44000</v>
      </c>
      <c r="B738" s="88">
        <v>1607</v>
      </c>
      <c r="C738" s="88">
        <v>1665</v>
      </c>
      <c r="D738" s="88">
        <v>1605.599976</v>
      </c>
      <c r="E738" s="88">
        <v>1655.900024</v>
      </c>
      <c r="F738" s="88">
        <v>1644.415649</v>
      </c>
      <c r="G738" s="88">
        <v>18677617</v>
      </c>
      <c r="H738" s="95">
        <f t="shared" si="22"/>
        <v>1.0767477982293173E-2</v>
      </c>
      <c r="I738" s="96">
        <f t="shared" si="23"/>
        <v>1.0300992503267213E-2</v>
      </c>
    </row>
    <row r="739" spans="1:9" ht="15.75" customHeight="1" x14ac:dyDescent="0.25">
      <c r="A739" s="91">
        <v>44001</v>
      </c>
      <c r="B739" s="92">
        <v>1670</v>
      </c>
      <c r="C739" s="92">
        <v>1788.8000489999999</v>
      </c>
      <c r="D739" s="92">
        <v>1662</v>
      </c>
      <c r="E739" s="92">
        <v>1759.400024</v>
      </c>
      <c r="F739" s="92">
        <v>1747.197876</v>
      </c>
      <c r="G739" s="92">
        <v>48828609</v>
      </c>
      <c r="H739" s="93">
        <f t="shared" si="22"/>
        <v>2.633049200029464E-2</v>
      </c>
      <c r="I739" s="94">
        <f t="shared" si="23"/>
        <v>2.5864006521268679E-2</v>
      </c>
    </row>
    <row r="740" spans="1:9" ht="15.75" customHeight="1" x14ac:dyDescent="0.25">
      <c r="A740" s="87">
        <v>44004</v>
      </c>
      <c r="B740" s="88">
        <v>1773.400024</v>
      </c>
      <c r="C740" s="88">
        <v>1804.1999510000001</v>
      </c>
      <c r="D740" s="88">
        <v>1735</v>
      </c>
      <c r="E740" s="88">
        <v>1746.150024</v>
      </c>
      <c r="F740" s="88">
        <v>1734.0397949999999</v>
      </c>
      <c r="G740" s="88">
        <v>27781693</v>
      </c>
      <c r="H740" s="95">
        <f t="shared" si="22"/>
        <v>-3.2830330611335746E-3</v>
      </c>
      <c r="I740" s="96">
        <f t="shared" si="23"/>
        <v>-3.7495185401595355E-3</v>
      </c>
    </row>
    <row r="741" spans="1:9" ht="15.75" customHeight="1" x14ac:dyDescent="0.25">
      <c r="A741" s="91">
        <v>44005</v>
      </c>
      <c r="B741" s="92">
        <v>1750</v>
      </c>
      <c r="C741" s="92">
        <v>1763.75</v>
      </c>
      <c r="D741" s="92">
        <v>1716.099976</v>
      </c>
      <c r="E741" s="92">
        <v>1720.900024</v>
      </c>
      <c r="F741" s="92">
        <v>1708.9648440000001</v>
      </c>
      <c r="G741" s="92">
        <v>17519493</v>
      </c>
      <c r="H741" s="93">
        <f t="shared" si="22"/>
        <v>-6.3259312929006143E-3</v>
      </c>
      <c r="I741" s="94">
        <f t="shared" si="23"/>
        <v>-6.7924167719265755E-3</v>
      </c>
    </row>
    <row r="742" spans="1:9" ht="15.75" customHeight="1" x14ac:dyDescent="0.25">
      <c r="A742" s="87">
        <v>44006</v>
      </c>
      <c r="B742" s="88">
        <v>1735.900024</v>
      </c>
      <c r="C742" s="88">
        <v>1772.6999510000001</v>
      </c>
      <c r="D742" s="88">
        <v>1711.6999510000001</v>
      </c>
      <c r="E742" s="88">
        <v>1727.849976</v>
      </c>
      <c r="F742" s="88">
        <v>1715.8666989999999</v>
      </c>
      <c r="G742" s="88">
        <v>23807033</v>
      </c>
      <c r="H742" s="95">
        <f t="shared" si="22"/>
        <v>1.7504169542312518E-3</v>
      </c>
      <c r="I742" s="96">
        <f t="shared" si="23"/>
        <v>1.283931475205291E-3</v>
      </c>
    </row>
    <row r="743" spans="1:9" ht="15.75" customHeight="1" x14ac:dyDescent="0.25">
      <c r="A743" s="91">
        <v>44007</v>
      </c>
      <c r="B743" s="92">
        <v>1727</v>
      </c>
      <c r="C743" s="92">
        <v>1749</v>
      </c>
      <c r="D743" s="92">
        <v>1713.0500489999999</v>
      </c>
      <c r="E743" s="92">
        <v>1717.900024</v>
      </c>
      <c r="F743" s="92">
        <v>1705.9857179999999</v>
      </c>
      <c r="G743" s="92">
        <v>18312025</v>
      </c>
      <c r="H743" s="93">
        <f t="shared" si="22"/>
        <v>-2.5081546066052316E-3</v>
      </c>
      <c r="I743" s="94">
        <f t="shared" si="23"/>
        <v>-2.9746400856311924E-3</v>
      </c>
    </row>
    <row r="744" spans="1:9" ht="15.75" customHeight="1" x14ac:dyDescent="0.25">
      <c r="A744" s="87">
        <v>44008</v>
      </c>
      <c r="B744" s="88">
        <v>1728.8000489999999</v>
      </c>
      <c r="C744" s="88">
        <v>1752</v>
      </c>
      <c r="D744" s="88">
        <v>1717</v>
      </c>
      <c r="E744" s="88">
        <v>1741.650024</v>
      </c>
      <c r="F744" s="88">
        <v>1729.570923</v>
      </c>
      <c r="G744" s="88">
        <v>14270458</v>
      </c>
      <c r="H744" s="95">
        <f t="shared" si="22"/>
        <v>5.9629843851971183E-3</v>
      </c>
      <c r="I744" s="96">
        <f t="shared" si="23"/>
        <v>5.4964989061711579E-3</v>
      </c>
    </row>
    <row r="745" spans="1:9" ht="15.75" customHeight="1" x14ac:dyDescent="0.25">
      <c r="A745" s="91">
        <v>44011</v>
      </c>
      <c r="B745" s="92">
        <v>1728.0500489999999</v>
      </c>
      <c r="C745" s="92">
        <v>1739.75</v>
      </c>
      <c r="D745" s="92">
        <v>1715.5500489999999</v>
      </c>
      <c r="E745" s="92">
        <v>1723.150024</v>
      </c>
      <c r="F745" s="92">
        <v>1711.1992190000001</v>
      </c>
      <c r="G745" s="92">
        <v>11824524</v>
      </c>
      <c r="H745" s="93">
        <f t="shared" si="22"/>
        <v>-4.6378020996544356E-3</v>
      </c>
      <c r="I745" s="94">
        <f t="shared" si="23"/>
        <v>-5.104287578680396E-3</v>
      </c>
    </row>
    <row r="746" spans="1:9" ht="15.75" customHeight="1" x14ac:dyDescent="0.25">
      <c r="A746" s="87">
        <v>44012</v>
      </c>
      <c r="B746" s="88">
        <v>1737</v>
      </c>
      <c r="C746" s="88">
        <v>1741</v>
      </c>
      <c r="D746" s="88">
        <v>1695.5500489999999</v>
      </c>
      <c r="E746" s="88">
        <v>1704.099976</v>
      </c>
      <c r="F746" s="88">
        <v>1692.2813719999999</v>
      </c>
      <c r="G746" s="88">
        <v>13972563</v>
      </c>
      <c r="H746" s="95">
        <f t="shared" si="22"/>
        <v>-4.8279994290664763E-3</v>
      </c>
      <c r="I746" s="96">
        <f t="shared" si="23"/>
        <v>-5.2944849080924367E-3</v>
      </c>
    </row>
    <row r="747" spans="1:9" ht="15.75" customHeight="1" x14ac:dyDescent="0.25">
      <c r="A747" s="91">
        <v>44013</v>
      </c>
      <c r="B747" s="92">
        <v>1720</v>
      </c>
      <c r="C747" s="92">
        <v>1749</v>
      </c>
      <c r="D747" s="92">
        <v>1708.0500489999999</v>
      </c>
      <c r="E747" s="92">
        <v>1737.599976</v>
      </c>
      <c r="F747" s="92">
        <v>1725.549072</v>
      </c>
      <c r="G747" s="92">
        <v>13136179</v>
      </c>
      <c r="H747" s="93">
        <f t="shared" si="22"/>
        <v>8.4547405596360793E-3</v>
      </c>
      <c r="I747" s="94">
        <f t="shared" si="23"/>
        <v>7.9882550806101189E-3</v>
      </c>
    </row>
    <row r="748" spans="1:9" ht="15.75" customHeight="1" x14ac:dyDescent="0.25">
      <c r="A748" s="87">
        <v>44014</v>
      </c>
      <c r="B748" s="88">
        <v>1743</v>
      </c>
      <c r="C748" s="88">
        <v>1767.599976</v>
      </c>
      <c r="D748" s="88">
        <v>1735.0500489999999</v>
      </c>
      <c r="E748" s="88">
        <v>1760.349976</v>
      </c>
      <c r="F748" s="88">
        <v>1754.7052000000001</v>
      </c>
      <c r="G748" s="88">
        <v>13286365</v>
      </c>
      <c r="H748" s="95">
        <f t="shared" si="22"/>
        <v>7.2768486196628877E-3</v>
      </c>
      <c r="I748" s="96">
        <f t="shared" si="23"/>
        <v>6.8103631406369273E-3</v>
      </c>
    </row>
    <row r="749" spans="1:9" ht="15.75" customHeight="1" x14ac:dyDescent="0.25">
      <c r="A749" s="91">
        <v>44015</v>
      </c>
      <c r="B749" s="92">
        <v>1779.8000489999999</v>
      </c>
      <c r="C749" s="92">
        <v>1793</v>
      </c>
      <c r="D749" s="92">
        <v>1768</v>
      </c>
      <c r="E749" s="92">
        <v>1787.900024</v>
      </c>
      <c r="F749" s="92">
        <v>1782.16687</v>
      </c>
      <c r="G749" s="92">
        <v>13583909</v>
      </c>
      <c r="H749" s="93">
        <f t="shared" si="22"/>
        <v>6.7442028904552281E-3</v>
      </c>
      <c r="I749" s="94">
        <f t="shared" si="23"/>
        <v>6.2777174114292678E-3</v>
      </c>
    </row>
    <row r="750" spans="1:9" ht="15.75" customHeight="1" x14ac:dyDescent="0.25">
      <c r="A750" s="87">
        <v>44018</v>
      </c>
      <c r="B750" s="88">
        <v>1805</v>
      </c>
      <c r="C750" s="88">
        <v>1858</v>
      </c>
      <c r="D750" s="88">
        <v>1792.099976</v>
      </c>
      <c r="E750" s="88">
        <v>1851.8000489999999</v>
      </c>
      <c r="F750" s="88">
        <v>1845.862061</v>
      </c>
      <c r="G750" s="88">
        <v>21697962</v>
      </c>
      <c r="H750" s="95">
        <f t="shared" si="22"/>
        <v>1.5250877620347502E-2</v>
      </c>
      <c r="I750" s="96">
        <f t="shared" si="23"/>
        <v>1.4784392141321542E-2</v>
      </c>
    </row>
    <row r="751" spans="1:9" ht="15.75" customHeight="1" x14ac:dyDescent="0.25">
      <c r="A751" s="91">
        <v>44019</v>
      </c>
      <c r="B751" s="92">
        <v>1860</v>
      </c>
      <c r="C751" s="92">
        <v>1864.349976</v>
      </c>
      <c r="D751" s="92">
        <v>1806.3000489999999</v>
      </c>
      <c r="E751" s="92">
        <v>1823.4499510000001</v>
      </c>
      <c r="F751" s="92">
        <v>1817.602905</v>
      </c>
      <c r="G751" s="92">
        <v>16239990</v>
      </c>
      <c r="H751" s="93">
        <f t="shared" si="22"/>
        <v>-6.7002354638526487E-3</v>
      </c>
      <c r="I751" s="94">
        <f t="shared" si="23"/>
        <v>-7.1667209428786099E-3</v>
      </c>
    </row>
    <row r="752" spans="1:9" ht="15.75" customHeight="1" x14ac:dyDescent="0.25">
      <c r="A752" s="87">
        <v>44020</v>
      </c>
      <c r="B752" s="88">
        <v>1824.0500489999999</v>
      </c>
      <c r="C752" s="88">
        <v>1834.9499510000001</v>
      </c>
      <c r="D752" s="88">
        <v>1790</v>
      </c>
      <c r="E752" s="88">
        <v>1798</v>
      </c>
      <c r="F752" s="88">
        <v>1792.2344969999999</v>
      </c>
      <c r="G752" s="88">
        <v>12093186</v>
      </c>
      <c r="H752" s="95">
        <f t="shared" si="22"/>
        <v>-6.1041757610251586E-3</v>
      </c>
      <c r="I752" s="96">
        <f t="shared" si="23"/>
        <v>-6.5706612400511198E-3</v>
      </c>
    </row>
    <row r="753" spans="1:9" ht="15.75" customHeight="1" x14ac:dyDescent="0.25">
      <c r="A753" s="91">
        <v>44021</v>
      </c>
      <c r="B753" s="92">
        <v>1809</v>
      </c>
      <c r="C753" s="92">
        <v>1835</v>
      </c>
      <c r="D753" s="92">
        <v>1786.25</v>
      </c>
      <c r="E753" s="92">
        <v>1824.25</v>
      </c>
      <c r="F753" s="92">
        <v>1818.4003909999999</v>
      </c>
      <c r="G753" s="92">
        <v>16807336</v>
      </c>
      <c r="H753" s="93">
        <f t="shared" si="22"/>
        <v>6.2946837152559913E-3</v>
      </c>
      <c r="I753" s="94">
        <f t="shared" si="23"/>
        <v>5.82819823623003E-3</v>
      </c>
    </row>
    <row r="754" spans="1:9" ht="15.75" customHeight="1" x14ac:dyDescent="0.25">
      <c r="A754" s="87">
        <v>44022</v>
      </c>
      <c r="B754" s="88">
        <v>1828.5</v>
      </c>
      <c r="C754" s="88">
        <v>1884.599976</v>
      </c>
      <c r="D754" s="88">
        <v>1824.25</v>
      </c>
      <c r="E754" s="88">
        <v>1878.0500489999999</v>
      </c>
      <c r="F754" s="88">
        <v>1872.027832</v>
      </c>
      <c r="G754" s="88">
        <v>20195218</v>
      </c>
      <c r="H754" s="95">
        <f t="shared" si="22"/>
        <v>1.2622785135850861E-2</v>
      </c>
      <c r="I754" s="96">
        <f t="shared" si="23"/>
        <v>1.2156299656824901E-2</v>
      </c>
    </row>
    <row r="755" spans="1:9" ht="15.75" customHeight="1" x14ac:dyDescent="0.25">
      <c r="A755" s="91">
        <v>44025</v>
      </c>
      <c r="B755" s="92">
        <v>1903.349976</v>
      </c>
      <c r="C755" s="92">
        <v>1947.6999510000001</v>
      </c>
      <c r="D755" s="92">
        <v>1900</v>
      </c>
      <c r="E755" s="92">
        <v>1935</v>
      </c>
      <c r="F755" s="92">
        <v>1928.7951660000001</v>
      </c>
      <c r="G755" s="92">
        <v>32124262</v>
      </c>
      <c r="H755" s="93">
        <f t="shared" si="22"/>
        <v>1.2973807693294608E-2</v>
      </c>
      <c r="I755" s="94">
        <f t="shared" si="23"/>
        <v>1.2507322214268648E-2</v>
      </c>
    </row>
    <row r="756" spans="1:9" ht="15.75" customHeight="1" x14ac:dyDescent="0.25">
      <c r="A756" s="87">
        <v>44026</v>
      </c>
      <c r="B756" s="88">
        <v>1934</v>
      </c>
      <c r="C756" s="88">
        <v>1941.6999510000001</v>
      </c>
      <c r="D756" s="88">
        <v>1887.3000489999999</v>
      </c>
      <c r="E756" s="88">
        <v>1917</v>
      </c>
      <c r="F756" s="88">
        <v>1910.852905</v>
      </c>
      <c r="G756" s="88">
        <v>31073305</v>
      </c>
      <c r="H756" s="95">
        <f t="shared" si="22"/>
        <v>-4.0588520190510255E-3</v>
      </c>
      <c r="I756" s="96">
        <f t="shared" si="23"/>
        <v>-4.5253374980769867E-3</v>
      </c>
    </row>
    <row r="757" spans="1:9" ht="15.75" customHeight="1" x14ac:dyDescent="0.25">
      <c r="A757" s="91">
        <v>44027</v>
      </c>
      <c r="B757" s="92">
        <v>1937.9499510000001</v>
      </c>
      <c r="C757" s="92">
        <v>1978.8000489999999</v>
      </c>
      <c r="D757" s="92">
        <v>1798</v>
      </c>
      <c r="E757" s="92">
        <v>1844</v>
      </c>
      <c r="F757" s="92">
        <v>1838.0870359999999</v>
      </c>
      <c r="G757" s="92">
        <v>64457578</v>
      </c>
      <c r="H757" s="93">
        <f t="shared" si="22"/>
        <v>-1.6861184920799872E-2</v>
      </c>
      <c r="I757" s="94">
        <f t="shared" si="23"/>
        <v>-1.7327670399825832E-2</v>
      </c>
    </row>
    <row r="758" spans="1:9" ht="15.75" customHeight="1" x14ac:dyDescent="0.25">
      <c r="A758" s="87">
        <v>44028</v>
      </c>
      <c r="B758" s="88">
        <v>1847</v>
      </c>
      <c r="C758" s="88">
        <v>1869</v>
      </c>
      <c r="D758" s="88">
        <v>1812.4499510000001</v>
      </c>
      <c r="E758" s="88">
        <v>1843.400024</v>
      </c>
      <c r="F758" s="88">
        <v>1837.489014</v>
      </c>
      <c r="G758" s="88">
        <v>28133826</v>
      </c>
      <c r="H758" s="95">
        <f t="shared" si="22"/>
        <v>-1.4132079076335804E-4</v>
      </c>
      <c r="I758" s="96">
        <f t="shared" si="23"/>
        <v>-6.0780626978931883E-4</v>
      </c>
    </row>
    <row r="759" spans="1:9" ht="15.75" customHeight="1" x14ac:dyDescent="0.25">
      <c r="A759" s="91">
        <v>44029</v>
      </c>
      <c r="B759" s="92">
        <v>1845</v>
      </c>
      <c r="C759" s="92">
        <v>1920</v>
      </c>
      <c r="D759" s="92">
        <v>1838</v>
      </c>
      <c r="E759" s="92">
        <v>1911.6999510000001</v>
      </c>
      <c r="F759" s="92">
        <v>1905.5698239999999</v>
      </c>
      <c r="G759" s="92">
        <v>22948894</v>
      </c>
      <c r="H759" s="93">
        <f t="shared" si="22"/>
        <v>1.5800115644077815E-2</v>
      </c>
      <c r="I759" s="94">
        <f t="shared" si="23"/>
        <v>1.5333630165051855E-2</v>
      </c>
    </row>
    <row r="760" spans="1:9" ht="15.75" customHeight="1" x14ac:dyDescent="0.25">
      <c r="A760" s="87">
        <v>44032</v>
      </c>
      <c r="B760" s="88">
        <v>1917.8000489999999</v>
      </c>
      <c r="C760" s="88">
        <v>1932</v>
      </c>
      <c r="D760" s="88">
        <v>1899.650024</v>
      </c>
      <c r="E760" s="88">
        <v>1919.900024</v>
      </c>
      <c r="F760" s="88">
        <v>1913.7436520000001</v>
      </c>
      <c r="G760" s="88">
        <v>16887635</v>
      </c>
      <c r="H760" s="95">
        <f t="shared" si="22"/>
        <v>1.8588962850884904E-3</v>
      </c>
      <c r="I760" s="96">
        <f t="shared" si="23"/>
        <v>1.3924108060625296E-3</v>
      </c>
    </row>
    <row r="761" spans="1:9" ht="15.75" customHeight="1" x14ac:dyDescent="0.25">
      <c r="A761" s="91">
        <v>44033</v>
      </c>
      <c r="B761" s="92">
        <v>1939</v>
      </c>
      <c r="C761" s="92">
        <v>1977</v>
      </c>
      <c r="D761" s="92">
        <v>1936.5</v>
      </c>
      <c r="E761" s="92">
        <v>1971.5500489999999</v>
      </c>
      <c r="F761" s="92">
        <v>1965.2280270000001</v>
      </c>
      <c r="G761" s="92">
        <v>19463004</v>
      </c>
      <c r="H761" s="93">
        <f t="shared" si="22"/>
        <v>1.1529186047289565E-2</v>
      </c>
      <c r="I761" s="94">
        <f t="shared" si="23"/>
        <v>1.1062700568263605E-2</v>
      </c>
    </row>
    <row r="762" spans="1:9" ht="15.75" customHeight="1" x14ac:dyDescent="0.25">
      <c r="A762" s="87">
        <v>44034</v>
      </c>
      <c r="B762" s="88">
        <v>1983</v>
      </c>
      <c r="C762" s="88">
        <v>2010</v>
      </c>
      <c r="D762" s="88">
        <v>1960.6999510000001</v>
      </c>
      <c r="E762" s="88">
        <v>2004</v>
      </c>
      <c r="F762" s="88">
        <v>1997.573975</v>
      </c>
      <c r="G762" s="88">
        <v>27584518</v>
      </c>
      <c r="H762" s="95">
        <f t="shared" si="22"/>
        <v>7.0899220841188102E-3</v>
      </c>
      <c r="I762" s="96">
        <f t="shared" si="23"/>
        <v>6.623436605092849E-3</v>
      </c>
    </row>
    <row r="763" spans="1:9" ht="15.75" customHeight="1" x14ac:dyDescent="0.25">
      <c r="A763" s="91">
        <v>44035</v>
      </c>
      <c r="B763" s="92">
        <v>2003.9499510000001</v>
      </c>
      <c r="C763" s="92">
        <v>2079.6999510000001</v>
      </c>
      <c r="D763" s="92">
        <v>1991.349976</v>
      </c>
      <c r="E763" s="92">
        <v>2057.8000489999999</v>
      </c>
      <c r="F763" s="92">
        <v>2051.2014159999999</v>
      </c>
      <c r="G763" s="92">
        <v>26921017</v>
      </c>
      <c r="H763" s="93">
        <f t="shared" si="22"/>
        <v>1.1505436384260553E-2</v>
      </c>
      <c r="I763" s="94">
        <f t="shared" si="23"/>
        <v>1.1038950905234593E-2</v>
      </c>
    </row>
    <row r="764" spans="1:9" ht="15.75" customHeight="1" x14ac:dyDescent="0.25">
      <c r="A764" s="87">
        <v>44036</v>
      </c>
      <c r="B764" s="88">
        <v>2058</v>
      </c>
      <c r="C764" s="88">
        <v>2163</v>
      </c>
      <c r="D764" s="88">
        <v>2057.8000489999999</v>
      </c>
      <c r="E764" s="88">
        <v>2146.1499020000001</v>
      </c>
      <c r="F764" s="88">
        <v>2139.2680660000001</v>
      </c>
      <c r="G764" s="88">
        <v>55655668</v>
      </c>
      <c r="H764" s="95">
        <f t="shared" si="22"/>
        <v>1.8256900625502656E-2</v>
      </c>
      <c r="I764" s="96">
        <f t="shared" si="23"/>
        <v>1.7790415146476696E-2</v>
      </c>
    </row>
    <row r="765" spans="1:9" ht="15.75" customHeight="1" x14ac:dyDescent="0.25">
      <c r="A765" s="91">
        <v>44039</v>
      </c>
      <c r="B765" s="92">
        <v>2178.8000489999999</v>
      </c>
      <c r="C765" s="92">
        <v>2198.8000489999999</v>
      </c>
      <c r="D765" s="92">
        <v>2127.8999020000001</v>
      </c>
      <c r="E765" s="92">
        <v>2156.1999510000001</v>
      </c>
      <c r="F765" s="92">
        <v>2149.2858890000002</v>
      </c>
      <c r="G765" s="92">
        <v>37060665</v>
      </c>
      <c r="H765" s="93">
        <f t="shared" si="22"/>
        <v>2.0289790958115126E-3</v>
      </c>
      <c r="I765" s="94">
        <f t="shared" si="23"/>
        <v>1.5624936167855518E-3</v>
      </c>
    </row>
    <row r="766" spans="1:9" ht="15.75" customHeight="1" x14ac:dyDescent="0.25">
      <c r="A766" s="87">
        <v>44040</v>
      </c>
      <c r="B766" s="88">
        <v>2156.1999510000001</v>
      </c>
      <c r="C766" s="88">
        <v>2194</v>
      </c>
      <c r="D766" s="88">
        <v>2150.6499020000001</v>
      </c>
      <c r="E766" s="88">
        <v>2177.6999510000001</v>
      </c>
      <c r="F766" s="88">
        <v>2170.716797</v>
      </c>
      <c r="G766" s="88">
        <v>25435297</v>
      </c>
      <c r="H766" s="95">
        <f t="shared" si="22"/>
        <v>4.3089794685635873E-3</v>
      </c>
      <c r="I766" s="96">
        <f t="shared" si="23"/>
        <v>3.8424939895376265E-3</v>
      </c>
    </row>
    <row r="767" spans="1:9" ht="15.75" customHeight="1" x14ac:dyDescent="0.25">
      <c r="A767" s="91">
        <v>44041</v>
      </c>
      <c r="B767" s="92">
        <v>2177.8999020000001</v>
      </c>
      <c r="C767" s="92">
        <v>2182.8000489999999</v>
      </c>
      <c r="D767" s="92">
        <v>2070.4499510000001</v>
      </c>
      <c r="E767" s="92">
        <v>2096.6499020000001</v>
      </c>
      <c r="F767" s="92">
        <v>2089.9267580000001</v>
      </c>
      <c r="G767" s="92">
        <v>33534147</v>
      </c>
      <c r="H767" s="93">
        <f t="shared" si="22"/>
        <v>-1.6472100413733613E-2</v>
      </c>
      <c r="I767" s="94">
        <f t="shared" si="23"/>
        <v>-1.6938585892759574E-2</v>
      </c>
    </row>
    <row r="768" spans="1:9" ht="15.75" customHeight="1" x14ac:dyDescent="0.25">
      <c r="A768" s="87">
        <v>44042</v>
      </c>
      <c r="B768" s="88">
        <v>2099</v>
      </c>
      <c r="C768" s="88">
        <v>2139.6999510000001</v>
      </c>
      <c r="D768" s="88">
        <v>2072</v>
      </c>
      <c r="E768" s="88">
        <v>2108.8500979999999</v>
      </c>
      <c r="F768" s="88">
        <v>2102.0878910000001</v>
      </c>
      <c r="G768" s="88">
        <v>33623699</v>
      </c>
      <c r="H768" s="95">
        <f t="shared" si="22"/>
        <v>2.5198040628127845E-3</v>
      </c>
      <c r="I768" s="96">
        <f t="shared" si="23"/>
        <v>2.0533185837868237E-3</v>
      </c>
    </row>
    <row r="769" spans="1:9" ht="15.75" customHeight="1" x14ac:dyDescent="0.25">
      <c r="A769" s="91">
        <v>44043</v>
      </c>
      <c r="B769" s="92">
        <v>2114.5</v>
      </c>
      <c r="C769" s="92">
        <v>2129</v>
      </c>
      <c r="D769" s="92">
        <v>2052.8000489999999</v>
      </c>
      <c r="E769" s="92">
        <v>2067.1000979999999</v>
      </c>
      <c r="F769" s="92">
        <v>2060.4716800000001</v>
      </c>
      <c r="G769" s="92">
        <v>34593133</v>
      </c>
      <c r="H769" s="93">
        <f t="shared" si="22"/>
        <v>-8.6842207096789765E-3</v>
      </c>
      <c r="I769" s="94">
        <f t="shared" si="23"/>
        <v>-9.1507061887049369E-3</v>
      </c>
    </row>
    <row r="770" spans="1:9" ht="15.75" customHeight="1" x14ac:dyDescent="0.25">
      <c r="A770" s="87">
        <v>44046</v>
      </c>
      <c r="B770" s="88">
        <v>2051.3000489999999</v>
      </c>
      <c r="C770" s="88">
        <v>2057</v>
      </c>
      <c r="D770" s="88">
        <v>2003.099976</v>
      </c>
      <c r="E770" s="88">
        <v>2009</v>
      </c>
      <c r="F770" s="88">
        <v>2002.557861</v>
      </c>
      <c r="G770" s="88">
        <v>21559142</v>
      </c>
      <c r="H770" s="95">
        <f t="shared" si="22"/>
        <v>-1.23815765277149E-2</v>
      </c>
      <c r="I770" s="96">
        <f t="shared" si="23"/>
        <v>-1.284806200674086E-2</v>
      </c>
    </row>
    <row r="771" spans="1:9" ht="15.75" customHeight="1" x14ac:dyDescent="0.25">
      <c r="A771" s="91">
        <v>44047</v>
      </c>
      <c r="B771" s="92">
        <v>2020.599976</v>
      </c>
      <c r="C771" s="92">
        <v>2167</v>
      </c>
      <c r="D771" s="92">
        <v>2000.25</v>
      </c>
      <c r="E771" s="92">
        <v>2150.6000979999999</v>
      </c>
      <c r="F771" s="92">
        <v>2143.703857</v>
      </c>
      <c r="G771" s="92">
        <v>42476932</v>
      </c>
      <c r="H771" s="93">
        <f t="shared" si="22"/>
        <v>2.957971609876275E-2</v>
      </c>
      <c r="I771" s="94">
        <f t="shared" si="23"/>
        <v>2.911323061973679E-2</v>
      </c>
    </row>
    <row r="772" spans="1:9" ht="15.75" customHeight="1" x14ac:dyDescent="0.25">
      <c r="A772" s="87">
        <v>44048</v>
      </c>
      <c r="B772" s="88">
        <v>2169</v>
      </c>
      <c r="C772" s="88">
        <v>2196</v>
      </c>
      <c r="D772" s="88">
        <v>2118.3000489999999</v>
      </c>
      <c r="E772" s="88">
        <v>2126.4499510000001</v>
      </c>
      <c r="F772" s="88">
        <v>2119.6313479999999</v>
      </c>
      <c r="G772" s="88">
        <v>34404810</v>
      </c>
      <c r="H772" s="95">
        <f t="shared" ref="H772:H835" si="24">LOG(F772/F771)</f>
        <v>-4.904455515362849E-3</v>
      </c>
      <c r="I772" s="96">
        <f t="shared" ref="I772:I835" si="25">H772-$H$1238</f>
        <v>-5.3709409943888103E-3</v>
      </c>
    </row>
    <row r="773" spans="1:9" ht="15.75" customHeight="1" x14ac:dyDescent="0.25">
      <c r="A773" s="91">
        <v>44049</v>
      </c>
      <c r="B773" s="92">
        <v>2157</v>
      </c>
      <c r="C773" s="92">
        <v>2167.6999510000001</v>
      </c>
      <c r="D773" s="92">
        <v>2107.8000489999999</v>
      </c>
      <c r="E773" s="92">
        <v>2134.1000979999999</v>
      </c>
      <c r="F773" s="92">
        <v>2127.256836</v>
      </c>
      <c r="G773" s="92">
        <v>22762545</v>
      </c>
      <c r="H773" s="93">
        <f t="shared" si="24"/>
        <v>1.559594119606542E-3</v>
      </c>
      <c r="I773" s="94">
        <f t="shared" si="25"/>
        <v>1.0931086405805812E-3</v>
      </c>
    </row>
    <row r="774" spans="1:9" ht="15.75" customHeight="1" x14ac:dyDescent="0.25">
      <c r="A774" s="87">
        <v>44050</v>
      </c>
      <c r="B774" s="88">
        <v>2129.8000489999999</v>
      </c>
      <c r="C774" s="88">
        <v>2157.8000489999999</v>
      </c>
      <c r="D774" s="88">
        <v>2120.1999510000001</v>
      </c>
      <c r="E774" s="88">
        <v>2146.4499510000001</v>
      </c>
      <c r="F774" s="88">
        <v>2139.5671390000002</v>
      </c>
      <c r="G774" s="88">
        <v>15222303</v>
      </c>
      <c r="H774" s="95">
        <f t="shared" si="24"/>
        <v>2.5059911207536006E-3</v>
      </c>
      <c r="I774" s="96">
        <f t="shared" si="25"/>
        <v>2.0395056417276398E-3</v>
      </c>
    </row>
    <row r="775" spans="1:9" ht="15.75" customHeight="1" x14ac:dyDescent="0.25">
      <c r="A775" s="91">
        <v>44053</v>
      </c>
      <c r="B775" s="92">
        <v>2159.1000979999999</v>
      </c>
      <c r="C775" s="92">
        <v>2165</v>
      </c>
      <c r="D775" s="92">
        <v>2108.1000979999999</v>
      </c>
      <c r="E775" s="92">
        <v>2119.8500979999999</v>
      </c>
      <c r="F775" s="92">
        <v>2113.05249</v>
      </c>
      <c r="G775" s="92">
        <v>12441573</v>
      </c>
      <c r="H775" s="93">
        <f t="shared" si="24"/>
        <v>-5.4156336431248576E-3</v>
      </c>
      <c r="I775" s="94">
        <f t="shared" si="25"/>
        <v>-5.8821191221508189E-3</v>
      </c>
    </row>
    <row r="776" spans="1:9" ht="15.75" customHeight="1" x14ac:dyDescent="0.25">
      <c r="A776" s="87">
        <v>44054</v>
      </c>
      <c r="B776" s="88">
        <v>2134.8000489999999</v>
      </c>
      <c r="C776" s="88">
        <v>2160</v>
      </c>
      <c r="D776" s="88">
        <v>2100.3500979999999</v>
      </c>
      <c r="E776" s="88">
        <v>2133.8000489999999</v>
      </c>
      <c r="F776" s="88">
        <v>2126.9577640000002</v>
      </c>
      <c r="G776" s="88">
        <v>21611256</v>
      </c>
      <c r="H776" s="95">
        <f t="shared" si="24"/>
        <v>2.848580572414256E-3</v>
      </c>
      <c r="I776" s="96">
        <f t="shared" si="25"/>
        <v>2.3820950933882952E-3</v>
      </c>
    </row>
    <row r="777" spans="1:9" ht="15.75" customHeight="1" x14ac:dyDescent="0.25">
      <c r="A777" s="91">
        <v>44055</v>
      </c>
      <c r="B777" s="92">
        <v>2121</v>
      </c>
      <c r="C777" s="92">
        <v>2145</v>
      </c>
      <c r="D777" s="92">
        <v>2106.8000489999999</v>
      </c>
      <c r="E777" s="92">
        <v>2127.6000979999999</v>
      </c>
      <c r="F777" s="92">
        <v>2120.7778320000002</v>
      </c>
      <c r="G777" s="92">
        <v>13967116</v>
      </c>
      <c r="H777" s="93">
        <f t="shared" si="24"/>
        <v>-1.2636908296810351E-3</v>
      </c>
      <c r="I777" s="94">
        <f t="shared" si="25"/>
        <v>-1.7301763087069959E-3</v>
      </c>
    </row>
    <row r="778" spans="1:9" ht="15.75" customHeight="1" x14ac:dyDescent="0.25">
      <c r="A778" s="87">
        <v>44056</v>
      </c>
      <c r="B778" s="88">
        <v>2128</v>
      </c>
      <c r="C778" s="88">
        <v>2138.8999020000001</v>
      </c>
      <c r="D778" s="88">
        <v>2110</v>
      </c>
      <c r="E778" s="88">
        <v>2122.0500489999999</v>
      </c>
      <c r="F778" s="88">
        <v>2115.2453609999998</v>
      </c>
      <c r="G778" s="88">
        <v>11459190</v>
      </c>
      <c r="H778" s="95">
        <f t="shared" si="24"/>
        <v>-1.1344239081263899E-3</v>
      </c>
      <c r="I778" s="96">
        <f t="shared" si="25"/>
        <v>-1.6009093871523507E-3</v>
      </c>
    </row>
    <row r="779" spans="1:9" ht="15.75" customHeight="1" x14ac:dyDescent="0.25">
      <c r="A779" s="91">
        <v>44057</v>
      </c>
      <c r="B779" s="92">
        <v>2122.5500489999999</v>
      </c>
      <c r="C779" s="92">
        <v>2157</v>
      </c>
      <c r="D779" s="92">
        <v>2089.25</v>
      </c>
      <c r="E779" s="92">
        <v>2113.8000489999999</v>
      </c>
      <c r="F779" s="92">
        <v>2107.0219729999999</v>
      </c>
      <c r="G779" s="92">
        <v>15333164</v>
      </c>
      <c r="H779" s="93">
        <f t="shared" si="24"/>
        <v>-1.6916866053881645E-3</v>
      </c>
      <c r="I779" s="94">
        <f t="shared" si="25"/>
        <v>-2.1581720844141253E-3</v>
      </c>
    </row>
    <row r="780" spans="1:9" ht="15.75" customHeight="1" x14ac:dyDescent="0.25">
      <c r="A780" s="87">
        <v>44060</v>
      </c>
      <c r="B780" s="88">
        <v>2105</v>
      </c>
      <c r="C780" s="88">
        <v>2105</v>
      </c>
      <c r="D780" s="88">
        <v>2070.1000979999999</v>
      </c>
      <c r="E780" s="88">
        <v>2091.3500979999999</v>
      </c>
      <c r="F780" s="88">
        <v>2084.6440429999998</v>
      </c>
      <c r="G780" s="88">
        <v>14296834</v>
      </c>
      <c r="H780" s="95">
        <f t="shared" si="24"/>
        <v>-4.637155637545764E-3</v>
      </c>
      <c r="I780" s="96">
        <f t="shared" si="25"/>
        <v>-5.1036411165717253E-3</v>
      </c>
    </row>
    <row r="781" spans="1:9" ht="15.75" customHeight="1" x14ac:dyDescent="0.25">
      <c r="A781" s="91">
        <v>44061</v>
      </c>
      <c r="B781" s="92">
        <v>2085</v>
      </c>
      <c r="C781" s="92">
        <v>2134.3000489999999</v>
      </c>
      <c r="D781" s="92">
        <v>2082.3500979999999</v>
      </c>
      <c r="E781" s="92">
        <v>2118.5500489999999</v>
      </c>
      <c r="F781" s="92">
        <v>2111.7565920000002</v>
      </c>
      <c r="G781" s="92">
        <v>14097746</v>
      </c>
      <c r="H781" s="93">
        <f t="shared" si="24"/>
        <v>5.6119495202777044E-3</v>
      </c>
      <c r="I781" s="94">
        <f t="shared" si="25"/>
        <v>5.145464041251744E-3</v>
      </c>
    </row>
    <row r="782" spans="1:9" ht="15.75" customHeight="1" x14ac:dyDescent="0.25">
      <c r="A782" s="87">
        <v>44062</v>
      </c>
      <c r="B782" s="88">
        <v>2141</v>
      </c>
      <c r="C782" s="88">
        <v>2154</v>
      </c>
      <c r="D782" s="88">
        <v>2121.3500979999999</v>
      </c>
      <c r="E782" s="88">
        <v>2131.5500489999999</v>
      </c>
      <c r="F782" s="88">
        <v>2124.7150879999999</v>
      </c>
      <c r="G782" s="88">
        <v>15731396</v>
      </c>
      <c r="H782" s="95">
        <f t="shared" si="24"/>
        <v>2.6568433750631696E-3</v>
      </c>
      <c r="I782" s="96">
        <f t="shared" si="25"/>
        <v>2.1903578960372088E-3</v>
      </c>
    </row>
    <row r="783" spans="1:9" ht="15.75" customHeight="1" x14ac:dyDescent="0.25">
      <c r="A783" s="91">
        <v>44063</v>
      </c>
      <c r="B783" s="92">
        <v>2120</v>
      </c>
      <c r="C783" s="92">
        <v>2123.8999020000001</v>
      </c>
      <c r="D783" s="92">
        <v>2088</v>
      </c>
      <c r="E783" s="92">
        <v>2097.0500489999999</v>
      </c>
      <c r="F783" s="92">
        <v>2090.3256839999999</v>
      </c>
      <c r="G783" s="92">
        <v>10401212</v>
      </c>
      <c r="H783" s="93">
        <f t="shared" si="24"/>
        <v>-7.0867451110072765E-3</v>
      </c>
      <c r="I783" s="94">
        <f t="shared" si="25"/>
        <v>-7.5532305900332369E-3</v>
      </c>
    </row>
    <row r="784" spans="1:9" ht="15.75" customHeight="1" x14ac:dyDescent="0.25">
      <c r="A784" s="87">
        <v>44064</v>
      </c>
      <c r="B784" s="88">
        <v>2118</v>
      </c>
      <c r="C784" s="88">
        <v>2122</v>
      </c>
      <c r="D784" s="88">
        <v>2077</v>
      </c>
      <c r="E784" s="88">
        <v>2081.8500979999999</v>
      </c>
      <c r="F784" s="88">
        <v>2075.1743160000001</v>
      </c>
      <c r="G784" s="88">
        <v>11667129</v>
      </c>
      <c r="H784" s="95">
        <f t="shared" si="24"/>
        <v>-3.1593732013161326E-3</v>
      </c>
      <c r="I784" s="96">
        <f t="shared" si="25"/>
        <v>-3.6258586803420935E-3</v>
      </c>
    </row>
    <row r="785" spans="1:9" ht="15.75" customHeight="1" x14ac:dyDescent="0.25">
      <c r="A785" s="91">
        <v>44067</v>
      </c>
      <c r="B785" s="92">
        <v>2091.3999020000001</v>
      </c>
      <c r="C785" s="92">
        <v>2104.5</v>
      </c>
      <c r="D785" s="92">
        <v>2070.5</v>
      </c>
      <c r="E785" s="92">
        <v>2095.75</v>
      </c>
      <c r="F785" s="92">
        <v>2089.0297850000002</v>
      </c>
      <c r="G785" s="92">
        <v>15098991</v>
      </c>
      <c r="H785" s="93">
        <f t="shared" si="24"/>
        <v>2.890048513806229E-3</v>
      </c>
      <c r="I785" s="94">
        <f t="shared" si="25"/>
        <v>2.4235630347802682E-3</v>
      </c>
    </row>
    <row r="786" spans="1:9" ht="15.75" customHeight="1" x14ac:dyDescent="0.25">
      <c r="A786" s="87">
        <v>44068</v>
      </c>
      <c r="B786" s="88">
        <v>2106</v>
      </c>
      <c r="C786" s="88">
        <v>2111.3000489999999</v>
      </c>
      <c r="D786" s="88">
        <v>2078</v>
      </c>
      <c r="E786" s="88">
        <v>2082.1000979999999</v>
      </c>
      <c r="F786" s="88">
        <v>2075.4235840000001</v>
      </c>
      <c r="G786" s="88">
        <v>8947563</v>
      </c>
      <c r="H786" s="95">
        <f t="shared" si="24"/>
        <v>-2.8378845992794934E-3</v>
      </c>
      <c r="I786" s="96">
        <f t="shared" si="25"/>
        <v>-3.3043700783054542E-3</v>
      </c>
    </row>
    <row r="787" spans="1:9" ht="15.75" customHeight="1" x14ac:dyDescent="0.25">
      <c r="A787" s="91">
        <v>44069</v>
      </c>
      <c r="B787" s="92">
        <v>2085</v>
      </c>
      <c r="C787" s="92">
        <v>2147.9499510000001</v>
      </c>
      <c r="D787" s="92">
        <v>2047</v>
      </c>
      <c r="E787" s="92">
        <v>2137.3000489999999</v>
      </c>
      <c r="F787" s="92">
        <v>2130.4465329999998</v>
      </c>
      <c r="G787" s="92">
        <v>27630190</v>
      </c>
      <c r="H787" s="93">
        <f t="shared" si="24"/>
        <v>1.1363891835589961E-2</v>
      </c>
      <c r="I787" s="94">
        <f t="shared" si="25"/>
        <v>1.0897406356564001E-2</v>
      </c>
    </row>
    <row r="788" spans="1:9" ht="15.75" customHeight="1" x14ac:dyDescent="0.25">
      <c r="A788" s="87">
        <v>44070</v>
      </c>
      <c r="B788" s="88">
        <v>2148</v>
      </c>
      <c r="C788" s="88">
        <v>2150</v>
      </c>
      <c r="D788" s="88">
        <v>2103.25</v>
      </c>
      <c r="E788" s="88">
        <v>2110.6000979999999</v>
      </c>
      <c r="F788" s="88">
        <v>2103.8322750000002</v>
      </c>
      <c r="G788" s="88">
        <v>12961252</v>
      </c>
      <c r="H788" s="95">
        <f t="shared" si="24"/>
        <v>-5.4595259917892521E-3</v>
      </c>
      <c r="I788" s="96">
        <f t="shared" si="25"/>
        <v>-5.9260114708152133E-3</v>
      </c>
    </row>
    <row r="789" spans="1:9" ht="15.75" customHeight="1" x14ac:dyDescent="0.25">
      <c r="A789" s="91">
        <v>44071</v>
      </c>
      <c r="B789" s="92">
        <v>2120</v>
      </c>
      <c r="C789" s="92">
        <v>2132.8999020000001</v>
      </c>
      <c r="D789" s="92">
        <v>2106.25</v>
      </c>
      <c r="E789" s="92">
        <v>2116.1499020000001</v>
      </c>
      <c r="F789" s="92">
        <v>2109.3642580000001</v>
      </c>
      <c r="G789" s="92">
        <v>12537520</v>
      </c>
      <c r="H789" s="93">
        <f t="shared" si="24"/>
        <v>1.1404694999208329E-3</v>
      </c>
      <c r="I789" s="94">
        <f t="shared" si="25"/>
        <v>6.7398402089487207E-4</v>
      </c>
    </row>
    <row r="790" spans="1:9" ht="15.75" customHeight="1" x14ac:dyDescent="0.25">
      <c r="A790" s="87">
        <v>44074</v>
      </c>
      <c r="B790" s="88">
        <v>2174</v>
      </c>
      <c r="C790" s="88">
        <v>2174</v>
      </c>
      <c r="D790" s="88">
        <v>2060.3500979999999</v>
      </c>
      <c r="E790" s="88">
        <v>2080.6999510000001</v>
      </c>
      <c r="F790" s="88">
        <v>2074.0280760000001</v>
      </c>
      <c r="G790" s="88">
        <v>28648125</v>
      </c>
      <c r="H790" s="95">
        <f t="shared" si="24"/>
        <v>-7.3369517467362999E-3</v>
      </c>
      <c r="I790" s="96">
        <f t="shared" si="25"/>
        <v>-7.8034372257622612E-3</v>
      </c>
    </row>
    <row r="791" spans="1:9" ht="15.75" customHeight="1" x14ac:dyDescent="0.25">
      <c r="A791" s="91">
        <v>44075</v>
      </c>
      <c r="B791" s="92">
        <v>2100</v>
      </c>
      <c r="C791" s="92">
        <v>2122.3999020000001</v>
      </c>
      <c r="D791" s="92">
        <v>2062.3999020000001</v>
      </c>
      <c r="E791" s="92">
        <v>2087.25</v>
      </c>
      <c r="F791" s="92">
        <v>2080.556885</v>
      </c>
      <c r="G791" s="92">
        <v>17821397</v>
      </c>
      <c r="H791" s="93">
        <f t="shared" si="24"/>
        <v>1.3649633273926172E-3</v>
      </c>
      <c r="I791" s="94">
        <f t="shared" si="25"/>
        <v>8.984778483666564E-4</v>
      </c>
    </row>
    <row r="792" spans="1:9" ht="15.75" customHeight="1" x14ac:dyDescent="0.25">
      <c r="A792" s="87">
        <v>44076</v>
      </c>
      <c r="B792" s="88">
        <v>2092</v>
      </c>
      <c r="C792" s="88">
        <v>2138</v>
      </c>
      <c r="D792" s="88">
        <v>2085</v>
      </c>
      <c r="E792" s="88">
        <v>2128.1999510000001</v>
      </c>
      <c r="F792" s="88">
        <v>2121.375732</v>
      </c>
      <c r="G792" s="88">
        <v>12437162</v>
      </c>
      <c r="H792" s="95">
        <f t="shared" si="24"/>
        <v>8.4380018855305314E-3</v>
      </c>
      <c r="I792" s="96">
        <f t="shared" si="25"/>
        <v>7.971516406504571E-3</v>
      </c>
    </row>
    <row r="793" spans="1:9" ht="15.75" customHeight="1" x14ac:dyDescent="0.25">
      <c r="A793" s="91">
        <v>44077</v>
      </c>
      <c r="B793" s="92">
        <v>2128</v>
      </c>
      <c r="C793" s="92">
        <v>2138.75</v>
      </c>
      <c r="D793" s="92">
        <v>2103</v>
      </c>
      <c r="E793" s="92">
        <v>2112.1000979999999</v>
      </c>
      <c r="F793" s="92">
        <v>2105.327393</v>
      </c>
      <c r="G793" s="92">
        <v>8577634</v>
      </c>
      <c r="H793" s="93">
        <f t="shared" si="24"/>
        <v>-3.2979551003490546E-3</v>
      </c>
      <c r="I793" s="94">
        <f t="shared" si="25"/>
        <v>-3.7644405793750154E-3</v>
      </c>
    </row>
    <row r="794" spans="1:9" ht="15.75" customHeight="1" x14ac:dyDescent="0.25">
      <c r="A794" s="87">
        <v>44078</v>
      </c>
      <c r="B794" s="88">
        <v>2083.5500489999999</v>
      </c>
      <c r="C794" s="88">
        <v>2096.9499510000001</v>
      </c>
      <c r="D794" s="88">
        <v>2072.1999510000001</v>
      </c>
      <c r="E794" s="88">
        <v>2077.25</v>
      </c>
      <c r="F794" s="88">
        <v>2070.5891109999998</v>
      </c>
      <c r="G794" s="88">
        <v>13141644</v>
      </c>
      <c r="H794" s="95">
        <f t="shared" si="24"/>
        <v>-7.2257154507622953E-3</v>
      </c>
      <c r="I794" s="96">
        <f t="shared" si="25"/>
        <v>-7.6922009297882565E-3</v>
      </c>
    </row>
    <row r="795" spans="1:9" ht="15.75" customHeight="1" x14ac:dyDescent="0.25">
      <c r="A795" s="91">
        <v>44081</v>
      </c>
      <c r="B795" s="92">
        <v>2084</v>
      </c>
      <c r="C795" s="92">
        <v>2105.75</v>
      </c>
      <c r="D795" s="92">
        <v>2044.25</v>
      </c>
      <c r="E795" s="92">
        <v>2082.6499020000001</v>
      </c>
      <c r="F795" s="92">
        <v>2075.9716800000001</v>
      </c>
      <c r="G795" s="92">
        <v>10119064</v>
      </c>
      <c r="H795" s="93">
        <f t="shared" si="24"/>
        <v>1.1274988820671621E-3</v>
      </c>
      <c r="I795" s="94">
        <f t="shared" si="25"/>
        <v>6.6101340304120133E-4</v>
      </c>
    </row>
    <row r="796" spans="1:9" ht="15.75" customHeight="1" x14ac:dyDescent="0.25">
      <c r="A796" s="87">
        <v>44082</v>
      </c>
      <c r="B796" s="88">
        <v>2092</v>
      </c>
      <c r="C796" s="88">
        <v>2121</v>
      </c>
      <c r="D796" s="88">
        <v>2080.5</v>
      </c>
      <c r="E796" s="88">
        <v>2107.1000979999999</v>
      </c>
      <c r="F796" s="88">
        <v>2100.3435060000002</v>
      </c>
      <c r="G796" s="88">
        <v>12643749</v>
      </c>
      <c r="H796" s="95">
        <f t="shared" si="24"/>
        <v>5.0689036777367873E-3</v>
      </c>
      <c r="I796" s="96">
        <f t="shared" si="25"/>
        <v>4.6024181987108261E-3</v>
      </c>
    </row>
    <row r="797" spans="1:9" ht="15.75" customHeight="1" x14ac:dyDescent="0.25">
      <c r="A797" s="91">
        <v>44083</v>
      </c>
      <c r="B797" s="92">
        <v>2085</v>
      </c>
      <c r="C797" s="92">
        <v>2167.8000489999999</v>
      </c>
      <c r="D797" s="92">
        <v>2081.4499510000001</v>
      </c>
      <c r="E797" s="92">
        <v>2161.3500979999999</v>
      </c>
      <c r="F797" s="92">
        <v>2154.4194339999999</v>
      </c>
      <c r="G797" s="92">
        <v>25525961</v>
      </c>
      <c r="H797" s="93">
        <f t="shared" si="24"/>
        <v>1.1039929652381205E-2</v>
      </c>
      <c r="I797" s="94">
        <f t="shared" si="25"/>
        <v>1.0573444173355245E-2</v>
      </c>
    </row>
    <row r="798" spans="1:9" ht="15.75" customHeight="1" x14ac:dyDescent="0.25">
      <c r="A798" s="87">
        <v>44084</v>
      </c>
      <c r="B798" s="88">
        <v>2183.1000979999999</v>
      </c>
      <c r="C798" s="88">
        <v>2344.9499510000001</v>
      </c>
      <c r="D798" s="88">
        <v>2175.3500979999999</v>
      </c>
      <c r="E798" s="88">
        <v>2314</v>
      </c>
      <c r="F798" s="88">
        <v>2306.5798340000001</v>
      </c>
      <c r="G798" s="88">
        <v>64750460</v>
      </c>
      <c r="H798" s="95">
        <f t="shared" si="24"/>
        <v>2.9638232766009479E-2</v>
      </c>
      <c r="I798" s="96">
        <f t="shared" si="25"/>
        <v>2.9171747286983518E-2</v>
      </c>
    </row>
    <row r="799" spans="1:9" ht="15.75" customHeight="1" x14ac:dyDescent="0.25">
      <c r="A799" s="91">
        <v>44085</v>
      </c>
      <c r="B799" s="92">
        <v>2312</v>
      </c>
      <c r="C799" s="92">
        <v>2337.8500979999999</v>
      </c>
      <c r="D799" s="92">
        <v>2287.1000979999999</v>
      </c>
      <c r="E799" s="92">
        <v>2319.75</v>
      </c>
      <c r="F799" s="92">
        <v>2312.3115229999999</v>
      </c>
      <c r="G799" s="92">
        <v>27445768</v>
      </c>
      <c r="H799" s="93">
        <f t="shared" si="24"/>
        <v>1.0778526663690626E-3</v>
      </c>
      <c r="I799" s="94">
        <f t="shared" si="25"/>
        <v>6.1136718734310178E-4</v>
      </c>
    </row>
    <row r="800" spans="1:9" ht="15.75" customHeight="1" x14ac:dyDescent="0.25">
      <c r="A800" s="87">
        <v>44088</v>
      </c>
      <c r="B800" s="88">
        <v>2325</v>
      </c>
      <c r="C800" s="88">
        <v>2360</v>
      </c>
      <c r="D800" s="88">
        <v>2282</v>
      </c>
      <c r="E800" s="88">
        <v>2302.5500489999999</v>
      </c>
      <c r="F800" s="88">
        <v>2295.1667480000001</v>
      </c>
      <c r="G800" s="88">
        <v>20335273</v>
      </c>
      <c r="H800" s="95">
        <f t="shared" si="24"/>
        <v>-3.2321001226849489E-3</v>
      </c>
      <c r="I800" s="96">
        <f t="shared" si="25"/>
        <v>-3.6985856017109097E-3</v>
      </c>
    </row>
    <row r="801" spans="1:9" ht="15.75" customHeight="1" x14ac:dyDescent="0.25">
      <c r="A801" s="91">
        <v>44089</v>
      </c>
      <c r="B801" s="92">
        <v>2311.9499510000001</v>
      </c>
      <c r="C801" s="92">
        <v>2325.75</v>
      </c>
      <c r="D801" s="92">
        <v>2288.1499020000001</v>
      </c>
      <c r="E801" s="92">
        <v>2318.8500979999999</v>
      </c>
      <c r="F801" s="92">
        <v>2311.4145509999998</v>
      </c>
      <c r="G801" s="92">
        <v>12542824</v>
      </c>
      <c r="H801" s="93">
        <f t="shared" si="24"/>
        <v>3.0635996584819259E-3</v>
      </c>
      <c r="I801" s="94">
        <f t="shared" si="25"/>
        <v>2.597114179455965E-3</v>
      </c>
    </row>
    <row r="802" spans="1:9" ht="15.75" customHeight="1" x14ac:dyDescent="0.25">
      <c r="A802" s="87">
        <v>44090</v>
      </c>
      <c r="B802" s="88">
        <v>2320</v>
      </c>
      <c r="C802" s="88">
        <v>2369.3500979999999</v>
      </c>
      <c r="D802" s="88">
        <v>2310.5500489999999</v>
      </c>
      <c r="E802" s="88">
        <v>2324.5500489999999</v>
      </c>
      <c r="F802" s="88">
        <v>2317.0961910000001</v>
      </c>
      <c r="G802" s="88">
        <v>15668979</v>
      </c>
      <c r="H802" s="95">
        <f t="shared" si="24"/>
        <v>1.0662203361194325E-3</v>
      </c>
      <c r="I802" s="96">
        <f t="shared" si="25"/>
        <v>5.997348570934717E-4</v>
      </c>
    </row>
    <row r="803" spans="1:9" ht="15.75" customHeight="1" x14ac:dyDescent="0.25">
      <c r="A803" s="91">
        <v>44091</v>
      </c>
      <c r="B803" s="92">
        <v>2320</v>
      </c>
      <c r="C803" s="92">
        <v>2333.6999510000001</v>
      </c>
      <c r="D803" s="92">
        <v>2291.8500979999999</v>
      </c>
      <c r="E803" s="92">
        <v>2298.75</v>
      </c>
      <c r="F803" s="92">
        <v>2291.3789059999999</v>
      </c>
      <c r="G803" s="92">
        <v>11919927</v>
      </c>
      <c r="H803" s="93">
        <f t="shared" si="24"/>
        <v>-4.8471525481247691E-3</v>
      </c>
      <c r="I803" s="94">
        <f t="shared" si="25"/>
        <v>-5.3136380271507303E-3</v>
      </c>
    </row>
    <row r="804" spans="1:9" ht="15.75" customHeight="1" x14ac:dyDescent="0.25">
      <c r="A804" s="87">
        <v>44092</v>
      </c>
      <c r="B804" s="88">
        <v>2314.25</v>
      </c>
      <c r="C804" s="88">
        <v>2319.4499510000001</v>
      </c>
      <c r="D804" s="88">
        <v>2276.5500489999999</v>
      </c>
      <c r="E804" s="88">
        <v>2305.6999510000001</v>
      </c>
      <c r="F804" s="88">
        <v>2298.3063959999999</v>
      </c>
      <c r="G804" s="88">
        <v>15264068</v>
      </c>
      <c r="H804" s="95">
        <f t="shared" si="24"/>
        <v>1.3110149246222942E-3</v>
      </c>
      <c r="I804" s="96">
        <f t="shared" si="25"/>
        <v>8.4452944559633338E-4</v>
      </c>
    </row>
    <row r="805" spans="1:9" ht="15.75" customHeight="1" x14ac:dyDescent="0.25">
      <c r="A805" s="91">
        <v>44095</v>
      </c>
      <c r="B805" s="92">
        <v>2300</v>
      </c>
      <c r="C805" s="92">
        <v>2336</v>
      </c>
      <c r="D805" s="92">
        <v>2247.3500979999999</v>
      </c>
      <c r="E805" s="92">
        <v>2255.8500979999999</v>
      </c>
      <c r="F805" s="92">
        <v>2248.6164549999999</v>
      </c>
      <c r="G805" s="92">
        <v>15519031</v>
      </c>
      <c r="H805" s="93">
        <f t="shared" si="24"/>
        <v>-9.4925412330945421E-3</v>
      </c>
      <c r="I805" s="94">
        <f t="shared" si="25"/>
        <v>-9.9590267121205025E-3</v>
      </c>
    </row>
    <row r="806" spans="1:9" ht="15.75" customHeight="1" x14ac:dyDescent="0.25">
      <c r="A806" s="87">
        <v>44096</v>
      </c>
      <c r="B806" s="88">
        <v>2277</v>
      </c>
      <c r="C806" s="88">
        <v>2277</v>
      </c>
      <c r="D806" s="88">
        <v>2201.5500489999999</v>
      </c>
      <c r="E806" s="88">
        <v>2211.1499020000001</v>
      </c>
      <c r="F806" s="88">
        <v>2204.0595699999999</v>
      </c>
      <c r="G806" s="88">
        <v>16056620</v>
      </c>
      <c r="H806" s="95">
        <f t="shared" si="24"/>
        <v>-8.6920562450619257E-3</v>
      </c>
      <c r="I806" s="96">
        <f t="shared" si="25"/>
        <v>-9.1585417240878861E-3</v>
      </c>
    </row>
    <row r="807" spans="1:9" ht="15.75" customHeight="1" x14ac:dyDescent="0.25">
      <c r="A807" s="91">
        <v>44097</v>
      </c>
      <c r="B807" s="92">
        <v>2260</v>
      </c>
      <c r="C807" s="92">
        <v>2276.75</v>
      </c>
      <c r="D807" s="92">
        <v>2205.3000489999999</v>
      </c>
      <c r="E807" s="92">
        <v>2230.8000489999999</v>
      </c>
      <c r="F807" s="92">
        <v>2223.6467290000001</v>
      </c>
      <c r="G807" s="92">
        <v>19839282</v>
      </c>
      <c r="H807" s="93">
        <f t="shared" si="24"/>
        <v>3.8424637890195476E-3</v>
      </c>
      <c r="I807" s="94">
        <f t="shared" si="25"/>
        <v>3.3759783099935868E-3</v>
      </c>
    </row>
    <row r="808" spans="1:9" ht="15.75" customHeight="1" x14ac:dyDescent="0.25">
      <c r="A808" s="87">
        <v>44098</v>
      </c>
      <c r="B808" s="88">
        <v>2207.8999020000001</v>
      </c>
      <c r="C808" s="88">
        <v>2226</v>
      </c>
      <c r="D808" s="88">
        <v>2176.0500489999999</v>
      </c>
      <c r="E808" s="88">
        <v>2181.1999510000001</v>
      </c>
      <c r="F808" s="88">
        <v>2174.2058109999998</v>
      </c>
      <c r="G808" s="88">
        <v>13764841</v>
      </c>
      <c r="H808" s="95">
        <f t="shared" si="24"/>
        <v>-9.7651398309110873E-3</v>
      </c>
      <c r="I808" s="96">
        <f t="shared" si="25"/>
        <v>-1.0231625309937048E-2</v>
      </c>
    </row>
    <row r="809" spans="1:9" ht="15.75" customHeight="1" x14ac:dyDescent="0.25">
      <c r="A809" s="91">
        <v>44099</v>
      </c>
      <c r="B809" s="92">
        <v>2189</v>
      </c>
      <c r="C809" s="92">
        <v>2212.8000489999999</v>
      </c>
      <c r="D809" s="92">
        <v>2167.3000489999999</v>
      </c>
      <c r="E809" s="92">
        <v>2201.6999510000001</v>
      </c>
      <c r="F809" s="92">
        <v>2194.639893</v>
      </c>
      <c r="G809" s="92">
        <v>13095028</v>
      </c>
      <c r="H809" s="93">
        <f t="shared" si="24"/>
        <v>4.062617162975176E-3</v>
      </c>
      <c r="I809" s="94">
        <f t="shared" si="25"/>
        <v>3.5961316839492152E-3</v>
      </c>
    </row>
    <row r="810" spans="1:9" ht="15.75" customHeight="1" x14ac:dyDescent="0.25">
      <c r="A810" s="87">
        <v>44102</v>
      </c>
      <c r="B810" s="88">
        <v>2227</v>
      </c>
      <c r="C810" s="88">
        <v>2238</v>
      </c>
      <c r="D810" s="88">
        <v>2207.0500489999999</v>
      </c>
      <c r="E810" s="88">
        <v>2216.25</v>
      </c>
      <c r="F810" s="88">
        <v>2209.1433109999998</v>
      </c>
      <c r="G810" s="88">
        <v>9076248</v>
      </c>
      <c r="H810" s="95">
        <f t="shared" si="24"/>
        <v>2.8606209196084444E-3</v>
      </c>
      <c r="I810" s="96">
        <f t="shared" si="25"/>
        <v>2.3941354405824836E-3</v>
      </c>
    </row>
    <row r="811" spans="1:9" ht="15.75" customHeight="1" x14ac:dyDescent="0.25">
      <c r="A811" s="91">
        <v>44103</v>
      </c>
      <c r="B811" s="92">
        <v>2225</v>
      </c>
      <c r="C811" s="92">
        <v>2264</v>
      </c>
      <c r="D811" s="92">
        <v>2216.25</v>
      </c>
      <c r="E811" s="92">
        <v>2245.0500489999999</v>
      </c>
      <c r="F811" s="92">
        <v>2237.8510740000002</v>
      </c>
      <c r="G811" s="92">
        <v>11926328</v>
      </c>
      <c r="H811" s="93">
        <f t="shared" si="24"/>
        <v>5.6072912064477325E-3</v>
      </c>
      <c r="I811" s="94">
        <f t="shared" si="25"/>
        <v>5.1408057274217722E-3</v>
      </c>
    </row>
    <row r="812" spans="1:9" ht="15.75" customHeight="1" x14ac:dyDescent="0.25">
      <c r="A812" s="87">
        <v>44104</v>
      </c>
      <c r="B812" s="88">
        <v>2260</v>
      </c>
      <c r="C812" s="88">
        <v>2267</v>
      </c>
      <c r="D812" s="88">
        <v>2225</v>
      </c>
      <c r="E812" s="88">
        <v>2234.3500979999999</v>
      </c>
      <c r="F812" s="88">
        <v>2227.1853030000002</v>
      </c>
      <c r="G812" s="88">
        <v>11290667</v>
      </c>
      <c r="H812" s="95">
        <f t="shared" si="24"/>
        <v>-2.0748293674454988E-3</v>
      </c>
      <c r="I812" s="96">
        <f t="shared" si="25"/>
        <v>-2.5413148464714596E-3</v>
      </c>
    </row>
    <row r="813" spans="1:9" ht="15.75" customHeight="1" x14ac:dyDescent="0.25">
      <c r="A813" s="91">
        <v>44105</v>
      </c>
      <c r="B813" s="92">
        <v>2263.8000489999999</v>
      </c>
      <c r="C813" s="92">
        <v>2263.8000489999999</v>
      </c>
      <c r="D813" s="92">
        <v>2214</v>
      </c>
      <c r="E813" s="92">
        <v>2225.25</v>
      </c>
      <c r="F813" s="92">
        <v>2218.1145019999999</v>
      </c>
      <c r="G813" s="92">
        <v>9591456</v>
      </c>
      <c r="H813" s="93">
        <f t="shared" si="24"/>
        <v>-1.7723908222970707E-3</v>
      </c>
      <c r="I813" s="94">
        <f t="shared" si="25"/>
        <v>-2.2388763013230315E-3</v>
      </c>
    </row>
    <row r="814" spans="1:9" ht="15.75" customHeight="1" x14ac:dyDescent="0.25">
      <c r="A814" s="87">
        <v>44109</v>
      </c>
      <c r="B814" s="88">
        <v>2244</v>
      </c>
      <c r="C814" s="88">
        <v>2249.1499020000001</v>
      </c>
      <c r="D814" s="88">
        <v>2206</v>
      </c>
      <c r="E814" s="88">
        <v>2212.1999510000001</v>
      </c>
      <c r="F814" s="88">
        <v>2205.1062010000001</v>
      </c>
      <c r="G814" s="88">
        <v>8732869</v>
      </c>
      <c r="H814" s="95">
        <f t="shared" si="24"/>
        <v>-2.554450709064605E-3</v>
      </c>
      <c r="I814" s="96">
        <f t="shared" si="25"/>
        <v>-3.0209361880905658E-3</v>
      </c>
    </row>
    <row r="815" spans="1:9" ht="15.75" customHeight="1" x14ac:dyDescent="0.25">
      <c r="A815" s="91">
        <v>44110</v>
      </c>
      <c r="B815" s="92">
        <v>2225.25</v>
      </c>
      <c r="C815" s="92">
        <v>2233.8999020000001</v>
      </c>
      <c r="D815" s="92">
        <v>2201.6499020000001</v>
      </c>
      <c r="E815" s="92">
        <v>2210.3500979999999</v>
      </c>
      <c r="F815" s="92">
        <v>2203.2624510000001</v>
      </c>
      <c r="G815" s="92">
        <v>8497216</v>
      </c>
      <c r="H815" s="93">
        <f t="shared" si="24"/>
        <v>-3.6327746652254934E-4</v>
      </c>
      <c r="I815" s="94">
        <f t="shared" si="25"/>
        <v>-8.297629455485101E-4</v>
      </c>
    </row>
    <row r="816" spans="1:9" ht="15.75" customHeight="1" x14ac:dyDescent="0.25">
      <c r="A816" s="87">
        <v>44111</v>
      </c>
      <c r="B816" s="88">
        <v>2235</v>
      </c>
      <c r="C816" s="88">
        <v>2309</v>
      </c>
      <c r="D816" s="88">
        <v>2220</v>
      </c>
      <c r="E816" s="88">
        <v>2257.5</v>
      </c>
      <c r="F816" s="88">
        <v>2250.2609859999998</v>
      </c>
      <c r="G816" s="88">
        <v>24538346</v>
      </c>
      <c r="H816" s="95">
        <f t="shared" si="24"/>
        <v>9.1666575766556919E-3</v>
      </c>
      <c r="I816" s="96">
        <f t="shared" si="25"/>
        <v>8.7001720976297315E-3</v>
      </c>
    </row>
    <row r="817" spans="1:9" ht="15.75" customHeight="1" x14ac:dyDescent="0.25">
      <c r="A817" s="91">
        <v>44112</v>
      </c>
      <c r="B817" s="92">
        <v>2259</v>
      </c>
      <c r="C817" s="92">
        <v>2268</v>
      </c>
      <c r="D817" s="92">
        <v>2222.1000979999999</v>
      </c>
      <c r="E817" s="92">
        <v>2239.25</v>
      </c>
      <c r="F817" s="92">
        <v>2232.0695799999999</v>
      </c>
      <c r="G817" s="92">
        <v>9727405</v>
      </c>
      <c r="H817" s="93">
        <f t="shared" si="24"/>
        <v>-3.5251619684977266E-3</v>
      </c>
      <c r="I817" s="94">
        <f t="shared" si="25"/>
        <v>-3.9916474475236875E-3</v>
      </c>
    </row>
    <row r="818" spans="1:9" ht="15.75" customHeight="1" x14ac:dyDescent="0.25">
      <c r="A818" s="87">
        <v>44113</v>
      </c>
      <c r="B818" s="88">
        <v>2235</v>
      </c>
      <c r="C818" s="88">
        <v>2253</v>
      </c>
      <c r="D818" s="88">
        <v>2217.1000979999999</v>
      </c>
      <c r="E818" s="88">
        <v>2233.4499510000001</v>
      </c>
      <c r="F818" s="88">
        <v>2226.288086</v>
      </c>
      <c r="G818" s="88">
        <v>8558745</v>
      </c>
      <c r="H818" s="95">
        <f t="shared" si="24"/>
        <v>-1.1263664949799923E-3</v>
      </c>
      <c r="I818" s="96">
        <f t="shared" si="25"/>
        <v>-1.5928519740059531E-3</v>
      </c>
    </row>
    <row r="819" spans="1:9" ht="15.75" customHeight="1" x14ac:dyDescent="0.25">
      <c r="A819" s="91">
        <v>44116</v>
      </c>
      <c r="B819" s="92">
        <v>2235</v>
      </c>
      <c r="C819" s="92">
        <v>2255.75</v>
      </c>
      <c r="D819" s="92">
        <v>2226.25</v>
      </c>
      <c r="E819" s="92">
        <v>2237.0500489999999</v>
      </c>
      <c r="F819" s="92">
        <v>2229.8767090000001</v>
      </c>
      <c r="G819" s="92">
        <v>6565515</v>
      </c>
      <c r="H819" s="93">
        <f t="shared" si="24"/>
        <v>6.9948916844274746E-4</v>
      </c>
      <c r="I819" s="94">
        <f t="shared" si="25"/>
        <v>2.3300368941678664E-4</v>
      </c>
    </row>
    <row r="820" spans="1:9" ht="15.75" customHeight="1" x14ac:dyDescent="0.25">
      <c r="A820" s="87">
        <v>44117</v>
      </c>
      <c r="B820" s="88">
        <v>2230.6000979999999</v>
      </c>
      <c r="C820" s="88">
        <v>2285.75</v>
      </c>
      <c r="D820" s="88">
        <v>2225.8500979999999</v>
      </c>
      <c r="E820" s="88">
        <v>2280.6999510000001</v>
      </c>
      <c r="F820" s="88">
        <v>2273.3867190000001</v>
      </c>
      <c r="G820" s="88">
        <v>10666190</v>
      </c>
      <c r="H820" s="95">
        <f t="shared" si="24"/>
        <v>8.3924671890466852E-3</v>
      </c>
      <c r="I820" s="96">
        <f t="shared" si="25"/>
        <v>7.9259817100207249E-3</v>
      </c>
    </row>
    <row r="821" spans="1:9" ht="15.75" customHeight="1" x14ac:dyDescent="0.25">
      <c r="A821" s="91">
        <v>44118</v>
      </c>
      <c r="B821" s="92">
        <v>2278.8999020000001</v>
      </c>
      <c r="C821" s="92">
        <v>2304</v>
      </c>
      <c r="D821" s="92">
        <v>2268.5</v>
      </c>
      <c r="E821" s="92">
        <v>2287.5</v>
      </c>
      <c r="F821" s="92">
        <v>2280.1647950000001</v>
      </c>
      <c r="G821" s="92">
        <v>12341434</v>
      </c>
      <c r="H821" s="93">
        <f t="shared" si="24"/>
        <v>1.2929174820071865E-3</v>
      </c>
      <c r="I821" s="94">
        <f t="shared" si="25"/>
        <v>8.2643200298122572E-4</v>
      </c>
    </row>
    <row r="822" spans="1:9" ht="15.75" customHeight="1" x14ac:dyDescent="0.25">
      <c r="A822" s="87">
        <v>44119</v>
      </c>
      <c r="B822" s="88">
        <v>2290</v>
      </c>
      <c r="C822" s="88">
        <v>2290</v>
      </c>
      <c r="D822" s="88">
        <v>2195</v>
      </c>
      <c r="E822" s="88">
        <v>2206.5</v>
      </c>
      <c r="F822" s="88">
        <v>2199.4245609999998</v>
      </c>
      <c r="G822" s="88">
        <v>9246702</v>
      </c>
      <c r="H822" s="95">
        <f t="shared" si="24"/>
        <v>-1.5657165506722196E-2</v>
      </c>
      <c r="I822" s="96">
        <f t="shared" si="25"/>
        <v>-1.6123650985748157E-2</v>
      </c>
    </row>
    <row r="823" spans="1:9" ht="15.75" customHeight="1" x14ac:dyDescent="0.25">
      <c r="A823" s="91">
        <v>44120</v>
      </c>
      <c r="B823" s="92">
        <v>2215</v>
      </c>
      <c r="C823" s="92">
        <v>2232.5</v>
      </c>
      <c r="D823" s="92">
        <v>2172.6499020000001</v>
      </c>
      <c r="E823" s="92">
        <v>2175.8000489999999</v>
      </c>
      <c r="F823" s="92">
        <v>2168.8229980000001</v>
      </c>
      <c r="G823" s="92">
        <v>9960828</v>
      </c>
      <c r="H823" s="93">
        <f t="shared" si="24"/>
        <v>-6.0849607012199488E-3</v>
      </c>
      <c r="I823" s="94">
        <f t="shared" si="25"/>
        <v>-6.5514461802459092E-3</v>
      </c>
    </row>
    <row r="824" spans="1:9" ht="15.75" customHeight="1" x14ac:dyDescent="0.25">
      <c r="A824" s="87">
        <v>44123</v>
      </c>
      <c r="B824" s="88">
        <v>2190.0500489999999</v>
      </c>
      <c r="C824" s="88">
        <v>2228.6999510000001</v>
      </c>
      <c r="D824" s="88">
        <v>2155.1499020000001</v>
      </c>
      <c r="E824" s="88">
        <v>2176.1999510000001</v>
      </c>
      <c r="F824" s="88">
        <v>2169.2216800000001</v>
      </c>
      <c r="G824" s="88">
        <v>14398973</v>
      </c>
      <c r="H824" s="95">
        <f t="shared" si="24"/>
        <v>7.9826468362443763E-5</v>
      </c>
      <c r="I824" s="96">
        <f t="shared" si="25"/>
        <v>-3.8665901066351708E-4</v>
      </c>
    </row>
    <row r="825" spans="1:9" ht="15.75" customHeight="1" x14ac:dyDescent="0.25">
      <c r="A825" s="91">
        <v>44124</v>
      </c>
      <c r="B825" s="92">
        <v>2179</v>
      </c>
      <c r="C825" s="92">
        <v>2193</v>
      </c>
      <c r="D825" s="92">
        <v>2152.25</v>
      </c>
      <c r="E825" s="92">
        <v>2155.8999020000001</v>
      </c>
      <c r="F825" s="92">
        <v>2148.9868160000001</v>
      </c>
      <c r="G825" s="92">
        <v>8529573</v>
      </c>
      <c r="H825" s="93">
        <f t="shared" si="24"/>
        <v>-4.0701851741673008E-3</v>
      </c>
      <c r="I825" s="94">
        <f t="shared" si="25"/>
        <v>-4.5366706531932612E-3</v>
      </c>
    </row>
    <row r="826" spans="1:9" ht="15.75" customHeight="1" x14ac:dyDescent="0.25">
      <c r="A826" s="87">
        <v>44125</v>
      </c>
      <c r="B826" s="88">
        <v>2168</v>
      </c>
      <c r="C826" s="88">
        <v>2192</v>
      </c>
      <c r="D826" s="88">
        <v>2097.75</v>
      </c>
      <c r="E826" s="88">
        <v>2124.6000979999999</v>
      </c>
      <c r="F826" s="88">
        <v>2117.7873540000001</v>
      </c>
      <c r="G826" s="88">
        <v>15728986</v>
      </c>
      <c r="H826" s="95">
        <f t="shared" si="24"/>
        <v>-6.3514004473228898E-3</v>
      </c>
      <c r="I826" s="96">
        <f t="shared" si="25"/>
        <v>-6.817885926348851E-3</v>
      </c>
    </row>
    <row r="827" spans="1:9" ht="15.75" customHeight="1" x14ac:dyDescent="0.25">
      <c r="A827" s="91">
        <v>44126</v>
      </c>
      <c r="B827" s="92">
        <v>2127.3999020000001</v>
      </c>
      <c r="C827" s="92">
        <v>2132.5</v>
      </c>
      <c r="D827" s="92">
        <v>2091</v>
      </c>
      <c r="E827" s="92">
        <v>2106.9499510000001</v>
      </c>
      <c r="F827" s="92">
        <v>2100.1938479999999</v>
      </c>
      <c r="G827" s="92">
        <v>14215215</v>
      </c>
      <c r="H827" s="93">
        <f t="shared" si="24"/>
        <v>-3.6229686755885997E-3</v>
      </c>
      <c r="I827" s="94">
        <f t="shared" si="25"/>
        <v>-4.08945415461456E-3</v>
      </c>
    </row>
    <row r="828" spans="1:9" ht="15.75" customHeight="1" x14ac:dyDescent="0.25">
      <c r="A828" s="87">
        <v>44127</v>
      </c>
      <c r="B828" s="88">
        <v>2106</v>
      </c>
      <c r="C828" s="88">
        <v>2135</v>
      </c>
      <c r="D828" s="88">
        <v>2096.3999020000001</v>
      </c>
      <c r="E828" s="88">
        <v>2113.0500489999999</v>
      </c>
      <c r="F828" s="88">
        <v>2106.274414</v>
      </c>
      <c r="G828" s="88">
        <v>10809307</v>
      </c>
      <c r="H828" s="95">
        <f t="shared" si="24"/>
        <v>1.2555702007014146E-3</v>
      </c>
      <c r="I828" s="96">
        <f t="shared" si="25"/>
        <v>7.8908472167545378E-4</v>
      </c>
    </row>
    <row r="829" spans="1:9" ht="15.75" customHeight="1" x14ac:dyDescent="0.25">
      <c r="A829" s="91">
        <v>44130</v>
      </c>
      <c r="B829" s="92">
        <v>2101.9499510000001</v>
      </c>
      <c r="C829" s="92">
        <v>2101.9499510000001</v>
      </c>
      <c r="D829" s="92">
        <v>2018.5</v>
      </c>
      <c r="E829" s="92">
        <v>2029.099976</v>
      </c>
      <c r="F829" s="92">
        <v>2022.593384</v>
      </c>
      <c r="G829" s="92">
        <v>17225212</v>
      </c>
      <c r="H829" s="93">
        <f t="shared" si="24"/>
        <v>-1.7606369878802462E-2</v>
      </c>
      <c r="I829" s="94">
        <f t="shared" si="25"/>
        <v>-1.8072855357828422E-2</v>
      </c>
    </row>
    <row r="830" spans="1:9" ht="15.75" customHeight="1" x14ac:dyDescent="0.25">
      <c r="A830" s="87">
        <v>44131</v>
      </c>
      <c r="B830" s="88">
        <v>2034.900024</v>
      </c>
      <c r="C830" s="88">
        <v>2059.8500979999999</v>
      </c>
      <c r="D830" s="88">
        <v>2005</v>
      </c>
      <c r="E830" s="88">
        <v>2034.5</v>
      </c>
      <c r="F830" s="88">
        <v>2027.9761960000001</v>
      </c>
      <c r="G830" s="88">
        <v>16835005</v>
      </c>
      <c r="H830" s="95">
        <f t="shared" si="24"/>
        <v>1.1542707160957465E-3</v>
      </c>
      <c r="I830" s="96">
        <f t="shared" si="25"/>
        <v>6.8778523706978568E-4</v>
      </c>
    </row>
    <row r="831" spans="1:9" ht="15.75" customHeight="1" x14ac:dyDescent="0.25">
      <c r="A831" s="91">
        <v>44132</v>
      </c>
      <c r="B831" s="92">
        <v>2041.8000489999999</v>
      </c>
      <c r="C831" s="92">
        <v>2057.6999510000001</v>
      </c>
      <c r="D831" s="92">
        <v>2007.400024</v>
      </c>
      <c r="E831" s="92">
        <v>2011.4499510000001</v>
      </c>
      <c r="F831" s="92">
        <v>2005</v>
      </c>
      <c r="G831" s="92">
        <v>13809929</v>
      </c>
      <c r="H831" s="93">
        <f t="shared" si="24"/>
        <v>-4.9484760687464636E-3</v>
      </c>
      <c r="I831" s="94">
        <f t="shared" si="25"/>
        <v>-5.414961547772424E-3</v>
      </c>
    </row>
    <row r="832" spans="1:9" ht="15.75" customHeight="1" x14ac:dyDescent="0.25">
      <c r="A832" s="87">
        <v>44133</v>
      </c>
      <c r="B832" s="88">
        <v>1997</v>
      </c>
      <c r="C832" s="88">
        <v>2042</v>
      </c>
      <c r="D832" s="88">
        <v>1991</v>
      </c>
      <c r="E832" s="88">
        <v>2026.900024</v>
      </c>
      <c r="F832" s="88">
        <v>2020.400513</v>
      </c>
      <c r="G832" s="88">
        <v>14147418</v>
      </c>
      <c r="H832" s="95">
        <f t="shared" si="24"/>
        <v>3.3230931558594677E-3</v>
      </c>
      <c r="I832" s="96">
        <f t="shared" si="25"/>
        <v>2.8566076768335069E-3</v>
      </c>
    </row>
    <row r="833" spans="1:9" ht="15.75" customHeight="1" x14ac:dyDescent="0.25">
      <c r="A833" s="91">
        <v>44134</v>
      </c>
      <c r="B833" s="92">
        <v>2033.5</v>
      </c>
      <c r="C833" s="92">
        <v>2065.1000979999999</v>
      </c>
      <c r="D833" s="92">
        <v>2021.8000489999999</v>
      </c>
      <c r="E833" s="92">
        <v>2054.5</v>
      </c>
      <c r="F833" s="92">
        <v>2047.911987</v>
      </c>
      <c r="G833" s="92">
        <v>15700946</v>
      </c>
      <c r="H833" s="93">
        <f t="shared" si="24"/>
        <v>5.8738179429094085E-3</v>
      </c>
      <c r="I833" s="94">
        <f t="shared" si="25"/>
        <v>5.4073324638834481E-3</v>
      </c>
    </row>
    <row r="834" spans="1:9" ht="15.75" customHeight="1" x14ac:dyDescent="0.25">
      <c r="A834" s="87">
        <v>44137</v>
      </c>
      <c r="B834" s="88">
        <v>2027</v>
      </c>
      <c r="C834" s="88">
        <v>2027</v>
      </c>
      <c r="D834" s="88">
        <v>1859.150024</v>
      </c>
      <c r="E834" s="88">
        <v>1877.4499510000001</v>
      </c>
      <c r="F834" s="88">
        <v>1871.4296879999999</v>
      </c>
      <c r="G834" s="88">
        <v>45857806</v>
      </c>
      <c r="H834" s="95">
        <f t="shared" si="24"/>
        <v>-3.9137773295549703E-2</v>
      </c>
      <c r="I834" s="96">
        <f t="shared" si="25"/>
        <v>-3.9604258774575664E-2</v>
      </c>
    </row>
    <row r="835" spans="1:9" ht="15.75" customHeight="1" x14ac:dyDescent="0.25">
      <c r="A835" s="91">
        <v>44138</v>
      </c>
      <c r="B835" s="92">
        <v>1890</v>
      </c>
      <c r="C835" s="92">
        <v>1909</v>
      </c>
      <c r="D835" s="92">
        <v>1835.099976</v>
      </c>
      <c r="E835" s="92">
        <v>1850.400024</v>
      </c>
      <c r="F835" s="92">
        <v>1844.466553</v>
      </c>
      <c r="G835" s="92">
        <v>40931170</v>
      </c>
      <c r="H835" s="93">
        <f t="shared" si="24"/>
        <v>-6.3027304903031291E-3</v>
      </c>
      <c r="I835" s="94">
        <f t="shared" si="25"/>
        <v>-6.7692159693290895E-3</v>
      </c>
    </row>
    <row r="836" spans="1:9" ht="15.75" customHeight="1" x14ac:dyDescent="0.25">
      <c r="A836" s="87">
        <v>44139</v>
      </c>
      <c r="B836" s="88">
        <v>1837</v>
      </c>
      <c r="C836" s="88">
        <v>1929</v>
      </c>
      <c r="D836" s="88">
        <v>1837</v>
      </c>
      <c r="E836" s="88">
        <v>1913.1999510000001</v>
      </c>
      <c r="F836" s="88">
        <v>1907.065063</v>
      </c>
      <c r="G836" s="88">
        <v>37003111</v>
      </c>
      <c r="H836" s="95">
        <f t="shared" ref="H836:H899" si="26">LOG(F836/F835)</f>
        <v>1.4494725777339222E-2</v>
      </c>
      <c r="I836" s="96">
        <f t="shared" ref="I836:I899" si="27">H836-$H$1238</f>
        <v>1.4028240298313262E-2</v>
      </c>
    </row>
    <row r="837" spans="1:9" ht="15.75" customHeight="1" x14ac:dyDescent="0.25">
      <c r="A837" s="91">
        <v>44140</v>
      </c>
      <c r="B837" s="92">
        <v>1954.9499510000001</v>
      </c>
      <c r="C837" s="92">
        <v>1960.9499510000001</v>
      </c>
      <c r="D837" s="92">
        <v>1932</v>
      </c>
      <c r="E837" s="92">
        <v>1955</v>
      </c>
      <c r="F837" s="92">
        <v>1948.7310789999999</v>
      </c>
      <c r="G837" s="92">
        <v>17170274</v>
      </c>
      <c r="H837" s="93">
        <f t="shared" si="26"/>
        <v>9.3864014341956785E-3</v>
      </c>
      <c r="I837" s="94">
        <f t="shared" si="27"/>
        <v>8.9199159551697181E-3</v>
      </c>
    </row>
    <row r="838" spans="1:9" ht="15.75" customHeight="1" x14ac:dyDescent="0.25">
      <c r="A838" s="87">
        <v>44141</v>
      </c>
      <c r="B838" s="88">
        <v>1990</v>
      </c>
      <c r="C838" s="88">
        <v>2040</v>
      </c>
      <c r="D838" s="88">
        <v>1978.150024</v>
      </c>
      <c r="E838" s="88">
        <v>2029.150024</v>
      </c>
      <c r="F838" s="88">
        <v>2022.643311</v>
      </c>
      <c r="G838" s="88">
        <v>30770080</v>
      </c>
      <c r="H838" s="95">
        <f t="shared" si="26"/>
        <v>1.616739110107078E-2</v>
      </c>
      <c r="I838" s="96">
        <f t="shared" si="27"/>
        <v>1.570090562204482E-2</v>
      </c>
    </row>
    <row r="839" spans="1:9" ht="15.75" customHeight="1" x14ac:dyDescent="0.25">
      <c r="A839" s="91">
        <v>44144</v>
      </c>
      <c r="B839" s="92">
        <v>2062.1000979999999</v>
      </c>
      <c r="C839" s="92">
        <v>2069</v>
      </c>
      <c r="D839" s="92">
        <v>2036</v>
      </c>
      <c r="E839" s="92">
        <v>2050.6999510000001</v>
      </c>
      <c r="F839" s="92">
        <v>2044.1241460000001</v>
      </c>
      <c r="G839" s="92">
        <v>16539467</v>
      </c>
      <c r="H839" s="93">
        <f t="shared" si="26"/>
        <v>4.5879657329467175E-3</v>
      </c>
      <c r="I839" s="94">
        <f t="shared" si="27"/>
        <v>4.1214802539207562E-3</v>
      </c>
    </row>
    <row r="840" spans="1:9" ht="15.75" customHeight="1" x14ac:dyDescent="0.25">
      <c r="A840" s="87">
        <v>44145</v>
      </c>
      <c r="B840" s="88">
        <v>2077</v>
      </c>
      <c r="C840" s="88">
        <v>2090</v>
      </c>
      <c r="D840" s="88">
        <v>2041.1999510000001</v>
      </c>
      <c r="E840" s="88">
        <v>2084.5500489999999</v>
      </c>
      <c r="F840" s="88">
        <v>2077.8657229999999</v>
      </c>
      <c r="G840" s="88">
        <v>17045147</v>
      </c>
      <c r="H840" s="95">
        <f t="shared" si="26"/>
        <v>7.1102105925512056E-3</v>
      </c>
      <c r="I840" s="96">
        <f t="shared" si="27"/>
        <v>6.6437251135252444E-3</v>
      </c>
    </row>
    <row r="841" spans="1:9" ht="15.75" customHeight="1" x14ac:dyDescent="0.25">
      <c r="A841" s="91">
        <v>44146</v>
      </c>
      <c r="B841" s="92">
        <v>2089</v>
      </c>
      <c r="C841" s="92">
        <v>2095</v>
      </c>
      <c r="D841" s="92">
        <v>1978.099976</v>
      </c>
      <c r="E841" s="92">
        <v>1997.1999510000001</v>
      </c>
      <c r="F841" s="92">
        <v>1990.795654</v>
      </c>
      <c r="G841" s="92">
        <v>26178477</v>
      </c>
      <c r="H841" s="93">
        <f t="shared" si="26"/>
        <v>-1.8590794919361501E-2</v>
      </c>
      <c r="I841" s="94">
        <f t="shared" si="27"/>
        <v>-1.9057280398387461E-2</v>
      </c>
    </row>
    <row r="842" spans="1:9" ht="15.75" customHeight="1" x14ac:dyDescent="0.25">
      <c r="A842" s="87">
        <v>44147</v>
      </c>
      <c r="B842" s="88">
        <v>1981</v>
      </c>
      <c r="C842" s="88">
        <v>2008.4499510000001</v>
      </c>
      <c r="D842" s="88">
        <v>1965</v>
      </c>
      <c r="E842" s="88">
        <v>1980</v>
      </c>
      <c r="F842" s="88">
        <v>1973.650879</v>
      </c>
      <c r="G842" s="88">
        <v>18481466</v>
      </c>
      <c r="H842" s="95">
        <f t="shared" si="26"/>
        <v>-3.7563516285304519E-3</v>
      </c>
      <c r="I842" s="96">
        <f t="shared" si="27"/>
        <v>-4.2228371075564127E-3</v>
      </c>
    </row>
    <row r="843" spans="1:9" ht="15.75" customHeight="1" x14ac:dyDescent="0.25">
      <c r="A843" s="91">
        <v>44148</v>
      </c>
      <c r="B843" s="92">
        <v>1982</v>
      </c>
      <c r="C843" s="92">
        <v>2036.650024</v>
      </c>
      <c r="D843" s="92">
        <v>1981.75</v>
      </c>
      <c r="E843" s="92">
        <v>1996.400024</v>
      </c>
      <c r="F843" s="92">
        <v>1989.9982910000001</v>
      </c>
      <c r="G843" s="92">
        <v>20946864</v>
      </c>
      <c r="H843" s="93">
        <f t="shared" si="26"/>
        <v>3.5823710807355125E-3</v>
      </c>
      <c r="I843" s="94">
        <f t="shared" si="27"/>
        <v>3.1158856017095516E-3</v>
      </c>
    </row>
    <row r="844" spans="1:9" ht="15.75" customHeight="1" x14ac:dyDescent="0.25">
      <c r="A844" s="87">
        <v>44149</v>
      </c>
      <c r="B844" s="88">
        <v>2014.900024</v>
      </c>
      <c r="C844" s="88">
        <v>2015.3000489999999</v>
      </c>
      <c r="D844" s="88">
        <v>1995.349976</v>
      </c>
      <c r="E844" s="88">
        <v>2002.3000489999999</v>
      </c>
      <c r="F844" s="88">
        <v>1995.8793949999999</v>
      </c>
      <c r="G844" s="88">
        <v>2411900</v>
      </c>
      <c r="H844" s="95">
        <f t="shared" si="26"/>
        <v>1.2815911924085974E-3</v>
      </c>
      <c r="I844" s="96">
        <f t="shared" si="27"/>
        <v>8.151057133826366E-4</v>
      </c>
    </row>
    <row r="845" spans="1:9" ht="15.75" customHeight="1" x14ac:dyDescent="0.25">
      <c r="A845" s="91">
        <v>44152</v>
      </c>
      <c r="B845" s="92">
        <v>2085</v>
      </c>
      <c r="C845" s="92">
        <v>2085</v>
      </c>
      <c r="D845" s="92">
        <v>1985</v>
      </c>
      <c r="E845" s="92">
        <v>1993.25</v>
      </c>
      <c r="F845" s="92">
        <v>1986.8583980000001</v>
      </c>
      <c r="G845" s="92">
        <v>21479385</v>
      </c>
      <c r="H845" s="93">
        <f t="shared" si="26"/>
        <v>-1.9673782818913047E-3</v>
      </c>
      <c r="I845" s="94">
        <f t="shared" si="27"/>
        <v>-2.4338637609172655E-3</v>
      </c>
    </row>
    <row r="846" spans="1:9" ht="15.75" customHeight="1" x14ac:dyDescent="0.25">
      <c r="A846" s="87">
        <v>44153</v>
      </c>
      <c r="B846" s="88">
        <v>1993.25</v>
      </c>
      <c r="C846" s="88">
        <v>2006.5</v>
      </c>
      <c r="D846" s="88">
        <v>1960.099976</v>
      </c>
      <c r="E846" s="88">
        <v>1987.1999510000001</v>
      </c>
      <c r="F846" s="88">
        <v>1980.827759</v>
      </c>
      <c r="G846" s="88">
        <v>14030652</v>
      </c>
      <c r="H846" s="95">
        <f t="shared" si="26"/>
        <v>-1.3202028352495134E-3</v>
      </c>
      <c r="I846" s="96">
        <f t="shared" si="27"/>
        <v>-1.7866883142754742E-3</v>
      </c>
    </row>
    <row r="847" spans="1:9" ht="15.75" customHeight="1" x14ac:dyDescent="0.25">
      <c r="A847" s="91">
        <v>44154</v>
      </c>
      <c r="B847" s="92">
        <v>1987.1999510000001</v>
      </c>
      <c r="C847" s="92">
        <v>2010.4499510000001</v>
      </c>
      <c r="D847" s="92">
        <v>1968.1999510000001</v>
      </c>
      <c r="E847" s="92">
        <v>1973.150024</v>
      </c>
      <c r="F847" s="92">
        <v>1966.822876</v>
      </c>
      <c r="G847" s="92">
        <v>12828008</v>
      </c>
      <c r="H847" s="93">
        <f t="shared" si="26"/>
        <v>-3.0814626145197659E-3</v>
      </c>
      <c r="I847" s="94">
        <f t="shared" si="27"/>
        <v>-3.5479480935457267E-3</v>
      </c>
    </row>
    <row r="848" spans="1:9" ht="15.75" customHeight="1" x14ac:dyDescent="0.25">
      <c r="A848" s="87">
        <v>44155</v>
      </c>
      <c r="B848" s="88">
        <v>1975</v>
      </c>
      <c r="C848" s="88">
        <v>1983.8000489999999</v>
      </c>
      <c r="D848" s="88">
        <v>1895</v>
      </c>
      <c r="E848" s="88">
        <v>1899.5</v>
      </c>
      <c r="F848" s="88">
        <v>1893.409058</v>
      </c>
      <c r="G848" s="88">
        <v>26522972</v>
      </c>
      <c r="H848" s="95">
        <f t="shared" si="26"/>
        <v>-1.652080046549427E-2</v>
      </c>
      <c r="I848" s="96">
        <f t="shared" si="27"/>
        <v>-1.6987285944520231E-2</v>
      </c>
    </row>
    <row r="849" spans="1:9" ht="15.75" customHeight="1" x14ac:dyDescent="0.25">
      <c r="A849" s="91">
        <v>44158</v>
      </c>
      <c r="B849" s="92">
        <v>1951</v>
      </c>
      <c r="C849" s="92">
        <v>1970</v>
      </c>
      <c r="D849" s="92">
        <v>1926.25</v>
      </c>
      <c r="E849" s="92">
        <v>1950.6999510000001</v>
      </c>
      <c r="F849" s="92">
        <v>1944.4448239999999</v>
      </c>
      <c r="G849" s="92">
        <v>20918665</v>
      </c>
      <c r="H849" s="93">
        <f t="shared" si="26"/>
        <v>1.1551173585926097E-2</v>
      </c>
      <c r="I849" s="94">
        <f t="shared" si="27"/>
        <v>1.1084688106900137E-2</v>
      </c>
    </row>
    <row r="850" spans="1:9" ht="15.75" customHeight="1" x14ac:dyDescent="0.25">
      <c r="A850" s="87">
        <v>44159</v>
      </c>
      <c r="B850" s="88">
        <v>1964</v>
      </c>
      <c r="C850" s="88">
        <v>1974</v>
      </c>
      <c r="D850" s="88">
        <v>1932</v>
      </c>
      <c r="E850" s="88">
        <v>1964.0500489999999</v>
      </c>
      <c r="F850" s="88">
        <v>1957.7520750000001</v>
      </c>
      <c r="G850" s="88">
        <v>14277083</v>
      </c>
      <c r="H850" s="95">
        <f t="shared" si="26"/>
        <v>2.9620689224692342E-3</v>
      </c>
      <c r="I850" s="96">
        <f t="shared" si="27"/>
        <v>2.4955834434432734E-3</v>
      </c>
    </row>
    <row r="851" spans="1:9" ht="15.75" customHeight="1" x14ac:dyDescent="0.25">
      <c r="A851" s="91">
        <v>44160</v>
      </c>
      <c r="B851" s="92">
        <v>1980</v>
      </c>
      <c r="C851" s="92">
        <v>1992.9499510000001</v>
      </c>
      <c r="D851" s="92">
        <v>1942.1999510000001</v>
      </c>
      <c r="E851" s="92">
        <v>1947.8000489999999</v>
      </c>
      <c r="F851" s="92">
        <v>1941.5541989999999</v>
      </c>
      <c r="G851" s="92">
        <v>15062376</v>
      </c>
      <c r="H851" s="93">
        <f t="shared" si="26"/>
        <v>-3.6081744468736882E-3</v>
      </c>
      <c r="I851" s="94">
        <f t="shared" si="27"/>
        <v>-4.0746599258996491E-3</v>
      </c>
    </row>
    <row r="852" spans="1:9" ht="15.75" customHeight="1" x14ac:dyDescent="0.25">
      <c r="A852" s="87">
        <v>44161</v>
      </c>
      <c r="B852" s="88">
        <v>1953.0500489999999</v>
      </c>
      <c r="C852" s="88">
        <v>1965</v>
      </c>
      <c r="D852" s="88">
        <v>1930.0500489999999</v>
      </c>
      <c r="E852" s="88">
        <v>1952.599976</v>
      </c>
      <c r="F852" s="88">
        <v>1946.338745</v>
      </c>
      <c r="G852" s="88">
        <v>11924527</v>
      </c>
      <c r="H852" s="95">
        <f t="shared" si="26"/>
        <v>1.0689095636619529E-3</v>
      </c>
      <c r="I852" s="96">
        <f t="shared" si="27"/>
        <v>6.0242408463599207E-4</v>
      </c>
    </row>
    <row r="853" spans="1:9" ht="15.75" customHeight="1" x14ac:dyDescent="0.25">
      <c r="A853" s="91">
        <v>44162</v>
      </c>
      <c r="B853" s="92">
        <v>1940.5</v>
      </c>
      <c r="C853" s="92">
        <v>1956.099976</v>
      </c>
      <c r="D853" s="92">
        <v>1921.400024</v>
      </c>
      <c r="E853" s="92">
        <v>1929.8000489999999</v>
      </c>
      <c r="F853" s="92">
        <v>1923.611938</v>
      </c>
      <c r="G853" s="92">
        <v>21845931</v>
      </c>
      <c r="H853" s="93">
        <f t="shared" si="26"/>
        <v>-5.100964404293978E-3</v>
      </c>
      <c r="I853" s="94">
        <f t="shared" si="27"/>
        <v>-5.5674498833199384E-3</v>
      </c>
    </row>
    <row r="854" spans="1:9" ht="15.75" customHeight="1" x14ac:dyDescent="0.25">
      <c r="A854" s="87">
        <v>44166</v>
      </c>
      <c r="B854" s="88">
        <v>1940.349976</v>
      </c>
      <c r="C854" s="88">
        <v>1966.25</v>
      </c>
      <c r="D854" s="88">
        <v>1930.0500489999999</v>
      </c>
      <c r="E854" s="88">
        <v>1954.900024</v>
      </c>
      <c r="F854" s="88">
        <v>1948.63147</v>
      </c>
      <c r="G854" s="88">
        <v>9114939</v>
      </c>
      <c r="H854" s="95">
        <f t="shared" si="26"/>
        <v>5.6122483813526225E-3</v>
      </c>
      <c r="I854" s="96">
        <f t="shared" si="27"/>
        <v>5.1457629023266612E-3</v>
      </c>
    </row>
    <row r="855" spans="1:9" ht="15.75" customHeight="1" x14ac:dyDescent="0.25">
      <c r="A855" s="91">
        <v>44167</v>
      </c>
      <c r="B855" s="92">
        <v>1958.5</v>
      </c>
      <c r="C855" s="92">
        <v>1962</v>
      </c>
      <c r="D855" s="92">
        <v>1935</v>
      </c>
      <c r="E855" s="92">
        <v>1958.150024</v>
      </c>
      <c r="F855" s="92">
        <v>1951.8709719999999</v>
      </c>
      <c r="G855" s="92">
        <v>10240168</v>
      </c>
      <c r="H855" s="93">
        <f t="shared" si="26"/>
        <v>7.2139330105387581E-4</v>
      </c>
      <c r="I855" s="94">
        <f t="shared" si="27"/>
        <v>2.5490782202791499E-4</v>
      </c>
    </row>
    <row r="856" spans="1:9" ht="15.75" customHeight="1" x14ac:dyDescent="0.25">
      <c r="A856" s="87">
        <v>44168</v>
      </c>
      <c r="B856" s="88">
        <v>1972</v>
      </c>
      <c r="C856" s="88">
        <v>1981.099976</v>
      </c>
      <c r="D856" s="88">
        <v>1958.650024</v>
      </c>
      <c r="E856" s="88">
        <v>1964.0500489999999</v>
      </c>
      <c r="F856" s="88">
        <v>1957.7520750000001</v>
      </c>
      <c r="G856" s="88">
        <v>12822945</v>
      </c>
      <c r="H856" s="95">
        <f t="shared" si="26"/>
        <v>1.3065876050991901E-3</v>
      </c>
      <c r="I856" s="96">
        <f t="shared" si="27"/>
        <v>8.4010212607322924E-4</v>
      </c>
    </row>
    <row r="857" spans="1:9" ht="15.75" customHeight="1" x14ac:dyDescent="0.25">
      <c r="A857" s="91">
        <v>44169</v>
      </c>
      <c r="B857" s="92">
        <v>1969</v>
      </c>
      <c r="C857" s="92">
        <v>1969</v>
      </c>
      <c r="D857" s="92">
        <v>1940</v>
      </c>
      <c r="E857" s="92">
        <v>1946.75</v>
      </c>
      <c r="F857" s="92">
        <v>1940.507568</v>
      </c>
      <c r="G857" s="92">
        <v>8521388</v>
      </c>
      <c r="H857" s="93">
        <f t="shared" si="26"/>
        <v>-3.8423521113127752E-3</v>
      </c>
      <c r="I857" s="94">
        <f t="shared" si="27"/>
        <v>-4.3088375903387356E-3</v>
      </c>
    </row>
    <row r="858" spans="1:9" ht="15.75" customHeight="1" x14ac:dyDescent="0.25">
      <c r="A858" s="87">
        <v>44172</v>
      </c>
      <c r="B858" s="88">
        <v>1940.599976</v>
      </c>
      <c r="C858" s="88">
        <v>1965</v>
      </c>
      <c r="D858" s="88">
        <v>1940.599976</v>
      </c>
      <c r="E858" s="88">
        <v>1958.1999510000001</v>
      </c>
      <c r="F858" s="88">
        <v>1951.9207759999999</v>
      </c>
      <c r="G858" s="88">
        <v>8418767</v>
      </c>
      <c r="H858" s="95">
        <f t="shared" si="26"/>
        <v>2.5468458362506966E-3</v>
      </c>
      <c r="I858" s="96">
        <f t="shared" si="27"/>
        <v>2.0803603572247358E-3</v>
      </c>
    </row>
    <row r="859" spans="1:9" ht="15.75" customHeight="1" x14ac:dyDescent="0.25">
      <c r="A859" s="91">
        <v>44173</v>
      </c>
      <c r="B859" s="92">
        <v>1961.150024</v>
      </c>
      <c r="C859" s="92">
        <v>2014.25</v>
      </c>
      <c r="D859" s="92">
        <v>1950</v>
      </c>
      <c r="E859" s="92">
        <v>1993.75</v>
      </c>
      <c r="F859" s="92">
        <v>1987.356812</v>
      </c>
      <c r="G859" s="92">
        <v>20030506</v>
      </c>
      <c r="H859" s="93">
        <f t="shared" si="26"/>
        <v>7.8136611008898776E-3</v>
      </c>
      <c r="I859" s="94">
        <f t="shared" si="27"/>
        <v>7.3471756218639172E-3</v>
      </c>
    </row>
    <row r="860" spans="1:9" ht="15.75" customHeight="1" x14ac:dyDescent="0.25">
      <c r="A860" s="87">
        <v>44174</v>
      </c>
      <c r="B860" s="88">
        <v>2009.9499510000001</v>
      </c>
      <c r="C860" s="88">
        <v>2033.8000489999999</v>
      </c>
      <c r="D860" s="88">
        <v>1999.25</v>
      </c>
      <c r="E860" s="88">
        <v>2026.9499510000001</v>
      </c>
      <c r="F860" s="88">
        <v>2020.450317</v>
      </c>
      <c r="G860" s="88">
        <v>13464375</v>
      </c>
      <c r="H860" s="95">
        <f t="shared" si="26"/>
        <v>7.1723278118810624E-3</v>
      </c>
      <c r="I860" s="96">
        <f t="shared" si="27"/>
        <v>6.7058423328551012E-3</v>
      </c>
    </row>
    <row r="861" spans="1:9" ht="15.75" customHeight="1" x14ac:dyDescent="0.25">
      <c r="A861" s="91">
        <v>44175</v>
      </c>
      <c r="B861" s="92">
        <v>2021.599976</v>
      </c>
      <c r="C861" s="92">
        <v>2028.5</v>
      </c>
      <c r="D861" s="92">
        <v>2001</v>
      </c>
      <c r="E861" s="92">
        <v>2007</v>
      </c>
      <c r="F861" s="92">
        <v>2000.564331</v>
      </c>
      <c r="G861" s="92">
        <v>7414229</v>
      </c>
      <c r="H861" s="93">
        <f t="shared" si="26"/>
        <v>-4.2956542832481657E-3</v>
      </c>
      <c r="I861" s="94">
        <f t="shared" si="27"/>
        <v>-4.7621397622741261E-3</v>
      </c>
    </row>
    <row r="862" spans="1:9" ht="15.75" customHeight="1" x14ac:dyDescent="0.25">
      <c r="A862" s="87">
        <v>44176</v>
      </c>
      <c r="B862" s="88">
        <v>2013</v>
      </c>
      <c r="C862" s="88">
        <v>2038</v>
      </c>
      <c r="D862" s="88">
        <v>1974.25</v>
      </c>
      <c r="E862" s="88">
        <v>2005.8000489999999</v>
      </c>
      <c r="F862" s="88">
        <v>1999.3682859999999</v>
      </c>
      <c r="G862" s="88">
        <v>12434745</v>
      </c>
      <c r="H862" s="95">
        <f t="shared" si="26"/>
        <v>-2.597222547606975E-4</v>
      </c>
      <c r="I862" s="96">
        <f t="shared" si="27"/>
        <v>-7.2620773378665837E-4</v>
      </c>
    </row>
    <row r="863" spans="1:9" ht="15.75" customHeight="1" x14ac:dyDescent="0.25">
      <c r="A863" s="91">
        <v>44179</v>
      </c>
      <c r="B863" s="92">
        <v>2007.9499510000001</v>
      </c>
      <c r="C863" s="92">
        <v>2015</v>
      </c>
      <c r="D863" s="92">
        <v>1986.349976</v>
      </c>
      <c r="E863" s="92">
        <v>1991.3000489999999</v>
      </c>
      <c r="F863" s="92">
        <v>1984.914673</v>
      </c>
      <c r="G863" s="92">
        <v>7989830</v>
      </c>
      <c r="H863" s="93">
        <f t="shared" si="26"/>
        <v>-3.1509568821864553E-3</v>
      </c>
      <c r="I863" s="94">
        <f t="shared" si="27"/>
        <v>-3.6174423612124161E-3</v>
      </c>
    </row>
    <row r="864" spans="1:9" ht="15.75" customHeight="1" x14ac:dyDescent="0.25">
      <c r="A864" s="87">
        <v>44180</v>
      </c>
      <c r="B864" s="88">
        <v>1989.6999510000001</v>
      </c>
      <c r="C864" s="88">
        <v>1989.6999510000001</v>
      </c>
      <c r="D864" s="88">
        <v>1961.099976</v>
      </c>
      <c r="E864" s="88">
        <v>1974.349976</v>
      </c>
      <c r="F864" s="88">
        <v>1968.019043</v>
      </c>
      <c r="G864" s="88">
        <v>8561406</v>
      </c>
      <c r="H864" s="95">
        <f t="shared" si="26"/>
        <v>-3.7125457133603641E-3</v>
      </c>
      <c r="I864" s="96">
        <f t="shared" si="27"/>
        <v>-4.1790311923863253E-3</v>
      </c>
    </row>
    <row r="865" spans="1:9" ht="15.75" customHeight="1" x14ac:dyDescent="0.25">
      <c r="A865" s="91">
        <v>44181</v>
      </c>
      <c r="B865" s="92">
        <v>1988</v>
      </c>
      <c r="C865" s="92">
        <v>1994.9499510000001</v>
      </c>
      <c r="D865" s="92">
        <v>1965.6999510000001</v>
      </c>
      <c r="E865" s="92">
        <v>1976.5500489999999</v>
      </c>
      <c r="F865" s="92">
        <v>1970.2120359999999</v>
      </c>
      <c r="G865" s="92">
        <v>8565904</v>
      </c>
      <c r="H865" s="93">
        <f t="shared" si="26"/>
        <v>4.8367139362197515E-4</v>
      </c>
      <c r="I865" s="94">
        <f t="shared" si="27"/>
        <v>1.7185914596014339E-5</v>
      </c>
    </row>
    <row r="866" spans="1:9" ht="15.75" customHeight="1" x14ac:dyDescent="0.25">
      <c r="A866" s="87">
        <v>44182</v>
      </c>
      <c r="B866" s="88">
        <v>1984.5</v>
      </c>
      <c r="C866" s="88">
        <v>2005</v>
      </c>
      <c r="D866" s="88">
        <v>1977.150024</v>
      </c>
      <c r="E866" s="88">
        <v>1985.599976</v>
      </c>
      <c r="F866" s="88">
        <v>1979.2329099999999</v>
      </c>
      <c r="G866" s="88">
        <v>9346460</v>
      </c>
      <c r="H866" s="95">
        <f t="shared" si="26"/>
        <v>1.9839358019706327E-3</v>
      </c>
      <c r="I866" s="96">
        <f t="shared" si="27"/>
        <v>1.5174503229446719E-3</v>
      </c>
    </row>
    <row r="867" spans="1:9" ht="15.75" customHeight="1" x14ac:dyDescent="0.25">
      <c r="A867" s="91">
        <v>44183</v>
      </c>
      <c r="B867" s="92">
        <v>1980.099976</v>
      </c>
      <c r="C867" s="92">
        <v>2004.900024</v>
      </c>
      <c r="D867" s="92">
        <v>1965</v>
      </c>
      <c r="E867" s="92">
        <v>1991.5500489999999</v>
      </c>
      <c r="F867" s="92">
        <v>1985.1639399999999</v>
      </c>
      <c r="G867" s="92">
        <v>8522215</v>
      </c>
      <c r="H867" s="93">
        <f t="shared" si="26"/>
        <v>1.2994741042462769E-3</v>
      </c>
      <c r="I867" s="94">
        <f t="shared" si="27"/>
        <v>8.3298862522031606E-4</v>
      </c>
    </row>
    <row r="868" spans="1:9" ht="15.75" customHeight="1" x14ac:dyDescent="0.25">
      <c r="A868" s="87">
        <v>44186</v>
      </c>
      <c r="B868" s="88">
        <v>2010</v>
      </c>
      <c r="C868" s="88">
        <v>2022</v>
      </c>
      <c r="D868" s="88">
        <v>1855.25</v>
      </c>
      <c r="E868" s="88">
        <v>1939.6999510000001</v>
      </c>
      <c r="F868" s="88">
        <v>1933.4801030000001</v>
      </c>
      <c r="G868" s="88">
        <v>20368545</v>
      </c>
      <c r="H868" s="95">
        <f t="shared" si="26"/>
        <v>-1.145667054046666E-2</v>
      </c>
      <c r="I868" s="96">
        <f t="shared" si="27"/>
        <v>-1.192315601949262E-2</v>
      </c>
    </row>
    <row r="869" spans="1:9" ht="15.75" customHeight="1" x14ac:dyDescent="0.25">
      <c r="A869" s="91">
        <v>44187</v>
      </c>
      <c r="B869" s="92">
        <v>1949</v>
      </c>
      <c r="C869" s="92">
        <v>1958.900024</v>
      </c>
      <c r="D869" s="92">
        <v>1888.4499510000001</v>
      </c>
      <c r="E869" s="92">
        <v>1936.6999510000001</v>
      </c>
      <c r="F869" s="92">
        <v>1930.489746</v>
      </c>
      <c r="G869" s="92">
        <v>12986606</v>
      </c>
      <c r="H869" s="93">
        <f t="shared" si="26"/>
        <v>-6.722080420138144E-4</v>
      </c>
      <c r="I869" s="94">
        <f t="shared" si="27"/>
        <v>-1.1386935210397752E-3</v>
      </c>
    </row>
    <row r="870" spans="1:9" ht="15.75" customHeight="1" x14ac:dyDescent="0.25">
      <c r="A870" s="87">
        <v>44188</v>
      </c>
      <c r="B870" s="88">
        <v>1930</v>
      </c>
      <c r="C870" s="88">
        <v>1951.4499510000001</v>
      </c>
      <c r="D870" s="88">
        <v>1920.650024</v>
      </c>
      <c r="E870" s="88">
        <v>1943.849976</v>
      </c>
      <c r="F870" s="88">
        <v>1937.6168210000001</v>
      </c>
      <c r="G870" s="88">
        <v>8999898</v>
      </c>
      <c r="H870" s="95">
        <f t="shared" si="26"/>
        <v>1.6003968834271986E-3</v>
      </c>
      <c r="I870" s="96">
        <f t="shared" si="27"/>
        <v>1.1339114044012378E-3</v>
      </c>
    </row>
    <row r="871" spans="1:9" ht="15.75" customHeight="1" x14ac:dyDescent="0.25">
      <c r="A871" s="91">
        <v>44189</v>
      </c>
      <c r="B871" s="92">
        <v>1947</v>
      </c>
      <c r="C871" s="92">
        <v>1998.8000489999999</v>
      </c>
      <c r="D871" s="92">
        <v>1945.900024</v>
      </c>
      <c r="E871" s="92">
        <v>1994.150024</v>
      </c>
      <c r="F871" s="92">
        <v>1987.755615</v>
      </c>
      <c r="G871" s="92">
        <v>9588577</v>
      </c>
      <c r="H871" s="93">
        <f t="shared" si="26"/>
        <v>1.1095092875273053E-2</v>
      </c>
      <c r="I871" s="94">
        <f t="shared" si="27"/>
        <v>1.0628607396247092E-2</v>
      </c>
    </row>
    <row r="872" spans="1:9" ht="15.75" customHeight="1" x14ac:dyDescent="0.25">
      <c r="A872" s="87">
        <v>44193</v>
      </c>
      <c r="B872" s="88">
        <v>2006.6999510000001</v>
      </c>
      <c r="C872" s="88">
        <v>2018</v>
      </c>
      <c r="D872" s="88">
        <v>1995.3000489999999</v>
      </c>
      <c r="E872" s="88">
        <v>2003.3000489999999</v>
      </c>
      <c r="F872" s="88">
        <v>1996.876221</v>
      </c>
      <c r="G872" s="88">
        <v>7947719</v>
      </c>
      <c r="H872" s="95">
        <f t="shared" si="26"/>
        <v>1.9881564661934901E-3</v>
      </c>
      <c r="I872" s="96">
        <f t="shared" si="27"/>
        <v>1.5216709871675293E-3</v>
      </c>
    </row>
    <row r="873" spans="1:9" ht="15.75" customHeight="1" x14ac:dyDescent="0.25">
      <c r="A873" s="91">
        <v>44194</v>
      </c>
      <c r="B873" s="92">
        <v>2009</v>
      </c>
      <c r="C873" s="92">
        <v>2012.3000489999999</v>
      </c>
      <c r="D873" s="92">
        <v>1982.5500489999999</v>
      </c>
      <c r="E873" s="92">
        <v>1990.0500489999999</v>
      </c>
      <c r="F873" s="92">
        <v>1983.6687010000001</v>
      </c>
      <c r="G873" s="92">
        <v>8589407</v>
      </c>
      <c r="H873" s="93">
        <f t="shared" si="26"/>
        <v>-2.882004458015786E-3</v>
      </c>
      <c r="I873" s="94">
        <f t="shared" si="27"/>
        <v>-3.3484899370417468E-3</v>
      </c>
    </row>
    <row r="874" spans="1:9" ht="15.75" customHeight="1" x14ac:dyDescent="0.25">
      <c r="A874" s="87">
        <v>44195</v>
      </c>
      <c r="B874" s="88">
        <v>1995.25</v>
      </c>
      <c r="C874" s="88">
        <v>2007.1999510000001</v>
      </c>
      <c r="D874" s="88">
        <v>1975.5500489999999</v>
      </c>
      <c r="E874" s="88">
        <v>1995.5</v>
      </c>
      <c r="F874" s="88">
        <v>1989.1011960000001</v>
      </c>
      <c r="G874" s="88">
        <v>10173132</v>
      </c>
      <c r="H874" s="95">
        <f t="shared" si="26"/>
        <v>1.1877375902297036E-3</v>
      </c>
      <c r="I874" s="96">
        <f t="shared" si="27"/>
        <v>7.2125211120374275E-4</v>
      </c>
    </row>
    <row r="875" spans="1:9" ht="15.75" customHeight="1" x14ac:dyDescent="0.25">
      <c r="A875" s="91">
        <v>44196</v>
      </c>
      <c r="B875" s="92">
        <v>1993.5</v>
      </c>
      <c r="C875" s="92">
        <v>2011.900024</v>
      </c>
      <c r="D875" s="92">
        <v>1978.599976</v>
      </c>
      <c r="E875" s="92">
        <v>1985.3000489999999</v>
      </c>
      <c r="F875" s="92">
        <v>1978.9339600000001</v>
      </c>
      <c r="G875" s="92">
        <v>8667516</v>
      </c>
      <c r="H875" s="93">
        <f t="shared" si="26"/>
        <v>-2.2255771335919442E-3</v>
      </c>
      <c r="I875" s="94">
        <f t="shared" si="27"/>
        <v>-2.692062612617905E-3</v>
      </c>
    </row>
    <row r="876" spans="1:9" ht="15.75" customHeight="1" x14ac:dyDescent="0.25">
      <c r="A876" s="87">
        <v>44197</v>
      </c>
      <c r="B876" s="88">
        <v>1988</v>
      </c>
      <c r="C876" s="88">
        <v>1997</v>
      </c>
      <c r="D876" s="88">
        <v>1982</v>
      </c>
      <c r="E876" s="88">
        <v>1987.5</v>
      </c>
      <c r="F876" s="88">
        <v>1981.126831</v>
      </c>
      <c r="G876" s="88">
        <v>4622002</v>
      </c>
      <c r="H876" s="95">
        <f t="shared" si="26"/>
        <v>4.8097841039800113E-4</v>
      </c>
      <c r="I876" s="96">
        <f t="shared" si="27"/>
        <v>1.4492931372040319E-5</v>
      </c>
    </row>
    <row r="877" spans="1:9" ht="15.75" customHeight="1" x14ac:dyDescent="0.25">
      <c r="A877" s="91">
        <v>44200</v>
      </c>
      <c r="B877" s="92">
        <v>1995.099976</v>
      </c>
      <c r="C877" s="92">
        <v>1998.900024</v>
      </c>
      <c r="D877" s="92">
        <v>1968</v>
      </c>
      <c r="E877" s="92">
        <v>1990.849976</v>
      </c>
      <c r="F877" s="92">
        <v>1984.466064</v>
      </c>
      <c r="G877" s="92">
        <v>11312992</v>
      </c>
      <c r="H877" s="93">
        <f t="shared" si="26"/>
        <v>7.3139671511681943E-4</v>
      </c>
      <c r="I877" s="94">
        <f t="shared" si="27"/>
        <v>2.6491123609085861E-4</v>
      </c>
    </row>
    <row r="878" spans="1:9" ht="15.75" customHeight="1" x14ac:dyDescent="0.25">
      <c r="A878" s="87">
        <v>44201</v>
      </c>
      <c r="B878" s="88">
        <v>1969</v>
      </c>
      <c r="C878" s="88">
        <v>1983.599976</v>
      </c>
      <c r="D878" s="88">
        <v>1956</v>
      </c>
      <c r="E878" s="88">
        <v>1966.099976</v>
      </c>
      <c r="F878" s="88">
        <v>1959.7954099999999</v>
      </c>
      <c r="G878" s="88">
        <v>11132803</v>
      </c>
      <c r="H878" s="95">
        <f t="shared" si="26"/>
        <v>-5.4329403341545571E-3</v>
      </c>
      <c r="I878" s="96">
        <f t="shared" si="27"/>
        <v>-5.8994258131805175E-3</v>
      </c>
    </row>
    <row r="879" spans="1:9" ht="15.75" customHeight="1" x14ac:dyDescent="0.25">
      <c r="A879" s="91">
        <v>44202</v>
      </c>
      <c r="B879" s="92">
        <v>1965.900024</v>
      </c>
      <c r="C879" s="92">
        <v>1966</v>
      </c>
      <c r="D879" s="92">
        <v>1905.150024</v>
      </c>
      <c r="E879" s="92">
        <v>1914.25</v>
      </c>
      <c r="F879" s="92">
        <v>1908.1116939999999</v>
      </c>
      <c r="G879" s="92">
        <v>21414270</v>
      </c>
      <c r="H879" s="93">
        <f t="shared" si="26"/>
        <v>-1.1606943030007153E-2</v>
      </c>
      <c r="I879" s="94">
        <f t="shared" si="27"/>
        <v>-1.2073428509033113E-2</v>
      </c>
    </row>
    <row r="880" spans="1:9" ht="15.75" customHeight="1" x14ac:dyDescent="0.25">
      <c r="A880" s="87">
        <v>44203</v>
      </c>
      <c r="B880" s="88">
        <v>1920.5</v>
      </c>
      <c r="C880" s="88">
        <v>1945</v>
      </c>
      <c r="D880" s="88">
        <v>1905.150024</v>
      </c>
      <c r="E880" s="88">
        <v>1911.150024</v>
      </c>
      <c r="F880" s="88">
        <v>1905.0217290000001</v>
      </c>
      <c r="G880" s="88">
        <v>14918406</v>
      </c>
      <c r="H880" s="95">
        <f t="shared" si="26"/>
        <v>-7.0385947390016578E-4</v>
      </c>
      <c r="I880" s="96">
        <f t="shared" si="27"/>
        <v>-1.1703449529261267E-3</v>
      </c>
    </row>
    <row r="881" spans="1:9" ht="15.75" customHeight="1" x14ac:dyDescent="0.25">
      <c r="A881" s="91">
        <v>44204</v>
      </c>
      <c r="B881" s="92">
        <v>1918</v>
      </c>
      <c r="C881" s="92">
        <v>1938.400024</v>
      </c>
      <c r="D881" s="92">
        <v>1912.099976</v>
      </c>
      <c r="E881" s="92">
        <v>1933.6999510000001</v>
      </c>
      <c r="F881" s="92">
        <v>1927.499268</v>
      </c>
      <c r="G881" s="92">
        <v>12709792</v>
      </c>
      <c r="H881" s="93">
        <f t="shared" si="26"/>
        <v>5.0942881162582164E-3</v>
      </c>
      <c r="I881" s="94">
        <f t="shared" si="27"/>
        <v>4.6278026372322551E-3</v>
      </c>
    </row>
    <row r="882" spans="1:9" ht="15.75" customHeight="1" x14ac:dyDescent="0.25">
      <c r="A882" s="87">
        <v>44207</v>
      </c>
      <c r="B882" s="88">
        <v>1938.8000489999999</v>
      </c>
      <c r="C882" s="88">
        <v>1938.8000489999999</v>
      </c>
      <c r="D882" s="88">
        <v>1892.5</v>
      </c>
      <c r="E882" s="88">
        <v>1897.25</v>
      </c>
      <c r="F882" s="88">
        <v>1891.16626</v>
      </c>
      <c r="G882" s="88">
        <v>15371556</v>
      </c>
      <c r="H882" s="95">
        <f t="shared" si="26"/>
        <v>-8.264510701765598E-3</v>
      </c>
      <c r="I882" s="96">
        <f t="shared" si="27"/>
        <v>-8.7309961807915584E-3</v>
      </c>
    </row>
    <row r="883" spans="1:9" ht="15.75" customHeight="1" x14ac:dyDescent="0.25">
      <c r="A883" s="91">
        <v>44208</v>
      </c>
      <c r="B883" s="92">
        <v>1903</v>
      </c>
      <c r="C883" s="92">
        <v>1960</v>
      </c>
      <c r="D883" s="92">
        <v>1899.900024</v>
      </c>
      <c r="E883" s="92">
        <v>1957.0500489999999</v>
      </c>
      <c r="F883" s="92">
        <v>1950.7745359999999</v>
      </c>
      <c r="G883" s="92">
        <v>18996047</v>
      </c>
      <c r="H883" s="93">
        <f t="shared" si="26"/>
        <v>1.3477366899754799E-2</v>
      </c>
      <c r="I883" s="94">
        <f t="shared" si="27"/>
        <v>1.3010881420728839E-2</v>
      </c>
    </row>
    <row r="884" spans="1:9" ht="15.75" customHeight="1" x14ac:dyDescent="0.25">
      <c r="A884" s="87">
        <v>44209</v>
      </c>
      <c r="B884" s="88">
        <v>1963.5500489999999</v>
      </c>
      <c r="C884" s="88">
        <v>1974.9499510000001</v>
      </c>
      <c r="D884" s="88">
        <v>1918.4499510000001</v>
      </c>
      <c r="E884" s="88">
        <v>1938.8000489999999</v>
      </c>
      <c r="F884" s="88">
        <v>1932.58313</v>
      </c>
      <c r="G884" s="88">
        <v>12284876</v>
      </c>
      <c r="H884" s="95">
        <f t="shared" si="26"/>
        <v>-4.0688938353763623E-3</v>
      </c>
      <c r="I884" s="96">
        <f t="shared" si="27"/>
        <v>-4.5353793144023227E-3</v>
      </c>
    </row>
    <row r="885" spans="1:9" ht="15.75" customHeight="1" x14ac:dyDescent="0.25">
      <c r="A885" s="91">
        <v>44210</v>
      </c>
      <c r="B885" s="92">
        <v>1945</v>
      </c>
      <c r="C885" s="92">
        <v>1966.900024</v>
      </c>
      <c r="D885" s="92">
        <v>1939.0500489999999</v>
      </c>
      <c r="E885" s="92">
        <v>1960.599976</v>
      </c>
      <c r="F885" s="92">
        <v>1954.3131100000001</v>
      </c>
      <c r="G885" s="92">
        <v>9946818</v>
      </c>
      <c r="H885" s="93">
        <f t="shared" si="26"/>
        <v>4.8559612315190355E-3</v>
      </c>
      <c r="I885" s="94">
        <f t="shared" si="27"/>
        <v>4.3894757524930751E-3</v>
      </c>
    </row>
    <row r="886" spans="1:9" ht="15.75" customHeight="1" x14ac:dyDescent="0.25">
      <c r="A886" s="87">
        <v>44211</v>
      </c>
      <c r="B886" s="88">
        <v>1960.599976</v>
      </c>
      <c r="C886" s="88">
        <v>1973.8000489999999</v>
      </c>
      <c r="D886" s="88">
        <v>1920.0500489999999</v>
      </c>
      <c r="E886" s="88">
        <v>1937.4499510000001</v>
      </c>
      <c r="F886" s="88">
        <v>1931.2373050000001</v>
      </c>
      <c r="G886" s="88">
        <v>9503790</v>
      </c>
      <c r="H886" s="95">
        <f t="shared" si="26"/>
        <v>-5.1585034456706567E-3</v>
      </c>
      <c r="I886" s="96">
        <f t="shared" si="27"/>
        <v>-5.6249889246966171E-3</v>
      </c>
    </row>
    <row r="887" spans="1:9" ht="15.75" customHeight="1" x14ac:dyDescent="0.25">
      <c r="A887" s="91">
        <v>44214</v>
      </c>
      <c r="B887" s="92">
        <v>1949.099976</v>
      </c>
      <c r="C887" s="92">
        <v>1997</v>
      </c>
      <c r="D887" s="92">
        <v>1923.349976</v>
      </c>
      <c r="E887" s="92">
        <v>1983.9499510000001</v>
      </c>
      <c r="F887" s="92">
        <v>1977.5882570000001</v>
      </c>
      <c r="G887" s="92">
        <v>16198856</v>
      </c>
      <c r="H887" s="93">
        <f t="shared" si="26"/>
        <v>1.0300232617058966E-2</v>
      </c>
      <c r="I887" s="94">
        <f t="shared" si="27"/>
        <v>9.8337471380330055E-3</v>
      </c>
    </row>
    <row r="888" spans="1:9" ht="15.75" customHeight="1" x14ac:dyDescent="0.25">
      <c r="A888" s="87">
        <v>44215</v>
      </c>
      <c r="B888" s="88">
        <v>1994.650024</v>
      </c>
      <c r="C888" s="88">
        <v>2031</v>
      </c>
      <c r="D888" s="88">
        <v>1994.650024</v>
      </c>
      <c r="E888" s="88">
        <v>2016.400024</v>
      </c>
      <c r="F888" s="88">
        <v>2009.9342039999999</v>
      </c>
      <c r="G888" s="88">
        <v>14771048</v>
      </c>
      <c r="H888" s="95">
        <f t="shared" si="26"/>
        <v>7.0459662916557324E-3</v>
      </c>
      <c r="I888" s="96">
        <f t="shared" si="27"/>
        <v>6.5794808126297712E-3</v>
      </c>
    </row>
    <row r="889" spans="1:9" ht="15.75" customHeight="1" x14ac:dyDescent="0.25">
      <c r="A889" s="91">
        <v>44216</v>
      </c>
      <c r="B889" s="92">
        <v>2021.400024</v>
      </c>
      <c r="C889" s="92">
        <v>2058</v>
      </c>
      <c r="D889" s="92">
        <v>2001.400024</v>
      </c>
      <c r="E889" s="92">
        <v>2054.6999510000001</v>
      </c>
      <c r="F889" s="92">
        <v>2048.111328</v>
      </c>
      <c r="G889" s="92">
        <v>14271669</v>
      </c>
      <c r="H889" s="93">
        <f t="shared" si="26"/>
        <v>8.1717187891333053E-3</v>
      </c>
      <c r="I889" s="94">
        <f t="shared" si="27"/>
        <v>7.7052333101073449E-3</v>
      </c>
    </row>
    <row r="890" spans="1:9" ht="15.75" customHeight="1" x14ac:dyDescent="0.25">
      <c r="A890" s="87">
        <v>44217</v>
      </c>
      <c r="B890" s="88">
        <v>2082</v>
      </c>
      <c r="C890" s="88">
        <v>2120</v>
      </c>
      <c r="D890" s="88">
        <v>2075</v>
      </c>
      <c r="E890" s="88">
        <v>2099.3999020000001</v>
      </c>
      <c r="F890" s="88">
        <v>2092.6679690000001</v>
      </c>
      <c r="G890" s="88">
        <v>18038987</v>
      </c>
      <c r="H890" s="95">
        <f t="shared" si="26"/>
        <v>9.3467672808489524E-3</v>
      </c>
      <c r="I890" s="96">
        <f t="shared" si="27"/>
        <v>8.880281801822992E-3</v>
      </c>
    </row>
    <row r="891" spans="1:9" ht="15.75" customHeight="1" x14ac:dyDescent="0.25">
      <c r="A891" s="91">
        <v>44218</v>
      </c>
      <c r="B891" s="92">
        <v>2111</v>
      </c>
      <c r="C891" s="92">
        <v>2115.3500979999999</v>
      </c>
      <c r="D891" s="92">
        <v>2035.150024</v>
      </c>
      <c r="E891" s="92">
        <v>2049.6000979999999</v>
      </c>
      <c r="F891" s="92">
        <v>2043.027832</v>
      </c>
      <c r="G891" s="92">
        <v>14090818</v>
      </c>
      <c r="H891" s="93">
        <f t="shared" si="26"/>
        <v>-1.042604388888164E-2</v>
      </c>
      <c r="I891" s="94">
        <f t="shared" si="27"/>
        <v>-1.08925293679076E-2</v>
      </c>
    </row>
    <row r="892" spans="1:9" ht="15.75" customHeight="1" x14ac:dyDescent="0.25">
      <c r="A892" s="87">
        <v>44221</v>
      </c>
      <c r="B892" s="88">
        <v>2034.9499510000001</v>
      </c>
      <c r="C892" s="88">
        <v>2034.9499510000001</v>
      </c>
      <c r="D892" s="88">
        <v>1932</v>
      </c>
      <c r="E892" s="88">
        <v>1941</v>
      </c>
      <c r="F892" s="88">
        <v>1934.776001</v>
      </c>
      <c r="G892" s="88">
        <v>25016570</v>
      </c>
      <c r="H892" s="95">
        <f t="shared" si="26"/>
        <v>-2.3643591278292814E-2</v>
      </c>
      <c r="I892" s="96">
        <f t="shared" si="27"/>
        <v>-2.4110076757318775E-2</v>
      </c>
    </row>
    <row r="893" spans="1:9" ht="15.75" customHeight="1" x14ac:dyDescent="0.25">
      <c r="A893" s="91">
        <v>44223</v>
      </c>
      <c r="B893" s="92">
        <v>1925</v>
      </c>
      <c r="C893" s="92">
        <v>1925</v>
      </c>
      <c r="D893" s="92">
        <v>1888</v>
      </c>
      <c r="E893" s="92">
        <v>1895</v>
      </c>
      <c r="F893" s="92">
        <v>1888.923462</v>
      </c>
      <c r="G893" s="92">
        <v>19553809</v>
      </c>
      <c r="H893" s="93">
        <f t="shared" si="26"/>
        <v>-1.0416330815503905E-2</v>
      </c>
      <c r="I893" s="94">
        <f t="shared" si="27"/>
        <v>-1.0882816294529866E-2</v>
      </c>
    </row>
    <row r="894" spans="1:9" ht="15.75" customHeight="1" x14ac:dyDescent="0.25">
      <c r="A894" s="87">
        <v>44224</v>
      </c>
      <c r="B894" s="88">
        <v>1880.150024</v>
      </c>
      <c r="C894" s="88">
        <v>1923.3000489999999</v>
      </c>
      <c r="D894" s="88">
        <v>1870</v>
      </c>
      <c r="E894" s="88">
        <v>1876.5500489999999</v>
      </c>
      <c r="F894" s="88">
        <v>1870.5327150000001</v>
      </c>
      <c r="G894" s="88">
        <v>15722291</v>
      </c>
      <c r="H894" s="95">
        <f t="shared" si="26"/>
        <v>-4.2490526690919734E-3</v>
      </c>
      <c r="I894" s="96">
        <f t="shared" si="27"/>
        <v>-4.7155381481179346E-3</v>
      </c>
    </row>
    <row r="895" spans="1:9" ht="15.75" customHeight="1" x14ac:dyDescent="0.25">
      <c r="A895" s="91">
        <v>44225</v>
      </c>
      <c r="B895" s="92">
        <v>1894.3000489999999</v>
      </c>
      <c r="C895" s="92">
        <v>1913.099976</v>
      </c>
      <c r="D895" s="92">
        <v>1830</v>
      </c>
      <c r="E895" s="92">
        <v>1841.9499510000001</v>
      </c>
      <c r="F895" s="92">
        <v>1836.0435789999999</v>
      </c>
      <c r="G895" s="92">
        <v>20173258</v>
      </c>
      <c r="H895" s="93">
        <f t="shared" si="26"/>
        <v>-8.0823231811473599E-3</v>
      </c>
      <c r="I895" s="94">
        <f t="shared" si="27"/>
        <v>-8.5488086601733203E-3</v>
      </c>
    </row>
    <row r="896" spans="1:9" ht="15.75" customHeight="1" x14ac:dyDescent="0.25">
      <c r="A896" s="87">
        <v>44228</v>
      </c>
      <c r="B896" s="88">
        <v>1859.400024</v>
      </c>
      <c r="C896" s="88">
        <v>1905</v>
      </c>
      <c r="D896" s="88">
        <v>1848</v>
      </c>
      <c r="E896" s="88">
        <v>1895.3000489999999</v>
      </c>
      <c r="F896" s="88">
        <v>1889.222534</v>
      </c>
      <c r="G896" s="88">
        <v>15774504</v>
      </c>
      <c r="H896" s="95">
        <f t="shared" si="26"/>
        <v>1.2400131964852505E-2</v>
      </c>
      <c r="I896" s="96">
        <f t="shared" si="27"/>
        <v>1.1933646485826545E-2</v>
      </c>
    </row>
    <row r="897" spans="1:9" ht="15.75" customHeight="1" x14ac:dyDescent="0.25">
      <c r="A897" s="91">
        <v>44229</v>
      </c>
      <c r="B897" s="92">
        <v>1914.25</v>
      </c>
      <c r="C897" s="92">
        <v>1940</v>
      </c>
      <c r="D897" s="92">
        <v>1854.9499510000001</v>
      </c>
      <c r="E897" s="92">
        <v>1925.8000489999999</v>
      </c>
      <c r="F897" s="92">
        <v>1919.6247559999999</v>
      </c>
      <c r="G897" s="92">
        <v>19138414</v>
      </c>
      <c r="H897" s="93">
        <f t="shared" si="26"/>
        <v>6.9332250240436641E-3</v>
      </c>
      <c r="I897" s="94">
        <f t="shared" si="27"/>
        <v>6.4667395450177037E-3</v>
      </c>
    </row>
    <row r="898" spans="1:9" ht="15.75" customHeight="1" x14ac:dyDescent="0.25">
      <c r="A898" s="87">
        <v>44230</v>
      </c>
      <c r="B898" s="88">
        <v>1928.3000489999999</v>
      </c>
      <c r="C898" s="88">
        <v>1952</v>
      </c>
      <c r="D898" s="88">
        <v>1900</v>
      </c>
      <c r="E898" s="88">
        <v>1930.650024</v>
      </c>
      <c r="F898" s="88">
        <v>1924.4592290000001</v>
      </c>
      <c r="G898" s="88">
        <v>13984228</v>
      </c>
      <c r="H898" s="95">
        <f t="shared" si="26"/>
        <v>1.0923726234628702E-3</v>
      </c>
      <c r="I898" s="96">
        <f t="shared" si="27"/>
        <v>6.2588714443690937E-4</v>
      </c>
    </row>
    <row r="899" spans="1:9" ht="15.75" customHeight="1" x14ac:dyDescent="0.25">
      <c r="A899" s="91">
        <v>44231</v>
      </c>
      <c r="B899" s="92">
        <v>1924</v>
      </c>
      <c r="C899" s="92">
        <v>1940</v>
      </c>
      <c r="D899" s="92">
        <v>1905</v>
      </c>
      <c r="E899" s="92">
        <v>1924.3000489999999</v>
      </c>
      <c r="F899" s="92">
        <v>1918.1295170000001</v>
      </c>
      <c r="G899" s="92">
        <v>11826848</v>
      </c>
      <c r="H899" s="93">
        <f t="shared" si="26"/>
        <v>-1.4307862025984574E-3</v>
      </c>
      <c r="I899" s="94">
        <f t="shared" si="27"/>
        <v>-1.8972716816244182E-3</v>
      </c>
    </row>
    <row r="900" spans="1:9" ht="15.75" customHeight="1" x14ac:dyDescent="0.25">
      <c r="A900" s="87">
        <v>44232</v>
      </c>
      <c r="B900" s="88">
        <v>1930.0500489999999</v>
      </c>
      <c r="C900" s="88">
        <v>1944.650024</v>
      </c>
      <c r="D900" s="88">
        <v>1920</v>
      </c>
      <c r="E900" s="88">
        <v>1923.75</v>
      </c>
      <c r="F900" s="88">
        <v>1917.5812989999999</v>
      </c>
      <c r="G900" s="88">
        <v>9344470</v>
      </c>
      <c r="H900" s="95">
        <f t="shared" ref="H900:H963" si="28">LOG(F900/F899)</f>
        <v>-1.2414285921042811E-4</v>
      </c>
      <c r="I900" s="96">
        <f t="shared" ref="I900:I963" si="29">H900-$H$1238</f>
        <v>-5.9062833823638893E-4</v>
      </c>
    </row>
    <row r="901" spans="1:9" ht="15.75" customHeight="1" x14ac:dyDescent="0.25">
      <c r="A901" s="91">
        <v>44235</v>
      </c>
      <c r="B901" s="92">
        <v>1933.0500489999999</v>
      </c>
      <c r="C901" s="92">
        <v>1969</v>
      </c>
      <c r="D901" s="92">
        <v>1929.0500489999999</v>
      </c>
      <c r="E901" s="92">
        <v>1951.4499510000001</v>
      </c>
      <c r="F901" s="92">
        <v>1945.1923830000001</v>
      </c>
      <c r="G901" s="92">
        <v>9776136</v>
      </c>
      <c r="H901" s="93">
        <f t="shared" si="28"/>
        <v>6.2087746483967012E-3</v>
      </c>
      <c r="I901" s="94">
        <f t="shared" si="29"/>
        <v>5.7422891693707408E-3</v>
      </c>
    </row>
    <row r="902" spans="1:9" ht="15.75" customHeight="1" x14ac:dyDescent="0.25">
      <c r="A902" s="87">
        <v>44236</v>
      </c>
      <c r="B902" s="88">
        <v>1961.9499510000001</v>
      </c>
      <c r="C902" s="88">
        <v>1989.599976</v>
      </c>
      <c r="D902" s="88">
        <v>1952.3000489999999</v>
      </c>
      <c r="E902" s="88">
        <v>1956.150024</v>
      </c>
      <c r="F902" s="88">
        <v>1949.8774410000001</v>
      </c>
      <c r="G902" s="88">
        <v>9047308</v>
      </c>
      <c r="H902" s="95">
        <f t="shared" si="28"/>
        <v>1.0447544768032377E-3</v>
      </c>
      <c r="I902" s="96">
        <f t="shared" si="29"/>
        <v>5.7826899777727687E-4</v>
      </c>
    </row>
    <row r="903" spans="1:9" ht="15.75" customHeight="1" x14ac:dyDescent="0.25">
      <c r="A903" s="91">
        <v>44237</v>
      </c>
      <c r="B903" s="92">
        <v>1953.75</v>
      </c>
      <c r="C903" s="92">
        <v>1984.75</v>
      </c>
      <c r="D903" s="92">
        <v>1927.3000489999999</v>
      </c>
      <c r="E903" s="92">
        <v>1974.3000489999999</v>
      </c>
      <c r="F903" s="92">
        <v>1967.9692379999999</v>
      </c>
      <c r="G903" s="92">
        <v>9799560</v>
      </c>
      <c r="H903" s="93">
        <f t="shared" si="28"/>
        <v>4.010990780406903E-3</v>
      </c>
      <c r="I903" s="94">
        <f t="shared" si="29"/>
        <v>3.5445053013809422E-3</v>
      </c>
    </row>
    <row r="904" spans="1:9" ht="15.75" customHeight="1" x14ac:dyDescent="0.25">
      <c r="A904" s="87">
        <v>44238</v>
      </c>
      <c r="B904" s="88">
        <v>1980</v>
      </c>
      <c r="C904" s="88">
        <v>2064.1999510000001</v>
      </c>
      <c r="D904" s="88">
        <v>1972.25</v>
      </c>
      <c r="E904" s="88">
        <v>2055.6999510000001</v>
      </c>
      <c r="F904" s="88">
        <v>2049.108154</v>
      </c>
      <c r="G904" s="88">
        <v>19631870</v>
      </c>
      <c r="H904" s="95">
        <f t="shared" si="28"/>
        <v>1.7546575965126307E-2</v>
      </c>
      <c r="I904" s="96">
        <f t="shared" si="29"/>
        <v>1.7080090486100347E-2</v>
      </c>
    </row>
    <row r="905" spans="1:9" ht="15.75" customHeight="1" x14ac:dyDescent="0.25">
      <c r="A905" s="91">
        <v>44239</v>
      </c>
      <c r="B905" s="92">
        <v>2055.5</v>
      </c>
      <c r="C905" s="92">
        <v>2078</v>
      </c>
      <c r="D905" s="92">
        <v>2015.400024</v>
      </c>
      <c r="E905" s="92">
        <v>2041.599976</v>
      </c>
      <c r="F905" s="92">
        <v>2035.053345</v>
      </c>
      <c r="G905" s="92">
        <v>14074374</v>
      </c>
      <c r="H905" s="93">
        <f t="shared" si="28"/>
        <v>-2.9890836049730157E-3</v>
      </c>
      <c r="I905" s="94">
        <f t="shared" si="29"/>
        <v>-3.4555690839989765E-3</v>
      </c>
    </row>
    <row r="906" spans="1:9" ht="15.75" customHeight="1" x14ac:dyDescent="0.25">
      <c r="A906" s="87">
        <v>44242</v>
      </c>
      <c r="B906" s="88">
        <v>2048.0500489999999</v>
      </c>
      <c r="C906" s="88">
        <v>2061.3000489999999</v>
      </c>
      <c r="D906" s="88">
        <v>2025</v>
      </c>
      <c r="E906" s="88">
        <v>2032.599976</v>
      </c>
      <c r="F906" s="88">
        <v>2026.082275</v>
      </c>
      <c r="G906" s="88">
        <v>7287590</v>
      </c>
      <c r="H906" s="95">
        <f t="shared" si="28"/>
        <v>-1.9187207222771366E-3</v>
      </c>
      <c r="I906" s="96">
        <f t="shared" si="29"/>
        <v>-2.3852062013030974E-3</v>
      </c>
    </row>
    <row r="907" spans="1:9" ht="15.75" customHeight="1" x14ac:dyDescent="0.25">
      <c r="A907" s="91">
        <v>44243</v>
      </c>
      <c r="B907" s="92">
        <v>2039.75</v>
      </c>
      <c r="C907" s="92">
        <v>2079.3999020000001</v>
      </c>
      <c r="D907" s="92">
        <v>2035</v>
      </c>
      <c r="E907" s="92">
        <v>2059.5</v>
      </c>
      <c r="F907" s="92">
        <v>2052.8959960000002</v>
      </c>
      <c r="G907" s="92">
        <v>9886093</v>
      </c>
      <c r="H907" s="93">
        <f t="shared" si="28"/>
        <v>5.7098704814208933E-3</v>
      </c>
      <c r="I907" s="94">
        <f t="shared" si="29"/>
        <v>5.2433850023949329E-3</v>
      </c>
    </row>
    <row r="908" spans="1:9" ht="15.75" customHeight="1" x14ac:dyDescent="0.25">
      <c r="A908" s="87">
        <v>44244</v>
      </c>
      <c r="B908" s="88">
        <v>2060</v>
      </c>
      <c r="C908" s="88">
        <v>2095.9499510000001</v>
      </c>
      <c r="D908" s="88">
        <v>2050.6000979999999</v>
      </c>
      <c r="E908" s="88">
        <v>2083.25</v>
      </c>
      <c r="F908" s="88">
        <v>2076.5698240000002</v>
      </c>
      <c r="G908" s="88">
        <v>10957388</v>
      </c>
      <c r="H908" s="95">
        <f t="shared" si="28"/>
        <v>4.9795910431188178E-3</v>
      </c>
      <c r="I908" s="96">
        <f t="shared" si="29"/>
        <v>4.5131055640928574E-3</v>
      </c>
    </row>
    <row r="909" spans="1:9" ht="15.75" customHeight="1" x14ac:dyDescent="0.25">
      <c r="A909" s="91">
        <v>44245</v>
      </c>
      <c r="B909" s="92">
        <v>2085</v>
      </c>
      <c r="C909" s="92">
        <v>2108.3999020000001</v>
      </c>
      <c r="D909" s="92">
        <v>2059.1000979999999</v>
      </c>
      <c r="E909" s="92">
        <v>2067.6999510000001</v>
      </c>
      <c r="F909" s="92">
        <v>2061.0695799999999</v>
      </c>
      <c r="G909" s="92">
        <v>8605531</v>
      </c>
      <c r="H909" s="93">
        <f t="shared" si="28"/>
        <v>-3.2538852569722943E-3</v>
      </c>
      <c r="I909" s="94">
        <f t="shared" si="29"/>
        <v>-3.7203707359982552E-3</v>
      </c>
    </row>
    <row r="910" spans="1:9" ht="15.75" customHeight="1" x14ac:dyDescent="0.25">
      <c r="A910" s="87">
        <v>44246</v>
      </c>
      <c r="B910" s="88">
        <v>2057</v>
      </c>
      <c r="C910" s="88">
        <v>2104.9499510000001</v>
      </c>
      <c r="D910" s="88">
        <v>2053.3000489999999</v>
      </c>
      <c r="E910" s="88">
        <v>2080.3000489999999</v>
      </c>
      <c r="F910" s="88">
        <v>2073.6293949999999</v>
      </c>
      <c r="G910" s="88">
        <v>10800704</v>
      </c>
      <c r="H910" s="95">
        <f t="shared" si="28"/>
        <v>2.6384871830875591E-3</v>
      </c>
      <c r="I910" s="96">
        <f t="shared" si="29"/>
        <v>2.1720017040615983E-3</v>
      </c>
    </row>
    <row r="911" spans="1:9" ht="15.75" customHeight="1" x14ac:dyDescent="0.25">
      <c r="A911" s="91">
        <v>44249</v>
      </c>
      <c r="B911" s="92">
        <v>2080</v>
      </c>
      <c r="C911" s="92">
        <v>2089.8999020000001</v>
      </c>
      <c r="D911" s="92">
        <v>1994.9499510000001</v>
      </c>
      <c r="E911" s="92">
        <v>2008.099976</v>
      </c>
      <c r="F911" s="92">
        <v>2001.6607670000001</v>
      </c>
      <c r="G911" s="92">
        <v>10985697</v>
      </c>
      <c r="H911" s="93">
        <f t="shared" si="28"/>
        <v>-1.5340663643652339E-2</v>
      </c>
      <c r="I911" s="94">
        <f t="shared" si="29"/>
        <v>-1.5807149122678301E-2</v>
      </c>
    </row>
    <row r="912" spans="1:9" ht="15.75" customHeight="1" x14ac:dyDescent="0.25">
      <c r="A912" s="87">
        <v>44250</v>
      </c>
      <c r="B912" s="88">
        <v>2048</v>
      </c>
      <c r="C912" s="88">
        <v>2052.8999020000001</v>
      </c>
      <c r="D912" s="88">
        <v>2013.599976</v>
      </c>
      <c r="E912" s="88">
        <v>2023.4499510000001</v>
      </c>
      <c r="F912" s="88">
        <v>2016.961548</v>
      </c>
      <c r="G912" s="88">
        <v>11834752</v>
      </c>
      <c r="H912" s="95">
        <f t="shared" si="28"/>
        <v>3.3071417750623173E-3</v>
      </c>
      <c r="I912" s="96">
        <f t="shared" si="29"/>
        <v>2.8406562960363564E-3</v>
      </c>
    </row>
    <row r="913" spans="1:9" ht="15.75" customHeight="1" x14ac:dyDescent="0.25">
      <c r="A913" s="91">
        <v>44251</v>
      </c>
      <c r="B913" s="92">
        <v>2030</v>
      </c>
      <c r="C913" s="92">
        <v>2065.25</v>
      </c>
      <c r="D913" s="92">
        <v>2026.150024</v>
      </c>
      <c r="E913" s="92">
        <v>2061</v>
      </c>
      <c r="F913" s="92">
        <v>2054.3911130000001</v>
      </c>
      <c r="G913" s="92">
        <v>4987735</v>
      </c>
      <c r="H913" s="93">
        <f t="shared" si="28"/>
        <v>7.9855089346678315E-3</v>
      </c>
      <c r="I913" s="94">
        <f t="shared" si="29"/>
        <v>7.5190234556418711E-3</v>
      </c>
    </row>
    <row r="914" spans="1:9" ht="15.75" customHeight="1" x14ac:dyDescent="0.25">
      <c r="A914" s="87">
        <v>44252</v>
      </c>
      <c r="B914" s="88">
        <v>2076</v>
      </c>
      <c r="C914" s="88">
        <v>2152</v>
      </c>
      <c r="D914" s="88">
        <v>2073</v>
      </c>
      <c r="E914" s="88">
        <v>2144.3500979999999</v>
      </c>
      <c r="F914" s="88">
        <v>2137.4741210000002</v>
      </c>
      <c r="G914" s="88">
        <v>16085897</v>
      </c>
      <c r="H914" s="95">
        <f t="shared" si="28"/>
        <v>1.7217737609215376E-2</v>
      </c>
      <c r="I914" s="96">
        <f t="shared" si="29"/>
        <v>1.6751252130189416E-2</v>
      </c>
    </row>
    <row r="915" spans="1:9" ht="15.75" customHeight="1" x14ac:dyDescent="0.25">
      <c r="A915" s="91">
        <v>44253</v>
      </c>
      <c r="B915" s="92">
        <v>2117</v>
      </c>
      <c r="C915" s="92">
        <v>2133.8999020000001</v>
      </c>
      <c r="D915" s="92">
        <v>2070.6999510000001</v>
      </c>
      <c r="E915" s="92">
        <v>2085.8000489999999</v>
      </c>
      <c r="F915" s="92">
        <v>2079.1118160000001</v>
      </c>
      <c r="G915" s="92">
        <v>17297575</v>
      </c>
      <c r="H915" s="93">
        <f t="shared" si="28"/>
        <v>-1.202301870442918E-2</v>
      </c>
      <c r="I915" s="94">
        <f t="shared" si="29"/>
        <v>-1.248950418345514E-2</v>
      </c>
    </row>
    <row r="916" spans="1:9" ht="15.75" customHeight="1" x14ac:dyDescent="0.25">
      <c r="A916" s="87">
        <v>44256</v>
      </c>
      <c r="B916" s="88">
        <v>2110.1999510000001</v>
      </c>
      <c r="C916" s="88">
        <v>2112</v>
      </c>
      <c r="D916" s="88">
        <v>2062.5</v>
      </c>
      <c r="E916" s="88">
        <v>2101.6999510000001</v>
      </c>
      <c r="F916" s="88">
        <v>2094.960693</v>
      </c>
      <c r="G916" s="88">
        <v>8159670</v>
      </c>
      <c r="H916" s="95">
        <f t="shared" si="28"/>
        <v>3.2980322641049404E-3</v>
      </c>
      <c r="I916" s="96">
        <f t="shared" si="29"/>
        <v>2.8315467850789796E-3</v>
      </c>
    </row>
    <row r="917" spans="1:9" ht="15.75" customHeight="1" x14ac:dyDescent="0.25">
      <c r="A917" s="91">
        <v>44257</v>
      </c>
      <c r="B917" s="92">
        <v>2122</v>
      </c>
      <c r="C917" s="92">
        <v>2130</v>
      </c>
      <c r="D917" s="92">
        <v>2089.1000979999999</v>
      </c>
      <c r="E917" s="92">
        <v>2106</v>
      </c>
      <c r="F917" s="92">
        <v>2099.2468260000001</v>
      </c>
      <c r="G917" s="92">
        <v>7915073</v>
      </c>
      <c r="H917" s="93">
        <f t="shared" si="28"/>
        <v>8.8762635141405018E-4</v>
      </c>
      <c r="I917" s="94">
        <f t="shared" si="29"/>
        <v>4.2114087238808936E-4</v>
      </c>
    </row>
    <row r="918" spans="1:9" ht="15.75" customHeight="1" x14ac:dyDescent="0.25">
      <c r="A918" s="87">
        <v>44258</v>
      </c>
      <c r="B918" s="88">
        <v>2121.0500489999999</v>
      </c>
      <c r="C918" s="88">
        <v>2219.8999020000001</v>
      </c>
      <c r="D918" s="88">
        <v>2107.1999510000001</v>
      </c>
      <c r="E918" s="88">
        <v>2202.1000979999999</v>
      </c>
      <c r="F918" s="88">
        <v>2195.038818</v>
      </c>
      <c r="G918" s="88">
        <v>14733134</v>
      </c>
      <c r="H918" s="95">
        <f t="shared" si="28"/>
        <v>1.9378699676609809E-2</v>
      </c>
      <c r="I918" s="96">
        <f t="shared" si="29"/>
        <v>1.8912214197583849E-2</v>
      </c>
    </row>
    <row r="919" spans="1:9" ht="15.75" customHeight="1" x14ac:dyDescent="0.25">
      <c r="A919" s="91">
        <v>44259</v>
      </c>
      <c r="B919" s="92">
        <v>2180</v>
      </c>
      <c r="C919" s="92">
        <v>2189.9499510000001</v>
      </c>
      <c r="D919" s="92">
        <v>2157.6999510000001</v>
      </c>
      <c r="E919" s="92">
        <v>2175.8500979999999</v>
      </c>
      <c r="F919" s="92">
        <v>2168.873047</v>
      </c>
      <c r="G919" s="92">
        <v>9892597</v>
      </c>
      <c r="H919" s="93">
        <f t="shared" si="28"/>
        <v>-5.2080731664721647E-3</v>
      </c>
      <c r="I919" s="94">
        <f t="shared" si="29"/>
        <v>-5.6745586454981251E-3</v>
      </c>
    </row>
    <row r="920" spans="1:9" ht="15.75" customHeight="1" x14ac:dyDescent="0.25">
      <c r="A920" s="87">
        <v>44260</v>
      </c>
      <c r="B920" s="88">
        <v>2156</v>
      </c>
      <c r="C920" s="88">
        <v>2211.9499510000001</v>
      </c>
      <c r="D920" s="88">
        <v>2153.0500489999999</v>
      </c>
      <c r="E920" s="88">
        <v>2178.6999510000001</v>
      </c>
      <c r="F920" s="88">
        <v>2171.7136230000001</v>
      </c>
      <c r="G920" s="88">
        <v>11773630</v>
      </c>
      <c r="H920" s="95">
        <f t="shared" si="28"/>
        <v>5.6842392613133523E-4</v>
      </c>
      <c r="I920" s="96">
        <f t="shared" si="29"/>
        <v>1.0193844710537441E-4</v>
      </c>
    </row>
    <row r="921" spans="1:9" ht="15.75" customHeight="1" x14ac:dyDescent="0.25">
      <c r="A921" s="91">
        <v>44263</v>
      </c>
      <c r="B921" s="92">
        <v>2168.5</v>
      </c>
      <c r="C921" s="92">
        <v>2231.8999020000001</v>
      </c>
      <c r="D921" s="92">
        <v>2168</v>
      </c>
      <c r="E921" s="92">
        <v>2191.1000979999999</v>
      </c>
      <c r="F921" s="92">
        <v>2184.0739749999998</v>
      </c>
      <c r="G921" s="92">
        <v>9002404</v>
      </c>
      <c r="H921" s="93">
        <f t="shared" si="28"/>
        <v>2.4647882642988899E-3</v>
      </c>
      <c r="I921" s="94">
        <f t="shared" si="29"/>
        <v>1.9983027852729291E-3</v>
      </c>
    </row>
    <row r="922" spans="1:9" ht="15.75" customHeight="1" x14ac:dyDescent="0.25">
      <c r="A922" s="87">
        <v>44264</v>
      </c>
      <c r="B922" s="88">
        <v>2200</v>
      </c>
      <c r="C922" s="88">
        <v>2213.8000489999999</v>
      </c>
      <c r="D922" s="88">
        <v>2146.6000979999999</v>
      </c>
      <c r="E922" s="88">
        <v>2191.0500489999999</v>
      </c>
      <c r="F922" s="88">
        <v>2184.0241700000001</v>
      </c>
      <c r="G922" s="88">
        <v>6993792</v>
      </c>
      <c r="H922" s="95">
        <f t="shared" si="28"/>
        <v>-9.9036404192245973E-6</v>
      </c>
      <c r="I922" s="96">
        <f t="shared" si="29"/>
        <v>-4.7638911944518543E-4</v>
      </c>
    </row>
    <row r="923" spans="1:9" ht="15.75" customHeight="1" x14ac:dyDescent="0.25">
      <c r="A923" s="91">
        <v>44265</v>
      </c>
      <c r="B923" s="92">
        <v>2207</v>
      </c>
      <c r="C923" s="92">
        <v>2215.1000979999999</v>
      </c>
      <c r="D923" s="92">
        <v>2170.25</v>
      </c>
      <c r="E923" s="92">
        <v>2181.9499510000001</v>
      </c>
      <c r="F923" s="92">
        <v>2174.9533689999998</v>
      </c>
      <c r="G923" s="92">
        <v>5316182</v>
      </c>
      <c r="H923" s="93">
        <f t="shared" si="28"/>
        <v>-1.807490161086472E-3</v>
      </c>
      <c r="I923" s="94">
        <f t="shared" si="29"/>
        <v>-2.2739756401124328E-3</v>
      </c>
    </row>
    <row r="924" spans="1:9" ht="15.75" customHeight="1" x14ac:dyDescent="0.25">
      <c r="A924" s="87">
        <v>44267</v>
      </c>
      <c r="B924" s="88">
        <v>2195</v>
      </c>
      <c r="C924" s="88">
        <v>2206.3999020000001</v>
      </c>
      <c r="D924" s="88">
        <v>2123.8999020000001</v>
      </c>
      <c r="E924" s="88">
        <v>2137.6000979999999</v>
      </c>
      <c r="F924" s="88">
        <v>2130.7456050000001</v>
      </c>
      <c r="G924" s="88">
        <v>7783173</v>
      </c>
      <c r="H924" s="95">
        <f t="shared" si="28"/>
        <v>-8.9183488023617825E-3</v>
      </c>
      <c r="I924" s="96">
        <f t="shared" si="29"/>
        <v>-9.3848342813877429E-3</v>
      </c>
    </row>
    <row r="925" spans="1:9" ht="15.75" customHeight="1" x14ac:dyDescent="0.25">
      <c r="A925" s="91">
        <v>44270</v>
      </c>
      <c r="B925" s="92">
        <v>2140.0500489999999</v>
      </c>
      <c r="C925" s="92">
        <v>2148.8999020000001</v>
      </c>
      <c r="D925" s="92">
        <v>2080.5</v>
      </c>
      <c r="E925" s="92">
        <v>2108.8999020000001</v>
      </c>
      <c r="F925" s="92">
        <v>2102.1374510000001</v>
      </c>
      <c r="G925" s="92">
        <v>7706170</v>
      </c>
      <c r="H925" s="93">
        <f t="shared" si="28"/>
        <v>-5.8704917824699745E-3</v>
      </c>
      <c r="I925" s="94">
        <f t="shared" si="29"/>
        <v>-6.3369772614959349E-3</v>
      </c>
    </row>
    <row r="926" spans="1:9" ht="15.75" customHeight="1" x14ac:dyDescent="0.25">
      <c r="A926" s="87">
        <v>44271</v>
      </c>
      <c r="B926" s="88">
        <v>2114</v>
      </c>
      <c r="C926" s="88">
        <v>2126</v>
      </c>
      <c r="D926" s="88">
        <v>2095.5</v>
      </c>
      <c r="E926" s="88">
        <v>2100.6000979999999</v>
      </c>
      <c r="F926" s="88">
        <v>2093.8642580000001</v>
      </c>
      <c r="G926" s="88">
        <v>6402757</v>
      </c>
      <c r="H926" s="95">
        <f t="shared" si="28"/>
        <v>-1.712585920022863E-3</v>
      </c>
      <c r="I926" s="96">
        <f t="shared" si="29"/>
        <v>-2.1790713990488238E-3</v>
      </c>
    </row>
    <row r="927" spans="1:9" ht="15.75" customHeight="1" x14ac:dyDescent="0.25">
      <c r="A927" s="91">
        <v>44272</v>
      </c>
      <c r="B927" s="92">
        <v>2098.0500489999999</v>
      </c>
      <c r="C927" s="92">
        <v>2103</v>
      </c>
      <c r="D927" s="92">
        <v>2035.099976</v>
      </c>
      <c r="E927" s="92">
        <v>2055.3500979999999</v>
      </c>
      <c r="F927" s="92">
        <v>2048.7592770000001</v>
      </c>
      <c r="G927" s="92">
        <v>8865521</v>
      </c>
      <c r="H927" s="93">
        <f t="shared" si="28"/>
        <v>-9.4575904973390173E-3</v>
      </c>
      <c r="I927" s="94">
        <f t="shared" si="29"/>
        <v>-9.9240759763649777E-3</v>
      </c>
    </row>
    <row r="928" spans="1:9" ht="15.75" customHeight="1" x14ac:dyDescent="0.25">
      <c r="A928" s="87">
        <v>44273</v>
      </c>
      <c r="B928" s="88">
        <v>2072.8999020000001</v>
      </c>
      <c r="C928" s="88">
        <v>2084.8000489999999</v>
      </c>
      <c r="D928" s="88">
        <v>2001</v>
      </c>
      <c r="E928" s="88">
        <v>2009.099976</v>
      </c>
      <c r="F928" s="88">
        <v>2002.6575929999999</v>
      </c>
      <c r="G928" s="88">
        <v>9528809</v>
      </c>
      <c r="H928" s="95">
        <f t="shared" si="28"/>
        <v>-9.8842315407247361E-3</v>
      </c>
      <c r="I928" s="96">
        <f t="shared" si="29"/>
        <v>-1.0350717019750696E-2</v>
      </c>
    </row>
    <row r="929" spans="1:9" ht="15.75" customHeight="1" x14ac:dyDescent="0.25">
      <c r="A929" s="91">
        <v>44274</v>
      </c>
      <c r="B929" s="92">
        <v>1991</v>
      </c>
      <c r="C929" s="92">
        <v>2095.8500979999999</v>
      </c>
      <c r="D929" s="92">
        <v>1982.8000489999999</v>
      </c>
      <c r="E929" s="92">
        <v>2082</v>
      </c>
      <c r="F929" s="92">
        <v>2075.3237300000001</v>
      </c>
      <c r="G929" s="92">
        <v>19284892</v>
      </c>
      <c r="H929" s="93">
        <f t="shared" si="28"/>
        <v>1.5479150407412292E-2</v>
      </c>
      <c r="I929" s="94">
        <f t="shared" si="29"/>
        <v>1.5012664928386332E-2</v>
      </c>
    </row>
    <row r="930" spans="1:9" ht="15.75" customHeight="1" x14ac:dyDescent="0.25">
      <c r="A930" s="87">
        <v>44277</v>
      </c>
      <c r="B930" s="88">
        <v>2071</v>
      </c>
      <c r="C930" s="88">
        <v>2074</v>
      </c>
      <c r="D930" s="88">
        <v>2033.1999510000001</v>
      </c>
      <c r="E930" s="88">
        <v>2062.3999020000001</v>
      </c>
      <c r="F930" s="88">
        <v>2055.7866210000002</v>
      </c>
      <c r="G930" s="88">
        <v>8571196</v>
      </c>
      <c r="H930" s="95">
        <f t="shared" si="28"/>
        <v>-4.1078166246976957E-3</v>
      </c>
      <c r="I930" s="96">
        <f t="shared" si="29"/>
        <v>-4.574302103723657E-3</v>
      </c>
    </row>
    <row r="931" spans="1:9" ht="15.75" customHeight="1" x14ac:dyDescent="0.25">
      <c r="A931" s="91">
        <v>44278</v>
      </c>
      <c r="B931" s="92">
        <v>2061.9499510000001</v>
      </c>
      <c r="C931" s="92">
        <v>2109.6999510000001</v>
      </c>
      <c r="D931" s="92">
        <v>2056</v>
      </c>
      <c r="E931" s="92">
        <v>2087.5</v>
      </c>
      <c r="F931" s="92">
        <v>2080.8061520000001</v>
      </c>
      <c r="G931" s="92">
        <v>8039865</v>
      </c>
      <c r="H931" s="93">
        <f t="shared" si="28"/>
        <v>5.2535878448925028E-3</v>
      </c>
      <c r="I931" s="94">
        <f t="shared" si="29"/>
        <v>4.7871023658665416E-3</v>
      </c>
    </row>
    <row r="932" spans="1:9" ht="15.75" customHeight="1" x14ac:dyDescent="0.25">
      <c r="A932" s="87">
        <v>44279</v>
      </c>
      <c r="B932" s="88">
        <v>2079.75</v>
      </c>
      <c r="C932" s="88">
        <v>2079.75</v>
      </c>
      <c r="D932" s="88">
        <v>2040.400024</v>
      </c>
      <c r="E932" s="88">
        <v>2047.3000489999999</v>
      </c>
      <c r="F932" s="88">
        <v>2040.735107</v>
      </c>
      <c r="G932" s="88">
        <v>7763726</v>
      </c>
      <c r="H932" s="95">
        <f t="shared" si="28"/>
        <v>-8.4449874390093282E-3</v>
      </c>
      <c r="I932" s="96">
        <f t="shared" si="29"/>
        <v>-8.9114729180352886E-3</v>
      </c>
    </row>
    <row r="933" spans="1:9" ht="15.75" customHeight="1" x14ac:dyDescent="0.25">
      <c r="A933" s="91">
        <v>44280</v>
      </c>
      <c r="B933" s="92">
        <v>2054</v>
      </c>
      <c r="C933" s="92">
        <v>2054</v>
      </c>
      <c r="D933" s="92">
        <v>1985</v>
      </c>
      <c r="E933" s="92">
        <v>1991.4499510000001</v>
      </c>
      <c r="F933" s="92">
        <v>1985.064087</v>
      </c>
      <c r="G933" s="92">
        <v>10153757</v>
      </c>
      <c r="H933" s="93">
        <f t="shared" si="28"/>
        <v>-1.2012103413409457E-2</v>
      </c>
      <c r="I933" s="94">
        <f t="shared" si="29"/>
        <v>-1.2478588892435418E-2</v>
      </c>
    </row>
    <row r="934" spans="1:9" ht="15.75" customHeight="1" x14ac:dyDescent="0.25">
      <c r="A934" s="87">
        <v>44281</v>
      </c>
      <c r="B934" s="88">
        <v>2012</v>
      </c>
      <c r="C934" s="88">
        <v>2013.6999510000001</v>
      </c>
      <c r="D934" s="88">
        <v>1973.6999510000001</v>
      </c>
      <c r="E934" s="88">
        <v>1994.650024</v>
      </c>
      <c r="F934" s="88">
        <v>1988.2539059999999</v>
      </c>
      <c r="G934" s="88">
        <v>9313160</v>
      </c>
      <c r="H934" s="95">
        <f t="shared" si="28"/>
        <v>6.9731196447184434E-4</v>
      </c>
      <c r="I934" s="96">
        <f t="shared" si="29"/>
        <v>2.3082648544588353E-4</v>
      </c>
    </row>
    <row r="935" spans="1:9" ht="15.75" customHeight="1" x14ac:dyDescent="0.25">
      <c r="A935" s="91">
        <v>44285</v>
      </c>
      <c r="B935" s="92">
        <v>2008</v>
      </c>
      <c r="C935" s="92">
        <v>2048.8999020000001</v>
      </c>
      <c r="D935" s="92">
        <v>1991.5500489999999</v>
      </c>
      <c r="E935" s="92">
        <v>2029.3000489999999</v>
      </c>
      <c r="F935" s="92">
        <v>2022.7928469999999</v>
      </c>
      <c r="G935" s="92">
        <v>9433842</v>
      </c>
      <c r="H935" s="93">
        <f t="shared" si="28"/>
        <v>7.4795648975218678E-3</v>
      </c>
      <c r="I935" s="94">
        <f t="shared" si="29"/>
        <v>7.0130794184959065E-3</v>
      </c>
    </row>
    <row r="936" spans="1:9" ht="15.75" customHeight="1" x14ac:dyDescent="0.25">
      <c r="A936" s="87">
        <v>44286</v>
      </c>
      <c r="B936" s="88">
        <v>2018</v>
      </c>
      <c r="C936" s="88">
        <v>2049.8999020000001</v>
      </c>
      <c r="D936" s="88">
        <v>1999</v>
      </c>
      <c r="E936" s="88">
        <v>2003.099976</v>
      </c>
      <c r="F936" s="88">
        <v>1996.6767580000001</v>
      </c>
      <c r="G936" s="88">
        <v>7499740</v>
      </c>
      <c r="H936" s="95">
        <f t="shared" si="28"/>
        <v>-5.6436465835238963E-3</v>
      </c>
      <c r="I936" s="96">
        <f t="shared" si="29"/>
        <v>-6.1101320625498567E-3</v>
      </c>
    </row>
    <row r="937" spans="1:9" ht="15.75" customHeight="1" x14ac:dyDescent="0.25">
      <c r="A937" s="91">
        <v>44287</v>
      </c>
      <c r="B937" s="92">
        <v>2018</v>
      </c>
      <c r="C937" s="92">
        <v>2030</v>
      </c>
      <c r="D937" s="92">
        <v>2003.150024</v>
      </c>
      <c r="E937" s="92">
        <v>2021.849976</v>
      </c>
      <c r="F937" s="92">
        <v>2015.3666989999999</v>
      </c>
      <c r="G937" s="92">
        <v>5410307</v>
      </c>
      <c r="H937" s="93">
        <f t="shared" si="28"/>
        <v>4.0463155731187113E-3</v>
      </c>
      <c r="I937" s="94">
        <f t="shared" si="29"/>
        <v>3.5798300940927505E-3</v>
      </c>
    </row>
    <row r="938" spans="1:9" ht="15.75" customHeight="1" x14ac:dyDescent="0.25">
      <c r="A938" s="87">
        <v>44291</v>
      </c>
      <c r="B938" s="88">
        <v>2024.9499510000001</v>
      </c>
      <c r="C938" s="88">
        <v>2025</v>
      </c>
      <c r="D938" s="88">
        <v>1962.099976</v>
      </c>
      <c r="E938" s="88">
        <v>1992.599976</v>
      </c>
      <c r="F938" s="88">
        <v>1986.2104489999999</v>
      </c>
      <c r="G938" s="88">
        <v>6864856</v>
      </c>
      <c r="H938" s="95">
        <f t="shared" si="28"/>
        <v>-6.328815915806597E-3</v>
      </c>
      <c r="I938" s="96">
        <f t="shared" si="29"/>
        <v>-6.7953013948325574E-3</v>
      </c>
    </row>
    <row r="939" spans="1:9" ht="15.75" customHeight="1" x14ac:dyDescent="0.25">
      <c r="A939" s="91">
        <v>44292</v>
      </c>
      <c r="B939" s="92">
        <v>2004</v>
      </c>
      <c r="C939" s="92">
        <v>2004.9499510000001</v>
      </c>
      <c r="D939" s="92">
        <v>1969</v>
      </c>
      <c r="E939" s="92">
        <v>1984.3000489999999</v>
      </c>
      <c r="F939" s="92">
        <v>1977.937134</v>
      </c>
      <c r="G939" s="92">
        <v>6465241</v>
      </c>
      <c r="H939" s="93">
        <f t="shared" si="28"/>
        <v>-1.8127782546465522E-3</v>
      </c>
      <c r="I939" s="94">
        <f t="shared" si="29"/>
        <v>-2.2792637336725131E-3</v>
      </c>
    </row>
    <row r="940" spans="1:9" ht="15.75" customHeight="1" x14ac:dyDescent="0.25">
      <c r="A940" s="87">
        <v>44293</v>
      </c>
      <c r="B940" s="88">
        <v>2000</v>
      </c>
      <c r="C940" s="88">
        <v>2046.900024</v>
      </c>
      <c r="D940" s="88">
        <v>1993.3000489999999</v>
      </c>
      <c r="E940" s="88">
        <v>2002.849976</v>
      </c>
      <c r="F940" s="88">
        <v>1996.427612</v>
      </c>
      <c r="G940" s="88">
        <v>11198918</v>
      </c>
      <c r="H940" s="95">
        <f t="shared" si="28"/>
        <v>4.0410838039592716E-3</v>
      </c>
      <c r="I940" s="96">
        <f t="shared" si="29"/>
        <v>3.5745983249333107E-3</v>
      </c>
    </row>
    <row r="941" spans="1:9" ht="15.75" customHeight="1" x14ac:dyDescent="0.25">
      <c r="A941" s="91">
        <v>44294</v>
      </c>
      <c r="B941" s="92">
        <v>2011</v>
      </c>
      <c r="C941" s="92">
        <v>2022</v>
      </c>
      <c r="D941" s="92">
        <v>1993</v>
      </c>
      <c r="E941" s="92">
        <v>2005.349976</v>
      </c>
      <c r="F941" s="92">
        <v>1998.9195560000001</v>
      </c>
      <c r="G941" s="92">
        <v>7092878</v>
      </c>
      <c r="H941" s="93">
        <f t="shared" si="28"/>
        <v>5.4174900114607901E-4</v>
      </c>
      <c r="I941" s="94">
        <f t="shared" si="29"/>
        <v>7.5263522120118192E-5</v>
      </c>
    </row>
    <row r="942" spans="1:9" ht="15.75" customHeight="1" x14ac:dyDescent="0.25">
      <c r="A942" s="87">
        <v>44295</v>
      </c>
      <c r="B942" s="88">
        <v>1998.4499510000001</v>
      </c>
      <c r="C942" s="88">
        <v>2006.349976</v>
      </c>
      <c r="D942" s="88">
        <v>1980</v>
      </c>
      <c r="E942" s="88">
        <v>1982.0500489999999</v>
      </c>
      <c r="F942" s="88">
        <v>1975.694336</v>
      </c>
      <c r="G942" s="88">
        <v>6478482</v>
      </c>
      <c r="H942" s="95">
        <f t="shared" si="28"/>
        <v>-5.0755620376079788E-3</v>
      </c>
      <c r="I942" s="96">
        <f t="shared" si="29"/>
        <v>-5.5420475166339401E-3</v>
      </c>
    </row>
    <row r="943" spans="1:9" ht="15.75" customHeight="1" x14ac:dyDescent="0.25">
      <c r="A943" s="91">
        <v>44298</v>
      </c>
      <c r="B943" s="92">
        <v>1959</v>
      </c>
      <c r="C943" s="92">
        <v>1961.400024</v>
      </c>
      <c r="D943" s="92">
        <v>1900.25</v>
      </c>
      <c r="E943" s="92">
        <v>1911.150024</v>
      </c>
      <c r="F943" s="92">
        <v>1905.0217290000001</v>
      </c>
      <c r="G943" s="92">
        <v>9646031</v>
      </c>
      <c r="H943" s="93">
        <f t="shared" si="28"/>
        <v>-1.5819821121534842E-2</v>
      </c>
      <c r="I943" s="94">
        <f t="shared" si="29"/>
        <v>-1.6286306600560803E-2</v>
      </c>
    </row>
    <row r="944" spans="1:9" ht="15.75" customHeight="1" x14ac:dyDescent="0.25">
      <c r="A944" s="87">
        <v>44299</v>
      </c>
      <c r="B944" s="88">
        <v>1924</v>
      </c>
      <c r="C944" s="88">
        <v>1940.599976</v>
      </c>
      <c r="D944" s="88">
        <v>1917.849976</v>
      </c>
      <c r="E944" s="88">
        <v>1931.8000489999999</v>
      </c>
      <c r="F944" s="88">
        <v>1925.6054690000001</v>
      </c>
      <c r="G944" s="88">
        <v>8958261</v>
      </c>
      <c r="H944" s="95">
        <f t="shared" si="28"/>
        <v>4.6673770521159751E-3</v>
      </c>
      <c r="I944" s="96">
        <f t="shared" si="29"/>
        <v>4.2008915730900147E-3</v>
      </c>
    </row>
    <row r="945" spans="1:9" ht="15.75" customHeight="1" x14ac:dyDescent="0.25">
      <c r="A945" s="91">
        <v>44301</v>
      </c>
      <c r="B945" s="92">
        <v>1926.3000489999999</v>
      </c>
      <c r="C945" s="92">
        <v>1961</v>
      </c>
      <c r="D945" s="92">
        <v>1913</v>
      </c>
      <c r="E945" s="92">
        <v>1944.3000489999999</v>
      </c>
      <c r="F945" s="92">
        <v>1938.0654300000001</v>
      </c>
      <c r="G945" s="92">
        <v>9102492</v>
      </c>
      <c r="H945" s="93">
        <f t="shared" si="28"/>
        <v>2.8011242198109037E-3</v>
      </c>
      <c r="I945" s="94">
        <f t="shared" si="29"/>
        <v>2.3346387407849429E-3</v>
      </c>
    </row>
    <row r="946" spans="1:9" ht="15.75" customHeight="1" x14ac:dyDescent="0.25">
      <c r="A946" s="87">
        <v>44302</v>
      </c>
      <c r="B946" s="88">
        <v>1936.599976</v>
      </c>
      <c r="C946" s="88">
        <v>1949.900024</v>
      </c>
      <c r="D946" s="88">
        <v>1926.4499510000001</v>
      </c>
      <c r="E946" s="88">
        <v>1932.099976</v>
      </c>
      <c r="F946" s="88">
        <v>1925.9045410000001</v>
      </c>
      <c r="G946" s="88">
        <v>7225679</v>
      </c>
      <c r="H946" s="95">
        <f t="shared" si="28"/>
        <v>-2.7336777797311827E-3</v>
      </c>
      <c r="I946" s="96">
        <f t="shared" si="29"/>
        <v>-3.2001632587571435E-3</v>
      </c>
    </row>
    <row r="947" spans="1:9" ht="15.75" customHeight="1" x14ac:dyDescent="0.25">
      <c r="A947" s="91">
        <v>44305</v>
      </c>
      <c r="B947" s="92">
        <v>1904</v>
      </c>
      <c r="C947" s="92">
        <v>1916.400024</v>
      </c>
      <c r="D947" s="92">
        <v>1890</v>
      </c>
      <c r="E947" s="92">
        <v>1901.6999510000001</v>
      </c>
      <c r="F947" s="92">
        <v>1895.6019289999999</v>
      </c>
      <c r="G947" s="92">
        <v>8527967</v>
      </c>
      <c r="H947" s="93">
        <f t="shared" si="28"/>
        <v>-6.8876151946081019E-3</v>
      </c>
      <c r="I947" s="94">
        <f t="shared" si="29"/>
        <v>-7.3541006736340623E-3</v>
      </c>
    </row>
    <row r="948" spans="1:9" ht="15.75" customHeight="1" x14ac:dyDescent="0.25">
      <c r="A948" s="87">
        <v>44306</v>
      </c>
      <c r="B948" s="88">
        <v>1910.5</v>
      </c>
      <c r="C948" s="88">
        <v>1919</v>
      </c>
      <c r="D948" s="88">
        <v>1890.4499510000001</v>
      </c>
      <c r="E948" s="88">
        <v>1901.150024</v>
      </c>
      <c r="F948" s="88">
        <v>1895.0538329999999</v>
      </c>
      <c r="G948" s="88">
        <v>7939490</v>
      </c>
      <c r="H948" s="95">
        <f t="shared" si="28"/>
        <v>-1.255904439533978E-4</v>
      </c>
      <c r="I948" s="96">
        <f t="shared" si="29"/>
        <v>-5.9207592297935859E-4</v>
      </c>
    </row>
    <row r="949" spans="1:9" ht="15.75" customHeight="1" x14ac:dyDescent="0.25">
      <c r="A949" s="91">
        <v>44308</v>
      </c>
      <c r="B949" s="92">
        <v>1892.25</v>
      </c>
      <c r="C949" s="92">
        <v>1914.4499510000001</v>
      </c>
      <c r="D949" s="92">
        <v>1876.6999510000001</v>
      </c>
      <c r="E949" s="92">
        <v>1906.400024</v>
      </c>
      <c r="F949" s="92">
        <v>1900.286987</v>
      </c>
      <c r="G949" s="92">
        <v>6687573</v>
      </c>
      <c r="H949" s="93">
        <f t="shared" si="28"/>
        <v>1.1976428222056706E-3</v>
      </c>
      <c r="I949" s="94">
        <f t="shared" si="29"/>
        <v>7.3115734317970977E-4</v>
      </c>
    </row>
    <row r="950" spans="1:9" ht="15.75" customHeight="1" x14ac:dyDescent="0.25">
      <c r="A950" s="87">
        <v>44309</v>
      </c>
      <c r="B950" s="88">
        <v>1906</v>
      </c>
      <c r="C950" s="88">
        <v>1918.900024</v>
      </c>
      <c r="D950" s="88">
        <v>1895.349976</v>
      </c>
      <c r="E950" s="88">
        <v>1904.349976</v>
      </c>
      <c r="F950" s="88">
        <v>1898.243408</v>
      </c>
      <c r="G950" s="88">
        <v>5459016</v>
      </c>
      <c r="H950" s="95">
        <f t="shared" si="28"/>
        <v>-4.6729396707088661E-4</v>
      </c>
      <c r="I950" s="96">
        <f t="shared" si="29"/>
        <v>-9.3377944609684743E-4</v>
      </c>
    </row>
    <row r="951" spans="1:9" ht="15.75" customHeight="1" x14ac:dyDescent="0.25">
      <c r="A951" s="91">
        <v>44312</v>
      </c>
      <c r="B951" s="92">
        <v>1920</v>
      </c>
      <c r="C951" s="92">
        <v>1962</v>
      </c>
      <c r="D951" s="92">
        <v>1911.5</v>
      </c>
      <c r="E951" s="92">
        <v>1937.849976</v>
      </c>
      <c r="F951" s="92">
        <v>1931.635986</v>
      </c>
      <c r="G951" s="92">
        <v>9620785</v>
      </c>
      <c r="H951" s="93">
        <f t="shared" si="28"/>
        <v>7.5733872398293508E-3</v>
      </c>
      <c r="I951" s="94">
        <f t="shared" si="29"/>
        <v>7.1069017608033896E-3</v>
      </c>
    </row>
    <row r="952" spans="1:9" ht="15.75" customHeight="1" x14ac:dyDescent="0.25">
      <c r="A952" s="87">
        <v>44313</v>
      </c>
      <c r="B952" s="88">
        <v>1940</v>
      </c>
      <c r="C952" s="88">
        <v>1997.1999510000001</v>
      </c>
      <c r="D952" s="88">
        <v>1938.25</v>
      </c>
      <c r="E952" s="88">
        <v>1988.650024</v>
      </c>
      <c r="F952" s="88">
        <v>1982.273193</v>
      </c>
      <c r="G952" s="88">
        <v>9226547</v>
      </c>
      <c r="H952" s="95">
        <f t="shared" si="28"/>
        <v>1.1238220262216844E-2</v>
      </c>
      <c r="I952" s="96">
        <f t="shared" si="29"/>
        <v>1.0771734783190883E-2</v>
      </c>
    </row>
    <row r="953" spans="1:9" ht="15.75" customHeight="1" x14ac:dyDescent="0.25">
      <c r="A953" s="91">
        <v>44314</v>
      </c>
      <c r="B953" s="92">
        <v>1997.849976</v>
      </c>
      <c r="C953" s="92">
        <v>2008</v>
      </c>
      <c r="D953" s="92">
        <v>1980.150024</v>
      </c>
      <c r="E953" s="92">
        <v>1997.3000489999999</v>
      </c>
      <c r="F953" s="92">
        <v>1990.8955080000001</v>
      </c>
      <c r="G953" s="92">
        <v>7902002</v>
      </c>
      <c r="H953" s="93">
        <f t="shared" si="28"/>
        <v>1.8849588255474765E-3</v>
      </c>
      <c r="I953" s="94">
        <f t="shared" si="29"/>
        <v>1.4184733465215156E-3</v>
      </c>
    </row>
    <row r="954" spans="1:9" ht="15.75" customHeight="1" x14ac:dyDescent="0.25">
      <c r="A954" s="87">
        <v>44315</v>
      </c>
      <c r="B954" s="88">
        <v>2022.900024</v>
      </c>
      <c r="C954" s="88">
        <v>2044.5</v>
      </c>
      <c r="D954" s="88">
        <v>2007.3000489999999</v>
      </c>
      <c r="E954" s="88">
        <v>2024.0500489999999</v>
      </c>
      <c r="F954" s="88">
        <v>2017.559692</v>
      </c>
      <c r="G954" s="88">
        <v>8035915</v>
      </c>
      <c r="H954" s="95">
        <f t="shared" si="28"/>
        <v>5.7779260112740373E-3</v>
      </c>
      <c r="I954" s="96">
        <f t="shared" si="29"/>
        <v>5.3114405322480761E-3</v>
      </c>
    </row>
    <row r="955" spans="1:9" ht="15.75" customHeight="1" x14ac:dyDescent="0.25">
      <c r="A955" s="91">
        <v>44316</v>
      </c>
      <c r="B955" s="92">
        <v>2008.5</v>
      </c>
      <c r="C955" s="92">
        <v>2036</v>
      </c>
      <c r="D955" s="92">
        <v>1987.5500489999999</v>
      </c>
      <c r="E955" s="92">
        <v>1994.5</v>
      </c>
      <c r="F955" s="92">
        <v>1988.10437</v>
      </c>
      <c r="G955" s="92">
        <v>9150974</v>
      </c>
      <c r="H955" s="93">
        <f t="shared" si="28"/>
        <v>-6.3872128007269411E-3</v>
      </c>
      <c r="I955" s="94">
        <f t="shared" si="29"/>
        <v>-6.8536982797529015E-3</v>
      </c>
    </row>
    <row r="956" spans="1:9" ht="15.75" customHeight="1" x14ac:dyDescent="0.25">
      <c r="A956" s="87">
        <v>44319</v>
      </c>
      <c r="B956" s="88">
        <v>1966</v>
      </c>
      <c r="C956" s="88">
        <v>1979</v>
      </c>
      <c r="D956" s="88">
        <v>1943.099976</v>
      </c>
      <c r="E956" s="88">
        <v>1959.0500489999999</v>
      </c>
      <c r="F956" s="88">
        <v>1952.768188</v>
      </c>
      <c r="G956" s="88">
        <v>10909942</v>
      </c>
      <c r="H956" s="95">
        <f t="shared" si="28"/>
        <v>-7.788488426195693E-3</v>
      </c>
      <c r="I956" s="96">
        <f t="shared" si="29"/>
        <v>-8.2549739052216534E-3</v>
      </c>
    </row>
    <row r="957" spans="1:9" ht="15.75" customHeight="1" x14ac:dyDescent="0.25">
      <c r="A957" s="91">
        <v>44320</v>
      </c>
      <c r="B957" s="92">
        <v>1950</v>
      </c>
      <c r="C957" s="92">
        <v>1967.8000489999999</v>
      </c>
      <c r="D957" s="92">
        <v>1911</v>
      </c>
      <c r="E957" s="92">
        <v>1916.599976</v>
      </c>
      <c r="F957" s="92">
        <v>1910.4542240000001</v>
      </c>
      <c r="G957" s="92">
        <v>10083693</v>
      </c>
      <c r="H957" s="93">
        <f t="shared" si="28"/>
        <v>-9.5140553884051713E-3</v>
      </c>
      <c r="I957" s="94">
        <f t="shared" si="29"/>
        <v>-9.9805408674311317E-3</v>
      </c>
    </row>
    <row r="958" spans="1:9" ht="15.75" customHeight="1" x14ac:dyDescent="0.25">
      <c r="A958" s="87">
        <v>44321</v>
      </c>
      <c r="B958" s="88">
        <v>1923.349976</v>
      </c>
      <c r="C958" s="88">
        <v>1938.5</v>
      </c>
      <c r="D958" s="88">
        <v>1908.0500489999999</v>
      </c>
      <c r="E958" s="88">
        <v>1920.099976</v>
      </c>
      <c r="F958" s="88">
        <v>1913.9429929999999</v>
      </c>
      <c r="G958" s="88">
        <v>5719649</v>
      </c>
      <c r="H958" s="95">
        <f t="shared" si="28"/>
        <v>7.9236201663089232E-4</v>
      </c>
      <c r="I958" s="96">
        <f t="shared" si="29"/>
        <v>3.258765376049315E-4</v>
      </c>
    </row>
    <row r="959" spans="1:9" ht="15.75" customHeight="1" x14ac:dyDescent="0.25">
      <c r="A959" s="91">
        <v>44322</v>
      </c>
      <c r="B959" s="92">
        <v>1921.849976</v>
      </c>
      <c r="C959" s="92">
        <v>1935</v>
      </c>
      <c r="D959" s="92">
        <v>1906.599976</v>
      </c>
      <c r="E959" s="92">
        <v>1931</v>
      </c>
      <c r="F959" s="92">
        <v>1924.8079829999999</v>
      </c>
      <c r="G959" s="92">
        <v>6749281</v>
      </c>
      <c r="H959" s="93">
        <f t="shared" si="28"/>
        <v>2.4584130788966037E-3</v>
      </c>
      <c r="I959" s="94">
        <f t="shared" si="29"/>
        <v>1.9919275998706428E-3</v>
      </c>
    </row>
    <row r="960" spans="1:9" ht="15.75" customHeight="1" x14ac:dyDescent="0.25">
      <c r="A960" s="87">
        <v>44323</v>
      </c>
      <c r="B960" s="88">
        <v>1937.75</v>
      </c>
      <c r="C960" s="88">
        <v>1955.650024</v>
      </c>
      <c r="D960" s="88">
        <v>1926</v>
      </c>
      <c r="E960" s="88">
        <v>1931.75</v>
      </c>
      <c r="F960" s="88">
        <v>1925.555664</v>
      </c>
      <c r="G960" s="88">
        <v>5671163</v>
      </c>
      <c r="H960" s="95">
        <f t="shared" si="28"/>
        <v>1.6866652938525621E-4</v>
      </c>
      <c r="I960" s="96">
        <f t="shared" si="29"/>
        <v>-2.978189496407046E-4</v>
      </c>
    </row>
    <row r="961" spans="1:9" ht="15.75" customHeight="1" x14ac:dyDescent="0.25">
      <c r="A961" s="91">
        <v>44326</v>
      </c>
      <c r="B961" s="92">
        <v>1939</v>
      </c>
      <c r="C961" s="92">
        <v>1946.8000489999999</v>
      </c>
      <c r="D961" s="92">
        <v>1920.9499510000001</v>
      </c>
      <c r="E961" s="92">
        <v>1926.1999510000001</v>
      </c>
      <c r="F961" s="92">
        <v>1920.0234379999999</v>
      </c>
      <c r="G961" s="92">
        <v>6433879</v>
      </c>
      <c r="H961" s="93">
        <f t="shared" si="28"/>
        <v>-1.2495475028142698E-3</v>
      </c>
      <c r="I961" s="94">
        <f t="shared" si="29"/>
        <v>-1.7160329818402306E-3</v>
      </c>
    </row>
    <row r="962" spans="1:9" ht="15.75" customHeight="1" x14ac:dyDescent="0.25">
      <c r="A962" s="87">
        <v>44327</v>
      </c>
      <c r="B962" s="88">
        <v>1915</v>
      </c>
      <c r="C962" s="88">
        <v>1938.5500489999999</v>
      </c>
      <c r="D962" s="88">
        <v>1910</v>
      </c>
      <c r="E962" s="88">
        <v>1933.150024</v>
      </c>
      <c r="F962" s="88">
        <v>1926.951172</v>
      </c>
      <c r="G962" s="88">
        <v>6220217</v>
      </c>
      <c r="H962" s="95">
        <f t="shared" si="28"/>
        <v>1.5641797545711399E-3</v>
      </c>
      <c r="I962" s="96">
        <f t="shared" si="29"/>
        <v>1.0976942755451791E-3</v>
      </c>
    </row>
    <row r="963" spans="1:9" ht="15.75" customHeight="1" x14ac:dyDescent="0.25">
      <c r="A963" s="91">
        <v>44328</v>
      </c>
      <c r="B963" s="92">
        <v>1930.099976</v>
      </c>
      <c r="C963" s="92">
        <v>1932.900024</v>
      </c>
      <c r="D963" s="92">
        <v>1907</v>
      </c>
      <c r="E963" s="92">
        <v>1913.150024</v>
      </c>
      <c r="F963" s="92">
        <v>1907.015259</v>
      </c>
      <c r="G963" s="92">
        <v>6081627</v>
      </c>
      <c r="H963" s="93">
        <f t="shared" si="28"/>
        <v>-4.5165419140028593E-3</v>
      </c>
      <c r="I963" s="94">
        <f t="shared" si="29"/>
        <v>-4.9830273930288205E-3</v>
      </c>
    </row>
    <row r="964" spans="1:9" ht="15.75" customHeight="1" x14ac:dyDescent="0.25">
      <c r="A964" s="87">
        <v>44330</v>
      </c>
      <c r="B964" s="88">
        <v>1928.0500489999999</v>
      </c>
      <c r="C964" s="88">
        <v>1942</v>
      </c>
      <c r="D964" s="88">
        <v>1906</v>
      </c>
      <c r="E964" s="88">
        <v>1937.3000489999999</v>
      </c>
      <c r="F964" s="88">
        <v>1931.0878909999999</v>
      </c>
      <c r="G964" s="88">
        <v>6134079</v>
      </c>
      <c r="H964" s="95">
        <f t="shared" ref="H964:H1027" si="30">LOG(F964/F963)</f>
        <v>5.4478725169533112E-3</v>
      </c>
      <c r="I964" s="96">
        <f t="shared" ref="I964:I1027" si="31">H964-$H$1238</f>
        <v>4.9813870379273508E-3</v>
      </c>
    </row>
    <row r="965" spans="1:9" ht="15.75" customHeight="1" x14ac:dyDescent="0.25">
      <c r="A965" s="91">
        <v>44333</v>
      </c>
      <c r="B965" s="92">
        <v>1937.3000489999999</v>
      </c>
      <c r="C965" s="92">
        <v>1963.4499510000001</v>
      </c>
      <c r="D965" s="92">
        <v>1930.400024</v>
      </c>
      <c r="E965" s="92">
        <v>1960.349976</v>
      </c>
      <c r="F965" s="92">
        <v>1954.0638429999999</v>
      </c>
      <c r="G965" s="92">
        <v>5479424</v>
      </c>
      <c r="H965" s="93">
        <f t="shared" si="30"/>
        <v>5.1367082570994245E-3</v>
      </c>
      <c r="I965" s="94">
        <f t="shared" si="31"/>
        <v>4.6702227780734632E-3</v>
      </c>
    </row>
    <row r="966" spans="1:9" ht="15.75" customHeight="1" x14ac:dyDescent="0.25">
      <c r="A966" s="87">
        <v>44334</v>
      </c>
      <c r="B966" s="88">
        <v>1981</v>
      </c>
      <c r="C966" s="88">
        <v>2002.599976</v>
      </c>
      <c r="D966" s="88">
        <v>1972.5</v>
      </c>
      <c r="E966" s="88">
        <v>1987.9499510000001</v>
      </c>
      <c r="F966" s="88">
        <v>1981.575317</v>
      </c>
      <c r="G966" s="88">
        <v>5567958</v>
      </c>
      <c r="H966" s="95">
        <f t="shared" si="30"/>
        <v>6.0718350850717719E-3</v>
      </c>
      <c r="I966" s="96">
        <f t="shared" si="31"/>
        <v>5.6053496060458115E-3</v>
      </c>
    </row>
    <row r="967" spans="1:9" ht="15.75" customHeight="1" x14ac:dyDescent="0.25">
      <c r="A967" s="91">
        <v>44335</v>
      </c>
      <c r="B967" s="92">
        <v>1980</v>
      </c>
      <c r="C967" s="92">
        <v>2016.4499510000001</v>
      </c>
      <c r="D967" s="92">
        <v>1972</v>
      </c>
      <c r="E967" s="92">
        <v>1997.0500489999999</v>
      </c>
      <c r="F967" s="92">
        <v>1990.64624</v>
      </c>
      <c r="G967" s="92">
        <v>7530294</v>
      </c>
      <c r="H967" s="93">
        <f t="shared" si="30"/>
        <v>1.9835039893686254E-3</v>
      </c>
      <c r="I967" s="94">
        <f t="shared" si="31"/>
        <v>1.5170185103426646E-3</v>
      </c>
    </row>
    <row r="968" spans="1:9" ht="15.75" customHeight="1" x14ac:dyDescent="0.25">
      <c r="A968" s="87">
        <v>44336</v>
      </c>
      <c r="B968" s="88">
        <v>1997.900024</v>
      </c>
      <c r="C968" s="88">
        <v>2010.900024</v>
      </c>
      <c r="D968" s="88">
        <v>1981</v>
      </c>
      <c r="E968" s="88">
        <v>1985.400024</v>
      </c>
      <c r="F968" s="88">
        <v>1979.0335689999999</v>
      </c>
      <c r="G968" s="88">
        <v>5271497</v>
      </c>
      <c r="H968" s="95">
        <f t="shared" si="30"/>
        <v>-2.5409270089624151E-3</v>
      </c>
      <c r="I968" s="96">
        <f t="shared" si="31"/>
        <v>-3.0074124879883759E-3</v>
      </c>
    </row>
    <row r="969" spans="1:9" ht="15.75" customHeight="1" x14ac:dyDescent="0.25">
      <c r="A969" s="91">
        <v>44337</v>
      </c>
      <c r="B969" s="92">
        <v>1992</v>
      </c>
      <c r="C969" s="92">
        <v>2009.599976</v>
      </c>
      <c r="D969" s="92">
        <v>1986</v>
      </c>
      <c r="E969" s="92">
        <v>2002.5500489999999</v>
      </c>
      <c r="F969" s="92">
        <v>1996.1286620000001</v>
      </c>
      <c r="G969" s="92">
        <v>4977555</v>
      </c>
      <c r="H969" s="93">
        <f t="shared" si="30"/>
        <v>3.7353697259170492E-3</v>
      </c>
      <c r="I969" s="94">
        <f t="shared" si="31"/>
        <v>3.2688842468910884E-3</v>
      </c>
    </row>
    <row r="970" spans="1:9" ht="15.75" customHeight="1" x14ac:dyDescent="0.25">
      <c r="A970" s="87">
        <v>44340</v>
      </c>
      <c r="B970" s="88">
        <v>2008</v>
      </c>
      <c r="C970" s="88">
        <v>2009.8000489999999</v>
      </c>
      <c r="D970" s="88">
        <v>1982</v>
      </c>
      <c r="E970" s="88">
        <v>1985.650024</v>
      </c>
      <c r="F970" s="88">
        <v>1979.282837</v>
      </c>
      <c r="G970" s="88">
        <v>3946636</v>
      </c>
      <c r="H970" s="95">
        <f t="shared" si="30"/>
        <v>-3.6806718665472965E-3</v>
      </c>
      <c r="I970" s="96">
        <f t="shared" si="31"/>
        <v>-4.1471573455732578E-3</v>
      </c>
    </row>
    <row r="971" spans="1:9" ht="15.75" customHeight="1" x14ac:dyDescent="0.25">
      <c r="A971" s="91">
        <v>44341</v>
      </c>
      <c r="B971" s="92">
        <v>1996.400024</v>
      </c>
      <c r="C971" s="92">
        <v>1997</v>
      </c>
      <c r="D971" s="92">
        <v>1960</v>
      </c>
      <c r="E971" s="92">
        <v>1963.150024</v>
      </c>
      <c r="F971" s="92">
        <v>1956.8549800000001</v>
      </c>
      <c r="G971" s="92">
        <v>6821015</v>
      </c>
      <c r="H971" s="93">
        <f t="shared" si="30"/>
        <v>-4.9492169237407369E-3</v>
      </c>
      <c r="I971" s="94">
        <f t="shared" si="31"/>
        <v>-5.4157024027666981E-3</v>
      </c>
    </row>
    <row r="972" spans="1:9" ht="15.75" customHeight="1" x14ac:dyDescent="0.25">
      <c r="A972" s="87">
        <v>44342</v>
      </c>
      <c r="B972" s="88">
        <v>1975</v>
      </c>
      <c r="C972" s="88">
        <v>1979.5</v>
      </c>
      <c r="D972" s="88">
        <v>1965.3000489999999</v>
      </c>
      <c r="E972" s="88">
        <v>1970.0500489999999</v>
      </c>
      <c r="F972" s="88">
        <v>1963.7329099999999</v>
      </c>
      <c r="G972" s="88">
        <v>3452113</v>
      </c>
      <c r="H972" s="95">
        <f t="shared" si="30"/>
        <v>1.5237766345501157E-3</v>
      </c>
      <c r="I972" s="96">
        <f t="shared" si="31"/>
        <v>1.0572911555241549E-3</v>
      </c>
    </row>
    <row r="973" spans="1:9" ht="15.75" customHeight="1" x14ac:dyDescent="0.25">
      <c r="A973" s="91">
        <v>44343</v>
      </c>
      <c r="B973" s="92">
        <v>1970.3000489999999</v>
      </c>
      <c r="C973" s="92">
        <v>1993</v>
      </c>
      <c r="D973" s="92">
        <v>1962.25</v>
      </c>
      <c r="E973" s="92">
        <v>1976.099976</v>
      </c>
      <c r="F973" s="92">
        <v>1969.763428</v>
      </c>
      <c r="G973" s="92">
        <v>12377100</v>
      </c>
      <c r="H973" s="93">
        <f t="shared" si="30"/>
        <v>1.3316512930657701E-3</v>
      </c>
      <c r="I973" s="94">
        <f t="shared" si="31"/>
        <v>8.6516581403980929E-4</v>
      </c>
    </row>
    <row r="974" spans="1:9" ht="15.75" customHeight="1" x14ac:dyDescent="0.25">
      <c r="A974" s="87">
        <v>44344</v>
      </c>
      <c r="B974" s="88">
        <v>1990</v>
      </c>
      <c r="C974" s="88">
        <v>2105</v>
      </c>
      <c r="D974" s="88">
        <v>1990</v>
      </c>
      <c r="E974" s="88">
        <v>2094.8000489999999</v>
      </c>
      <c r="F974" s="88">
        <v>2088.0827640000002</v>
      </c>
      <c r="G974" s="88">
        <v>26060864</v>
      </c>
      <c r="H974" s="95">
        <f t="shared" si="30"/>
        <v>2.5333638749836844E-2</v>
      </c>
      <c r="I974" s="96">
        <f t="shared" si="31"/>
        <v>2.4867153270810884E-2</v>
      </c>
    </row>
    <row r="975" spans="1:9" ht="15.75" customHeight="1" x14ac:dyDescent="0.25">
      <c r="A975" s="91">
        <v>44347</v>
      </c>
      <c r="B975" s="92">
        <v>2102</v>
      </c>
      <c r="C975" s="92">
        <v>2191.6999510000001</v>
      </c>
      <c r="D975" s="92">
        <v>2085.0500489999999</v>
      </c>
      <c r="E975" s="92">
        <v>2160.3000489999999</v>
      </c>
      <c r="F975" s="92">
        <v>2153.3728030000002</v>
      </c>
      <c r="G975" s="92">
        <v>27285782</v>
      </c>
      <c r="H975" s="93">
        <f t="shared" si="30"/>
        <v>1.3371515108299512E-2</v>
      </c>
      <c r="I975" s="94">
        <f t="shared" si="31"/>
        <v>1.2905029629273552E-2</v>
      </c>
    </row>
    <row r="976" spans="1:9" ht="15.75" customHeight="1" x14ac:dyDescent="0.25">
      <c r="A976" s="87">
        <v>44348</v>
      </c>
      <c r="B976" s="88">
        <v>2166</v>
      </c>
      <c r="C976" s="88">
        <v>2202</v>
      </c>
      <c r="D976" s="88">
        <v>2146.5</v>
      </c>
      <c r="E976" s="88">
        <v>2168.8999020000001</v>
      </c>
      <c r="F976" s="88">
        <v>2161.945068</v>
      </c>
      <c r="G976" s="88">
        <v>12928379</v>
      </c>
      <c r="H976" s="95">
        <f t="shared" si="30"/>
        <v>1.7254313101134503E-3</v>
      </c>
      <c r="I976" s="96">
        <f t="shared" si="31"/>
        <v>1.2589458310874894E-3</v>
      </c>
    </row>
    <row r="977" spans="1:9" ht="15.75" customHeight="1" x14ac:dyDescent="0.25">
      <c r="A977" s="91">
        <v>44349</v>
      </c>
      <c r="B977" s="92">
        <v>2157</v>
      </c>
      <c r="C977" s="92">
        <v>2209.5</v>
      </c>
      <c r="D977" s="92">
        <v>2157</v>
      </c>
      <c r="E977" s="92">
        <v>2201.25</v>
      </c>
      <c r="F977" s="92">
        <v>2194.1914059999999</v>
      </c>
      <c r="G977" s="92">
        <v>11366816</v>
      </c>
      <c r="H977" s="93">
        <f t="shared" si="30"/>
        <v>6.4298547795450245E-3</v>
      </c>
      <c r="I977" s="94">
        <f t="shared" si="31"/>
        <v>5.9633693005190641E-3</v>
      </c>
    </row>
    <row r="978" spans="1:9" ht="15.75" customHeight="1" x14ac:dyDescent="0.25">
      <c r="A978" s="87">
        <v>44350</v>
      </c>
      <c r="B978" s="88">
        <v>2221</v>
      </c>
      <c r="C978" s="88">
        <v>2250</v>
      </c>
      <c r="D978" s="88">
        <v>2196.1000979999999</v>
      </c>
      <c r="E978" s="88">
        <v>2209.6499020000001</v>
      </c>
      <c r="F978" s="88">
        <v>2202.564453</v>
      </c>
      <c r="G978" s="88">
        <v>11064116</v>
      </c>
      <c r="H978" s="95">
        <f t="shared" si="30"/>
        <v>1.6541161808173597E-3</v>
      </c>
      <c r="I978" s="96">
        <f t="shared" si="31"/>
        <v>1.1876307017913989E-3</v>
      </c>
    </row>
    <row r="979" spans="1:9" ht="15.75" customHeight="1" x14ac:dyDescent="0.25">
      <c r="A979" s="91">
        <v>44351</v>
      </c>
      <c r="B979" s="92">
        <v>2214.8000489999999</v>
      </c>
      <c r="C979" s="92">
        <v>2216.4499510000001</v>
      </c>
      <c r="D979" s="92">
        <v>2184.25</v>
      </c>
      <c r="E979" s="92">
        <v>2190.5</v>
      </c>
      <c r="F979" s="92">
        <v>2183.4758299999999</v>
      </c>
      <c r="G979" s="92">
        <v>6677278</v>
      </c>
      <c r="H979" s="93">
        <f t="shared" si="30"/>
        <v>-3.7802370442020093E-3</v>
      </c>
      <c r="I979" s="94">
        <f t="shared" si="31"/>
        <v>-4.2467225232279701E-3</v>
      </c>
    </row>
    <row r="980" spans="1:9" ht="15.75" customHeight="1" x14ac:dyDescent="0.25">
      <c r="A980" s="87">
        <v>44354</v>
      </c>
      <c r="B980" s="88">
        <v>2202</v>
      </c>
      <c r="C980" s="88">
        <v>2242</v>
      </c>
      <c r="D980" s="88">
        <v>2185</v>
      </c>
      <c r="E980" s="88">
        <v>2227.3999020000001</v>
      </c>
      <c r="F980" s="88">
        <v>2220.257568</v>
      </c>
      <c r="G980" s="88">
        <v>7539326</v>
      </c>
      <c r="H980" s="95">
        <f t="shared" si="30"/>
        <v>7.2549702195389134E-3</v>
      </c>
      <c r="I980" s="96">
        <f t="shared" si="31"/>
        <v>6.7884847405129522E-3</v>
      </c>
    </row>
    <row r="981" spans="1:9" ht="15.75" customHeight="1" x14ac:dyDescent="0.25">
      <c r="A981" s="91">
        <v>44355</v>
      </c>
      <c r="B981" s="92">
        <v>2226.6000979999999</v>
      </c>
      <c r="C981" s="92">
        <v>2227.1499020000001</v>
      </c>
      <c r="D981" s="92">
        <v>2198.1499020000001</v>
      </c>
      <c r="E981" s="92">
        <v>2214.6000979999999</v>
      </c>
      <c r="F981" s="92">
        <v>2207.498779</v>
      </c>
      <c r="G981" s="92">
        <v>4464889</v>
      </c>
      <c r="H981" s="93">
        <f t="shared" si="30"/>
        <v>-2.5028870428783411E-3</v>
      </c>
      <c r="I981" s="94">
        <f t="shared" si="31"/>
        <v>-2.969372521904302E-3</v>
      </c>
    </row>
    <row r="982" spans="1:9" ht="15.75" customHeight="1" x14ac:dyDescent="0.25">
      <c r="A982" s="87">
        <v>44356</v>
      </c>
      <c r="B982" s="88">
        <v>2219</v>
      </c>
      <c r="C982" s="88">
        <v>2221</v>
      </c>
      <c r="D982" s="88">
        <v>2157.9499510000001</v>
      </c>
      <c r="E982" s="88">
        <v>2175</v>
      </c>
      <c r="F982" s="88">
        <v>2168.025635</v>
      </c>
      <c r="G982" s="88">
        <v>5265326</v>
      </c>
      <c r="H982" s="95">
        <f t="shared" si="30"/>
        <v>-7.8360589872899962E-3</v>
      </c>
      <c r="I982" s="96">
        <f t="shared" si="31"/>
        <v>-8.3025444663159566E-3</v>
      </c>
    </row>
    <row r="983" spans="1:9" ht="15.75" customHeight="1" x14ac:dyDescent="0.25">
      <c r="A983" s="91">
        <v>44357</v>
      </c>
      <c r="B983" s="92">
        <v>2193.3999020000001</v>
      </c>
      <c r="C983" s="92">
        <v>2230</v>
      </c>
      <c r="D983" s="92">
        <v>2177.5500489999999</v>
      </c>
      <c r="E983" s="92">
        <v>2183</v>
      </c>
      <c r="F983" s="92">
        <v>2176</v>
      </c>
      <c r="G983" s="92">
        <v>6532832</v>
      </c>
      <c r="H983" s="93">
        <f t="shared" si="30"/>
        <v>1.5944779784167879E-3</v>
      </c>
      <c r="I983" s="94">
        <f t="shared" si="31"/>
        <v>1.1279924993908271E-3</v>
      </c>
    </row>
    <row r="984" spans="1:9" ht="15.75" customHeight="1" x14ac:dyDescent="0.25">
      <c r="A984" s="87">
        <v>44358</v>
      </c>
      <c r="B984" s="88">
        <v>2182.8999020000001</v>
      </c>
      <c r="C984" s="88">
        <v>2228</v>
      </c>
      <c r="D984" s="88">
        <v>2180.1000979999999</v>
      </c>
      <c r="E984" s="88">
        <v>2213.1499020000001</v>
      </c>
      <c r="F984" s="88">
        <v>2213.1499020000001</v>
      </c>
      <c r="G984" s="88">
        <v>6351520</v>
      </c>
      <c r="H984" s="95">
        <f t="shared" si="30"/>
        <v>7.3519397138728055E-3</v>
      </c>
      <c r="I984" s="96">
        <f t="shared" si="31"/>
        <v>6.8854542348468443E-3</v>
      </c>
    </row>
    <row r="985" spans="1:9" ht="15.75" customHeight="1" x14ac:dyDescent="0.25">
      <c r="A985" s="91">
        <v>44361</v>
      </c>
      <c r="B985" s="92">
        <v>2215</v>
      </c>
      <c r="C985" s="92">
        <v>2258.25</v>
      </c>
      <c r="D985" s="92">
        <v>2195.0500489999999</v>
      </c>
      <c r="E985" s="92">
        <v>2244.8999020000001</v>
      </c>
      <c r="F985" s="92">
        <v>2244.8999020000001</v>
      </c>
      <c r="G985" s="92">
        <v>9383416</v>
      </c>
      <c r="H985" s="93">
        <f t="shared" si="30"/>
        <v>6.1861502437708079E-3</v>
      </c>
      <c r="I985" s="94">
        <f t="shared" si="31"/>
        <v>5.7196647647448466E-3</v>
      </c>
    </row>
    <row r="986" spans="1:9" ht="15.75" customHeight="1" x14ac:dyDescent="0.25">
      <c r="A986" s="87">
        <v>44362</v>
      </c>
      <c r="B986" s="88">
        <v>2261</v>
      </c>
      <c r="C986" s="88">
        <v>2274.8999020000001</v>
      </c>
      <c r="D986" s="88">
        <v>2240.3000489999999</v>
      </c>
      <c r="E986" s="88">
        <v>2250</v>
      </c>
      <c r="F986" s="88">
        <v>2250</v>
      </c>
      <c r="G986" s="88">
        <v>7002898</v>
      </c>
      <c r="H986" s="95">
        <f t="shared" si="30"/>
        <v>9.8553712757653341E-4</v>
      </c>
      <c r="I986" s="96">
        <f t="shared" si="31"/>
        <v>5.190516485505726E-4</v>
      </c>
    </row>
    <row r="987" spans="1:9" ht="15.75" customHeight="1" x14ac:dyDescent="0.25">
      <c r="A987" s="91">
        <v>44363</v>
      </c>
      <c r="B987" s="92">
        <v>2244.8999020000001</v>
      </c>
      <c r="C987" s="92">
        <v>2247.0500489999999</v>
      </c>
      <c r="D987" s="92">
        <v>2205.8500979999999</v>
      </c>
      <c r="E987" s="92">
        <v>2211.6000979999999</v>
      </c>
      <c r="F987" s="92">
        <v>2211.6000979999999</v>
      </c>
      <c r="G987" s="92">
        <v>4982975</v>
      </c>
      <c r="H987" s="93">
        <f t="shared" si="30"/>
        <v>-7.4759176002895363E-3</v>
      </c>
      <c r="I987" s="94">
        <f t="shared" si="31"/>
        <v>-7.9424030793154975E-3</v>
      </c>
    </row>
    <row r="988" spans="1:9" ht="15.75" customHeight="1" x14ac:dyDescent="0.25">
      <c r="A988" s="87">
        <v>44364</v>
      </c>
      <c r="B988" s="88">
        <v>2200</v>
      </c>
      <c r="C988" s="88">
        <v>2235</v>
      </c>
      <c r="D988" s="88">
        <v>2179.8999020000001</v>
      </c>
      <c r="E988" s="88">
        <v>2215.6499020000001</v>
      </c>
      <c r="F988" s="88">
        <v>2215.6499020000001</v>
      </c>
      <c r="G988" s="88">
        <v>7266765</v>
      </c>
      <c r="H988" s="95">
        <f t="shared" si="30"/>
        <v>7.9453747611073981E-4</v>
      </c>
      <c r="I988" s="96">
        <f t="shared" si="31"/>
        <v>3.2805199708477899E-4</v>
      </c>
    </row>
    <row r="989" spans="1:9" ht="15.75" customHeight="1" x14ac:dyDescent="0.25">
      <c r="A989" s="91">
        <v>44365</v>
      </c>
      <c r="B989" s="92">
        <v>2225.5</v>
      </c>
      <c r="C989" s="92">
        <v>2235</v>
      </c>
      <c r="D989" s="92">
        <v>2184.3500979999999</v>
      </c>
      <c r="E989" s="92">
        <v>2225.6499020000001</v>
      </c>
      <c r="F989" s="92">
        <v>2225.6499020000001</v>
      </c>
      <c r="G989" s="92">
        <v>13553801</v>
      </c>
      <c r="H989" s="93">
        <f t="shared" si="30"/>
        <v>1.9557122238154276E-3</v>
      </c>
      <c r="I989" s="94">
        <f t="shared" si="31"/>
        <v>1.4892267447894668E-3</v>
      </c>
    </row>
    <row r="990" spans="1:9" ht="15.75" customHeight="1" x14ac:dyDescent="0.25">
      <c r="A990" s="87">
        <v>44368</v>
      </c>
      <c r="B990" s="88">
        <v>2203.5</v>
      </c>
      <c r="C990" s="88">
        <v>2247.5</v>
      </c>
      <c r="D990" s="88">
        <v>2200.1499020000001</v>
      </c>
      <c r="E990" s="88">
        <v>2237.25</v>
      </c>
      <c r="F990" s="88">
        <v>2237.25</v>
      </c>
      <c r="G990" s="88">
        <v>5624044</v>
      </c>
      <c r="H990" s="95">
        <f t="shared" si="30"/>
        <v>2.2576665427636411E-3</v>
      </c>
      <c r="I990" s="96">
        <f t="shared" si="31"/>
        <v>1.7911810637376803E-3</v>
      </c>
    </row>
    <row r="991" spans="1:9" ht="15.75" customHeight="1" x14ac:dyDescent="0.25">
      <c r="A991" s="91">
        <v>44369</v>
      </c>
      <c r="B991" s="92">
        <v>2254</v>
      </c>
      <c r="C991" s="92">
        <v>2261</v>
      </c>
      <c r="D991" s="92">
        <v>2219.3500979999999</v>
      </c>
      <c r="E991" s="92">
        <v>2225.75</v>
      </c>
      <c r="F991" s="92">
        <v>2225.75</v>
      </c>
      <c r="G991" s="92">
        <v>5940386</v>
      </c>
      <c r="H991" s="93">
        <f t="shared" si="30"/>
        <v>-2.2381347055825552E-3</v>
      </c>
      <c r="I991" s="94">
        <f t="shared" si="31"/>
        <v>-2.704620184608516E-3</v>
      </c>
    </row>
    <row r="992" spans="1:9" ht="15.75" customHeight="1" x14ac:dyDescent="0.25">
      <c r="A992" s="87">
        <v>44370</v>
      </c>
      <c r="B992" s="88">
        <v>2250</v>
      </c>
      <c r="C992" s="88">
        <v>2250.6000979999999</v>
      </c>
      <c r="D992" s="88">
        <v>2201.6999510000001</v>
      </c>
      <c r="E992" s="88">
        <v>2205.3500979999999</v>
      </c>
      <c r="F992" s="88">
        <v>2205.3500979999999</v>
      </c>
      <c r="G992" s="88">
        <v>7685796</v>
      </c>
      <c r="H992" s="95">
        <f t="shared" si="30"/>
        <v>-3.9988387838645169E-3</v>
      </c>
      <c r="I992" s="96">
        <f t="shared" si="31"/>
        <v>-4.4653242628904782E-3</v>
      </c>
    </row>
    <row r="993" spans="1:9" ht="15.75" customHeight="1" x14ac:dyDescent="0.25">
      <c r="A993" s="91">
        <v>44371</v>
      </c>
      <c r="B993" s="92">
        <v>2206.8500979999999</v>
      </c>
      <c r="C993" s="92">
        <v>2214.6000979999999</v>
      </c>
      <c r="D993" s="92">
        <v>2140</v>
      </c>
      <c r="E993" s="92">
        <v>2153.5</v>
      </c>
      <c r="F993" s="92">
        <v>2153.5</v>
      </c>
      <c r="G993" s="92">
        <v>42209687</v>
      </c>
      <c r="H993" s="93">
        <f t="shared" si="30"/>
        <v>-1.0332667165696734E-2</v>
      </c>
      <c r="I993" s="94">
        <f t="shared" si="31"/>
        <v>-1.0799152644722695E-2</v>
      </c>
    </row>
    <row r="994" spans="1:9" ht="15.75" customHeight="1" x14ac:dyDescent="0.25">
      <c r="A994" s="87">
        <v>44372</v>
      </c>
      <c r="B994" s="88">
        <v>2153.5</v>
      </c>
      <c r="C994" s="88">
        <v>2153.5</v>
      </c>
      <c r="D994" s="88">
        <v>2081.1000979999999</v>
      </c>
      <c r="E994" s="88">
        <v>2104.4499510000001</v>
      </c>
      <c r="F994" s="88">
        <v>2104.4499510000001</v>
      </c>
      <c r="G994" s="88">
        <v>25546334</v>
      </c>
      <c r="H994" s="95">
        <f t="shared" si="30"/>
        <v>-1.0006274483568249E-2</v>
      </c>
      <c r="I994" s="96">
        <f t="shared" si="31"/>
        <v>-1.0472759962594209E-2</v>
      </c>
    </row>
    <row r="995" spans="1:9" ht="15.75" customHeight="1" x14ac:dyDescent="0.25">
      <c r="A995" s="91">
        <v>44375</v>
      </c>
      <c r="B995" s="92">
        <v>2122</v>
      </c>
      <c r="C995" s="92">
        <v>2126.5</v>
      </c>
      <c r="D995" s="92">
        <v>2081</v>
      </c>
      <c r="E995" s="92">
        <v>2086</v>
      </c>
      <c r="F995" s="92">
        <v>2086</v>
      </c>
      <c r="G995" s="92">
        <v>9357852</v>
      </c>
      <c r="H995" s="93">
        <f t="shared" si="30"/>
        <v>-3.8242975245385709E-3</v>
      </c>
      <c r="I995" s="94">
        <f t="shared" si="31"/>
        <v>-4.2907830035645318E-3</v>
      </c>
    </row>
    <row r="996" spans="1:9" ht="15.75" customHeight="1" x14ac:dyDescent="0.25">
      <c r="A996" s="87">
        <v>44376</v>
      </c>
      <c r="B996" s="88">
        <v>2089.5</v>
      </c>
      <c r="C996" s="88">
        <v>2109</v>
      </c>
      <c r="D996" s="88">
        <v>2084.1000979999999</v>
      </c>
      <c r="E996" s="88">
        <v>2087.8000489999999</v>
      </c>
      <c r="F996" s="88">
        <v>2087.8000489999999</v>
      </c>
      <c r="G996" s="88">
        <v>12526981</v>
      </c>
      <c r="H996" s="95">
        <f t="shared" si="30"/>
        <v>3.7459935173966163E-4</v>
      </c>
      <c r="I996" s="96">
        <f t="shared" si="31"/>
        <v>-9.1886127286299184E-5</v>
      </c>
    </row>
    <row r="997" spans="1:9" ht="15.75" customHeight="1" x14ac:dyDescent="0.25">
      <c r="A997" s="91">
        <v>44377</v>
      </c>
      <c r="B997" s="92">
        <v>2096.25</v>
      </c>
      <c r="C997" s="92">
        <v>2122.6499020000001</v>
      </c>
      <c r="D997" s="92">
        <v>2091.0500489999999</v>
      </c>
      <c r="E997" s="92">
        <v>2110.6499020000001</v>
      </c>
      <c r="F997" s="92">
        <v>2110.6499020000001</v>
      </c>
      <c r="G997" s="92">
        <v>9120556</v>
      </c>
      <c r="H997" s="93">
        <f t="shared" si="30"/>
        <v>4.7272984874347545E-3</v>
      </c>
      <c r="I997" s="94">
        <f t="shared" si="31"/>
        <v>4.2608130084087932E-3</v>
      </c>
    </row>
    <row r="998" spans="1:9" ht="15.75" customHeight="1" x14ac:dyDescent="0.25">
      <c r="A998" s="87">
        <v>44378</v>
      </c>
      <c r="B998" s="88">
        <v>2118</v>
      </c>
      <c r="C998" s="88">
        <v>2123.1499020000001</v>
      </c>
      <c r="D998" s="88">
        <v>2095</v>
      </c>
      <c r="E998" s="88">
        <v>2097.9499510000001</v>
      </c>
      <c r="F998" s="88">
        <v>2097.9499510000001</v>
      </c>
      <c r="G998" s="88">
        <v>5784627</v>
      </c>
      <c r="H998" s="95">
        <f t="shared" si="30"/>
        <v>-2.6210785410660398E-3</v>
      </c>
      <c r="I998" s="96">
        <f t="shared" si="31"/>
        <v>-3.0875640200920007E-3</v>
      </c>
    </row>
    <row r="999" spans="1:9" ht="15.75" customHeight="1" x14ac:dyDescent="0.25">
      <c r="A999" s="91">
        <v>44379</v>
      </c>
      <c r="B999" s="92">
        <v>2097</v>
      </c>
      <c r="C999" s="92">
        <v>2132.8999020000001</v>
      </c>
      <c r="D999" s="92">
        <v>2092.9499510000001</v>
      </c>
      <c r="E999" s="92">
        <v>2129.0500489999999</v>
      </c>
      <c r="F999" s="92">
        <v>2129.0500489999999</v>
      </c>
      <c r="G999" s="92">
        <v>6500973</v>
      </c>
      <c r="H999" s="93">
        <f t="shared" si="30"/>
        <v>6.3907474198483978E-3</v>
      </c>
      <c r="I999" s="94">
        <f t="shared" si="31"/>
        <v>5.9242619408224374E-3</v>
      </c>
    </row>
    <row r="1000" spans="1:9" ht="15.75" customHeight="1" x14ac:dyDescent="0.25">
      <c r="A1000" s="87">
        <v>44382</v>
      </c>
      <c r="B1000" s="88">
        <v>2136.4499510000001</v>
      </c>
      <c r="C1000" s="88">
        <v>2153.5500489999999</v>
      </c>
      <c r="D1000" s="88">
        <v>2131.5</v>
      </c>
      <c r="E1000" s="88">
        <v>2150.1999510000001</v>
      </c>
      <c r="F1000" s="88">
        <v>2150.1999510000001</v>
      </c>
      <c r="G1000" s="88">
        <v>5400604</v>
      </c>
      <c r="H1000" s="95">
        <f t="shared" si="30"/>
        <v>4.2929768179421502E-3</v>
      </c>
      <c r="I1000" s="96">
        <f t="shared" si="31"/>
        <v>3.8264913389161894E-3</v>
      </c>
    </row>
    <row r="1001" spans="1:9" ht="15.75" customHeight="1" x14ac:dyDescent="0.25">
      <c r="A1001" s="91">
        <v>44383</v>
      </c>
      <c r="B1001" s="92">
        <v>2144.9499510000001</v>
      </c>
      <c r="C1001" s="92">
        <v>2148.8999020000001</v>
      </c>
      <c r="D1001" s="92">
        <v>2120.1999510000001</v>
      </c>
      <c r="E1001" s="92">
        <v>2124.8000489999999</v>
      </c>
      <c r="F1001" s="92">
        <v>2124.8000489999999</v>
      </c>
      <c r="G1001" s="92">
        <v>4647361</v>
      </c>
      <c r="H1001" s="93">
        <f t="shared" si="30"/>
        <v>-5.1607799232251941E-3</v>
      </c>
      <c r="I1001" s="94">
        <f t="shared" si="31"/>
        <v>-5.6272654022511553E-3</v>
      </c>
    </row>
    <row r="1002" spans="1:9" ht="15.75" customHeight="1" x14ac:dyDescent="0.25">
      <c r="A1002" s="87">
        <v>44384</v>
      </c>
      <c r="B1002" s="88">
        <v>2127.75</v>
      </c>
      <c r="C1002" s="88">
        <v>2127.75</v>
      </c>
      <c r="D1002" s="88">
        <v>2098</v>
      </c>
      <c r="E1002" s="88">
        <v>2110.0500489999999</v>
      </c>
      <c r="F1002" s="88">
        <v>2110.0500489999999</v>
      </c>
      <c r="G1002" s="88">
        <v>4824931</v>
      </c>
      <c r="H1002" s="95">
        <f t="shared" si="30"/>
        <v>-3.0253111037202097E-3</v>
      </c>
      <c r="I1002" s="96">
        <f t="shared" si="31"/>
        <v>-3.4917965827461705E-3</v>
      </c>
    </row>
    <row r="1003" spans="1:9" ht="15.75" customHeight="1" x14ac:dyDescent="0.25">
      <c r="A1003" s="91">
        <v>44385</v>
      </c>
      <c r="B1003" s="92">
        <v>2116.9499510000001</v>
      </c>
      <c r="C1003" s="92">
        <v>2116.9499510000001</v>
      </c>
      <c r="D1003" s="92">
        <v>2081</v>
      </c>
      <c r="E1003" s="92">
        <v>2092.6000979999999</v>
      </c>
      <c r="F1003" s="92">
        <v>2092.6000979999999</v>
      </c>
      <c r="G1003" s="92">
        <v>5162088</v>
      </c>
      <c r="H1003" s="93">
        <f t="shared" si="30"/>
        <v>-3.6065152773904355E-3</v>
      </c>
      <c r="I1003" s="94">
        <f t="shared" si="31"/>
        <v>-4.0730007564163968E-3</v>
      </c>
    </row>
    <row r="1004" spans="1:9" ht="15.75" customHeight="1" x14ac:dyDescent="0.25">
      <c r="A1004" s="87">
        <v>44386</v>
      </c>
      <c r="B1004" s="88">
        <v>2088</v>
      </c>
      <c r="C1004" s="88">
        <v>2091.6999510000001</v>
      </c>
      <c r="D1004" s="88">
        <v>2066.1000979999999</v>
      </c>
      <c r="E1004" s="88">
        <v>2071.1999510000001</v>
      </c>
      <c r="F1004" s="88">
        <v>2071.1999510000001</v>
      </c>
      <c r="G1004" s="88">
        <v>4170886</v>
      </c>
      <c r="H1004" s="95">
        <f t="shared" si="30"/>
        <v>-4.464214169704211E-3</v>
      </c>
      <c r="I1004" s="96">
        <f t="shared" si="31"/>
        <v>-4.9306996487301722E-3</v>
      </c>
    </row>
    <row r="1005" spans="1:9" ht="15.75" customHeight="1" x14ac:dyDescent="0.25">
      <c r="A1005" s="91">
        <v>44389</v>
      </c>
      <c r="B1005" s="92">
        <v>2079.75</v>
      </c>
      <c r="C1005" s="92">
        <v>2101.5</v>
      </c>
      <c r="D1005" s="92">
        <v>2074.5</v>
      </c>
      <c r="E1005" s="92">
        <v>2084.1000979999999</v>
      </c>
      <c r="F1005" s="92">
        <v>2084.1000979999999</v>
      </c>
      <c r="G1005" s="92">
        <v>3962111</v>
      </c>
      <c r="H1005" s="93">
        <f t="shared" si="30"/>
        <v>2.6965468633435527E-3</v>
      </c>
      <c r="I1005" s="94">
        <f t="shared" si="31"/>
        <v>2.2300613843175918E-3</v>
      </c>
    </row>
    <row r="1006" spans="1:9" ht="15.75" customHeight="1" x14ac:dyDescent="0.25">
      <c r="A1006" s="87">
        <v>44390</v>
      </c>
      <c r="B1006" s="88">
        <v>2100</v>
      </c>
      <c r="C1006" s="88">
        <v>2103.0500489999999</v>
      </c>
      <c r="D1006" s="88">
        <v>2088.0500489999999</v>
      </c>
      <c r="E1006" s="88">
        <v>2099.6999510000001</v>
      </c>
      <c r="F1006" s="88">
        <v>2099.6999510000001</v>
      </c>
      <c r="G1006" s="88">
        <v>3099956</v>
      </c>
      <c r="H1006" s="95">
        <f t="shared" si="30"/>
        <v>3.2386640823771889E-3</v>
      </c>
      <c r="I1006" s="96">
        <f t="shared" si="31"/>
        <v>2.7721786033512281E-3</v>
      </c>
    </row>
    <row r="1007" spans="1:9" ht="15.75" customHeight="1" x14ac:dyDescent="0.25">
      <c r="A1007" s="91">
        <v>44391</v>
      </c>
      <c r="B1007" s="92">
        <v>2100.3500979999999</v>
      </c>
      <c r="C1007" s="92">
        <v>2106.8500979999999</v>
      </c>
      <c r="D1007" s="92">
        <v>2081.25</v>
      </c>
      <c r="E1007" s="92">
        <v>2086</v>
      </c>
      <c r="F1007" s="92">
        <v>2086</v>
      </c>
      <c r="G1007" s="92">
        <v>3937768</v>
      </c>
      <c r="H1007" s="93">
        <f t="shared" si="30"/>
        <v>-2.8429340075795807E-3</v>
      </c>
      <c r="I1007" s="94">
        <f t="shared" si="31"/>
        <v>-3.3094194866055415E-3</v>
      </c>
    </row>
    <row r="1008" spans="1:9" ht="15.75" customHeight="1" x14ac:dyDescent="0.25">
      <c r="A1008" s="87">
        <v>44392</v>
      </c>
      <c r="B1008" s="88">
        <v>2095</v>
      </c>
      <c r="C1008" s="88">
        <v>2095</v>
      </c>
      <c r="D1008" s="88">
        <v>2078.5</v>
      </c>
      <c r="E1008" s="88">
        <v>2082.3500979999999</v>
      </c>
      <c r="F1008" s="88">
        <v>2082.3500979999999</v>
      </c>
      <c r="G1008" s="88">
        <v>4360415</v>
      </c>
      <c r="H1008" s="95">
        <f t="shared" si="30"/>
        <v>-7.6055641485745461E-4</v>
      </c>
      <c r="I1008" s="96">
        <f t="shared" si="31"/>
        <v>-1.2270418938834155E-3</v>
      </c>
    </row>
    <row r="1009" spans="1:9" ht="15.75" customHeight="1" x14ac:dyDescent="0.25">
      <c r="A1009" s="91">
        <v>44393</v>
      </c>
      <c r="B1009" s="92">
        <v>2087.75</v>
      </c>
      <c r="C1009" s="92">
        <v>2114.75</v>
      </c>
      <c r="D1009" s="92">
        <v>2087.6000979999999</v>
      </c>
      <c r="E1009" s="92">
        <v>2112.3999020000001</v>
      </c>
      <c r="F1009" s="92">
        <v>2112.3999020000001</v>
      </c>
      <c r="G1009" s="92">
        <v>4074206</v>
      </c>
      <c r="H1009" s="93">
        <f t="shared" si="30"/>
        <v>6.2223909926961019E-3</v>
      </c>
      <c r="I1009" s="94">
        <f t="shared" si="31"/>
        <v>5.7559055136701415E-3</v>
      </c>
    </row>
    <row r="1010" spans="1:9" ht="15.75" customHeight="1" x14ac:dyDescent="0.25">
      <c r="A1010" s="87">
        <v>44396</v>
      </c>
      <c r="B1010" s="88">
        <v>2100</v>
      </c>
      <c r="C1010" s="88">
        <v>2124</v>
      </c>
      <c r="D1010" s="88">
        <v>2092.25</v>
      </c>
      <c r="E1010" s="88">
        <v>2098.9499510000001</v>
      </c>
      <c r="F1010" s="88">
        <v>2098.9499510000001</v>
      </c>
      <c r="G1010" s="88">
        <v>3855577</v>
      </c>
      <c r="H1010" s="95">
        <f t="shared" si="30"/>
        <v>-2.7740556189029949E-3</v>
      </c>
      <c r="I1010" s="96">
        <f t="shared" si="31"/>
        <v>-3.2405410979289557E-3</v>
      </c>
    </row>
    <row r="1011" spans="1:9" ht="15.75" customHeight="1" x14ac:dyDescent="0.25">
      <c r="A1011" s="91">
        <v>44397</v>
      </c>
      <c r="B1011" s="92">
        <v>2099.5</v>
      </c>
      <c r="C1011" s="92">
        <v>2108</v>
      </c>
      <c r="D1011" s="92">
        <v>2084</v>
      </c>
      <c r="E1011" s="92">
        <v>2093.8000489999999</v>
      </c>
      <c r="F1011" s="92">
        <v>2093.8000489999999</v>
      </c>
      <c r="G1011" s="92">
        <v>3111185</v>
      </c>
      <c r="H1011" s="93">
        <f t="shared" si="30"/>
        <v>-1.066877417308068E-3</v>
      </c>
      <c r="I1011" s="94">
        <f t="shared" si="31"/>
        <v>-1.5333628963340288E-3</v>
      </c>
    </row>
    <row r="1012" spans="1:9" ht="15.75" customHeight="1" x14ac:dyDescent="0.25">
      <c r="A1012" s="87">
        <v>44399</v>
      </c>
      <c r="B1012" s="88">
        <v>2119</v>
      </c>
      <c r="C1012" s="88">
        <v>2123.8999020000001</v>
      </c>
      <c r="D1012" s="88">
        <v>2098.1499020000001</v>
      </c>
      <c r="E1012" s="88">
        <v>2120.6999510000001</v>
      </c>
      <c r="F1012" s="88">
        <v>2120.6999510000001</v>
      </c>
      <c r="G1012" s="88">
        <v>3679260</v>
      </c>
      <c r="H1012" s="95">
        <f t="shared" si="30"/>
        <v>5.5440207141964383E-3</v>
      </c>
      <c r="I1012" s="96">
        <f t="shared" si="31"/>
        <v>5.0775352351704779E-3</v>
      </c>
    </row>
    <row r="1013" spans="1:9" ht="15.75" customHeight="1" x14ac:dyDescent="0.25">
      <c r="A1013" s="91">
        <v>44400</v>
      </c>
      <c r="B1013" s="92">
        <v>2134.4499510000001</v>
      </c>
      <c r="C1013" s="92">
        <v>2134.4499510000001</v>
      </c>
      <c r="D1013" s="92">
        <v>2102.0500489999999</v>
      </c>
      <c r="E1013" s="92">
        <v>2105.6999510000001</v>
      </c>
      <c r="F1013" s="92">
        <v>2105.6999510000001</v>
      </c>
      <c r="G1013" s="92">
        <v>4585938</v>
      </c>
      <c r="H1013" s="93">
        <f t="shared" si="30"/>
        <v>-3.0827393205676481E-3</v>
      </c>
      <c r="I1013" s="94">
        <f t="shared" si="31"/>
        <v>-3.5492247995936089E-3</v>
      </c>
    </row>
    <row r="1014" spans="1:9" ht="15.75" customHeight="1" x14ac:dyDescent="0.25">
      <c r="A1014" s="87">
        <v>44403</v>
      </c>
      <c r="B1014" s="88">
        <v>2108</v>
      </c>
      <c r="C1014" s="88">
        <v>2121</v>
      </c>
      <c r="D1014" s="88">
        <v>2071.1000979999999</v>
      </c>
      <c r="E1014" s="88">
        <v>2076.8500979999999</v>
      </c>
      <c r="F1014" s="88">
        <v>2076.8500979999999</v>
      </c>
      <c r="G1014" s="88">
        <v>5717830</v>
      </c>
      <c r="H1014" s="95">
        <f t="shared" si="30"/>
        <v>-5.9913356812365051E-3</v>
      </c>
      <c r="I1014" s="96">
        <f t="shared" si="31"/>
        <v>-6.4578211602624655E-3</v>
      </c>
    </row>
    <row r="1015" spans="1:9" ht="15.75" customHeight="1" x14ac:dyDescent="0.25">
      <c r="A1015" s="91">
        <v>44404</v>
      </c>
      <c r="B1015" s="92">
        <v>2076.8000489999999</v>
      </c>
      <c r="C1015" s="92">
        <v>2083.6999510000001</v>
      </c>
      <c r="D1015" s="92">
        <v>2042</v>
      </c>
      <c r="E1015" s="92">
        <v>2055</v>
      </c>
      <c r="F1015" s="92">
        <v>2055</v>
      </c>
      <c r="G1015" s="92">
        <v>4995516</v>
      </c>
      <c r="H1015" s="93">
        <f t="shared" si="30"/>
        <v>-4.5933251324439799E-3</v>
      </c>
      <c r="I1015" s="94">
        <f t="shared" si="31"/>
        <v>-5.0598106114699403E-3</v>
      </c>
    </row>
    <row r="1016" spans="1:9" ht="15.75" customHeight="1" x14ac:dyDescent="0.25">
      <c r="A1016" s="87">
        <v>44405</v>
      </c>
      <c r="B1016" s="88">
        <v>2058</v>
      </c>
      <c r="C1016" s="88">
        <v>2058</v>
      </c>
      <c r="D1016" s="88">
        <v>2016.25</v>
      </c>
      <c r="E1016" s="88">
        <v>2037.349976</v>
      </c>
      <c r="F1016" s="88">
        <v>2037.349976</v>
      </c>
      <c r="G1016" s="88">
        <v>5952355</v>
      </c>
      <c r="H1016" s="95">
        <f t="shared" si="30"/>
        <v>-3.7461876929244567E-3</v>
      </c>
      <c r="I1016" s="96">
        <f t="shared" si="31"/>
        <v>-4.2126731719504176E-3</v>
      </c>
    </row>
    <row r="1017" spans="1:9" ht="15.75" customHeight="1" x14ac:dyDescent="0.25">
      <c r="A1017" s="91">
        <v>44406</v>
      </c>
      <c r="B1017" s="92">
        <v>2054</v>
      </c>
      <c r="C1017" s="92">
        <v>2074.3999020000001</v>
      </c>
      <c r="D1017" s="92">
        <v>2043.400024</v>
      </c>
      <c r="E1017" s="92">
        <v>2053.25</v>
      </c>
      <c r="F1017" s="92">
        <v>2053.25</v>
      </c>
      <c r="G1017" s="92">
        <v>6352886</v>
      </c>
      <c r="H1017" s="93">
        <f t="shared" si="30"/>
        <v>3.3761929801880931E-3</v>
      </c>
      <c r="I1017" s="94">
        <f t="shared" si="31"/>
        <v>2.9097075011621323E-3</v>
      </c>
    </row>
    <row r="1018" spans="1:9" ht="15.75" customHeight="1" x14ac:dyDescent="0.25">
      <c r="A1018" s="87">
        <v>44407</v>
      </c>
      <c r="B1018" s="88">
        <v>2058</v>
      </c>
      <c r="C1018" s="88">
        <v>2067.9499510000001</v>
      </c>
      <c r="D1018" s="88">
        <v>2031.099976</v>
      </c>
      <c r="E1018" s="88">
        <v>2035.3000489999999</v>
      </c>
      <c r="F1018" s="88">
        <v>2035.3000489999999</v>
      </c>
      <c r="G1018" s="88">
        <v>5238304</v>
      </c>
      <c r="H1018" s="95">
        <f t="shared" si="30"/>
        <v>-3.8133884446268944E-3</v>
      </c>
      <c r="I1018" s="96">
        <f t="shared" si="31"/>
        <v>-4.2798739236528556E-3</v>
      </c>
    </row>
    <row r="1019" spans="1:9" ht="15.75" customHeight="1" x14ac:dyDescent="0.25">
      <c r="A1019" s="91">
        <v>44410</v>
      </c>
      <c r="B1019" s="92">
        <v>2054.3000489999999</v>
      </c>
      <c r="C1019" s="92">
        <v>2079.3999020000001</v>
      </c>
      <c r="D1019" s="92">
        <v>2041.150024</v>
      </c>
      <c r="E1019" s="92">
        <v>2072.5</v>
      </c>
      <c r="F1019" s="92">
        <v>2072.5</v>
      </c>
      <c r="G1019" s="92">
        <v>5041934</v>
      </c>
      <c r="H1019" s="93">
        <f t="shared" si="30"/>
        <v>7.866096167586439E-3</v>
      </c>
      <c r="I1019" s="94">
        <f t="shared" si="31"/>
        <v>7.3996106885604786E-3</v>
      </c>
    </row>
    <row r="1020" spans="1:9" ht="15.75" customHeight="1" x14ac:dyDescent="0.25">
      <c r="A1020" s="87">
        <v>44411</v>
      </c>
      <c r="B1020" s="88">
        <v>2090</v>
      </c>
      <c r="C1020" s="88">
        <v>2091</v>
      </c>
      <c r="D1020" s="88">
        <v>2064.1999510000001</v>
      </c>
      <c r="E1020" s="88">
        <v>2087.75</v>
      </c>
      <c r="F1020" s="88">
        <v>2087.75</v>
      </c>
      <c r="G1020" s="88">
        <v>5453682</v>
      </c>
      <c r="H1020" s="95">
        <f t="shared" si="30"/>
        <v>3.1839531343251745E-3</v>
      </c>
      <c r="I1020" s="96">
        <f t="shared" si="31"/>
        <v>2.7174676552992136E-3</v>
      </c>
    </row>
    <row r="1021" spans="1:9" ht="15.75" customHeight="1" x14ac:dyDescent="0.25">
      <c r="A1021" s="91">
        <v>44412</v>
      </c>
      <c r="B1021" s="92">
        <v>2094.3999020000001</v>
      </c>
      <c r="C1021" s="92">
        <v>2114</v>
      </c>
      <c r="D1021" s="92">
        <v>2087</v>
      </c>
      <c r="E1021" s="92">
        <v>2103.75</v>
      </c>
      <c r="F1021" s="92">
        <v>2103.75</v>
      </c>
      <c r="G1021" s="92">
        <v>6077861</v>
      </c>
      <c r="H1021" s="93">
        <f t="shared" si="30"/>
        <v>3.3156366272439077E-3</v>
      </c>
      <c r="I1021" s="94">
        <f t="shared" si="31"/>
        <v>2.8491511482179469E-3</v>
      </c>
    </row>
    <row r="1022" spans="1:9" ht="15.75" customHeight="1" x14ac:dyDescent="0.25">
      <c r="A1022" s="87">
        <v>44413</v>
      </c>
      <c r="B1022" s="88">
        <v>2114.3000489999999</v>
      </c>
      <c r="C1022" s="88">
        <v>2154.8000489999999</v>
      </c>
      <c r="D1022" s="88">
        <v>2104.25</v>
      </c>
      <c r="E1022" s="88">
        <v>2134.25</v>
      </c>
      <c r="F1022" s="88">
        <v>2134.25</v>
      </c>
      <c r="G1022" s="88">
        <v>9807831</v>
      </c>
      <c r="H1022" s="95">
        <f t="shared" si="30"/>
        <v>6.2511611098305794E-3</v>
      </c>
      <c r="I1022" s="96">
        <f t="shared" si="31"/>
        <v>5.7846756308046181E-3</v>
      </c>
    </row>
    <row r="1023" spans="1:9" ht="15.75" customHeight="1" x14ac:dyDescent="0.25">
      <c r="A1023" s="91">
        <v>44414</v>
      </c>
      <c r="B1023" s="92">
        <v>2129.9499510000001</v>
      </c>
      <c r="C1023" s="92">
        <v>2146.9499510000001</v>
      </c>
      <c r="D1023" s="92">
        <v>2078.75</v>
      </c>
      <c r="E1023" s="92">
        <v>2089.0500489999999</v>
      </c>
      <c r="F1023" s="92">
        <v>2089.0500489999999</v>
      </c>
      <c r="G1023" s="92">
        <v>7670583</v>
      </c>
      <c r="H1023" s="93">
        <f t="shared" si="30"/>
        <v>-9.2964452574187881E-3</v>
      </c>
      <c r="I1023" s="94">
        <f t="shared" si="31"/>
        <v>-9.7629307364447485E-3</v>
      </c>
    </row>
    <row r="1024" spans="1:9" ht="15.75" customHeight="1" x14ac:dyDescent="0.25">
      <c r="A1024" s="87">
        <v>44417</v>
      </c>
      <c r="B1024" s="88">
        <v>2081</v>
      </c>
      <c r="C1024" s="88">
        <v>2089.8000489999999</v>
      </c>
      <c r="D1024" s="88">
        <v>2066.5</v>
      </c>
      <c r="E1024" s="88">
        <v>2077.1499020000001</v>
      </c>
      <c r="F1024" s="88">
        <v>2077.1499020000001</v>
      </c>
      <c r="G1024" s="88">
        <v>3458546</v>
      </c>
      <c r="H1024" s="95">
        <f t="shared" si="30"/>
        <v>-2.4810053728006568E-3</v>
      </c>
      <c r="I1024" s="96">
        <f t="shared" si="31"/>
        <v>-2.9474908518266176E-3</v>
      </c>
    </row>
    <row r="1025" spans="1:9" ht="15.75" customHeight="1" x14ac:dyDescent="0.25">
      <c r="A1025" s="91">
        <v>44418</v>
      </c>
      <c r="B1025" s="92">
        <v>2082</v>
      </c>
      <c r="C1025" s="92">
        <v>2113</v>
      </c>
      <c r="D1025" s="92">
        <v>2073.75</v>
      </c>
      <c r="E1025" s="92">
        <v>2088.0500489999999</v>
      </c>
      <c r="F1025" s="92">
        <v>2088.0500489999999</v>
      </c>
      <c r="G1025" s="92">
        <v>5500708</v>
      </c>
      <c r="H1025" s="93">
        <f t="shared" si="30"/>
        <v>2.2730647058254432E-3</v>
      </c>
      <c r="I1025" s="94">
        <f t="shared" si="31"/>
        <v>1.8065792267994824E-3</v>
      </c>
    </row>
    <row r="1026" spans="1:9" ht="15.75" customHeight="1" x14ac:dyDescent="0.25">
      <c r="A1026" s="87">
        <v>44419</v>
      </c>
      <c r="B1026" s="88">
        <v>2096.9499510000001</v>
      </c>
      <c r="C1026" s="88">
        <v>2120</v>
      </c>
      <c r="D1026" s="88">
        <v>2083.3999020000001</v>
      </c>
      <c r="E1026" s="88">
        <v>2117.3000489999999</v>
      </c>
      <c r="F1026" s="88">
        <v>2117.3000489999999</v>
      </c>
      <c r="G1026" s="88">
        <v>4238859</v>
      </c>
      <c r="H1026" s="95">
        <f t="shared" si="30"/>
        <v>6.0415033972272235E-3</v>
      </c>
      <c r="I1026" s="96">
        <f t="shared" si="31"/>
        <v>5.5750179182012631E-3</v>
      </c>
    </row>
    <row r="1027" spans="1:9" ht="15.75" customHeight="1" x14ac:dyDescent="0.25">
      <c r="A1027" s="91">
        <v>44420</v>
      </c>
      <c r="B1027" s="92">
        <v>2124.8999020000001</v>
      </c>
      <c r="C1027" s="92">
        <v>2126.1999510000001</v>
      </c>
      <c r="D1027" s="92">
        <v>2105</v>
      </c>
      <c r="E1027" s="92">
        <v>2110.5</v>
      </c>
      <c r="F1027" s="92">
        <v>2110.5</v>
      </c>
      <c r="G1027" s="92">
        <v>3755507</v>
      </c>
      <c r="H1027" s="93">
        <f t="shared" si="30"/>
        <v>-1.3970510761171207E-3</v>
      </c>
      <c r="I1027" s="94">
        <f t="shared" si="31"/>
        <v>-1.8635365551430815E-3</v>
      </c>
    </row>
    <row r="1028" spans="1:9" ht="15.75" customHeight="1" x14ac:dyDescent="0.25">
      <c r="A1028" s="87">
        <v>44421</v>
      </c>
      <c r="B1028" s="88">
        <v>2117.3000489999999</v>
      </c>
      <c r="C1028" s="88">
        <v>2149.8999020000001</v>
      </c>
      <c r="D1028" s="88">
        <v>2108.9499510000001</v>
      </c>
      <c r="E1028" s="88">
        <v>2145.6499020000001</v>
      </c>
      <c r="F1028" s="88">
        <v>2145.6499020000001</v>
      </c>
      <c r="G1028" s="88">
        <v>5898384</v>
      </c>
      <c r="H1028" s="95">
        <f t="shared" ref="H1028:H1091" si="32">LOG(F1028/F1027)</f>
        <v>7.1735046468581597E-3</v>
      </c>
      <c r="I1028" s="96">
        <f t="shared" ref="I1028:I1091" si="33">H1028-$H$1238</f>
        <v>6.7070191678321994E-3</v>
      </c>
    </row>
    <row r="1029" spans="1:9" ht="15.75" customHeight="1" x14ac:dyDescent="0.25">
      <c r="A1029" s="91">
        <v>44424</v>
      </c>
      <c r="B1029" s="92">
        <v>2149.3500979999999</v>
      </c>
      <c r="C1029" s="92">
        <v>2203</v>
      </c>
      <c r="D1029" s="92">
        <v>2128.1499020000001</v>
      </c>
      <c r="E1029" s="92">
        <v>2173.5</v>
      </c>
      <c r="F1029" s="92">
        <v>2173.5</v>
      </c>
      <c r="G1029" s="92">
        <v>10123204</v>
      </c>
      <c r="H1029" s="93">
        <f t="shared" si="32"/>
        <v>5.6007833895706845E-3</v>
      </c>
      <c r="I1029" s="94">
        <f t="shared" si="33"/>
        <v>5.1342979105447242E-3</v>
      </c>
    </row>
    <row r="1030" spans="1:9" ht="15.75" customHeight="1" x14ac:dyDescent="0.25">
      <c r="A1030" s="87">
        <v>44425</v>
      </c>
      <c r="B1030" s="88">
        <v>2168.8500979999999</v>
      </c>
      <c r="C1030" s="88">
        <v>2185.1999510000001</v>
      </c>
      <c r="D1030" s="88">
        <v>2147.8500979999999</v>
      </c>
      <c r="E1030" s="88">
        <v>2164.25</v>
      </c>
      <c r="F1030" s="88">
        <v>2164.25</v>
      </c>
      <c r="G1030" s="88">
        <v>5841743</v>
      </c>
      <c r="H1030" s="95">
        <f t="shared" si="32"/>
        <v>-1.8522183375286325E-3</v>
      </c>
      <c r="I1030" s="96">
        <f t="shared" si="33"/>
        <v>-2.3187038165545931E-3</v>
      </c>
    </row>
    <row r="1031" spans="1:9" ht="15.75" customHeight="1" x14ac:dyDescent="0.25">
      <c r="A1031" s="91">
        <v>44426</v>
      </c>
      <c r="B1031" s="92">
        <v>2174</v>
      </c>
      <c r="C1031" s="92">
        <v>2186.8000489999999</v>
      </c>
      <c r="D1031" s="92">
        <v>2152.6000979999999</v>
      </c>
      <c r="E1031" s="92">
        <v>2172.6499020000001</v>
      </c>
      <c r="F1031" s="92">
        <v>2172.6499020000001</v>
      </c>
      <c r="G1031" s="92">
        <v>4650008</v>
      </c>
      <c r="H1031" s="93">
        <f t="shared" si="32"/>
        <v>1.6823241168919662E-3</v>
      </c>
      <c r="I1031" s="94">
        <f t="shared" si="33"/>
        <v>1.2158386378660054E-3</v>
      </c>
    </row>
    <row r="1032" spans="1:9" ht="15.75" customHeight="1" x14ac:dyDescent="0.25">
      <c r="A1032" s="87">
        <v>44428</v>
      </c>
      <c r="B1032" s="88">
        <v>2143</v>
      </c>
      <c r="C1032" s="88">
        <v>2172</v>
      </c>
      <c r="D1032" s="88">
        <v>2137</v>
      </c>
      <c r="E1032" s="88">
        <v>2148.25</v>
      </c>
      <c r="F1032" s="88">
        <v>2148.25</v>
      </c>
      <c r="G1032" s="88">
        <v>4350228</v>
      </c>
      <c r="H1032" s="95">
        <f t="shared" si="32"/>
        <v>-4.9049298417045304E-3</v>
      </c>
      <c r="I1032" s="96">
        <f t="shared" si="33"/>
        <v>-5.3714153207304917E-3</v>
      </c>
    </row>
    <row r="1033" spans="1:9" ht="15.75" customHeight="1" x14ac:dyDescent="0.25">
      <c r="A1033" s="91">
        <v>44431</v>
      </c>
      <c r="B1033" s="92">
        <v>2174</v>
      </c>
      <c r="C1033" s="92">
        <v>2174</v>
      </c>
      <c r="D1033" s="92">
        <v>2132.3000489999999</v>
      </c>
      <c r="E1033" s="92">
        <v>2162.3500979999999</v>
      </c>
      <c r="F1033" s="92">
        <v>2162.3500979999999</v>
      </c>
      <c r="G1033" s="92">
        <v>4547802</v>
      </c>
      <c r="H1033" s="93">
        <f t="shared" si="32"/>
        <v>2.8411898374632936E-3</v>
      </c>
      <c r="I1033" s="94">
        <f t="shared" si="33"/>
        <v>2.3747043584373328E-3</v>
      </c>
    </row>
    <row r="1034" spans="1:9" ht="15.75" customHeight="1" x14ac:dyDescent="0.25">
      <c r="A1034" s="87">
        <v>44432</v>
      </c>
      <c r="B1034" s="88">
        <v>2165.0500489999999</v>
      </c>
      <c r="C1034" s="88">
        <v>2192</v>
      </c>
      <c r="D1034" s="88">
        <v>2155.6000979999999</v>
      </c>
      <c r="E1034" s="88">
        <v>2183.6999510000001</v>
      </c>
      <c r="F1034" s="88">
        <v>2183.6999510000001</v>
      </c>
      <c r="G1034" s="88">
        <v>5475452</v>
      </c>
      <c r="H1034" s="95">
        <f t="shared" si="32"/>
        <v>4.2669540525535933E-3</v>
      </c>
      <c r="I1034" s="96">
        <f t="shared" si="33"/>
        <v>3.8004685735276325E-3</v>
      </c>
    </row>
    <row r="1035" spans="1:9" ht="15.75" customHeight="1" x14ac:dyDescent="0.25">
      <c r="A1035" s="91">
        <v>44433</v>
      </c>
      <c r="B1035" s="92">
        <v>2185.3999020000001</v>
      </c>
      <c r="C1035" s="92">
        <v>2220</v>
      </c>
      <c r="D1035" s="92">
        <v>2180.1000979999999</v>
      </c>
      <c r="E1035" s="92">
        <v>2202.6000979999999</v>
      </c>
      <c r="F1035" s="92">
        <v>2202.6000979999999</v>
      </c>
      <c r="G1035" s="92">
        <v>6175126</v>
      </c>
      <c r="H1035" s="93">
        <f t="shared" si="32"/>
        <v>3.7426898561072736E-3</v>
      </c>
      <c r="I1035" s="94">
        <f t="shared" si="33"/>
        <v>3.2762043770813128E-3</v>
      </c>
    </row>
    <row r="1036" spans="1:9" ht="15.75" customHeight="1" x14ac:dyDescent="0.25">
      <c r="A1036" s="87">
        <v>44434</v>
      </c>
      <c r="B1036" s="88">
        <v>2208</v>
      </c>
      <c r="C1036" s="88">
        <v>2244.8999020000001</v>
      </c>
      <c r="D1036" s="88">
        <v>2205</v>
      </c>
      <c r="E1036" s="88">
        <v>2230.4499510000001</v>
      </c>
      <c r="F1036" s="88">
        <v>2230.4499510000001</v>
      </c>
      <c r="G1036" s="88">
        <v>8579105</v>
      </c>
      <c r="H1036" s="95">
        <f t="shared" si="32"/>
        <v>5.456828355389509E-3</v>
      </c>
      <c r="I1036" s="96">
        <f t="shared" si="33"/>
        <v>4.9903428763635477E-3</v>
      </c>
    </row>
    <row r="1037" spans="1:9" ht="15.75" customHeight="1" x14ac:dyDescent="0.25">
      <c r="A1037" s="91">
        <v>44435</v>
      </c>
      <c r="B1037" s="92">
        <v>2237</v>
      </c>
      <c r="C1037" s="92">
        <v>2242.75</v>
      </c>
      <c r="D1037" s="92">
        <v>2216.0500489999999</v>
      </c>
      <c r="E1037" s="92">
        <v>2227.3999020000001</v>
      </c>
      <c r="F1037" s="92">
        <v>2227.3999020000001</v>
      </c>
      <c r="G1037" s="92">
        <v>4836812</v>
      </c>
      <c r="H1037" s="93">
        <f t="shared" si="32"/>
        <v>-5.9428634907448196E-4</v>
      </c>
      <c r="I1037" s="94">
        <f t="shared" si="33"/>
        <v>-1.0607718281004427E-3</v>
      </c>
    </row>
    <row r="1038" spans="1:9" ht="15.75" customHeight="1" x14ac:dyDescent="0.25">
      <c r="A1038" s="87">
        <v>44438</v>
      </c>
      <c r="B1038" s="88">
        <v>2250</v>
      </c>
      <c r="C1038" s="88">
        <v>2275.8500979999999</v>
      </c>
      <c r="D1038" s="88">
        <v>2236.8000489999999</v>
      </c>
      <c r="E1038" s="88">
        <v>2270.25</v>
      </c>
      <c r="F1038" s="88">
        <v>2270.25</v>
      </c>
      <c r="G1038" s="88">
        <v>6473487</v>
      </c>
      <c r="H1038" s="95">
        <f t="shared" si="32"/>
        <v>8.2754881313192238E-3</v>
      </c>
      <c r="I1038" s="96">
        <f t="shared" si="33"/>
        <v>7.8090026522932635E-3</v>
      </c>
    </row>
    <row r="1039" spans="1:9" ht="15.75" customHeight="1" x14ac:dyDescent="0.25">
      <c r="A1039" s="91">
        <v>44439</v>
      </c>
      <c r="B1039" s="92">
        <v>2276.8999020000001</v>
      </c>
      <c r="C1039" s="92">
        <v>2283.75</v>
      </c>
      <c r="D1039" s="92">
        <v>2242.25</v>
      </c>
      <c r="E1039" s="92">
        <v>2258.1499020000001</v>
      </c>
      <c r="F1039" s="92">
        <v>2258.1499020000001</v>
      </c>
      <c r="G1039" s="92">
        <v>12223037</v>
      </c>
      <c r="H1039" s="93">
        <f t="shared" si="32"/>
        <v>-2.3209161789123417E-3</v>
      </c>
      <c r="I1039" s="94">
        <f t="shared" si="33"/>
        <v>-2.7874016579383025E-3</v>
      </c>
    </row>
    <row r="1040" spans="1:9" ht="15.75" customHeight="1" x14ac:dyDescent="0.25">
      <c r="A1040" s="87">
        <v>44440</v>
      </c>
      <c r="B1040" s="88">
        <v>2273</v>
      </c>
      <c r="C1040" s="88">
        <v>2292.8999020000001</v>
      </c>
      <c r="D1040" s="88">
        <v>2263</v>
      </c>
      <c r="E1040" s="88">
        <v>2267.1000979999999</v>
      </c>
      <c r="F1040" s="88">
        <v>2267.1000979999999</v>
      </c>
      <c r="G1040" s="88">
        <v>5143640</v>
      </c>
      <c r="H1040" s="95">
        <f t="shared" si="32"/>
        <v>1.7179275413375043E-3</v>
      </c>
      <c r="I1040" s="96">
        <f t="shared" si="33"/>
        <v>1.2514420623115435E-3</v>
      </c>
    </row>
    <row r="1041" spans="1:9" ht="15.75" customHeight="1" x14ac:dyDescent="0.25">
      <c r="A1041" s="91">
        <v>44441</v>
      </c>
      <c r="B1041" s="92">
        <v>2255</v>
      </c>
      <c r="C1041" s="92">
        <v>2307.8000489999999</v>
      </c>
      <c r="D1041" s="92">
        <v>2255</v>
      </c>
      <c r="E1041" s="92">
        <v>2294.3999020000001</v>
      </c>
      <c r="F1041" s="92">
        <v>2294.3999020000001</v>
      </c>
      <c r="G1041" s="92">
        <v>4595048</v>
      </c>
      <c r="H1041" s="93">
        <f t="shared" si="32"/>
        <v>5.1984197271212835E-3</v>
      </c>
      <c r="I1041" s="94">
        <f t="shared" si="33"/>
        <v>4.7319342480953222E-3</v>
      </c>
    </row>
    <row r="1042" spans="1:9" ht="15.75" customHeight="1" x14ac:dyDescent="0.25">
      <c r="A1042" s="87">
        <v>44442</v>
      </c>
      <c r="B1042" s="88">
        <v>2310</v>
      </c>
      <c r="C1042" s="88">
        <v>2395</v>
      </c>
      <c r="D1042" s="88">
        <v>2302.5</v>
      </c>
      <c r="E1042" s="88">
        <v>2388.5</v>
      </c>
      <c r="F1042" s="88">
        <v>2388.5</v>
      </c>
      <c r="G1042" s="88">
        <v>14151629</v>
      </c>
      <c r="H1042" s="95">
        <f t="shared" si="32"/>
        <v>1.7456130181553228E-2</v>
      </c>
      <c r="I1042" s="96">
        <f t="shared" si="33"/>
        <v>1.6989644702527267E-2</v>
      </c>
    </row>
    <row r="1043" spans="1:9" ht="15.75" customHeight="1" x14ac:dyDescent="0.25">
      <c r="A1043" s="91">
        <v>44445</v>
      </c>
      <c r="B1043" s="92">
        <v>2413</v>
      </c>
      <c r="C1043" s="92">
        <v>2480</v>
      </c>
      <c r="D1043" s="92">
        <v>2412</v>
      </c>
      <c r="E1043" s="92">
        <v>2425.6000979999999</v>
      </c>
      <c r="F1043" s="92">
        <v>2425.6000979999999</v>
      </c>
      <c r="G1043" s="92">
        <v>15525644</v>
      </c>
      <c r="H1043" s="93">
        <f t="shared" si="32"/>
        <v>6.6939558791149194E-3</v>
      </c>
      <c r="I1043" s="94">
        <f t="shared" si="33"/>
        <v>6.2274704000889591E-3</v>
      </c>
    </row>
    <row r="1044" spans="1:9" ht="15.75" customHeight="1" x14ac:dyDescent="0.25">
      <c r="A1044" s="87">
        <v>44446</v>
      </c>
      <c r="B1044" s="88">
        <v>2430</v>
      </c>
      <c r="C1044" s="88">
        <v>2458</v>
      </c>
      <c r="D1044" s="88">
        <v>2412</v>
      </c>
      <c r="E1044" s="88">
        <v>2440.8999020000001</v>
      </c>
      <c r="F1044" s="88">
        <v>2440.8999020000001</v>
      </c>
      <c r="G1044" s="88">
        <v>8006968</v>
      </c>
      <c r="H1044" s="95">
        <f t="shared" si="32"/>
        <v>2.7307684552019458E-3</v>
      </c>
      <c r="I1044" s="96">
        <f t="shared" si="33"/>
        <v>2.2642829761759849E-3</v>
      </c>
    </row>
    <row r="1045" spans="1:9" ht="15.75" customHeight="1" x14ac:dyDescent="0.25">
      <c r="A1045" s="91">
        <v>44447</v>
      </c>
      <c r="B1045" s="92">
        <v>2452</v>
      </c>
      <c r="C1045" s="92">
        <v>2454</v>
      </c>
      <c r="D1045" s="92">
        <v>2406.6499020000001</v>
      </c>
      <c r="E1045" s="92">
        <v>2431.3500979999999</v>
      </c>
      <c r="F1045" s="92">
        <v>2431.3500979999999</v>
      </c>
      <c r="G1045" s="92">
        <v>6600210</v>
      </c>
      <c r="H1045" s="93">
        <f t="shared" si="32"/>
        <v>-1.7024711341185202E-3</v>
      </c>
      <c r="I1045" s="94">
        <f t="shared" si="33"/>
        <v>-2.168956613144481E-3</v>
      </c>
    </row>
    <row r="1046" spans="1:9" ht="15.75" customHeight="1" x14ac:dyDescent="0.25">
      <c r="A1046" s="87">
        <v>44448</v>
      </c>
      <c r="B1046" s="88">
        <v>2427.8999020000001</v>
      </c>
      <c r="C1046" s="88">
        <v>2437.8500979999999</v>
      </c>
      <c r="D1046" s="88">
        <v>2416.1000979999999</v>
      </c>
      <c r="E1046" s="88">
        <v>2425.6000979999999</v>
      </c>
      <c r="F1046" s="88">
        <v>2425.6000979999999</v>
      </c>
      <c r="G1046" s="88">
        <v>4136538</v>
      </c>
      <c r="H1046" s="95">
        <f t="shared" si="32"/>
        <v>-1.0282973210834279E-3</v>
      </c>
      <c r="I1046" s="96">
        <f t="shared" si="33"/>
        <v>-1.4947828001093887E-3</v>
      </c>
    </row>
    <row r="1047" spans="1:9" ht="15.75" customHeight="1" x14ac:dyDescent="0.25">
      <c r="A1047" s="91">
        <v>44452</v>
      </c>
      <c r="B1047" s="92">
        <v>2433</v>
      </c>
      <c r="C1047" s="92">
        <v>2433</v>
      </c>
      <c r="D1047" s="92">
        <v>2368.0500489999999</v>
      </c>
      <c r="E1047" s="92">
        <v>2371.5500489999999</v>
      </c>
      <c r="F1047" s="92">
        <v>2371.5500489999999</v>
      </c>
      <c r="G1047" s="92">
        <v>7527598</v>
      </c>
      <c r="H1047" s="93">
        <f t="shared" si="32"/>
        <v>-9.7869070983409735E-3</v>
      </c>
      <c r="I1047" s="94">
        <f t="shared" si="33"/>
        <v>-1.0253392577366934E-2</v>
      </c>
    </row>
    <row r="1048" spans="1:9" ht="15.75" customHeight="1" x14ac:dyDescent="0.25">
      <c r="A1048" s="87">
        <v>44453</v>
      </c>
      <c r="B1048" s="88">
        <v>2375</v>
      </c>
      <c r="C1048" s="88">
        <v>2394</v>
      </c>
      <c r="D1048" s="88">
        <v>2366</v>
      </c>
      <c r="E1048" s="88">
        <v>2368.4499510000001</v>
      </c>
      <c r="F1048" s="88">
        <v>2368.4499510000001</v>
      </c>
      <c r="G1048" s="88">
        <v>4111205</v>
      </c>
      <c r="H1048" s="95">
        <f t="shared" si="32"/>
        <v>-5.6808255136246559E-4</v>
      </c>
      <c r="I1048" s="96">
        <f t="shared" si="33"/>
        <v>-1.0345680303884264E-3</v>
      </c>
    </row>
    <row r="1049" spans="1:9" ht="15.75" customHeight="1" x14ac:dyDescent="0.25">
      <c r="A1049" s="91">
        <v>44454</v>
      </c>
      <c r="B1049" s="92">
        <v>2368.5</v>
      </c>
      <c r="C1049" s="92">
        <v>2395.75</v>
      </c>
      <c r="D1049" s="92">
        <v>2368.5</v>
      </c>
      <c r="E1049" s="92">
        <v>2378.3000489999999</v>
      </c>
      <c r="F1049" s="92">
        <v>2378.3000489999999</v>
      </c>
      <c r="G1049" s="92">
        <v>4186300</v>
      </c>
      <c r="H1049" s="93">
        <f t="shared" si="32"/>
        <v>1.8024329690656258E-3</v>
      </c>
      <c r="I1049" s="94">
        <f t="shared" si="33"/>
        <v>1.335947490039665E-3</v>
      </c>
    </row>
    <row r="1050" spans="1:9" ht="15.75" customHeight="1" x14ac:dyDescent="0.25">
      <c r="A1050" s="87">
        <v>44455</v>
      </c>
      <c r="B1050" s="88">
        <v>2381.5500489999999</v>
      </c>
      <c r="C1050" s="88">
        <v>2436.75</v>
      </c>
      <c r="D1050" s="88">
        <v>2367</v>
      </c>
      <c r="E1050" s="88">
        <v>2428.1999510000001</v>
      </c>
      <c r="F1050" s="88">
        <v>2428.1999510000001</v>
      </c>
      <c r="G1050" s="88">
        <v>6206657</v>
      </c>
      <c r="H1050" s="95">
        <f t="shared" si="32"/>
        <v>9.0178011934903789E-3</v>
      </c>
      <c r="I1050" s="96">
        <f t="shared" si="33"/>
        <v>8.5513157144644185E-3</v>
      </c>
    </row>
    <row r="1051" spans="1:9" ht="15.75" customHeight="1" x14ac:dyDescent="0.25">
      <c r="A1051" s="91">
        <v>44456</v>
      </c>
      <c r="B1051" s="92">
        <v>2446</v>
      </c>
      <c r="C1051" s="92">
        <v>2455.8500979999999</v>
      </c>
      <c r="D1051" s="92">
        <v>2375.6000979999999</v>
      </c>
      <c r="E1051" s="92">
        <v>2390.5500489999999</v>
      </c>
      <c r="F1051" s="92">
        <v>2390.5500489999999</v>
      </c>
      <c r="G1051" s="92">
        <v>16098099</v>
      </c>
      <c r="H1051" s="93">
        <f t="shared" si="32"/>
        <v>-6.7866054143828668E-3</v>
      </c>
      <c r="I1051" s="94">
        <f t="shared" si="33"/>
        <v>-7.2530908934088281E-3</v>
      </c>
    </row>
    <row r="1052" spans="1:9" ht="15.75" customHeight="1" x14ac:dyDescent="0.25">
      <c r="A1052" s="87">
        <v>44459</v>
      </c>
      <c r="B1052" s="88">
        <v>2372.1000979999999</v>
      </c>
      <c r="C1052" s="88">
        <v>2418.3500979999999</v>
      </c>
      <c r="D1052" s="88">
        <v>2370</v>
      </c>
      <c r="E1052" s="88">
        <v>2394.3500979999999</v>
      </c>
      <c r="F1052" s="88">
        <v>2394.3500979999999</v>
      </c>
      <c r="G1052" s="88">
        <v>5436385</v>
      </c>
      <c r="H1052" s="95">
        <f t="shared" si="32"/>
        <v>6.898119534056522E-4</v>
      </c>
      <c r="I1052" s="96">
        <f t="shared" si="33"/>
        <v>2.2332647437969138E-4</v>
      </c>
    </row>
    <row r="1053" spans="1:9" ht="15.75" customHeight="1" x14ac:dyDescent="0.25">
      <c r="A1053" s="91">
        <v>44460</v>
      </c>
      <c r="B1053" s="92">
        <v>2405</v>
      </c>
      <c r="C1053" s="92">
        <v>2416.6000979999999</v>
      </c>
      <c r="D1053" s="92">
        <v>2384</v>
      </c>
      <c r="E1053" s="92">
        <v>2404.6999510000001</v>
      </c>
      <c r="F1053" s="92">
        <v>2404.6999510000001</v>
      </c>
      <c r="G1053" s="92">
        <v>4576111</v>
      </c>
      <c r="H1053" s="93">
        <f t="shared" si="32"/>
        <v>1.8732419830122552E-3</v>
      </c>
      <c r="I1053" s="94">
        <f t="shared" si="33"/>
        <v>1.4067565039862944E-3</v>
      </c>
    </row>
    <row r="1054" spans="1:9" ht="15.75" customHeight="1" x14ac:dyDescent="0.25">
      <c r="A1054" s="87">
        <v>44461</v>
      </c>
      <c r="B1054" s="88">
        <v>2408</v>
      </c>
      <c r="C1054" s="88">
        <v>2442</v>
      </c>
      <c r="D1054" s="88">
        <v>2398.25</v>
      </c>
      <c r="E1054" s="88">
        <v>2430.5</v>
      </c>
      <c r="F1054" s="88">
        <v>2430.5</v>
      </c>
      <c r="G1054" s="88">
        <v>5074612</v>
      </c>
      <c r="H1054" s="95">
        <f t="shared" si="32"/>
        <v>4.6347308771858891E-3</v>
      </c>
      <c r="I1054" s="96">
        <f t="shared" si="33"/>
        <v>4.1682453981599279E-3</v>
      </c>
    </row>
    <row r="1055" spans="1:9" ht="15.75" customHeight="1" x14ac:dyDescent="0.25">
      <c r="A1055" s="91">
        <v>44462</v>
      </c>
      <c r="B1055" s="92">
        <v>2447.3999020000001</v>
      </c>
      <c r="C1055" s="92">
        <v>2497</v>
      </c>
      <c r="D1055" s="92">
        <v>2445.5</v>
      </c>
      <c r="E1055" s="92">
        <v>2489.8999020000001</v>
      </c>
      <c r="F1055" s="92">
        <v>2489.8999020000001</v>
      </c>
      <c r="G1055" s="92">
        <v>7267883</v>
      </c>
      <c r="H1055" s="93">
        <f t="shared" si="32"/>
        <v>1.0486262696074812E-2</v>
      </c>
      <c r="I1055" s="94">
        <f t="shared" si="33"/>
        <v>1.0019777217048852E-2</v>
      </c>
    </row>
    <row r="1056" spans="1:9" ht="15.75" customHeight="1" x14ac:dyDescent="0.25">
      <c r="A1056" s="87">
        <v>44463</v>
      </c>
      <c r="B1056" s="88">
        <v>2503.5500489999999</v>
      </c>
      <c r="C1056" s="88">
        <v>2505.4499510000001</v>
      </c>
      <c r="D1056" s="88">
        <v>2472</v>
      </c>
      <c r="E1056" s="88">
        <v>2482.6999510000001</v>
      </c>
      <c r="F1056" s="88">
        <v>2482.6999510000001</v>
      </c>
      <c r="G1056" s="88">
        <v>7011181</v>
      </c>
      <c r="H1056" s="95">
        <f t="shared" si="32"/>
        <v>-1.2576524421353647E-3</v>
      </c>
      <c r="I1056" s="96">
        <f t="shared" si="33"/>
        <v>-1.7241379211613255E-3</v>
      </c>
    </row>
    <row r="1057" spans="1:9" ht="15.75" customHeight="1" x14ac:dyDescent="0.25">
      <c r="A1057" s="91">
        <v>44466</v>
      </c>
      <c r="B1057" s="92">
        <v>2487</v>
      </c>
      <c r="C1057" s="92">
        <v>2529.8999020000001</v>
      </c>
      <c r="D1057" s="92">
        <v>2475.3000489999999</v>
      </c>
      <c r="E1057" s="92">
        <v>2524.4499510000001</v>
      </c>
      <c r="F1057" s="92">
        <v>2524.4499510000001</v>
      </c>
      <c r="G1057" s="92">
        <v>7095022</v>
      </c>
      <c r="H1057" s="93">
        <f t="shared" si="32"/>
        <v>7.2425292580764302E-3</v>
      </c>
      <c r="I1057" s="94">
        <f t="shared" si="33"/>
        <v>6.7760437790504689E-3</v>
      </c>
    </row>
    <row r="1058" spans="1:9" ht="15.75" customHeight="1" x14ac:dyDescent="0.25">
      <c r="A1058" s="87">
        <v>44467</v>
      </c>
      <c r="B1058" s="88">
        <v>2534</v>
      </c>
      <c r="C1058" s="88">
        <v>2564.8999020000001</v>
      </c>
      <c r="D1058" s="88">
        <v>2512.8000489999999</v>
      </c>
      <c r="E1058" s="88">
        <v>2548.0500489999999</v>
      </c>
      <c r="F1058" s="88">
        <v>2548.0500489999999</v>
      </c>
      <c r="G1058" s="88">
        <v>8323269</v>
      </c>
      <c r="H1058" s="95">
        <f t="shared" si="32"/>
        <v>4.0411892709765118E-3</v>
      </c>
      <c r="I1058" s="96">
        <f t="shared" si="33"/>
        <v>3.574703791950551E-3</v>
      </c>
    </row>
    <row r="1059" spans="1:9" ht="15.75" customHeight="1" x14ac:dyDescent="0.25">
      <c r="A1059" s="91">
        <v>44468</v>
      </c>
      <c r="B1059" s="92">
        <v>2570</v>
      </c>
      <c r="C1059" s="92">
        <v>2570</v>
      </c>
      <c r="D1059" s="92">
        <v>2520.0500489999999</v>
      </c>
      <c r="E1059" s="92">
        <v>2527.8500979999999</v>
      </c>
      <c r="F1059" s="92">
        <v>2527.8500979999999</v>
      </c>
      <c r="G1059" s="92">
        <v>4485721</v>
      </c>
      <c r="H1059" s="93">
        <f t="shared" si="32"/>
        <v>-3.4566375664565395E-3</v>
      </c>
      <c r="I1059" s="94">
        <f t="shared" si="33"/>
        <v>-3.9231230454825003E-3</v>
      </c>
    </row>
    <row r="1060" spans="1:9" ht="15.75" customHeight="1" x14ac:dyDescent="0.25">
      <c r="A1060" s="87">
        <v>44469</v>
      </c>
      <c r="B1060" s="88">
        <v>2525</v>
      </c>
      <c r="C1060" s="88">
        <v>2534.6000979999999</v>
      </c>
      <c r="D1060" s="88">
        <v>2500.3500979999999</v>
      </c>
      <c r="E1060" s="88">
        <v>2519.25</v>
      </c>
      <c r="F1060" s="88">
        <v>2519.25</v>
      </c>
      <c r="G1060" s="88">
        <v>6272085</v>
      </c>
      <c r="H1060" s="95">
        <f t="shared" si="32"/>
        <v>-1.4800493937325609E-3</v>
      </c>
      <c r="I1060" s="96">
        <f t="shared" si="33"/>
        <v>-1.9465348727585217E-3</v>
      </c>
    </row>
    <row r="1061" spans="1:9" ht="15.75" customHeight="1" x14ac:dyDescent="0.25">
      <c r="A1061" s="91">
        <v>44470</v>
      </c>
      <c r="B1061" s="92">
        <v>2501.9499510000001</v>
      </c>
      <c r="C1061" s="92">
        <v>2539.8000489999999</v>
      </c>
      <c r="D1061" s="92">
        <v>2495</v>
      </c>
      <c r="E1061" s="92">
        <v>2523.6999510000001</v>
      </c>
      <c r="F1061" s="92">
        <v>2523.6999510000001</v>
      </c>
      <c r="G1061" s="92">
        <v>4134544</v>
      </c>
      <c r="H1061" s="93">
        <f t="shared" si="32"/>
        <v>7.6645205065303313E-4</v>
      </c>
      <c r="I1061" s="94">
        <f t="shared" si="33"/>
        <v>2.9996657162707232E-4</v>
      </c>
    </row>
    <row r="1062" spans="1:9" ht="15.75" customHeight="1" x14ac:dyDescent="0.25">
      <c r="A1062" s="87">
        <v>44473</v>
      </c>
      <c r="B1062" s="88">
        <v>2553</v>
      </c>
      <c r="C1062" s="88">
        <v>2574.8500979999999</v>
      </c>
      <c r="D1062" s="88">
        <v>2537.0500489999999</v>
      </c>
      <c r="E1062" s="88">
        <v>2556.1499020000001</v>
      </c>
      <c r="F1062" s="88">
        <v>2556.1499020000001</v>
      </c>
      <c r="G1062" s="88">
        <v>5038910</v>
      </c>
      <c r="H1062" s="95">
        <f t="shared" si="32"/>
        <v>5.548599569516679E-3</v>
      </c>
      <c r="I1062" s="96">
        <f t="shared" si="33"/>
        <v>5.0821140904907178E-3</v>
      </c>
    </row>
    <row r="1063" spans="1:9" ht="15.75" customHeight="1" x14ac:dyDescent="0.25">
      <c r="A1063" s="91">
        <v>44474</v>
      </c>
      <c r="B1063" s="92">
        <v>2555.1000979999999</v>
      </c>
      <c r="C1063" s="92">
        <v>2612</v>
      </c>
      <c r="D1063" s="92">
        <v>2547.3500979999999</v>
      </c>
      <c r="E1063" s="92">
        <v>2609.1999510000001</v>
      </c>
      <c r="F1063" s="92">
        <v>2609.1999510000001</v>
      </c>
      <c r="G1063" s="92">
        <v>6245770</v>
      </c>
      <c r="H1063" s="93">
        <f t="shared" si="32"/>
        <v>8.9210428409947241E-3</v>
      </c>
      <c r="I1063" s="94">
        <f t="shared" si="33"/>
        <v>8.4545573619687637E-3</v>
      </c>
    </row>
    <row r="1064" spans="1:9" ht="15.75" customHeight="1" x14ac:dyDescent="0.25">
      <c r="A1064" s="87">
        <v>44475</v>
      </c>
      <c r="B1064" s="88">
        <v>2619.9499510000001</v>
      </c>
      <c r="C1064" s="88">
        <v>2619.9499510000001</v>
      </c>
      <c r="D1064" s="88">
        <v>2551.1000979999999</v>
      </c>
      <c r="E1064" s="88">
        <v>2559.8500979999999</v>
      </c>
      <c r="F1064" s="88">
        <v>2559.8500979999999</v>
      </c>
      <c r="G1064" s="88">
        <v>4734472</v>
      </c>
      <c r="H1064" s="95">
        <f t="shared" si="32"/>
        <v>-8.2928274442137465E-3</v>
      </c>
      <c r="I1064" s="96">
        <f t="shared" si="33"/>
        <v>-8.7593129232397069E-3</v>
      </c>
    </row>
    <row r="1065" spans="1:9" ht="15.75" customHeight="1" x14ac:dyDescent="0.25">
      <c r="A1065" s="91">
        <v>44476</v>
      </c>
      <c r="B1065" s="92">
        <v>2595</v>
      </c>
      <c r="C1065" s="92">
        <v>2598.75</v>
      </c>
      <c r="D1065" s="92">
        <v>2567.6999510000001</v>
      </c>
      <c r="E1065" s="92">
        <v>2572.3999020000001</v>
      </c>
      <c r="F1065" s="92">
        <v>2572.3999020000001</v>
      </c>
      <c r="G1065" s="92">
        <v>2924370</v>
      </c>
      <c r="H1065" s="93">
        <f t="shared" si="32"/>
        <v>2.1239501152200348E-3</v>
      </c>
      <c r="I1065" s="94">
        <f t="shared" si="33"/>
        <v>1.657464636194074E-3</v>
      </c>
    </row>
    <row r="1066" spans="1:9" ht="15.75" customHeight="1" x14ac:dyDescent="0.25">
      <c r="A1066" s="87">
        <v>44477</v>
      </c>
      <c r="B1066" s="88">
        <v>2585.25</v>
      </c>
      <c r="C1066" s="88">
        <v>2684.3999020000001</v>
      </c>
      <c r="D1066" s="88">
        <v>2581.5</v>
      </c>
      <c r="E1066" s="88">
        <v>2671.25</v>
      </c>
      <c r="F1066" s="88">
        <v>2671.25</v>
      </c>
      <c r="G1066" s="88">
        <v>7279003</v>
      </c>
      <c r="H1066" s="95">
        <f t="shared" si="32"/>
        <v>1.6376050806590749E-2</v>
      </c>
      <c r="I1066" s="96">
        <f t="shared" si="33"/>
        <v>1.5909565327564788E-2</v>
      </c>
    </row>
    <row r="1067" spans="1:9" ht="15.75" customHeight="1" x14ac:dyDescent="0.25">
      <c r="A1067" s="91">
        <v>44480</v>
      </c>
      <c r="B1067" s="92">
        <v>2701.3999020000001</v>
      </c>
      <c r="C1067" s="92">
        <v>2720</v>
      </c>
      <c r="D1067" s="92">
        <v>2645.3500979999999</v>
      </c>
      <c r="E1067" s="92">
        <v>2652.6499020000001</v>
      </c>
      <c r="F1067" s="92">
        <v>2652.6499020000001</v>
      </c>
      <c r="G1067" s="92">
        <v>6815737</v>
      </c>
      <c r="H1067" s="93">
        <f t="shared" si="32"/>
        <v>-3.0345998006565478E-3</v>
      </c>
      <c r="I1067" s="94">
        <f t="shared" si="33"/>
        <v>-3.5010852796825086E-3</v>
      </c>
    </row>
    <row r="1068" spans="1:9" ht="15.75" customHeight="1" x14ac:dyDescent="0.25">
      <c r="A1068" s="87">
        <v>44481</v>
      </c>
      <c r="B1068" s="88">
        <v>2645</v>
      </c>
      <c r="C1068" s="88">
        <v>2683</v>
      </c>
      <c r="D1068" s="88">
        <v>2641.25</v>
      </c>
      <c r="E1068" s="88">
        <v>2667.8000489999999</v>
      </c>
      <c r="F1068" s="88">
        <v>2667.8000489999999</v>
      </c>
      <c r="G1068" s="88">
        <v>3083747</v>
      </c>
      <c r="H1068" s="95">
        <f t="shared" si="32"/>
        <v>2.473340821280705E-3</v>
      </c>
      <c r="I1068" s="96">
        <f t="shared" si="33"/>
        <v>2.0068553422547442E-3</v>
      </c>
    </row>
    <row r="1069" spans="1:9" ht="15.75" customHeight="1" x14ac:dyDescent="0.25">
      <c r="A1069" s="91">
        <v>44482</v>
      </c>
      <c r="B1069" s="92">
        <v>2679</v>
      </c>
      <c r="C1069" s="92">
        <v>2719.5</v>
      </c>
      <c r="D1069" s="92">
        <v>2669.3000489999999</v>
      </c>
      <c r="E1069" s="92">
        <v>2694.9499510000001</v>
      </c>
      <c r="F1069" s="92">
        <v>2694.9499510000001</v>
      </c>
      <c r="G1069" s="92">
        <v>4596429</v>
      </c>
      <c r="H1069" s="93">
        <f t="shared" si="32"/>
        <v>4.397427947314579E-3</v>
      </c>
      <c r="I1069" s="94">
        <f t="shared" si="33"/>
        <v>3.9309424682886177E-3</v>
      </c>
    </row>
    <row r="1070" spans="1:9" ht="15.75" customHeight="1" x14ac:dyDescent="0.25">
      <c r="A1070" s="87">
        <v>44483</v>
      </c>
      <c r="B1070" s="88">
        <v>2700.3500979999999</v>
      </c>
      <c r="C1070" s="88">
        <v>2717.4499510000001</v>
      </c>
      <c r="D1070" s="88">
        <v>2687.1999510000001</v>
      </c>
      <c r="E1070" s="88">
        <v>2700.3999020000001</v>
      </c>
      <c r="F1070" s="88">
        <v>2700.3999020000001</v>
      </c>
      <c r="G1070" s="88">
        <v>3979730</v>
      </c>
      <c r="H1070" s="95">
        <f t="shared" si="32"/>
        <v>8.773794157716315E-4</v>
      </c>
      <c r="I1070" s="96">
        <f t="shared" si="33"/>
        <v>4.1089393674567068E-4</v>
      </c>
    </row>
    <row r="1071" spans="1:9" ht="15.75" customHeight="1" x14ac:dyDescent="0.25">
      <c r="A1071" s="91">
        <v>44487</v>
      </c>
      <c r="B1071" s="92">
        <v>2668.6000979999999</v>
      </c>
      <c r="C1071" s="92">
        <v>2745</v>
      </c>
      <c r="D1071" s="92">
        <v>2662.3000489999999</v>
      </c>
      <c r="E1071" s="92">
        <v>2707.6000979999999</v>
      </c>
      <c r="F1071" s="92">
        <v>2707.6000979999999</v>
      </c>
      <c r="G1071" s="92">
        <v>6273850</v>
      </c>
      <c r="H1071" s="93">
        <f t="shared" si="32"/>
        <v>1.156437588419436E-3</v>
      </c>
      <c r="I1071" s="94">
        <f t="shared" si="33"/>
        <v>6.8995210939347515E-4</v>
      </c>
    </row>
    <row r="1072" spans="1:9" ht="15.75" customHeight="1" x14ac:dyDescent="0.25">
      <c r="A1072" s="87">
        <v>44488</v>
      </c>
      <c r="B1072" s="88">
        <v>2723.8000489999999</v>
      </c>
      <c r="C1072" s="88">
        <v>2751.3500979999999</v>
      </c>
      <c r="D1072" s="88">
        <v>2708</v>
      </c>
      <c r="E1072" s="88">
        <v>2731.8500979999999</v>
      </c>
      <c r="F1072" s="88">
        <v>2731.8500979999999</v>
      </c>
      <c r="G1072" s="88">
        <v>4076617</v>
      </c>
      <c r="H1072" s="95">
        <f t="shared" si="32"/>
        <v>3.8723439247120984E-3</v>
      </c>
      <c r="I1072" s="96">
        <f t="shared" si="33"/>
        <v>3.4058584456861376E-3</v>
      </c>
    </row>
    <row r="1073" spans="1:9" ht="15.75" customHeight="1" x14ac:dyDescent="0.25">
      <c r="A1073" s="91">
        <v>44489</v>
      </c>
      <c r="B1073" s="92">
        <v>2742.75</v>
      </c>
      <c r="C1073" s="92">
        <v>2742.75</v>
      </c>
      <c r="D1073" s="92">
        <v>2691.5</v>
      </c>
      <c r="E1073" s="92">
        <v>2700.3999020000001</v>
      </c>
      <c r="F1073" s="92">
        <v>2700.3999020000001</v>
      </c>
      <c r="G1073" s="92">
        <v>5865926</v>
      </c>
      <c r="H1073" s="93">
        <f t="shared" si="32"/>
        <v>-5.0287815131315246E-3</v>
      </c>
      <c r="I1073" s="94">
        <f t="shared" si="33"/>
        <v>-5.495266992157485E-3</v>
      </c>
    </row>
    <row r="1074" spans="1:9" ht="15.75" customHeight="1" x14ac:dyDescent="0.25">
      <c r="A1074" s="87">
        <v>44490</v>
      </c>
      <c r="B1074" s="88">
        <v>2727.3999020000001</v>
      </c>
      <c r="C1074" s="88">
        <v>2728</v>
      </c>
      <c r="D1074" s="88">
        <v>2603.1999510000001</v>
      </c>
      <c r="E1074" s="88">
        <v>2622.5</v>
      </c>
      <c r="F1074" s="88">
        <v>2622.5</v>
      </c>
      <c r="G1074" s="88">
        <v>9613812</v>
      </c>
      <c r="H1074" s="95">
        <f t="shared" si="32"/>
        <v>-1.2712586690240684E-2</v>
      </c>
      <c r="I1074" s="96">
        <f t="shared" si="33"/>
        <v>-1.3179072169266644E-2</v>
      </c>
    </row>
    <row r="1075" spans="1:9" ht="15.75" customHeight="1" x14ac:dyDescent="0.25">
      <c r="A1075" s="91">
        <v>44491</v>
      </c>
      <c r="B1075" s="92">
        <v>2620</v>
      </c>
      <c r="C1075" s="92">
        <v>2664.8999020000001</v>
      </c>
      <c r="D1075" s="92">
        <v>2611.5</v>
      </c>
      <c r="E1075" s="92">
        <v>2627.3999020000001</v>
      </c>
      <c r="F1075" s="92">
        <v>2627.3999020000001</v>
      </c>
      <c r="G1075" s="92">
        <v>5089178</v>
      </c>
      <c r="H1075" s="93">
        <f t="shared" si="32"/>
        <v>8.1068251132311066E-4</v>
      </c>
      <c r="I1075" s="94">
        <f t="shared" si="33"/>
        <v>3.4419703229714984E-4</v>
      </c>
    </row>
    <row r="1076" spans="1:9" ht="15.75" customHeight="1" x14ac:dyDescent="0.25">
      <c r="A1076" s="87">
        <v>44494</v>
      </c>
      <c r="B1076" s="88">
        <v>2680</v>
      </c>
      <c r="C1076" s="88">
        <v>2680</v>
      </c>
      <c r="D1076" s="88">
        <v>2570</v>
      </c>
      <c r="E1076" s="88">
        <v>2601.8000489999999</v>
      </c>
      <c r="F1076" s="88">
        <v>2601.8000489999999</v>
      </c>
      <c r="G1076" s="88">
        <v>7937067</v>
      </c>
      <c r="H1076" s="95">
        <f t="shared" si="32"/>
        <v>-4.2522618449120685E-3</v>
      </c>
      <c r="I1076" s="96">
        <f t="shared" si="33"/>
        <v>-4.7187473239380297E-3</v>
      </c>
    </row>
    <row r="1077" spans="1:9" ht="15.75" customHeight="1" x14ac:dyDescent="0.25">
      <c r="A1077" s="91">
        <v>44495</v>
      </c>
      <c r="B1077" s="92">
        <v>2617.1000979999999</v>
      </c>
      <c r="C1077" s="92">
        <v>2668.8999020000001</v>
      </c>
      <c r="D1077" s="92">
        <v>2603.1499020000001</v>
      </c>
      <c r="E1077" s="92">
        <v>2661.0500489999999</v>
      </c>
      <c r="F1077" s="92">
        <v>2661.0500489999999</v>
      </c>
      <c r="G1077" s="92">
        <v>4499706</v>
      </c>
      <c r="H1077" s="93">
        <f t="shared" si="32"/>
        <v>9.7791253020272709E-3</v>
      </c>
      <c r="I1077" s="94">
        <f t="shared" si="33"/>
        <v>9.3126398230013105E-3</v>
      </c>
    </row>
    <row r="1078" spans="1:9" ht="15.75" customHeight="1" x14ac:dyDescent="0.25">
      <c r="A1078" s="87">
        <v>44496</v>
      </c>
      <c r="B1078" s="88">
        <v>2652</v>
      </c>
      <c r="C1078" s="88">
        <v>2676.8000489999999</v>
      </c>
      <c r="D1078" s="88">
        <v>2619.9499510000001</v>
      </c>
      <c r="E1078" s="88">
        <v>2627.3999020000001</v>
      </c>
      <c r="F1078" s="88">
        <v>2627.3999020000001</v>
      </c>
      <c r="G1078" s="88">
        <v>4567140</v>
      </c>
      <c r="H1078" s="95">
        <f t="shared" si="32"/>
        <v>-5.5268634571152006E-3</v>
      </c>
      <c r="I1078" s="96">
        <f t="shared" si="33"/>
        <v>-5.9933489361411619E-3</v>
      </c>
    </row>
    <row r="1079" spans="1:9" ht="15.75" customHeight="1" x14ac:dyDescent="0.25">
      <c r="A1079" s="91">
        <v>44497</v>
      </c>
      <c r="B1079" s="92">
        <v>2620</v>
      </c>
      <c r="C1079" s="92">
        <v>2637.9499510000001</v>
      </c>
      <c r="D1079" s="92">
        <v>2590.5</v>
      </c>
      <c r="E1079" s="92">
        <v>2598.6000979999999</v>
      </c>
      <c r="F1079" s="92">
        <v>2598.6000979999999</v>
      </c>
      <c r="G1079" s="92">
        <v>4562471</v>
      </c>
      <c r="H1079" s="93">
        <f t="shared" si="32"/>
        <v>-4.7867288850525838E-3</v>
      </c>
      <c r="I1079" s="94">
        <f t="shared" si="33"/>
        <v>-5.2532143640785442E-3</v>
      </c>
    </row>
    <row r="1080" spans="1:9" ht="15.75" customHeight="1" x14ac:dyDescent="0.25">
      <c r="A1080" s="87">
        <v>44498</v>
      </c>
      <c r="B1080" s="88">
        <v>2596.1499020000001</v>
      </c>
      <c r="C1080" s="88">
        <v>2596.1499020000001</v>
      </c>
      <c r="D1080" s="88">
        <v>2501.6999510000001</v>
      </c>
      <c r="E1080" s="88">
        <v>2536.25</v>
      </c>
      <c r="F1080" s="88">
        <v>2536.25</v>
      </c>
      <c r="G1080" s="88">
        <v>6568539</v>
      </c>
      <c r="H1080" s="95">
        <f t="shared" si="32"/>
        <v>-1.054739045046359E-2</v>
      </c>
      <c r="I1080" s="96">
        <f t="shared" si="33"/>
        <v>-1.1013875929489551E-2</v>
      </c>
    </row>
    <row r="1081" spans="1:9" ht="15.75" customHeight="1" x14ac:dyDescent="0.25">
      <c r="A1081" s="91">
        <v>44501</v>
      </c>
      <c r="B1081" s="92">
        <v>2536.25</v>
      </c>
      <c r="C1081" s="92">
        <v>2556</v>
      </c>
      <c r="D1081" s="92">
        <v>2494.1000979999999</v>
      </c>
      <c r="E1081" s="92">
        <v>2537.8000489999999</v>
      </c>
      <c r="F1081" s="92">
        <v>2537.8000489999999</v>
      </c>
      <c r="G1081" s="92">
        <v>7144532</v>
      </c>
      <c r="H1081" s="93">
        <f t="shared" si="32"/>
        <v>2.6534139073100316E-4</v>
      </c>
      <c r="I1081" s="94">
        <f t="shared" si="33"/>
        <v>-2.0114408829495766E-4</v>
      </c>
    </row>
    <row r="1082" spans="1:9" ht="15.75" customHeight="1" x14ac:dyDescent="0.25">
      <c r="A1082" s="87">
        <v>44502</v>
      </c>
      <c r="B1082" s="88">
        <v>2545</v>
      </c>
      <c r="C1082" s="88">
        <v>2548</v>
      </c>
      <c r="D1082" s="88">
        <v>2495.25</v>
      </c>
      <c r="E1082" s="88">
        <v>2500.8000489999999</v>
      </c>
      <c r="F1082" s="88">
        <v>2500.8000489999999</v>
      </c>
      <c r="G1082" s="88">
        <v>4877652</v>
      </c>
      <c r="H1082" s="95">
        <f t="shared" si="32"/>
        <v>-6.3784322475730244E-3</v>
      </c>
      <c r="I1082" s="96">
        <f t="shared" si="33"/>
        <v>-6.8449177265989848E-3</v>
      </c>
    </row>
    <row r="1083" spans="1:9" ht="15.75" customHeight="1" x14ac:dyDescent="0.25">
      <c r="A1083" s="91">
        <v>44503</v>
      </c>
      <c r="B1083" s="92">
        <v>2506.0500489999999</v>
      </c>
      <c r="C1083" s="92">
        <v>2520</v>
      </c>
      <c r="D1083" s="92">
        <v>2461</v>
      </c>
      <c r="E1083" s="92">
        <v>2483.6000979999999</v>
      </c>
      <c r="F1083" s="92">
        <v>2483.6000979999999</v>
      </c>
      <c r="G1083" s="92">
        <v>5533120</v>
      </c>
      <c r="H1083" s="93">
        <f t="shared" si="32"/>
        <v>-2.997300873854308E-3</v>
      </c>
      <c r="I1083" s="94">
        <f t="shared" si="33"/>
        <v>-3.4637863528802688E-3</v>
      </c>
    </row>
    <row r="1084" spans="1:9" ht="15.75" customHeight="1" x14ac:dyDescent="0.25">
      <c r="A1084" s="87">
        <v>44504</v>
      </c>
      <c r="B1084" s="88">
        <v>2492.9499510000001</v>
      </c>
      <c r="C1084" s="88">
        <v>2504.8999020000001</v>
      </c>
      <c r="D1084" s="88">
        <v>2490</v>
      </c>
      <c r="E1084" s="88">
        <v>2498.8500979999999</v>
      </c>
      <c r="F1084" s="88">
        <v>2498.8500979999999</v>
      </c>
      <c r="G1084" s="88">
        <v>787160</v>
      </c>
      <c r="H1084" s="95">
        <f t="shared" si="32"/>
        <v>2.6585359693822651E-3</v>
      </c>
      <c r="I1084" s="96">
        <f t="shared" si="33"/>
        <v>2.1920504903563042E-3</v>
      </c>
    </row>
    <row r="1085" spans="1:9" ht="15.75" customHeight="1" x14ac:dyDescent="0.25">
      <c r="A1085" s="91">
        <v>44508</v>
      </c>
      <c r="B1085" s="92">
        <v>2519.3999020000001</v>
      </c>
      <c r="C1085" s="92">
        <v>2520</v>
      </c>
      <c r="D1085" s="92">
        <v>2456.3999020000001</v>
      </c>
      <c r="E1085" s="92">
        <v>2501.9499510000001</v>
      </c>
      <c r="F1085" s="92">
        <v>2501.9499510000001</v>
      </c>
      <c r="G1085" s="92">
        <v>9385607</v>
      </c>
      <c r="H1085" s="93">
        <f t="shared" si="32"/>
        <v>5.3841353857306512E-4</v>
      </c>
      <c r="I1085" s="94">
        <f t="shared" si="33"/>
        <v>7.1928059547104301E-5</v>
      </c>
    </row>
    <row r="1086" spans="1:9" ht="15.75" customHeight="1" x14ac:dyDescent="0.25">
      <c r="A1086" s="87">
        <v>44509</v>
      </c>
      <c r="B1086" s="88">
        <v>2505</v>
      </c>
      <c r="C1086" s="88">
        <v>2528.8999020000001</v>
      </c>
      <c r="D1086" s="88">
        <v>2487.0500489999999</v>
      </c>
      <c r="E1086" s="88">
        <v>2521.6999510000001</v>
      </c>
      <c r="F1086" s="88">
        <v>2521.6999510000001</v>
      </c>
      <c r="G1086" s="88">
        <v>7237470</v>
      </c>
      <c r="H1086" s="95">
        <f t="shared" si="32"/>
        <v>3.4147921831691862E-3</v>
      </c>
      <c r="I1086" s="96">
        <f t="shared" si="33"/>
        <v>2.9483067041432254E-3</v>
      </c>
    </row>
    <row r="1087" spans="1:9" ht="15.75" customHeight="1" x14ac:dyDescent="0.25">
      <c r="A1087" s="91">
        <v>44510</v>
      </c>
      <c r="B1087" s="92">
        <v>2516.6999510000001</v>
      </c>
      <c r="C1087" s="92">
        <v>2558</v>
      </c>
      <c r="D1087" s="92">
        <v>2503.6499020000001</v>
      </c>
      <c r="E1087" s="92">
        <v>2549.8999020000001</v>
      </c>
      <c r="F1087" s="92">
        <v>2549.8999020000001</v>
      </c>
      <c r="G1087" s="92">
        <v>4731975</v>
      </c>
      <c r="H1087" s="93">
        <f t="shared" si="32"/>
        <v>4.8297222508306209E-3</v>
      </c>
      <c r="I1087" s="94">
        <f t="shared" si="33"/>
        <v>4.3632367718046596E-3</v>
      </c>
    </row>
    <row r="1088" spans="1:9" ht="15.75" customHeight="1" x14ac:dyDescent="0.25">
      <c r="A1088" s="87">
        <v>44511</v>
      </c>
      <c r="B1088" s="88">
        <v>2540.0500489999999</v>
      </c>
      <c r="C1088" s="88">
        <v>2570.5</v>
      </c>
      <c r="D1088" s="88">
        <v>2535.5500489999999</v>
      </c>
      <c r="E1088" s="88">
        <v>2554.5500489999999</v>
      </c>
      <c r="F1088" s="88">
        <v>2554.5500489999999</v>
      </c>
      <c r="G1088" s="88">
        <v>4948422</v>
      </c>
      <c r="H1088" s="95">
        <f t="shared" si="32"/>
        <v>7.9128358989051994E-4</v>
      </c>
      <c r="I1088" s="96">
        <f t="shared" si="33"/>
        <v>3.2479811086455913E-4</v>
      </c>
    </row>
    <row r="1089" spans="1:9" ht="15.75" customHeight="1" x14ac:dyDescent="0.25">
      <c r="A1089" s="91">
        <v>44512</v>
      </c>
      <c r="B1089" s="92">
        <v>2562.8999020000001</v>
      </c>
      <c r="C1089" s="92">
        <v>2598.75</v>
      </c>
      <c r="D1089" s="92">
        <v>2557</v>
      </c>
      <c r="E1089" s="92">
        <v>2593.1000979999999</v>
      </c>
      <c r="F1089" s="92">
        <v>2593.1000979999999</v>
      </c>
      <c r="G1089" s="92">
        <v>4020744</v>
      </c>
      <c r="H1089" s="93">
        <f t="shared" si="32"/>
        <v>6.504865743611421E-3</v>
      </c>
      <c r="I1089" s="94">
        <f t="shared" si="33"/>
        <v>6.0383802645854606E-3</v>
      </c>
    </row>
    <row r="1090" spans="1:9" ht="15.75" customHeight="1" x14ac:dyDescent="0.25">
      <c r="A1090" s="87">
        <v>44515</v>
      </c>
      <c r="B1090" s="88">
        <v>2600</v>
      </c>
      <c r="C1090" s="88">
        <v>2602.1999510000001</v>
      </c>
      <c r="D1090" s="88">
        <v>2570</v>
      </c>
      <c r="E1090" s="88">
        <v>2577.8000489999999</v>
      </c>
      <c r="F1090" s="88">
        <v>2577.8000489999999</v>
      </c>
      <c r="G1090" s="88">
        <v>2216708</v>
      </c>
      <c r="H1090" s="95">
        <f t="shared" si="32"/>
        <v>-2.5700539775105357E-3</v>
      </c>
      <c r="I1090" s="96">
        <f t="shared" si="33"/>
        <v>-3.0365394565364965E-3</v>
      </c>
    </row>
    <row r="1091" spans="1:9" ht="15.75" customHeight="1" x14ac:dyDescent="0.25">
      <c r="A1091" s="91">
        <v>44516</v>
      </c>
      <c r="B1091" s="92">
        <v>2572.0500489999999</v>
      </c>
      <c r="C1091" s="92">
        <v>2575</v>
      </c>
      <c r="D1091" s="92">
        <v>2495</v>
      </c>
      <c r="E1091" s="92">
        <v>2517.8999020000001</v>
      </c>
      <c r="F1091" s="92">
        <v>2517.8999020000001</v>
      </c>
      <c r="G1091" s="92">
        <v>5232292</v>
      </c>
      <c r="H1091" s="93">
        <f t="shared" si="32"/>
        <v>-1.0210766679200869E-2</v>
      </c>
      <c r="I1091" s="94">
        <f t="shared" si="33"/>
        <v>-1.0677252158226829E-2</v>
      </c>
    </row>
    <row r="1092" spans="1:9" ht="15.75" customHeight="1" x14ac:dyDescent="0.25">
      <c r="A1092" s="87">
        <v>44517</v>
      </c>
      <c r="B1092" s="88">
        <v>2498.9499510000001</v>
      </c>
      <c r="C1092" s="88">
        <v>2498.9499510000001</v>
      </c>
      <c r="D1092" s="88">
        <v>2461</v>
      </c>
      <c r="E1092" s="88">
        <v>2464</v>
      </c>
      <c r="F1092" s="88">
        <v>2464</v>
      </c>
      <c r="G1092" s="88">
        <v>4708235</v>
      </c>
      <c r="H1092" s="95">
        <f t="shared" ref="H1092:H1155" si="34">LOG(F1092/F1091)</f>
        <v>-9.3977574370638257E-3</v>
      </c>
      <c r="I1092" s="96">
        <f t="shared" ref="I1092:I1155" si="35">H1092-$H$1238</f>
        <v>-9.8642429160897861E-3</v>
      </c>
    </row>
    <row r="1093" spans="1:9" ht="15.75" customHeight="1" x14ac:dyDescent="0.25">
      <c r="A1093" s="91">
        <v>44518</v>
      </c>
      <c r="B1093" s="92">
        <v>2460</v>
      </c>
      <c r="C1093" s="92">
        <v>2489</v>
      </c>
      <c r="D1093" s="92">
        <v>2450.0500489999999</v>
      </c>
      <c r="E1093" s="92">
        <v>2473.3000489999999</v>
      </c>
      <c r="F1093" s="92">
        <v>2473.3000489999999</v>
      </c>
      <c r="G1093" s="92">
        <v>3925345</v>
      </c>
      <c r="H1093" s="93">
        <f t="shared" si="34"/>
        <v>1.636102606236135E-3</v>
      </c>
      <c r="I1093" s="94">
        <f t="shared" si="35"/>
        <v>1.1696171272101742E-3</v>
      </c>
    </row>
    <row r="1094" spans="1:9" ht="15.75" customHeight="1" x14ac:dyDescent="0.25">
      <c r="A1094" s="87">
        <v>44522</v>
      </c>
      <c r="B1094" s="88">
        <v>2436.1000979999999</v>
      </c>
      <c r="C1094" s="88">
        <v>2449</v>
      </c>
      <c r="D1094" s="88">
        <v>2351</v>
      </c>
      <c r="E1094" s="88">
        <v>2363.75</v>
      </c>
      <c r="F1094" s="88">
        <v>2363.75</v>
      </c>
      <c r="G1094" s="88">
        <v>11133364</v>
      </c>
      <c r="H1094" s="95">
        <f t="shared" si="34"/>
        <v>-1.9675264245527853E-2</v>
      </c>
      <c r="I1094" s="96">
        <f t="shared" si="35"/>
        <v>-2.0141749724553813E-2</v>
      </c>
    </row>
    <row r="1095" spans="1:9" ht="15.75" customHeight="1" x14ac:dyDescent="0.25">
      <c r="A1095" s="91">
        <v>44523</v>
      </c>
      <c r="B1095" s="92">
        <v>2333.0500489999999</v>
      </c>
      <c r="C1095" s="92">
        <v>2401.25</v>
      </c>
      <c r="D1095" s="92">
        <v>2309</v>
      </c>
      <c r="E1095" s="92">
        <v>2385.8500979999999</v>
      </c>
      <c r="F1095" s="92">
        <v>2385.8500979999999</v>
      </c>
      <c r="G1095" s="92">
        <v>11688406</v>
      </c>
      <c r="H1095" s="93">
        <f t="shared" si="34"/>
        <v>4.041611791144175E-3</v>
      </c>
      <c r="I1095" s="94">
        <f t="shared" si="35"/>
        <v>3.5751263121182142E-3</v>
      </c>
    </row>
    <row r="1096" spans="1:9" ht="15.75" customHeight="1" x14ac:dyDescent="0.25">
      <c r="A1096" s="87">
        <v>44524</v>
      </c>
      <c r="B1096" s="88">
        <v>2380</v>
      </c>
      <c r="C1096" s="88">
        <v>2409.8999020000001</v>
      </c>
      <c r="D1096" s="88">
        <v>2343.5500489999999</v>
      </c>
      <c r="E1096" s="88">
        <v>2351.3999020000001</v>
      </c>
      <c r="F1096" s="88">
        <v>2351.3999020000001</v>
      </c>
      <c r="G1096" s="88">
        <v>7762564</v>
      </c>
      <c r="H1096" s="95">
        <f t="shared" si="34"/>
        <v>-6.3166578827152471E-3</v>
      </c>
      <c r="I1096" s="96">
        <f t="shared" si="35"/>
        <v>-6.7831433617412083E-3</v>
      </c>
    </row>
    <row r="1097" spans="1:9" ht="15.75" customHeight="1" x14ac:dyDescent="0.25">
      <c r="A1097" s="91">
        <v>44525</v>
      </c>
      <c r="B1097" s="92">
        <v>2373</v>
      </c>
      <c r="C1097" s="92">
        <v>2502</v>
      </c>
      <c r="D1097" s="92">
        <v>2357.1499020000001</v>
      </c>
      <c r="E1097" s="92">
        <v>2492.9499510000001</v>
      </c>
      <c r="F1097" s="92">
        <v>2492.9499510000001</v>
      </c>
      <c r="G1097" s="92">
        <v>19568487</v>
      </c>
      <c r="H1097" s="93">
        <f t="shared" si="34"/>
        <v>2.5387063840238089E-2</v>
      </c>
      <c r="I1097" s="94">
        <f t="shared" si="35"/>
        <v>2.4920578361212128E-2</v>
      </c>
    </row>
    <row r="1098" spans="1:9" ht="15.75" customHeight="1" x14ac:dyDescent="0.25">
      <c r="A1098" s="87">
        <v>44526</v>
      </c>
      <c r="B1098" s="88">
        <v>2467.8000489999999</v>
      </c>
      <c r="C1098" s="88">
        <v>2477.6000979999999</v>
      </c>
      <c r="D1098" s="88">
        <v>2401.5</v>
      </c>
      <c r="E1098" s="88">
        <v>2412.6000979999999</v>
      </c>
      <c r="F1098" s="88">
        <v>2412.6000979999999</v>
      </c>
      <c r="G1098" s="88">
        <v>7274686</v>
      </c>
      <c r="H1098" s="95">
        <f t="shared" si="34"/>
        <v>-1.4228218474133096E-2</v>
      </c>
      <c r="I1098" s="96">
        <f t="shared" si="35"/>
        <v>-1.4694703953159057E-2</v>
      </c>
    </row>
    <row r="1099" spans="1:9" ht="15.75" customHeight="1" x14ac:dyDescent="0.25">
      <c r="A1099" s="91">
        <v>44529</v>
      </c>
      <c r="B1099" s="92">
        <v>2439.1000979999999</v>
      </c>
      <c r="C1099" s="92">
        <v>2500</v>
      </c>
      <c r="D1099" s="92">
        <v>2399.1000979999999</v>
      </c>
      <c r="E1099" s="92">
        <v>2441.5</v>
      </c>
      <c r="F1099" s="92">
        <v>2441.5</v>
      </c>
      <c r="G1099" s="92">
        <v>11226147</v>
      </c>
      <c r="H1099" s="93">
        <f t="shared" si="34"/>
        <v>5.171387492512205E-3</v>
      </c>
      <c r="I1099" s="94">
        <f t="shared" si="35"/>
        <v>4.7049020134862438E-3</v>
      </c>
    </row>
    <row r="1100" spans="1:9" ht="15.75" customHeight="1" x14ac:dyDescent="0.25">
      <c r="A1100" s="87">
        <v>44530</v>
      </c>
      <c r="B1100" s="88">
        <v>2468</v>
      </c>
      <c r="C1100" s="88">
        <v>2475.8999020000001</v>
      </c>
      <c r="D1100" s="88">
        <v>2388.8500979999999</v>
      </c>
      <c r="E1100" s="88">
        <v>2405.3999020000001</v>
      </c>
      <c r="F1100" s="88">
        <v>2405.3999020000001</v>
      </c>
      <c r="G1100" s="88">
        <v>14847511</v>
      </c>
      <c r="H1100" s="95">
        <f t="shared" si="34"/>
        <v>-6.4694396798575145E-3</v>
      </c>
      <c r="I1100" s="96">
        <f t="shared" si="35"/>
        <v>-6.9359251588834749E-3</v>
      </c>
    </row>
    <row r="1101" spans="1:9" ht="15.75" customHeight="1" x14ac:dyDescent="0.25">
      <c r="A1101" s="91">
        <v>44531</v>
      </c>
      <c r="B1101" s="92">
        <v>2433</v>
      </c>
      <c r="C1101" s="92">
        <v>2474</v>
      </c>
      <c r="D1101" s="92">
        <v>2425.1000979999999</v>
      </c>
      <c r="E1101" s="92">
        <v>2467</v>
      </c>
      <c r="F1101" s="92">
        <v>2467</v>
      </c>
      <c r="G1101" s="92">
        <v>4663276</v>
      </c>
      <c r="H1101" s="93">
        <f t="shared" si="34"/>
        <v>1.0981860549451243E-2</v>
      </c>
      <c r="I1101" s="94">
        <f t="shared" si="35"/>
        <v>1.0515375070425282E-2</v>
      </c>
    </row>
    <row r="1102" spans="1:9" ht="15.75" customHeight="1" x14ac:dyDescent="0.25">
      <c r="A1102" s="87">
        <v>44532</v>
      </c>
      <c r="B1102" s="88">
        <v>2469.6999510000001</v>
      </c>
      <c r="C1102" s="88">
        <v>2496.1999510000001</v>
      </c>
      <c r="D1102" s="88">
        <v>2461.6000979999999</v>
      </c>
      <c r="E1102" s="88">
        <v>2482.8500979999999</v>
      </c>
      <c r="F1102" s="88">
        <v>2482.8500979999999</v>
      </c>
      <c r="G1102" s="88">
        <v>5870468</v>
      </c>
      <c r="H1102" s="95">
        <f t="shared" si="34"/>
        <v>2.781350340043428E-3</v>
      </c>
      <c r="I1102" s="96">
        <f t="shared" si="35"/>
        <v>2.3148648610174672E-3</v>
      </c>
    </row>
    <row r="1103" spans="1:9" ht="15.75" customHeight="1" x14ac:dyDescent="0.25">
      <c r="A1103" s="91">
        <v>44533</v>
      </c>
      <c r="B1103" s="92">
        <v>2498.3999020000001</v>
      </c>
      <c r="C1103" s="92">
        <v>2498.5</v>
      </c>
      <c r="D1103" s="92">
        <v>2400</v>
      </c>
      <c r="E1103" s="92">
        <v>2408.25</v>
      </c>
      <c r="F1103" s="92">
        <v>2408.25</v>
      </c>
      <c r="G1103" s="92">
        <v>8871172</v>
      </c>
      <c r="H1103" s="93">
        <f t="shared" si="34"/>
        <v>-1.3248930871576945E-2</v>
      </c>
      <c r="I1103" s="94">
        <f t="shared" si="35"/>
        <v>-1.3715416350602905E-2</v>
      </c>
    </row>
    <row r="1104" spans="1:9" ht="15.75" customHeight="1" x14ac:dyDescent="0.25">
      <c r="A1104" s="87">
        <v>44536</v>
      </c>
      <c r="B1104" s="88">
        <v>2416</v>
      </c>
      <c r="C1104" s="88">
        <v>2425</v>
      </c>
      <c r="D1104" s="88">
        <v>2357.1499020000001</v>
      </c>
      <c r="E1104" s="88">
        <v>2362.6000979999999</v>
      </c>
      <c r="F1104" s="88">
        <v>2362.6000979999999</v>
      </c>
      <c r="G1104" s="88">
        <v>4768334</v>
      </c>
      <c r="H1104" s="95">
        <f t="shared" si="34"/>
        <v>-8.311351316317309E-3</v>
      </c>
      <c r="I1104" s="96">
        <f t="shared" si="35"/>
        <v>-8.7778367953432693E-3</v>
      </c>
    </row>
    <row r="1105" spans="1:9" ht="15.75" customHeight="1" x14ac:dyDescent="0.25">
      <c r="A1105" s="91">
        <v>44537</v>
      </c>
      <c r="B1105" s="92">
        <v>2376.1499020000001</v>
      </c>
      <c r="C1105" s="92">
        <v>2404</v>
      </c>
      <c r="D1105" s="92">
        <v>2360</v>
      </c>
      <c r="E1105" s="92">
        <v>2381.8500979999999</v>
      </c>
      <c r="F1105" s="92">
        <v>2381.8500979999999</v>
      </c>
      <c r="G1105" s="92">
        <v>5185007</v>
      </c>
      <c r="H1105" s="93">
        <f t="shared" si="34"/>
        <v>3.5242079935502695E-3</v>
      </c>
      <c r="I1105" s="94">
        <f t="shared" si="35"/>
        <v>3.0577225145243087E-3</v>
      </c>
    </row>
    <row r="1106" spans="1:9" ht="15.75" customHeight="1" x14ac:dyDescent="0.25">
      <c r="A1106" s="87">
        <v>44538</v>
      </c>
      <c r="B1106" s="88">
        <v>2424.1000979999999</v>
      </c>
      <c r="C1106" s="88">
        <v>2431.8000489999999</v>
      </c>
      <c r="D1106" s="88">
        <v>2406.3000489999999</v>
      </c>
      <c r="E1106" s="88">
        <v>2418.1000979999999</v>
      </c>
      <c r="F1106" s="88">
        <v>2418.1000979999999</v>
      </c>
      <c r="G1106" s="88">
        <v>4035437</v>
      </c>
      <c r="H1106" s="95">
        <f t="shared" si="34"/>
        <v>6.5598490155659309E-3</v>
      </c>
      <c r="I1106" s="96">
        <f t="shared" si="35"/>
        <v>6.0933635365399696E-3</v>
      </c>
    </row>
    <row r="1107" spans="1:9" ht="15.75" customHeight="1" x14ac:dyDescent="0.25">
      <c r="A1107" s="91">
        <v>44539</v>
      </c>
      <c r="B1107" s="92">
        <v>2435</v>
      </c>
      <c r="C1107" s="92">
        <v>2474.8999020000001</v>
      </c>
      <c r="D1107" s="92">
        <v>2425</v>
      </c>
      <c r="E1107" s="92">
        <v>2456.4499510000001</v>
      </c>
      <c r="F1107" s="92">
        <v>2456.4499510000001</v>
      </c>
      <c r="G1107" s="92">
        <v>6098050</v>
      </c>
      <c r="H1107" s="93">
        <f t="shared" si="34"/>
        <v>6.8336453663673186E-3</v>
      </c>
      <c r="I1107" s="94">
        <f t="shared" si="35"/>
        <v>6.3671598873413573E-3</v>
      </c>
    </row>
    <row r="1108" spans="1:9" ht="15.75" customHeight="1" x14ac:dyDescent="0.25">
      <c r="A1108" s="87">
        <v>44540</v>
      </c>
      <c r="B1108" s="88">
        <v>2440.25</v>
      </c>
      <c r="C1108" s="88">
        <v>2466</v>
      </c>
      <c r="D1108" s="88">
        <v>2430.3500979999999</v>
      </c>
      <c r="E1108" s="88">
        <v>2458.9499510000001</v>
      </c>
      <c r="F1108" s="88">
        <v>2458.9499510000001</v>
      </c>
      <c r="G1108" s="88">
        <v>3860176</v>
      </c>
      <c r="H1108" s="95">
        <f t="shared" si="34"/>
        <v>4.4176926395578752E-4</v>
      </c>
      <c r="I1108" s="96">
        <f t="shared" si="35"/>
        <v>-2.4716215070173298E-5</v>
      </c>
    </row>
    <row r="1109" spans="1:9" ht="15.75" customHeight="1" x14ac:dyDescent="0.25">
      <c r="A1109" s="91">
        <v>44543</v>
      </c>
      <c r="B1109" s="92">
        <v>2473.5</v>
      </c>
      <c r="C1109" s="92">
        <v>2474.1000979999999</v>
      </c>
      <c r="D1109" s="92">
        <v>2404</v>
      </c>
      <c r="E1109" s="92">
        <v>2409.6499020000001</v>
      </c>
      <c r="F1109" s="92">
        <v>2409.6499020000001</v>
      </c>
      <c r="G1109" s="92">
        <v>5954148</v>
      </c>
      <c r="H1109" s="93">
        <f t="shared" si="34"/>
        <v>-8.7957407622005664E-3</v>
      </c>
      <c r="I1109" s="94">
        <f t="shared" si="35"/>
        <v>-9.2622262412265267E-3</v>
      </c>
    </row>
    <row r="1110" spans="1:9" ht="15.75" customHeight="1" x14ac:dyDescent="0.25">
      <c r="A1110" s="87">
        <v>44544</v>
      </c>
      <c r="B1110" s="88">
        <v>2380</v>
      </c>
      <c r="C1110" s="88">
        <v>2406</v>
      </c>
      <c r="D1110" s="88">
        <v>2373.3999020000001</v>
      </c>
      <c r="E1110" s="88">
        <v>2380.1499020000001</v>
      </c>
      <c r="F1110" s="88">
        <v>2380.1499020000001</v>
      </c>
      <c r="G1110" s="88">
        <v>5995586</v>
      </c>
      <c r="H1110" s="95">
        <f t="shared" si="34"/>
        <v>-5.3496387057500872E-3</v>
      </c>
      <c r="I1110" s="96">
        <f t="shared" si="35"/>
        <v>-5.8161241847760475E-3</v>
      </c>
    </row>
    <row r="1111" spans="1:9" ht="15.75" customHeight="1" x14ac:dyDescent="0.25">
      <c r="A1111" s="91">
        <v>44545</v>
      </c>
      <c r="B1111" s="92">
        <v>2384</v>
      </c>
      <c r="C1111" s="92">
        <v>2405</v>
      </c>
      <c r="D1111" s="92">
        <v>2361.1000979999999</v>
      </c>
      <c r="E1111" s="92">
        <v>2373.1999510000001</v>
      </c>
      <c r="F1111" s="92">
        <v>2373.1999510000001</v>
      </c>
      <c r="G1111" s="92">
        <v>4322855</v>
      </c>
      <c r="H1111" s="93">
        <f t="shared" si="34"/>
        <v>-1.2699791149346589E-3</v>
      </c>
      <c r="I1111" s="94">
        <f t="shared" si="35"/>
        <v>-1.7364645939606197E-3</v>
      </c>
    </row>
    <row r="1112" spans="1:9" ht="15.75" customHeight="1" x14ac:dyDescent="0.25">
      <c r="A1112" s="87">
        <v>44546</v>
      </c>
      <c r="B1112" s="88">
        <v>2405.6999510000001</v>
      </c>
      <c r="C1112" s="88">
        <v>2415.5</v>
      </c>
      <c r="D1112" s="88">
        <v>2368.6499020000001</v>
      </c>
      <c r="E1112" s="88">
        <v>2403.8999020000001</v>
      </c>
      <c r="F1112" s="88">
        <v>2403.8999020000001</v>
      </c>
      <c r="G1112" s="88">
        <v>4504829</v>
      </c>
      <c r="H1112" s="95">
        <f t="shared" si="34"/>
        <v>5.5820490573373288E-3</v>
      </c>
      <c r="I1112" s="96">
        <f t="shared" si="35"/>
        <v>5.1155635783113676E-3</v>
      </c>
    </row>
    <row r="1113" spans="1:9" ht="15.75" customHeight="1" x14ac:dyDescent="0.25">
      <c r="A1113" s="91">
        <v>44547</v>
      </c>
      <c r="B1113" s="92">
        <v>2398.0500489999999</v>
      </c>
      <c r="C1113" s="92">
        <v>2408</v>
      </c>
      <c r="D1113" s="92">
        <v>2320</v>
      </c>
      <c r="E1113" s="92">
        <v>2340.4499510000001</v>
      </c>
      <c r="F1113" s="92">
        <v>2340.4499510000001</v>
      </c>
      <c r="G1113" s="92">
        <v>9714489</v>
      </c>
      <c r="H1113" s="93">
        <f t="shared" si="34"/>
        <v>-1.1617021298052956E-2</v>
      </c>
      <c r="I1113" s="94">
        <f t="shared" si="35"/>
        <v>-1.2083506777078916E-2</v>
      </c>
    </row>
    <row r="1114" spans="1:9" ht="15.75" customHeight="1" x14ac:dyDescent="0.25">
      <c r="A1114" s="87">
        <v>44550</v>
      </c>
      <c r="B1114" s="88">
        <v>2317.8500979999999</v>
      </c>
      <c r="C1114" s="88">
        <v>2317.8500979999999</v>
      </c>
      <c r="D1114" s="88">
        <v>2247.1000979999999</v>
      </c>
      <c r="E1114" s="88">
        <v>2277.3500979999999</v>
      </c>
      <c r="F1114" s="88">
        <v>2277.3500979999999</v>
      </c>
      <c r="G1114" s="88">
        <v>6611376</v>
      </c>
      <c r="H1114" s="95">
        <f t="shared" si="34"/>
        <v>-1.1869558434628785E-2</v>
      </c>
      <c r="I1114" s="96">
        <f t="shared" si="35"/>
        <v>-1.2336043913654745E-2</v>
      </c>
    </row>
    <row r="1115" spans="1:9" ht="15.75" customHeight="1" x14ac:dyDescent="0.25">
      <c r="A1115" s="91">
        <v>44551</v>
      </c>
      <c r="B1115" s="92">
        <v>2311.3500979999999</v>
      </c>
      <c r="C1115" s="92">
        <v>2346</v>
      </c>
      <c r="D1115" s="92">
        <v>2292.1999510000001</v>
      </c>
      <c r="E1115" s="92">
        <v>2311.25</v>
      </c>
      <c r="F1115" s="92">
        <v>2311.25</v>
      </c>
      <c r="G1115" s="92">
        <v>5924071</v>
      </c>
      <c r="H1115" s="93">
        <f t="shared" si="34"/>
        <v>6.4171241441346692E-3</v>
      </c>
      <c r="I1115" s="94">
        <f t="shared" si="35"/>
        <v>5.9506386651087088E-3</v>
      </c>
    </row>
    <row r="1116" spans="1:9" ht="15.75" customHeight="1" x14ac:dyDescent="0.25">
      <c r="A1116" s="87">
        <v>44552</v>
      </c>
      <c r="B1116" s="88">
        <v>2324.8999020000001</v>
      </c>
      <c r="C1116" s="88">
        <v>2371.8999020000001</v>
      </c>
      <c r="D1116" s="88">
        <v>2322</v>
      </c>
      <c r="E1116" s="88">
        <v>2366.1000979999999</v>
      </c>
      <c r="F1116" s="88">
        <v>2366.1000979999999</v>
      </c>
      <c r="G1116" s="88">
        <v>8149415</v>
      </c>
      <c r="H1116" s="95">
        <f t="shared" si="34"/>
        <v>1.0186189366226268E-2</v>
      </c>
      <c r="I1116" s="96">
        <f t="shared" si="35"/>
        <v>9.7197038872003077E-3</v>
      </c>
    </row>
    <row r="1117" spans="1:9" ht="15.75" customHeight="1" x14ac:dyDescent="0.25">
      <c r="A1117" s="91">
        <v>44553</v>
      </c>
      <c r="B1117" s="92">
        <v>2374</v>
      </c>
      <c r="C1117" s="92">
        <v>2380</v>
      </c>
      <c r="D1117" s="92">
        <v>2358.0500489999999</v>
      </c>
      <c r="E1117" s="92">
        <v>2365.25</v>
      </c>
      <c r="F1117" s="92">
        <v>2365.25</v>
      </c>
      <c r="G1117" s="92">
        <v>4186912</v>
      </c>
      <c r="H1117" s="93">
        <f t="shared" si="34"/>
        <v>-1.5606237830753016E-4</v>
      </c>
      <c r="I1117" s="94">
        <f t="shared" si="35"/>
        <v>-6.2254785733349097E-4</v>
      </c>
    </row>
    <row r="1118" spans="1:9" ht="15.75" customHeight="1" x14ac:dyDescent="0.25">
      <c r="A1118" s="87">
        <v>44554</v>
      </c>
      <c r="B1118" s="88">
        <v>2370</v>
      </c>
      <c r="C1118" s="88">
        <v>2392</v>
      </c>
      <c r="D1118" s="88">
        <v>2337.5500489999999</v>
      </c>
      <c r="E1118" s="88">
        <v>2372.8000489999999</v>
      </c>
      <c r="F1118" s="88">
        <v>2372.8000489999999</v>
      </c>
      <c r="G1118" s="88">
        <v>3639616</v>
      </c>
      <c r="H1118" s="95">
        <f t="shared" si="34"/>
        <v>1.3840914976469892E-3</v>
      </c>
      <c r="I1118" s="96">
        <f t="shared" si="35"/>
        <v>9.1760601862102839E-4</v>
      </c>
    </row>
    <row r="1119" spans="1:9" ht="15.75" customHeight="1" x14ac:dyDescent="0.25">
      <c r="A1119" s="91">
        <v>44557</v>
      </c>
      <c r="B1119" s="92">
        <v>2361.5500489999999</v>
      </c>
      <c r="C1119" s="92">
        <v>2378</v>
      </c>
      <c r="D1119" s="92">
        <v>2348.1000979999999</v>
      </c>
      <c r="E1119" s="92">
        <v>2370.25</v>
      </c>
      <c r="F1119" s="92">
        <v>2370.25</v>
      </c>
      <c r="G1119" s="92">
        <v>1853948</v>
      </c>
      <c r="H1119" s="93">
        <f t="shared" si="34"/>
        <v>-4.6698740453875507E-4</v>
      </c>
      <c r="I1119" s="94">
        <f t="shared" si="35"/>
        <v>-9.3347288356471583E-4</v>
      </c>
    </row>
    <row r="1120" spans="1:9" ht="15.75" customHeight="1" x14ac:dyDescent="0.25">
      <c r="A1120" s="87">
        <v>44558</v>
      </c>
      <c r="B1120" s="88">
        <v>2375.6000979999999</v>
      </c>
      <c r="C1120" s="88">
        <v>2404.8500979999999</v>
      </c>
      <c r="D1120" s="88">
        <v>2373.0500489999999</v>
      </c>
      <c r="E1120" s="88">
        <v>2398.3999020000001</v>
      </c>
      <c r="F1120" s="88">
        <v>2398.3999020000001</v>
      </c>
      <c r="G1120" s="88">
        <v>2941883</v>
      </c>
      <c r="H1120" s="95">
        <f t="shared" si="34"/>
        <v>5.1274425104257627E-3</v>
      </c>
      <c r="I1120" s="96">
        <f t="shared" si="35"/>
        <v>4.6609570313998015E-3</v>
      </c>
    </row>
    <row r="1121" spans="1:9" ht="15.75" customHeight="1" x14ac:dyDescent="0.25">
      <c r="A1121" s="91">
        <v>44559</v>
      </c>
      <c r="B1121" s="92">
        <v>2391</v>
      </c>
      <c r="C1121" s="92">
        <v>2419</v>
      </c>
      <c r="D1121" s="92">
        <v>2382.1000979999999</v>
      </c>
      <c r="E1121" s="92">
        <v>2402.5</v>
      </c>
      <c r="F1121" s="92">
        <v>2402.5</v>
      </c>
      <c r="G1121" s="92">
        <v>7118779</v>
      </c>
      <c r="H1121" s="93">
        <f t="shared" si="34"/>
        <v>7.4179858190079654E-4</v>
      </c>
      <c r="I1121" s="94">
        <f t="shared" si="35"/>
        <v>2.7531310287483572E-4</v>
      </c>
    </row>
    <row r="1122" spans="1:9" ht="15.75" customHeight="1" x14ac:dyDescent="0.25">
      <c r="A1122" s="87">
        <v>44560</v>
      </c>
      <c r="B1122" s="88">
        <v>2400</v>
      </c>
      <c r="C1122" s="88">
        <v>2404.9499510000001</v>
      </c>
      <c r="D1122" s="88">
        <v>2345.6000979999999</v>
      </c>
      <c r="E1122" s="88">
        <v>2359.1000979999999</v>
      </c>
      <c r="F1122" s="88">
        <v>2359.1000979999999</v>
      </c>
      <c r="G1122" s="88">
        <v>13537254</v>
      </c>
      <c r="H1122" s="95">
        <f t="shared" si="34"/>
        <v>-7.917027694595383E-3</v>
      </c>
      <c r="I1122" s="96">
        <f t="shared" si="35"/>
        <v>-8.3835131736213434E-3</v>
      </c>
    </row>
    <row r="1123" spans="1:9" ht="15.75" customHeight="1" x14ac:dyDescent="0.25">
      <c r="A1123" s="91">
        <v>44561</v>
      </c>
      <c r="B1123" s="92">
        <v>2373</v>
      </c>
      <c r="C1123" s="92">
        <v>2383.8999020000001</v>
      </c>
      <c r="D1123" s="92">
        <v>2360</v>
      </c>
      <c r="E1123" s="92">
        <v>2368.1499020000001</v>
      </c>
      <c r="F1123" s="92">
        <v>2368.1499020000001</v>
      </c>
      <c r="G1123" s="92">
        <v>4373768</v>
      </c>
      <c r="H1123" s="93">
        <f t="shared" si="34"/>
        <v>1.662820769312987E-3</v>
      </c>
      <c r="I1123" s="94">
        <f t="shared" si="35"/>
        <v>1.1963352902870262E-3</v>
      </c>
    </row>
    <row r="1124" spans="1:9" ht="15.75" customHeight="1" x14ac:dyDescent="0.25">
      <c r="A1124" s="87">
        <v>44564</v>
      </c>
      <c r="B1124" s="88">
        <v>2365</v>
      </c>
      <c r="C1124" s="88">
        <v>2407.9499510000001</v>
      </c>
      <c r="D1124" s="88">
        <v>2363.5500489999999</v>
      </c>
      <c r="E1124" s="88">
        <v>2403.8500979999999</v>
      </c>
      <c r="F1124" s="88">
        <v>2403.8500979999999</v>
      </c>
      <c r="G1124" s="88">
        <v>2502073</v>
      </c>
      <c r="H1124" s="95">
        <f t="shared" si="34"/>
        <v>6.4981925338605962E-3</v>
      </c>
      <c r="I1124" s="96">
        <f t="shared" si="35"/>
        <v>6.0317070548346358E-3</v>
      </c>
    </row>
    <row r="1125" spans="1:9" ht="15.75" customHeight="1" x14ac:dyDescent="0.25">
      <c r="A1125" s="91">
        <v>44565</v>
      </c>
      <c r="B1125" s="92">
        <v>2415.8999020000001</v>
      </c>
      <c r="C1125" s="92">
        <v>2461</v>
      </c>
      <c r="D1125" s="92">
        <v>2404</v>
      </c>
      <c r="E1125" s="92">
        <v>2458.1000979999999</v>
      </c>
      <c r="F1125" s="92">
        <v>2458.1000979999999</v>
      </c>
      <c r="G1125" s="92">
        <v>5006225</v>
      </c>
      <c r="H1125" s="93">
        <f t="shared" si="34"/>
        <v>9.6921821683655183E-3</v>
      </c>
      <c r="I1125" s="94">
        <f t="shared" si="35"/>
        <v>9.2256966893395579E-3</v>
      </c>
    </row>
    <row r="1126" spans="1:9" ht="15.75" customHeight="1" x14ac:dyDescent="0.25">
      <c r="A1126" s="87">
        <v>44566</v>
      </c>
      <c r="B1126" s="88">
        <v>2462</v>
      </c>
      <c r="C1126" s="88">
        <v>2477</v>
      </c>
      <c r="D1126" s="88">
        <v>2432.9499510000001</v>
      </c>
      <c r="E1126" s="88">
        <v>2469.6000979999999</v>
      </c>
      <c r="F1126" s="88">
        <v>2469.6000979999999</v>
      </c>
      <c r="G1126" s="88">
        <v>5373618</v>
      </c>
      <c r="H1126" s="95">
        <f t="shared" si="34"/>
        <v>2.027069590419987E-3</v>
      </c>
      <c r="I1126" s="96">
        <f t="shared" si="35"/>
        <v>1.5605841113940262E-3</v>
      </c>
    </row>
    <row r="1127" spans="1:9" ht="15.75" customHeight="1" x14ac:dyDescent="0.25">
      <c r="A1127" s="91">
        <v>44567</v>
      </c>
      <c r="B1127" s="92">
        <v>2451.1999510000001</v>
      </c>
      <c r="C1127" s="92">
        <v>2454</v>
      </c>
      <c r="D1127" s="92">
        <v>2409</v>
      </c>
      <c r="E1127" s="92">
        <v>2416.5</v>
      </c>
      <c r="F1127" s="92">
        <v>2416.5</v>
      </c>
      <c r="G1127" s="92">
        <v>6667483</v>
      </c>
      <c r="H1127" s="93">
        <f t="shared" si="34"/>
        <v>-9.4398342330472996E-3</v>
      </c>
      <c r="I1127" s="94">
        <f t="shared" si="35"/>
        <v>-9.90631971207326E-3</v>
      </c>
    </row>
    <row r="1128" spans="1:9" ht="15.75" customHeight="1" x14ac:dyDescent="0.25">
      <c r="A1128" s="87">
        <v>44568</v>
      </c>
      <c r="B1128" s="88">
        <v>2430.9499510000001</v>
      </c>
      <c r="C1128" s="88">
        <v>2458.0500489999999</v>
      </c>
      <c r="D1128" s="88">
        <v>2411.5500489999999</v>
      </c>
      <c r="E1128" s="88">
        <v>2436</v>
      </c>
      <c r="F1128" s="88">
        <v>2436</v>
      </c>
      <c r="G1128" s="88">
        <v>6051239</v>
      </c>
      <c r="H1128" s="95">
        <f t="shared" si="34"/>
        <v>3.4904844859384799E-3</v>
      </c>
      <c r="I1128" s="96">
        <f t="shared" si="35"/>
        <v>3.023999006912519E-3</v>
      </c>
    </row>
    <row r="1129" spans="1:9" ht="15.75" customHeight="1" x14ac:dyDescent="0.25">
      <c r="A1129" s="91">
        <v>44571</v>
      </c>
      <c r="B1129" s="92">
        <v>2452</v>
      </c>
      <c r="C1129" s="92">
        <v>2457</v>
      </c>
      <c r="D1129" s="92">
        <v>2416.0500489999999</v>
      </c>
      <c r="E1129" s="92">
        <v>2438</v>
      </c>
      <c r="F1129" s="92">
        <v>2438</v>
      </c>
      <c r="G1129" s="92">
        <v>4267365</v>
      </c>
      <c r="H1129" s="93">
        <f t="shared" si="34"/>
        <v>3.5641732152534941E-4</v>
      </c>
      <c r="I1129" s="94">
        <f t="shared" si="35"/>
        <v>-1.1006815750061141E-4</v>
      </c>
    </row>
    <row r="1130" spans="1:9" ht="15.75" customHeight="1" x14ac:dyDescent="0.25">
      <c r="A1130" s="87">
        <v>44572</v>
      </c>
      <c r="B1130" s="88">
        <v>2436</v>
      </c>
      <c r="C1130" s="88">
        <v>2474.9499510000001</v>
      </c>
      <c r="D1130" s="88">
        <v>2435</v>
      </c>
      <c r="E1130" s="88">
        <v>2455.5500489999999</v>
      </c>
      <c r="F1130" s="88">
        <v>2455.5500489999999</v>
      </c>
      <c r="G1130" s="88">
        <v>7478681</v>
      </c>
      <c r="H1130" s="95">
        <f t="shared" si="34"/>
        <v>3.1150890618678903E-3</v>
      </c>
      <c r="I1130" s="96">
        <f t="shared" si="35"/>
        <v>2.6486035828419295E-3</v>
      </c>
    </row>
    <row r="1131" spans="1:9" ht="15.75" customHeight="1" x14ac:dyDescent="0.25">
      <c r="A1131" s="91">
        <v>44573</v>
      </c>
      <c r="B1131" s="92">
        <v>2471.3000489999999</v>
      </c>
      <c r="C1131" s="92">
        <v>2524.9499510000001</v>
      </c>
      <c r="D1131" s="92">
        <v>2465</v>
      </c>
      <c r="E1131" s="92">
        <v>2521.1000979999999</v>
      </c>
      <c r="F1131" s="92">
        <v>2521.1000979999999</v>
      </c>
      <c r="G1131" s="92">
        <v>6830402</v>
      </c>
      <c r="H1131" s="93">
        <f t="shared" si="34"/>
        <v>1.1441298944285432E-2</v>
      </c>
      <c r="I1131" s="94">
        <f t="shared" si="35"/>
        <v>1.0974813465259472E-2</v>
      </c>
    </row>
    <row r="1132" spans="1:9" ht="15.75" customHeight="1" x14ac:dyDescent="0.25">
      <c r="A1132" s="87">
        <v>44574</v>
      </c>
      <c r="B1132" s="88">
        <v>2521.25</v>
      </c>
      <c r="C1132" s="88">
        <v>2541</v>
      </c>
      <c r="D1132" s="88">
        <v>2508.3999020000001</v>
      </c>
      <c r="E1132" s="88">
        <v>2535.3000489999999</v>
      </c>
      <c r="F1132" s="88">
        <v>2535.3000489999999</v>
      </c>
      <c r="G1132" s="88">
        <v>5471871</v>
      </c>
      <c r="H1132" s="95">
        <f t="shared" si="34"/>
        <v>2.4392755302351824E-3</v>
      </c>
      <c r="I1132" s="96">
        <f t="shared" si="35"/>
        <v>1.9727900512092216E-3</v>
      </c>
    </row>
    <row r="1133" spans="1:9" ht="15.75" customHeight="1" x14ac:dyDescent="0.25">
      <c r="A1133" s="91">
        <v>44575</v>
      </c>
      <c r="B1133" s="92">
        <v>2535</v>
      </c>
      <c r="C1133" s="92">
        <v>2567.3000489999999</v>
      </c>
      <c r="D1133" s="92">
        <v>2525.8500979999999</v>
      </c>
      <c r="E1133" s="92">
        <v>2539</v>
      </c>
      <c r="F1133" s="92">
        <v>2539</v>
      </c>
      <c r="G1133" s="92">
        <v>9197773</v>
      </c>
      <c r="H1133" s="93">
        <f t="shared" si="34"/>
        <v>6.3333605497063088E-4</v>
      </c>
      <c r="I1133" s="94">
        <f t="shared" si="35"/>
        <v>1.6685057594467007E-4</v>
      </c>
    </row>
    <row r="1134" spans="1:9" ht="15.75" customHeight="1" x14ac:dyDescent="0.25">
      <c r="A1134" s="87">
        <v>44578</v>
      </c>
      <c r="B1134" s="88">
        <v>2538</v>
      </c>
      <c r="C1134" s="88">
        <v>2565</v>
      </c>
      <c r="D1134" s="88">
        <v>2537</v>
      </c>
      <c r="E1134" s="88">
        <v>2552.25</v>
      </c>
      <c r="F1134" s="88">
        <v>2552.25</v>
      </c>
      <c r="G1134" s="88">
        <v>3708822</v>
      </c>
      <c r="H1134" s="95">
        <f t="shared" si="34"/>
        <v>2.2605116137872474E-3</v>
      </c>
      <c r="I1134" s="96">
        <f t="shared" si="35"/>
        <v>1.7940261347612865E-3</v>
      </c>
    </row>
    <row r="1135" spans="1:9" ht="15.75" customHeight="1" x14ac:dyDescent="0.25">
      <c r="A1135" s="91">
        <v>44579</v>
      </c>
      <c r="B1135" s="92">
        <v>2554.75</v>
      </c>
      <c r="C1135" s="92">
        <v>2562.3500979999999</v>
      </c>
      <c r="D1135" s="92">
        <v>2515.75</v>
      </c>
      <c r="E1135" s="92">
        <v>2521.8000489999999</v>
      </c>
      <c r="F1135" s="92">
        <v>2521.8000489999999</v>
      </c>
      <c r="G1135" s="92">
        <v>2868235</v>
      </c>
      <c r="H1135" s="93">
        <f t="shared" si="34"/>
        <v>-5.2125636598415155E-3</v>
      </c>
      <c r="I1135" s="94">
        <f t="shared" si="35"/>
        <v>-5.6790491388674768E-3</v>
      </c>
    </row>
    <row r="1136" spans="1:9" ht="15.75" customHeight="1" x14ac:dyDescent="0.25">
      <c r="A1136" s="87">
        <v>44580</v>
      </c>
      <c r="B1136" s="88">
        <v>2530</v>
      </c>
      <c r="C1136" s="88">
        <v>2542</v>
      </c>
      <c r="D1136" s="88">
        <v>2509</v>
      </c>
      <c r="E1136" s="88">
        <v>2521.6000979999999</v>
      </c>
      <c r="F1136" s="88">
        <v>2521.6000979999999</v>
      </c>
      <c r="G1136" s="88">
        <v>4502155</v>
      </c>
      <c r="H1136" s="95">
        <f t="shared" si="34"/>
        <v>-3.4436139693648034E-5</v>
      </c>
      <c r="I1136" s="96">
        <f t="shared" si="35"/>
        <v>-5.0092161871960884E-4</v>
      </c>
    </row>
    <row r="1137" spans="1:9" ht="15.75" customHeight="1" x14ac:dyDescent="0.25">
      <c r="A1137" s="91">
        <v>44581</v>
      </c>
      <c r="B1137" s="92">
        <v>2500.0500489999999</v>
      </c>
      <c r="C1137" s="92">
        <v>2509.9499510000001</v>
      </c>
      <c r="D1137" s="92">
        <v>2455</v>
      </c>
      <c r="E1137" s="92">
        <v>2477.4499510000001</v>
      </c>
      <c r="F1137" s="92">
        <v>2477.4499510000001</v>
      </c>
      <c r="G1137" s="92">
        <v>7612203</v>
      </c>
      <c r="H1137" s="93">
        <f t="shared" si="34"/>
        <v>-7.6713229813482288E-3</v>
      </c>
      <c r="I1137" s="94">
        <f t="shared" si="35"/>
        <v>-8.13780846037419E-3</v>
      </c>
    </row>
    <row r="1138" spans="1:9" ht="15.75" customHeight="1" x14ac:dyDescent="0.25">
      <c r="A1138" s="87">
        <v>44582</v>
      </c>
      <c r="B1138" s="88">
        <v>2452</v>
      </c>
      <c r="C1138" s="88">
        <v>2502.25</v>
      </c>
      <c r="D1138" s="88">
        <v>2452</v>
      </c>
      <c r="E1138" s="88">
        <v>2477.8500979999999</v>
      </c>
      <c r="F1138" s="88">
        <v>2477.8500979999999</v>
      </c>
      <c r="G1138" s="88">
        <v>6155759</v>
      </c>
      <c r="H1138" s="95">
        <f t="shared" si="34"/>
        <v>7.0139702019783763E-5</v>
      </c>
      <c r="I1138" s="96">
        <f t="shared" si="35"/>
        <v>-3.9634577700617705E-4</v>
      </c>
    </row>
    <row r="1139" spans="1:9" ht="15.75" customHeight="1" x14ac:dyDescent="0.25">
      <c r="A1139" s="91">
        <v>44585</v>
      </c>
      <c r="B1139" s="92">
        <v>2475</v>
      </c>
      <c r="C1139" s="92">
        <v>2504.75</v>
      </c>
      <c r="D1139" s="92">
        <v>2355.1000979999999</v>
      </c>
      <c r="E1139" s="92">
        <v>2377.8999020000001</v>
      </c>
      <c r="F1139" s="92">
        <v>2377.8999020000001</v>
      </c>
      <c r="G1139" s="92">
        <v>10092511</v>
      </c>
      <c r="H1139" s="93">
        <f t="shared" si="34"/>
        <v>-1.7881460422868197E-2</v>
      </c>
      <c r="I1139" s="94">
        <f t="shared" si="35"/>
        <v>-1.8347945901894157E-2</v>
      </c>
    </row>
    <row r="1140" spans="1:9" ht="15.75" customHeight="1" x14ac:dyDescent="0.25">
      <c r="A1140" s="87">
        <v>44586</v>
      </c>
      <c r="B1140" s="88">
        <v>2349.5500489999999</v>
      </c>
      <c r="C1140" s="88">
        <v>2388.6499020000001</v>
      </c>
      <c r="D1140" s="88">
        <v>2305</v>
      </c>
      <c r="E1140" s="88">
        <v>2373.25</v>
      </c>
      <c r="F1140" s="88">
        <v>2373.25</v>
      </c>
      <c r="G1140" s="88">
        <v>11311456</v>
      </c>
      <c r="H1140" s="95">
        <f t="shared" si="34"/>
        <v>-8.5007944030544781E-4</v>
      </c>
      <c r="I1140" s="96">
        <f t="shared" si="35"/>
        <v>-1.3165649193314086E-3</v>
      </c>
    </row>
    <row r="1141" spans="1:9" ht="15.75" customHeight="1" x14ac:dyDescent="0.25">
      <c r="A1141" s="91">
        <v>44588</v>
      </c>
      <c r="B1141" s="92">
        <v>2336</v>
      </c>
      <c r="C1141" s="92">
        <v>2356.1000979999999</v>
      </c>
      <c r="D1141" s="92">
        <v>2311.0500489999999</v>
      </c>
      <c r="E1141" s="92">
        <v>2338.1000979999999</v>
      </c>
      <c r="F1141" s="92">
        <v>2338.1000979999999</v>
      </c>
      <c r="G1141" s="92">
        <v>9239426</v>
      </c>
      <c r="H1141" s="93">
        <f t="shared" si="34"/>
        <v>-6.4803894439959559E-3</v>
      </c>
      <c r="I1141" s="94">
        <f t="shared" si="35"/>
        <v>-6.9468749230219163E-3</v>
      </c>
    </row>
    <row r="1142" spans="1:9" ht="15.75" customHeight="1" x14ac:dyDescent="0.25">
      <c r="A1142" s="87">
        <v>44589</v>
      </c>
      <c r="B1142" s="88">
        <v>2365</v>
      </c>
      <c r="C1142" s="88">
        <v>2375.8999020000001</v>
      </c>
      <c r="D1142" s="88">
        <v>2328.3999020000001</v>
      </c>
      <c r="E1142" s="88">
        <v>2335.8500979999999</v>
      </c>
      <c r="F1142" s="88">
        <v>2335.8500979999999</v>
      </c>
      <c r="G1142" s="88">
        <v>6769154</v>
      </c>
      <c r="H1142" s="95">
        <f t="shared" si="34"/>
        <v>-4.1813139583746776E-4</v>
      </c>
      <c r="I1142" s="96">
        <f t="shared" si="35"/>
        <v>-8.8461687486342862E-4</v>
      </c>
    </row>
    <row r="1143" spans="1:9" ht="15.75" customHeight="1" x14ac:dyDescent="0.25">
      <c r="A1143" s="91">
        <v>44592</v>
      </c>
      <c r="B1143" s="92">
        <v>2360.1999510000001</v>
      </c>
      <c r="C1143" s="92">
        <v>2406.3999020000001</v>
      </c>
      <c r="D1143" s="92">
        <v>2356.1999510000001</v>
      </c>
      <c r="E1143" s="92">
        <v>2386.6000979999999</v>
      </c>
      <c r="F1143" s="92">
        <v>2386.6000979999999</v>
      </c>
      <c r="G1143" s="92">
        <v>5604308</v>
      </c>
      <c r="H1143" s="93">
        <f t="shared" si="34"/>
        <v>9.3346854156025703E-3</v>
      </c>
      <c r="I1143" s="94">
        <f t="shared" si="35"/>
        <v>8.8681999365766099E-3</v>
      </c>
    </row>
    <row r="1144" spans="1:9" ht="15.75" customHeight="1" x14ac:dyDescent="0.25">
      <c r="A1144" s="87">
        <v>44593</v>
      </c>
      <c r="B1144" s="88">
        <v>2408</v>
      </c>
      <c r="C1144" s="88">
        <v>2420.6000979999999</v>
      </c>
      <c r="D1144" s="88">
        <v>2347.1000979999999</v>
      </c>
      <c r="E1144" s="88">
        <v>2378.6999510000001</v>
      </c>
      <c r="F1144" s="88">
        <v>2378.6999510000001</v>
      </c>
      <c r="G1144" s="88">
        <v>6092033</v>
      </c>
      <c r="H1144" s="95">
        <f t="shared" si="34"/>
        <v>-1.4399904964497682E-3</v>
      </c>
      <c r="I1144" s="96">
        <f t="shared" si="35"/>
        <v>-1.906475975475729E-3</v>
      </c>
    </row>
    <row r="1145" spans="1:9" ht="15.75" customHeight="1" x14ac:dyDescent="0.25">
      <c r="A1145" s="91">
        <v>44594</v>
      </c>
      <c r="B1145" s="92">
        <v>2407</v>
      </c>
      <c r="C1145" s="92">
        <v>2407</v>
      </c>
      <c r="D1145" s="92">
        <v>2375.1000979999999</v>
      </c>
      <c r="E1145" s="92">
        <v>2383.5500489999999</v>
      </c>
      <c r="F1145" s="92">
        <v>2383.5500489999999</v>
      </c>
      <c r="G1145" s="92">
        <v>4623163</v>
      </c>
      <c r="H1145" s="93">
        <f t="shared" si="34"/>
        <v>8.8461190670659153E-4</v>
      </c>
      <c r="I1145" s="94">
        <f t="shared" si="35"/>
        <v>4.1812642768063071E-4</v>
      </c>
    </row>
    <row r="1146" spans="1:9" ht="15.75" customHeight="1" x14ac:dyDescent="0.25">
      <c r="A1146" s="87">
        <v>44595</v>
      </c>
      <c r="B1146" s="88">
        <v>2392</v>
      </c>
      <c r="C1146" s="88">
        <v>2401.4499510000001</v>
      </c>
      <c r="D1146" s="88">
        <v>2347.1999510000001</v>
      </c>
      <c r="E1146" s="88">
        <v>2352.75</v>
      </c>
      <c r="F1146" s="88">
        <v>2352.75</v>
      </c>
      <c r="G1146" s="88">
        <v>4417864</v>
      </c>
      <c r="H1146" s="95">
        <f t="shared" si="34"/>
        <v>-5.6484934420530774E-3</v>
      </c>
      <c r="I1146" s="96">
        <f t="shared" si="35"/>
        <v>-6.1149789210790378E-3</v>
      </c>
    </row>
    <row r="1147" spans="1:9" ht="15.75" customHeight="1" x14ac:dyDescent="0.25">
      <c r="A1147" s="91">
        <v>44596</v>
      </c>
      <c r="B1147" s="92">
        <v>2341</v>
      </c>
      <c r="C1147" s="92">
        <v>2348.4499510000001</v>
      </c>
      <c r="D1147" s="92">
        <v>2321.1000979999999</v>
      </c>
      <c r="E1147" s="92">
        <v>2331.3000489999999</v>
      </c>
      <c r="F1147" s="92">
        <v>2331.3000489999999</v>
      </c>
      <c r="G1147" s="92">
        <v>5104761</v>
      </c>
      <c r="H1147" s="93">
        <f t="shared" si="34"/>
        <v>-3.9776092814733446E-3</v>
      </c>
      <c r="I1147" s="94">
        <f t="shared" si="35"/>
        <v>-4.444094760499305E-3</v>
      </c>
    </row>
    <row r="1148" spans="1:9" ht="15.75" customHeight="1" x14ac:dyDescent="0.25">
      <c r="A1148" s="87">
        <v>44599</v>
      </c>
      <c r="B1148" s="88">
        <v>2342</v>
      </c>
      <c r="C1148" s="88">
        <v>2356.8000489999999</v>
      </c>
      <c r="D1148" s="88">
        <v>2305</v>
      </c>
      <c r="E1148" s="88">
        <v>2317.1000979999999</v>
      </c>
      <c r="F1148" s="88">
        <v>2317.1000979999999</v>
      </c>
      <c r="G1148" s="88">
        <v>4944725</v>
      </c>
      <c r="H1148" s="95">
        <f t="shared" si="34"/>
        <v>-2.6533772268665045E-3</v>
      </c>
      <c r="I1148" s="96">
        <f t="shared" si="35"/>
        <v>-3.1198627058924653E-3</v>
      </c>
    </row>
    <row r="1149" spans="1:9" ht="15.75" customHeight="1" x14ac:dyDescent="0.25">
      <c r="A1149" s="91">
        <v>44600</v>
      </c>
      <c r="B1149" s="92">
        <v>2330.6499020000001</v>
      </c>
      <c r="C1149" s="92">
        <v>2360</v>
      </c>
      <c r="D1149" s="92">
        <v>2310</v>
      </c>
      <c r="E1149" s="92">
        <v>2356.0500489999999</v>
      </c>
      <c r="F1149" s="92">
        <v>2356.0500489999999</v>
      </c>
      <c r="G1149" s="92">
        <v>5566080</v>
      </c>
      <c r="H1149" s="93">
        <f t="shared" si="34"/>
        <v>7.2397162443394378E-3</v>
      </c>
      <c r="I1149" s="94">
        <f t="shared" si="35"/>
        <v>6.7732307653134774E-3</v>
      </c>
    </row>
    <row r="1150" spans="1:9" ht="15.75" customHeight="1" x14ac:dyDescent="0.25">
      <c r="A1150" s="87">
        <v>44601</v>
      </c>
      <c r="B1150" s="88">
        <v>2371.1499020000001</v>
      </c>
      <c r="C1150" s="88">
        <v>2387.1999510000001</v>
      </c>
      <c r="D1150" s="88">
        <v>2358</v>
      </c>
      <c r="E1150" s="88">
        <v>2383.5</v>
      </c>
      <c r="F1150" s="88">
        <v>2383.5</v>
      </c>
      <c r="G1150" s="88">
        <v>5300891</v>
      </c>
      <c r="H1150" s="95">
        <f t="shared" si="34"/>
        <v>5.0306444376161455E-3</v>
      </c>
      <c r="I1150" s="96">
        <f t="shared" si="35"/>
        <v>4.5641589585901851E-3</v>
      </c>
    </row>
    <row r="1151" spans="1:9" ht="15.75" customHeight="1" x14ac:dyDescent="0.25">
      <c r="A1151" s="91">
        <v>44602</v>
      </c>
      <c r="B1151" s="92">
        <v>2395.6999510000001</v>
      </c>
      <c r="C1151" s="92">
        <v>2395.6999510000001</v>
      </c>
      <c r="D1151" s="92">
        <v>2365.1000979999999</v>
      </c>
      <c r="E1151" s="92">
        <v>2381.0500489999999</v>
      </c>
      <c r="F1151" s="92">
        <v>2381.0500489999999</v>
      </c>
      <c r="G1151" s="92">
        <v>5752361</v>
      </c>
      <c r="H1151" s="93">
        <f t="shared" si="34"/>
        <v>-4.4663201480386568E-4</v>
      </c>
      <c r="I1151" s="94">
        <f t="shared" si="35"/>
        <v>-9.131174938298265E-4</v>
      </c>
    </row>
    <row r="1152" spans="1:9" ht="15.75" customHeight="1" x14ac:dyDescent="0.25">
      <c r="A1152" s="87">
        <v>44603</v>
      </c>
      <c r="B1152" s="88">
        <v>2373.25</v>
      </c>
      <c r="C1152" s="88">
        <v>2384.5</v>
      </c>
      <c r="D1152" s="88">
        <v>2344.1000979999999</v>
      </c>
      <c r="E1152" s="88">
        <v>2376.3999020000001</v>
      </c>
      <c r="F1152" s="88">
        <v>2376.3999020000001</v>
      </c>
      <c r="G1152" s="88">
        <v>7357863</v>
      </c>
      <c r="H1152" s="95">
        <f t="shared" si="34"/>
        <v>-8.4899845341233297E-4</v>
      </c>
      <c r="I1152" s="96">
        <f t="shared" si="35"/>
        <v>-1.3154839324382938E-3</v>
      </c>
    </row>
    <row r="1153" spans="1:9" ht="15.75" customHeight="1" x14ac:dyDescent="0.25">
      <c r="A1153" s="91">
        <v>44606</v>
      </c>
      <c r="B1153" s="92">
        <v>2340.25</v>
      </c>
      <c r="C1153" s="92">
        <v>2354.9499510000001</v>
      </c>
      <c r="D1153" s="92">
        <v>2313</v>
      </c>
      <c r="E1153" s="92">
        <v>2338.5500489999999</v>
      </c>
      <c r="F1153" s="92">
        <v>2338.5500489999999</v>
      </c>
      <c r="G1153" s="92">
        <v>4947109</v>
      </c>
      <c r="H1153" s="93">
        <f t="shared" si="34"/>
        <v>-6.972856800726188E-3</v>
      </c>
      <c r="I1153" s="94">
        <f t="shared" si="35"/>
        <v>-7.4393422797521484E-3</v>
      </c>
    </row>
    <row r="1154" spans="1:9" ht="15.75" customHeight="1" x14ac:dyDescent="0.25">
      <c r="A1154" s="87">
        <v>44607</v>
      </c>
      <c r="B1154" s="88">
        <v>2351.1999510000001</v>
      </c>
      <c r="C1154" s="88">
        <v>2423.8999020000001</v>
      </c>
      <c r="D1154" s="88">
        <v>2335.6999510000001</v>
      </c>
      <c r="E1154" s="88">
        <v>2417.9499510000001</v>
      </c>
      <c r="F1154" s="88">
        <v>2417.9499510000001</v>
      </c>
      <c r="G1154" s="88">
        <v>5174646</v>
      </c>
      <c r="H1154" s="95">
        <f t="shared" si="34"/>
        <v>1.4500638188418234E-2</v>
      </c>
      <c r="I1154" s="96">
        <f t="shared" si="35"/>
        <v>1.4034152709392273E-2</v>
      </c>
    </row>
    <row r="1155" spans="1:9" ht="15.75" customHeight="1" x14ac:dyDescent="0.25">
      <c r="A1155" s="91">
        <v>44608</v>
      </c>
      <c r="B1155" s="92">
        <v>2430</v>
      </c>
      <c r="C1155" s="92">
        <v>2433</v>
      </c>
      <c r="D1155" s="92">
        <v>2395.9499510000001</v>
      </c>
      <c r="E1155" s="92">
        <v>2412.9499510000001</v>
      </c>
      <c r="F1155" s="92">
        <v>2412.9499510000001</v>
      </c>
      <c r="G1155" s="92">
        <v>4796294</v>
      </c>
      <c r="H1155" s="93">
        <f t="shared" si="34"/>
        <v>-8.9899324306101506E-4</v>
      </c>
      <c r="I1155" s="94">
        <f t="shared" si="35"/>
        <v>-1.365478722086976E-3</v>
      </c>
    </row>
    <row r="1156" spans="1:9" ht="15.75" customHeight="1" x14ac:dyDescent="0.25">
      <c r="A1156" s="87">
        <v>44609</v>
      </c>
      <c r="B1156" s="88">
        <v>2420.1000979999999</v>
      </c>
      <c r="C1156" s="88">
        <v>2454.8999020000001</v>
      </c>
      <c r="D1156" s="88">
        <v>2410</v>
      </c>
      <c r="E1156" s="88">
        <v>2443.5</v>
      </c>
      <c r="F1156" s="88">
        <v>2443.5</v>
      </c>
      <c r="G1156" s="88">
        <v>5931774</v>
      </c>
      <c r="H1156" s="95">
        <f t="shared" ref="H1156:H1219" si="36">LOG(F1156/F1155)</f>
        <v>5.464029424714998E-3</v>
      </c>
      <c r="I1156" s="96">
        <f t="shared" ref="I1156:I1219" si="37">H1156-$H$1238</f>
        <v>4.9975439456890376E-3</v>
      </c>
    </row>
    <row r="1157" spans="1:9" ht="15.75" customHeight="1" x14ac:dyDescent="0.25">
      <c r="A1157" s="91">
        <v>44610</v>
      </c>
      <c r="B1157" s="92">
        <v>2444.3999020000001</v>
      </c>
      <c r="C1157" s="92">
        <v>2456.3999020000001</v>
      </c>
      <c r="D1157" s="92">
        <v>2420.1499020000001</v>
      </c>
      <c r="E1157" s="92">
        <v>2424.3999020000001</v>
      </c>
      <c r="F1157" s="92">
        <v>2424.3999020000001</v>
      </c>
      <c r="G1157" s="92">
        <v>3126873</v>
      </c>
      <c r="H1157" s="93">
        <f t="shared" si="36"/>
        <v>-3.408085581431834E-3</v>
      </c>
      <c r="I1157" s="94">
        <f t="shared" si="37"/>
        <v>-3.8745710604577949E-3</v>
      </c>
    </row>
    <row r="1158" spans="1:9" ht="15.75" customHeight="1" x14ac:dyDescent="0.25">
      <c r="A1158" s="87">
        <v>44613</v>
      </c>
      <c r="B1158" s="88">
        <v>2412</v>
      </c>
      <c r="C1158" s="88">
        <v>2437.5</v>
      </c>
      <c r="D1158" s="88">
        <v>2384.6000979999999</v>
      </c>
      <c r="E1158" s="88">
        <v>2399.8999020000001</v>
      </c>
      <c r="F1158" s="88">
        <v>2399.8999020000001</v>
      </c>
      <c r="G1158" s="88">
        <v>5125968</v>
      </c>
      <c r="H1158" s="95">
        <f t="shared" si="36"/>
        <v>-4.411129785998261E-3</v>
      </c>
      <c r="I1158" s="96">
        <f t="shared" si="37"/>
        <v>-4.8776152650242214E-3</v>
      </c>
    </row>
    <row r="1159" spans="1:9" ht="15.75" customHeight="1" x14ac:dyDescent="0.25">
      <c r="A1159" s="91">
        <v>44614</v>
      </c>
      <c r="B1159" s="92">
        <v>2352.8999020000001</v>
      </c>
      <c r="C1159" s="92">
        <v>2395.8999020000001</v>
      </c>
      <c r="D1159" s="92">
        <v>2347.1499020000001</v>
      </c>
      <c r="E1159" s="92">
        <v>2389</v>
      </c>
      <c r="F1159" s="92">
        <v>2389</v>
      </c>
      <c r="G1159" s="92">
        <v>6227901</v>
      </c>
      <c r="H1159" s="93">
        <f t="shared" si="36"/>
        <v>-1.9769782468826908E-3</v>
      </c>
      <c r="I1159" s="94">
        <f t="shared" si="37"/>
        <v>-2.4434637259086517E-3</v>
      </c>
    </row>
    <row r="1160" spans="1:9" ht="15.75" customHeight="1" x14ac:dyDescent="0.25">
      <c r="A1160" s="87">
        <v>44615</v>
      </c>
      <c r="B1160" s="88">
        <v>2401.1000979999999</v>
      </c>
      <c r="C1160" s="88">
        <v>2406.5500489999999</v>
      </c>
      <c r="D1160" s="88">
        <v>2368</v>
      </c>
      <c r="E1160" s="88">
        <v>2374.0500489999999</v>
      </c>
      <c r="F1160" s="88">
        <v>2374.0500489999999</v>
      </c>
      <c r="G1160" s="88">
        <v>3373615</v>
      </c>
      <c r="H1160" s="95">
        <f t="shared" si="36"/>
        <v>-2.7262793708138114E-3</v>
      </c>
      <c r="I1160" s="96">
        <f t="shared" si="37"/>
        <v>-3.1927648498397722E-3</v>
      </c>
    </row>
    <row r="1161" spans="1:9" ht="15.75" customHeight="1" x14ac:dyDescent="0.25">
      <c r="A1161" s="91">
        <v>44616</v>
      </c>
      <c r="B1161" s="92">
        <v>2305</v>
      </c>
      <c r="C1161" s="92">
        <v>2339.8999020000001</v>
      </c>
      <c r="D1161" s="92">
        <v>2243.3999020000001</v>
      </c>
      <c r="E1161" s="92">
        <v>2255.75</v>
      </c>
      <c r="F1161" s="92">
        <v>2255.75</v>
      </c>
      <c r="G1161" s="92">
        <v>11466725</v>
      </c>
      <c r="H1161" s="93">
        <f t="shared" si="36"/>
        <v>-2.2198904339366641E-2</v>
      </c>
      <c r="I1161" s="94">
        <f t="shared" si="37"/>
        <v>-2.2665389818392601E-2</v>
      </c>
    </row>
    <row r="1162" spans="1:9" ht="15.75" customHeight="1" x14ac:dyDescent="0.25">
      <c r="A1162" s="87">
        <v>44617</v>
      </c>
      <c r="B1162" s="88">
        <v>2280.1000979999999</v>
      </c>
      <c r="C1162" s="88">
        <v>2307.9499510000001</v>
      </c>
      <c r="D1162" s="88">
        <v>2276.25</v>
      </c>
      <c r="E1162" s="88">
        <v>2283.9499510000001</v>
      </c>
      <c r="F1162" s="88">
        <v>2283.9499510000001</v>
      </c>
      <c r="G1162" s="88">
        <v>6724094</v>
      </c>
      <c r="H1162" s="95">
        <f t="shared" si="36"/>
        <v>5.3956167903838744E-3</v>
      </c>
      <c r="I1162" s="96">
        <f t="shared" si="37"/>
        <v>4.9291313113579132E-3</v>
      </c>
    </row>
    <row r="1163" spans="1:9" ht="15.75" customHeight="1" x14ac:dyDescent="0.25">
      <c r="A1163" s="91">
        <v>44620</v>
      </c>
      <c r="B1163" s="92">
        <v>2243</v>
      </c>
      <c r="C1163" s="92">
        <v>2367.3500979999999</v>
      </c>
      <c r="D1163" s="92">
        <v>2243</v>
      </c>
      <c r="E1163" s="92">
        <v>2359.5500489999999</v>
      </c>
      <c r="F1163" s="92">
        <v>2359.5500489999999</v>
      </c>
      <c r="G1163" s="92">
        <v>9828768</v>
      </c>
      <c r="H1163" s="93">
        <f t="shared" si="36"/>
        <v>1.4142610874315552E-2</v>
      </c>
      <c r="I1163" s="94">
        <f t="shared" si="37"/>
        <v>1.3676125395289592E-2</v>
      </c>
    </row>
    <row r="1164" spans="1:9" ht="15.75" customHeight="1" x14ac:dyDescent="0.25">
      <c r="A1164" s="87">
        <v>44622</v>
      </c>
      <c r="B1164" s="88">
        <v>2334.4499510000001</v>
      </c>
      <c r="C1164" s="88">
        <v>2401</v>
      </c>
      <c r="D1164" s="88">
        <v>2329.1999510000001</v>
      </c>
      <c r="E1164" s="88">
        <v>2398.5500489999999</v>
      </c>
      <c r="F1164" s="88">
        <v>2398.5500489999999</v>
      </c>
      <c r="G1164" s="88">
        <v>9909226</v>
      </c>
      <c r="H1164" s="95">
        <f t="shared" si="36"/>
        <v>7.1195913354792275E-3</v>
      </c>
      <c r="I1164" s="96">
        <f t="shared" si="37"/>
        <v>6.6531058564532671E-3</v>
      </c>
    </row>
    <row r="1165" spans="1:9" ht="15.75" customHeight="1" x14ac:dyDescent="0.25">
      <c r="A1165" s="91">
        <v>44623</v>
      </c>
      <c r="B1165" s="92">
        <v>2400</v>
      </c>
      <c r="C1165" s="92">
        <v>2414.8500979999999</v>
      </c>
      <c r="D1165" s="92">
        <v>2370.0500489999999</v>
      </c>
      <c r="E1165" s="92">
        <v>2378.3000489999999</v>
      </c>
      <c r="F1165" s="92">
        <v>2378.3000489999999</v>
      </c>
      <c r="G1165" s="92">
        <v>4701183</v>
      </c>
      <c r="H1165" s="93">
        <f t="shared" si="36"/>
        <v>-3.6821402220264619E-3</v>
      </c>
      <c r="I1165" s="94">
        <f t="shared" si="37"/>
        <v>-4.1486257010524222E-3</v>
      </c>
    </row>
    <row r="1166" spans="1:9" ht="15.75" customHeight="1" x14ac:dyDescent="0.25">
      <c r="A1166" s="87">
        <v>44624</v>
      </c>
      <c r="B1166" s="88">
        <v>2353</v>
      </c>
      <c r="C1166" s="88">
        <v>2364.3000489999999</v>
      </c>
      <c r="D1166" s="88">
        <v>2320.3500979999999</v>
      </c>
      <c r="E1166" s="88">
        <v>2325.5500489999999</v>
      </c>
      <c r="F1166" s="88">
        <v>2325.5500489999999</v>
      </c>
      <c r="G1166" s="88">
        <v>4986814</v>
      </c>
      <c r="H1166" s="95">
        <f t="shared" si="36"/>
        <v>-9.7409542618091989E-3</v>
      </c>
      <c r="I1166" s="96">
        <f t="shared" si="37"/>
        <v>-1.0207439740835159E-2</v>
      </c>
    </row>
    <row r="1167" spans="1:9" ht="15.75" customHeight="1" x14ac:dyDescent="0.25">
      <c r="A1167" s="91">
        <v>44627</v>
      </c>
      <c r="B1167" s="92">
        <v>2278.6999510000001</v>
      </c>
      <c r="C1167" s="92">
        <v>2312.1000979999999</v>
      </c>
      <c r="D1167" s="92">
        <v>2222</v>
      </c>
      <c r="E1167" s="92">
        <v>2239.5500489999999</v>
      </c>
      <c r="F1167" s="92">
        <v>2239.5500489999999</v>
      </c>
      <c r="G1167" s="92">
        <v>8299295</v>
      </c>
      <c r="H1167" s="93">
        <f t="shared" si="36"/>
        <v>-1.6364918143877218E-2</v>
      </c>
      <c r="I1167" s="94">
        <f t="shared" si="37"/>
        <v>-1.6831403622903179E-2</v>
      </c>
    </row>
    <row r="1168" spans="1:9" ht="15.75" customHeight="1" x14ac:dyDescent="0.25">
      <c r="A1168" s="87">
        <v>44628</v>
      </c>
      <c r="B1168" s="88">
        <v>2211.5</v>
      </c>
      <c r="C1168" s="88">
        <v>2246</v>
      </c>
      <c r="D1168" s="88">
        <v>2180</v>
      </c>
      <c r="E1168" s="88">
        <v>2235.5</v>
      </c>
      <c r="F1168" s="88">
        <v>2235.5</v>
      </c>
      <c r="G1168" s="88">
        <v>9825043</v>
      </c>
      <c r="H1168" s="95">
        <f t="shared" si="36"/>
        <v>-7.8609820811267146E-4</v>
      </c>
      <c r="I1168" s="96">
        <f t="shared" si="37"/>
        <v>-1.2525836871386323E-3</v>
      </c>
    </row>
    <row r="1169" spans="1:9" ht="15.75" customHeight="1" x14ac:dyDescent="0.25">
      <c r="A1169" s="91">
        <v>44629</v>
      </c>
      <c r="B1169" s="92">
        <v>2236</v>
      </c>
      <c r="C1169" s="92">
        <v>2367</v>
      </c>
      <c r="D1169" s="92">
        <v>2234.1499020000001</v>
      </c>
      <c r="E1169" s="92">
        <v>2354.1000979999999</v>
      </c>
      <c r="F1169" s="92">
        <v>2354.1000979999999</v>
      </c>
      <c r="G1169" s="92">
        <v>9421163</v>
      </c>
      <c r="H1169" s="93">
        <f t="shared" si="36"/>
        <v>2.2450251204302427E-2</v>
      </c>
      <c r="I1169" s="94">
        <f t="shared" si="37"/>
        <v>2.1983765725276466E-2</v>
      </c>
    </row>
    <row r="1170" spans="1:9" ht="15.75" customHeight="1" x14ac:dyDescent="0.25">
      <c r="A1170" s="87">
        <v>44630</v>
      </c>
      <c r="B1170" s="88">
        <v>2400</v>
      </c>
      <c r="C1170" s="88">
        <v>2405</v>
      </c>
      <c r="D1170" s="88">
        <v>2360</v>
      </c>
      <c r="E1170" s="88">
        <v>2392.25</v>
      </c>
      <c r="F1170" s="88">
        <v>2392.25</v>
      </c>
      <c r="G1170" s="88">
        <v>8297995</v>
      </c>
      <c r="H1170" s="95">
        <f t="shared" si="36"/>
        <v>6.9816378457636941E-3</v>
      </c>
      <c r="I1170" s="96">
        <f t="shared" si="37"/>
        <v>6.5151523667377337E-3</v>
      </c>
    </row>
    <row r="1171" spans="1:9" ht="15.75" customHeight="1" x14ac:dyDescent="0.25">
      <c r="A1171" s="91">
        <v>44631</v>
      </c>
      <c r="B1171" s="92">
        <v>2376.0500489999999</v>
      </c>
      <c r="C1171" s="92">
        <v>2411</v>
      </c>
      <c r="D1171" s="92">
        <v>2376.0500489999999</v>
      </c>
      <c r="E1171" s="92">
        <v>2399.1499020000001</v>
      </c>
      <c r="F1171" s="92">
        <v>2399.1499020000001</v>
      </c>
      <c r="G1171" s="92">
        <v>5656799</v>
      </c>
      <c r="H1171" s="93">
        <f t="shared" si="36"/>
        <v>1.2508208444214611E-3</v>
      </c>
      <c r="I1171" s="94">
        <f t="shared" si="37"/>
        <v>7.8433536539550025E-4</v>
      </c>
    </row>
    <row r="1172" spans="1:9" ht="15.75" customHeight="1" x14ac:dyDescent="0.25">
      <c r="A1172" s="87">
        <v>44634</v>
      </c>
      <c r="B1172" s="88">
        <v>2386.8999020000001</v>
      </c>
      <c r="C1172" s="88">
        <v>2424.3999020000001</v>
      </c>
      <c r="D1172" s="88">
        <v>2374</v>
      </c>
      <c r="E1172" s="88">
        <v>2418.8500979999999</v>
      </c>
      <c r="F1172" s="88">
        <v>2418.8500979999999</v>
      </c>
      <c r="G1172" s="88">
        <v>3849222</v>
      </c>
      <c r="H1172" s="95">
        <f t="shared" si="36"/>
        <v>3.5515708161993329E-3</v>
      </c>
      <c r="I1172" s="96">
        <f t="shared" si="37"/>
        <v>3.0850853371733721E-3</v>
      </c>
    </row>
    <row r="1173" spans="1:9" ht="15.75" customHeight="1" x14ac:dyDescent="0.25">
      <c r="A1173" s="91">
        <v>44635</v>
      </c>
      <c r="B1173" s="92">
        <v>2427.9499510000001</v>
      </c>
      <c r="C1173" s="92">
        <v>2427.9499510000001</v>
      </c>
      <c r="D1173" s="92">
        <v>2340.8500979999999</v>
      </c>
      <c r="E1173" s="92">
        <v>2363.4499510000001</v>
      </c>
      <c r="F1173" s="92">
        <v>2363.4499510000001</v>
      </c>
      <c r="G1173" s="92">
        <v>7349740</v>
      </c>
      <c r="H1173" s="93">
        <f t="shared" si="36"/>
        <v>-1.0062544905661655E-2</v>
      </c>
      <c r="I1173" s="94">
        <f t="shared" si="37"/>
        <v>-1.0529030384687615E-2</v>
      </c>
    </row>
    <row r="1174" spans="1:9" ht="15.75" customHeight="1" x14ac:dyDescent="0.25">
      <c r="A1174" s="87">
        <v>44636</v>
      </c>
      <c r="B1174" s="88">
        <v>2382</v>
      </c>
      <c r="C1174" s="88">
        <v>2407.8999020000001</v>
      </c>
      <c r="D1174" s="88">
        <v>2377.1000979999999</v>
      </c>
      <c r="E1174" s="88">
        <v>2403.3500979999999</v>
      </c>
      <c r="F1174" s="88">
        <v>2403.3500979999999</v>
      </c>
      <c r="G1174" s="88">
        <v>5145644</v>
      </c>
      <c r="H1174" s="95">
        <f t="shared" si="36"/>
        <v>7.270629440134754E-3</v>
      </c>
      <c r="I1174" s="96">
        <f t="shared" si="37"/>
        <v>6.8041439611087936E-3</v>
      </c>
    </row>
    <row r="1175" spans="1:9" ht="15.75" customHeight="1" x14ac:dyDescent="0.25">
      <c r="A1175" s="91">
        <v>44637</v>
      </c>
      <c r="B1175" s="92">
        <v>2432.75</v>
      </c>
      <c r="C1175" s="92">
        <v>2497.3999020000001</v>
      </c>
      <c r="D1175" s="92">
        <v>2415.1000979999999</v>
      </c>
      <c r="E1175" s="92">
        <v>2481.6999510000001</v>
      </c>
      <c r="F1175" s="92">
        <v>2481.6999510000001</v>
      </c>
      <c r="G1175" s="92">
        <v>9886295</v>
      </c>
      <c r="H1175" s="93">
        <f t="shared" si="36"/>
        <v>1.3932232676352439E-2</v>
      </c>
      <c r="I1175" s="94">
        <f t="shared" si="37"/>
        <v>1.3465747197326478E-2</v>
      </c>
    </row>
    <row r="1176" spans="1:9" ht="15.75" customHeight="1" x14ac:dyDescent="0.25">
      <c r="A1176" s="87">
        <v>44641</v>
      </c>
      <c r="B1176" s="88">
        <v>2444</v>
      </c>
      <c r="C1176" s="88">
        <v>2484</v>
      </c>
      <c r="D1176" s="88">
        <v>2439</v>
      </c>
      <c r="E1176" s="88">
        <v>2467.3999020000001</v>
      </c>
      <c r="F1176" s="88">
        <v>2467.3999020000001</v>
      </c>
      <c r="G1176" s="88">
        <v>5537752</v>
      </c>
      <c r="H1176" s="95">
        <f t="shared" si="36"/>
        <v>-2.5097289767269763E-3</v>
      </c>
      <c r="I1176" s="96">
        <f t="shared" si="37"/>
        <v>-2.9762144557529372E-3</v>
      </c>
    </row>
    <row r="1177" spans="1:9" ht="15.75" customHeight="1" x14ac:dyDescent="0.25">
      <c r="A1177" s="91">
        <v>44642</v>
      </c>
      <c r="B1177" s="92">
        <v>2460.1000979999999</v>
      </c>
      <c r="C1177" s="92">
        <v>2534.9499510000001</v>
      </c>
      <c r="D1177" s="92">
        <v>2453.6000979999999</v>
      </c>
      <c r="E1177" s="92">
        <v>2531.1499020000001</v>
      </c>
      <c r="F1177" s="92">
        <v>2531.1499020000001</v>
      </c>
      <c r="G1177" s="92">
        <v>10410082</v>
      </c>
      <c r="H1177" s="93">
        <f t="shared" si="36"/>
        <v>1.1078322943292321E-2</v>
      </c>
      <c r="I1177" s="94">
        <f t="shared" si="37"/>
        <v>1.061183746426636E-2</v>
      </c>
    </row>
    <row r="1178" spans="1:9" ht="15.75" customHeight="1" x14ac:dyDescent="0.25">
      <c r="A1178" s="87">
        <v>44643</v>
      </c>
      <c r="B1178" s="88">
        <v>2523</v>
      </c>
      <c r="C1178" s="88">
        <v>2564.8500979999999</v>
      </c>
      <c r="D1178" s="88">
        <v>2523</v>
      </c>
      <c r="E1178" s="88">
        <v>2539.1999510000001</v>
      </c>
      <c r="F1178" s="88">
        <v>2539.1999510000001</v>
      </c>
      <c r="G1178" s="88">
        <v>7135797</v>
      </c>
      <c r="H1178" s="95">
        <f t="shared" si="36"/>
        <v>1.3790349378829574E-3</v>
      </c>
      <c r="I1178" s="96">
        <f t="shared" si="37"/>
        <v>9.1254945885699658E-4</v>
      </c>
    </row>
    <row r="1179" spans="1:9" ht="15.75" customHeight="1" x14ac:dyDescent="0.25">
      <c r="A1179" s="91">
        <v>44644</v>
      </c>
      <c r="B1179" s="92">
        <v>2510</v>
      </c>
      <c r="C1179" s="92">
        <v>2584.1499020000001</v>
      </c>
      <c r="D1179" s="92">
        <v>2510</v>
      </c>
      <c r="E1179" s="92">
        <v>2578.6499020000001</v>
      </c>
      <c r="F1179" s="92">
        <v>2578.6499020000001</v>
      </c>
      <c r="G1179" s="92">
        <v>6077153</v>
      </c>
      <c r="H1179" s="93">
        <f t="shared" si="36"/>
        <v>6.695481840566812E-3</v>
      </c>
      <c r="I1179" s="94">
        <f t="shared" si="37"/>
        <v>6.2289963615408516E-3</v>
      </c>
    </row>
    <row r="1180" spans="1:9" ht="15.75" customHeight="1" x14ac:dyDescent="0.25">
      <c r="A1180" s="87">
        <v>44645</v>
      </c>
      <c r="B1180" s="88">
        <v>2582.5</v>
      </c>
      <c r="C1180" s="88">
        <v>2616</v>
      </c>
      <c r="D1180" s="88">
        <v>2577</v>
      </c>
      <c r="E1180" s="88">
        <v>2595.8500979999999</v>
      </c>
      <c r="F1180" s="88">
        <v>2595.8500979999999</v>
      </c>
      <c r="G1180" s="88">
        <v>6563676</v>
      </c>
      <c r="H1180" s="95">
        <f t="shared" si="36"/>
        <v>2.8872268713533611E-3</v>
      </c>
      <c r="I1180" s="96">
        <f t="shared" si="37"/>
        <v>2.4207413923274003E-3</v>
      </c>
    </row>
    <row r="1181" spans="1:9" ht="15.75" customHeight="1" x14ac:dyDescent="0.25">
      <c r="A1181" s="91">
        <v>44648</v>
      </c>
      <c r="B1181" s="92">
        <v>2610</v>
      </c>
      <c r="C1181" s="92">
        <v>2629.75</v>
      </c>
      <c r="D1181" s="92">
        <v>2586.5</v>
      </c>
      <c r="E1181" s="92">
        <v>2621.9499510000001</v>
      </c>
      <c r="F1181" s="92">
        <v>2621.9499510000001</v>
      </c>
      <c r="G1181" s="92">
        <v>4564891</v>
      </c>
      <c r="H1181" s="93">
        <f t="shared" si="36"/>
        <v>4.3447876762159323E-3</v>
      </c>
      <c r="I1181" s="94">
        <f t="shared" si="37"/>
        <v>3.8783021971899715E-3</v>
      </c>
    </row>
    <row r="1182" spans="1:9" ht="15.75" customHeight="1" x14ac:dyDescent="0.25">
      <c r="A1182" s="87">
        <v>44649</v>
      </c>
      <c r="B1182" s="88">
        <v>2638</v>
      </c>
      <c r="C1182" s="88">
        <v>2638</v>
      </c>
      <c r="D1182" s="88">
        <v>2607.3999020000001</v>
      </c>
      <c r="E1182" s="88">
        <v>2622.5500489999999</v>
      </c>
      <c r="F1182" s="88">
        <v>2622.5500489999999</v>
      </c>
      <c r="G1182" s="88">
        <v>4007695</v>
      </c>
      <c r="H1182" s="95">
        <f t="shared" si="36"/>
        <v>9.9387644632878899E-5</v>
      </c>
      <c r="I1182" s="96">
        <f t="shared" si="37"/>
        <v>-3.670978343930819E-4</v>
      </c>
    </row>
    <row r="1183" spans="1:9" ht="15.75" customHeight="1" x14ac:dyDescent="0.25">
      <c r="A1183" s="91">
        <v>44650</v>
      </c>
      <c r="B1183" s="92">
        <v>2639.8999020000001</v>
      </c>
      <c r="C1183" s="92">
        <v>2688</v>
      </c>
      <c r="D1183" s="92">
        <v>2617.1000979999999</v>
      </c>
      <c r="E1183" s="92">
        <v>2672.9499510000001</v>
      </c>
      <c r="F1183" s="92">
        <v>2672.9499510000001</v>
      </c>
      <c r="G1183" s="92">
        <v>7297028</v>
      </c>
      <c r="H1183" s="93">
        <f t="shared" si="36"/>
        <v>8.2670419286918328E-3</v>
      </c>
      <c r="I1183" s="94">
        <f t="shared" si="37"/>
        <v>7.8005564496658724E-3</v>
      </c>
    </row>
    <row r="1184" spans="1:9" ht="15.75" customHeight="1" x14ac:dyDescent="0.25">
      <c r="A1184" s="87">
        <v>44651</v>
      </c>
      <c r="B1184" s="88">
        <v>2664.9499510000001</v>
      </c>
      <c r="C1184" s="88">
        <v>2669.6999510000001</v>
      </c>
      <c r="D1184" s="88">
        <v>2628.6000979999999</v>
      </c>
      <c r="E1184" s="88">
        <v>2634.75</v>
      </c>
      <c r="F1184" s="88">
        <v>2634.75</v>
      </c>
      <c r="G1184" s="88">
        <v>6102744</v>
      </c>
      <c r="H1184" s="95">
        <f t="shared" si="36"/>
        <v>-6.2514138077466022E-3</v>
      </c>
      <c r="I1184" s="96">
        <f t="shared" si="37"/>
        <v>-6.7178992867725634E-3</v>
      </c>
    </row>
    <row r="1185" spans="1:9" ht="15.75" customHeight="1" x14ac:dyDescent="0.25">
      <c r="A1185" s="91">
        <v>44652</v>
      </c>
      <c r="B1185" s="92">
        <v>2636</v>
      </c>
      <c r="C1185" s="92">
        <v>2665.1499020000001</v>
      </c>
      <c r="D1185" s="92">
        <v>2622</v>
      </c>
      <c r="E1185" s="92">
        <v>2655.8500979999999</v>
      </c>
      <c r="F1185" s="92">
        <v>2655.8500979999999</v>
      </c>
      <c r="G1185" s="92">
        <v>3656408</v>
      </c>
      <c r="H1185" s="93">
        <f t="shared" si="36"/>
        <v>3.4641456716554431E-3</v>
      </c>
      <c r="I1185" s="94">
        <f t="shared" si="37"/>
        <v>2.9976601926294823E-3</v>
      </c>
    </row>
    <row r="1186" spans="1:9" ht="15.75" customHeight="1" x14ac:dyDescent="0.25">
      <c r="A1186" s="87">
        <v>44655</v>
      </c>
      <c r="B1186" s="88">
        <v>2655.4499510000001</v>
      </c>
      <c r="C1186" s="88">
        <v>2675</v>
      </c>
      <c r="D1186" s="88">
        <v>2641.6499020000001</v>
      </c>
      <c r="E1186" s="88">
        <v>2663.6999510000001</v>
      </c>
      <c r="F1186" s="88">
        <v>2663.6999510000001</v>
      </c>
      <c r="G1186" s="88">
        <v>3659307</v>
      </c>
      <c r="H1186" s="95">
        <f t="shared" si="36"/>
        <v>1.2817438636017768E-3</v>
      </c>
      <c r="I1186" s="96">
        <f t="shared" si="37"/>
        <v>8.1525838457581598E-4</v>
      </c>
    </row>
    <row r="1187" spans="1:9" ht="15.75" customHeight="1" x14ac:dyDescent="0.25">
      <c r="A1187" s="91">
        <v>44656</v>
      </c>
      <c r="B1187" s="92">
        <v>2651.1000979999999</v>
      </c>
      <c r="C1187" s="92">
        <v>2669.8999020000001</v>
      </c>
      <c r="D1187" s="92">
        <v>2620.6999510000001</v>
      </c>
      <c r="E1187" s="92">
        <v>2626.0500489999999</v>
      </c>
      <c r="F1187" s="92">
        <v>2626.0500489999999</v>
      </c>
      <c r="G1187" s="92">
        <v>6068663</v>
      </c>
      <c r="H1187" s="93">
        <f t="shared" si="36"/>
        <v>-6.1823038149533558E-3</v>
      </c>
      <c r="I1187" s="94">
        <f t="shared" si="37"/>
        <v>-6.648789293979317E-3</v>
      </c>
    </row>
    <row r="1188" spans="1:9" ht="15.75" customHeight="1" x14ac:dyDescent="0.25">
      <c r="A1188" s="87">
        <v>44657</v>
      </c>
      <c r="B1188" s="88">
        <v>2587.1000979999999</v>
      </c>
      <c r="C1188" s="88">
        <v>2634.5</v>
      </c>
      <c r="D1188" s="88">
        <v>2587.1000979999999</v>
      </c>
      <c r="E1188" s="88">
        <v>2619.0500489999999</v>
      </c>
      <c r="F1188" s="88">
        <v>2619.0500489999999</v>
      </c>
      <c r="G1188" s="88">
        <v>5656703</v>
      </c>
      <c r="H1188" s="95">
        <f t="shared" si="36"/>
        <v>-1.1592012054714655E-3</v>
      </c>
      <c r="I1188" s="96">
        <f t="shared" si="37"/>
        <v>-1.6256866844974263E-3</v>
      </c>
    </row>
    <row r="1189" spans="1:9" ht="15.75" customHeight="1" x14ac:dyDescent="0.25">
      <c r="A1189" s="91">
        <v>44658</v>
      </c>
      <c r="B1189" s="92">
        <v>2595.1000979999999</v>
      </c>
      <c r="C1189" s="92">
        <v>2606</v>
      </c>
      <c r="D1189" s="92">
        <v>2567</v>
      </c>
      <c r="E1189" s="92">
        <v>2572.8500979999999</v>
      </c>
      <c r="F1189" s="92">
        <v>2572.8500979999999</v>
      </c>
      <c r="G1189" s="92">
        <v>7151632</v>
      </c>
      <c r="H1189" s="93">
        <f t="shared" si="36"/>
        <v>-7.7293140563798619E-3</v>
      </c>
      <c r="I1189" s="94">
        <f t="shared" si="37"/>
        <v>-8.1957995354058222E-3</v>
      </c>
    </row>
    <row r="1190" spans="1:9" ht="15.75" customHeight="1" x14ac:dyDescent="0.25">
      <c r="A1190" s="87">
        <v>44659</v>
      </c>
      <c r="B1190" s="88">
        <v>2560</v>
      </c>
      <c r="C1190" s="88">
        <v>2625</v>
      </c>
      <c r="D1190" s="88">
        <v>2560</v>
      </c>
      <c r="E1190" s="88">
        <v>2615.6499020000001</v>
      </c>
      <c r="F1190" s="88">
        <v>2615.6499020000001</v>
      </c>
      <c r="G1190" s="88">
        <v>6992874</v>
      </c>
      <c r="H1190" s="95">
        <f t="shared" si="36"/>
        <v>7.1651307025097817E-3</v>
      </c>
      <c r="I1190" s="96">
        <f t="shared" si="37"/>
        <v>6.6986452234838213E-3</v>
      </c>
    </row>
    <row r="1191" spans="1:9" ht="15.75" customHeight="1" x14ac:dyDescent="0.25">
      <c r="A1191" s="91">
        <v>44662</v>
      </c>
      <c r="B1191" s="92">
        <v>2600</v>
      </c>
      <c r="C1191" s="92">
        <v>2638.5500489999999</v>
      </c>
      <c r="D1191" s="92">
        <v>2583</v>
      </c>
      <c r="E1191" s="92">
        <v>2610.1999510000001</v>
      </c>
      <c r="F1191" s="92">
        <v>2610.1999510000001</v>
      </c>
      <c r="G1191" s="92">
        <v>4270816</v>
      </c>
      <c r="H1191" s="93">
        <f t="shared" si="36"/>
        <v>-9.0583716356233755E-4</v>
      </c>
      <c r="I1191" s="94">
        <f t="shared" si="37"/>
        <v>-1.3723226425882984E-3</v>
      </c>
    </row>
    <row r="1192" spans="1:9" ht="15.75" customHeight="1" x14ac:dyDescent="0.25">
      <c r="A1192" s="87">
        <v>44663</v>
      </c>
      <c r="B1192" s="88">
        <v>2587</v>
      </c>
      <c r="C1192" s="88">
        <v>2602.6000979999999</v>
      </c>
      <c r="D1192" s="88">
        <v>2555.3999020000001</v>
      </c>
      <c r="E1192" s="88">
        <v>2561.0500489999999</v>
      </c>
      <c r="F1192" s="88">
        <v>2561.0500489999999</v>
      </c>
      <c r="G1192" s="88">
        <v>6099986</v>
      </c>
      <c r="H1192" s="95">
        <f t="shared" si="36"/>
        <v>-8.2557114842160308E-3</v>
      </c>
      <c r="I1192" s="96">
        <f t="shared" si="37"/>
        <v>-8.7221969632419911E-3</v>
      </c>
    </row>
    <row r="1193" spans="1:9" ht="15.75" customHeight="1" x14ac:dyDescent="0.25">
      <c r="A1193" s="91">
        <v>44664</v>
      </c>
      <c r="B1193" s="92">
        <v>2574.5</v>
      </c>
      <c r="C1193" s="92">
        <v>2592.6000979999999</v>
      </c>
      <c r="D1193" s="92">
        <v>2545.5</v>
      </c>
      <c r="E1193" s="92">
        <v>2551.6499020000001</v>
      </c>
      <c r="F1193" s="92">
        <v>2551.6499020000001</v>
      </c>
      <c r="G1193" s="92">
        <v>4778478</v>
      </c>
      <c r="H1193" s="93">
        <f t="shared" si="36"/>
        <v>-1.5969787432883401E-3</v>
      </c>
      <c r="I1193" s="94">
        <f t="shared" si="37"/>
        <v>-2.0634642223143007E-3</v>
      </c>
    </row>
    <row r="1194" spans="1:9" ht="15.75" customHeight="1" x14ac:dyDescent="0.25">
      <c r="A1194" s="87">
        <v>44669</v>
      </c>
      <c r="B1194" s="88">
        <v>2533</v>
      </c>
      <c r="C1194" s="88">
        <v>2559.8000489999999</v>
      </c>
      <c r="D1194" s="88">
        <v>2521.8000489999999</v>
      </c>
      <c r="E1194" s="88">
        <v>2543.8500979999999</v>
      </c>
      <c r="F1194" s="88">
        <v>2543.8500979999999</v>
      </c>
      <c r="G1194" s="88">
        <v>4603103</v>
      </c>
      <c r="H1194" s="95">
        <f t="shared" si="36"/>
        <v>-1.3295709872751336E-3</v>
      </c>
      <c r="I1194" s="96">
        <f t="shared" si="37"/>
        <v>-1.7960564663010944E-3</v>
      </c>
    </row>
    <row r="1195" spans="1:9" ht="15.75" customHeight="1" x14ac:dyDescent="0.25">
      <c r="A1195" s="91">
        <v>44670</v>
      </c>
      <c r="B1195" s="92">
        <v>2558</v>
      </c>
      <c r="C1195" s="92">
        <v>2668</v>
      </c>
      <c r="D1195" s="92">
        <v>2551.0500489999999</v>
      </c>
      <c r="E1195" s="92">
        <v>2640.8000489999999</v>
      </c>
      <c r="F1195" s="92">
        <v>2640.8000489999999</v>
      </c>
      <c r="G1195" s="92">
        <v>12064446</v>
      </c>
      <c r="H1195" s="93">
        <f t="shared" si="36"/>
        <v>1.624400341423592E-2</v>
      </c>
      <c r="I1195" s="94">
        <f t="shared" si="37"/>
        <v>1.5777517935209959E-2</v>
      </c>
    </row>
    <row r="1196" spans="1:9" ht="15.75" customHeight="1" x14ac:dyDescent="0.25">
      <c r="A1196" s="87">
        <v>44671</v>
      </c>
      <c r="B1196" s="88">
        <v>2657.1000979999999</v>
      </c>
      <c r="C1196" s="88">
        <v>2734</v>
      </c>
      <c r="D1196" s="88">
        <v>2649.1000979999999</v>
      </c>
      <c r="E1196" s="88">
        <v>2718.4499510000001</v>
      </c>
      <c r="F1196" s="88">
        <v>2718.4499510000001</v>
      </c>
      <c r="G1196" s="88">
        <v>11570835</v>
      </c>
      <c r="H1196" s="95">
        <f t="shared" si="36"/>
        <v>1.2585822296079912E-2</v>
      </c>
      <c r="I1196" s="96">
        <f t="shared" si="37"/>
        <v>1.2119336817053952E-2</v>
      </c>
    </row>
    <row r="1197" spans="1:9" ht="15.75" customHeight="1" x14ac:dyDescent="0.25">
      <c r="A1197" s="91">
        <v>44672</v>
      </c>
      <c r="B1197" s="92">
        <v>2750.8999020000001</v>
      </c>
      <c r="C1197" s="92">
        <v>2789</v>
      </c>
      <c r="D1197" s="92">
        <v>2732</v>
      </c>
      <c r="E1197" s="92">
        <v>2782.1000979999999</v>
      </c>
      <c r="F1197" s="92">
        <v>2782.1000979999999</v>
      </c>
      <c r="G1197" s="92">
        <v>10018531</v>
      </c>
      <c r="H1197" s="93">
        <f t="shared" si="36"/>
        <v>1.0051409869730342E-2</v>
      </c>
      <c r="I1197" s="94">
        <f t="shared" si="37"/>
        <v>9.5849243907043819E-3</v>
      </c>
    </row>
    <row r="1198" spans="1:9" ht="15.75" customHeight="1" x14ac:dyDescent="0.25">
      <c r="A1198" s="87">
        <v>44673</v>
      </c>
      <c r="B1198" s="88">
        <v>2758.8999020000001</v>
      </c>
      <c r="C1198" s="88">
        <v>2802</v>
      </c>
      <c r="D1198" s="88">
        <v>2744.1999510000001</v>
      </c>
      <c r="E1198" s="88">
        <v>2758.8000489999999</v>
      </c>
      <c r="F1198" s="88">
        <v>2758.8000489999999</v>
      </c>
      <c r="G1198" s="88">
        <v>6947490</v>
      </c>
      <c r="H1198" s="95">
        <f t="shared" si="36"/>
        <v>-3.6525265158339607E-3</v>
      </c>
      <c r="I1198" s="96">
        <f t="shared" si="37"/>
        <v>-4.1190119948599216E-3</v>
      </c>
    </row>
    <row r="1199" spans="1:9" ht="15.75" customHeight="1" x14ac:dyDescent="0.25">
      <c r="A1199" s="91">
        <v>44676</v>
      </c>
      <c r="B1199" s="92">
        <v>2742.3999020000001</v>
      </c>
      <c r="C1199" s="92">
        <v>2758.3999020000001</v>
      </c>
      <c r="D1199" s="92">
        <v>2663.6499020000001</v>
      </c>
      <c r="E1199" s="92">
        <v>2695</v>
      </c>
      <c r="F1199" s="92">
        <v>2695</v>
      </c>
      <c r="G1199" s="92">
        <v>7874671</v>
      </c>
      <c r="H1199" s="93">
        <f t="shared" si="36"/>
        <v>-1.0161455507800647E-2</v>
      </c>
      <c r="I1199" s="94">
        <f t="shared" si="37"/>
        <v>-1.0627940986826607E-2</v>
      </c>
    </row>
    <row r="1200" spans="1:9" ht="15.75" customHeight="1" x14ac:dyDescent="0.25">
      <c r="A1200" s="87">
        <v>44677</v>
      </c>
      <c r="B1200" s="88">
        <v>2710</v>
      </c>
      <c r="C1200" s="88">
        <v>2795</v>
      </c>
      <c r="D1200" s="88">
        <v>2707.6999510000001</v>
      </c>
      <c r="E1200" s="88">
        <v>2775.6499020000001</v>
      </c>
      <c r="F1200" s="88">
        <v>2775.6499020000001</v>
      </c>
      <c r="G1200" s="88">
        <v>5643066</v>
      </c>
      <c r="H1200" s="95">
        <f t="shared" si="36"/>
        <v>1.2805917325612972E-2</v>
      </c>
      <c r="I1200" s="96">
        <f t="shared" si="37"/>
        <v>1.2339431846587012E-2</v>
      </c>
    </row>
    <row r="1201" spans="1:9" ht="15.75" customHeight="1" x14ac:dyDescent="0.25">
      <c r="A1201" s="91">
        <v>44678</v>
      </c>
      <c r="B1201" s="92">
        <v>2755.8500979999999</v>
      </c>
      <c r="C1201" s="92">
        <v>2828</v>
      </c>
      <c r="D1201" s="92">
        <v>2755.0500489999999</v>
      </c>
      <c r="E1201" s="92">
        <v>2778.3500979999999</v>
      </c>
      <c r="F1201" s="92">
        <v>2778.3500979999999</v>
      </c>
      <c r="G1201" s="92">
        <v>8924920</v>
      </c>
      <c r="H1201" s="93">
        <f t="shared" si="36"/>
        <v>4.2228315277271681E-4</v>
      </c>
      <c r="I1201" s="94">
        <f t="shared" si="37"/>
        <v>-4.4202326253244006E-5</v>
      </c>
    </row>
    <row r="1202" spans="1:9" ht="15.75" customHeight="1" x14ac:dyDescent="0.25">
      <c r="A1202" s="87">
        <v>44679</v>
      </c>
      <c r="B1202" s="88">
        <v>2809.9499510000001</v>
      </c>
      <c r="C1202" s="88">
        <v>2851</v>
      </c>
      <c r="D1202" s="88">
        <v>2786.1000979999999</v>
      </c>
      <c r="E1202" s="88">
        <v>2819.8500979999999</v>
      </c>
      <c r="F1202" s="88">
        <v>2819.8500979999999</v>
      </c>
      <c r="G1202" s="88">
        <v>11820892</v>
      </c>
      <c r="H1202" s="95">
        <f t="shared" si="36"/>
        <v>6.4390520268057302E-3</v>
      </c>
      <c r="I1202" s="96">
        <f t="shared" si="37"/>
        <v>5.9725665477797698E-3</v>
      </c>
    </row>
    <row r="1203" spans="1:9" ht="15.75" customHeight="1" x14ac:dyDescent="0.25">
      <c r="A1203" s="91">
        <v>44680</v>
      </c>
      <c r="B1203" s="92">
        <v>2856.1499020000001</v>
      </c>
      <c r="C1203" s="92">
        <v>2856.1499020000001</v>
      </c>
      <c r="D1203" s="92">
        <v>2777.3000489999999</v>
      </c>
      <c r="E1203" s="92">
        <v>2790.25</v>
      </c>
      <c r="F1203" s="92">
        <v>2790.25</v>
      </c>
      <c r="G1203" s="92">
        <v>8406156</v>
      </c>
      <c r="H1203" s="93">
        <f t="shared" si="36"/>
        <v>-4.5829052216069827E-3</v>
      </c>
      <c r="I1203" s="94">
        <f t="shared" si="37"/>
        <v>-5.0493907006329431E-3</v>
      </c>
    </row>
    <row r="1204" spans="1:9" ht="15.75" customHeight="1" x14ac:dyDescent="0.25">
      <c r="A1204" s="87">
        <v>44683</v>
      </c>
      <c r="B1204" s="88">
        <v>2762</v>
      </c>
      <c r="C1204" s="88">
        <v>2805.5</v>
      </c>
      <c r="D1204" s="88">
        <v>2758.0500489999999</v>
      </c>
      <c r="E1204" s="88">
        <v>2780.4499510000001</v>
      </c>
      <c r="F1204" s="88">
        <v>2780.4499510000001</v>
      </c>
      <c r="G1204" s="88">
        <v>4369022</v>
      </c>
      <c r="H1204" s="95">
        <f t="shared" si="36"/>
        <v>-1.5280347644536279E-3</v>
      </c>
      <c r="I1204" s="96">
        <f t="shared" si="37"/>
        <v>-1.9945202434795885E-3</v>
      </c>
    </row>
    <row r="1205" spans="1:9" ht="15.75" customHeight="1" x14ac:dyDescent="0.25">
      <c r="A1205" s="91">
        <v>44685</v>
      </c>
      <c r="B1205" s="92">
        <v>2785</v>
      </c>
      <c r="C1205" s="92">
        <v>2790</v>
      </c>
      <c r="D1205" s="92">
        <v>2676.3000489999999</v>
      </c>
      <c r="E1205" s="92">
        <v>2693.6499020000001</v>
      </c>
      <c r="F1205" s="92">
        <v>2693.6499020000001</v>
      </c>
      <c r="G1205" s="92">
        <v>8882792</v>
      </c>
      <c r="H1205" s="93">
        <f t="shared" si="36"/>
        <v>-1.3773932937736879E-2</v>
      </c>
      <c r="I1205" s="94">
        <f t="shared" si="37"/>
        <v>-1.4240418416762839E-2</v>
      </c>
    </row>
    <row r="1206" spans="1:9" ht="15.75" customHeight="1" x14ac:dyDescent="0.25">
      <c r="A1206" s="87">
        <v>44686</v>
      </c>
      <c r="B1206" s="88">
        <v>2723.5</v>
      </c>
      <c r="C1206" s="88">
        <v>2730</v>
      </c>
      <c r="D1206" s="88">
        <v>2632</v>
      </c>
      <c r="E1206" s="88">
        <v>2640.8999020000001</v>
      </c>
      <c r="F1206" s="88">
        <v>2640.8999020000001</v>
      </c>
      <c r="G1206" s="88">
        <v>7942721</v>
      </c>
      <c r="H1206" s="95">
        <f t="shared" si="36"/>
        <v>-8.5892086442545534E-3</v>
      </c>
      <c r="I1206" s="96">
        <f t="shared" si="37"/>
        <v>-9.0556941232805138E-3</v>
      </c>
    </row>
    <row r="1207" spans="1:9" ht="15.75" customHeight="1" x14ac:dyDescent="0.25">
      <c r="A1207" s="91">
        <v>44687</v>
      </c>
      <c r="B1207" s="92">
        <v>2612.1999510000001</v>
      </c>
      <c r="C1207" s="92">
        <v>2659</v>
      </c>
      <c r="D1207" s="92">
        <v>2593.5500489999999</v>
      </c>
      <c r="E1207" s="92">
        <v>2620.6499020000001</v>
      </c>
      <c r="F1207" s="92">
        <v>2620.6499020000001</v>
      </c>
      <c r="G1207" s="92">
        <v>9068448</v>
      </c>
      <c r="H1207" s="93">
        <f t="shared" si="36"/>
        <v>-3.3429339295944181E-3</v>
      </c>
      <c r="I1207" s="94">
        <f t="shared" si="37"/>
        <v>-3.8094194086203789E-3</v>
      </c>
    </row>
    <row r="1208" spans="1:9" ht="15.75" customHeight="1" x14ac:dyDescent="0.25">
      <c r="A1208" s="87">
        <v>44690</v>
      </c>
      <c r="B1208" s="88">
        <v>2574.9499510000001</v>
      </c>
      <c r="C1208" s="88">
        <v>2597.1000979999999</v>
      </c>
      <c r="D1208" s="88">
        <v>2507</v>
      </c>
      <c r="E1208" s="88">
        <v>2518.3000489999999</v>
      </c>
      <c r="F1208" s="88">
        <v>2518.3000489999999</v>
      </c>
      <c r="G1208" s="88">
        <v>8345649</v>
      </c>
      <c r="H1208" s="95">
        <f t="shared" si="36"/>
        <v>-1.7301532600530495E-2</v>
      </c>
      <c r="I1208" s="96">
        <f t="shared" si="37"/>
        <v>-1.7768018079556455E-2</v>
      </c>
    </row>
    <row r="1209" spans="1:9" ht="15.75" customHeight="1" x14ac:dyDescent="0.25">
      <c r="A1209" s="91">
        <v>44691</v>
      </c>
      <c r="B1209" s="92">
        <v>2495</v>
      </c>
      <c r="C1209" s="92">
        <v>2526.6000979999999</v>
      </c>
      <c r="D1209" s="92">
        <v>2458</v>
      </c>
      <c r="E1209" s="92">
        <v>2474.6499020000001</v>
      </c>
      <c r="F1209" s="92">
        <v>2474.6499020000001</v>
      </c>
      <c r="G1209" s="92">
        <v>9004636</v>
      </c>
      <c r="H1209" s="93">
        <f t="shared" si="36"/>
        <v>-7.5937075831140751E-3</v>
      </c>
      <c r="I1209" s="94">
        <f t="shared" si="37"/>
        <v>-8.0601930621400364E-3</v>
      </c>
    </row>
    <row r="1210" spans="1:9" ht="15.75" customHeight="1" x14ac:dyDescent="0.25">
      <c r="A1210" s="87">
        <v>44692</v>
      </c>
      <c r="B1210" s="88">
        <v>2472.6499020000001</v>
      </c>
      <c r="C1210" s="88">
        <v>2484.9499510000001</v>
      </c>
      <c r="D1210" s="88">
        <v>2421.9499510000001</v>
      </c>
      <c r="E1210" s="88">
        <v>2449.3000489999999</v>
      </c>
      <c r="F1210" s="88">
        <v>2449.3000489999999</v>
      </c>
      <c r="G1210" s="88">
        <v>7681157</v>
      </c>
      <c r="H1210" s="95">
        <f t="shared" si="36"/>
        <v>-4.4717751611226767E-3</v>
      </c>
      <c r="I1210" s="96">
        <f t="shared" si="37"/>
        <v>-4.9382606401486371E-3</v>
      </c>
    </row>
    <row r="1211" spans="1:9" ht="15.75" customHeight="1" x14ac:dyDescent="0.25">
      <c r="A1211" s="91">
        <v>44693</v>
      </c>
      <c r="B1211" s="92">
        <v>2427.5</v>
      </c>
      <c r="C1211" s="92">
        <v>2434.8500979999999</v>
      </c>
      <c r="D1211" s="92">
        <v>2370</v>
      </c>
      <c r="E1211" s="92">
        <v>2399.3999020000001</v>
      </c>
      <c r="F1211" s="92">
        <v>2399.3999020000001</v>
      </c>
      <c r="G1211" s="92">
        <v>9456280</v>
      </c>
      <c r="H1211" s="93">
        <f t="shared" si="36"/>
        <v>-8.9393544064961753E-3</v>
      </c>
      <c r="I1211" s="94">
        <f t="shared" si="37"/>
        <v>-9.4058398855221357E-3</v>
      </c>
    </row>
    <row r="1212" spans="1:9" ht="15.75" customHeight="1" x14ac:dyDescent="0.25">
      <c r="A1212" s="87">
        <v>44694</v>
      </c>
      <c r="B1212" s="88">
        <v>2426</v>
      </c>
      <c r="C1212" s="88">
        <v>2478</v>
      </c>
      <c r="D1212" s="88">
        <v>2415.3500979999999</v>
      </c>
      <c r="E1212" s="88">
        <v>2426.6000979999999</v>
      </c>
      <c r="F1212" s="88">
        <v>2426.6000979999999</v>
      </c>
      <c r="G1212" s="88">
        <v>8910998</v>
      </c>
      <c r="H1212" s="95">
        <f t="shared" si="36"/>
        <v>4.8955740226548352E-3</v>
      </c>
      <c r="I1212" s="96">
        <f t="shared" si="37"/>
        <v>4.429088543628874E-3</v>
      </c>
    </row>
    <row r="1213" spans="1:9" ht="15.75" customHeight="1" x14ac:dyDescent="0.25">
      <c r="A1213" s="91">
        <v>44697</v>
      </c>
      <c r="B1213" s="92">
        <v>2434.4499510000001</v>
      </c>
      <c r="C1213" s="92">
        <v>2481</v>
      </c>
      <c r="D1213" s="92">
        <v>2416.6499020000001</v>
      </c>
      <c r="E1213" s="92">
        <v>2427.1999510000001</v>
      </c>
      <c r="F1213" s="92">
        <v>2427.1999510000001</v>
      </c>
      <c r="G1213" s="92">
        <v>6201594</v>
      </c>
      <c r="H1213" s="93">
        <f t="shared" si="36"/>
        <v>1.0734387348038156E-4</v>
      </c>
      <c r="I1213" s="94">
        <f t="shared" si="37"/>
        <v>-3.5914160554557928E-4</v>
      </c>
    </row>
    <row r="1214" spans="1:9" ht="15.75" customHeight="1" x14ac:dyDescent="0.25">
      <c r="A1214" s="87">
        <v>44698</v>
      </c>
      <c r="B1214" s="88">
        <v>2435.1000979999999</v>
      </c>
      <c r="C1214" s="88">
        <v>2539.8999020000001</v>
      </c>
      <c r="D1214" s="88">
        <v>2432</v>
      </c>
      <c r="E1214" s="88">
        <v>2529.1499020000001</v>
      </c>
      <c r="F1214" s="88">
        <v>2529.1499020000001</v>
      </c>
      <c r="G1214" s="88">
        <v>7638666</v>
      </c>
      <c r="H1214" s="95">
        <f t="shared" si="36"/>
        <v>1.7869015943295739E-2</v>
      </c>
      <c r="I1214" s="96">
        <f t="shared" si="37"/>
        <v>1.7402530464269778E-2</v>
      </c>
    </row>
    <row r="1215" spans="1:9" ht="15.75" customHeight="1" x14ac:dyDescent="0.25">
      <c r="A1215" s="91">
        <v>44699</v>
      </c>
      <c r="B1215" s="92">
        <v>2539.6499020000001</v>
      </c>
      <c r="C1215" s="92">
        <v>2570</v>
      </c>
      <c r="D1215" s="92">
        <v>2508.25</v>
      </c>
      <c r="E1215" s="92">
        <v>2538.3500979999999</v>
      </c>
      <c r="F1215" s="92">
        <v>2538.3500979999999</v>
      </c>
      <c r="G1215" s="92">
        <v>7973235</v>
      </c>
      <c r="H1215" s="93">
        <f t="shared" si="36"/>
        <v>1.5769506641380884E-3</v>
      </c>
      <c r="I1215" s="94">
        <f t="shared" si="37"/>
        <v>1.1104651851121276E-3</v>
      </c>
    </row>
    <row r="1216" spans="1:9" ht="15.75" customHeight="1" x14ac:dyDescent="0.25">
      <c r="A1216" s="87">
        <v>44700</v>
      </c>
      <c r="B1216" s="88">
        <v>2484</v>
      </c>
      <c r="C1216" s="88">
        <v>2512.5</v>
      </c>
      <c r="D1216" s="88">
        <v>2466.0500489999999</v>
      </c>
      <c r="E1216" s="88">
        <v>2479.8500979999999</v>
      </c>
      <c r="F1216" s="88">
        <v>2479.8500979999999</v>
      </c>
      <c r="G1216" s="88">
        <v>6783641</v>
      </c>
      <c r="H1216" s="95">
        <f t="shared" si="36"/>
        <v>-1.0126091899544281E-2</v>
      </c>
      <c r="I1216" s="96">
        <f t="shared" si="37"/>
        <v>-1.0592577378570242E-2</v>
      </c>
    </row>
    <row r="1217" spans="1:9" ht="15.75" customHeight="1" x14ac:dyDescent="0.25">
      <c r="A1217" s="91">
        <v>44701</v>
      </c>
      <c r="B1217" s="92">
        <v>2512.5</v>
      </c>
      <c r="C1217" s="92">
        <v>2644.3999020000001</v>
      </c>
      <c r="D1217" s="92">
        <v>2502</v>
      </c>
      <c r="E1217" s="92">
        <v>2624.4499510000001</v>
      </c>
      <c r="F1217" s="92">
        <v>2624.4499510000001</v>
      </c>
      <c r="G1217" s="92">
        <v>10057508</v>
      </c>
      <c r="H1217" s="93">
        <f t="shared" si="36"/>
        <v>2.4612865681934059E-2</v>
      </c>
      <c r="I1217" s="94">
        <f t="shared" si="37"/>
        <v>2.4146380202908099E-2</v>
      </c>
    </row>
    <row r="1218" spans="1:9" ht="15.75" customHeight="1" x14ac:dyDescent="0.25">
      <c r="A1218" s="87">
        <v>44704</v>
      </c>
      <c r="B1218" s="88">
        <v>2631.5</v>
      </c>
      <c r="C1218" s="88">
        <v>2653.5500489999999</v>
      </c>
      <c r="D1218" s="88">
        <v>2593</v>
      </c>
      <c r="E1218" s="88">
        <v>2606.8999020000001</v>
      </c>
      <c r="F1218" s="88">
        <v>2606.8999020000001</v>
      </c>
      <c r="G1218" s="88">
        <v>7039144</v>
      </c>
      <c r="H1218" s="95">
        <f t="shared" si="36"/>
        <v>-2.913939325761233E-3</v>
      </c>
      <c r="I1218" s="96">
        <f t="shared" si="37"/>
        <v>-3.3804248047871938E-3</v>
      </c>
    </row>
    <row r="1219" spans="1:9" ht="15.75" customHeight="1" x14ac:dyDescent="0.25">
      <c r="A1219" s="91">
        <v>44705</v>
      </c>
      <c r="B1219" s="92">
        <v>2607</v>
      </c>
      <c r="C1219" s="92">
        <v>2638</v>
      </c>
      <c r="D1219" s="92">
        <v>2597.6999510000001</v>
      </c>
      <c r="E1219" s="92">
        <v>2615.8500979999999</v>
      </c>
      <c r="F1219" s="92">
        <v>2615.8500979999999</v>
      </c>
      <c r="G1219" s="92">
        <v>6243086</v>
      </c>
      <c r="H1219" s="93">
        <f t="shared" si="36"/>
        <v>1.4884972628693692E-3</v>
      </c>
      <c r="I1219" s="94">
        <f t="shared" si="37"/>
        <v>1.0220117838434083E-3</v>
      </c>
    </row>
    <row r="1220" spans="1:9" ht="15.75" customHeight="1" x14ac:dyDescent="0.25">
      <c r="A1220" s="87">
        <v>44706</v>
      </c>
      <c r="B1220" s="88">
        <v>2635</v>
      </c>
      <c r="C1220" s="88">
        <v>2656.6999510000001</v>
      </c>
      <c r="D1220" s="88">
        <v>2601.5</v>
      </c>
      <c r="E1220" s="88">
        <v>2612</v>
      </c>
      <c r="F1220" s="88">
        <v>2612</v>
      </c>
      <c r="G1220" s="88">
        <v>5867760</v>
      </c>
      <c r="H1220" s="95">
        <f t="shared" ref="H1220:H1236" si="38">LOG(F1220/F1219)</f>
        <v>-6.3968039906968496E-4</v>
      </c>
      <c r="I1220" s="96">
        <f t="shared" ref="I1220:I1236" si="39">H1220-$H$1238</f>
        <v>-1.1061658780956458E-3</v>
      </c>
    </row>
    <row r="1221" spans="1:9" ht="15.75" customHeight="1" x14ac:dyDescent="0.25">
      <c r="A1221" s="91">
        <v>44707</v>
      </c>
      <c r="B1221" s="92">
        <v>2624.3999020000001</v>
      </c>
      <c r="C1221" s="92">
        <v>2634.8999020000001</v>
      </c>
      <c r="D1221" s="92">
        <v>2548</v>
      </c>
      <c r="E1221" s="92">
        <v>2587.1000979999999</v>
      </c>
      <c r="F1221" s="92">
        <v>2587.1000979999999</v>
      </c>
      <c r="G1221" s="92">
        <v>8252551</v>
      </c>
      <c r="H1221" s="93">
        <f t="shared" si="38"/>
        <v>-4.1599401879823927E-3</v>
      </c>
      <c r="I1221" s="94">
        <f t="shared" si="39"/>
        <v>-4.626425667008353E-3</v>
      </c>
    </row>
    <row r="1222" spans="1:9" ht="15.75" customHeight="1" x14ac:dyDescent="0.25">
      <c r="A1222" s="87">
        <v>44708</v>
      </c>
      <c r="B1222" s="88">
        <v>2593.0500489999999</v>
      </c>
      <c r="C1222" s="88">
        <v>2605.1499020000001</v>
      </c>
      <c r="D1222" s="88">
        <v>2540.1000979999999</v>
      </c>
      <c r="E1222" s="88">
        <v>2575.1000979999999</v>
      </c>
      <c r="F1222" s="88">
        <v>2575.1000979999999</v>
      </c>
      <c r="G1222" s="88">
        <v>7624888</v>
      </c>
      <c r="H1222" s="95">
        <f t="shared" si="38"/>
        <v>-2.0191170323576963E-3</v>
      </c>
      <c r="I1222" s="96">
        <f t="shared" si="39"/>
        <v>-2.4856025113836572E-3</v>
      </c>
    </row>
    <row r="1223" spans="1:9" ht="15.75" customHeight="1" x14ac:dyDescent="0.25">
      <c r="A1223" s="91">
        <v>44711</v>
      </c>
      <c r="B1223" s="92">
        <v>2615</v>
      </c>
      <c r="C1223" s="92">
        <v>2674</v>
      </c>
      <c r="D1223" s="92">
        <v>2594.1999510000001</v>
      </c>
      <c r="E1223" s="92">
        <v>2664.8000489999999</v>
      </c>
      <c r="F1223" s="92">
        <v>2664.8000489999999</v>
      </c>
      <c r="G1223" s="92">
        <v>6393341</v>
      </c>
      <c r="H1223" s="93">
        <f t="shared" si="38"/>
        <v>1.4870512286175253E-2</v>
      </c>
      <c r="I1223" s="94">
        <f t="shared" si="39"/>
        <v>1.4404026807149292E-2</v>
      </c>
    </row>
    <row r="1224" spans="1:9" ht="15.75" customHeight="1" x14ac:dyDescent="0.25">
      <c r="A1224" s="87">
        <v>44712</v>
      </c>
      <c r="B1224" s="88">
        <v>2641.3999020000001</v>
      </c>
      <c r="C1224" s="88">
        <v>2678.8000489999999</v>
      </c>
      <c r="D1224" s="88">
        <v>2615.6999510000001</v>
      </c>
      <c r="E1224" s="88">
        <v>2632.6499020000001</v>
      </c>
      <c r="F1224" s="88">
        <v>2632.6499020000001</v>
      </c>
      <c r="G1224" s="88">
        <v>32591420</v>
      </c>
      <c r="H1224" s="95">
        <f t="shared" si="38"/>
        <v>-5.2715185585603501E-3</v>
      </c>
      <c r="I1224" s="96">
        <f t="shared" si="39"/>
        <v>-5.7380040375863105E-3</v>
      </c>
    </row>
    <row r="1225" spans="1:9" ht="15.75" customHeight="1" x14ac:dyDescent="0.25">
      <c r="A1225" s="91">
        <v>44713</v>
      </c>
      <c r="B1225" s="92">
        <v>2634.3000489999999</v>
      </c>
      <c r="C1225" s="92">
        <v>2655.1999510000001</v>
      </c>
      <c r="D1225" s="92">
        <v>2616.1999510000001</v>
      </c>
      <c r="E1225" s="92">
        <v>2633.5</v>
      </c>
      <c r="F1225" s="92">
        <v>2633.5</v>
      </c>
      <c r="G1225" s="92">
        <v>4512079</v>
      </c>
      <c r="H1225" s="93">
        <f t="shared" si="38"/>
        <v>1.4021358318855648E-4</v>
      </c>
      <c r="I1225" s="94">
        <f t="shared" si="39"/>
        <v>-3.2627189583740431E-4</v>
      </c>
    </row>
    <row r="1226" spans="1:9" ht="15.75" customHeight="1" x14ac:dyDescent="0.25">
      <c r="A1226" s="87">
        <v>44714</v>
      </c>
      <c r="B1226" s="88">
        <v>2634</v>
      </c>
      <c r="C1226" s="88">
        <v>2732.4499510000001</v>
      </c>
      <c r="D1226" s="88">
        <v>2634</v>
      </c>
      <c r="E1226" s="88">
        <v>2724.3000489999999</v>
      </c>
      <c r="F1226" s="88">
        <v>2724.3000489999999</v>
      </c>
      <c r="G1226" s="88">
        <v>10211408</v>
      </c>
      <c r="H1226" s="95">
        <f t="shared" si="38"/>
        <v>1.4721615513736587E-2</v>
      </c>
      <c r="I1226" s="96">
        <f t="shared" si="39"/>
        <v>1.4255130034710626E-2</v>
      </c>
    </row>
    <row r="1227" spans="1:9" ht="15.75" customHeight="1" x14ac:dyDescent="0.25">
      <c r="A1227" s="91">
        <v>44715</v>
      </c>
      <c r="B1227" s="92">
        <v>2744</v>
      </c>
      <c r="C1227" s="92">
        <v>2817.3500979999999</v>
      </c>
      <c r="D1227" s="92">
        <v>2742</v>
      </c>
      <c r="E1227" s="92">
        <v>2779.5</v>
      </c>
      <c r="F1227" s="92">
        <v>2779.5</v>
      </c>
      <c r="G1227" s="92">
        <v>11048210</v>
      </c>
      <c r="H1227" s="93">
        <f t="shared" si="38"/>
        <v>8.7117401673424827E-3</v>
      </c>
      <c r="I1227" s="94">
        <f t="shared" si="39"/>
        <v>8.2452546883165223E-3</v>
      </c>
    </row>
    <row r="1228" spans="1:9" ht="15.75" customHeight="1" x14ac:dyDescent="0.25">
      <c r="A1228" s="87">
        <v>44718</v>
      </c>
      <c r="B1228" s="88">
        <v>2780</v>
      </c>
      <c r="C1228" s="88">
        <v>2814</v>
      </c>
      <c r="D1228" s="88">
        <v>2751.8000489999999</v>
      </c>
      <c r="E1228" s="88">
        <v>2767.5500489999999</v>
      </c>
      <c r="F1228" s="88">
        <v>2767.5500489999999</v>
      </c>
      <c r="G1228" s="88">
        <v>5119488</v>
      </c>
      <c r="H1228" s="95">
        <f t="shared" si="38"/>
        <v>-1.8711948733272732E-3</v>
      </c>
      <c r="I1228" s="96">
        <f t="shared" si="39"/>
        <v>-2.3376803523532342E-3</v>
      </c>
    </row>
    <row r="1229" spans="1:9" ht="15.75" customHeight="1" x14ac:dyDescent="0.25">
      <c r="A1229" s="91">
        <v>44719</v>
      </c>
      <c r="B1229" s="92">
        <v>2769.8999020000001</v>
      </c>
      <c r="C1229" s="92">
        <v>2791.1000979999999</v>
      </c>
      <c r="D1229" s="92">
        <v>2752.0500489999999</v>
      </c>
      <c r="E1229" s="92">
        <v>2772.75</v>
      </c>
      <c r="F1229" s="92">
        <v>2772.75</v>
      </c>
      <c r="G1229" s="92">
        <v>5703333</v>
      </c>
      <c r="H1229" s="93">
        <f t="shared" si="38"/>
        <v>8.1523046355534159E-4</v>
      </c>
      <c r="I1229" s="94">
        <f t="shared" si="39"/>
        <v>3.4874498452938077E-4</v>
      </c>
    </row>
    <row r="1230" spans="1:9" ht="15.75" customHeight="1" x14ac:dyDescent="0.25">
      <c r="A1230" s="87">
        <v>44720</v>
      </c>
      <c r="B1230" s="88">
        <v>2772.75</v>
      </c>
      <c r="C1230" s="88">
        <v>2781</v>
      </c>
      <c r="D1230" s="88">
        <v>2716.3000489999999</v>
      </c>
      <c r="E1230" s="88">
        <v>2724.0500489999999</v>
      </c>
      <c r="F1230" s="88">
        <v>2724.0500489999999</v>
      </c>
      <c r="G1230" s="88">
        <v>5759172</v>
      </c>
      <c r="H1230" s="95">
        <f t="shared" si="38"/>
        <v>-7.6956313537048142E-3</v>
      </c>
      <c r="I1230" s="96">
        <f t="shared" si="39"/>
        <v>-8.1621168327307755E-3</v>
      </c>
    </row>
    <row r="1231" spans="1:9" ht="15.75" customHeight="1" x14ac:dyDescent="0.25">
      <c r="A1231" s="91">
        <v>44721</v>
      </c>
      <c r="B1231" s="92">
        <v>2710</v>
      </c>
      <c r="C1231" s="92">
        <v>2803</v>
      </c>
      <c r="D1231" s="92">
        <v>2710</v>
      </c>
      <c r="E1231" s="92">
        <v>2798.75</v>
      </c>
      <c r="F1231" s="92">
        <v>2798.75</v>
      </c>
      <c r="G1231" s="92">
        <v>7973935</v>
      </c>
      <c r="H1231" s="93">
        <f t="shared" si="38"/>
        <v>1.1749023975984686E-2</v>
      </c>
      <c r="I1231" s="94">
        <f t="shared" si="39"/>
        <v>1.1282538496958726E-2</v>
      </c>
    </row>
    <row r="1232" spans="1:9" ht="15.75" customHeight="1" x14ac:dyDescent="0.25">
      <c r="A1232" s="87">
        <v>44722</v>
      </c>
      <c r="B1232" s="88">
        <v>2771.8999020000001</v>
      </c>
      <c r="C1232" s="88">
        <v>2789.8999020000001</v>
      </c>
      <c r="D1232" s="88">
        <v>2701.5</v>
      </c>
      <c r="E1232" s="88">
        <v>2714.25</v>
      </c>
      <c r="F1232" s="88">
        <v>2714.25</v>
      </c>
      <c r="G1232" s="88">
        <v>8349943</v>
      </c>
      <c r="H1232" s="95">
        <f t="shared" si="38"/>
        <v>-1.3314260087187292E-2</v>
      </c>
      <c r="I1232" s="96">
        <f t="shared" si="39"/>
        <v>-1.3780745566213252E-2</v>
      </c>
    </row>
    <row r="1233" spans="1:9" ht="15.75" customHeight="1" x14ac:dyDescent="0.25">
      <c r="A1233" s="91">
        <v>44725</v>
      </c>
      <c r="B1233" s="92">
        <v>2650</v>
      </c>
      <c r="C1233" s="92">
        <v>2672.8000489999999</v>
      </c>
      <c r="D1233" s="92">
        <v>2616.3000489999999</v>
      </c>
      <c r="E1233" s="92">
        <v>2662.8999020000001</v>
      </c>
      <c r="F1233" s="92">
        <v>2662.8999020000001</v>
      </c>
      <c r="G1233" s="92">
        <v>8131998</v>
      </c>
      <c r="H1233" s="93">
        <f t="shared" si="38"/>
        <v>-8.2950048172827379E-3</v>
      </c>
      <c r="I1233" s="94">
        <f t="shared" si="39"/>
        <v>-8.7614902963086983E-3</v>
      </c>
    </row>
    <row r="1234" spans="1:9" ht="15.75" customHeight="1" x14ac:dyDescent="0.25">
      <c r="A1234" s="87">
        <v>44726</v>
      </c>
      <c r="B1234" s="88">
        <v>2650.0500489999999</v>
      </c>
      <c r="C1234" s="88">
        <v>2671.8500979999999</v>
      </c>
      <c r="D1234" s="88">
        <v>2613.4499510000001</v>
      </c>
      <c r="E1234" s="88">
        <v>2628.1000979999999</v>
      </c>
      <c r="F1234" s="88">
        <v>2628.1000979999999</v>
      </c>
      <c r="G1234" s="88">
        <v>6790653</v>
      </c>
      <c r="H1234" s="95">
        <f t="shared" si="38"/>
        <v>-5.71293924952836E-3</v>
      </c>
      <c r="I1234" s="96">
        <f t="shared" si="39"/>
        <v>-6.1794247285543204E-3</v>
      </c>
    </row>
    <row r="1235" spans="1:9" ht="15.75" customHeight="1" x14ac:dyDescent="0.25">
      <c r="A1235" s="91">
        <v>44727</v>
      </c>
      <c r="B1235" s="92">
        <v>2617.5500489999999</v>
      </c>
      <c r="C1235" s="92">
        <v>2637.3000489999999</v>
      </c>
      <c r="D1235" s="92">
        <v>2584.3999020000001</v>
      </c>
      <c r="E1235" s="92">
        <v>2596.3000489999999</v>
      </c>
      <c r="F1235" s="92">
        <v>2596.3000489999999</v>
      </c>
      <c r="G1235" s="92">
        <v>5166738</v>
      </c>
      <c r="H1235" s="93">
        <f t="shared" si="38"/>
        <v>-5.2870208937765865E-3</v>
      </c>
      <c r="I1235" s="94">
        <f t="shared" si="39"/>
        <v>-5.7535063728025478E-3</v>
      </c>
    </row>
    <row r="1236" spans="1:9" ht="15.75" customHeight="1" x14ac:dyDescent="0.25">
      <c r="A1236" s="97">
        <v>44728</v>
      </c>
      <c r="B1236" s="98">
        <v>2623</v>
      </c>
      <c r="C1236" s="98">
        <v>2659.0500489999999</v>
      </c>
      <c r="D1236" s="98">
        <v>2554</v>
      </c>
      <c r="E1236" s="98">
        <v>2560</v>
      </c>
      <c r="F1236" s="98">
        <v>2560</v>
      </c>
      <c r="G1236" s="98">
        <v>7896943</v>
      </c>
      <c r="H1236" s="99">
        <f t="shared" si="38"/>
        <v>-6.1149162274621366E-3</v>
      </c>
      <c r="I1236" s="100">
        <f t="shared" si="39"/>
        <v>-6.5814017064880978E-3</v>
      </c>
    </row>
    <row r="1238" spans="1:9" ht="15.75" customHeight="1" x14ac:dyDescent="0.25">
      <c r="G1238" s="19" t="s">
        <v>26</v>
      </c>
      <c r="H1238" s="19">
        <f>AVERAGE(H3:H1236)</f>
        <v>4.6648547902596081E-4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O1238"/>
  <sheetViews>
    <sheetView workbookViewId="0">
      <selection activeCell="J7" sqref="J7"/>
    </sheetView>
  </sheetViews>
  <sheetFormatPr defaultColWidth="12.6640625" defaultRowHeight="15.75" customHeight="1" x14ac:dyDescent="0.25"/>
  <cols>
    <col min="8" max="8" width="13.33203125" customWidth="1"/>
    <col min="9" max="9" width="13.88671875" bestFit="1" customWidth="1"/>
  </cols>
  <sheetData>
    <row r="1" spans="1:15" ht="15.75" customHeight="1" thickBot="1" x14ac:dyDescent="0.3">
      <c r="A1" s="83" t="s">
        <v>19</v>
      </c>
      <c r="B1" s="84" t="s">
        <v>20</v>
      </c>
      <c r="C1" s="84" t="s">
        <v>21</v>
      </c>
      <c r="D1" s="84" t="s">
        <v>22</v>
      </c>
      <c r="E1" s="84" t="s">
        <v>23</v>
      </c>
      <c r="F1" s="84" t="s">
        <v>24</v>
      </c>
      <c r="G1" s="84" t="s">
        <v>25</v>
      </c>
      <c r="H1" s="85" t="s">
        <v>18</v>
      </c>
      <c r="I1" s="86" t="s">
        <v>28</v>
      </c>
      <c r="J1" s="1"/>
      <c r="K1" s="1"/>
      <c r="L1" s="1"/>
      <c r="M1" s="1"/>
      <c r="N1" s="1"/>
      <c r="O1" s="1"/>
    </row>
    <row r="2" spans="1:15" ht="15.75" customHeight="1" thickTop="1" x14ac:dyDescent="0.25">
      <c r="A2" s="87">
        <v>42905</v>
      </c>
      <c r="B2" s="88">
        <v>309</v>
      </c>
      <c r="C2" s="88">
        <v>311.85000600000001</v>
      </c>
      <c r="D2" s="88">
        <v>308.10000600000001</v>
      </c>
      <c r="E2" s="88">
        <v>310.89999399999999</v>
      </c>
      <c r="F2" s="88">
        <v>258.41128500000002</v>
      </c>
      <c r="G2" s="88">
        <v>6982651</v>
      </c>
      <c r="H2" s="89"/>
      <c r="I2" s="90"/>
      <c r="J2" s="1"/>
      <c r="K2" s="1"/>
      <c r="L2" s="1"/>
      <c r="M2" s="9"/>
      <c r="N2" s="1"/>
      <c r="O2" s="3"/>
    </row>
    <row r="3" spans="1:15" ht="15.75" customHeight="1" x14ac:dyDescent="0.25">
      <c r="A3" s="91">
        <v>42906</v>
      </c>
      <c r="B3" s="92">
        <v>312</v>
      </c>
      <c r="C3" s="92">
        <v>312.20001200000002</v>
      </c>
      <c r="D3" s="92">
        <v>308.10000600000001</v>
      </c>
      <c r="E3" s="92">
        <v>308.70001200000002</v>
      </c>
      <c r="F3" s="92">
        <v>256.58270299999998</v>
      </c>
      <c r="G3" s="92">
        <v>8260929</v>
      </c>
      <c r="H3" s="93">
        <f>LOG(F3/F2)</f>
        <v>-3.0840997300543996E-3</v>
      </c>
      <c r="I3" s="94">
        <f>H3-$H$1238</f>
        <v>-3.0872031137501158E-3</v>
      </c>
      <c r="J3" s="1"/>
      <c r="K3" s="1"/>
      <c r="L3" s="1"/>
      <c r="M3" s="9"/>
      <c r="N3" s="1"/>
      <c r="O3" s="3"/>
    </row>
    <row r="4" spans="1:15" ht="15.75" customHeight="1" x14ac:dyDescent="0.25">
      <c r="A4" s="87">
        <v>42907</v>
      </c>
      <c r="B4" s="88">
        <v>309.39999399999999</v>
      </c>
      <c r="C4" s="88">
        <v>311</v>
      </c>
      <c r="D4" s="88">
        <v>307.20001200000002</v>
      </c>
      <c r="E4" s="88">
        <v>308.95001200000002</v>
      </c>
      <c r="F4" s="88">
        <v>256.79049700000002</v>
      </c>
      <c r="G4" s="88">
        <v>8279767</v>
      </c>
      <c r="H4" s="95">
        <f t="shared" ref="H4:H67" si="0">LOG(F4/F3)</f>
        <v>3.5157188766728924E-4</v>
      </c>
      <c r="I4" s="96">
        <f t="shared" ref="I4:I67" si="1">H4-$H$1238</f>
        <v>3.4846850397157302E-4</v>
      </c>
      <c r="J4" s="1"/>
      <c r="K4" s="1"/>
      <c r="L4" s="1"/>
      <c r="M4" s="9"/>
      <c r="N4" s="1"/>
      <c r="O4" s="3"/>
    </row>
    <row r="5" spans="1:15" ht="15.75" customHeight="1" x14ac:dyDescent="0.25">
      <c r="A5" s="91">
        <v>42908</v>
      </c>
      <c r="B5" s="92">
        <v>308.64999399999999</v>
      </c>
      <c r="C5" s="92">
        <v>314.20001200000002</v>
      </c>
      <c r="D5" s="92">
        <v>308.20001200000002</v>
      </c>
      <c r="E5" s="92">
        <v>311.29998799999998</v>
      </c>
      <c r="F5" s="92">
        <v>258.74374399999999</v>
      </c>
      <c r="G5" s="92">
        <v>8944754</v>
      </c>
      <c r="H5" s="93">
        <f t="shared" si="0"/>
        <v>3.2909102265951781E-3</v>
      </c>
      <c r="I5" s="94">
        <f t="shared" si="1"/>
        <v>3.2878068428994619E-3</v>
      </c>
      <c r="J5" s="1"/>
      <c r="K5" s="1"/>
      <c r="L5" s="1"/>
      <c r="M5" s="9"/>
      <c r="N5" s="1"/>
      <c r="O5" s="3"/>
    </row>
    <row r="6" spans="1:15" ht="15.75" customHeight="1" x14ac:dyDescent="0.25">
      <c r="A6" s="87">
        <v>42909</v>
      </c>
      <c r="B6" s="88">
        <v>310</v>
      </c>
      <c r="C6" s="88">
        <v>312.89999399999999</v>
      </c>
      <c r="D6" s="88">
        <v>308.60000600000001</v>
      </c>
      <c r="E6" s="88">
        <v>311</v>
      </c>
      <c r="F6" s="88">
        <v>258.494415</v>
      </c>
      <c r="G6" s="88">
        <v>7176861</v>
      </c>
      <c r="H6" s="95">
        <f t="shared" si="0"/>
        <v>-4.1869384685258728E-4</v>
      </c>
      <c r="I6" s="96">
        <f t="shared" si="1"/>
        <v>-4.217972305483035E-4</v>
      </c>
      <c r="J6" s="1"/>
      <c r="K6" s="1"/>
      <c r="L6" s="1"/>
      <c r="M6" s="9"/>
      <c r="N6" s="1"/>
      <c r="O6" s="3"/>
    </row>
    <row r="7" spans="1:15" ht="15.75" customHeight="1" x14ac:dyDescent="0.25">
      <c r="A7" s="91">
        <v>42913</v>
      </c>
      <c r="B7" s="92">
        <v>311.75</v>
      </c>
      <c r="C7" s="92">
        <v>316.5</v>
      </c>
      <c r="D7" s="92">
        <v>311</v>
      </c>
      <c r="E7" s="92">
        <v>312.35000600000001</v>
      </c>
      <c r="F7" s="92">
        <v>259.61651599999999</v>
      </c>
      <c r="G7" s="92">
        <v>9688675</v>
      </c>
      <c r="H7" s="93">
        <f t="shared" si="0"/>
        <v>1.8811532635558889E-3</v>
      </c>
      <c r="I7" s="94">
        <f t="shared" si="1"/>
        <v>1.8780498798601727E-3</v>
      </c>
      <c r="J7" s="1"/>
      <c r="K7" s="1"/>
      <c r="L7" s="1"/>
      <c r="M7" s="9"/>
      <c r="N7" s="1"/>
      <c r="O7" s="3"/>
    </row>
    <row r="8" spans="1:15" ht="15.75" customHeight="1" x14ac:dyDescent="0.25">
      <c r="A8" s="87">
        <v>42914</v>
      </c>
      <c r="B8" s="88">
        <v>311.60000600000001</v>
      </c>
      <c r="C8" s="88">
        <v>311.60000600000001</v>
      </c>
      <c r="D8" s="88">
        <v>307.10000600000001</v>
      </c>
      <c r="E8" s="88">
        <v>308.35000600000001</v>
      </c>
      <c r="F8" s="88">
        <v>256.291809</v>
      </c>
      <c r="G8" s="88">
        <v>7919072</v>
      </c>
      <c r="H8" s="95">
        <f t="shared" si="0"/>
        <v>-5.5975909787738748E-3</v>
      </c>
      <c r="I8" s="96">
        <f t="shared" si="1"/>
        <v>-5.6006943624695906E-3</v>
      </c>
      <c r="J8" s="1"/>
      <c r="K8" s="1"/>
      <c r="L8" s="1"/>
      <c r="M8" s="9"/>
      <c r="N8" s="1"/>
      <c r="O8" s="3"/>
    </row>
    <row r="9" spans="1:15" ht="15.75" customHeight="1" x14ac:dyDescent="0.25">
      <c r="A9" s="91">
        <v>42915</v>
      </c>
      <c r="B9" s="92">
        <v>309.10000600000001</v>
      </c>
      <c r="C9" s="92">
        <v>313.25</v>
      </c>
      <c r="D9" s="92">
        <v>308.60000600000001</v>
      </c>
      <c r="E9" s="92">
        <v>311.60000600000001</v>
      </c>
      <c r="F9" s="92">
        <v>258.993134</v>
      </c>
      <c r="G9" s="92">
        <v>9929212</v>
      </c>
      <c r="H9" s="93">
        <f t="shared" si="0"/>
        <v>4.5535244323529171E-3</v>
      </c>
      <c r="I9" s="94">
        <f t="shared" si="1"/>
        <v>4.5504210486572005E-3</v>
      </c>
      <c r="J9" s="1"/>
      <c r="K9" s="1"/>
      <c r="L9" s="1"/>
      <c r="M9" s="9"/>
      <c r="N9" s="1"/>
      <c r="O9" s="3"/>
    </row>
    <row r="10" spans="1:15" ht="15.75" customHeight="1" x14ac:dyDescent="0.25">
      <c r="A10" s="87">
        <v>42916</v>
      </c>
      <c r="B10" s="88">
        <v>310.25</v>
      </c>
      <c r="C10" s="88">
        <v>324.70001200000002</v>
      </c>
      <c r="D10" s="88">
        <v>310.25</v>
      </c>
      <c r="E10" s="88">
        <v>323.64999399999999</v>
      </c>
      <c r="F10" s="88">
        <v>269.00872800000002</v>
      </c>
      <c r="G10" s="88">
        <v>23196959</v>
      </c>
      <c r="H10" s="95">
        <f t="shared" si="0"/>
        <v>1.6478120001703348E-2</v>
      </c>
      <c r="I10" s="96">
        <f t="shared" si="1"/>
        <v>1.6475016618007633E-2</v>
      </c>
      <c r="J10" s="1"/>
      <c r="K10" s="1"/>
      <c r="L10" s="1"/>
      <c r="M10" s="9"/>
      <c r="N10" s="1"/>
      <c r="O10" s="3"/>
    </row>
    <row r="11" spans="1:15" ht="15.75" customHeight="1" x14ac:dyDescent="0.25">
      <c r="A11" s="91">
        <v>42919</v>
      </c>
      <c r="B11" s="92">
        <v>346</v>
      </c>
      <c r="C11" s="92">
        <v>354.79998799999998</v>
      </c>
      <c r="D11" s="92">
        <v>340.29998799999998</v>
      </c>
      <c r="E11" s="92">
        <v>342.5</v>
      </c>
      <c r="F11" s="92">
        <v>284.67630000000003</v>
      </c>
      <c r="G11" s="92">
        <v>47079622</v>
      </c>
      <c r="H11" s="93">
        <f t="shared" si="0"/>
        <v>2.4584941636858582E-2</v>
      </c>
      <c r="I11" s="94">
        <f t="shared" si="1"/>
        <v>2.4581838253162867E-2</v>
      </c>
      <c r="J11" s="1"/>
      <c r="K11" s="1"/>
      <c r="L11" s="1"/>
      <c r="M11" s="9"/>
      <c r="N11" s="1"/>
      <c r="O11" s="3"/>
    </row>
    <row r="12" spans="1:15" ht="15.75" customHeight="1" x14ac:dyDescent="0.25">
      <c r="A12" s="87">
        <v>42920</v>
      </c>
      <c r="B12" s="88">
        <v>342.79998799999998</v>
      </c>
      <c r="C12" s="88">
        <v>343.45001200000002</v>
      </c>
      <c r="D12" s="88">
        <v>336.25</v>
      </c>
      <c r="E12" s="88">
        <v>337.25</v>
      </c>
      <c r="F12" s="88">
        <v>280.31265300000001</v>
      </c>
      <c r="G12" s="88">
        <v>11232007</v>
      </c>
      <c r="H12" s="95">
        <f t="shared" si="0"/>
        <v>-6.7086108009321559E-3</v>
      </c>
      <c r="I12" s="96">
        <f t="shared" si="1"/>
        <v>-6.7117141846278726E-3</v>
      </c>
      <c r="J12" s="1"/>
      <c r="K12" s="1"/>
      <c r="L12" s="1"/>
      <c r="M12" s="9"/>
      <c r="N12" s="1"/>
      <c r="O12" s="3"/>
    </row>
    <row r="13" spans="1:15" ht="15.75" customHeight="1" x14ac:dyDescent="0.25">
      <c r="A13" s="91">
        <v>42921</v>
      </c>
      <c r="B13" s="92">
        <v>337.25</v>
      </c>
      <c r="C13" s="92">
        <v>337.85000600000001</v>
      </c>
      <c r="D13" s="92">
        <v>330.25</v>
      </c>
      <c r="E13" s="92">
        <v>331.04998799999998</v>
      </c>
      <c r="F13" s="92">
        <v>275.15939300000002</v>
      </c>
      <c r="G13" s="92">
        <v>11978317</v>
      </c>
      <c r="H13" s="93">
        <f t="shared" si="0"/>
        <v>-8.0583590429223091E-3</v>
      </c>
      <c r="I13" s="94">
        <f t="shared" si="1"/>
        <v>-8.0614624266180258E-3</v>
      </c>
      <c r="J13" s="1"/>
      <c r="K13" s="1"/>
      <c r="L13" s="1"/>
      <c r="M13" s="9"/>
      <c r="N13" s="1"/>
      <c r="O13" s="3"/>
    </row>
    <row r="14" spans="1:15" ht="15.75" customHeight="1" x14ac:dyDescent="0.25">
      <c r="A14" s="87">
        <v>42922</v>
      </c>
      <c r="B14" s="88">
        <v>334.29998799999998</v>
      </c>
      <c r="C14" s="88">
        <v>338.75</v>
      </c>
      <c r="D14" s="88">
        <v>331.29998799999998</v>
      </c>
      <c r="E14" s="88">
        <v>337.10000600000001</v>
      </c>
      <c r="F14" s="88">
        <v>280.18795799999998</v>
      </c>
      <c r="G14" s="88">
        <v>13429462</v>
      </c>
      <c r="H14" s="95">
        <f t="shared" si="0"/>
        <v>7.8651233880396715E-3</v>
      </c>
      <c r="I14" s="96">
        <f t="shared" si="1"/>
        <v>7.8620200043439548E-3</v>
      </c>
      <c r="J14" s="1"/>
      <c r="K14" s="1"/>
      <c r="L14" s="1"/>
      <c r="M14" s="9"/>
      <c r="N14" s="1"/>
      <c r="O14" s="3"/>
    </row>
    <row r="15" spans="1:15" ht="15.75" customHeight="1" x14ac:dyDescent="0.25">
      <c r="A15" s="91">
        <v>42923</v>
      </c>
      <c r="B15" s="92">
        <v>338</v>
      </c>
      <c r="C15" s="92">
        <v>338.20001200000002</v>
      </c>
      <c r="D15" s="92">
        <v>333.04998799999998</v>
      </c>
      <c r="E15" s="92">
        <v>334.29998799999998</v>
      </c>
      <c r="F15" s="92">
        <v>277.86071800000002</v>
      </c>
      <c r="G15" s="92">
        <v>9919790</v>
      </c>
      <c r="H15" s="93">
        <f t="shared" si="0"/>
        <v>-3.6223125073082327E-3</v>
      </c>
      <c r="I15" s="94">
        <f t="shared" si="1"/>
        <v>-3.6254158910039489E-3</v>
      </c>
      <c r="J15" s="1"/>
      <c r="K15" s="1"/>
      <c r="L15" s="1"/>
      <c r="M15" s="9"/>
      <c r="N15" s="1"/>
      <c r="O15" s="3"/>
    </row>
    <row r="16" spans="1:15" ht="15.75" customHeight="1" x14ac:dyDescent="0.25">
      <c r="A16" s="87">
        <v>42926</v>
      </c>
      <c r="B16" s="88">
        <v>332.45001200000002</v>
      </c>
      <c r="C16" s="88">
        <v>335</v>
      </c>
      <c r="D16" s="88">
        <v>331</v>
      </c>
      <c r="E16" s="88">
        <v>333.29998799999998</v>
      </c>
      <c r="F16" s="88">
        <v>277.02954099999999</v>
      </c>
      <c r="G16" s="88">
        <v>1267634</v>
      </c>
      <c r="H16" s="95">
        <f t="shared" si="0"/>
        <v>-1.3010711531121467E-3</v>
      </c>
      <c r="I16" s="96">
        <f t="shared" si="1"/>
        <v>-1.3041745368078629E-3</v>
      </c>
      <c r="J16" s="1"/>
      <c r="K16" s="1"/>
      <c r="L16" s="1"/>
      <c r="M16" s="9"/>
      <c r="N16" s="1"/>
      <c r="O16" s="3"/>
    </row>
    <row r="17" spans="1:15" ht="15.75" customHeight="1" x14ac:dyDescent="0.25">
      <c r="A17" s="91">
        <v>42927</v>
      </c>
      <c r="B17" s="92">
        <v>335</v>
      </c>
      <c r="C17" s="92">
        <v>335.04998799999998</v>
      </c>
      <c r="D17" s="92">
        <v>330</v>
      </c>
      <c r="E17" s="92">
        <v>330.39999399999999</v>
      </c>
      <c r="F17" s="92">
        <v>274.61914100000001</v>
      </c>
      <c r="G17" s="92">
        <v>8336685</v>
      </c>
      <c r="H17" s="93">
        <f t="shared" si="0"/>
        <v>-3.7952781015266794E-3</v>
      </c>
      <c r="I17" s="94">
        <f t="shared" si="1"/>
        <v>-3.7983814852223957E-3</v>
      </c>
      <c r="J17" s="1"/>
      <c r="K17" s="1"/>
      <c r="L17" s="1"/>
      <c r="M17" s="9"/>
      <c r="N17" s="1"/>
      <c r="O17" s="3"/>
    </row>
    <row r="18" spans="1:15" ht="15.75" customHeight="1" x14ac:dyDescent="0.25">
      <c r="A18" s="87">
        <v>42928</v>
      </c>
      <c r="B18" s="88">
        <v>328.39999399999999</v>
      </c>
      <c r="C18" s="88">
        <v>333.60000600000001</v>
      </c>
      <c r="D18" s="88">
        <v>327.39999399999999</v>
      </c>
      <c r="E18" s="88">
        <v>328.85000600000001</v>
      </c>
      <c r="F18" s="88">
        <v>273.33084100000002</v>
      </c>
      <c r="G18" s="88">
        <v>10249263</v>
      </c>
      <c r="H18" s="95">
        <f t="shared" si="0"/>
        <v>-2.0421667318410693E-3</v>
      </c>
      <c r="I18" s="96">
        <f t="shared" si="1"/>
        <v>-2.0452701155367855E-3</v>
      </c>
      <c r="J18" s="1"/>
      <c r="K18" s="1"/>
      <c r="L18" s="1"/>
      <c r="M18" s="9"/>
      <c r="N18" s="1"/>
      <c r="O18" s="3"/>
    </row>
    <row r="19" spans="1:15" ht="15.75" customHeight="1" x14ac:dyDescent="0.25">
      <c r="A19" s="91">
        <v>42929</v>
      </c>
      <c r="B19" s="92">
        <v>332</v>
      </c>
      <c r="C19" s="92">
        <v>339.5</v>
      </c>
      <c r="D19" s="92">
        <v>331</v>
      </c>
      <c r="E19" s="92">
        <v>338.75</v>
      </c>
      <c r="F19" s="92">
        <v>281.55944799999997</v>
      </c>
      <c r="G19" s="92">
        <v>17491942</v>
      </c>
      <c r="H19" s="93">
        <f t="shared" si="0"/>
        <v>1.2881467471742073E-2</v>
      </c>
      <c r="I19" s="94">
        <f t="shared" si="1"/>
        <v>1.2878364088046356E-2</v>
      </c>
      <c r="J19" s="1"/>
      <c r="K19" s="1"/>
      <c r="L19" s="1"/>
      <c r="M19" s="9"/>
      <c r="N19" s="1"/>
      <c r="O19" s="3"/>
    </row>
    <row r="20" spans="1:15" ht="15.75" customHeight="1" x14ac:dyDescent="0.25">
      <c r="A20" s="87">
        <v>42930</v>
      </c>
      <c r="B20" s="88">
        <v>339.95001200000002</v>
      </c>
      <c r="C20" s="88">
        <v>339.95001200000002</v>
      </c>
      <c r="D20" s="88">
        <v>334.79998799999998</v>
      </c>
      <c r="E20" s="88">
        <v>337.14999399999999</v>
      </c>
      <c r="F20" s="88">
        <v>280.22952299999997</v>
      </c>
      <c r="G20" s="88">
        <v>5586611</v>
      </c>
      <c r="H20" s="95">
        <f t="shared" si="0"/>
        <v>-2.0562175393464242E-3</v>
      </c>
      <c r="I20" s="96">
        <f t="shared" si="1"/>
        <v>-2.0593209230421405E-3</v>
      </c>
      <c r="J20" s="1"/>
      <c r="K20" s="1"/>
      <c r="L20" s="1"/>
      <c r="M20" s="9"/>
      <c r="N20" s="1"/>
      <c r="O20" s="3"/>
    </row>
    <row r="21" spans="1:15" ht="15.75" customHeight="1" x14ac:dyDescent="0.25">
      <c r="A21" s="91">
        <v>42933</v>
      </c>
      <c r="B21" s="92">
        <v>335</v>
      </c>
      <c r="C21" s="92">
        <v>335</v>
      </c>
      <c r="D21" s="92">
        <v>320.70001200000002</v>
      </c>
      <c r="E21" s="92">
        <v>325.14999399999999</v>
      </c>
      <c r="F21" s="92">
        <v>270.255493</v>
      </c>
      <c r="G21" s="92">
        <v>20320210</v>
      </c>
      <c r="H21" s="93">
        <f t="shared" si="0"/>
        <v>-1.5739357712032356E-2</v>
      </c>
      <c r="I21" s="94">
        <f t="shared" si="1"/>
        <v>-1.5742461095728071E-2</v>
      </c>
      <c r="J21" s="1"/>
      <c r="K21" s="1"/>
      <c r="L21" s="1"/>
      <c r="M21" s="9"/>
      <c r="N21" s="1"/>
      <c r="O21" s="3"/>
    </row>
    <row r="22" spans="1:15" ht="15.75" customHeight="1" x14ac:dyDescent="0.25">
      <c r="A22" s="87">
        <v>42934</v>
      </c>
      <c r="B22" s="88">
        <v>292.64999399999999</v>
      </c>
      <c r="C22" s="88">
        <v>292.64999399999999</v>
      </c>
      <c r="D22" s="88">
        <v>276.39999399999999</v>
      </c>
      <c r="E22" s="88">
        <v>284.54998799999998</v>
      </c>
      <c r="F22" s="88">
        <v>236.50990300000001</v>
      </c>
      <c r="G22" s="88">
        <v>149479681</v>
      </c>
      <c r="H22" s="95">
        <f t="shared" si="0"/>
        <v>-5.7925199871032146E-2</v>
      </c>
      <c r="I22" s="96">
        <f t="shared" si="1"/>
        <v>-5.7928303254727864E-2</v>
      </c>
      <c r="J22" s="1"/>
      <c r="K22" s="1"/>
      <c r="L22" s="1"/>
      <c r="M22" s="9"/>
      <c r="N22" s="1"/>
      <c r="O22" s="3"/>
    </row>
    <row r="23" spans="1:15" ht="15.75" customHeight="1" x14ac:dyDescent="0.25">
      <c r="A23" s="91">
        <v>42935</v>
      </c>
      <c r="B23" s="92">
        <v>287.79998799999998</v>
      </c>
      <c r="C23" s="92">
        <v>292.89999399999999</v>
      </c>
      <c r="D23" s="92">
        <v>286.20001200000002</v>
      </c>
      <c r="E23" s="92">
        <v>291.45001200000002</v>
      </c>
      <c r="F23" s="92">
        <v>242.245026</v>
      </c>
      <c r="G23" s="92">
        <v>39134264</v>
      </c>
      <c r="H23" s="93">
        <f t="shared" si="0"/>
        <v>1.0405538505310372E-2</v>
      </c>
      <c r="I23" s="94">
        <f t="shared" si="1"/>
        <v>1.0402435121614656E-2</v>
      </c>
      <c r="J23" s="1"/>
      <c r="K23" s="1"/>
      <c r="L23" s="1"/>
      <c r="M23" s="9"/>
      <c r="N23" s="1"/>
      <c r="O23" s="3"/>
    </row>
    <row r="24" spans="1:15" ht="15.75" customHeight="1" x14ac:dyDescent="0.25">
      <c r="A24" s="87">
        <v>42936</v>
      </c>
      <c r="B24" s="88">
        <v>294</v>
      </c>
      <c r="C24" s="88">
        <v>294.89999399999999</v>
      </c>
      <c r="D24" s="88">
        <v>288.39999399999999</v>
      </c>
      <c r="E24" s="88">
        <v>289.5</v>
      </c>
      <c r="F24" s="88">
        <v>240.624222</v>
      </c>
      <c r="G24" s="88">
        <v>15306864</v>
      </c>
      <c r="H24" s="95">
        <f t="shared" si="0"/>
        <v>-2.9155258073625145E-3</v>
      </c>
      <c r="I24" s="96">
        <f t="shared" si="1"/>
        <v>-2.9186291910582307E-3</v>
      </c>
      <c r="J24" s="1"/>
      <c r="K24" s="1"/>
      <c r="L24" s="1"/>
      <c r="M24" s="9"/>
      <c r="N24" s="1"/>
      <c r="O24" s="3"/>
    </row>
    <row r="25" spans="1:15" ht="15.75" customHeight="1" x14ac:dyDescent="0.25">
      <c r="A25" s="91">
        <v>42937</v>
      </c>
      <c r="B25" s="92">
        <v>291.5</v>
      </c>
      <c r="C25" s="92">
        <v>291.75</v>
      </c>
      <c r="D25" s="92">
        <v>286.54998799999998</v>
      </c>
      <c r="E25" s="92">
        <v>288.89999399999999</v>
      </c>
      <c r="F25" s="92">
        <v>240.12550400000001</v>
      </c>
      <c r="G25" s="92">
        <v>13174402</v>
      </c>
      <c r="H25" s="93">
        <f t="shared" si="0"/>
        <v>-9.0105325663918123E-4</v>
      </c>
      <c r="I25" s="94">
        <f t="shared" si="1"/>
        <v>-9.0415664033489745E-4</v>
      </c>
      <c r="J25" s="1"/>
      <c r="K25" s="1"/>
      <c r="L25" s="1"/>
      <c r="M25" s="9"/>
      <c r="N25" s="1"/>
      <c r="O25" s="3"/>
    </row>
    <row r="26" spans="1:15" ht="15.75" customHeight="1" x14ac:dyDescent="0.25">
      <c r="A26" s="87">
        <v>42940</v>
      </c>
      <c r="B26" s="88">
        <v>290</v>
      </c>
      <c r="C26" s="88">
        <v>295.35000600000001</v>
      </c>
      <c r="D26" s="88">
        <v>288.10000600000001</v>
      </c>
      <c r="E26" s="88">
        <v>293.25</v>
      </c>
      <c r="F26" s="88">
        <v>243.74108899999999</v>
      </c>
      <c r="G26" s="88">
        <v>17794337</v>
      </c>
      <c r="H26" s="95">
        <f t="shared" si="0"/>
        <v>6.4904577525125434E-3</v>
      </c>
      <c r="I26" s="96">
        <f t="shared" si="1"/>
        <v>6.4873543688168268E-3</v>
      </c>
      <c r="J26" s="1"/>
      <c r="K26" s="1"/>
      <c r="L26" s="1"/>
      <c r="M26" s="9"/>
      <c r="N26" s="1"/>
      <c r="O26" s="3"/>
    </row>
    <row r="27" spans="1:15" ht="15.75" customHeight="1" x14ac:dyDescent="0.25">
      <c r="A27" s="91">
        <v>42941</v>
      </c>
      <c r="B27" s="92">
        <v>295</v>
      </c>
      <c r="C27" s="92">
        <v>295.14999399999999</v>
      </c>
      <c r="D27" s="92">
        <v>290.85000600000001</v>
      </c>
      <c r="E27" s="92">
        <v>291.39999399999999</v>
      </c>
      <c r="F27" s="92">
        <v>242.20343</v>
      </c>
      <c r="G27" s="92">
        <v>9559657</v>
      </c>
      <c r="H27" s="93">
        <f t="shared" si="0"/>
        <v>-2.7484579882894183E-3</v>
      </c>
      <c r="I27" s="94">
        <f t="shared" si="1"/>
        <v>-2.7515613719851346E-3</v>
      </c>
      <c r="J27" s="1"/>
      <c r="K27" s="1"/>
      <c r="L27" s="1"/>
      <c r="M27" s="9"/>
      <c r="N27" s="1"/>
      <c r="O27" s="3"/>
    </row>
    <row r="28" spans="1:15" ht="15.75" customHeight="1" x14ac:dyDescent="0.25">
      <c r="A28" s="87">
        <v>42942</v>
      </c>
      <c r="B28" s="88">
        <v>292</v>
      </c>
      <c r="C28" s="88">
        <v>294.25</v>
      </c>
      <c r="D28" s="88">
        <v>291.5</v>
      </c>
      <c r="E28" s="88">
        <v>293.64999399999999</v>
      </c>
      <c r="F28" s="88">
        <v>244.07356300000001</v>
      </c>
      <c r="G28" s="88">
        <v>9209593</v>
      </c>
      <c r="H28" s="95">
        <f t="shared" si="0"/>
        <v>3.3404518750740882E-3</v>
      </c>
      <c r="I28" s="96">
        <f t="shared" si="1"/>
        <v>3.337348491378372E-3</v>
      </c>
      <c r="J28" s="1"/>
      <c r="K28" s="1"/>
      <c r="L28" s="1"/>
      <c r="M28" s="9"/>
      <c r="N28" s="1"/>
      <c r="O28" s="3"/>
    </row>
    <row r="29" spans="1:15" ht="15.75" customHeight="1" x14ac:dyDescent="0.25">
      <c r="A29" s="91">
        <v>42943</v>
      </c>
      <c r="B29" s="92">
        <v>294.70001200000002</v>
      </c>
      <c r="C29" s="92">
        <v>295.39999399999999</v>
      </c>
      <c r="D29" s="92">
        <v>286.75</v>
      </c>
      <c r="E29" s="92">
        <v>288.54998799999998</v>
      </c>
      <c r="F29" s="92">
        <v>239.83457899999999</v>
      </c>
      <c r="G29" s="92">
        <v>18892800</v>
      </c>
      <c r="H29" s="93">
        <f t="shared" si="0"/>
        <v>-7.6089418291968892E-3</v>
      </c>
      <c r="I29" s="94">
        <f t="shared" si="1"/>
        <v>-7.6120452128926059E-3</v>
      </c>
      <c r="J29" s="1"/>
      <c r="K29" s="1"/>
      <c r="L29" s="1"/>
      <c r="M29" s="9"/>
      <c r="N29" s="1"/>
      <c r="O29" s="3"/>
    </row>
    <row r="30" spans="1:15" ht="15.75" customHeight="1" x14ac:dyDescent="0.25">
      <c r="A30" s="87">
        <v>42944</v>
      </c>
      <c r="B30" s="88">
        <v>294.29998799999998</v>
      </c>
      <c r="C30" s="88">
        <v>294.75</v>
      </c>
      <c r="D30" s="88">
        <v>287.14999399999999</v>
      </c>
      <c r="E30" s="88">
        <v>291.54998799999998</v>
      </c>
      <c r="F30" s="88">
        <v>242.328125</v>
      </c>
      <c r="G30" s="88">
        <v>18494629</v>
      </c>
      <c r="H30" s="95">
        <f t="shared" si="0"/>
        <v>4.4920227707480869E-3</v>
      </c>
      <c r="I30" s="96">
        <f t="shared" si="1"/>
        <v>4.4889193870523703E-3</v>
      </c>
      <c r="J30" s="1"/>
      <c r="K30" s="1"/>
      <c r="L30" s="1"/>
      <c r="M30" s="9"/>
      <c r="N30" s="1"/>
      <c r="O30" s="3"/>
    </row>
    <row r="31" spans="1:15" ht="15.75" customHeight="1" x14ac:dyDescent="0.25">
      <c r="A31" s="91">
        <v>42947</v>
      </c>
      <c r="B31" s="92">
        <v>289.5</v>
      </c>
      <c r="C31" s="92">
        <v>290.29998799999998</v>
      </c>
      <c r="D31" s="92">
        <v>284.5</v>
      </c>
      <c r="E31" s="92">
        <v>285.25</v>
      </c>
      <c r="F31" s="92">
        <v>237.091736</v>
      </c>
      <c r="G31" s="92">
        <v>21247233</v>
      </c>
      <c r="H31" s="93">
        <f t="shared" si="0"/>
        <v>-9.4874053923553262E-3</v>
      </c>
      <c r="I31" s="94">
        <f t="shared" si="1"/>
        <v>-9.4905087760510428E-3</v>
      </c>
      <c r="J31" s="1"/>
      <c r="K31" s="1"/>
      <c r="L31" s="1"/>
      <c r="M31" s="9"/>
      <c r="N31" s="1"/>
      <c r="O31" s="3"/>
    </row>
    <row r="32" spans="1:15" ht="15.75" customHeight="1" x14ac:dyDescent="0.25">
      <c r="A32" s="87">
        <v>42948</v>
      </c>
      <c r="B32" s="88">
        <v>285.29998799999998</v>
      </c>
      <c r="C32" s="88">
        <v>288.54998799999998</v>
      </c>
      <c r="D32" s="88">
        <v>285</v>
      </c>
      <c r="E32" s="88">
        <v>287.85000600000001</v>
      </c>
      <c r="F32" s="88">
        <v>239.25277700000001</v>
      </c>
      <c r="G32" s="88">
        <v>13542016</v>
      </c>
      <c r="H32" s="95">
        <f t="shared" si="0"/>
        <v>3.9405707205762532E-3</v>
      </c>
      <c r="I32" s="96">
        <f t="shared" si="1"/>
        <v>3.9374673368805374E-3</v>
      </c>
      <c r="J32" s="1"/>
      <c r="K32" s="1"/>
      <c r="L32" s="1"/>
      <c r="M32" s="9"/>
      <c r="N32" s="1"/>
      <c r="O32" s="3"/>
    </row>
    <row r="33" spans="1:15" ht="15.75" customHeight="1" x14ac:dyDescent="0.25">
      <c r="A33" s="91">
        <v>42949</v>
      </c>
      <c r="B33" s="92">
        <v>289.79998799999998</v>
      </c>
      <c r="C33" s="92">
        <v>289.89999399999999</v>
      </c>
      <c r="D33" s="92">
        <v>284.29998799999998</v>
      </c>
      <c r="E33" s="92">
        <v>285.45001200000002</v>
      </c>
      <c r="F33" s="92">
        <v>237.25798</v>
      </c>
      <c r="G33" s="92">
        <v>9867353</v>
      </c>
      <c r="H33" s="93">
        <f t="shared" si="0"/>
        <v>-3.6361587967562005E-3</v>
      </c>
      <c r="I33" s="94">
        <f t="shared" si="1"/>
        <v>-3.6392621804519167E-3</v>
      </c>
      <c r="J33" s="1"/>
      <c r="K33" s="1"/>
      <c r="L33" s="1"/>
      <c r="M33" s="9"/>
      <c r="N33" s="1"/>
      <c r="O33" s="3"/>
    </row>
    <row r="34" spans="1:15" ht="15.75" customHeight="1" x14ac:dyDescent="0.25">
      <c r="A34" s="87">
        <v>42950</v>
      </c>
      <c r="B34" s="88">
        <v>285</v>
      </c>
      <c r="C34" s="88">
        <v>285.39999399999999</v>
      </c>
      <c r="D34" s="88">
        <v>280.64999399999999</v>
      </c>
      <c r="E34" s="88">
        <v>281.39999399999999</v>
      </c>
      <c r="F34" s="88">
        <v>233.89170799999999</v>
      </c>
      <c r="G34" s="88">
        <v>10199231</v>
      </c>
      <c r="H34" s="95">
        <f t="shared" si="0"/>
        <v>-6.2060031828030946E-3</v>
      </c>
      <c r="I34" s="96">
        <f t="shared" si="1"/>
        <v>-6.2091065664988104E-3</v>
      </c>
      <c r="J34" s="1"/>
      <c r="K34" s="1"/>
      <c r="L34" s="1"/>
      <c r="M34" s="9"/>
      <c r="N34" s="1"/>
      <c r="O34" s="3"/>
    </row>
    <row r="35" spans="1:15" ht="15.75" customHeight="1" x14ac:dyDescent="0.25">
      <c r="A35" s="91">
        <v>42951</v>
      </c>
      <c r="B35" s="92">
        <v>280.39999399999999</v>
      </c>
      <c r="C35" s="92">
        <v>284.39999399999999</v>
      </c>
      <c r="D35" s="92">
        <v>279.64999399999999</v>
      </c>
      <c r="E35" s="92">
        <v>280.75</v>
      </c>
      <c r="F35" s="92">
        <v>233.351471</v>
      </c>
      <c r="G35" s="92">
        <v>11283020</v>
      </c>
      <c r="H35" s="93">
        <f t="shared" si="0"/>
        <v>-1.0042824084608025E-3</v>
      </c>
      <c r="I35" s="94">
        <f t="shared" si="1"/>
        <v>-1.0073857921565187E-3</v>
      </c>
      <c r="J35" s="1"/>
      <c r="K35" s="1"/>
      <c r="L35" s="1"/>
      <c r="M35" s="9"/>
      <c r="N35" s="1"/>
      <c r="O35" s="3"/>
    </row>
    <row r="36" spans="1:15" ht="15.75" customHeight="1" x14ac:dyDescent="0.25">
      <c r="A36" s="87">
        <v>42954</v>
      </c>
      <c r="B36" s="88">
        <v>281.60000600000001</v>
      </c>
      <c r="C36" s="88">
        <v>283</v>
      </c>
      <c r="D36" s="88">
        <v>279.45001200000002</v>
      </c>
      <c r="E36" s="88">
        <v>279.85000600000001</v>
      </c>
      <c r="F36" s="88">
        <v>232.603409</v>
      </c>
      <c r="G36" s="88">
        <v>8451267</v>
      </c>
      <c r="H36" s="95">
        <f t="shared" si="0"/>
        <v>-1.394467540892024E-3</v>
      </c>
      <c r="I36" s="96">
        <f t="shared" si="1"/>
        <v>-1.3975709245877402E-3</v>
      </c>
      <c r="J36" s="1"/>
      <c r="K36" s="1"/>
      <c r="L36" s="1"/>
      <c r="M36" s="9"/>
      <c r="N36" s="1"/>
      <c r="O36" s="3"/>
    </row>
    <row r="37" spans="1:15" ht="13.2" x14ac:dyDescent="0.25">
      <c r="A37" s="91">
        <v>42955</v>
      </c>
      <c r="B37" s="92">
        <v>280.10000600000001</v>
      </c>
      <c r="C37" s="92">
        <v>281.39999399999999</v>
      </c>
      <c r="D37" s="92">
        <v>273.5</v>
      </c>
      <c r="E37" s="92">
        <v>274.14999399999999</v>
      </c>
      <c r="F37" s="92">
        <v>227.86573799999999</v>
      </c>
      <c r="G37" s="92">
        <v>12741118</v>
      </c>
      <c r="H37" s="93">
        <f t="shared" si="0"/>
        <v>-8.9370460268345994E-3</v>
      </c>
      <c r="I37" s="94">
        <f t="shared" si="1"/>
        <v>-8.940149410530316E-3</v>
      </c>
      <c r="J37" s="1"/>
      <c r="K37" s="1"/>
      <c r="L37" s="1"/>
      <c r="M37" s="9"/>
      <c r="N37" s="1"/>
      <c r="O37" s="3"/>
    </row>
    <row r="38" spans="1:15" ht="13.2" x14ac:dyDescent="0.25">
      <c r="A38" s="87">
        <v>42956</v>
      </c>
      <c r="B38" s="88">
        <v>274</v>
      </c>
      <c r="C38" s="88">
        <v>275.39999399999999</v>
      </c>
      <c r="D38" s="88">
        <v>270.39999399999999</v>
      </c>
      <c r="E38" s="88">
        <v>272.85000600000001</v>
      </c>
      <c r="F38" s="88">
        <v>226.78523300000001</v>
      </c>
      <c r="G38" s="88">
        <v>9910187</v>
      </c>
      <c r="H38" s="95">
        <f t="shared" si="0"/>
        <v>-2.06425707878846E-3</v>
      </c>
      <c r="I38" s="96">
        <f t="shared" si="1"/>
        <v>-2.0673604624841762E-3</v>
      </c>
      <c r="J38" s="1"/>
      <c r="K38" s="1"/>
      <c r="L38" s="1"/>
      <c r="M38" s="9"/>
      <c r="N38" s="1"/>
      <c r="O38" s="3"/>
    </row>
    <row r="39" spans="1:15" ht="13.2" x14ac:dyDescent="0.25">
      <c r="A39" s="91">
        <v>42957</v>
      </c>
      <c r="B39" s="92">
        <v>272.64999399999999</v>
      </c>
      <c r="C39" s="92">
        <v>274.64999399999999</v>
      </c>
      <c r="D39" s="92">
        <v>270.75</v>
      </c>
      <c r="E39" s="92">
        <v>273.10000600000001</v>
      </c>
      <c r="F39" s="92">
        <v>226.99299600000001</v>
      </c>
      <c r="G39" s="92">
        <v>9995867</v>
      </c>
      <c r="H39" s="93">
        <f t="shared" si="0"/>
        <v>3.9768470579753661E-4</v>
      </c>
      <c r="I39" s="94">
        <f t="shared" si="1"/>
        <v>3.9458132210182039E-4</v>
      </c>
      <c r="J39" s="1"/>
      <c r="K39" s="1"/>
      <c r="L39" s="1"/>
      <c r="M39" s="9"/>
      <c r="N39" s="1"/>
      <c r="O39" s="3"/>
    </row>
    <row r="40" spans="1:15" ht="13.2" x14ac:dyDescent="0.25">
      <c r="A40" s="87">
        <v>42958</v>
      </c>
      <c r="B40" s="88">
        <v>271</v>
      </c>
      <c r="C40" s="88">
        <v>274.45001200000002</v>
      </c>
      <c r="D40" s="88">
        <v>270.10000600000001</v>
      </c>
      <c r="E40" s="88">
        <v>271.5</v>
      </c>
      <c r="F40" s="88">
        <v>225.66313199999999</v>
      </c>
      <c r="G40" s="88">
        <v>14409594</v>
      </c>
      <c r="H40" s="95">
        <f t="shared" si="0"/>
        <v>-2.5518455306209067E-3</v>
      </c>
      <c r="I40" s="96">
        <f t="shared" si="1"/>
        <v>-2.5549489143166229E-3</v>
      </c>
      <c r="J40" s="1"/>
      <c r="K40" s="1"/>
      <c r="L40" s="1"/>
      <c r="M40" s="9"/>
      <c r="N40" s="1"/>
      <c r="O40" s="3"/>
    </row>
    <row r="41" spans="1:15" ht="13.2" x14ac:dyDescent="0.25">
      <c r="A41" s="91">
        <v>42961</v>
      </c>
      <c r="B41" s="92">
        <v>274.39999399999999</v>
      </c>
      <c r="C41" s="92">
        <v>274.39999399999999</v>
      </c>
      <c r="D41" s="92">
        <v>270.5</v>
      </c>
      <c r="E41" s="92">
        <v>271.25</v>
      </c>
      <c r="F41" s="92">
        <v>225.45533800000001</v>
      </c>
      <c r="G41" s="92">
        <v>9693041</v>
      </c>
      <c r="H41" s="93">
        <f t="shared" si="0"/>
        <v>-4.0008911164709176E-4</v>
      </c>
      <c r="I41" s="94">
        <f t="shared" si="1"/>
        <v>-4.0319249534280797E-4</v>
      </c>
      <c r="J41" s="1"/>
      <c r="K41" s="1"/>
      <c r="L41" s="1"/>
      <c r="M41" s="9"/>
      <c r="N41" s="1"/>
      <c r="O41" s="3"/>
    </row>
    <row r="42" spans="1:15" ht="13.2" x14ac:dyDescent="0.25">
      <c r="A42" s="87">
        <v>42963</v>
      </c>
      <c r="B42" s="88">
        <v>272</v>
      </c>
      <c r="C42" s="88">
        <v>281.75</v>
      </c>
      <c r="D42" s="88">
        <v>271.35000600000001</v>
      </c>
      <c r="E42" s="88">
        <v>279.20001200000002</v>
      </c>
      <c r="F42" s="88">
        <v>232.06315599999999</v>
      </c>
      <c r="G42" s="88">
        <v>18692336</v>
      </c>
      <c r="H42" s="95">
        <f t="shared" si="0"/>
        <v>1.2545671892347664E-2</v>
      </c>
      <c r="I42" s="96">
        <f t="shared" si="1"/>
        <v>1.2542568508651947E-2</v>
      </c>
      <c r="J42" s="1"/>
      <c r="K42" s="1"/>
      <c r="L42" s="1"/>
      <c r="M42" s="9"/>
      <c r="N42" s="1"/>
      <c r="O42" s="3"/>
    </row>
    <row r="43" spans="1:15" ht="13.2" x14ac:dyDescent="0.25">
      <c r="A43" s="91">
        <v>42964</v>
      </c>
      <c r="B43" s="92">
        <v>281.85000600000001</v>
      </c>
      <c r="C43" s="92">
        <v>282.89999399999999</v>
      </c>
      <c r="D43" s="92">
        <v>277.89999399999999</v>
      </c>
      <c r="E43" s="92">
        <v>280</v>
      </c>
      <c r="F43" s="92">
        <v>232.72808800000001</v>
      </c>
      <c r="G43" s="92">
        <v>13703999</v>
      </c>
      <c r="H43" s="93">
        <f t="shared" si="0"/>
        <v>1.242607295962285E-3</v>
      </c>
      <c r="I43" s="94">
        <f t="shared" si="1"/>
        <v>1.2395039122665688E-3</v>
      </c>
      <c r="J43" s="1"/>
      <c r="K43" s="1"/>
      <c r="L43" s="1"/>
      <c r="M43" s="9"/>
      <c r="N43" s="1"/>
      <c r="O43" s="3"/>
    </row>
    <row r="44" spans="1:15" ht="13.2" x14ac:dyDescent="0.25">
      <c r="A44" s="87">
        <v>42965</v>
      </c>
      <c r="B44" s="88">
        <v>279.25</v>
      </c>
      <c r="C44" s="88">
        <v>284</v>
      </c>
      <c r="D44" s="88">
        <v>276.79998799999998</v>
      </c>
      <c r="E44" s="88">
        <v>281.85000600000001</v>
      </c>
      <c r="F44" s="88">
        <v>234.265747</v>
      </c>
      <c r="G44" s="88">
        <v>14869905</v>
      </c>
      <c r="H44" s="95">
        <f t="shared" si="0"/>
        <v>2.8599916404362965E-3</v>
      </c>
      <c r="I44" s="96">
        <f t="shared" si="1"/>
        <v>2.8568882567405803E-3</v>
      </c>
      <c r="J44" s="1"/>
      <c r="K44" s="1"/>
      <c r="L44" s="1"/>
      <c r="M44" s="9"/>
      <c r="N44" s="1"/>
      <c r="O44" s="3"/>
    </row>
    <row r="45" spans="1:15" ht="13.2" x14ac:dyDescent="0.25">
      <c r="A45" s="91">
        <v>42968</v>
      </c>
      <c r="B45" s="92">
        <v>282.35000600000001</v>
      </c>
      <c r="C45" s="92">
        <v>285</v>
      </c>
      <c r="D45" s="92">
        <v>280.95001200000002</v>
      </c>
      <c r="E45" s="92">
        <v>281.60000600000001</v>
      </c>
      <c r="F45" s="92">
        <v>234.05796799999999</v>
      </c>
      <c r="G45" s="92">
        <v>13088154</v>
      </c>
      <c r="H45" s="93">
        <f t="shared" si="0"/>
        <v>-3.8536284277689947E-4</v>
      </c>
      <c r="I45" s="94">
        <f t="shared" si="1"/>
        <v>-3.8846622647261569E-4</v>
      </c>
      <c r="J45" s="1"/>
      <c r="K45" s="1"/>
      <c r="L45" s="1"/>
      <c r="M45" s="9"/>
      <c r="N45" s="1"/>
      <c r="O45" s="3"/>
    </row>
    <row r="46" spans="1:15" ht="13.2" x14ac:dyDescent="0.25">
      <c r="A46" s="87">
        <v>42969</v>
      </c>
      <c r="B46" s="88">
        <v>282</v>
      </c>
      <c r="C46" s="88">
        <v>285</v>
      </c>
      <c r="D46" s="88">
        <v>280.35000600000001</v>
      </c>
      <c r="E46" s="88">
        <v>282.89999399999999</v>
      </c>
      <c r="F46" s="88">
        <v>235.13848899999999</v>
      </c>
      <c r="G46" s="88">
        <v>11956919</v>
      </c>
      <c r="H46" s="95">
        <f t="shared" si="0"/>
        <v>2.0002927577674402E-3</v>
      </c>
      <c r="I46" s="96">
        <f t="shared" si="1"/>
        <v>1.997189374071724E-3</v>
      </c>
      <c r="J46" s="1"/>
      <c r="K46" s="1"/>
      <c r="L46" s="1"/>
      <c r="M46" s="9"/>
      <c r="N46" s="1"/>
      <c r="O46" s="3"/>
    </row>
    <row r="47" spans="1:15" ht="13.2" x14ac:dyDescent="0.25">
      <c r="A47" s="91">
        <v>42970</v>
      </c>
      <c r="B47" s="92">
        <v>283.5</v>
      </c>
      <c r="C47" s="92">
        <v>285.60000600000001</v>
      </c>
      <c r="D47" s="92">
        <v>281.60000600000001</v>
      </c>
      <c r="E47" s="92">
        <v>282.54998799999998</v>
      </c>
      <c r="F47" s="92">
        <v>234.84757999999999</v>
      </c>
      <c r="G47" s="92">
        <v>8747634</v>
      </c>
      <c r="H47" s="93">
        <f t="shared" si="0"/>
        <v>-5.3763376365451921E-4</v>
      </c>
      <c r="I47" s="94">
        <f t="shared" si="1"/>
        <v>-5.4073714735023543E-4</v>
      </c>
      <c r="J47" s="1"/>
      <c r="K47" s="1"/>
      <c r="L47" s="1"/>
      <c r="M47" s="9"/>
      <c r="N47" s="1"/>
      <c r="O47" s="3"/>
    </row>
    <row r="48" spans="1:15" ht="13.2" x14ac:dyDescent="0.25">
      <c r="A48" s="87">
        <v>42971</v>
      </c>
      <c r="B48" s="88">
        <v>282</v>
      </c>
      <c r="C48" s="88">
        <v>283.5</v>
      </c>
      <c r="D48" s="88">
        <v>281.10000600000001</v>
      </c>
      <c r="E48" s="88">
        <v>281.45001200000002</v>
      </c>
      <c r="F48" s="88">
        <v>233.93327300000001</v>
      </c>
      <c r="G48" s="88">
        <v>10819303</v>
      </c>
      <c r="H48" s="95">
        <f t="shared" si="0"/>
        <v>-1.6940921790021943E-3</v>
      </c>
      <c r="I48" s="96">
        <f t="shared" si="1"/>
        <v>-1.6971955626979105E-3</v>
      </c>
      <c r="J48" s="1"/>
      <c r="K48" s="1"/>
      <c r="L48" s="1"/>
      <c r="M48" s="9"/>
      <c r="N48" s="1"/>
      <c r="O48" s="3"/>
    </row>
    <row r="49" spans="1:15" ht="13.2" x14ac:dyDescent="0.25">
      <c r="A49" s="91">
        <v>42975</v>
      </c>
      <c r="B49" s="92">
        <v>282.10000600000001</v>
      </c>
      <c r="C49" s="92">
        <v>283</v>
      </c>
      <c r="D49" s="92">
        <v>279.29998799999998</v>
      </c>
      <c r="E49" s="92">
        <v>282.45001200000002</v>
      </c>
      <c r="F49" s="92">
        <v>234.76448099999999</v>
      </c>
      <c r="G49" s="92">
        <v>9974428</v>
      </c>
      <c r="H49" s="93">
        <f t="shared" si="0"/>
        <v>1.5403932409829421E-3</v>
      </c>
      <c r="I49" s="94">
        <f t="shared" si="1"/>
        <v>1.5372898572872259E-3</v>
      </c>
      <c r="J49" s="1"/>
      <c r="K49" s="1"/>
      <c r="L49" s="1"/>
      <c r="M49" s="9"/>
      <c r="N49" s="1"/>
      <c r="O49" s="3"/>
    </row>
    <row r="50" spans="1:15" ht="13.2" x14ac:dyDescent="0.25">
      <c r="A50" s="87">
        <v>42976</v>
      </c>
      <c r="B50" s="88">
        <v>282.35000600000001</v>
      </c>
      <c r="C50" s="88">
        <v>282.89999399999999</v>
      </c>
      <c r="D50" s="88">
        <v>279.39999399999999</v>
      </c>
      <c r="E50" s="88">
        <v>280.25</v>
      </c>
      <c r="F50" s="88">
        <v>232.935867</v>
      </c>
      <c r="G50" s="88">
        <v>6141239</v>
      </c>
      <c r="H50" s="95">
        <f t="shared" si="0"/>
        <v>-3.3960249112360815E-3</v>
      </c>
      <c r="I50" s="96">
        <f t="shared" si="1"/>
        <v>-3.3991282949317977E-3</v>
      </c>
      <c r="J50" s="1"/>
      <c r="K50" s="1"/>
      <c r="L50" s="1"/>
      <c r="M50" s="9"/>
      <c r="N50" s="1"/>
      <c r="O50" s="3"/>
    </row>
    <row r="51" spans="1:15" ht="13.2" x14ac:dyDescent="0.25">
      <c r="A51" s="91">
        <v>42977</v>
      </c>
      <c r="B51" s="92">
        <v>281.14999399999999</v>
      </c>
      <c r="C51" s="92">
        <v>282.89999399999999</v>
      </c>
      <c r="D51" s="92">
        <v>280.60000600000001</v>
      </c>
      <c r="E51" s="92">
        <v>282</v>
      </c>
      <c r="F51" s="92">
        <v>234.390411</v>
      </c>
      <c r="G51" s="92">
        <v>6534233</v>
      </c>
      <c r="H51" s="93">
        <f t="shared" si="0"/>
        <v>2.7034750773028797E-3</v>
      </c>
      <c r="I51" s="94">
        <f t="shared" si="1"/>
        <v>2.7003716936071635E-3</v>
      </c>
      <c r="J51" s="1"/>
      <c r="K51" s="1"/>
      <c r="L51" s="1"/>
      <c r="M51" s="9"/>
      <c r="N51" s="1"/>
      <c r="O51" s="3"/>
    </row>
    <row r="52" spans="1:15" ht="13.2" x14ac:dyDescent="0.25">
      <c r="A52" s="87">
        <v>42978</v>
      </c>
      <c r="B52" s="88">
        <v>283</v>
      </c>
      <c r="C52" s="88">
        <v>283.14999399999999</v>
      </c>
      <c r="D52" s="88">
        <v>280.39999399999999</v>
      </c>
      <c r="E52" s="88">
        <v>282.25</v>
      </c>
      <c r="F52" s="88">
        <v>234.59823600000001</v>
      </c>
      <c r="G52" s="88">
        <v>11221831</v>
      </c>
      <c r="H52" s="95">
        <f t="shared" si="0"/>
        <v>3.8490166952566185E-4</v>
      </c>
      <c r="I52" s="96">
        <f t="shared" si="1"/>
        <v>3.8179828582994563E-4</v>
      </c>
      <c r="J52" s="1"/>
      <c r="K52" s="1"/>
      <c r="L52" s="1"/>
      <c r="M52" s="9"/>
      <c r="N52" s="1"/>
      <c r="O52" s="3"/>
    </row>
    <row r="53" spans="1:15" ht="13.2" x14ac:dyDescent="0.25">
      <c r="A53" s="91">
        <v>42979</v>
      </c>
      <c r="B53" s="92">
        <v>282.20001200000002</v>
      </c>
      <c r="C53" s="92">
        <v>284.35000600000001</v>
      </c>
      <c r="D53" s="92">
        <v>280.70001200000002</v>
      </c>
      <c r="E53" s="92">
        <v>283.60000600000001</v>
      </c>
      <c r="F53" s="92">
        <v>235.720337</v>
      </c>
      <c r="G53" s="92">
        <v>7247857</v>
      </c>
      <c r="H53" s="93">
        <f t="shared" si="0"/>
        <v>2.0723110889583141E-3</v>
      </c>
      <c r="I53" s="94">
        <f t="shared" si="1"/>
        <v>2.0692077052625979E-3</v>
      </c>
      <c r="J53" s="1"/>
      <c r="K53" s="1"/>
      <c r="L53" s="1"/>
      <c r="M53" s="9"/>
      <c r="N53" s="1"/>
      <c r="O53" s="3"/>
    </row>
    <row r="54" spans="1:15" ht="13.2" x14ac:dyDescent="0.25">
      <c r="A54" s="87">
        <v>42982</v>
      </c>
      <c r="B54" s="88">
        <v>283.45001200000002</v>
      </c>
      <c r="C54" s="88">
        <v>283.85000600000001</v>
      </c>
      <c r="D54" s="88">
        <v>282</v>
      </c>
      <c r="E54" s="88">
        <v>283.10000600000001</v>
      </c>
      <c r="F54" s="88">
        <v>235.30474899999999</v>
      </c>
      <c r="G54" s="88">
        <v>8480587</v>
      </c>
      <c r="H54" s="95">
        <f t="shared" si="0"/>
        <v>-7.6636097458099111E-4</v>
      </c>
      <c r="I54" s="96">
        <f t="shared" si="1"/>
        <v>-7.6946435827670732E-4</v>
      </c>
      <c r="J54" s="1"/>
      <c r="K54" s="1"/>
      <c r="L54" s="1"/>
      <c r="M54" s="9"/>
      <c r="N54" s="1"/>
      <c r="O54" s="3"/>
    </row>
    <row r="55" spans="1:15" ht="13.2" x14ac:dyDescent="0.25">
      <c r="A55" s="91">
        <v>42983</v>
      </c>
      <c r="B55" s="92">
        <v>282.64999399999999</v>
      </c>
      <c r="C55" s="92">
        <v>283.89999399999999</v>
      </c>
      <c r="D55" s="92">
        <v>281.60000600000001</v>
      </c>
      <c r="E55" s="92">
        <v>282.85000600000001</v>
      </c>
      <c r="F55" s="92">
        <v>235.09693899999999</v>
      </c>
      <c r="G55" s="92">
        <v>7820187</v>
      </c>
      <c r="H55" s="93">
        <f t="shared" si="0"/>
        <v>-3.8371776487113913E-4</v>
      </c>
      <c r="I55" s="94">
        <f t="shared" si="1"/>
        <v>-3.8682114856685535E-4</v>
      </c>
      <c r="J55" s="1"/>
      <c r="K55" s="1"/>
      <c r="L55" s="1"/>
      <c r="M55" s="9"/>
      <c r="N55" s="1"/>
      <c r="O55" s="3"/>
    </row>
    <row r="56" spans="1:15" ht="13.2" x14ac:dyDescent="0.25">
      <c r="A56" s="87">
        <v>42984</v>
      </c>
      <c r="B56" s="88">
        <v>280.5</v>
      </c>
      <c r="C56" s="88">
        <v>281</v>
      </c>
      <c r="D56" s="88">
        <v>275.25</v>
      </c>
      <c r="E56" s="88">
        <v>275.70001200000002</v>
      </c>
      <c r="F56" s="88">
        <v>229.154068</v>
      </c>
      <c r="G56" s="88">
        <v>14165258</v>
      </c>
      <c r="H56" s="95">
        <f t="shared" si="0"/>
        <v>-1.1119403224789E-2</v>
      </c>
      <c r="I56" s="96">
        <f t="shared" si="1"/>
        <v>-1.1122506608484716E-2</v>
      </c>
      <c r="J56" s="1"/>
      <c r="K56" s="1"/>
      <c r="L56" s="1"/>
      <c r="M56" s="9"/>
      <c r="N56" s="1"/>
      <c r="O56" s="3"/>
    </row>
    <row r="57" spans="1:15" ht="13.2" x14ac:dyDescent="0.25">
      <c r="A57" s="91">
        <v>42985</v>
      </c>
      <c r="B57" s="92">
        <v>277</v>
      </c>
      <c r="C57" s="92">
        <v>277.54998799999998</v>
      </c>
      <c r="D57" s="92">
        <v>269.54998799999998</v>
      </c>
      <c r="E57" s="92">
        <v>270.39999399999999</v>
      </c>
      <c r="F57" s="92">
        <v>224.74885599999999</v>
      </c>
      <c r="G57" s="92">
        <v>19218142</v>
      </c>
      <c r="H57" s="93">
        <f t="shared" si="0"/>
        <v>-8.4300815556297946E-3</v>
      </c>
      <c r="I57" s="94">
        <f t="shared" si="1"/>
        <v>-8.4331849393255113E-3</v>
      </c>
      <c r="J57" s="1"/>
      <c r="K57" s="1"/>
      <c r="L57" s="1"/>
      <c r="M57" s="9"/>
      <c r="N57" s="1"/>
      <c r="O57" s="3"/>
    </row>
    <row r="58" spans="1:15" ht="13.2" x14ac:dyDescent="0.25">
      <c r="A58" s="87">
        <v>42986</v>
      </c>
      <c r="B58" s="88">
        <v>271.14999399999999</v>
      </c>
      <c r="C58" s="88">
        <v>273.29998799999998</v>
      </c>
      <c r="D58" s="88">
        <v>270</v>
      </c>
      <c r="E58" s="88">
        <v>272.35000600000001</v>
      </c>
      <c r="F58" s="88">
        <v>226.36964399999999</v>
      </c>
      <c r="G58" s="88">
        <v>9716093</v>
      </c>
      <c r="H58" s="95">
        <f t="shared" si="0"/>
        <v>3.1206980582152858E-3</v>
      </c>
      <c r="I58" s="96">
        <f t="shared" si="1"/>
        <v>3.1175946745195695E-3</v>
      </c>
      <c r="J58" s="1"/>
      <c r="K58" s="1"/>
      <c r="L58" s="1"/>
      <c r="M58" s="9"/>
      <c r="N58" s="1"/>
      <c r="O58" s="3"/>
    </row>
    <row r="59" spans="1:15" ht="13.2" x14ac:dyDescent="0.25">
      <c r="A59" s="91">
        <v>42989</v>
      </c>
      <c r="B59" s="92">
        <v>272.39999399999999</v>
      </c>
      <c r="C59" s="92">
        <v>274.39999399999999</v>
      </c>
      <c r="D59" s="92">
        <v>271.5</v>
      </c>
      <c r="E59" s="92">
        <v>273.60000600000001</v>
      </c>
      <c r="F59" s="92">
        <v>227.40860000000001</v>
      </c>
      <c r="G59" s="92">
        <v>9314031</v>
      </c>
      <c r="H59" s="93">
        <f t="shared" si="0"/>
        <v>1.9886966911534152E-3</v>
      </c>
      <c r="I59" s="94">
        <f t="shared" si="1"/>
        <v>1.985593307457699E-3</v>
      </c>
      <c r="J59" s="1"/>
      <c r="K59" s="1"/>
      <c r="L59" s="1"/>
      <c r="M59" s="9"/>
      <c r="N59" s="1"/>
      <c r="O59" s="3"/>
    </row>
    <row r="60" spans="1:15" ht="13.2" x14ac:dyDescent="0.25">
      <c r="A60" s="87">
        <v>42990</v>
      </c>
      <c r="B60" s="88">
        <v>275.5</v>
      </c>
      <c r="C60" s="88">
        <v>278.25</v>
      </c>
      <c r="D60" s="88">
        <v>274.60000600000001</v>
      </c>
      <c r="E60" s="88">
        <v>277.64999399999999</v>
      </c>
      <c r="F60" s="88">
        <v>230.77482599999999</v>
      </c>
      <c r="G60" s="88">
        <v>11464781</v>
      </c>
      <c r="H60" s="95">
        <f t="shared" si="0"/>
        <v>6.3815476425637023E-3</v>
      </c>
      <c r="I60" s="96">
        <f t="shared" si="1"/>
        <v>6.3784442588679865E-3</v>
      </c>
      <c r="J60" s="1"/>
      <c r="K60" s="1"/>
      <c r="L60" s="1"/>
      <c r="M60" s="9"/>
      <c r="N60" s="1"/>
      <c r="O60" s="3"/>
    </row>
    <row r="61" spans="1:15" ht="13.2" x14ac:dyDescent="0.25">
      <c r="A61" s="91">
        <v>42991</v>
      </c>
      <c r="B61" s="92">
        <v>277.39999399999999</v>
      </c>
      <c r="C61" s="92">
        <v>277.5</v>
      </c>
      <c r="D61" s="92">
        <v>270.95001200000002</v>
      </c>
      <c r="E61" s="92">
        <v>271.5</v>
      </c>
      <c r="F61" s="92">
        <v>225.66313199999999</v>
      </c>
      <c r="G61" s="92">
        <v>12126147</v>
      </c>
      <c r="H61" s="93">
        <f t="shared" si="0"/>
        <v>-9.7278207270280713E-3</v>
      </c>
      <c r="I61" s="94">
        <f t="shared" si="1"/>
        <v>-9.7309241107237879E-3</v>
      </c>
      <c r="J61" s="1"/>
      <c r="K61" s="1"/>
      <c r="L61" s="1"/>
      <c r="M61" s="9"/>
      <c r="N61" s="1"/>
      <c r="O61" s="3"/>
    </row>
    <row r="62" spans="1:15" ht="13.2" x14ac:dyDescent="0.25">
      <c r="A62" s="87">
        <v>42992</v>
      </c>
      <c r="B62" s="88">
        <v>272.29998799999998</v>
      </c>
      <c r="C62" s="88">
        <v>272.5</v>
      </c>
      <c r="D62" s="88">
        <v>270.39999399999999</v>
      </c>
      <c r="E62" s="88">
        <v>272</v>
      </c>
      <c r="F62" s="88">
        <v>226.07872</v>
      </c>
      <c r="G62" s="88">
        <v>7041114</v>
      </c>
      <c r="H62" s="95">
        <f t="shared" si="0"/>
        <v>7.9907418479898339E-4</v>
      </c>
      <c r="I62" s="96">
        <f t="shared" si="1"/>
        <v>7.9597080110326718E-4</v>
      </c>
      <c r="J62" s="1"/>
      <c r="K62" s="1"/>
      <c r="L62" s="1"/>
      <c r="M62" s="9"/>
      <c r="N62" s="1"/>
      <c r="O62" s="3"/>
    </row>
    <row r="63" spans="1:15" ht="13.2" x14ac:dyDescent="0.25">
      <c r="A63" s="91">
        <v>42993</v>
      </c>
      <c r="B63" s="92">
        <v>272</v>
      </c>
      <c r="C63" s="92">
        <v>272.75</v>
      </c>
      <c r="D63" s="92">
        <v>268.20001200000002</v>
      </c>
      <c r="E63" s="92">
        <v>269.29998799999998</v>
      </c>
      <c r="F63" s="92">
        <v>223.83453399999999</v>
      </c>
      <c r="G63" s="92">
        <v>13147594</v>
      </c>
      <c r="H63" s="93">
        <f t="shared" si="0"/>
        <v>-4.3325937646686184E-3</v>
      </c>
      <c r="I63" s="94">
        <f t="shared" si="1"/>
        <v>-4.3356971483643342E-3</v>
      </c>
      <c r="J63" s="1"/>
      <c r="K63" s="1"/>
      <c r="L63" s="1"/>
      <c r="M63" s="9"/>
      <c r="N63" s="1"/>
      <c r="O63" s="3"/>
    </row>
    <row r="64" spans="1:15" ht="13.2" x14ac:dyDescent="0.25">
      <c r="A64" s="87">
        <v>42996</v>
      </c>
      <c r="B64" s="88">
        <v>271</v>
      </c>
      <c r="C64" s="88">
        <v>271.70001200000002</v>
      </c>
      <c r="D64" s="88">
        <v>266.25</v>
      </c>
      <c r="E64" s="88">
        <v>267</v>
      </c>
      <c r="F64" s="88">
        <v>221.92283599999999</v>
      </c>
      <c r="G64" s="88">
        <v>10152294</v>
      </c>
      <c r="H64" s="95">
        <f t="shared" si="0"/>
        <v>-3.7250981743398057E-3</v>
      </c>
      <c r="I64" s="96">
        <f t="shared" si="1"/>
        <v>-3.7282015580355219E-3</v>
      </c>
      <c r="J64" s="1"/>
      <c r="K64" s="1"/>
      <c r="L64" s="1"/>
      <c r="M64" s="9"/>
      <c r="N64" s="1"/>
      <c r="O64" s="3"/>
    </row>
    <row r="65" spans="1:15" ht="13.2" x14ac:dyDescent="0.25">
      <c r="A65" s="91">
        <v>42997</v>
      </c>
      <c r="B65" s="92">
        <v>268</v>
      </c>
      <c r="C65" s="92">
        <v>270</v>
      </c>
      <c r="D65" s="92">
        <v>264.10000600000001</v>
      </c>
      <c r="E65" s="92">
        <v>267.85000600000001</v>
      </c>
      <c r="F65" s="92">
        <v>222.62934899999999</v>
      </c>
      <c r="G65" s="92">
        <v>33882424</v>
      </c>
      <c r="H65" s="93">
        <f t="shared" si="0"/>
        <v>1.3804226634278672E-3</v>
      </c>
      <c r="I65" s="94">
        <f t="shared" si="1"/>
        <v>1.377319279732151E-3</v>
      </c>
      <c r="J65" s="1"/>
      <c r="K65" s="1"/>
      <c r="L65" s="1"/>
      <c r="M65" s="9"/>
      <c r="N65" s="1"/>
      <c r="O65" s="3"/>
    </row>
    <row r="66" spans="1:15" ht="13.2" x14ac:dyDescent="0.25">
      <c r="A66" s="87">
        <v>42998</v>
      </c>
      <c r="B66" s="88">
        <v>269.39999399999999</v>
      </c>
      <c r="C66" s="88">
        <v>272</v>
      </c>
      <c r="D66" s="88">
        <v>267.75</v>
      </c>
      <c r="E66" s="88">
        <v>271.54998799999998</v>
      </c>
      <c r="F66" s="88">
        <v>225.70468099999999</v>
      </c>
      <c r="G66" s="88">
        <v>9604767</v>
      </c>
      <c r="H66" s="95">
        <f t="shared" si="0"/>
        <v>5.9581498459052203E-3</v>
      </c>
      <c r="I66" s="96">
        <f t="shared" si="1"/>
        <v>5.9550464622095036E-3</v>
      </c>
      <c r="J66" s="1"/>
      <c r="K66" s="1"/>
      <c r="L66" s="1"/>
      <c r="M66" s="9"/>
      <c r="N66" s="1"/>
      <c r="O66" s="3"/>
    </row>
    <row r="67" spans="1:15" ht="13.2" x14ac:dyDescent="0.25">
      <c r="A67" s="91">
        <v>42999</v>
      </c>
      <c r="B67" s="92">
        <v>272</v>
      </c>
      <c r="C67" s="92">
        <v>272.39999399999999</v>
      </c>
      <c r="D67" s="92">
        <v>267.10000600000001</v>
      </c>
      <c r="E67" s="92">
        <v>269.54998799999998</v>
      </c>
      <c r="F67" s="92">
        <v>224.04231300000001</v>
      </c>
      <c r="G67" s="92">
        <v>7759828</v>
      </c>
      <c r="H67" s="93">
        <f t="shared" si="0"/>
        <v>-3.2105185660872447E-3</v>
      </c>
      <c r="I67" s="94">
        <f t="shared" si="1"/>
        <v>-3.2136219497829609E-3</v>
      </c>
      <c r="J67" s="1"/>
      <c r="K67" s="1"/>
      <c r="L67" s="1"/>
      <c r="M67" s="9"/>
      <c r="N67" s="1"/>
      <c r="O67" s="3"/>
    </row>
    <row r="68" spans="1:15" ht="13.2" x14ac:dyDescent="0.25">
      <c r="A68" s="87">
        <v>43000</v>
      </c>
      <c r="B68" s="88">
        <v>269.5</v>
      </c>
      <c r="C68" s="88">
        <v>270.95001200000002</v>
      </c>
      <c r="D68" s="88">
        <v>267.04998799999998</v>
      </c>
      <c r="E68" s="88">
        <v>268.45001200000002</v>
      </c>
      <c r="F68" s="88">
        <v>223.12808200000001</v>
      </c>
      <c r="G68" s="88">
        <v>6877525</v>
      </c>
      <c r="H68" s="95">
        <f t="shared" ref="H68:H131" si="2">LOG(F68/F67)</f>
        <v>-1.7758153765507234E-3</v>
      </c>
      <c r="I68" s="96">
        <f t="shared" ref="I68:I131" si="3">H68-$H$1238</f>
        <v>-1.7789187602464396E-3</v>
      </c>
      <c r="J68" s="1"/>
      <c r="K68" s="1"/>
      <c r="L68" s="1"/>
      <c r="M68" s="9"/>
      <c r="N68" s="1"/>
      <c r="O68" s="3"/>
    </row>
    <row r="69" spans="1:15" ht="13.2" x14ac:dyDescent="0.25">
      <c r="A69" s="91">
        <v>43003</v>
      </c>
      <c r="B69" s="92">
        <v>268.5</v>
      </c>
      <c r="C69" s="92">
        <v>269.64999399999999</v>
      </c>
      <c r="D69" s="92">
        <v>260.89999399999999</v>
      </c>
      <c r="E69" s="92">
        <v>262.25</v>
      </c>
      <c r="F69" s="92">
        <v>217.97477699999999</v>
      </c>
      <c r="G69" s="92">
        <v>17583222</v>
      </c>
      <c r="H69" s="93">
        <f t="shared" si="2"/>
        <v>-1.0147990245617395E-2</v>
      </c>
      <c r="I69" s="94">
        <f t="shared" si="3"/>
        <v>-1.0151093629313112E-2</v>
      </c>
      <c r="J69" s="1"/>
      <c r="K69" s="1"/>
      <c r="L69" s="1"/>
      <c r="M69" s="9"/>
      <c r="N69" s="1"/>
      <c r="O69" s="3"/>
    </row>
    <row r="70" spans="1:15" ht="13.2" x14ac:dyDescent="0.25">
      <c r="A70" s="87">
        <v>43004</v>
      </c>
      <c r="B70" s="88">
        <v>263.29998799999998</v>
      </c>
      <c r="C70" s="88">
        <v>263.75</v>
      </c>
      <c r="D70" s="88">
        <v>261.04998799999998</v>
      </c>
      <c r="E70" s="88">
        <v>262.45001200000002</v>
      </c>
      <c r="F70" s="88">
        <v>218.14102199999999</v>
      </c>
      <c r="G70" s="88">
        <v>9581360</v>
      </c>
      <c r="H70" s="95">
        <f t="shared" si="2"/>
        <v>3.311014634491091E-4</v>
      </c>
      <c r="I70" s="96">
        <f t="shared" si="3"/>
        <v>3.2799807975339288E-4</v>
      </c>
      <c r="J70" s="1"/>
      <c r="K70" s="1"/>
      <c r="L70" s="1"/>
      <c r="M70" s="9"/>
      <c r="N70" s="1"/>
      <c r="O70" s="3"/>
    </row>
    <row r="71" spans="1:15" ht="13.2" x14ac:dyDescent="0.25">
      <c r="A71" s="91">
        <v>43005</v>
      </c>
      <c r="B71" s="92">
        <v>265.10000600000001</v>
      </c>
      <c r="C71" s="92">
        <v>265.5</v>
      </c>
      <c r="D71" s="92">
        <v>256.79998799999998</v>
      </c>
      <c r="E71" s="92">
        <v>258.5</v>
      </c>
      <c r="F71" s="92">
        <v>214.85791</v>
      </c>
      <c r="G71" s="92">
        <v>17533620</v>
      </c>
      <c r="H71" s="93">
        <f t="shared" si="2"/>
        <v>-6.5859966146655608E-3</v>
      </c>
      <c r="I71" s="94">
        <f t="shared" si="3"/>
        <v>-6.5890999983612766E-3</v>
      </c>
      <c r="J71" s="1"/>
      <c r="K71" s="1"/>
      <c r="L71" s="1"/>
      <c r="M71" s="9"/>
      <c r="N71" s="1"/>
      <c r="O71" s="3"/>
    </row>
    <row r="72" spans="1:15" ht="13.2" x14ac:dyDescent="0.25">
      <c r="A72" s="87">
        <v>43006</v>
      </c>
      <c r="B72" s="88">
        <v>260.39999399999999</v>
      </c>
      <c r="C72" s="88">
        <v>263.39999399999999</v>
      </c>
      <c r="D72" s="88">
        <v>259.10000600000001</v>
      </c>
      <c r="E72" s="88">
        <v>261.54998799999998</v>
      </c>
      <c r="F72" s="88">
        <v>217.392944</v>
      </c>
      <c r="G72" s="88">
        <v>21604711</v>
      </c>
      <c r="H72" s="95">
        <f t="shared" si="2"/>
        <v>5.0940970509675528E-3</v>
      </c>
      <c r="I72" s="96">
        <f t="shared" si="3"/>
        <v>5.090993667271837E-3</v>
      </c>
      <c r="J72" s="1"/>
      <c r="K72" s="1"/>
      <c r="L72" s="1"/>
      <c r="M72" s="9"/>
      <c r="N72" s="1"/>
      <c r="O72" s="3"/>
    </row>
    <row r="73" spans="1:15" ht="13.2" x14ac:dyDescent="0.25">
      <c r="A73" s="91">
        <v>43007</v>
      </c>
      <c r="B73" s="92">
        <v>262.79998799999998</v>
      </c>
      <c r="C73" s="92">
        <v>262.89999399999999</v>
      </c>
      <c r="D73" s="92">
        <v>257.45001200000002</v>
      </c>
      <c r="E73" s="92">
        <v>258.29998799999998</v>
      </c>
      <c r="F73" s="92">
        <v>214.691666</v>
      </c>
      <c r="G73" s="92">
        <v>12172012</v>
      </c>
      <c r="H73" s="93">
        <f t="shared" si="2"/>
        <v>-5.4302578085993107E-3</v>
      </c>
      <c r="I73" s="94">
        <f t="shared" si="3"/>
        <v>-5.4333611922950265E-3</v>
      </c>
      <c r="J73" s="1"/>
      <c r="K73" s="1"/>
      <c r="L73" s="1"/>
      <c r="M73" s="9"/>
      <c r="N73" s="1"/>
      <c r="O73" s="3"/>
    </row>
    <row r="74" spans="1:15" ht="13.2" x14ac:dyDescent="0.25">
      <c r="A74" s="87">
        <v>43011</v>
      </c>
      <c r="B74" s="88">
        <v>262.5</v>
      </c>
      <c r="C74" s="88">
        <v>262.75</v>
      </c>
      <c r="D74" s="88">
        <v>258.5</v>
      </c>
      <c r="E74" s="88">
        <v>261.39999399999999</v>
      </c>
      <c r="F74" s="88">
        <v>217.26828</v>
      </c>
      <c r="G74" s="88">
        <v>11497927</v>
      </c>
      <c r="H74" s="95">
        <f t="shared" si="2"/>
        <v>5.1811401703693635E-3</v>
      </c>
      <c r="I74" s="96">
        <f t="shared" si="3"/>
        <v>5.1780367866736468E-3</v>
      </c>
      <c r="J74" s="1"/>
      <c r="K74" s="1"/>
      <c r="L74" s="1"/>
      <c r="M74" s="9"/>
      <c r="N74" s="1"/>
      <c r="O74" s="3"/>
    </row>
    <row r="75" spans="1:15" ht="13.2" x14ac:dyDescent="0.25">
      <c r="A75" s="91">
        <v>43012</v>
      </c>
      <c r="B75" s="92">
        <v>264.10000600000001</v>
      </c>
      <c r="C75" s="92">
        <v>268.5</v>
      </c>
      <c r="D75" s="92">
        <v>263.14999399999999</v>
      </c>
      <c r="E75" s="92">
        <v>267.39999399999999</v>
      </c>
      <c r="F75" s="92">
        <v>222.255325</v>
      </c>
      <c r="G75" s="92">
        <v>10779322</v>
      </c>
      <c r="H75" s="93">
        <f t="shared" si="2"/>
        <v>9.8558487078923389E-3</v>
      </c>
      <c r="I75" s="94">
        <f t="shared" si="3"/>
        <v>9.8527453241966222E-3</v>
      </c>
      <c r="J75" s="1"/>
      <c r="K75" s="1"/>
      <c r="L75" s="1"/>
      <c r="M75" s="9"/>
      <c r="N75" s="1"/>
      <c r="O75" s="3"/>
    </row>
    <row r="76" spans="1:15" ht="13.2" x14ac:dyDescent="0.25">
      <c r="A76" s="87">
        <v>43013</v>
      </c>
      <c r="B76" s="88">
        <v>267.39999399999999</v>
      </c>
      <c r="C76" s="88">
        <v>269.39999399999999</v>
      </c>
      <c r="D76" s="88">
        <v>264.39999399999999</v>
      </c>
      <c r="E76" s="88">
        <v>265.25</v>
      </c>
      <c r="F76" s="88">
        <v>220.46829199999999</v>
      </c>
      <c r="G76" s="88">
        <v>6937298</v>
      </c>
      <c r="H76" s="95">
        <f t="shared" si="2"/>
        <v>-3.5060374287600557E-3</v>
      </c>
      <c r="I76" s="96">
        <f t="shared" si="3"/>
        <v>-3.5091408124557719E-3</v>
      </c>
      <c r="J76" s="1"/>
      <c r="K76" s="1"/>
      <c r="L76" s="1"/>
      <c r="M76" s="9"/>
      <c r="N76" s="1"/>
      <c r="O76" s="3"/>
    </row>
    <row r="77" spans="1:15" ht="13.2" x14ac:dyDescent="0.25">
      <c r="A77" s="91">
        <v>43014</v>
      </c>
      <c r="B77" s="92">
        <v>265.79998799999998</v>
      </c>
      <c r="C77" s="92">
        <v>267.5</v>
      </c>
      <c r="D77" s="92">
        <v>264.64999399999999</v>
      </c>
      <c r="E77" s="92">
        <v>266.14999399999999</v>
      </c>
      <c r="F77" s="92">
        <v>221.216339</v>
      </c>
      <c r="G77" s="92">
        <v>7856190</v>
      </c>
      <c r="H77" s="93">
        <f t="shared" si="2"/>
        <v>1.4710631619046296E-3</v>
      </c>
      <c r="I77" s="94">
        <f t="shared" si="3"/>
        <v>1.4679597782089133E-3</v>
      </c>
      <c r="J77" s="1"/>
      <c r="K77" s="1"/>
      <c r="L77" s="1"/>
      <c r="M77" s="9"/>
      <c r="N77" s="1"/>
      <c r="O77" s="3"/>
    </row>
    <row r="78" spans="1:15" ht="13.2" x14ac:dyDescent="0.25">
      <c r="A78" s="87">
        <v>43017</v>
      </c>
      <c r="B78" s="88">
        <v>268</v>
      </c>
      <c r="C78" s="88">
        <v>269.14999399999999</v>
      </c>
      <c r="D78" s="88">
        <v>266.39999399999999</v>
      </c>
      <c r="E78" s="88">
        <v>268</v>
      </c>
      <c r="F78" s="88">
        <v>222.753998</v>
      </c>
      <c r="G78" s="88">
        <v>6088623</v>
      </c>
      <c r="H78" s="95">
        <f t="shared" si="2"/>
        <v>3.0083067865661795E-3</v>
      </c>
      <c r="I78" s="96">
        <f t="shared" si="3"/>
        <v>3.0052034028704632E-3</v>
      </c>
      <c r="J78" s="1"/>
      <c r="K78" s="1"/>
      <c r="L78" s="1"/>
      <c r="M78" s="9"/>
      <c r="N78" s="1"/>
      <c r="O78" s="3"/>
    </row>
    <row r="79" spans="1:15" ht="13.2" x14ac:dyDescent="0.25">
      <c r="A79" s="91">
        <v>43018</v>
      </c>
      <c r="B79" s="92">
        <v>267.10000600000001</v>
      </c>
      <c r="C79" s="92">
        <v>267.89999399999999</v>
      </c>
      <c r="D79" s="92">
        <v>265.14999399999999</v>
      </c>
      <c r="E79" s="92">
        <v>266.20001200000002</v>
      </c>
      <c r="F79" s="92">
        <v>221.25791899999999</v>
      </c>
      <c r="G79" s="92">
        <v>5472538</v>
      </c>
      <c r="H79" s="93">
        <f t="shared" si="2"/>
        <v>-2.9266841191037986E-3</v>
      </c>
      <c r="I79" s="94">
        <f t="shared" si="3"/>
        <v>-2.9297875027995148E-3</v>
      </c>
      <c r="J79" s="1"/>
      <c r="K79" s="1"/>
      <c r="L79" s="1"/>
      <c r="M79" s="9"/>
      <c r="N79" s="1"/>
      <c r="O79" s="3"/>
    </row>
    <row r="80" spans="1:15" ht="13.2" x14ac:dyDescent="0.25">
      <c r="A80" s="87">
        <v>43019</v>
      </c>
      <c r="B80" s="88">
        <v>266.5</v>
      </c>
      <c r="C80" s="88">
        <v>267.75</v>
      </c>
      <c r="D80" s="88">
        <v>264.45001200000002</v>
      </c>
      <c r="E80" s="88">
        <v>265.39999399999999</v>
      </c>
      <c r="F80" s="88">
        <v>220.59295700000001</v>
      </c>
      <c r="G80" s="88">
        <v>7664687</v>
      </c>
      <c r="H80" s="95">
        <f t="shared" si="2"/>
        <v>-1.3071810467499309E-3</v>
      </c>
      <c r="I80" s="96">
        <f t="shared" si="3"/>
        <v>-1.3102844304456471E-3</v>
      </c>
      <c r="J80" s="1"/>
      <c r="K80" s="1"/>
      <c r="L80" s="1"/>
      <c r="M80" s="9"/>
      <c r="N80" s="1"/>
      <c r="O80" s="3"/>
    </row>
    <row r="81" spans="1:15" ht="13.2" x14ac:dyDescent="0.25">
      <c r="A81" s="91">
        <v>43020</v>
      </c>
      <c r="B81" s="92">
        <v>265.54998799999998</v>
      </c>
      <c r="C81" s="92">
        <v>269.20001200000002</v>
      </c>
      <c r="D81" s="92">
        <v>264</v>
      </c>
      <c r="E81" s="92">
        <v>267</v>
      </c>
      <c r="F81" s="92">
        <v>221.92283599999999</v>
      </c>
      <c r="G81" s="92">
        <v>9165813</v>
      </c>
      <c r="H81" s="93">
        <f t="shared" si="2"/>
        <v>2.6103513556517623E-3</v>
      </c>
      <c r="I81" s="94">
        <f t="shared" si="3"/>
        <v>2.6072479719560461E-3</v>
      </c>
      <c r="J81" s="1"/>
      <c r="K81" s="1"/>
      <c r="L81" s="1"/>
      <c r="M81" s="9"/>
      <c r="N81" s="1"/>
      <c r="O81" s="3"/>
    </row>
    <row r="82" spans="1:15" ht="13.2" x14ac:dyDescent="0.25">
      <c r="A82" s="87">
        <v>43021</v>
      </c>
      <c r="B82" s="88">
        <v>266.25</v>
      </c>
      <c r="C82" s="88">
        <v>267.60000600000001</v>
      </c>
      <c r="D82" s="88">
        <v>264.20001200000002</v>
      </c>
      <c r="E82" s="88">
        <v>265.95001200000002</v>
      </c>
      <c r="F82" s="88">
        <v>221.05012500000001</v>
      </c>
      <c r="G82" s="88">
        <v>12040762</v>
      </c>
      <c r="H82" s="95">
        <f t="shared" si="2"/>
        <v>-1.7112288800082067E-3</v>
      </c>
      <c r="I82" s="96">
        <f t="shared" si="3"/>
        <v>-1.7143322637039229E-3</v>
      </c>
      <c r="J82" s="1"/>
      <c r="K82" s="1"/>
      <c r="L82" s="1"/>
      <c r="M82" s="9"/>
      <c r="N82" s="1"/>
      <c r="O82" s="3"/>
    </row>
    <row r="83" spans="1:15" ht="13.2" x14ac:dyDescent="0.25">
      <c r="A83" s="91">
        <v>43024</v>
      </c>
      <c r="B83" s="92">
        <v>266</v>
      </c>
      <c r="C83" s="92">
        <v>269.95001200000002</v>
      </c>
      <c r="D83" s="92">
        <v>265.5</v>
      </c>
      <c r="E83" s="92">
        <v>267.5</v>
      </c>
      <c r="F83" s="92">
        <v>222.338425</v>
      </c>
      <c r="G83" s="92">
        <v>9152244</v>
      </c>
      <c r="H83" s="93">
        <f t="shared" si="2"/>
        <v>2.5237600544843189E-3</v>
      </c>
      <c r="I83" s="94">
        <f t="shared" si="3"/>
        <v>2.5206566707886026E-3</v>
      </c>
      <c r="J83" s="1"/>
      <c r="K83" s="1"/>
      <c r="L83" s="1"/>
      <c r="M83" s="9"/>
      <c r="N83" s="1"/>
      <c r="O83" s="3"/>
    </row>
    <row r="84" spans="1:15" ht="13.2" x14ac:dyDescent="0.25">
      <c r="A84" s="87">
        <v>43025</v>
      </c>
      <c r="B84" s="88">
        <v>268</v>
      </c>
      <c r="C84" s="88">
        <v>268.70001200000002</v>
      </c>
      <c r="D84" s="88">
        <v>265.95001200000002</v>
      </c>
      <c r="E84" s="88">
        <v>267.25</v>
      </c>
      <c r="F84" s="88">
        <v>222.13063</v>
      </c>
      <c r="G84" s="88">
        <v>10628854</v>
      </c>
      <c r="H84" s="95">
        <f t="shared" si="2"/>
        <v>-4.0607654200775932E-4</v>
      </c>
      <c r="I84" s="96">
        <f t="shared" si="3"/>
        <v>-4.0917992570347554E-4</v>
      </c>
      <c r="J84" s="1"/>
      <c r="K84" s="1"/>
      <c r="L84" s="1"/>
      <c r="M84" s="9"/>
      <c r="N84" s="1"/>
      <c r="O84" s="3"/>
    </row>
    <row r="85" spans="1:15" ht="13.2" x14ac:dyDescent="0.25">
      <c r="A85" s="91">
        <v>43026</v>
      </c>
      <c r="B85" s="92">
        <v>268</v>
      </c>
      <c r="C85" s="92">
        <v>270.75</v>
      </c>
      <c r="D85" s="92">
        <v>267.10000600000001</v>
      </c>
      <c r="E85" s="92">
        <v>270.35000600000001</v>
      </c>
      <c r="F85" s="92">
        <v>224.707291</v>
      </c>
      <c r="G85" s="92">
        <v>7229879</v>
      </c>
      <c r="H85" s="93">
        <f t="shared" si="2"/>
        <v>5.0087157106556033E-3</v>
      </c>
      <c r="I85" s="94">
        <f t="shared" si="3"/>
        <v>5.0056123269598875E-3</v>
      </c>
      <c r="J85" s="1"/>
      <c r="K85" s="1"/>
      <c r="L85" s="1"/>
      <c r="M85" s="9"/>
      <c r="N85" s="1"/>
      <c r="O85" s="3"/>
    </row>
    <row r="86" spans="1:15" ht="13.2" x14ac:dyDescent="0.25">
      <c r="A86" s="87">
        <v>43027</v>
      </c>
      <c r="B86" s="88">
        <v>271</v>
      </c>
      <c r="C86" s="88">
        <v>271.29998799999998</v>
      </c>
      <c r="D86" s="88">
        <v>269</v>
      </c>
      <c r="E86" s="88">
        <v>269.64999399999999</v>
      </c>
      <c r="F86" s="88">
        <v>224.12545800000001</v>
      </c>
      <c r="G86" s="88">
        <v>1235750</v>
      </c>
      <c r="H86" s="95">
        <f t="shared" si="2"/>
        <v>-1.1259739998721202E-3</v>
      </c>
      <c r="I86" s="96">
        <f t="shared" si="3"/>
        <v>-1.1290773835678364E-3</v>
      </c>
      <c r="J86" s="1"/>
      <c r="K86" s="1"/>
      <c r="L86" s="1"/>
      <c r="M86" s="9"/>
      <c r="N86" s="1"/>
      <c r="O86" s="3"/>
    </row>
    <row r="87" spans="1:15" ht="13.2" x14ac:dyDescent="0.25">
      <c r="A87" s="91">
        <v>43031</v>
      </c>
      <c r="B87" s="92">
        <v>270</v>
      </c>
      <c r="C87" s="92">
        <v>272.75</v>
      </c>
      <c r="D87" s="92">
        <v>265.79998799999998</v>
      </c>
      <c r="E87" s="92">
        <v>267.04998799999998</v>
      </c>
      <c r="F87" s="92">
        <v>221.96438599999999</v>
      </c>
      <c r="G87" s="92">
        <v>9768072</v>
      </c>
      <c r="H87" s="93">
        <f t="shared" si="2"/>
        <v>-4.2078921971469563E-3</v>
      </c>
      <c r="I87" s="94">
        <f t="shared" si="3"/>
        <v>-4.2109955808426729E-3</v>
      </c>
      <c r="J87" s="1"/>
      <c r="K87" s="1"/>
      <c r="L87" s="1"/>
      <c r="M87" s="9"/>
      <c r="N87" s="1"/>
      <c r="O87" s="3"/>
    </row>
    <row r="88" spans="1:15" ht="13.2" x14ac:dyDescent="0.25">
      <c r="A88" s="87">
        <v>43032</v>
      </c>
      <c r="B88" s="88">
        <v>268.45001200000002</v>
      </c>
      <c r="C88" s="88">
        <v>268.45001200000002</v>
      </c>
      <c r="D88" s="88">
        <v>266.10000600000001</v>
      </c>
      <c r="E88" s="88">
        <v>267</v>
      </c>
      <c r="F88" s="88">
        <v>221.92283599999999</v>
      </c>
      <c r="G88" s="88">
        <v>8400196</v>
      </c>
      <c r="H88" s="95">
        <f t="shared" si="2"/>
        <v>-8.1304146104842518E-5</v>
      </c>
      <c r="I88" s="96">
        <f t="shared" si="3"/>
        <v>-8.4407529800558737E-5</v>
      </c>
      <c r="J88" s="1"/>
      <c r="K88" s="1"/>
      <c r="L88" s="1"/>
      <c r="M88" s="9"/>
      <c r="N88" s="1"/>
      <c r="O88" s="3"/>
    </row>
    <row r="89" spans="1:15" ht="13.2" x14ac:dyDescent="0.25">
      <c r="A89" s="91">
        <v>43033</v>
      </c>
      <c r="B89" s="92">
        <v>268.39999399999999</v>
      </c>
      <c r="C89" s="92">
        <v>271.5</v>
      </c>
      <c r="D89" s="92">
        <v>268.20001200000002</v>
      </c>
      <c r="E89" s="92">
        <v>269.25</v>
      </c>
      <c r="F89" s="92">
        <v>223.79299900000001</v>
      </c>
      <c r="G89" s="92">
        <v>5940597</v>
      </c>
      <c r="H89" s="93">
        <f t="shared" si="2"/>
        <v>3.6445025003574187E-3</v>
      </c>
      <c r="I89" s="94">
        <f t="shared" si="3"/>
        <v>3.6413991166617025E-3</v>
      </c>
      <c r="J89" s="1"/>
      <c r="K89" s="1"/>
      <c r="L89" s="1"/>
      <c r="M89" s="9"/>
      <c r="N89" s="1"/>
      <c r="O89" s="3"/>
    </row>
    <row r="90" spans="1:15" ht="13.2" x14ac:dyDescent="0.25">
      <c r="A90" s="87">
        <v>43034</v>
      </c>
      <c r="B90" s="88">
        <v>270.79998799999998</v>
      </c>
      <c r="C90" s="88">
        <v>270.79998799999998</v>
      </c>
      <c r="D90" s="88">
        <v>267.14999399999999</v>
      </c>
      <c r="E90" s="88">
        <v>268.39999399999999</v>
      </c>
      <c r="F90" s="88">
        <v>223.086502</v>
      </c>
      <c r="G90" s="88">
        <v>9260157</v>
      </c>
      <c r="H90" s="95">
        <f t="shared" si="2"/>
        <v>-1.3732024115036851E-3</v>
      </c>
      <c r="I90" s="96">
        <f t="shared" si="3"/>
        <v>-1.3763057951994013E-3</v>
      </c>
      <c r="J90" s="1"/>
      <c r="K90" s="1"/>
      <c r="L90" s="1"/>
      <c r="M90" s="9"/>
      <c r="N90" s="1"/>
      <c r="O90" s="3"/>
    </row>
    <row r="91" spans="1:15" ht="13.2" x14ac:dyDescent="0.25">
      <c r="A91" s="91">
        <v>43035</v>
      </c>
      <c r="B91" s="92">
        <v>270.60000600000001</v>
      </c>
      <c r="C91" s="92">
        <v>276</v>
      </c>
      <c r="D91" s="92">
        <v>267.45001200000002</v>
      </c>
      <c r="E91" s="92">
        <v>269.35000600000001</v>
      </c>
      <c r="F91" s="92">
        <v>223.87612899999999</v>
      </c>
      <c r="G91" s="92">
        <v>22968176</v>
      </c>
      <c r="H91" s="93">
        <f t="shared" si="2"/>
        <v>1.5344951986872662E-3</v>
      </c>
      <c r="I91" s="94">
        <f t="shared" si="3"/>
        <v>1.5313918149915499E-3</v>
      </c>
      <c r="J91" s="1"/>
      <c r="K91" s="1"/>
      <c r="L91" s="1"/>
      <c r="M91" s="9"/>
      <c r="N91" s="1"/>
      <c r="O91" s="3"/>
    </row>
    <row r="92" spans="1:15" ht="13.2" x14ac:dyDescent="0.25">
      <c r="A92" s="87">
        <v>43038</v>
      </c>
      <c r="B92" s="88">
        <v>269</v>
      </c>
      <c r="C92" s="88">
        <v>270.60000600000001</v>
      </c>
      <c r="D92" s="88">
        <v>263.45001200000002</v>
      </c>
      <c r="E92" s="88">
        <v>265.14999399999999</v>
      </c>
      <c r="F92" s="88">
        <v>220.38516200000001</v>
      </c>
      <c r="G92" s="88">
        <v>17589111</v>
      </c>
      <c r="H92" s="95">
        <f t="shared" si="2"/>
        <v>-6.8254378286651462E-3</v>
      </c>
      <c r="I92" s="96">
        <f t="shared" si="3"/>
        <v>-6.828541212360862E-3</v>
      </c>
      <c r="J92" s="1"/>
      <c r="K92" s="1"/>
      <c r="L92" s="1"/>
      <c r="M92" s="9"/>
      <c r="N92" s="1"/>
      <c r="O92" s="3"/>
    </row>
    <row r="93" spans="1:15" ht="13.2" x14ac:dyDescent="0.25">
      <c r="A93" s="91">
        <v>43039</v>
      </c>
      <c r="B93" s="92">
        <v>266.04998799999998</v>
      </c>
      <c r="C93" s="92">
        <v>266.95001200000002</v>
      </c>
      <c r="D93" s="92">
        <v>263.89999399999999</v>
      </c>
      <c r="E93" s="92">
        <v>265.70001200000002</v>
      </c>
      <c r="F93" s="92">
        <v>220.84231600000001</v>
      </c>
      <c r="G93" s="92">
        <v>8139444</v>
      </c>
      <c r="H93" s="93">
        <f t="shared" si="2"/>
        <v>8.9994182376712441E-4</v>
      </c>
      <c r="I93" s="94">
        <f t="shared" si="3"/>
        <v>8.968384400714082E-4</v>
      </c>
      <c r="J93" s="1"/>
      <c r="K93" s="1"/>
      <c r="L93" s="1"/>
      <c r="M93" s="9"/>
      <c r="N93" s="1"/>
      <c r="O93" s="3"/>
    </row>
    <row r="94" spans="1:15" ht="13.2" x14ac:dyDescent="0.25">
      <c r="A94" s="87">
        <v>43040</v>
      </c>
      <c r="B94" s="88">
        <v>267</v>
      </c>
      <c r="C94" s="88">
        <v>271.20001200000002</v>
      </c>
      <c r="D94" s="88">
        <v>266.29998799999998</v>
      </c>
      <c r="E94" s="88">
        <v>269.85000600000001</v>
      </c>
      <c r="F94" s="88">
        <v>224.29170199999999</v>
      </c>
      <c r="G94" s="88">
        <v>7237682</v>
      </c>
      <c r="H94" s="95">
        <f t="shared" si="2"/>
        <v>6.7309135291904595E-3</v>
      </c>
      <c r="I94" s="96">
        <f t="shared" si="3"/>
        <v>6.7278101454947437E-3</v>
      </c>
      <c r="J94" s="1"/>
      <c r="K94" s="1"/>
      <c r="L94" s="1"/>
      <c r="M94" s="9"/>
      <c r="N94" s="1"/>
      <c r="O94" s="3"/>
    </row>
    <row r="95" spans="1:15" ht="13.2" x14ac:dyDescent="0.25">
      <c r="A95" s="91">
        <v>43041</v>
      </c>
      <c r="B95" s="92">
        <v>269.70001200000002</v>
      </c>
      <c r="C95" s="92">
        <v>269.95001200000002</v>
      </c>
      <c r="D95" s="92">
        <v>265.29998799999998</v>
      </c>
      <c r="E95" s="92">
        <v>265.64999399999999</v>
      </c>
      <c r="F95" s="92">
        <v>220.80075099999999</v>
      </c>
      <c r="G95" s="92">
        <v>9683859</v>
      </c>
      <c r="H95" s="93">
        <f t="shared" si="2"/>
        <v>-6.8126603131544294E-3</v>
      </c>
      <c r="I95" s="94">
        <f t="shared" si="3"/>
        <v>-6.815763696850146E-3</v>
      </c>
      <c r="J95" s="1"/>
      <c r="K95" s="1"/>
      <c r="L95" s="1"/>
      <c r="M95" s="9"/>
      <c r="N95" s="1"/>
      <c r="O95" s="3"/>
    </row>
    <row r="96" spans="1:15" ht="13.2" x14ac:dyDescent="0.25">
      <c r="A96" s="87">
        <v>43042</v>
      </c>
      <c r="B96" s="88">
        <v>267</v>
      </c>
      <c r="C96" s="88">
        <v>267.89999399999999</v>
      </c>
      <c r="D96" s="88">
        <v>264.89999399999999</v>
      </c>
      <c r="E96" s="88">
        <v>265.39999399999999</v>
      </c>
      <c r="F96" s="88">
        <v>220.59295700000001</v>
      </c>
      <c r="G96" s="88">
        <v>5980143</v>
      </c>
      <c r="H96" s="95">
        <f t="shared" si="2"/>
        <v>-4.089038543307863E-4</v>
      </c>
      <c r="I96" s="96">
        <f t="shared" si="3"/>
        <v>-4.1200723802650252E-4</v>
      </c>
      <c r="J96" s="1"/>
      <c r="K96" s="1"/>
      <c r="L96" s="1"/>
      <c r="M96" s="9"/>
      <c r="N96" s="1"/>
      <c r="O96" s="3"/>
    </row>
    <row r="97" spans="1:15" ht="13.2" x14ac:dyDescent="0.25">
      <c r="A97" s="91">
        <v>43045</v>
      </c>
      <c r="B97" s="92">
        <v>266.25</v>
      </c>
      <c r="C97" s="92">
        <v>267.89999399999999</v>
      </c>
      <c r="D97" s="92">
        <v>264.29998799999998</v>
      </c>
      <c r="E97" s="92">
        <v>264.89999399999999</v>
      </c>
      <c r="F97" s="92">
        <v>220.17739900000001</v>
      </c>
      <c r="G97" s="92">
        <v>9020725</v>
      </c>
      <c r="H97" s="93">
        <f t="shared" si="2"/>
        <v>-8.1890534300640516E-4</v>
      </c>
      <c r="I97" s="94">
        <f t="shared" si="3"/>
        <v>-8.2200872670212138E-4</v>
      </c>
      <c r="J97" s="1"/>
      <c r="K97" s="1"/>
      <c r="L97" s="1"/>
      <c r="M97" s="9"/>
      <c r="N97" s="1"/>
      <c r="O97" s="3"/>
    </row>
    <row r="98" spans="1:15" ht="13.2" x14ac:dyDescent="0.25">
      <c r="A98" s="87">
        <v>43046</v>
      </c>
      <c r="B98" s="88">
        <v>265.70001200000002</v>
      </c>
      <c r="C98" s="88">
        <v>267.70001200000002</v>
      </c>
      <c r="D98" s="88">
        <v>263.64999399999999</v>
      </c>
      <c r="E98" s="88">
        <v>265.29998799999998</v>
      </c>
      <c r="F98" s="88">
        <v>220.50985700000001</v>
      </c>
      <c r="G98" s="88">
        <v>9506715</v>
      </c>
      <c r="H98" s="95">
        <f t="shared" si="2"/>
        <v>6.5527060422138322E-4</v>
      </c>
      <c r="I98" s="96">
        <f t="shared" si="3"/>
        <v>6.52167220525667E-4</v>
      </c>
      <c r="J98" s="1"/>
      <c r="K98" s="1"/>
      <c r="L98" s="1"/>
      <c r="M98" s="9"/>
      <c r="N98" s="1"/>
      <c r="O98" s="3"/>
    </row>
    <row r="99" spans="1:15" ht="13.2" x14ac:dyDescent="0.25">
      <c r="A99" s="91">
        <v>43047</v>
      </c>
      <c r="B99" s="92">
        <v>265.35000600000001</v>
      </c>
      <c r="C99" s="92">
        <v>266.5</v>
      </c>
      <c r="D99" s="92">
        <v>264.70001200000002</v>
      </c>
      <c r="E99" s="92">
        <v>265.39999399999999</v>
      </c>
      <c r="F99" s="92">
        <v>220.59295700000001</v>
      </c>
      <c r="G99" s="92">
        <v>5957114</v>
      </c>
      <c r="H99" s="93">
        <f t="shared" si="2"/>
        <v>1.6363473878503021E-4</v>
      </c>
      <c r="I99" s="94">
        <f t="shared" si="3"/>
        <v>1.6053135508931399E-4</v>
      </c>
      <c r="J99" s="1"/>
      <c r="K99" s="1"/>
      <c r="L99" s="1"/>
      <c r="M99" s="9"/>
      <c r="N99" s="1"/>
      <c r="O99" s="3"/>
    </row>
    <row r="100" spans="1:15" ht="13.2" x14ac:dyDescent="0.25">
      <c r="A100" s="87">
        <v>43048</v>
      </c>
      <c r="B100" s="88">
        <v>266.39999399999999</v>
      </c>
      <c r="C100" s="88">
        <v>266.5</v>
      </c>
      <c r="D100" s="88">
        <v>259.29998799999998</v>
      </c>
      <c r="E100" s="88">
        <v>260.04998799999998</v>
      </c>
      <c r="F100" s="88">
        <v>216.14619400000001</v>
      </c>
      <c r="G100" s="88">
        <v>20246351</v>
      </c>
      <c r="H100" s="95">
        <f t="shared" si="2"/>
        <v>-8.8440496690701722E-3</v>
      </c>
      <c r="I100" s="96">
        <f t="shared" si="3"/>
        <v>-8.8471530527658888E-3</v>
      </c>
      <c r="J100" s="1"/>
      <c r="K100" s="1"/>
      <c r="L100" s="1"/>
      <c r="M100" s="9"/>
      <c r="N100" s="1"/>
      <c r="O100" s="3"/>
    </row>
    <row r="101" spans="1:15" ht="13.2" x14ac:dyDescent="0.25">
      <c r="A101" s="91">
        <v>43049</v>
      </c>
      <c r="B101" s="92">
        <v>260.54998799999998</v>
      </c>
      <c r="C101" s="92">
        <v>265.20001200000002</v>
      </c>
      <c r="D101" s="92">
        <v>259.39999399999999</v>
      </c>
      <c r="E101" s="92">
        <v>261.70001200000002</v>
      </c>
      <c r="F101" s="92">
        <v>217.517639</v>
      </c>
      <c r="G101" s="92">
        <v>16792035</v>
      </c>
      <c r="H101" s="93">
        <f t="shared" si="2"/>
        <v>2.7468879626217279E-3</v>
      </c>
      <c r="I101" s="94">
        <f t="shared" si="3"/>
        <v>2.7437845789260117E-3</v>
      </c>
      <c r="J101" s="1"/>
      <c r="K101" s="1"/>
      <c r="L101" s="1"/>
      <c r="M101" s="9"/>
      <c r="N101" s="1"/>
      <c r="O101" s="3"/>
    </row>
    <row r="102" spans="1:15" ht="13.2" x14ac:dyDescent="0.25">
      <c r="A102" s="87">
        <v>43052</v>
      </c>
      <c r="B102" s="88">
        <v>263</v>
      </c>
      <c r="C102" s="88">
        <v>263.29998799999998</v>
      </c>
      <c r="D102" s="88">
        <v>258</v>
      </c>
      <c r="E102" s="88">
        <v>258.29998799999998</v>
      </c>
      <c r="F102" s="88">
        <v>214.691666</v>
      </c>
      <c r="G102" s="88">
        <v>7396182</v>
      </c>
      <c r="H102" s="95">
        <f t="shared" si="2"/>
        <v>-5.679294525670146E-3</v>
      </c>
      <c r="I102" s="96">
        <f t="shared" si="3"/>
        <v>-5.6823979093658626E-3</v>
      </c>
      <c r="J102" s="1"/>
      <c r="K102" s="1"/>
      <c r="L102" s="1"/>
      <c r="M102" s="9"/>
      <c r="N102" s="1"/>
      <c r="O102" s="3"/>
    </row>
    <row r="103" spans="1:15" ht="13.2" x14ac:dyDescent="0.25">
      <c r="A103" s="91">
        <v>43053</v>
      </c>
      <c r="B103" s="92">
        <v>258.5</v>
      </c>
      <c r="C103" s="92">
        <v>260.85000600000001</v>
      </c>
      <c r="D103" s="92">
        <v>256</v>
      </c>
      <c r="E103" s="92">
        <v>256.54998799999998</v>
      </c>
      <c r="F103" s="92">
        <v>213.23710600000001</v>
      </c>
      <c r="G103" s="92">
        <v>8335504</v>
      </c>
      <c r="H103" s="93">
        <f t="shared" si="2"/>
        <v>-2.9524063619737382E-3</v>
      </c>
      <c r="I103" s="94">
        <f t="shared" si="3"/>
        <v>-2.9555097456694544E-3</v>
      </c>
      <c r="J103" s="1"/>
      <c r="K103" s="1"/>
      <c r="L103" s="1"/>
      <c r="M103" s="9"/>
      <c r="N103" s="1"/>
      <c r="O103" s="3"/>
    </row>
    <row r="104" spans="1:15" ht="13.2" x14ac:dyDescent="0.25">
      <c r="A104" s="87">
        <v>43054</v>
      </c>
      <c r="B104" s="88">
        <v>257</v>
      </c>
      <c r="C104" s="88">
        <v>257.35000600000001</v>
      </c>
      <c r="D104" s="88">
        <v>250.39999399999999</v>
      </c>
      <c r="E104" s="88">
        <v>253.300003</v>
      </c>
      <c r="F104" s="88">
        <v>210.535797</v>
      </c>
      <c r="G104" s="88">
        <v>17011726</v>
      </c>
      <c r="H104" s="95">
        <f t="shared" si="2"/>
        <v>-5.5368310457623009E-3</v>
      </c>
      <c r="I104" s="96">
        <f t="shared" si="3"/>
        <v>-5.5399344294580176E-3</v>
      </c>
      <c r="J104" s="1"/>
      <c r="K104" s="1"/>
      <c r="L104" s="1"/>
      <c r="M104" s="9"/>
      <c r="N104" s="1"/>
      <c r="O104" s="3"/>
    </row>
    <row r="105" spans="1:15" ht="13.2" x14ac:dyDescent="0.25">
      <c r="A105" s="91">
        <v>43055</v>
      </c>
      <c r="B105" s="92">
        <v>254.699997</v>
      </c>
      <c r="C105" s="92">
        <v>255.60000600000001</v>
      </c>
      <c r="D105" s="92">
        <v>252.39999399999999</v>
      </c>
      <c r="E105" s="92">
        <v>255.10000600000001</v>
      </c>
      <c r="F105" s="92">
        <v>212.03190599999999</v>
      </c>
      <c r="G105" s="92">
        <v>9959845</v>
      </c>
      <c r="H105" s="93">
        <f t="shared" si="2"/>
        <v>3.0752686178940744E-3</v>
      </c>
      <c r="I105" s="94">
        <f t="shared" si="3"/>
        <v>3.0721652341983582E-3</v>
      </c>
      <c r="J105" s="1"/>
      <c r="K105" s="1"/>
      <c r="L105" s="1"/>
      <c r="M105" s="9"/>
      <c r="N105" s="1"/>
      <c r="O105" s="3"/>
    </row>
    <row r="106" spans="1:15" ht="13.2" x14ac:dyDescent="0.25">
      <c r="A106" s="87">
        <v>43056</v>
      </c>
      <c r="B106" s="88">
        <v>256.5</v>
      </c>
      <c r="C106" s="88">
        <v>259</v>
      </c>
      <c r="D106" s="88">
        <v>256</v>
      </c>
      <c r="E106" s="88">
        <v>258</v>
      </c>
      <c r="F106" s="88">
        <v>214.442307</v>
      </c>
      <c r="G106" s="88">
        <v>9998498</v>
      </c>
      <c r="H106" s="95">
        <f t="shared" si="2"/>
        <v>4.9092534481765321E-3</v>
      </c>
      <c r="I106" s="96">
        <f t="shared" si="3"/>
        <v>4.9061500644808163E-3</v>
      </c>
      <c r="J106" s="1"/>
      <c r="K106" s="1"/>
      <c r="L106" s="1"/>
      <c r="M106" s="9"/>
      <c r="N106" s="1"/>
      <c r="O106" s="3"/>
    </row>
    <row r="107" spans="1:15" ht="13.2" x14ac:dyDescent="0.25">
      <c r="A107" s="91">
        <v>43059</v>
      </c>
      <c r="B107" s="92">
        <v>258.60000600000001</v>
      </c>
      <c r="C107" s="92">
        <v>260.70001200000002</v>
      </c>
      <c r="D107" s="92">
        <v>257.25</v>
      </c>
      <c r="E107" s="92">
        <v>259.20001200000002</v>
      </c>
      <c r="F107" s="92">
        <v>215.43971300000001</v>
      </c>
      <c r="G107" s="92">
        <v>7916268</v>
      </c>
      <c r="H107" s="93">
        <f t="shared" si="2"/>
        <v>2.0152910759326805E-3</v>
      </c>
      <c r="I107" s="94">
        <f t="shared" si="3"/>
        <v>2.0121876922369643E-3</v>
      </c>
      <c r="J107" s="1"/>
      <c r="K107" s="1"/>
      <c r="L107" s="1"/>
      <c r="M107" s="9"/>
      <c r="N107" s="1"/>
      <c r="O107" s="3"/>
    </row>
    <row r="108" spans="1:15" ht="13.2" x14ac:dyDescent="0.25">
      <c r="A108" s="87">
        <v>43060</v>
      </c>
      <c r="B108" s="88">
        <v>259.5</v>
      </c>
      <c r="C108" s="88">
        <v>259.5</v>
      </c>
      <c r="D108" s="88">
        <v>255.199997</v>
      </c>
      <c r="E108" s="88">
        <v>255.800003</v>
      </c>
      <c r="F108" s="88">
        <v>212.61372399999999</v>
      </c>
      <c r="G108" s="88">
        <v>16626216</v>
      </c>
      <c r="H108" s="95">
        <f t="shared" si="2"/>
        <v>-5.7344674945328999E-3</v>
      </c>
      <c r="I108" s="96">
        <f t="shared" si="3"/>
        <v>-5.7375708782286157E-3</v>
      </c>
      <c r="J108" s="1"/>
      <c r="K108" s="1"/>
      <c r="L108" s="1"/>
      <c r="M108" s="9"/>
      <c r="N108" s="1"/>
      <c r="O108" s="3"/>
    </row>
    <row r="109" spans="1:15" ht="13.2" x14ac:dyDescent="0.25">
      <c r="A109" s="91">
        <v>43061</v>
      </c>
      <c r="B109" s="92">
        <v>256</v>
      </c>
      <c r="C109" s="92">
        <v>258.64999399999999</v>
      </c>
      <c r="D109" s="92">
        <v>255.60000600000001</v>
      </c>
      <c r="E109" s="92">
        <v>258.14999399999999</v>
      </c>
      <c r="F109" s="92">
        <v>214.56698600000001</v>
      </c>
      <c r="G109" s="92">
        <v>8609960</v>
      </c>
      <c r="H109" s="93">
        <f t="shared" si="2"/>
        <v>3.9716063967715686E-3</v>
      </c>
      <c r="I109" s="94">
        <f t="shared" si="3"/>
        <v>3.9685030130758529E-3</v>
      </c>
      <c r="J109" s="1"/>
      <c r="K109" s="1"/>
      <c r="L109" s="1"/>
      <c r="M109" s="9"/>
      <c r="N109" s="1"/>
      <c r="O109" s="3"/>
    </row>
    <row r="110" spans="1:15" ht="13.2" x14ac:dyDescent="0.25">
      <c r="A110" s="87">
        <v>43062</v>
      </c>
      <c r="B110" s="88">
        <v>258.35000600000001</v>
      </c>
      <c r="C110" s="88">
        <v>260.70001200000002</v>
      </c>
      <c r="D110" s="88">
        <v>256.39999399999999</v>
      </c>
      <c r="E110" s="88">
        <v>258.14999399999999</v>
      </c>
      <c r="F110" s="88">
        <v>214.56698600000001</v>
      </c>
      <c r="G110" s="88">
        <v>7524346</v>
      </c>
      <c r="H110" s="95">
        <f t="shared" si="2"/>
        <v>0</v>
      </c>
      <c r="I110" s="96">
        <f t="shared" si="3"/>
        <v>-3.1033836957162185E-6</v>
      </c>
      <c r="J110" s="1"/>
      <c r="K110" s="1"/>
      <c r="L110" s="1"/>
      <c r="M110" s="9"/>
      <c r="N110" s="1"/>
      <c r="O110" s="3"/>
    </row>
    <row r="111" spans="1:15" ht="13.2" x14ac:dyDescent="0.25">
      <c r="A111" s="91">
        <v>43063</v>
      </c>
      <c r="B111" s="92">
        <v>258.5</v>
      </c>
      <c r="C111" s="92">
        <v>261.45001200000002</v>
      </c>
      <c r="D111" s="92">
        <v>258.04998799999998</v>
      </c>
      <c r="E111" s="92">
        <v>260.75</v>
      </c>
      <c r="F111" s="92">
        <v>216.728027</v>
      </c>
      <c r="G111" s="92">
        <v>7347756</v>
      </c>
      <c r="H111" s="93">
        <f t="shared" si="2"/>
        <v>4.352176619336701E-3</v>
      </c>
      <c r="I111" s="94">
        <f t="shared" si="3"/>
        <v>4.3490732356409843E-3</v>
      </c>
      <c r="J111" s="1"/>
      <c r="K111" s="1"/>
      <c r="L111" s="1"/>
      <c r="M111" s="9"/>
      <c r="N111" s="1"/>
      <c r="O111" s="3"/>
    </row>
    <row r="112" spans="1:15" ht="13.2" x14ac:dyDescent="0.25">
      <c r="A112" s="87">
        <v>43066</v>
      </c>
      <c r="B112" s="88">
        <v>260</v>
      </c>
      <c r="C112" s="88">
        <v>260.5</v>
      </c>
      <c r="D112" s="88">
        <v>257.29998799999998</v>
      </c>
      <c r="E112" s="88">
        <v>259.25</v>
      </c>
      <c r="F112" s="88">
        <v>215.481247</v>
      </c>
      <c r="G112" s="88">
        <v>4836535</v>
      </c>
      <c r="H112" s="95">
        <f t="shared" si="2"/>
        <v>-2.5055972124579883E-3</v>
      </c>
      <c r="I112" s="96">
        <f t="shared" si="3"/>
        <v>-2.5087005961537045E-3</v>
      </c>
      <c r="J112" s="1"/>
      <c r="K112" s="1"/>
      <c r="L112" s="1"/>
      <c r="M112" s="9"/>
      <c r="N112" s="1"/>
      <c r="O112" s="3"/>
    </row>
    <row r="113" spans="1:15" ht="13.2" x14ac:dyDescent="0.25">
      <c r="A113" s="91">
        <v>43067</v>
      </c>
      <c r="B113" s="92">
        <v>259.10000600000001</v>
      </c>
      <c r="C113" s="92">
        <v>259.20001200000002</v>
      </c>
      <c r="D113" s="92">
        <v>256</v>
      </c>
      <c r="E113" s="92">
        <v>257</v>
      </c>
      <c r="F113" s="92">
        <v>213.61114499999999</v>
      </c>
      <c r="G113" s="92">
        <v>17508901</v>
      </c>
      <c r="H113" s="93">
        <f t="shared" si="2"/>
        <v>-3.785572229645534E-3</v>
      </c>
      <c r="I113" s="94">
        <f t="shared" si="3"/>
        <v>-3.7886756133412502E-3</v>
      </c>
      <c r="J113" s="1"/>
      <c r="K113" s="1"/>
      <c r="L113" s="1"/>
      <c r="M113" s="9"/>
      <c r="N113" s="1"/>
      <c r="O113" s="3"/>
    </row>
    <row r="114" spans="1:15" ht="13.2" x14ac:dyDescent="0.25">
      <c r="A114" s="87">
        <v>43068</v>
      </c>
      <c r="B114" s="88">
        <v>258</v>
      </c>
      <c r="C114" s="88">
        <v>258.70001200000002</v>
      </c>
      <c r="D114" s="88">
        <v>257</v>
      </c>
      <c r="E114" s="88">
        <v>258.04998799999998</v>
      </c>
      <c r="F114" s="88">
        <v>214.483856</v>
      </c>
      <c r="G114" s="88">
        <v>8697821</v>
      </c>
      <c r="H114" s="95">
        <f t="shared" si="2"/>
        <v>1.7707008759938253E-3</v>
      </c>
      <c r="I114" s="96">
        <f t="shared" si="3"/>
        <v>1.7675974922981091E-3</v>
      </c>
      <c r="J114" s="1"/>
      <c r="K114" s="1"/>
      <c r="L114" s="1"/>
      <c r="M114" s="9"/>
      <c r="N114" s="1"/>
      <c r="O114" s="3"/>
    </row>
    <row r="115" spans="1:15" ht="13.2" x14ac:dyDescent="0.25">
      <c r="A115" s="91">
        <v>43069</v>
      </c>
      <c r="B115" s="92">
        <v>257.89999399999999</v>
      </c>
      <c r="C115" s="92">
        <v>258.20001200000002</v>
      </c>
      <c r="D115" s="92">
        <v>254.64999399999999</v>
      </c>
      <c r="E115" s="92">
        <v>256.04998799999998</v>
      </c>
      <c r="F115" s="92">
        <v>212.821518</v>
      </c>
      <c r="G115" s="92">
        <v>22116235</v>
      </c>
      <c r="H115" s="93">
        <f t="shared" si="2"/>
        <v>-3.3790722347811558E-3</v>
      </c>
      <c r="I115" s="94">
        <f t="shared" si="3"/>
        <v>-3.382175618476872E-3</v>
      </c>
      <c r="J115" s="1"/>
      <c r="K115" s="1"/>
      <c r="L115" s="1"/>
      <c r="M115" s="9"/>
      <c r="N115" s="1"/>
      <c r="O115" s="3"/>
    </row>
    <row r="116" spans="1:15" ht="13.2" x14ac:dyDescent="0.25">
      <c r="A116" s="87">
        <v>43070</v>
      </c>
      <c r="B116" s="88">
        <v>256.95001200000002</v>
      </c>
      <c r="C116" s="88">
        <v>259.60000600000001</v>
      </c>
      <c r="D116" s="88">
        <v>254.64999399999999</v>
      </c>
      <c r="E116" s="88">
        <v>255.199997</v>
      </c>
      <c r="F116" s="88">
        <v>212.11502100000001</v>
      </c>
      <c r="G116" s="88">
        <v>6593537</v>
      </c>
      <c r="H116" s="95">
        <f t="shared" si="2"/>
        <v>-1.4441122526990965E-3</v>
      </c>
      <c r="I116" s="96">
        <f t="shared" si="3"/>
        <v>-1.4472156363948127E-3</v>
      </c>
      <c r="J116" s="1"/>
      <c r="K116" s="1"/>
      <c r="L116" s="1"/>
      <c r="M116" s="9"/>
      <c r="N116" s="1"/>
      <c r="O116" s="3"/>
    </row>
    <row r="117" spans="1:15" ht="13.2" x14ac:dyDescent="0.25">
      <c r="A117" s="91">
        <v>43073</v>
      </c>
      <c r="B117" s="92">
        <v>256</v>
      </c>
      <c r="C117" s="92">
        <v>256.29998799999998</v>
      </c>
      <c r="D117" s="92">
        <v>253.550003</v>
      </c>
      <c r="E117" s="92">
        <v>255.10000600000001</v>
      </c>
      <c r="F117" s="92">
        <v>212.03190599999999</v>
      </c>
      <c r="G117" s="92">
        <v>6111791</v>
      </c>
      <c r="H117" s="93">
        <f t="shared" si="2"/>
        <v>-1.7020699209465058E-4</v>
      </c>
      <c r="I117" s="94">
        <f t="shared" si="3"/>
        <v>-1.7331037579036679E-4</v>
      </c>
      <c r="J117" s="1"/>
      <c r="K117" s="1"/>
      <c r="L117" s="1"/>
      <c r="M117" s="9"/>
      <c r="N117" s="1"/>
      <c r="O117" s="3"/>
    </row>
    <row r="118" spans="1:15" ht="13.2" x14ac:dyDescent="0.25">
      <c r="A118" s="87">
        <v>43074</v>
      </c>
      <c r="B118" s="88">
        <v>255</v>
      </c>
      <c r="C118" s="88">
        <v>255.35000600000001</v>
      </c>
      <c r="D118" s="88">
        <v>252.5</v>
      </c>
      <c r="E118" s="88">
        <v>253.85000600000001</v>
      </c>
      <c r="F118" s="88">
        <v>210.99293499999999</v>
      </c>
      <c r="G118" s="88">
        <v>8991412</v>
      </c>
      <c r="H118" s="95">
        <f t="shared" si="2"/>
        <v>-2.1333039373038452E-3</v>
      </c>
      <c r="I118" s="96">
        <f t="shared" si="3"/>
        <v>-2.1364073209995615E-3</v>
      </c>
      <c r="J118" s="1"/>
      <c r="K118" s="1"/>
      <c r="L118" s="1"/>
      <c r="M118" s="9"/>
      <c r="N118" s="1"/>
      <c r="O118" s="3"/>
    </row>
    <row r="119" spans="1:15" ht="13.2" x14ac:dyDescent="0.25">
      <c r="A119" s="91">
        <v>43075</v>
      </c>
      <c r="B119" s="92">
        <v>253.25</v>
      </c>
      <c r="C119" s="92">
        <v>253.25</v>
      </c>
      <c r="D119" s="92">
        <v>250.85000600000001</v>
      </c>
      <c r="E119" s="92">
        <v>251.60000600000001</v>
      </c>
      <c r="F119" s="92">
        <v>209.122818</v>
      </c>
      <c r="G119" s="92">
        <v>8244499</v>
      </c>
      <c r="H119" s="93">
        <f t="shared" si="2"/>
        <v>-3.8664908535554136E-3</v>
      </c>
      <c r="I119" s="94">
        <f t="shared" si="3"/>
        <v>-3.8695942372511298E-3</v>
      </c>
      <c r="J119" s="1"/>
      <c r="K119" s="1"/>
      <c r="L119" s="1"/>
      <c r="M119" s="9"/>
      <c r="N119" s="1"/>
      <c r="O119" s="3"/>
    </row>
    <row r="120" spans="1:15" ht="13.2" x14ac:dyDescent="0.25">
      <c r="A120" s="87">
        <v>43076</v>
      </c>
      <c r="B120" s="88">
        <v>250</v>
      </c>
      <c r="C120" s="88">
        <v>254.10000600000001</v>
      </c>
      <c r="D120" s="88">
        <v>250</v>
      </c>
      <c r="E120" s="88">
        <v>253.35000600000001</v>
      </c>
      <c r="F120" s="88">
        <v>210.577347</v>
      </c>
      <c r="G120" s="88">
        <v>5426456</v>
      </c>
      <c r="H120" s="95">
        <f t="shared" si="2"/>
        <v>3.010227301218867E-3</v>
      </c>
      <c r="I120" s="96">
        <f t="shared" si="3"/>
        <v>3.0071239175231508E-3</v>
      </c>
      <c r="J120" s="1"/>
      <c r="K120" s="1"/>
      <c r="L120" s="1"/>
      <c r="M120" s="9"/>
      <c r="N120" s="1"/>
      <c r="O120" s="3"/>
    </row>
    <row r="121" spans="1:15" ht="13.2" x14ac:dyDescent="0.25">
      <c r="A121" s="91">
        <v>43077</v>
      </c>
      <c r="B121" s="92">
        <v>253.75</v>
      </c>
      <c r="C121" s="92">
        <v>263.20001200000002</v>
      </c>
      <c r="D121" s="92">
        <v>253.39999399999999</v>
      </c>
      <c r="E121" s="92">
        <v>262.20001200000002</v>
      </c>
      <c r="F121" s="92">
        <v>217.93322800000001</v>
      </c>
      <c r="G121" s="92">
        <v>13132943</v>
      </c>
      <c r="H121" s="93">
        <f t="shared" si="2"/>
        <v>1.4911801777160057E-2</v>
      </c>
      <c r="I121" s="94">
        <f t="shared" si="3"/>
        <v>1.4908698393464341E-2</v>
      </c>
      <c r="J121" s="1"/>
      <c r="K121" s="1"/>
      <c r="L121" s="1"/>
      <c r="M121" s="9"/>
      <c r="N121" s="1"/>
      <c r="O121" s="3"/>
    </row>
    <row r="122" spans="1:15" ht="13.2" x14ac:dyDescent="0.25">
      <c r="A122" s="87">
        <v>43080</v>
      </c>
      <c r="B122" s="88">
        <v>264.64999399999999</v>
      </c>
      <c r="C122" s="88">
        <v>267.5</v>
      </c>
      <c r="D122" s="88">
        <v>263.29998799999998</v>
      </c>
      <c r="E122" s="88">
        <v>266.25</v>
      </c>
      <c r="F122" s="88">
        <v>221.29946899999999</v>
      </c>
      <c r="G122" s="88">
        <v>17181015</v>
      </c>
      <c r="H122" s="95">
        <f t="shared" si="2"/>
        <v>6.6569202368957706E-3</v>
      </c>
      <c r="I122" s="96">
        <f t="shared" si="3"/>
        <v>6.6538168532000539E-3</v>
      </c>
      <c r="J122" s="1"/>
      <c r="K122" s="1"/>
      <c r="L122" s="1"/>
      <c r="M122" s="9"/>
      <c r="N122" s="1"/>
      <c r="O122" s="3"/>
    </row>
    <row r="123" spans="1:15" ht="13.2" x14ac:dyDescent="0.25">
      <c r="A123" s="91">
        <v>43081</v>
      </c>
      <c r="B123" s="92">
        <v>264.5</v>
      </c>
      <c r="C123" s="92">
        <v>265.20001200000002</v>
      </c>
      <c r="D123" s="92">
        <v>260.5</v>
      </c>
      <c r="E123" s="92">
        <v>261.54998799999998</v>
      </c>
      <c r="F123" s="92">
        <v>217.392944</v>
      </c>
      <c r="G123" s="92">
        <v>9243049</v>
      </c>
      <c r="H123" s="93">
        <f t="shared" si="2"/>
        <v>-7.7349279259742165E-3</v>
      </c>
      <c r="I123" s="94">
        <f t="shared" si="3"/>
        <v>-7.7380313096699332E-3</v>
      </c>
      <c r="J123" s="1"/>
      <c r="K123" s="1"/>
      <c r="L123" s="1"/>
      <c r="M123" s="9"/>
      <c r="N123" s="1"/>
      <c r="O123" s="3"/>
    </row>
    <row r="124" spans="1:15" ht="13.2" x14ac:dyDescent="0.25">
      <c r="A124" s="87">
        <v>43082</v>
      </c>
      <c r="B124" s="88">
        <v>259.60000600000001</v>
      </c>
      <c r="C124" s="88">
        <v>262.39999399999999</v>
      </c>
      <c r="D124" s="88">
        <v>257.60000600000001</v>
      </c>
      <c r="E124" s="88">
        <v>259</v>
      </c>
      <c r="F124" s="88">
        <v>215.273483</v>
      </c>
      <c r="G124" s="88">
        <v>8653465</v>
      </c>
      <c r="H124" s="95">
        <f t="shared" si="2"/>
        <v>-4.2549064230709317E-3</v>
      </c>
      <c r="I124" s="96">
        <f t="shared" si="3"/>
        <v>-4.2580098067666484E-3</v>
      </c>
      <c r="J124" s="1"/>
      <c r="K124" s="1"/>
      <c r="L124" s="1"/>
      <c r="M124" s="9"/>
      <c r="N124" s="1"/>
      <c r="O124" s="3"/>
    </row>
    <row r="125" spans="1:15" ht="13.2" x14ac:dyDescent="0.25">
      <c r="A125" s="91">
        <v>43083</v>
      </c>
      <c r="B125" s="92">
        <v>260.89999399999999</v>
      </c>
      <c r="C125" s="92">
        <v>266.14999399999999</v>
      </c>
      <c r="D125" s="92">
        <v>257.54998799999998</v>
      </c>
      <c r="E125" s="92">
        <v>264.25</v>
      </c>
      <c r="F125" s="92">
        <v>219.63713100000001</v>
      </c>
      <c r="G125" s="92">
        <v>8043427</v>
      </c>
      <c r="H125" s="93">
        <f t="shared" si="2"/>
        <v>8.7152246168382044E-3</v>
      </c>
      <c r="I125" s="94">
        <f t="shared" si="3"/>
        <v>8.7121212331424877E-3</v>
      </c>
      <c r="J125" s="1"/>
      <c r="K125" s="1"/>
      <c r="L125" s="1"/>
      <c r="M125" s="9"/>
      <c r="N125" s="1"/>
      <c r="O125" s="3"/>
    </row>
    <row r="126" spans="1:15" ht="13.2" x14ac:dyDescent="0.25">
      <c r="A126" s="87">
        <v>43084</v>
      </c>
      <c r="B126" s="88">
        <v>266</v>
      </c>
      <c r="C126" s="88">
        <v>267.04998799999998</v>
      </c>
      <c r="D126" s="88">
        <v>263.45001200000002</v>
      </c>
      <c r="E126" s="88">
        <v>264.60000600000001</v>
      </c>
      <c r="F126" s="88">
        <v>219.92804000000001</v>
      </c>
      <c r="G126" s="88">
        <v>12269517</v>
      </c>
      <c r="H126" s="95">
        <f t="shared" si="2"/>
        <v>5.7484168545008892E-4</v>
      </c>
      <c r="I126" s="96">
        <f t="shared" si="3"/>
        <v>5.717383017543727E-4</v>
      </c>
      <c r="J126" s="1"/>
      <c r="K126" s="1"/>
      <c r="L126" s="1"/>
      <c r="M126" s="9"/>
      <c r="N126" s="1"/>
      <c r="O126" s="3"/>
    </row>
    <row r="127" spans="1:15" ht="13.2" x14ac:dyDescent="0.25">
      <c r="A127" s="91">
        <v>43087</v>
      </c>
      <c r="B127" s="92">
        <v>265.5</v>
      </c>
      <c r="C127" s="92">
        <v>265.5</v>
      </c>
      <c r="D127" s="92">
        <v>259.04998799999998</v>
      </c>
      <c r="E127" s="92">
        <v>263.20001200000002</v>
      </c>
      <c r="F127" s="92">
        <v>218.76440400000001</v>
      </c>
      <c r="G127" s="92">
        <v>9293059</v>
      </c>
      <c r="H127" s="93">
        <f t="shared" si="2"/>
        <v>-2.3039461283994168E-3</v>
      </c>
      <c r="I127" s="94">
        <f t="shared" si="3"/>
        <v>-2.307049512095133E-3</v>
      </c>
      <c r="J127" s="1"/>
      <c r="K127" s="1"/>
      <c r="L127" s="1"/>
      <c r="M127" s="9"/>
      <c r="N127" s="1"/>
      <c r="O127" s="3"/>
    </row>
    <row r="128" spans="1:15" ht="13.2" x14ac:dyDescent="0.25">
      <c r="A128" s="87">
        <v>43088</v>
      </c>
      <c r="B128" s="88">
        <v>263.39999399999999</v>
      </c>
      <c r="C128" s="88">
        <v>265.39999399999999</v>
      </c>
      <c r="D128" s="88">
        <v>263.10000600000001</v>
      </c>
      <c r="E128" s="88">
        <v>264.25</v>
      </c>
      <c r="F128" s="88">
        <v>219.63713100000001</v>
      </c>
      <c r="G128" s="88">
        <v>5881181</v>
      </c>
      <c r="H128" s="95">
        <f t="shared" si="2"/>
        <v>1.7291044429493675E-3</v>
      </c>
      <c r="I128" s="96">
        <f t="shared" si="3"/>
        <v>1.7260010592536513E-3</v>
      </c>
      <c r="J128" s="1"/>
      <c r="K128" s="1"/>
      <c r="L128" s="1"/>
      <c r="M128" s="9"/>
      <c r="N128" s="1"/>
      <c r="O128" s="3"/>
    </row>
    <row r="129" spans="1:15" ht="13.2" x14ac:dyDescent="0.25">
      <c r="A129" s="91">
        <v>43089</v>
      </c>
      <c r="B129" s="92">
        <v>264.70001200000002</v>
      </c>
      <c r="C129" s="92">
        <v>264.70001200000002</v>
      </c>
      <c r="D129" s="92">
        <v>262.70001200000002</v>
      </c>
      <c r="E129" s="92">
        <v>263.29998799999998</v>
      </c>
      <c r="F129" s="92">
        <v>218.847488</v>
      </c>
      <c r="G129" s="92">
        <v>7441512</v>
      </c>
      <c r="H129" s="93">
        <f t="shared" si="2"/>
        <v>-1.5641961128622208E-3</v>
      </c>
      <c r="I129" s="94">
        <f t="shared" si="3"/>
        <v>-1.567299496557937E-3</v>
      </c>
      <c r="J129" s="1"/>
      <c r="K129" s="1"/>
      <c r="L129" s="1"/>
      <c r="M129" s="9"/>
      <c r="N129" s="1"/>
      <c r="O129" s="3"/>
    </row>
    <row r="130" spans="1:15" ht="13.2" x14ac:dyDescent="0.25">
      <c r="A130" s="87">
        <v>43090</v>
      </c>
      <c r="B130" s="88">
        <v>265.89999399999999</v>
      </c>
      <c r="C130" s="88">
        <v>265.89999399999999</v>
      </c>
      <c r="D130" s="88">
        <v>261.60000600000001</v>
      </c>
      <c r="E130" s="88">
        <v>263.04998799999998</v>
      </c>
      <c r="F130" s="88">
        <v>218.63970900000001</v>
      </c>
      <c r="G130" s="88">
        <v>6771408</v>
      </c>
      <c r="H130" s="95">
        <f t="shared" si="2"/>
        <v>-4.1252535186842877E-4</v>
      </c>
      <c r="I130" s="96">
        <f t="shared" si="3"/>
        <v>-4.1562873556414499E-4</v>
      </c>
      <c r="J130" s="1"/>
      <c r="K130" s="1"/>
      <c r="L130" s="1"/>
      <c r="M130" s="9"/>
      <c r="N130" s="1"/>
      <c r="O130" s="3"/>
    </row>
    <row r="131" spans="1:15" ht="13.2" x14ac:dyDescent="0.25">
      <c r="A131" s="91">
        <v>43091</v>
      </c>
      <c r="B131" s="92">
        <v>263.5</v>
      </c>
      <c r="C131" s="92">
        <v>264.20001200000002</v>
      </c>
      <c r="D131" s="92">
        <v>262.14999399999999</v>
      </c>
      <c r="E131" s="92">
        <v>263.10000600000001</v>
      </c>
      <c r="F131" s="92">
        <v>218.681274</v>
      </c>
      <c r="G131" s="92">
        <v>6405364</v>
      </c>
      <c r="H131" s="93">
        <f t="shared" si="2"/>
        <v>8.2554695047187688E-5</v>
      </c>
      <c r="I131" s="94">
        <f t="shared" si="3"/>
        <v>7.9451311351471469E-5</v>
      </c>
      <c r="J131" s="1"/>
      <c r="K131" s="1"/>
      <c r="L131" s="1"/>
      <c r="M131" s="9"/>
      <c r="N131" s="1"/>
      <c r="O131" s="3"/>
    </row>
    <row r="132" spans="1:15" ht="13.2" x14ac:dyDescent="0.25">
      <c r="A132" s="87">
        <v>43095</v>
      </c>
      <c r="B132" s="88">
        <v>263.25</v>
      </c>
      <c r="C132" s="88">
        <v>265</v>
      </c>
      <c r="D132" s="88">
        <v>262.64999399999999</v>
      </c>
      <c r="E132" s="88">
        <v>264.14999399999999</v>
      </c>
      <c r="F132" s="88">
        <v>219.554001</v>
      </c>
      <c r="G132" s="88">
        <v>9549857</v>
      </c>
      <c r="H132" s="95">
        <f t="shared" ref="H132:H195" si="4">LOG(F132/F131)</f>
        <v>1.7297604414072973E-3</v>
      </c>
      <c r="I132" s="96">
        <f t="shared" ref="I132:I195" si="5">H132-$H$1238</f>
        <v>1.7266570577115811E-3</v>
      </c>
      <c r="J132" s="1"/>
      <c r="K132" s="1"/>
      <c r="L132" s="1"/>
      <c r="M132" s="9"/>
      <c r="N132" s="1"/>
      <c r="O132" s="3"/>
    </row>
    <row r="133" spans="1:15" ht="13.2" x14ac:dyDescent="0.25">
      <c r="A133" s="91">
        <v>43096</v>
      </c>
      <c r="B133" s="92">
        <v>264.20001200000002</v>
      </c>
      <c r="C133" s="92">
        <v>264.29998799999998</v>
      </c>
      <c r="D133" s="92">
        <v>261.64999399999999</v>
      </c>
      <c r="E133" s="92">
        <v>262.14999399999999</v>
      </c>
      <c r="F133" s="92">
        <v>217.891693</v>
      </c>
      <c r="G133" s="92">
        <v>6091016</v>
      </c>
      <c r="H133" s="93">
        <f t="shared" si="4"/>
        <v>-3.3006824687558021E-3</v>
      </c>
      <c r="I133" s="94">
        <f t="shared" si="5"/>
        <v>-3.3037858524515183E-3</v>
      </c>
      <c r="J133" s="1"/>
      <c r="K133" s="1"/>
      <c r="L133" s="1"/>
      <c r="M133" s="9"/>
      <c r="N133" s="1"/>
      <c r="O133" s="3"/>
    </row>
    <row r="134" spans="1:15" ht="13.2" x14ac:dyDescent="0.25">
      <c r="A134" s="87">
        <v>43097</v>
      </c>
      <c r="B134" s="88">
        <v>263.39999399999999</v>
      </c>
      <c r="C134" s="88">
        <v>264.04998799999998</v>
      </c>
      <c r="D134" s="88">
        <v>261.04998799999998</v>
      </c>
      <c r="E134" s="88">
        <v>261.85000600000001</v>
      </c>
      <c r="F134" s="88">
        <v>217.64231899999999</v>
      </c>
      <c r="G134" s="88">
        <v>15889965</v>
      </c>
      <c r="H134" s="95">
        <f t="shared" si="4"/>
        <v>-4.9732861719771124E-4</v>
      </c>
      <c r="I134" s="96">
        <f t="shared" si="5"/>
        <v>-5.0043200089342746E-4</v>
      </c>
      <c r="J134" s="1"/>
      <c r="K134" s="1"/>
      <c r="L134" s="1"/>
      <c r="M134" s="9"/>
      <c r="N134" s="1"/>
      <c r="O134" s="3"/>
    </row>
    <row r="135" spans="1:15" ht="13.2" x14ac:dyDescent="0.25">
      <c r="A135" s="91">
        <v>43098</v>
      </c>
      <c r="B135" s="92">
        <v>262.5</v>
      </c>
      <c r="C135" s="92">
        <v>264</v>
      </c>
      <c r="D135" s="92">
        <v>262.25</v>
      </c>
      <c r="E135" s="92">
        <v>263.25</v>
      </c>
      <c r="F135" s="92">
        <v>218.805939</v>
      </c>
      <c r="G135" s="92">
        <v>6565616</v>
      </c>
      <c r="H135" s="93">
        <f t="shared" si="4"/>
        <v>2.3157610697338788E-3</v>
      </c>
      <c r="I135" s="94">
        <f t="shared" si="5"/>
        <v>2.3126576860381626E-3</v>
      </c>
      <c r="J135" s="1"/>
      <c r="K135" s="1"/>
      <c r="L135" s="1"/>
      <c r="M135" s="9"/>
      <c r="N135" s="1"/>
      <c r="O135" s="3"/>
    </row>
    <row r="136" spans="1:15" ht="13.2" x14ac:dyDescent="0.25">
      <c r="A136" s="87">
        <v>43101</v>
      </c>
      <c r="B136" s="88">
        <v>263.25</v>
      </c>
      <c r="C136" s="88">
        <v>266.29998799999998</v>
      </c>
      <c r="D136" s="88">
        <v>261.25</v>
      </c>
      <c r="E136" s="88">
        <v>262.29998799999998</v>
      </c>
      <c r="F136" s="88">
        <v>218.01632699999999</v>
      </c>
      <c r="G136" s="88">
        <v>10461011</v>
      </c>
      <c r="H136" s="95">
        <f t="shared" si="4"/>
        <v>-1.5700871253155645E-3</v>
      </c>
      <c r="I136" s="96">
        <f t="shared" si="5"/>
        <v>-1.5731905090112807E-3</v>
      </c>
      <c r="J136" s="1"/>
      <c r="K136" s="1"/>
      <c r="L136" s="1"/>
      <c r="M136" s="9"/>
      <c r="N136" s="1"/>
      <c r="O136" s="3"/>
    </row>
    <row r="137" spans="1:15" ht="13.2" x14ac:dyDescent="0.25">
      <c r="A137" s="91">
        <v>43102</v>
      </c>
      <c r="B137" s="92">
        <v>262.60000600000001</v>
      </c>
      <c r="C137" s="92">
        <v>264.20001200000002</v>
      </c>
      <c r="D137" s="92">
        <v>260.45001200000002</v>
      </c>
      <c r="E137" s="92">
        <v>260.75</v>
      </c>
      <c r="F137" s="92">
        <v>216.728027</v>
      </c>
      <c r="G137" s="92">
        <v>5688384</v>
      </c>
      <c r="H137" s="93">
        <f t="shared" si="4"/>
        <v>-2.5739412767126079E-3</v>
      </c>
      <c r="I137" s="94">
        <f t="shared" si="5"/>
        <v>-2.5770446604083241E-3</v>
      </c>
      <c r="J137" s="1"/>
      <c r="K137" s="1"/>
      <c r="L137" s="1"/>
      <c r="M137" s="9"/>
      <c r="N137" s="1"/>
      <c r="O137" s="3"/>
    </row>
    <row r="138" spans="1:15" ht="13.2" x14ac:dyDescent="0.25">
      <c r="A138" s="87">
        <v>43103</v>
      </c>
      <c r="B138" s="88">
        <v>261.29998799999998</v>
      </c>
      <c r="C138" s="88">
        <v>262.64999399999999</v>
      </c>
      <c r="D138" s="88">
        <v>260.60000600000001</v>
      </c>
      <c r="E138" s="88">
        <v>261.14999399999999</v>
      </c>
      <c r="F138" s="88">
        <v>217.060486</v>
      </c>
      <c r="G138" s="88">
        <v>11018996</v>
      </c>
      <c r="H138" s="95">
        <f t="shared" si="4"/>
        <v>6.6569368760019745E-4</v>
      </c>
      <c r="I138" s="96">
        <f t="shared" si="5"/>
        <v>6.6259030390448123E-4</v>
      </c>
      <c r="J138" s="1"/>
      <c r="K138" s="1"/>
      <c r="L138" s="1"/>
      <c r="M138" s="9"/>
      <c r="N138" s="1"/>
      <c r="O138" s="3"/>
    </row>
    <row r="139" spans="1:15" ht="13.2" x14ac:dyDescent="0.25">
      <c r="A139" s="91">
        <v>43104</v>
      </c>
      <c r="B139" s="92">
        <v>260.95001200000002</v>
      </c>
      <c r="C139" s="92">
        <v>262.75</v>
      </c>
      <c r="D139" s="92">
        <v>260.60000600000001</v>
      </c>
      <c r="E139" s="92">
        <v>261.54998799999998</v>
      </c>
      <c r="F139" s="92">
        <v>217.392944</v>
      </c>
      <c r="G139" s="92">
        <v>9368913</v>
      </c>
      <c r="H139" s="93">
        <f t="shared" si="4"/>
        <v>6.6467286515652937E-4</v>
      </c>
      <c r="I139" s="94">
        <f t="shared" si="5"/>
        <v>6.6156948146081315E-4</v>
      </c>
      <c r="J139" s="1"/>
      <c r="K139" s="1"/>
      <c r="L139" s="1"/>
      <c r="M139" s="9"/>
      <c r="N139" s="1"/>
      <c r="O139" s="3"/>
    </row>
    <row r="140" spans="1:15" ht="13.2" x14ac:dyDescent="0.25">
      <c r="A140" s="87">
        <v>43105</v>
      </c>
      <c r="B140" s="88">
        <v>261.89999399999999</v>
      </c>
      <c r="C140" s="88">
        <v>263.5</v>
      </c>
      <c r="D140" s="88">
        <v>261.89999399999999</v>
      </c>
      <c r="E140" s="88">
        <v>262.89999399999999</v>
      </c>
      <c r="F140" s="88">
        <v>218.51504499999999</v>
      </c>
      <c r="G140" s="88">
        <v>9211954</v>
      </c>
      <c r="H140" s="95">
        <f t="shared" si="4"/>
        <v>2.2359000574838166E-3</v>
      </c>
      <c r="I140" s="96">
        <f t="shared" si="5"/>
        <v>2.2327966737881004E-3</v>
      </c>
      <c r="J140" s="1"/>
      <c r="K140" s="1"/>
      <c r="L140" s="1"/>
      <c r="M140" s="9"/>
      <c r="N140" s="1"/>
      <c r="O140" s="3"/>
    </row>
    <row r="141" spans="1:15" ht="13.2" x14ac:dyDescent="0.25">
      <c r="A141" s="91">
        <v>43108</v>
      </c>
      <c r="B141" s="92">
        <v>264</v>
      </c>
      <c r="C141" s="92">
        <v>266.79998799999998</v>
      </c>
      <c r="D141" s="92">
        <v>263.25</v>
      </c>
      <c r="E141" s="92">
        <v>265.60000600000001</v>
      </c>
      <c r="F141" s="92">
        <v>220.75921600000001</v>
      </c>
      <c r="G141" s="92">
        <v>14433239</v>
      </c>
      <c r="H141" s="93">
        <f t="shared" si="4"/>
        <v>4.437499064703837E-3</v>
      </c>
      <c r="I141" s="94">
        <f t="shared" si="5"/>
        <v>4.4343956810081204E-3</v>
      </c>
      <c r="J141" s="1"/>
      <c r="K141" s="1"/>
      <c r="L141" s="1"/>
      <c r="M141" s="9"/>
      <c r="N141" s="1"/>
      <c r="O141" s="3"/>
    </row>
    <row r="142" spans="1:15" ht="13.2" x14ac:dyDescent="0.25">
      <c r="A142" s="87">
        <v>43109</v>
      </c>
      <c r="B142" s="88">
        <v>265.5</v>
      </c>
      <c r="C142" s="88">
        <v>272</v>
      </c>
      <c r="D142" s="88">
        <v>264.75</v>
      </c>
      <c r="E142" s="88">
        <v>270.54998799999998</v>
      </c>
      <c r="F142" s="88">
        <v>224.87352000000001</v>
      </c>
      <c r="G142" s="88">
        <v>25737663</v>
      </c>
      <c r="H142" s="95">
        <f t="shared" si="4"/>
        <v>8.0194750127152367E-3</v>
      </c>
      <c r="I142" s="96">
        <f t="shared" si="5"/>
        <v>8.0163716290195201E-3</v>
      </c>
      <c r="J142" s="1"/>
      <c r="K142" s="1"/>
      <c r="L142" s="1"/>
      <c r="M142" s="9"/>
      <c r="N142" s="1"/>
      <c r="O142" s="3"/>
    </row>
    <row r="143" spans="1:15" ht="13.2" x14ac:dyDescent="0.25">
      <c r="A143" s="91">
        <v>43110</v>
      </c>
      <c r="B143" s="92">
        <v>273.45001200000002</v>
      </c>
      <c r="C143" s="92">
        <v>274</v>
      </c>
      <c r="D143" s="92">
        <v>269.04998799999998</v>
      </c>
      <c r="E143" s="92">
        <v>269.39999399999999</v>
      </c>
      <c r="F143" s="92">
        <v>223.917664</v>
      </c>
      <c r="G143" s="92">
        <v>16441299</v>
      </c>
      <c r="H143" s="93">
        <f t="shared" si="4"/>
        <v>-1.8499633183320626E-3</v>
      </c>
      <c r="I143" s="94">
        <f t="shared" si="5"/>
        <v>-1.8530667020277788E-3</v>
      </c>
      <c r="J143" s="1"/>
      <c r="K143" s="1"/>
      <c r="L143" s="1"/>
      <c r="M143" s="9"/>
      <c r="N143" s="1"/>
      <c r="O143" s="3"/>
    </row>
    <row r="144" spans="1:15" ht="13.2" x14ac:dyDescent="0.25">
      <c r="A144" s="87">
        <v>43111</v>
      </c>
      <c r="B144" s="88">
        <v>269.5</v>
      </c>
      <c r="C144" s="88">
        <v>271</v>
      </c>
      <c r="D144" s="88">
        <v>268.10000600000001</v>
      </c>
      <c r="E144" s="88">
        <v>269.79998799999998</v>
      </c>
      <c r="F144" s="88">
        <v>224.250122</v>
      </c>
      <c r="G144" s="88">
        <v>11287437</v>
      </c>
      <c r="H144" s="95">
        <f t="shared" si="4"/>
        <v>6.4433324241258238E-4</v>
      </c>
      <c r="I144" s="96">
        <f t="shared" si="5"/>
        <v>6.4122985871686617E-4</v>
      </c>
      <c r="J144" s="1"/>
      <c r="K144" s="1"/>
      <c r="L144" s="1"/>
      <c r="M144" s="9"/>
      <c r="N144" s="1"/>
      <c r="O144" s="3"/>
    </row>
    <row r="145" spans="1:15" ht="13.2" x14ac:dyDescent="0.25">
      <c r="A145" s="91">
        <v>43112</v>
      </c>
      <c r="B145" s="92">
        <v>270.25</v>
      </c>
      <c r="C145" s="92">
        <v>271.35000600000001</v>
      </c>
      <c r="D145" s="92">
        <v>266.14999399999999</v>
      </c>
      <c r="E145" s="92">
        <v>267.54998799999998</v>
      </c>
      <c r="F145" s="92">
        <v>222.379974</v>
      </c>
      <c r="G145" s="92">
        <v>8179762</v>
      </c>
      <c r="H145" s="93">
        <f t="shared" si="4"/>
        <v>-3.6370128694941158E-3</v>
      </c>
      <c r="I145" s="94">
        <f t="shared" si="5"/>
        <v>-3.640116253189832E-3</v>
      </c>
      <c r="J145" s="1"/>
      <c r="K145" s="1"/>
      <c r="L145" s="1"/>
      <c r="M145" s="9"/>
      <c r="N145" s="1"/>
      <c r="O145" s="3"/>
    </row>
    <row r="146" spans="1:15" ht="13.2" x14ac:dyDescent="0.25">
      <c r="A146" s="87">
        <v>43115</v>
      </c>
      <c r="B146" s="88">
        <v>268</v>
      </c>
      <c r="C146" s="88">
        <v>271.10000600000001</v>
      </c>
      <c r="D146" s="88">
        <v>267</v>
      </c>
      <c r="E146" s="88">
        <v>267.60000600000001</v>
      </c>
      <c r="F146" s="88">
        <v>222.421539</v>
      </c>
      <c r="G146" s="88">
        <v>10538330</v>
      </c>
      <c r="H146" s="95">
        <f t="shared" si="4"/>
        <v>8.1166316504162358E-5</v>
      </c>
      <c r="I146" s="96">
        <f t="shared" si="5"/>
        <v>7.806293280844614E-5</v>
      </c>
      <c r="J146" s="1"/>
      <c r="K146" s="1"/>
      <c r="L146" s="1"/>
      <c r="M146" s="9"/>
      <c r="N146" s="1"/>
      <c r="O146" s="3"/>
    </row>
    <row r="147" spans="1:15" ht="13.2" x14ac:dyDescent="0.25">
      <c r="A147" s="91">
        <v>43116</v>
      </c>
      <c r="B147" s="92">
        <v>268.20001200000002</v>
      </c>
      <c r="C147" s="92">
        <v>268.70001200000002</v>
      </c>
      <c r="D147" s="92">
        <v>260.79998799999998</v>
      </c>
      <c r="E147" s="92">
        <v>261.70001200000002</v>
      </c>
      <c r="F147" s="92">
        <v>217.517639</v>
      </c>
      <c r="G147" s="92">
        <v>12935712</v>
      </c>
      <c r="H147" s="93">
        <f t="shared" si="4"/>
        <v>-9.6823607889227961E-3</v>
      </c>
      <c r="I147" s="94">
        <f t="shared" si="5"/>
        <v>-9.6854641726185128E-3</v>
      </c>
      <c r="J147" s="1"/>
      <c r="K147" s="1"/>
      <c r="L147" s="1"/>
      <c r="M147" s="9"/>
      <c r="N147" s="1"/>
      <c r="O147" s="3"/>
    </row>
    <row r="148" spans="1:15" ht="13.2" x14ac:dyDescent="0.25">
      <c r="A148" s="87">
        <v>43117</v>
      </c>
      <c r="B148" s="88">
        <v>262</v>
      </c>
      <c r="C148" s="88">
        <v>267</v>
      </c>
      <c r="D148" s="88">
        <v>259.54998799999998</v>
      </c>
      <c r="E148" s="88">
        <v>266.04998799999998</v>
      </c>
      <c r="F148" s="88">
        <v>221.13320899999999</v>
      </c>
      <c r="G148" s="88">
        <v>16375659</v>
      </c>
      <c r="H148" s="95">
        <f t="shared" si="4"/>
        <v>7.1594876336227332E-3</v>
      </c>
      <c r="I148" s="96">
        <f t="shared" si="5"/>
        <v>7.1563842499270166E-3</v>
      </c>
      <c r="J148" s="1"/>
      <c r="K148" s="1"/>
      <c r="L148" s="1"/>
      <c r="M148" s="9"/>
      <c r="N148" s="1"/>
      <c r="O148" s="3"/>
    </row>
    <row r="149" spans="1:15" ht="13.2" x14ac:dyDescent="0.25">
      <c r="A149" s="91">
        <v>43118</v>
      </c>
      <c r="B149" s="92">
        <v>268</v>
      </c>
      <c r="C149" s="92">
        <v>275.25</v>
      </c>
      <c r="D149" s="92">
        <v>266.64999399999999</v>
      </c>
      <c r="E149" s="92">
        <v>273.39999399999999</v>
      </c>
      <c r="F149" s="92">
        <v>227.242355</v>
      </c>
      <c r="G149" s="92">
        <v>26442702</v>
      </c>
      <c r="H149" s="93">
        <f t="shared" si="4"/>
        <v>1.1835313109969983E-2</v>
      </c>
      <c r="I149" s="94">
        <f t="shared" si="5"/>
        <v>1.1832209726274266E-2</v>
      </c>
      <c r="J149" s="1"/>
      <c r="K149" s="1"/>
      <c r="L149" s="1"/>
      <c r="M149" s="9"/>
      <c r="N149" s="1"/>
      <c r="O149" s="3"/>
    </row>
    <row r="150" spans="1:15" ht="13.2" x14ac:dyDescent="0.25">
      <c r="A150" s="87">
        <v>43119</v>
      </c>
      <c r="B150" s="88">
        <v>276</v>
      </c>
      <c r="C150" s="88">
        <v>277.5</v>
      </c>
      <c r="D150" s="88">
        <v>271.10000600000001</v>
      </c>
      <c r="E150" s="88">
        <v>274.54998799999998</v>
      </c>
      <c r="F150" s="88">
        <v>228.19816599999999</v>
      </c>
      <c r="G150" s="88">
        <v>25710521</v>
      </c>
      <c r="H150" s="95">
        <f t="shared" si="4"/>
        <v>1.8228683365780107E-3</v>
      </c>
      <c r="I150" s="96">
        <f t="shared" si="5"/>
        <v>1.8197649528822945E-3</v>
      </c>
      <c r="J150" s="1"/>
      <c r="K150" s="1"/>
      <c r="L150" s="1"/>
      <c r="M150" s="9"/>
      <c r="N150" s="1"/>
      <c r="O150" s="3"/>
    </row>
    <row r="151" spans="1:15" ht="13.2" x14ac:dyDescent="0.25">
      <c r="A151" s="91">
        <v>43122</v>
      </c>
      <c r="B151" s="92">
        <v>275</v>
      </c>
      <c r="C151" s="92">
        <v>275.5</v>
      </c>
      <c r="D151" s="92">
        <v>271.70001200000002</v>
      </c>
      <c r="E151" s="92">
        <v>273.64999399999999</v>
      </c>
      <c r="F151" s="92">
        <v>227.450165</v>
      </c>
      <c r="G151" s="92">
        <v>8339156</v>
      </c>
      <c r="H151" s="93">
        <f t="shared" si="4"/>
        <v>-1.4258935081019751E-3</v>
      </c>
      <c r="I151" s="94">
        <f t="shared" si="5"/>
        <v>-1.4289968917976913E-3</v>
      </c>
      <c r="J151" s="1"/>
      <c r="K151" s="1"/>
      <c r="L151" s="1"/>
      <c r="M151" s="9"/>
      <c r="N151" s="1"/>
      <c r="O151" s="3"/>
    </row>
    <row r="152" spans="1:15" ht="13.2" x14ac:dyDescent="0.25">
      <c r="A152" s="87">
        <v>43123</v>
      </c>
      <c r="B152" s="88">
        <v>274</v>
      </c>
      <c r="C152" s="88">
        <v>277.25</v>
      </c>
      <c r="D152" s="88">
        <v>273.54998799999998</v>
      </c>
      <c r="E152" s="88">
        <v>276.60000600000001</v>
      </c>
      <c r="F152" s="88">
        <v>229.902084</v>
      </c>
      <c r="G152" s="88">
        <v>18244388</v>
      </c>
      <c r="H152" s="95">
        <f t="shared" si="4"/>
        <v>4.6566518308274298E-3</v>
      </c>
      <c r="I152" s="96">
        <f t="shared" si="5"/>
        <v>4.653548447131714E-3</v>
      </c>
      <c r="J152" s="1"/>
      <c r="K152" s="1"/>
      <c r="L152" s="1"/>
      <c r="M152" s="9"/>
      <c r="N152" s="1"/>
      <c r="O152" s="3"/>
    </row>
    <row r="153" spans="1:15" ht="13.2" x14ac:dyDescent="0.25">
      <c r="A153" s="91">
        <v>43124</v>
      </c>
      <c r="B153" s="92">
        <v>276.64999399999999</v>
      </c>
      <c r="C153" s="92">
        <v>282</v>
      </c>
      <c r="D153" s="92">
        <v>276.04998799999998</v>
      </c>
      <c r="E153" s="92">
        <v>281.45001200000002</v>
      </c>
      <c r="F153" s="92">
        <v>233.93327300000001</v>
      </c>
      <c r="G153" s="92">
        <v>17305234</v>
      </c>
      <c r="H153" s="93">
        <f t="shared" si="4"/>
        <v>7.5490891028463965E-3</v>
      </c>
      <c r="I153" s="94">
        <f t="shared" si="5"/>
        <v>7.5459857191506798E-3</v>
      </c>
      <c r="J153" s="1"/>
      <c r="K153" s="1"/>
      <c r="L153" s="1"/>
      <c r="M153" s="9"/>
      <c r="N153" s="1"/>
      <c r="O153" s="3"/>
    </row>
    <row r="154" spans="1:15" ht="13.2" x14ac:dyDescent="0.25">
      <c r="A154" s="87">
        <v>43125</v>
      </c>
      <c r="B154" s="88">
        <v>281</v>
      </c>
      <c r="C154" s="88">
        <v>283.20001200000002</v>
      </c>
      <c r="D154" s="88">
        <v>278.60000600000001</v>
      </c>
      <c r="E154" s="88">
        <v>281.25</v>
      </c>
      <c r="F154" s="88">
        <v>233.76705899999999</v>
      </c>
      <c r="G154" s="88">
        <v>13124518</v>
      </c>
      <c r="H154" s="95">
        <f t="shared" si="4"/>
        <v>-3.0868409156516988E-4</v>
      </c>
      <c r="I154" s="96">
        <f t="shared" si="5"/>
        <v>-3.1178747526088609E-4</v>
      </c>
      <c r="J154" s="1"/>
      <c r="K154" s="1"/>
      <c r="L154" s="1"/>
      <c r="M154" s="9"/>
      <c r="N154" s="1"/>
      <c r="O154" s="3"/>
    </row>
    <row r="155" spans="1:15" ht="13.2" x14ac:dyDescent="0.25">
      <c r="A155" s="91">
        <v>43129</v>
      </c>
      <c r="B155" s="92">
        <v>281.14999399999999</v>
      </c>
      <c r="C155" s="92">
        <v>283.29998799999998</v>
      </c>
      <c r="D155" s="92">
        <v>275</v>
      </c>
      <c r="E155" s="92">
        <v>275.64999399999999</v>
      </c>
      <c r="F155" s="92">
        <v>229.11248800000001</v>
      </c>
      <c r="G155" s="92">
        <v>9569723</v>
      </c>
      <c r="H155" s="93">
        <f t="shared" si="4"/>
        <v>-8.7345515804382514E-3</v>
      </c>
      <c r="I155" s="94">
        <f t="shared" si="5"/>
        <v>-8.7376549641339681E-3</v>
      </c>
      <c r="J155" s="1"/>
      <c r="K155" s="1"/>
      <c r="L155" s="1"/>
      <c r="M155" s="9"/>
      <c r="N155" s="1"/>
      <c r="O155" s="3"/>
    </row>
    <row r="156" spans="1:15" ht="13.2" x14ac:dyDescent="0.25">
      <c r="A156" s="87">
        <v>43130</v>
      </c>
      <c r="B156" s="88">
        <v>275</v>
      </c>
      <c r="C156" s="88">
        <v>276.45001200000002</v>
      </c>
      <c r="D156" s="88">
        <v>271.95001200000002</v>
      </c>
      <c r="E156" s="88">
        <v>275.20001200000002</v>
      </c>
      <c r="F156" s="88">
        <v>228.73848000000001</v>
      </c>
      <c r="G156" s="88">
        <v>13057276</v>
      </c>
      <c r="H156" s="95">
        <f t="shared" si="4"/>
        <v>-7.0953064673574253E-4</v>
      </c>
      <c r="I156" s="96">
        <f t="shared" si="5"/>
        <v>-7.1263403043145875E-4</v>
      </c>
      <c r="J156" s="1"/>
      <c r="K156" s="1"/>
      <c r="L156" s="1"/>
      <c r="M156" s="9"/>
      <c r="N156" s="1"/>
      <c r="O156" s="3"/>
    </row>
    <row r="157" spans="1:15" ht="13.2" x14ac:dyDescent="0.25">
      <c r="A157" s="91">
        <v>43131</v>
      </c>
      <c r="B157" s="92">
        <v>273.89999399999999</v>
      </c>
      <c r="C157" s="92">
        <v>276</v>
      </c>
      <c r="D157" s="92">
        <v>269.85000600000001</v>
      </c>
      <c r="E157" s="92">
        <v>271.39999399999999</v>
      </c>
      <c r="F157" s="92">
        <v>225.580017</v>
      </c>
      <c r="G157" s="92">
        <v>18945945</v>
      </c>
      <c r="H157" s="93">
        <f t="shared" si="4"/>
        <v>-6.0386057831261272E-3</v>
      </c>
      <c r="I157" s="94">
        <f t="shared" si="5"/>
        <v>-6.0417091668218438E-3</v>
      </c>
      <c r="J157" s="1"/>
      <c r="K157" s="1"/>
      <c r="L157" s="1"/>
      <c r="M157" s="9"/>
      <c r="N157" s="1"/>
      <c r="O157" s="3"/>
    </row>
    <row r="158" spans="1:15" ht="13.2" x14ac:dyDescent="0.25">
      <c r="A158" s="87">
        <v>43132</v>
      </c>
      <c r="B158" s="88">
        <v>272</v>
      </c>
      <c r="C158" s="88">
        <v>290.29998799999998</v>
      </c>
      <c r="D158" s="88">
        <v>267.39999399999999</v>
      </c>
      <c r="E158" s="88">
        <v>275.29998799999998</v>
      </c>
      <c r="F158" s="88">
        <v>228.821564</v>
      </c>
      <c r="G158" s="88">
        <v>59362154</v>
      </c>
      <c r="H158" s="95">
        <f t="shared" si="4"/>
        <v>6.1963246381886586E-3</v>
      </c>
      <c r="I158" s="96">
        <f t="shared" si="5"/>
        <v>6.1932212544929428E-3</v>
      </c>
      <c r="J158" s="1"/>
      <c r="K158" s="1"/>
      <c r="L158" s="1"/>
      <c r="M158" s="9"/>
      <c r="N158" s="1"/>
      <c r="O158" s="3"/>
    </row>
    <row r="159" spans="1:15" ht="13.2" x14ac:dyDescent="0.25">
      <c r="A159" s="91">
        <v>43133</v>
      </c>
      <c r="B159" s="92">
        <v>274.39999399999999</v>
      </c>
      <c r="C159" s="92">
        <v>285.64999399999999</v>
      </c>
      <c r="D159" s="92">
        <v>270.79998799999998</v>
      </c>
      <c r="E159" s="92">
        <v>275.35000600000001</v>
      </c>
      <c r="F159" s="92">
        <v>228.863159</v>
      </c>
      <c r="G159" s="92">
        <v>35008302</v>
      </c>
      <c r="H159" s="93">
        <f t="shared" si="4"/>
        <v>7.8938527404174758E-5</v>
      </c>
      <c r="I159" s="94">
        <f t="shared" si="5"/>
        <v>7.5835143708458539E-5</v>
      </c>
      <c r="J159" s="1"/>
      <c r="K159" s="1"/>
      <c r="L159" s="1"/>
      <c r="M159" s="9"/>
      <c r="N159" s="1"/>
      <c r="O159" s="3"/>
    </row>
    <row r="160" spans="1:15" ht="13.2" x14ac:dyDescent="0.25">
      <c r="A160" s="87">
        <v>43136</v>
      </c>
      <c r="B160" s="88">
        <v>273.54998799999998</v>
      </c>
      <c r="C160" s="88">
        <v>281.70001200000002</v>
      </c>
      <c r="D160" s="88">
        <v>271.85000600000001</v>
      </c>
      <c r="E160" s="88">
        <v>279.25</v>
      </c>
      <c r="F160" s="88">
        <v>232.10470599999999</v>
      </c>
      <c r="G160" s="88">
        <v>19706340</v>
      </c>
      <c r="H160" s="95">
        <f t="shared" si="4"/>
        <v>6.1080577947285721E-3</v>
      </c>
      <c r="I160" s="96">
        <f t="shared" si="5"/>
        <v>6.1049544110328563E-3</v>
      </c>
      <c r="J160" s="1"/>
      <c r="K160" s="1"/>
      <c r="L160" s="1"/>
      <c r="M160" s="9"/>
      <c r="N160" s="1"/>
      <c r="O160" s="3"/>
    </row>
    <row r="161" spans="1:15" ht="13.2" x14ac:dyDescent="0.25">
      <c r="A161" s="91">
        <v>43137</v>
      </c>
      <c r="B161" s="92">
        <v>269.95001200000002</v>
      </c>
      <c r="C161" s="92">
        <v>277.29998799999998</v>
      </c>
      <c r="D161" s="92">
        <v>268.14999399999999</v>
      </c>
      <c r="E161" s="92">
        <v>273.5</v>
      </c>
      <c r="F161" s="92">
        <v>227.32545500000001</v>
      </c>
      <c r="G161" s="92">
        <v>15822723</v>
      </c>
      <c r="H161" s="93">
        <f t="shared" si="4"/>
        <v>-9.0358769939668897E-3</v>
      </c>
      <c r="I161" s="94">
        <f t="shared" si="5"/>
        <v>-9.0389803776626063E-3</v>
      </c>
      <c r="J161" s="1"/>
      <c r="K161" s="1"/>
      <c r="L161" s="1"/>
      <c r="M161" s="9"/>
      <c r="N161" s="1"/>
      <c r="O161" s="3"/>
    </row>
    <row r="162" spans="1:15" ht="13.2" x14ac:dyDescent="0.25">
      <c r="A162" s="87">
        <v>43138</v>
      </c>
      <c r="B162" s="88">
        <v>278</v>
      </c>
      <c r="C162" s="88">
        <v>278.75</v>
      </c>
      <c r="D162" s="88">
        <v>274</v>
      </c>
      <c r="E162" s="88">
        <v>275.14999399999999</v>
      </c>
      <c r="F162" s="88">
        <v>228.696899</v>
      </c>
      <c r="G162" s="88">
        <v>12956103</v>
      </c>
      <c r="H162" s="95">
        <f t="shared" si="4"/>
        <v>2.6122068441972509E-3</v>
      </c>
      <c r="I162" s="96">
        <f t="shared" si="5"/>
        <v>2.6091034605015347E-3</v>
      </c>
      <c r="J162" s="1"/>
      <c r="K162" s="1"/>
      <c r="L162" s="1"/>
      <c r="M162" s="9"/>
      <c r="N162" s="1"/>
      <c r="O162" s="3"/>
    </row>
    <row r="163" spans="1:15" ht="13.2" x14ac:dyDescent="0.25">
      <c r="A163" s="91">
        <v>43139</v>
      </c>
      <c r="B163" s="92">
        <v>275.70001200000002</v>
      </c>
      <c r="C163" s="92">
        <v>276.89999399999999</v>
      </c>
      <c r="D163" s="92">
        <v>272.64999399999999</v>
      </c>
      <c r="E163" s="92">
        <v>274.10000600000001</v>
      </c>
      <c r="F163" s="92">
        <v>227.82418799999999</v>
      </c>
      <c r="G163" s="92">
        <v>9779911</v>
      </c>
      <c r="H163" s="93">
        <f t="shared" si="4"/>
        <v>-1.660444803460682E-3</v>
      </c>
      <c r="I163" s="94">
        <f t="shared" si="5"/>
        <v>-1.6635481871563982E-3</v>
      </c>
      <c r="J163" s="1"/>
      <c r="K163" s="1"/>
      <c r="L163" s="1"/>
      <c r="M163" s="9"/>
      <c r="N163" s="1"/>
      <c r="O163" s="3"/>
    </row>
    <row r="164" spans="1:15" ht="13.2" x14ac:dyDescent="0.25">
      <c r="A164" s="87">
        <v>43140</v>
      </c>
      <c r="B164" s="88">
        <v>271</v>
      </c>
      <c r="C164" s="88">
        <v>272.5</v>
      </c>
      <c r="D164" s="88">
        <v>267.79998799999998</v>
      </c>
      <c r="E164" s="88">
        <v>271.35000600000001</v>
      </c>
      <c r="F164" s="88">
        <v>225.538467</v>
      </c>
      <c r="G164" s="88">
        <v>14204123</v>
      </c>
      <c r="H164" s="95">
        <f t="shared" si="4"/>
        <v>-4.3792068778782311E-3</v>
      </c>
      <c r="I164" s="96">
        <f t="shared" si="5"/>
        <v>-4.3823102615739469E-3</v>
      </c>
      <c r="J164" s="1"/>
      <c r="K164" s="1"/>
      <c r="L164" s="1"/>
      <c r="M164" s="9"/>
      <c r="N164" s="1"/>
      <c r="O164" s="3"/>
    </row>
    <row r="165" spans="1:15" ht="13.2" x14ac:dyDescent="0.25">
      <c r="A165" s="91">
        <v>43143</v>
      </c>
      <c r="B165" s="92">
        <v>272.45001200000002</v>
      </c>
      <c r="C165" s="92">
        <v>273.85000600000001</v>
      </c>
      <c r="D165" s="92">
        <v>269.29998799999998</v>
      </c>
      <c r="E165" s="92">
        <v>269.85000600000001</v>
      </c>
      <c r="F165" s="92">
        <v>224.29170199999999</v>
      </c>
      <c r="G165" s="92">
        <v>6713679</v>
      </c>
      <c r="H165" s="93">
        <f t="shared" si="4"/>
        <v>-2.4074176591564176E-3</v>
      </c>
      <c r="I165" s="94">
        <f t="shared" si="5"/>
        <v>-2.4105210428521338E-3</v>
      </c>
      <c r="J165" s="1"/>
      <c r="K165" s="1"/>
      <c r="L165" s="1"/>
      <c r="M165" s="9"/>
      <c r="N165" s="1"/>
      <c r="O165" s="3"/>
    </row>
    <row r="166" spans="1:15" ht="13.2" x14ac:dyDescent="0.25">
      <c r="A166" s="87">
        <v>43145</v>
      </c>
      <c r="B166" s="88">
        <v>270</v>
      </c>
      <c r="C166" s="88">
        <v>271</v>
      </c>
      <c r="D166" s="88">
        <v>265.10000600000001</v>
      </c>
      <c r="E166" s="88">
        <v>266.5</v>
      </c>
      <c r="F166" s="88">
        <v>221.50726299999999</v>
      </c>
      <c r="G166" s="88">
        <v>11303222</v>
      </c>
      <c r="H166" s="95">
        <f t="shared" si="4"/>
        <v>-5.4252356486865537E-3</v>
      </c>
      <c r="I166" s="96">
        <f t="shared" si="5"/>
        <v>-5.4283390323822695E-3</v>
      </c>
      <c r="J166" s="1"/>
      <c r="K166" s="1"/>
      <c r="L166" s="1"/>
      <c r="M166" s="9"/>
      <c r="N166" s="1"/>
      <c r="O166" s="3"/>
    </row>
    <row r="167" spans="1:15" ht="13.2" x14ac:dyDescent="0.25">
      <c r="A167" s="91">
        <v>43146</v>
      </c>
      <c r="B167" s="92">
        <v>266.5</v>
      </c>
      <c r="C167" s="92">
        <v>269.89999399999999</v>
      </c>
      <c r="D167" s="92">
        <v>264.79998799999998</v>
      </c>
      <c r="E167" s="92">
        <v>268.10000600000001</v>
      </c>
      <c r="F167" s="92">
        <v>222.837143</v>
      </c>
      <c r="G167" s="92">
        <v>11736246</v>
      </c>
      <c r="H167" s="93">
        <f t="shared" si="4"/>
        <v>2.5996108527311258E-3</v>
      </c>
      <c r="I167" s="94">
        <f t="shared" si="5"/>
        <v>2.5965074690354095E-3</v>
      </c>
      <c r="J167" s="1"/>
      <c r="K167" s="1"/>
      <c r="L167" s="1"/>
      <c r="M167" s="9"/>
      <c r="N167" s="1"/>
      <c r="O167" s="3"/>
    </row>
    <row r="168" spans="1:15" ht="13.2" x14ac:dyDescent="0.25">
      <c r="A168" s="87">
        <v>43147</v>
      </c>
      <c r="B168" s="88">
        <v>269.85000600000001</v>
      </c>
      <c r="C168" s="88">
        <v>270.75</v>
      </c>
      <c r="D168" s="88">
        <v>265.60000600000001</v>
      </c>
      <c r="E168" s="88">
        <v>266.45001200000002</v>
      </c>
      <c r="F168" s="88">
        <v>221.465698</v>
      </c>
      <c r="G168" s="88">
        <v>6164187</v>
      </c>
      <c r="H168" s="95">
        <f t="shared" si="4"/>
        <v>-2.6811122163923722E-3</v>
      </c>
      <c r="I168" s="96">
        <f t="shared" si="5"/>
        <v>-2.6842156000880884E-3</v>
      </c>
      <c r="J168" s="1"/>
      <c r="K168" s="1"/>
      <c r="L168" s="1"/>
      <c r="M168" s="9"/>
      <c r="N168" s="1"/>
      <c r="O168" s="3"/>
    </row>
    <row r="169" spans="1:15" ht="13.2" x14ac:dyDescent="0.25">
      <c r="A169" s="91">
        <v>43150</v>
      </c>
      <c r="B169" s="92">
        <v>266</v>
      </c>
      <c r="C169" s="92">
        <v>267.79998799999998</v>
      </c>
      <c r="D169" s="92">
        <v>262.5</v>
      </c>
      <c r="E169" s="92">
        <v>264.10000600000001</v>
      </c>
      <c r="F169" s="92">
        <v>219.512451</v>
      </c>
      <c r="G169" s="92">
        <v>6069585</v>
      </c>
      <c r="H169" s="93">
        <f t="shared" si="4"/>
        <v>-3.8473105455346279E-3</v>
      </c>
      <c r="I169" s="94">
        <f t="shared" si="5"/>
        <v>-3.8504139292303442E-3</v>
      </c>
      <c r="J169" s="1"/>
      <c r="K169" s="1"/>
      <c r="L169" s="1"/>
      <c r="M169" s="9"/>
      <c r="N169" s="1"/>
      <c r="O169" s="3"/>
    </row>
    <row r="170" spans="1:15" ht="13.2" x14ac:dyDescent="0.25">
      <c r="A170" s="87">
        <v>43151</v>
      </c>
      <c r="B170" s="88">
        <v>264</v>
      </c>
      <c r="C170" s="88">
        <v>265.79998799999998</v>
      </c>
      <c r="D170" s="88">
        <v>262.14999399999999</v>
      </c>
      <c r="E170" s="88">
        <v>263.25</v>
      </c>
      <c r="F170" s="88">
        <v>218.805939</v>
      </c>
      <c r="G170" s="88">
        <v>9301017</v>
      </c>
      <c r="H170" s="95">
        <f t="shared" si="4"/>
        <v>-1.4000531838506537E-3</v>
      </c>
      <c r="I170" s="96">
        <f t="shared" si="5"/>
        <v>-1.4031565675463699E-3</v>
      </c>
      <c r="J170" s="1"/>
      <c r="K170" s="1"/>
      <c r="L170" s="1"/>
      <c r="M170" s="9"/>
      <c r="N170" s="1"/>
      <c r="O170" s="3"/>
    </row>
    <row r="171" spans="1:15" ht="13.2" x14ac:dyDescent="0.25">
      <c r="A171" s="91">
        <v>43152</v>
      </c>
      <c r="B171" s="92">
        <v>264</v>
      </c>
      <c r="C171" s="92">
        <v>268.95001200000002</v>
      </c>
      <c r="D171" s="92">
        <v>263.45001200000002</v>
      </c>
      <c r="E171" s="92">
        <v>268.20001200000002</v>
      </c>
      <c r="F171" s="92">
        <v>222.92027300000001</v>
      </c>
      <c r="G171" s="92">
        <v>10555155</v>
      </c>
      <c r="H171" s="93">
        <f t="shared" si="4"/>
        <v>8.0904604665204913E-3</v>
      </c>
      <c r="I171" s="94">
        <f t="shared" si="5"/>
        <v>8.0873570828247747E-3</v>
      </c>
      <c r="J171" s="1"/>
      <c r="K171" s="1"/>
      <c r="L171" s="1"/>
      <c r="M171" s="9"/>
      <c r="N171" s="1"/>
      <c r="O171" s="3"/>
    </row>
    <row r="172" spans="1:15" ht="13.2" x14ac:dyDescent="0.25">
      <c r="A172" s="87">
        <v>43153</v>
      </c>
      <c r="B172" s="88">
        <v>267.20001200000002</v>
      </c>
      <c r="C172" s="88">
        <v>269</v>
      </c>
      <c r="D172" s="88">
        <v>265.45001200000002</v>
      </c>
      <c r="E172" s="88">
        <v>267.10000600000001</v>
      </c>
      <c r="F172" s="88">
        <v>222.00595100000001</v>
      </c>
      <c r="G172" s="88">
        <v>19118686</v>
      </c>
      <c r="H172" s="95">
        <f t="shared" si="4"/>
        <v>-1.7849501190520243E-3</v>
      </c>
      <c r="I172" s="96">
        <f t="shared" si="5"/>
        <v>-1.7880535027477405E-3</v>
      </c>
      <c r="J172" s="1"/>
      <c r="K172" s="1"/>
      <c r="L172" s="1"/>
      <c r="M172" s="9"/>
      <c r="N172" s="1"/>
      <c r="O172" s="3"/>
    </row>
    <row r="173" spans="1:15" ht="13.2" x14ac:dyDescent="0.25">
      <c r="A173" s="91">
        <v>43154</v>
      </c>
      <c r="B173" s="92">
        <v>267.45001200000002</v>
      </c>
      <c r="C173" s="92">
        <v>270</v>
      </c>
      <c r="D173" s="92">
        <v>266.10000600000001</v>
      </c>
      <c r="E173" s="92">
        <v>269.04998799999998</v>
      </c>
      <c r="F173" s="92">
        <v>223.62674000000001</v>
      </c>
      <c r="G173" s="92">
        <v>6529253</v>
      </c>
      <c r="H173" s="93">
        <f t="shared" si="4"/>
        <v>3.1591166313968931E-3</v>
      </c>
      <c r="I173" s="94">
        <f t="shared" si="5"/>
        <v>3.1560132477011769E-3</v>
      </c>
      <c r="J173" s="1"/>
      <c r="K173" s="1"/>
      <c r="L173" s="1"/>
      <c r="M173" s="9"/>
      <c r="N173" s="1"/>
      <c r="O173" s="3"/>
    </row>
    <row r="174" spans="1:15" ht="13.2" x14ac:dyDescent="0.25">
      <c r="A174" s="87">
        <v>43157</v>
      </c>
      <c r="B174" s="88">
        <v>268.54998799999998</v>
      </c>
      <c r="C174" s="88">
        <v>269.5</v>
      </c>
      <c r="D174" s="88">
        <v>266</v>
      </c>
      <c r="E174" s="88">
        <v>266.54998799999998</v>
      </c>
      <c r="F174" s="88">
        <v>221.548813</v>
      </c>
      <c r="G174" s="88">
        <v>8378818</v>
      </c>
      <c r="H174" s="95">
        <f t="shared" si="4"/>
        <v>-4.0543052181261589E-3</v>
      </c>
      <c r="I174" s="96">
        <f t="shared" si="5"/>
        <v>-4.0574086018218755E-3</v>
      </c>
      <c r="J174" s="1"/>
      <c r="K174" s="1"/>
      <c r="L174" s="1"/>
      <c r="M174" s="9"/>
      <c r="N174" s="1"/>
      <c r="O174" s="3"/>
    </row>
    <row r="175" spans="1:15" ht="13.2" x14ac:dyDescent="0.25">
      <c r="A175" s="91">
        <v>43158</v>
      </c>
      <c r="B175" s="92">
        <v>268</v>
      </c>
      <c r="C175" s="92">
        <v>268.20001200000002</v>
      </c>
      <c r="D175" s="92">
        <v>265.5</v>
      </c>
      <c r="E175" s="92">
        <v>266.39999399999999</v>
      </c>
      <c r="F175" s="92">
        <v>221.42413300000001</v>
      </c>
      <c r="G175" s="92">
        <v>7429924</v>
      </c>
      <c r="H175" s="93">
        <f t="shared" si="4"/>
        <v>-2.4447469274373261E-4</v>
      </c>
      <c r="I175" s="94">
        <f t="shared" si="5"/>
        <v>-2.4757807643944883E-4</v>
      </c>
      <c r="J175" s="1"/>
      <c r="K175" s="1"/>
      <c r="L175" s="1"/>
      <c r="M175" s="9"/>
      <c r="N175" s="1"/>
      <c r="O175" s="3"/>
    </row>
    <row r="176" spans="1:15" ht="13.2" x14ac:dyDescent="0.25">
      <c r="A176" s="87">
        <v>43159</v>
      </c>
      <c r="B176" s="88">
        <v>265</v>
      </c>
      <c r="C176" s="88">
        <v>266.29998799999998</v>
      </c>
      <c r="D176" s="88">
        <v>263.04998799999998</v>
      </c>
      <c r="E176" s="88">
        <v>265.04998799999998</v>
      </c>
      <c r="F176" s="88">
        <v>220.30207799999999</v>
      </c>
      <c r="G176" s="88">
        <v>13451146</v>
      </c>
      <c r="H176" s="95">
        <f t="shared" si="4"/>
        <v>-2.2063591919720214E-3</v>
      </c>
      <c r="I176" s="96">
        <f t="shared" si="5"/>
        <v>-2.2094625756677376E-3</v>
      </c>
      <c r="J176" s="1"/>
      <c r="K176" s="1"/>
      <c r="L176" s="1"/>
      <c r="M176" s="9"/>
      <c r="N176" s="1"/>
      <c r="O176" s="3"/>
    </row>
    <row r="177" spans="1:15" ht="13.2" x14ac:dyDescent="0.25">
      <c r="A177" s="91">
        <v>43160</v>
      </c>
      <c r="B177" s="92">
        <v>264.20001200000002</v>
      </c>
      <c r="C177" s="92">
        <v>266.10000600000001</v>
      </c>
      <c r="D177" s="92">
        <v>262.85000600000001</v>
      </c>
      <c r="E177" s="92">
        <v>264</v>
      </c>
      <c r="F177" s="92">
        <v>219.429337</v>
      </c>
      <c r="G177" s="92">
        <v>7781553</v>
      </c>
      <c r="H177" s="93">
        <f t="shared" si="4"/>
        <v>-1.7239027514331217E-3</v>
      </c>
      <c r="I177" s="94">
        <f t="shared" si="5"/>
        <v>-1.7270061351288379E-3</v>
      </c>
      <c r="J177" s="1"/>
      <c r="K177" s="1"/>
      <c r="L177" s="1"/>
      <c r="M177" s="9"/>
      <c r="N177" s="1"/>
      <c r="O177" s="3"/>
    </row>
    <row r="178" spans="1:15" ht="13.2" x14ac:dyDescent="0.25">
      <c r="A178" s="87">
        <v>43164</v>
      </c>
      <c r="B178" s="88">
        <v>263.29998799999998</v>
      </c>
      <c r="C178" s="88">
        <v>263.29998799999998</v>
      </c>
      <c r="D178" s="88">
        <v>260</v>
      </c>
      <c r="E178" s="88">
        <v>260.25</v>
      </c>
      <c r="F178" s="88">
        <v>216.31242399999999</v>
      </c>
      <c r="G178" s="88">
        <v>6623613</v>
      </c>
      <c r="H178" s="95">
        <f t="shared" si="4"/>
        <v>-6.2132268510207015E-3</v>
      </c>
      <c r="I178" s="96">
        <f t="shared" si="5"/>
        <v>-6.2163302347164173E-3</v>
      </c>
      <c r="J178" s="1"/>
      <c r="K178" s="1"/>
      <c r="L178" s="1"/>
      <c r="M178" s="9"/>
      <c r="N178" s="1"/>
      <c r="O178" s="3"/>
    </row>
    <row r="179" spans="1:15" ht="13.2" x14ac:dyDescent="0.25">
      <c r="A179" s="91">
        <v>43165</v>
      </c>
      <c r="B179" s="92">
        <v>261.04998799999998</v>
      </c>
      <c r="C179" s="92">
        <v>262.39999399999999</v>
      </c>
      <c r="D179" s="92">
        <v>255.5</v>
      </c>
      <c r="E179" s="92">
        <v>256.5</v>
      </c>
      <c r="F179" s="92">
        <v>213.19555700000001</v>
      </c>
      <c r="G179" s="92">
        <v>8180373</v>
      </c>
      <c r="H179" s="93">
        <f t="shared" si="4"/>
        <v>-6.3033143091299516E-3</v>
      </c>
      <c r="I179" s="94">
        <f t="shared" si="5"/>
        <v>-6.3064176928256683E-3</v>
      </c>
      <c r="J179" s="1"/>
      <c r="K179" s="1"/>
      <c r="L179" s="1"/>
      <c r="M179" s="9"/>
      <c r="N179" s="1"/>
      <c r="O179" s="3"/>
    </row>
    <row r="180" spans="1:15" ht="13.2" x14ac:dyDescent="0.25">
      <c r="A180" s="87">
        <v>43166</v>
      </c>
      <c r="B180" s="88">
        <v>256.5</v>
      </c>
      <c r="C180" s="88">
        <v>260.5</v>
      </c>
      <c r="D180" s="88">
        <v>253.550003</v>
      </c>
      <c r="E180" s="88">
        <v>259.89999399999999</v>
      </c>
      <c r="F180" s="88">
        <v>216.02151499999999</v>
      </c>
      <c r="G180" s="88">
        <v>15153219</v>
      </c>
      <c r="H180" s="95">
        <f t="shared" si="4"/>
        <v>5.7188577994429484E-3</v>
      </c>
      <c r="I180" s="96">
        <f t="shared" si="5"/>
        <v>5.7157544157472318E-3</v>
      </c>
      <c r="J180" s="1"/>
      <c r="K180" s="1"/>
      <c r="L180" s="1"/>
      <c r="M180" s="9"/>
      <c r="N180" s="1"/>
      <c r="O180" s="3"/>
    </row>
    <row r="181" spans="1:15" ht="13.2" x14ac:dyDescent="0.25">
      <c r="A181" s="91">
        <v>43167</v>
      </c>
      <c r="B181" s="92">
        <v>260.29998799999998</v>
      </c>
      <c r="C181" s="92">
        <v>261.89999399999999</v>
      </c>
      <c r="D181" s="92">
        <v>257.75</v>
      </c>
      <c r="E181" s="92">
        <v>258.85000600000001</v>
      </c>
      <c r="F181" s="92">
        <v>215.148819</v>
      </c>
      <c r="G181" s="92">
        <v>6027032</v>
      </c>
      <c r="H181" s="93">
        <f t="shared" si="4"/>
        <v>-1.758041056380482E-3</v>
      </c>
      <c r="I181" s="94">
        <f t="shared" si="5"/>
        <v>-1.7611444400761982E-3</v>
      </c>
      <c r="J181" s="1"/>
      <c r="K181" s="1"/>
      <c r="L181" s="1"/>
      <c r="M181" s="9"/>
      <c r="N181" s="1"/>
      <c r="O181" s="3"/>
    </row>
    <row r="182" spans="1:15" ht="13.2" x14ac:dyDescent="0.25">
      <c r="A182" s="87">
        <v>43168</v>
      </c>
      <c r="B182" s="88">
        <v>259</v>
      </c>
      <c r="C182" s="88">
        <v>260.89999399999999</v>
      </c>
      <c r="D182" s="88">
        <v>258.25</v>
      </c>
      <c r="E182" s="88">
        <v>259.25</v>
      </c>
      <c r="F182" s="88">
        <v>215.481247</v>
      </c>
      <c r="G182" s="88">
        <v>6110339</v>
      </c>
      <c r="H182" s="95">
        <f t="shared" si="4"/>
        <v>6.7051367801162869E-4</v>
      </c>
      <c r="I182" s="96">
        <f t="shared" si="5"/>
        <v>6.6741029431591247E-4</v>
      </c>
      <c r="J182" s="1"/>
      <c r="K182" s="1"/>
      <c r="L182" s="1"/>
      <c r="M182" s="9"/>
      <c r="N182" s="1"/>
      <c r="O182" s="3"/>
    </row>
    <row r="183" spans="1:15" ht="13.2" x14ac:dyDescent="0.25">
      <c r="A183" s="91">
        <v>43171</v>
      </c>
      <c r="B183" s="92">
        <v>264</v>
      </c>
      <c r="C183" s="92">
        <v>270.85000600000001</v>
      </c>
      <c r="D183" s="92">
        <v>262.95001200000002</v>
      </c>
      <c r="E183" s="92">
        <v>270.10000600000001</v>
      </c>
      <c r="F183" s="92">
        <v>224.499481</v>
      </c>
      <c r="G183" s="92">
        <v>19900387</v>
      </c>
      <c r="H183" s="93">
        <f t="shared" si="4"/>
        <v>1.7805861170898569E-2</v>
      </c>
      <c r="I183" s="94">
        <f t="shared" si="5"/>
        <v>1.7802757787202854E-2</v>
      </c>
      <c r="J183" s="1"/>
      <c r="K183" s="1"/>
      <c r="L183" s="1"/>
      <c r="M183" s="9"/>
      <c r="N183" s="1"/>
      <c r="O183" s="3"/>
    </row>
    <row r="184" spans="1:15" ht="13.2" x14ac:dyDescent="0.25">
      <c r="A184" s="87">
        <v>43172</v>
      </c>
      <c r="B184" s="88">
        <v>269.64999399999999</v>
      </c>
      <c r="C184" s="88">
        <v>272</v>
      </c>
      <c r="D184" s="88">
        <v>267.20001200000002</v>
      </c>
      <c r="E184" s="88">
        <v>269.45001200000002</v>
      </c>
      <c r="F184" s="88">
        <v>223.95924400000001</v>
      </c>
      <c r="G184" s="88">
        <v>8326884</v>
      </c>
      <c r="H184" s="95">
        <f t="shared" si="4"/>
        <v>-1.0463485196484435E-3</v>
      </c>
      <c r="I184" s="96">
        <f t="shared" si="5"/>
        <v>-1.0494519033441597E-3</v>
      </c>
      <c r="J184" s="1"/>
      <c r="K184" s="1"/>
      <c r="L184" s="1"/>
      <c r="M184" s="9"/>
      <c r="N184" s="1"/>
      <c r="O184" s="3"/>
    </row>
    <row r="185" spans="1:15" ht="13.2" x14ac:dyDescent="0.25">
      <c r="A185" s="91">
        <v>43173</v>
      </c>
      <c r="B185" s="92">
        <v>268.04998799999998</v>
      </c>
      <c r="C185" s="92">
        <v>269.04998799999998</v>
      </c>
      <c r="D185" s="92">
        <v>265.29998799999998</v>
      </c>
      <c r="E185" s="92">
        <v>268.04998799999998</v>
      </c>
      <c r="F185" s="92">
        <v>222.79556299999999</v>
      </c>
      <c r="G185" s="92">
        <v>7907101</v>
      </c>
      <c r="H185" s="93">
        <f t="shared" si="4"/>
        <v>-2.262455252991537E-3</v>
      </c>
      <c r="I185" s="94">
        <f t="shared" si="5"/>
        <v>-2.2655586366872532E-3</v>
      </c>
      <c r="J185" s="1"/>
      <c r="K185" s="1"/>
      <c r="L185" s="1"/>
      <c r="M185" s="9"/>
      <c r="N185" s="1"/>
      <c r="O185" s="3"/>
    </row>
    <row r="186" spans="1:15" ht="13.2" x14ac:dyDescent="0.25">
      <c r="A186" s="87">
        <v>43174</v>
      </c>
      <c r="B186" s="88">
        <v>267</v>
      </c>
      <c r="C186" s="88">
        <v>269.89999399999999</v>
      </c>
      <c r="D186" s="88">
        <v>265.20001200000002</v>
      </c>
      <c r="E186" s="88">
        <v>265.54998799999998</v>
      </c>
      <c r="F186" s="88">
        <v>220.71765099999999</v>
      </c>
      <c r="G186" s="88">
        <v>5557668</v>
      </c>
      <c r="H186" s="95">
        <f t="shared" si="4"/>
        <v>-4.069472069514358E-3</v>
      </c>
      <c r="I186" s="96">
        <f t="shared" si="5"/>
        <v>-4.0725754532100738E-3</v>
      </c>
      <c r="J186" s="1"/>
      <c r="K186" s="1"/>
      <c r="L186" s="1"/>
      <c r="M186" s="9"/>
      <c r="N186" s="1"/>
      <c r="O186" s="3"/>
    </row>
    <row r="187" spans="1:15" ht="13.2" x14ac:dyDescent="0.25">
      <c r="A187" s="91">
        <v>43175</v>
      </c>
      <c r="B187" s="92">
        <v>266.39999399999999</v>
      </c>
      <c r="C187" s="92">
        <v>266.39999399999999</v>
      </c>
      <c r="D187" s="92">
        <v>258.85000600000001</v>
      </c>
      <c r="E187" s="92">
        <v>260.5</v>
      </c>
      <c r="F187" s="92">
        <v>216.520218</v>
      </c>
      <c r="G187" s="92">
        <v>20680532</v>
      </c>
      <c r="H187" s="93">
        <f t="shared" si="4"/>
        <v>-8.3386098104424791E-3</v>
      </c>
      <c r="I187" s="94">
        <f t="shared" si="5"/>
        <v>-8.3417131941381957E-3</v>
      </c>
      <c r="J187" s="1"/>
      <c r="K187" s="1"/>
      <c r="L187" s="1"/>
      <c r="M187" s="9"/>
      <c r="N187" s="1"/>
      <c r="O187" s="3"/>
    </row>
    <row r="188" spans="1:15" ht="13.2" x14ac:dyDescent="0.25">
      <c r="A188" s="87">
        <v>43178</v>
      </c>
      <c r="B188" s="88">
        <v>260.54998799999998</v>
      </c>
      <c r="C188" s="88">
        <v>262.20001200000002</v>
      </c>
      <c r="D188" s="88">
        <v>258.29998799999998</v>
      </c>
      <c r="E188" s="88">
        <v>259.14999399999999</v>
      </c>
      <c r="F188" s="88">
        <v>215.39814799999999</v>
      </c>
      <c r="G188" s="88">
        <v>12926158</v>
      </c>
      <c r="H188" s="95">
        <f t="shared" si="4"/>
        <v>-2.2564907813564482E-3</v>
      </c>
      <c r="I188" s="96">
        <f t="shared" si="5"/>
        <v>-2.2595941650521644E-3</v>
      </c>
      <c r="J188" s="1"/>
      <c r="K188" s="1"/>
      <c r="L188" s="1"/>
      <c r="M188" s="9"/>
      <c r="N188" s="1"/>
      <c r="O188" s="3"/>
    </row>
    <row r="189" spans="1:15" ht="13.2" x14ac:dyDescent="0.25">
      <c r="A189" s="91">
        <v>43179</v>
      </c>
      <c r="B189" s="92">
        <v>258.14999399999999</v>
      </c>
      <c r="C189" s="92">
        <v>259.95001200000002</v>
      </c>
      <c r="D189" s="92">
        <v>257.5</v>
      </c>
      <c r="E189" s="92">
        <v>259.20001200000002</v>
      </c>
      <c r="F189" s="92">
        <v>215.43971300000001</v>
      </c>
      <c r="G189" s="92">
        <v>7481088</v>
      </c>
      <c r="H189" s="93">
        <f t="shared" si="4"/>
        <v>8.3796953937265791E-5</v>
      </c>
      <c r="I189" s="94">
        <f t="shared" si="5"/>
        <v>8.0693570241549572E-5</v>
      </c>
      <c r="J189" s="1"/>
      <c r="K189" s="1"/>
      <c r="L189" s="1"/>
      <c r="M189" s="9"/>
      <c r="N189" s="1"/>
      <c r="O189" s="3"/>
    </row>
    <row r="190" spans="1:15" ht="13.2" x14ac:dyDescent="0.25">
      <c r="A190" s="87">
        <v>43180</v>
      </c>
      <c r="B190" s="88">
        <v>260.04998799999998</v>
      </c>
      <c r="C190" s="88">
        <v>261.64999399999999</v>
      </c>
      <c r="D190" s="88">
        <v>258.70001200000002</v>
      </c>
      <c r="E190" s="88">
        <v>259.04998799999998</v>
      </c>
      <c r="F190" s="88">
        <v>215.315033</v>
      </c>
      <c r="G190" s="88">
        <v>12920867</v>
      </c>
      <c r="H190" s="95">
        <f t="shared" si="4"/>
        <v>-2.514091279024353E-4</v>
      </c>
      <c r="I190" s="96">
        <f t="shared" si="5"/>
        <v>-2.5451251159815152E-4</v>
      </c>
      <c r="J190" s="1"/>
      <c r="K190" s="1"/>
      <c r="L190" s="1"/>
      <c r="M190" s="9"/>
      <c r="N190" s="1"/>
      <c r="O190" s="3"/>
    </row>
    <row r="191" spans="1:15" ht="13.2" x14ac:dyDescent="0.25">
      <c r="A191" s="91">
        <v>43181</v>
      </c>
      <c r="B191" s="92">
        <v>260</v>
      </c>
      <c r="C191" s="92">
        <v>261.45001200000002</v>
      </c>
      <c r="D191" s="92">
        <v>257.85000600000001</v>
      </c>
      <c r="E191" s="92">
        <v>258.29998799999998</v>
      </c>
      <c r="F191" s="92">
        <v>214.691666</v>
      </c>
      <c r="G191" s="92">
        <v>8011131</v>
      </c>
      <c r="H191" s="93">
        <f t="shared" si="4"/>
        <v>-1.2591666063648023E-3</v>
      </c>
      <c r="I191" s="94">
        <f t="shared" si="5"/>
        <v>-1.2622699900605185E-3</v>
      </c>
      <c r="J191" s="1"/>
      <c r="K191" s="1"/>
      <c r="L191" s="1"/>
      <c r="M191" s="9"/>
      <c r="N191" s="1"/>
      <c r="O191" s="3"/>
    </row>
    <row r="192" spans="1:15" ht="13.2" x14ac:dyDescent="0.25">
      <c r="A192" s="87">
        <v>43182</v>
      </c>
      <c r="B192" s="88">
        <v>256</v>
      </c>
      <c r="C192" s="88">
        <v>258.79998799999998</v>
      </c>
      <c r="D192" s="88">
        <v>254.75</v>
      </c>
      <c r="E192" s="88">
        <v>256</v>
      </c>
      <c r="F192" s="88">
        <v>212.77998400000001</v>
      </c>
      <c r="G192" s="88">
        <v>11185677</v>
      </c>
      <c r="H192" s="95">
        <f t="shared" si="4"/>
        <v>-3.8844142227284586E-3</v>
      </c>
      <c r="I192" s="96">
        <f t="shared" si="5"/>
        <v>-3.8875176064241748E-3</v>
      </c>
      <c r="J192" s="1"/>
      <c r="K192" s="1"/>
      <c r="L192" s="1"/>
      <c r="M192" s="9"/>
      <c r="N192" s="1"/>
      <c r="O192" s="3"/>
    </row>
    <row r="193" spans="1:15" ht="13.2" x14ac:dyDescent="0.25">
      <c r="A193" s="91">
        <v>43185</v>
      </c>
      <c r="B193" s="92">
        <v>252.89999399999999</v>
      </c>
      <c r="C193" s="92">
        <v>260</v>
      </c>
      <c r="D193" s="92">
        <v>252.5</v>
      </c>
      <c r="E193" s="92">
        <v>258.10000600000001</v>
      </c>
      <c r="F193" s="92">
        <v>214.525452</v>
      </c>
      <c r="G193" s="92">
        <v>12499724</v>
      </c>
      <c r="H193" s="93">
        <f t="shared" si="4"/>
        <v>3.5480537953541079E-3</v>
      </c>
      <c r="I193" s="94">
        <f t="shared" si="5"/>
        <v>3.5449504116583917E-3</v>
      </c>
      <c r="J193" s="1"/>
      <c r="K193" s="1"/>
      <c r="L193" s="1"/>
      <c r="M193" s="9"/>
      <c r="N193" s="1"/>
      <c r="O193" s="3"/>
    </row>
    <row r="194" spans="1:15" ht="13.2" x14ac:dyDescent="0.25">
      <c r="A194" s="87">
        <v>43186</v>
      </c>
      <c r="B194" s="88">
        <v>258.79998799999998</v>
      </c>
      <c r="C194" s="88">
        <v>260.5</v>
      </c>
      <c r="D194" s="88">
        <v>256.89999399999999</v>
      </c>
      <c r="E194" s="88">
        <v>258.89999399999999</v>
      </c>
      <c r="F194" s="88">
        <v>215.190369</v>
      </c>
      <c r="G194" s="88">
        <v>8769415</v>
      </c>
      <c r="H194" s="95">
        <f t="shared" si="4"/>
        <v>1.3440045740730816E-3</v>
      </c>
      <c r="I194" s="96">
        <f t="shared" si="5"/>
        <v>1.3409011903773654E-3</v>
      </c>
      <c r="J194" s="1"/>
      <c r="K194" s="1"/>
      <c r="L194" s="1"/>
      <c r="M194" s="9"/>
      <c r="N194" s="1"/>
      <c r="O194" s="3"/>
    </row>
    <row r="195" spans="1:15" ht="13.2" x14ac:dyDescent="0.25">
      <c r="A195" s="91">
        <v>43187</v>
      </c>
      <c r="B195" s="92">
        <v>258</v>
      </c>
      <c r="C195" s="92">
        <v>258.95001200000002</v>
      </c>
      <c r="D195" s="92">
        <v>254.35000600000001</v>
      </c>
      <c r="E195" s="92">
        <v>255.5</v>
      </c>
      <c r="F195" s="92">
        <v>212.364395</v>
      </c>
      <c r="G195" s="92">
        <v>12270479</v>
      </c>
      <c r="H195" s="93">
        <f t="shared" si="4"/>
        <v>-5.7411255373992793E-3</v>
      </c>
      <c r="I195" s="94">
        <f t="shared" si="5"/>
        <v>-5.7442289210949959E-3</v>
      </c>
      <c r="J195" s="1"/>
      <c r="K195" s="1"/>
      <c r="L195" s="1"/>
      <c r="M195" s="9"/>
      <c r="N195" s="1"/>
      <c r="O195" s="3"/>
    </row>
    <row r="196" spans="1:15" ht="13.2" x14ac:dyDescent="0.25">
      <c r="A196" s="87">
        <v>43192</v>
      </c>
      <c r="B196" s="88">
        <v>257</v>
      </c>
      <c r="C196" s="88">
        <v>258.95001200000002</v>
      </c>
      <c r="D196" s="88">
        <v>255.449997</v>
      </c>
      <c r="E196" s="88">
        <v>258.25</v>
      </c>
      <c r="F196" s="88">
        <v>214.650116</v>
      </c>
      <c r="G196" s="88">
        <v>7029064</v>
      </c>
      <c r="H196" s="95">
        <f t="shared" ref="H196:H259" si="6">LOG(F196/F195)</f>
        <v>4.649422785011877E-3</v>
      </c>
      <c r="I196" s="96">
        <f t="shared" ref="I196:I259" si="7">H196-$H$1238</f>
        <v>4.6463194013161603E-3</v>
      </c>
      <c r="J196" s="1"/>
      <c r="K196" s="1"/>
      <c r="L196" s="1"/>
      <c r="M196" s="9"/>
      <c r="N196" s="1"/>
      <c r="O196" s="3"/>
    </row>
    <row r="197" spans="1:15" ht="13.2" x14ac:dyDescent="0.25">
      <c r="A197" s="91">
        <v>43193</v>
      </c>
      <c r="B197" s="92">
        <v>258</v>
      </c>
      <c r="C197" s="92">
        <v>260</v>
      </c>
      <c r="D197" s="92">
        <v>257.5</v>
      </c>
      <c r="E197" s="92">
        <v>258.5</v>
      </c>
      <c r="F197" s="92">
        <v>214.85791</v>
      </c>
      <c r="G197" s="92">
        <v>5098212</v>
      </c>
      <c r="H197" s="93">
        <f t="shared" si="6"/>
        <v>4.2021936332042095E-4</v>
      </c>
      <c r="I197" s="94">
        <f t="shared" si="7"/>
        <v>4.1711597962470473E-4</v>
      </c>
      <c r="J197" s="1"/>
      <c r="K197" s="1"/>
      <c r="L197" s="1"/>
      <c r="M197" s="9"/>
      <c r="N197" s="1"/>
      <c r="O197" s="3"/>
    </row>
    <row r="198" spans="1:15" ht="13.2" x14ac:dyDescent="0.25">
      <c r="A198" s="87">
        <v>43194</v>
      </c>
      <c r="B198" s="88">
        <v>259.5</v>
      </c>
      <c r="C198" s="88">
        <v>259.79998799999998</v>
      </c>
      <c r="D198" s="88">
        <v>257.10000600000001</v>
      </c>
      <c r="E198" s="88">
        <v>258.60000600000001</v>
      </c>
      <c r="F198" s="88">
        <v>214.941025</v>
      </c>
      <c r="G198" s="88">
        <v>8392947</v>
      </c>
      <c r="H198" s="95">
        <f t="shared" si="6"/>
        <v>1.6796870989614309E-4</v>
      </c>
      <c r="I198" s="96">
        <f t="shared" si="7"/>
        <v>1.6486532620042687E-4</v>
      </c>
      <c r="J198" s="1"/>
      <c r="K198" s="1"/>
      <c r="L198" s="1"/>
      <c r="M198" s="9"/>
      <c r="N198" s="1"/>
      <c r="O198" s="3"/>
    </row>
    <row r="199" spans="1:15" ht="13.2" x14ac:dyDescent="0.25">
      <c r="A199" s="91">
        <v>43195</v>
      </c>
      <c r="B199" s="92">
        <v>255.5</v>
      </c>
      <c r="C199" s="92">
        <v>260</v>
      </c>
      <c r="D199" s="92">
        <v>255.5</v>
      </c>
      <c r="E199" s="92">
        <v>259.64999399999999</v>
      </c>
      <c r="F199" s="92">
        <v>215.81372099999999</v>
      </c>
      <c r="G199" s="92">
        <v>9113610</v>
      </c>
      <c r="H199" s="93">
        <f t="shared" si="6"/>
        <v>1.7597372019751303E-3</v>
      </c>
      <c r="I199" s="94">
        <f t="shared" si="7"/>
        <v>1.7566338182794141E-3</v>
      </c>
      <c r="J199" s="1"/>
      <c r="K199" s="1"/>
      <c r="L199" s="1"/>
      <c r="M199" s="9"/>
      <c r="N199" s="1"/>
      <c r="O199" s="3"/>
    </row>
    <row r="200" spans="1:15" ht="13.2" x14ac:dyDescent="0.25">
      <c r="A200" s="87">
        <v>43196</v>
      </c>
      <c r="B200" s="88">
        <v>260.5</v>
      </c>
      <c r="C200" s="88">
        <v>262</v>
      </c>
      <c r="D200" s="88">
        <v>260.04998799999998</v>
      </c>
      <c r="E200" s="88">
        <v>260.85000600000001</v>
      </c>
      <c r="F200" s="88">
        <v>216.81115700000001</v>
      </c>
      <c r="G200" s="88">
        <v>6098959</v>
      </c>
      <c r="H200" s="95">
        <f t="shared" si="6"/>
        <v>2.0025742411596491E-3</v>
      </c>
      <c r="I200" s="96">
        <f t="shared" si="7"/>
        <v>1.9994708574639329E-3</v>
      </c>
      <c r="J200" s="1"/>
      <c r="K200" s="1"/>
      <c r="L200" s="1"/>
      <c r="M200" s="9"/>
      <c r="N200" s="1"/>
      <c r="O200" s="3"/>
    </row>
    <row r="201" spans="1:15" ht="13.2" x14ac:dyDescent="0.25">
      <c r="A201" s="91">
        <v>43199</v>
      </c>
      <c r="B201" s="92">
        <v>261.14999399999999</v>
      </c>
      <c r="C201" s="92">
        <v>266.60000600000001</v>
      </c>
      <c r="D201" s="92">
        <v>260.89999399999999</v>
      </c>
      <c r="E201" s="92">
        <v>265.79998799999998</v>
      </c>
      <c r="F201" s="92">
        <v>220.92543000000001</v>
      </c>
      <c r="G201" s="92">
        <v>9217475</v>
      </c>
      <c r="H201" s="93">
        <f t="shared" si="6"/>
        <v>8.1640819280808033E-3</v>
      </c>
      <c r="I201" s="94">
        <f t="shared" si="7"/>
        <v>8.1609785443850866E-3</v>
      </c>
      <c r="J201" s="1"/>
      <c r="K201" s="1"/>
      <c r="L201" s="1"/>
      <c r="M201" s="9"/>
      <c r="N201" s="1"/>
      <c r="O201" s="3"/>
    </row>
    <row r="202" spans="1:15" ht="13.2" x14ac:dyDescent="0.25">
      <c r="A202" s="87">
        <v>43200</v>
      </c>
      <c r="B202" s="88">
        <v>266.35000600000001</v>
      </c>
      <c r="C202" s="88">
        <v>268.70001200000002</v>
      </c>
      <c r="D202" s="88">
        <v>265.10000600000001</v>
      </c>
      <c r="E202" s="88">
        <v>266.70001200000002</v>
      </c>
      <c r="F202" s="88">
        <v>221.67349200000001</v>
      </c>
      <c r="G202" s="88">
        <v>14682547</v>
      </c>
      <c r="H202" s="95">
        <f t="shared" si="6"/>
        <v>1.4680537702512438E-3</v>
      </c>
      <c r="I202" s="96">
        <f t="shared" si="7"/>
        <v>1.4649503865555276E-3</v>
      </c>
      <c r="J202" s="1"/>
      <c r="K202" s="1"/>
      <c r="L202" s="1"/>
      <c r="M202" s="9"/>
      <c r="N202" s="1"/>
      <c r="O202" s="3"/>
    </row>
    <row r="203" spans="1:15" ht="13.2" x14ac:dyDescent="0.25">
      <c r="A203" s="91">
        <v>43201</v>
      </c>
      <c r="B203" s="92">
        <v>266.89999399999999</v>
      </c>
      <c r="C203" s="92">
        <v>267.54998799999998</v>
      </c>
      <c r="D203" s="92">
        <v>263.39999399999999</v>
      </c>
      <c r="E203" s="92">
        <v>265.14999399999999</v>
      </c>
      <c r="F203" s="92">
        <v>220.38516200000001</v>
      </c>
      <c r="G203" s="92">
        <v>5232228</v>
      </c>
      <c r="H203" s="93">
        <f t="shared" si="6"/>
        <v>-2.531411562348419E-3</v>
      </c>
      <c r="I203" s="94">
        <f t="shared" si="7"/>
        <v>-2.5345149460441353E-3</v>
      </c>
      <c r="J203" s="1"/>
      <c r="K203" s="1"/>
      <c r="L203" s="1"/>
      <c r="M203" s="9"/>
      <c r="N203" s="1"/>
      <c r="O203" s="3"/>
    </row>
    <row r="204" spans="1:15" ht="13.2" x14ac:dyDescent="0.25">
      <c r="A204" s="87">
        <v>43202</v>
      </c>
      <c r="B204" s="88">
        <v>265.10000600000001</v>
      </c>
      <c r="C204" s="88">
        <v>265.14999399999999</v>
      </c>
      <c r="D204" s="88">
        <v>261.39999399999999</v>
      </c>
      <c r="E204" s="88">
        <v>261.95001200000002</v>
      </c>
      <c r="F204" s="88">
        <v>217.72546399999999</v>
      </c>
      <c r="G204" s="88">
        <v>6125006</v>
      </c>
      <c r="H204" s="95">
        <f t="shared" si="6"/>
        <v>-5.2731264069905632E-3</v>
      </c>
      <c r="I204" s="96">
        <f t="shared" si="7"/>
        <v>-5.2762297906862789E-3</v>
      </c>
      <c r="J204" s="1"/>
      <c r="K204" s="1"/>
      <c r="L204" s="1"/>
      <c r="M204" s="9"/>
      <c r="N204" s="1"/>
      <c r="O204" s="3"/>
    </row>
    <row r="205" spans="1:15" ht="13.2" x14ac:dyDescent="0.25">
      <c r="A205" s="91">
        <v>43203</v>
      </c>
      <c r="B205" s="92">
        <v>263</v>
      </c>
      <c r="C205" s="92">
        <v>263.5</v>
      </c>
      <c r="D205" s="92">
        <v>260</v>
      </c>
      <c r="E205" s="92">
        <v>260.75</v>
      </c>
      <c r="F205" s="92">
        <v>216.728027</v>
      </c>
      <c r="G205" s="92">
        <v>4991314</v>
      </c>
      <c r="H205" s="93">
        <f t="shared" si="6"/>
        <v>-1.9941473838131548E-3</v>
      </c>
      <c r="I205" s="94">
        <f t="shared" si="7"/>
        <v>-1.997250767508871E-3</v>
      </c>
      <c r="J205" s="1"/>
      <c r="K205" s="1"/>
      <c r="L205" s="1"/>
      <c r="M205" s="9"/>
      <c r="N205" s="1"/>
      <c r="O205" s="3"/>
    </row>
    <row r="206" spans="1:15" ht="13.2" x14ac:dyDescent="0.25">
      <c r="A206" s="87">
        <v>43206</v>
      </c>
      <c r="B206" s="88">
        <v>260.5</v>
      </c>
      <c r="C206" s="88">
        <v>264.89999399999999</v>
      </c>
      <c r="D206" s="88">
        <v>260</v>
      </c>
      <c r="E206" s="88">
        <v>264.45001200000002</v>
      </c>
      <c r="F206" s="88">
        <v>219.80336</v>
      </c>
      <c r="G206" s="88">
        <v>5212182</v>
      </c>
      <c r="H206" s="95">
        <f t="shared" si="6"/>
        <v>6.1192495572511664E-3</v>
      </c>
      <c r="I206" s="96">
        <f t="shared" si="7"/>
        <v>6.1161461735554506E-3</v>
      </c>
      <c r="J206" s="1"/>
      <c r="K206" s="1"/>
      <c r="L206" s="1"/>
      <c r="M206" s="9"/>
      <c r="N206" s="1"/>
      <c r="O206" s="3"/>
    </row>
    <row r="207" spans="1:15" ht="13.2" x14ac:dyDescent="0.25">
      <c r="A207" s="91">
        <v>43207</v>
      </c>
      <c r="B207" s="92">
        <v>265.39999399999999</v>
      </c>
      <c r="C207" s="92">
        <v>268.39999399999999</v>
      </c>
      <c r="D207" s="92">
        <v>262.70001200000002</v>
      </c>
      <c r="E207" s="92">
        <v>267.60000600000001</v>
      </c>
      <c r="F207" s="92">
        <v>222.421539</v>
      </c>
      <c r="G207" s="92">
        <v>13207767</v>
      </c>
      <c r="H207" s="93">
        <f t="shared" si="6"/>
        <v>5.1425145014991651E-3</v>
      </c>
      <c r="I207" s="94">
        <f t="shared" si="7"/>
        <v>5.1394111178034493E-3</v>
      </c>
      <c r="J207" s="1"/>
      <c r="K207" s="1"/>
      <c r="L207" s="1"/>
      <c r="M207" s="9"/>
      <c r="N207" s="1"/>
      <c r="O207" s="3"/>
    </row>
    <row r="208" spans="1:15" ht="13.2" x14ac:dyDescent="0.25">
      <c r="A208" s="87">
        <v>43208</v>
      </c>
      <c r="B208" s="88">
        <v>268.70001200000002</v>
      </c>
      <c r="C208" s="88">
        <v>278.89999399999999</v>
      </c>
      <c r="D208" s="88">
        <v>268</v>
      </c>
      <c r="E208" s="88">
        <v>275.35000600000001</v>
      </c>
      <c r="F208" s="88">
        <v>228.863159</v>
      </c>
      <c r="G208" s="88">
        <v>23815794</v>
      </c>
      <c r="H208" s="95">
        <f t="shared" si="6"/>
        <v>1.2399046780547372E-2</v>
      </c>
      <c r="I208" s="96">
        <f t="shared" si="7"/>
        <v>1.2395943396851655E-2</v>
      </c>
      <c r="J208" s="1"/>
      <c r="K208" s="1"/>
      <c r="L208" s="1"/>
      <c r="M208" s="9"/>
      <c r="N208" s="1"/>
      <c r="O208" s="3"/>
    </row>
    <row r="209" spans="1:15" ht="13.2" x14ac:dyDescent="0.25">
      <c r="A209" s="91">
        <v>43209</v>
      </c>
      <c r="B209" s="92">
        <v>277.25</v>
      </c>
      <c r="C209" s="92">
        <v>280</v>
      </c>
      <c r="D209" s="92">
        <v>275.25</v>
      </c>
      <c r="E209" s="92">
        <v>277.35000600000001</v>
      </c>
      <c r="F209" s="92">
        <v>230.52546699999999</v>
      </c>
      <c r="G209" s="92">
        <v>12823460</v>
      </c>
      <c r="H209" s="93">
        <f t="shared" si="6"/>
        <v>3.1430222765947494E-3</v>
      </c>
      <c r="I209" s="94">
        <f t="shared" si="7"/>
        <v>3.1399188928990331E-3</v>
      </c>
      <c r="J209" s="1"/>
      <c r="K209" s="1"/>
      <c r="L209" s="1"/>
      <c r="M209" s="9"/>
      <c r="N209" s="1"/>
      <c r="O209" s="3"/>
    </row>
    <row r="210" spans="1:15" ht="13.2" x14ac:dyDescent="0.25">
      <c r="A210" s="87">
        <v>43210</v>
      </c>
      <c r="B210" s="88">
        <v>276</v>
      </c>
      <c r="C210" s="88">
        <v>279.25</v>
      </c>
      <c r="D210" s="88">
        <v>273.5</v>
      </c>
      <c r="E210" s="88">
        <v>276.20001200000002</v>
      </c>
      <c r="F210" s="88">
        <v>229.569626</v>
      </c>
      <c r="G210" s="88">
        <v>10790554</v>
      </c>
      <c r="H210" s="95">
        <f t="shared" si="6"/>
        <v>-1.8044837921596239E-3</v>
      </c>
      <c r="I210" s="96">
        <f t="shared" si="7"/>
        <v>-1.8075871758553401E-3</v>
      </c>
      <c r="J210" s="1"/>
      <c r="K210" s="1"/>
      <c r="L210" s="1"/>
      <c r="M210" s="9"/>
      <c r="N210" s="1"/>
      <c r="O210" s="3"/>
    </row>
    <row r="211" spans="1:15" ht="13.2" x14ac:dyDescent="0.25">
      <c r="A211" s="91">
        <v>43213</v>
      </c>
      <c r="B211" s="92">
        <v>276</v>
      </c>
      <c r="C211" s="92">
        <v>277.20001200000002</v>
      </c>
      <c r="D211" s="92">
        <v>275</v>
      </c>
      <c r="E211" s="92">
        <v>275.5</v>
      </c>
      <c r="F211" s="92">
        <v>228.987808</v>
      </c>
      <c r="G211" s="92">
        <v>11746220</v>
      </c>
      <c r="H211" s="93">
        <f t="shared" si="6"/>
        <v>-1.1020668894664522E-3</v>
      </c>
      <c r="I211" s="94">
        <f t="shared" si="7"/>
        <v>-1.1051702731621684E-3</v>
      </c>
      <c r="J211" s="1"/>
      <c r="K211" s="1"/>
      <c r="L211" s="1"/>
      <c r="M211" s="9"/>
      <c r="N211" s="1"/>
      <c r="O211" s="3"/>
    </row>
    <row r="212" spans="1:15" ht="13.2" x14ac:dyDescent="0.25">
      <c r="A212" s="87">
        <v>43214</v>
      </c>
      <c r="B212" s="88">
        <v>276</v>
      </c>
      <c r="C212" s="88">
        <v>278.85000600000001</v>
      </c>
      <c r="D212" s="88">
        <v>274.64999399999999</v>
      </c>
      <c r="E212" s="88">
        <v>276</v>
      </c>
      <c r="F212" s="88">
        <v>229.40339700000001</v>
      </c>
      <c r="G212" s="88">
        <v>8449353</v>
      </c>
      <c r="H212" s="95">
        <f t="shared" si="6"/>
        <v>7.8748482485212711E-4</v>
      </c>
      <c r="I212" s="96">
        <f t="shared" si="7"/>
        <v>7.8438144115641089E-4</v>
      </c>
      <c r="J212" s="1"/>
      <c r="K212" s="1"/>
      <c r="L212" s="1"/>
      <c r="M212" s="9"/>
      <c r="N212" s="1"/>
      <c r="O212" s="3"/>
    </row>
    <row r="213" spans="1:15" ht="13.2" x14ac:dyDescent="0.25">
      <c r="A213" s="91">
        <v>43215</v>
      </c>
      <c r="B213" s="92">
        <v>275.5</v>
      </c>
      <c r="C213" s="92">
        <v>276.29998799999998</v>
      </c>
      <c r="D213" s="92">
        <v>272.70001200000002</v>
      </c>
      <c r="E213" s="92">
        <v>274.10000600000001</v>
      </c>
      <c r="F213" s="92">
        <v>227.82418799999999</v>
      </c>
      <c r="G213" s="92">
        <v>4928817</v>
      </c>
      <c r="H213" s="93">
        <f t="shared" si="6"/>
        <v>-3.000013578322499E-3</v>
      </c>
      <c r="I213" s="94">
        <f t="shared" si="7"/>
        <v>-3.0031169620182152E-3</v>
      </c>
      <c r="J213" s="1"/>
      <c r="K213" s="1"/>
      <c r="L213" s="1"/>
      <c r="M213" s="9"/>
      <c r="N213" s="1"/>
      <c r="O213" s="3"/>
    </row>
    <row r="214" spans="1:15" ht="13.2" x14ac:dyDescent="0.25">
      <c r="A214" s="87">
        <v>43216</v>
      </c>
      <c r="B214" s="88">
        <v>274.54998799999998</v>
      </c>
      <c r="C214" s="88">
        <v>279.10000600000001</v>
      </c>
      <c r="D214" s="88">
        <v>273</v>
      </c>
      <c r="E214" s="88">
        <v>278.25</v>
      </c>
      <c r="F214" s="88">
        <v>231.27356</v>
      </c>
      <c r="G214" s="88">
        <v>20282977</v>
      </c>
      <c r="H214" s="95">
        <f t="shared" si="6"/>
        <v>6.5261544917995136E-3</v>
      </c>
      <c r="I214" s="96">
        <f t="shared" si="7"/>
        <v>6.5230511081037969E-3</v>
      </c>
      <c r="J214" s="1"/>
      <c r="K214" s="1"/>
      <c r="L214" s="1"/>
      <c r="M214" s="9"/>
      <c r="N214" s="1"/>
      <c r="O214" s="3"/>
    </row>
    <row r="215" spans="1:15" ht="13.2" x14ac:dyDescent="0.25">
      <c r="A215" s="91">
        <v>43217</v>
      </c>
      <c r="B215" s="92">
        <v>279.60000600000001</v>
      </c>
      <c r="C215" s="92">
        <v>280.95001200000002</v>
      </c>
      <c r="D215" s="92">
        <v>278.39999399999999</v>
      </c>
      <c r="E215" s="92">
        <v>279.39999399999999</v>
      </c>
      <c r="F215" s="92">
        <v>232.22936999999999</v>
      </c>
      <c r="G215" s="92">
        <v>9732842</v>
      </c>
      <c r="H215" s="93">
        <f t="shared" si="6"/>
        <v>1.7911584599890921E-3</v>
      </c>
      <c r="I215" s="94">
        <f t="shared" si="7"/>
        <v>1.7880550762933759E-3</v>
      </c>
      <c r="J215" s="1"/>
      <c r="K215" s="1"/>
      <c r="L215" s="1"/>
      <c r="M215" s="9"/>
      <c r="N215" s="1"/>
      <c r="O215" s="3"/>
    </row>
    <row r="216" spans="1:15" ht="13.2" x14ac:dyDescent="0.25">
      <c r="A216" s="87">
        <v>43220</v>
      </c>
      <c r="B216" s="88">
        <v>279.60000600000001</v>
      </c>
      <c r="C216" s="88">
        <v>283.85000600000001</v>
      </c>
      <c r="D216" s="88">
        <v>279.60000600000001</v>
      </c>
      <c r="E216" s="88">
        <v>281.45001200000002</v>
      </c>
      <c r="F216" s="88">
        <v>233.93327300000001</v>
      </c>
      <c r="G216" s="88">
        <v>5918966</v>
      </c>
      <c r="H216" s="95">
        <f t="shared" si="6"/>
        <v>3.1748531429856199E-3</v>
      </c>
      <c r="I216" s="96">
        <f t="shared" si="7"/>
        <v>3.1717497592899037E-3</v>
      </c>
      <c r="J216" s="1"/>
      <c r="K216" s="1"/>
      <c r="L216" s="1"/>
      <c r="M216" s="9"/>
      <c r="N216" s="1"/>
      <c r="O216" s="3"/>
    </row>
    <row r="217" spans="1:15" ht="13.2" x14ac:dyDescent="0.25">
      <c r="A217" s="91">
        <v>43222</v>
      </c>
      <c r="B217" s="92">
        <v>282.10000600000001</v>
      </c>
      <c r="C217" s="92">
        <v>288.70001200000002</v>
      </c>
      <c r="D217" s="92">
        <v>280.25</v>
      </c>
      <c r="E217" s="92">
        <v>287.25</v>
      </c>
      <c r="F217" s="92">
        <v>238.75405900000001</v>
      </c>
      <c r="G217" s="92">
        <v>16071685</v>
      </c>
      <c r="H217" s="93">
        <f t="shared" si="6"/>
        <v>8.8587665023855816E-3</v>
      </c>
      <c r="I217" s="94">
        <f t="shared" si="7"/>
        <v>8.855663118689865E-3</v>
      </c>
      <c r="J217" s="1"/>
      <c r="K217" s="1"/>
      <c r="L217" s="1"/>
      <c r="M217" s="9"/>
      <c r="N217" s="1"/>
      <c r="O217" s="3"/>
    </row>
    <row r="218" spans="1:15" ht="13.2" x14ac:dyDescent="0.25">
      <c r="A218" s="87">
        <v>43223</v>
      </c>
      <c r="B218" s="88">
        <v>287.5</v>
      </c>
      <c r="C218" s="88">
        <v>289.70001200000002</v>
      </c>
      <c r="D218" s="88">
        <v>283.04998799999998</v>
      </c>
      <c r="E218" s="88">
        <v>285</v>
      </c>
      <c r="F218" s="88">
        <v>236.88395700000001</v>
      </c>
      <c r="G218" s="88">
        <v>9366444</v>
      </c>
      <c r="H218" s="95">
        <f t="shared" si="6"/>
        <v>-3.4151145914076519E-3</v>
      </c>
      <c r="I218" s="96">
        <f t="shared" si="7"/>
        <v>-3.4182179751033681E-3</v>
      </c>
      <c r="J218" s="1"/>
      <c r="K218" s="1"/>
      <c r="L218" s="1"/>
      <c r="M218" s="9"/>
      <c r="N218" s="1"/>
      <c r="O218" s="3"/>
    </row>
    <row r="219" spans="1:15" ht="13.2" x14ac:dyDescent="0.25">
      <c r="A219" s="91">
        <v>43224</v>
      </c>
      <c r="B219" s="92">
        <v>287</v>
      </c>
      <c r="C219" s="92">
        <v>287</v>
      </c>
      <c r="D219" s="92">
        <v>275.85000600000001</v>
      </c>
      <c r="E219" s="92">
        <v>277.14999399999999</v>
      </c>
      <c r="F219" s="92">
        <v>230.35922199999999</v>
      </c>
      <c r="G219" s="92">
        <v>10904195</v>
      </c>
      <c r="H219" s="93">
        <f t="shared" si="6"/>
        <v>-1.2130045959677335E-2</v>
      </c>
      <c r="I219" s="94">
        <f t="shared" si="7"/>
        <v>-1.2133149343373052E-2</v>
      </c>
      <c r="J219" s="1"/>
      <c r="K219" s="1"/>
      <c r="L219" s="1"/>
      <c r="M219" s="9"/>
      <c r="N219" s="1"/>
      <c r="O219" s="3"/>
    </row>
    <row r="220" spans="1:15" ht="13.2" x14ac:dyDescent="0.25">
      <c r="A220" s="87">
        <v>43227</v>
      </c>
      <c r="B220" s="88">
        <v>278.29998799999998</v>
      </c>
      <c r="C220" s="88">
        <v>283.39999399999999</v>
      </c>
      <c r="D220" s="88">
        <v>276.89999399999999</v>
      </c>
      <c r="E220" s="88">
        <v>282.25</v>
      </c>
      <c r="F220" s="88">
        <v>234.59823600000001</v>
      </c>
      <c r="G220" s="88">
        <v>6475767</v>
      </c>
      <c r="H220" s="95">
        <f t="shared" si="6"/>
        <v>7.9191391252748464E-3</v>
      </c>
      <c r="I220" s="96">
        <f t="shared" si="7"/>
        <v>7.9160357415791298E-3</v>
      </c>
      <c r="J220" s="1"/>
      <c r="K220" s="1"/>
      <c r="L220" s="1"/>
      <c r="M220" s="9"/>
      <c r="N220" s="1"/>
      <c r="O220" s="3"/>
    </row>
    <row r="221" spans="1:15" ht="13.2" x14ac:dyDescent="0.25">
      <c r="A221" s="91">
        <v>43228</v>
      </c>
      <c r="B221" s="92">
        <v>283.14999399999999</v>
      </c>
      <c r="C221" s="92">
        <v>285.95001200000002</v>
      </c>
      <c r="D221" s="92">
        <v>282</v>
      </c>
      <c r="E221" s="92">
        <v>282.70001200000002</v>
      </c>
      <c r="F221" s="92">
        <v>234.97228999999999</v>
      </c>
      <c r="G221" s="92">
        <v>6588906</v>
      </c>
      <c r="H221" s="93">
        <f t="shared" si="6"/>
        <v>6.9190723650621019E-4</v>
      </c>
      <c r="I221" s="94">
        <f t="shared" si="7"/>
        <v>6.8880385281049397E-4</v>
      </c>
      <c r="J221" s="1"/>
      <c r="K221" s="1"/>
      <c r="L221" s="1"/>
      <c r="M221" s="9"/>
      <c r="N221" s="1"/>
      <c r="O221" s="3"/>
    </row>
    <row r="222" spans="1:15" ht="13.2" x14ac:dyDescent="0.25">
      <c r="A222" s="87">
        <v>43229</v>
      </c>
      <c r="B222" s="88">
        <v>281.5</v>
      </c>
      <c r="C222" s="88">
        <v>284</v>
      </c>
      <c r="D222" s="88">
        <v>281.5</v>
      </c>
      <c r="E222" s="88">
        <v>282.29998799999998</v>
      </c>
      <c r="F222" s="88">
        <v>234.639771</v>
      </c>
      <c r="G222" s="88">
        <v>4214376</v>
      </c>
      <c r="H222" s="95">
        <f t="shared" si="6"/>
        <v>-6.1502334780217868E-4</v>
      </c>
      <c r="I222" s="96">
        <f t="shared" si="7"/>
        <v>-6.181267314978949E-4</v>
      </c>
      <c r="J222" s="1"/>
      <c r="K222" s="1"/>
      <c r="L222" s="1"/>
      <c r="M222" s="9"/>
      <c r="N222" s="1"/>
      <c r="O222" s="3"/>
    </row>
    <row r="223" spans="1:15" ht="13.2" x14ac:dyDescent="0.25">
      <c r="A223" s="91">
        <v>43230</v>
      </c>
      <c r="B223" s="92">
        <v>282.95001200000002</v>
      </c>
      <c r="C223" s="92">
        <v>283.95001200000002</v>
      </c>
      <c r="D223" s="92">
        <v>277.29998799999998</v>
      </c>
      <c r="E223" s="92">
        <v>280.14999399999999</v>
      </c>
      <c r="F223" s="92">
        <v>232.85275300000001</v>
      </c>
      <c r="G223" s="92">
        <v>5672203</v>
      </c>
      <c r="H223" s="93">
        <f t="shared" si="6"/>
        <v>-3.3202491878592116E-3</v>
      </c>
      <c r="I223" s="94">
        <f t="shared" si="7"/>
        <v>-3.3233525715549279E-3</v>
      </c>
      <c r="J223" s="1"/>
      <c r="K223" s="1"/>
      <c r="L223" s="1"/>
      <c r="M223" s="9"/>
      <c r="N223" s="1"/>
      <c r="O223" s="3"/>
    </row>
    <row r="224" spans="1:15" ht="13.2" x14ac:dyDescent="0.25">
      <c r="A224" s="87">
        <v>43231</v>
      </c>
      <c r="B224" s="88">
        <v>281.89999399999999</v>
      </c>
      <c r="C224" s="88">
        <v>284</v>
      </c>
      <c r="D224" s="88">
        <v>279.75</v>
      </c>
      <c r="E224" s="88">
        <v>283.64999399999999</v>
      </c>
      <c r="F224" s="88">
        <v>235.761887</v>
      </c>
      <c r="G224" s="88">
        <v>3892106</v>
      </c>
      <c r="H224" s="95">
        <f t="shared" si="6"/>
        <v>5.3922219495417933E-3</v>
      </c>
      <c r="I224" s="96">
        <f t="shared" si="7"/>
        <v>5.3891185658460766E-3</v>
      </c>
      <c r="J224" s="1"/>
      <c r="K224" s="1"/>
      <c r="L224" s="1"/>
      <c r="M224" s="9"/>
      <c r="N224" s="1"/>
      <c r="O224" s="3"/>
    </row>
    <row r="225" spans="1:15" ht="13.2" x14ac:dyDescent="0.25">
      <c r="A225" s="91">
        <v>43234</v>
      </c>
      <c r="B225" s="92">
        <v>283</v>
      </c>
      <c r="C225" s="92">
        <v>287.29998799999998</v>
      </c>
      <c r="D225" s="92">
        <v>282</v>
      </c>
      <c r="E225" s="92">
        <v>284.79998799999998</v>
      </c>
      <c r="F225" s="92">
        <v>236.71769699999999</v>
      </c>
      <c r="G225" s="92">
        <v>6479302</v>
      </c>
      <c r="H225" s="93">
        <f t="shared" si="6"/>
        <v>1.7571280921371139E-3</v>
      </c>
      <c r="I225" s="94">
        <f t="shared" si="7"/>
        <v>1.7540247084413976E-3</v>
      </c>
      <c r="J225" s="1"/>
      <c r="K225" s="1"/>
      <c r="L225" s="1"/>
      <c r="M225" s="9"/>
      <c r="N225" s="1"/>
      <c r="O225" s="3"/>
    </row>
    <row r="226" spans="1:15" ht="13.2" x14ac:dyDescent="0.25">
      <c r="A226" s="87">
        <v>43235</v>
      </c>
      <c r="B226" s="88">
        <v>284.85000600000001</v>
      </c>
      <c r="C226" s="88">
        <v>286</v>
      </c>
      <c r="D226" s="88">
        <v>280.70001200000002</v>
      </c>
      <c r="E226" s="88">
        <v>281.85000600000001</v>
      </c>
      <c r="F226" s="88">
        <v>234.265747</v>
      </c>
      <c r="G226" s="88">
        <v>7777542</v>
      </c>
      <c r="H226" s="95">
        <f t="shared" si="6"/>
        <v>-4.5219337914330715E-3</v>
      </c>
      <c r="I226" s="96">
        <f t="shared" si="7"/>
        <v>-4.5250371751287873E-3</v>
      </c>
      <c r="J226" s="1"/>
      <c r="K226" s="1"/>
      <c r="L226" s="1"/>
      <c r="M226" s="9"/>
      <c r="N226" s="1"/>
      <c r="O226" s="3"/>
    </row>
    <row r="227" spans="1:15" ht="13.2" x14ac:dyDescent="0.25">
      <c r="A227" s="91">
        <v>43236</v>
      </c>
      <c r="B227" s="92">
        <v>279.95001200000002</v>
      </c>
      <c r="C227" s="92">
        <v>288.79998799999998</v>
      </c>
      <c r="D227" s="92">
        <v>279.54998799999998</v>
      </c>
      <c r="E227" s="92">
        <v>285.85000600000001</v>
      </c>
      <c r="F227" s="92">
        <v>237.590439</v>
      </c>
      <c r="G227" s="92">
        <v>18062869</v>
      </c>
      <c r="H227" s="93">
        <f t="shared" si="6"/>
        <v>6.1201668121943194E-3</v>
      </c>
      <c r="I227" s="94">
        <f t="shared" si="7"/>
        <v>6.1170634284986036E-3</v>
      </c>
      <c r="J227" s="1"/>
      <c r="K227" s="1"/>
      <c r="L227" s="1"/>
      <c r="M227" s="9"/>
      <c r="N227" s="1"/>
      <c r="O227" s="3"/>
    </row>
    <row r="228" spans="1:15" ht="13.2" x14ac:dyDescent="0.25">
      <c r="A228" s="87">
        <v>43237</v>
      </c>
      <c r="B228" s="88">
        <v>288</v>
      </c>
      <c r="C228" s="88">
        <v>288.70001200000002</v>
      </c>
      <c r="D228" s="88">
        <v>278.45001200000002</v>
      </c>
      <c r="E228" s="88">
        <v>278.95001200000002</v>
      </c>
      <c r="F228" s="88">
        <v>231.85534699999999</v>
      </c>
      <c r="G228" s="88">
        <v>10755084</v>
      </c>
      <c r="H228" s="95">
        <f t="shared" si="6"/>
        <v>-1.0611844034725235E-2</v>
      </c>
      <c r="I228" s="96">
        <f t="shared" si="7"/>
        <v>-1.0614947418420952E-2</v>
      </c>
      <c r="J228" s="1"/>
      <c r="K228" s="1"/>
      <c r="L228" s="1"/>
      <c r="M228" s="9"/>
      <c r="N228" s="1"/>
      <c r="O228" s="3"/>
    </row>
    <row r="229" spans="1:15" ht="13.2" x14ac:dyDescent="0.25">
      <c r="A229" s="91">
        <v>43238</v>
      </c>
      <c r="B229" s="92">
        <v>278.54998799999998</v>
      </c>
      <c r="C229" s="92">
        <v>285.54998799999998</v>
      </c>
      <c r="D229" s="92">
        <v>276</v>
      </c>
      <c r="E229" s="92">
        <v>282.29998799999998</v>
      </c>
      <c r="F229" s="92">
        <v>234.639771</v>
      </c>
      <c r="G229" s="92">
        <v>15422138</v>
      </c>
      <c r="H229" s="93">
        <f t="shared" si="6"/>
        <v>5.1845101601441903E-3</v>
      </c>
      <c r="I229" s="94">
        <f t="shared" si="7"/>
        <v>5.1814067764484745E-3</v>
      </c>
      <c r="J229" s="1"/>
      <c r="K229" s="1"/>
      <c r="L229" s="1"/>
      <c r="M229" s="9"/>
      <c r="N229" s="1"/>
      <c r="O229" s="3"/>
    </row>
    <row r="230" spans="1:15" ht="13.2" x14ac:dyDescent="0.25">
      <c r="A230" s="87">
        <v>43241</v>
      </c>
      <c r="B230" s="88">
        <v>282.29998799999998</v>
      </c>
      <c r="C230" s="88">
        <v>284</v>
      </c>
      <c r="D230" s="88">
        <v>278.5</v>
      </c>
      <c r="E230" s="88">
        <v>282.35000600000001</v>
      </c>
      <c r="F230" s="88">
        <v>234.68133499999999</v>
      </c>
      <c r="G230" s="88">
        <v>8579200</v>
      </c>
      <c r="H230" s="95">
        <f t="shared" si="6"/>
        <v>7.6923946791462297E-5</v>
      </c>
      <c r="I230" s="96">
        <f t="shared" si="7"/>
        <v>7.3820563095746078E-5</v>
      </c>
      <c r="J230" s="1"/>
      <c r="K230" s="1"/>
      <c r="L230" s="1"/>
      <c r="M230" s="9"/>
      <c r="N230" s="1"/>
      <c r="O230" s="3"/>
    </row>
    <row r="231" spans="1:15" ht="13.2" x14ac:dyDescent="0.25">
      <c r="A231" s="91">
        <v>43242</v>
      </c>
      <c r="B231" s="92">
        <v>282</v>
      </c>
      <c r="C231" s="92">
        <v>283.10000600000001</v>
      </c>
      <c r="D231" s="92">
        <v>278.04998799999998</v>
      </c>
      <c r="E231" s="92">
        <v>278.75</v>
      </c>
      <c r="F231" s="92">
        <v>231.689133</v>
      </c>
      <c r="G231" s="92">
        <v>4730984</v>
      </c>
      <c r="H231" s="93">
        <f t="shared" si="6"/>
        <v>-5.572885668644654E-3</v>
      </c>
      <c r="I231" s="94">
        <f t="shared" si="7"/>
        <v>-5.5759890523403698E-3</v>
      </c>
      <c r="J231" s="1"/>
      <c r="K231" s="1"/>
      <c r="L231" s="1"/>
      <c r="M231" s="9"/>
      <c r="N231" s="1"/>
      <c r="O231" s="3"/>
    </row>
    <row r="232" spans="1:15" ht="13.2" x14ac:dyDescent="0.25">
      <c r="A232" s="87">
        <v>43243</v>
      </c>
      <c r="B232" s="88">
        <v>279</v>
      </c>
      <c r="C232" s="88">
        <v>279.39999399999999</v>
      </c>
      <c r="D232" s="88">
        <v>272.95001200000002</v>
      </c>
      <c r="E232" s="88">
        <v>273.45001200000002</v>
      </c>
      <c r="F232" s="88">
        <v>227.283905</v>
      </c>
      <c r="G232" s="88">
        <v>7891899</v>
      </c>
      <c r="H232" s="95">
        <f t="shared" si="6"/>
        <v>-8.3369819352250574E-3</v>
      </c>
      <c r="I232" s="96">
        <f t="shared" si="7"/>
        <v>-8.340085318920774E-3</v>
      </c>
      <c r="J232" s="1"/>
      <c r="K232" s="1"/>
      <c r="L232" s="1"/>
      <c r="M232" s="9"/>
      <c r="N232" s="1"/>
      <c r="O232" s="3"/>
    </row>
    <row r="233" spans="1:15" ht="13.2" x14ac:dyDescent="0.25">
      <c r="A233" s="91">
        <v>43244</v>
      </c>
      <c r="B233" s="92">
        <v>274</v>
      </c>
      <c r="C233" s="92">
        <v>276.79998799999998</v>
      </c>
      <c r="D233" s="92">
        <v>271.75</v>
      </c>
      <c r="E233" s="92">
        <v>274.85000600000001</v>
      </c>
      <c r="F233" s="92">
        <v>228.44757100000001</v>
      </c>
      <c r="G233" s="92">
        <v>6282351</v>
      </c>
      <c r="H233" s="93">
        <f t="shared" si="6"/>
        <v>2.2178622610901106E-3</v>
      </c>
      <c r="I233" s="94">
        <f t="shared" si="7"/>
        <v>2.2147588773943944E-3</v>
      </c>
      <c r="J233" s="1"/>
      <c r="K233" s="1"/>
      <c r="L233" s="1"/>
      <c r="M233" s="9"/>
      <c r="N233" s="1"/>
      <c r="O233" s="3"/>
    </row>
    <row r="234" spans="1:15" ht="13.2" x14ac:dyDescent="0.25">
      <c r="A234" s="87">
        <v>43245</v>
      </c>
      <c r="B234" s="88">
        <v>272.39999399999999</v>
      </c>
      <c r="C234" s="88">
        <v>275</v>
      </c>
      <c r="D234" s="88">
        <v>268.75</v>
      </c>
      <c r="E234" s="88">
        <v>272.29998799999998</v>
      </c>
      <c r="F234" s="88">
        <v>230.64987199999999</v>
      </c>
      <c r="G234" s="88">
        <v>9244273</v>
      </c>
      <c r="H234" s="95">
        <f t="shared" si="6"/>
        <v>4.1666732101443863E-3</v>
      </c>
      <c r="I234" s="96">
        <f t="shared" si="7"/>
        <v>4.1635698264486706E-3</v>
      </c>
      <c r="J234" s="1"/>
      <c r="K234" s="1"/>
      <c r="L234" s="1"/>
      <c r="M234" s="9"/>
      <c r="N234" s="1"/>
      <c r="O234" s="3"/>
    </row>
    <row r="235" spans="1:15" ht="13.2" x14ac:dyDescent="0.25">
      <c r="A235" s="91">
        <v>43248</v>
      </c>
      <c r="B235" s="92">
        <v>274</v>
      </c>
      <c r="C235" s="92">
        <v>277.5</v>
      </c>
      <c r="D235" s="92">
        <v>272.39999399999999</v>
      </c>
      <c r="E235" s="92">
        <v>275.29998799999998</v>
      </c>
      <c r="F235" s="92">
        <v>233.190979</v>
      </c>
      <c r="G235" s="92">
        <v>6997081</v>
      </c>
      <c r="H235" s="93">
        <f t="shared" si="6"/>
        <v>4.7585277858862244E-3</v>
      </c>
      <c r="I235" s="94">
        <f t="shared" si="7"/>
        <v>4.7554244021905077E-3</v>
      </c>
      <c r="J235" s="1"/>
      <c r="K235" s="1"/>
      <c r="L235" s="1"/>
      <c r="M235" s="9"/>
      <c r="N235" s="1"/>
      <c r="O235" s="3"/>
    </row>
    <row r="236" spans="1:15" ht="13.2" x14ac:dyDescent="0.25">
      <c r="A236" s="87">
        <v>43249</v>
      </c>
      <c r="B236" s="88">
        <v>274.79998799999998</v>
      </c>
      <c r="C236" s="88">
        <v>277.75</v>
      </c>
      <c r="D236" s="88">
        <v>272.45001200000002</v>
      </c>
      <c r="E236" s="88">
        <v>274.04998799999998</v>
      </c>
      <c r="F236" s="88">
        <v>232.13218699999999</v>
      </c>
      <c r="G236" s="88">
        <v>8830998</v>
      </c>
      <c r="H236" s="95">
        <f t="shared" si="6"/>
        <v>-1.9763826529820409E-3</v>
      </c>
      <c r="I236" s="96">
        <f t="shared" si="7"/>
        <v>-1.9794860366777571E-3</v>
      </c>
      <c r="J236" s="1"/>
      <c r="K236" s="1"/>
      <c r="L236" s="1"/>
      <c r="M236" s="9"/>
      <c r="N236" s="1"/>
      <c r="O236" s="3"/>
    </row>
    <row r="237" spans="1:15" ht="13.2" x14ac:dyDescent="0.25">
      <c r="A237" s="91">
        <v>43250</v>
      </c>
      <c r="B237" s="92">
        <v>272.5</v>
      </c>
      <c r="C237" s="92">
        <v>273.70001200000002</v>
      </c>
      <c r="D237" s="92">
        <v>270.64999399999999</v>
      </c>
      <c r="E237" s="92">
        <v>271.89999399999999</v>
      </c>
      <c r="F237" s="92">
        <v>230.31104999999999</v>
      </c>
      <c r="G237" s="92">
        <v>8005601</v>
      </c>
      <c r="H237" s="93">
        <f t="shared" si="6"/>
        <v>-3.420587761876745E-3</v>
      </c>
      <c r="I237" s="94">
        <f t="shared" si="7"/>
        <v>-3.4236911455724612E-3</v>
      </c>
      <c r="J237" s="1"/>
      <c r="K237" s="1"/>
      <c r="L237" s="1"/>
      <c r="M237" s="9"/>
      <c r="N237" s="1"/>
      <c r="O237" s="3"/>
    </row>
    <row r="238" spans="1:15" ht="13.2" x14ac:dyDescent="0.25">
      <c r="A238" s="87">
        <v>43251</v>
      </c>
      <c r="B238" s="88">
        <v>272.20001200000002</v>
      </c>
      <c r="C238" s="88">
        <v>272.70001200000002</v>
      </c>
      <c r="D238" s="88">
        <v>269.60000600000001</v>
      </c>
      <c r="E238" s="88">
        <v>271.64999399999999</v>
      </c>
      <c r="F238" s="88">
        <v>230.09927400000001</v>
      </c>
      <c r="G238" s="88">
        <v>13212672</v>
      </c>
      <c r="H238" s="95">
        <f t="shared" si="6"/>
        <v>-3.9952689977443685E-4</v>
      </c>
      <c r="I238" s="96">
        <f t="shared" si="7"/>
        <v>-4.0263028347015307E-4</v>
      </c>
      <c r="J238" s="1"/>
      <c r="K238" s="1"/>
      <c r="L238" s="1"/>
      <c r="M238" s="9"/>
      <c r="N238" s="1"/>
      <c r="O238" s="3"/>
    </row>
    <row r="239" spans="1:15" ht="13.2" x14ac:dyDescent="0.25">
      <c r="A239" s="91">
        <v>43252</v>
      </c>
      <c r="B239" s="92">
        <v>271.14999399999999</v>
      </c>
      <c r="C239" s="92">
        <v>271.70001200000002</v>
      </c>
      <c r="D239" s="92">
        <v>269.10000600000001</v>
      </c>
      <c r="E239" s="92">
        <v>269.95001200000002</v>
      </c>
      <c r="F239" s="92">
        <v>228.65931699999999</v>
      </c>
      <c r="G239" s="92">
        <v>6607768</v>
      </c>
      <c r="H239" s="93">
        <f t="shared" si="6"/>
        <v>-2.7263464719266511E-3</v>
      </c>
      <c r="I239" s="94">
        <f t="shared" si="7"/>
        <v>-2.7294498556223673E-3</v>
      </c>
      <c r="J239" s="1"/>
      <c r="K239" s="1"/>
      <c r="L239" s="1"/>
      <c r="M239" s="9"/>
      <c r="N239" s="1"/>
      <c r="O239" s="3"/>
    </row>
    <row r="240" spans="1:15" ht="13.2" x14ac:dyDescent="0.25">
      <c r="A240" s="87">
        <v>43255</v>
      </c>
      <c r="B240" s="88">
        <v>270.25</v>
      </c>
      <c r="C240" s="88">
        <v>271.95001200000002</v>
      </c>
      <c r="D240" s="88">
        <v>267.5</v>
      </c>
      <c r="E240" s="88">
        <v>268.89999399999999</v>
      </c>
      <c r="F240" s="88">
        <v>227.76992799999999</v>
      </c>
      <c r="G240" s="88">
        <v>7984112</v>
      </c>
      <c r="H240" s="95">
        <f t="shared" si="6"/>
        <v>-1.6925174189235731E-3</v>
      </c>
      <c r="I240" s="96">
        <f t="shared" si="7"/>
        <v>-1.6956208026192893E-3</v>
      </c>
      <c r="J240" s="1"/>
      <c r="K240" s="1"/>
      <c r="L240" s="1"/>
      <c r="M240" s="9"/>
      <c r="N240" s="1"/>
      <c r="O240" s="3"/>
    </row>
    <row r="241" spans="1:15" ht="13.2" x14ac:dyDescent="0.25">
      <c r="A241" s="91">
        <v>43256</v>
      </c>
      <c r="B241" s="92">
        <v>269</v>
      </c>
      <c r="C241" s="92">
        <v>269.85000600000001</v>
      </c>
      <c r="D241" s="92">
        <v>266.85000600000001</v>
      </c>
      <c r="E241" s="92">
        <v>267.5</v>
      </c>
      <c r="F241" s="92">
        <v>226.584045</v>
      </c>
      <c r="G241" s="92">
        <v>5788321</v>
      </c>
      <c r="H241" s="93">
        <f t="shared" si="6"/>
        <v>-2.2670589152605273E-3</v>
      </c>
      <c r="I241" s="94">
        <f t="shared" si="7"/>
        <v>-2.2701622989562435E-3</v>
      </c>
      <c r="J241" s="1"/>
      <c r="K241" s="1"/>
      <c r="L241" s="1"/>
      <c r="M241" s="9"/>
      <c r="N241" s="1"/>
      <c r="O241" s="3"/>
    </row>
    <row r="242" spans="1:15" ht="13.2" x14ac:dyDescent="0.25">
      <c r="A242" s="87">
        <v>43257</v>
      </c>
      <c r="B242" s="88">
        <v>268</v>
      </c>
      <c r="C242" s="88">
        <v>271.14999399999999</v>
      </c>
      <c r="D242" s="88">
        <v>267.79998799999998</v>
      </c>
      <c r="E242" s="88">
        <v>270.39999399999999</v>
      </c>
      <c r="F242" s="88">
        <v>229.04049699999999</v>
      </c>
      <c r="G242" s="88">
        <v>7296797</v>
      </c>
      <c r="H242" s="95">
        <f t="shared" si="6"/>
        <v>4.6829518035254149E-3</v>
      </c>
      <c r="I242" s="96">
        <f t="shared" si="7"/>
        <v>4.6798484198296991E-3</v>
      </c>
      <c r="J242" s="1"/>
      <c r="K242" s="1"/>
      <c r="L242" s="1"/>
      <c r="M242" s="9"/>
      <c r="N242" s="1"/>
      <c r="O242" s="3"/>
    </row>
    <row r="243" spans="1:15" ht="13.2" x14ac:dyDescent="0.25">
      <c r="A243" s="91">
        <v>43258</v>
      </c>
      <c r="B243" s="92">
        <v>270.5</v>
      </c>
      <c r="C243" s="92">
        <v>272.29998799999998</v>
      </c>
      <c r="D243" s="92">
        <v>270.10000600000001</v>
      </c>
      <c r="E243" s="92">
        <v>271.04998799999998</v>
      </c>
      <c r="F243" s="92">
        <v>229.59106399999999</v>
      </c>
      <c r="G243" s="92">
        <v>6797792</v>
      </c>
      <c r="H243" s="93">
        <f t="shared" si="6"/>
        <v>1.0427033166054303E-3</v>
      </c>
      <c r="I243" s="94">
        <f t="shared" si="7"/>
        <v>1.0395999329097141E-3</v>
      </c>
      <c r="J243" s="1"/>
      <c r="K243" s="1"/>
      <c r="L243" s="1"/>
      <c r="M243" s="9"/>
      <c r="N243" s="1"/>
      <c r="O243" s="3"/>
    </row>
    <row r="244" spans="1:15" ht="13.2" x14ac:dyDescent="0.25">
      <c r="A244" s="87">
        <v>43259</v>
      </c>
      <c r="B244" s="88">
        <v>271.10000600000001</v>
      </c>
      <c r="C244" s="88">
        <v>271.5</v>
      </c>
      <c r="D244" s="88">
        <v>267</v>
      </c>
      <c r="E244" s="88">
        <v>267.89999399999999</v>
      </c>
      <c r="F244" s="88">
        <v>226.92288199999999</v>
      </c>
      <c r="G244" s="88">
        <v>6769606</v>
      </c>
      <c r="H244" s="95">
        <f t="shared" si="6"/>
        <v>-5.0766900967286008E-3</v>
      </c>
      <c r="I244" s="96">
        <f t="shared" si="7"/>
        <v>-5.0797934804243175E-3</v>
      </c>
      <c r="J244" s="1"/>
      <c r="K244" s="1"/>
      <c r="L244" s="1"/>
      <c r="M244" s="9"/>
      <c r="N244" s="1"/>
      <c r="O244" s="3"/>
    </row>
    <row r="245" spans="1:15" ht="13.2" x14ac:dyDescent="0.25">
      <c r="A245" s="91">
        <v>43262</v>
      </c>
      <c r="B245" s="92">
        <v>268.5</v>
      </c>
      <c r="C245" s="92">
        <v>271.89999399999999</v>
      </c>
      <c r="D245" s="92">
        <v>268.14999399999999</v>
      </c>
      <c r="E245" s="92">
        <v>269.25</v>
      </c>
      <c r="F245" s="92">
        <v>228.06639100000001</v>
      </c>
      <c r="G245" s="92">
        <v>8572974</v>
      </c>
      <c r="H245" s="93">
        <f t="shared" si="6"/>
        <v>2.1829995730215991E-3</v>
      </c>
      <c r="I245" s="94">
        <f t="shared" si="7"/>
        <v>2.1798961893258828E-3</v>
      </c>
      <c r="J245" s="1"/>
      <c r="K245" s="1"/>
      <c r="L245" s="1"/>
      <c r="M245" s="9"/>
      <c r="N245" s="1"/>
      <c r="O245" s="3"/>
    </row>
    <row r="246" spans="1:15" ht="13.2" x14ac:dyDescent="0.25">
      <c r="A246" s="87">
        <v>43263</v>
      </c>
      <c r="B246" s="88">
        <v>269.29998799999998</v>
      </c>
      <c r="C246" s="88">
        <v>274.60000600000001</v>
      </c>
      <c r="D246" s="88">
        <v>269.25</v>
      </c>
      <c r="E246" s="88">
        <v>270.25</v>
      </c>
      <c r="F246" s="88">
        <v>228.91345200000001</v>
      </c>
      <c r="G246" s="88">
        <v>8449515</v>
      </c>
      <c r="H246" s="95">
        <f t="shared" si="6"/>
        <v>1.6100243592461171E-3</v>
      </c>
      <c r="I246" s="96">
        <f t="shared" si="7"/>
        <v>1.6069209755504008E-3</v>
      </c>
      <c r="J246" s="1"/>
      <c r="K246" s="1"/>
      <c r="L246" s="1"/>
      <c r="M246" s="9"/>
      <c r="N246" s="1"/>
      <c r="O246" s="3"/>
    </row>
    <row r="247" spans="1:15" ht="13.2" x14ac:dyDescent="0.25">
      <c r="A247" s="91">
        <v>43264</v>
      </c>
      <c r="B247" s="92">
        <v>271.5</v>
      </c>
      <c r="C247" s="92">
        <v>271.79998799999998</v>
      </c>
      <c r="D247" s="92">
        <v>267.20001200000002</v>
      </c>
      <c r="E247" s="92">
        <v>267.85000600000001</v>
      </c>
      <c r="F247" s="92">
        <v>226.88052400000001</v>
      </c>
      <c r="G247" s="92">
        <v>7817856</v>
      </c>
      <c r="H247" s="93">
        <f t="shared" si="6"/>
        <v>-3.8740980074054095E-3</v>
      </c>
      <c r="I247" s="94">
        <f t="shared" si="7"/>
        <v>-3.8772013911011257E-3</v>
      </c>
      <c r="J247" s="1"/>
      <c r="K247" s="1"/>
      <c r="L247" s="1"/>
      <c r="M247" s="9"/>
      <c r="N247" s="1"/>
      <c r="O247" s="3"/>
    </row>
    <row r="248" spans="1:15" ht="13.2" x14ac:dyDescent="0.25">
      <c r="A248" s="87">
        <v>43265</v>
      </c>
      <c r="B248" s="88">
        <v>266.5</v>
      </c>
      <c r="C248" s="88">
        <v>268.89999399999999</v>
      </c>
      <c r="D248" s="88">
        <v>266</v>
      </c>
      <c r="E248" s="88">
        <v>267.25</v>
      </c>
      <c r="F248" s="88">
        <v>226.37228400000001</v>
      </c>
      <c r="G248" s="88">
        <v>9169601</v>
      </c>
      <c r="H248" s="95">
        <f t="shared" si="6"/>
        <v>-9.7396382811844047E-4</v>
      </c>
      <c r="I248" s="96">
        <f t="shared" si="7"/>
        <v>-9.7706721181415679E-4</v>
      </c>
      <c r="J248" s="1"/>
      <c r="K248" s="1"/>
      <c r="L248" s="1"/>
      <c r="M248" s="9"/>
      <c r="N248" s="1"/>
      <c r="O248" s="3"/>
    </row>
    <row r="249" spans="1:15" ht="13.2" x14ac:dyDescent="0.25">
      <c r="A249" s="91">
        <v>43266</v>
      </c>
      <c r="B249" s="92">
        <v>267.5</v>
      </c>
      <c r="C249" s="92">
        <v>267.75</v>
      </c>
      <c r="D249" s="92">
        <v>263.60000600000001</v>
      </c>
      <c r="E249" s="92">
        <v>264.5</v>
      </c>
      <c r="F249" s="92">
        <v>224.042923</v>
      </c>
      <c r="G249" s="92">
        <v>10814596</v>
      </c>
      <c r="H249" s="93">
        <f t="shared" si="6"/>
        <v>-4.4920226131553182E-3</v>
      </c>
      <c r="I249" s="94">
        <f t="shared" si="7"/>
        <v>-4.4951259968510349E-3</v>
      </c>
      <c r="J249" s="1"/>
      <c r="K249" s="1"/>
      <c r="L249" s="1"/>
      <c r="M249" s="9"/>
      <c r="N249" s="1"/>
      <c r="O249" s="3"/>
    </row>
    <row r="250" spans="1:15" ht="13.2" x14ac:dyDescent="0.25">
      <c r="A250" s="87">
        <v>43269</v>
      </c>
      <c r="B250" s="88">
        <v>264.45001200000002</v>
      </c>
      <c r="C250" s="88">
        <v>265.5</v>
      </c>
      <c r="D250" s="88">
        <v>263.5</v>
      </c>
      <c r="E250" s="88">
        <v>264.54998799999998</v>
      </c>
      <c r="F250" s="88">
        <v>224.08526599999999</v>
      </c>
      <c r="G250" s="88">
        <v>6281093</v>
      </c>
      <c r="H250" s="95">
        <f t="shared" si="6"/>
        <v>8.2071745332418933E-5</v>
      </c>
      <c r="I250" s="96">
        <f t="shared" si="7"/>
        <v>7.8968361636702714E-5</v>
      </c>
      <c r="J250" s="1"/>
      <c r="K250" s="1"/>
      <c r="L250" s="1"/>
      <c r="M250" s="9"/>
      <c r="N250" s="1"/>
      <c r="O250" s="1"/>
    </row>
    <row r="251" spans="1:15" ht="15.75" customHeight="1" x14ac:dyDescent="0.25">
      <c r="A251" s="91">
        <v>43270</v>
      </c>
      <c r="B251" s="92">
        <v>264.89999399999999</v>
      </c>
      <c r="C251" s="92">
        <v>267.14999399999999</v>
      </c>
      <c r="D251" s="92">
        <v>262.64999399999999</v>
      </c>
      <c r="E251" s="92">
        <v>266.04998799999998</v>
      </c>
      <c r="F251" s="92">
        <v>225.35581999999999</v>
      </c>
      <c r="G251" s="92">
        <v>7336092</v>
      </c>
      <c r="H251" s="93">
        <f t="shared" si="6"/>
        <v>2.4554767166879766E-3</v>
      </c>
      <c r="I251" s="94">
        <f t="shared" si="7"/>
        <v>2.4523733329922604E-3</v>
      </c>
    </row>
    <row r="252" spans="1:15" ht="15.75" customHeight="1" x14ac:dyDescent="0.25">
      <c r="A252" s="87">
        <v>43271</v>
      </c>
      <c r="B252" s="88">
        <v>266.45001200000002</v>
      </c>
      <c r="C252" s="88">
        <v>267</v>
      </c>
      <c r="D252" s="88">
        <v>263.04998799999998</v>
      </c>
      <c r="E252" s="88">
        <v>263.75</v>
      </c>
      <c r="F252" s="88">
        <v>223.40763899999999</v>
      </c>
      <c r="G252" s="88">
        <v>9540207</v>
      </c>
      <c r="H252" s="95">
        <f t="shared" si="6"/>
        <v>-3.7707596565458722E-3</v>
      </c>
      <c r="I252" s="96">
        <f t="shared" si="7"/>
        <v>-3.7738630402415884E-3</v>
      </c>
    </row>
    <row r="253" spans="1:15" ht="15.75" customHeight="1" x14ac:dyDescent="0.25">
      <c r="A253" s="91">
        <v>43272</v>
      </c>
      <c r="B253" s="92">
        <v>264.39999399999999</v>
      </c>
      <c r="C253" s="92">
        <v>264.79998799999998</v>
      </c>
      <c r="D253" s="92">
        <v>260.39999399999999</v>
      </c>
      <c r="E253" s="92">
        <v>260.85000600000001</v>
      </c>
      <c r="F253" s="92">
        <v>220.951233</v>
      </c>
      <c r="G253" s="92">
        <v>7137481</v>
      </c>
      <c r="H253" s="93">
        <f t="shared" si="6"/>
        <v>-4.8015894592789866E-3</v>
      </c>
      <c r="I253" s="94">
        <f t="shared" si="7"/>
        <v>-4.8046928429747032E-3</v>
      </c>
    </row>
    <row r="254" spans="1:15" ht="15.75" customHeight="1" x14ac:dyDescent="0.25">
      <c r="A254" s="87">
        <v>43273</v>
      </c>
      <c r="B254" s="88">
        <v>260.54998799999998</v>
      </c>
      <c r="C254" s="88">
        <v>266.79998799999998</v>
      </c>
      <c r="D254" s="88">
        <v>260</v>
      </c>
      <c r="E254" s="88">
        <v>265.14999399999999</v>
      </c>
      <c r="F254" s="88">
        <v>224.59347500000001</v>
      </c>
      <c r="G254" s="88">
        <v>16820667</v>
      </c>
      <c r="H254" s="95">
        <f t="shared" si="6"/>
        <v>7.1007053226680708E-3</v>
      </c>
      <c r="I254" s="96">
        <f t="shared" si="7"/>
        <v>7.097601938972355E-3</v>
      </c>
    </row>
    <row r="255" spans="1:15" ht="15.75" customHeight="1" x14ac:dyDescent="0.25">
      <c r="A255" s="91">
        <v>43276</v>
      </c>
      <c r="B255" s="92">
        <v>265.14999399999999</v>
      </c>
      <c r="C255" s="92">
        <v>265.39999399999999</v>
      </c>
      <c r="D255" s="92">
        <v>259.75</v>
      </c>
      <c r="E255" s="92">
        <v>262.60000600000001</v>
      </c>
      <c r="F255" s="92">
        <v>222.433548</v>
      </c>
      <c r="G255" s="92">
        <v>13617718</v>
      </c>
      <c r="H255" s="93">
        <f t="shared" si="6"/>
        <v>-4.1968455108169055E-3</v>
      </c>
      <c r="I255" s="94">
        <f t="shared" si="7"/>
        <v>-4.1999488945126222E-3</v>
      </c>
    </row>
    <row r="256" spans="1:15" ht="15.75" customHeight="1" x14ac:dyDescent="0.25">
      <c r="A256" s="87">
        <v>43277</v>
      </c>
      <c r="B256" s="88">
        <v>262.45001200000002</v>
      </c>
      <c r="C256" s="88">
        <v>266.14999399999999</v>
      </c>
      <c r="D256" s="88">
        <v>262.14999399999999</v>
      </c>
      <c r="E256" s="88">
        <v>264.79998799999998</v>
      </c>
      <c r="F256" s="88">
        <v>224.29702800000001</v>
      </c>
      <c r="G256" s="88">
        <v>10087090</v>
      </c>
      <c r="H256" s="95">
        <f t="shared" si="6"/>
        <v>3.6232298333507889E-3</v>
      </c>
      <c r="I256" s="96">
        <f t="shared" si="7"/>
        <v>3.6201264496550727E-3</v>
      </c>
    </row>
    <row r="257" spans="1:9" ht="15.75" customHeight="1" x14ac:dyDescent="0.25">
      <c r="A257" s="91">
        <v>43278</v>
      </c>
      <c r="B257" s="92">
        <v>264.89999399999999</v>
      </c>
      <c r="C257" s="92">
        <v>265</v>
      </c>
      <c r="D257" s="92">
        <v>261.5</v>
      </c>
      <c r="E257" s="92">
        <v>262.75</v>
      </c>
      <c r="F257" s="92">
        <v>222.56059300000001</v>
      </c>
      <c r="G257" s="92">
        <v>10036967</v>
      </c>
      <c r="H257" s="93">
        <f t="shared" si="6"/>
        <v>-3.3752492921755692E-3</v>
      </c>
      <c r="I257" s="94">
        <f t="shared" si="7"/>
        <v>-3.3783526758712854E-3</v>
      </c>
    </row>
    <row r="258" spans="1:9" ht="15.75" customHeight="1" x14ac:dyDescent="0.25">
      <c r="A258" s="87">
        <v>43279</v>
      </c>
      <c r="B258" s="88">
        <v>262</v>
      </c>
      <c r="C258" s="88">
        <v>264</v>
      </c>
      <c r="D258" s="88">
        <v>259</v>
      </c>
      <c r="E258" s="88">
        <v>260.5</v>
      </c>
      <c r="F258" s="88">
        <v>220.65473900000001</v>
      </c>
      <c r="G258" s="88">
        <v>14637010</v>
      </c>
      <c r="H258" s="95">
        <f t="shared" si="6"/>
        <v>-3.7350105800161562E-3</v>
      </c>
      <c r="I258" s="96">
        <f t="shared" si="7"/>
        <v>-3.7381139637118724E-3</v>
      </c>
    </row>
    <row r="259" spans="1:9" ht="15.75" customHeight="1" x14ac:dyDescent="0.25">
      <c r="A259" s="91">
        <v>43280</v>
      </c>
      <c r="B259" s="92">
        <v>261.79998799999998</v>
      </c>
      <c r="C259" s="92">
        <v>267.54998799999998</v>
      </c>
      <c r="D259" s="92">
        <v>260.29998799999998</v>
      </c>
      <c r="E259" s="92">
        <v>266.20001200000002</v>
      </c>
      <c r="F259" s="92">
        <v>225.48291</v>
      </c>
      <c r="G259" s="92">
        <v>10907020</v>
      </c>
      <c r="H259" s="93">
        <f t="shared" si="6"/>
        <v>9.4003718077619366E-3</v>
      </c>
      <c r="I259" s="94">
        <f t="shared" si="7"/>
        <v>9.3972684240662199E-3</v>
      </c>
    </row>
    <row r="260" spans="1:9" ht="15.75" customHeight="1" x14ac:dyDescent="0.25">
      <c r="A260" s="87">
        <v>43283</v>
      </c>
      <c r="B260" s="88">
        <v>267</v>
      </c>
      <c r="C260" s="88">
        <v>267.10000600000001</v>
      </c>
      <c r="D260" s="88">
        <v>260.04998799999998</v>
      </c>
      <c r="E260" s="88">
        <v>263.04998799999998</v>
      </c>
      <c r="F260" s="88">
        <v>222.814697</v>
      </c>
      <c r="G260" s="88">
        <v>18097981</v>
      </c>
      <c r="H260" s="95">
        <f t="shared" ref="H260:H323" si="8">LOG(F260/F259)</f>
        <v>-5.1697972416804615E-3</v>
      </c>
      <c r="I260" s="96">
        <f t="shared" ref="I260:I323" si="9">H260-$H$1238</f>
        <v>-5.1729006253761773E-3</v>
      </c>
    </row>
    <row r="261" spans="1:9" ht="15.75" customHeight="1" x14ac:dyDescent="0.25">
      <c r="A261" s="91">
        <v>43284</v>
      </c>
      <c r="B261" s="92">
        <v>263.5</v>
      </c>
      <c r="C261" s="92">
        <v>266.75</v>
      </c>
      <c r="D261" s="92">
        <v>261.14999399999999</v>
      </c>
      <c r="E261" s="92">
        <v>265.45001200000002</v>
      </c>
      <c r="F261" s="92">
        <v>224.84761</v>
      </c>
      <c r="G261" s="92">
        <v>10385004</v>
      </c>
      <c r="H261" s="93">
        <f t="shared" si="8"/>
        <v>3.9444418409872008E-3</v>
      </c>
      <c r="I261" s="94">
        <f t="shared" si="9"/>
        <v>3.941338457291485E-3</v>
      </c>
    </row>
    <row r="262" spans="1:9" ht="15.75" customHeight="1" x14ac:dyDescent="0.25">
      <c r="A262" s="87">
        <v>43285</v>
      </c>
      <c r="B262" s="88">
        <v>266.29998799999998</v>
      </c>
      <c r="C262" s="88">
        <v>266.29998799999998</v>
      </c>
      <c r="D262" s="88">
        <v>262.20001200000002</v>
      </c>
      <c r="E262" s="88">
        <v>264.39999399999999</v>
      </c>
      <c r="F262" s="88">
        <v>223.95822100000001</v>
      </c>
      <c r="G262" s="88">
        <v>7881279</v>
      </c>
      <c r="H262" s="95">
        <f t="shared" si="8"/>
        <v>-1.7212665874800437E-3</v>
      </c>
      <c r="I262" s="96">
        <f t="shared" si="9"/>
        <v>-1.7243699711757599E-3</v>
      </c>
    </row>
    <row r="263" spans="1:9" ht="15.75" customHeight="1" x14ac:dyDescent="0.25">
      <c r="A263" s="91">
        <v>43286</v>
      </c>
      <c r="B263" s="92">
        <v>264.60000600000001</v>
      </c>
      <c r="C263" s="92">
        <v>273.79998799999998</v>
      </c>
      <c r="D263" s="92">
        <v>263.5</v>
      </c>
      <c r="E263" s="92">
        <v>272.5</v>
      </c>
      <c r="F263" s="92">
        <v>230.819275</v>
      </c>
      <c r="G263" s="92">
        <v>15473199</v>
      </c>
      <c r="H263" s="93">
        <f t="shared" si="8"/>
        <v>1.3105063537973267E-2</v>
      </c>
      <c r="I263" s="94">
        <f t="shared" si="9"/>
        <v>1.310196015427755E-2</v>
      </c>
    </row>
    <row r="264" spans="1:9" ht="15.75" customHeight="1" x14ac:dyDescent="0.25">
      <c r="A264" s="87">
        <v>43287</v>
      </c>
      <c r="B264" s="88">
        <v>272.75</v>
      </c>
      <c r="C264" s="88">
        <v>274.75</v>
      </c>
      <c r="D264" s="88">
        <v>270.14999399999999</v>
      </c>
      <c r="E264" s="88">
        <v>272.64999399999999</v>
      </c>
      <c r="F264" s="88">
        <v>230.946335</v>
      </c>
      <c r="G264" s="88">
        <v>12936762</v>
      </c>
      <c r="H264" s="95">
        <f t="shared" si="8"/>
        <v>2.3900202643191076E-4</v>
      </c>
      <c r="I264" s="96">
        <f t="shared" si="9"/>
        <v>2.3589864273619455E-4</v>
      </c>
    </row>
    <row r="265" spans="1:9" ht="15.75" customHeight="1" x14ac:dyDescent="0.25">
      <c r="A265" s="91">
        <v>43290</v>
      </c>
      <c r="B265" s="92">
        <v>275</v>
      </c>
      <c r="C265" s="92">
        <v>276</v>
      </c>
      <c r="D265" s="92">
        <v>272.20001200000002</v>
      </c>
      <c r="E265" s="92">
        <v>274.39999399999999</v>
      </c>
      <c r="F265" s="92">
        <v>232.428619</v>
      </c>
      <c r="G265" s="92">
        <v>9782072</v>
      </c>
      <c r="H265" s="93">
        <f t="shared" si="8"/>
        <v>2.7785272037990031E-3</v>
      </c>
      <c r="I265" s="94">
        <f t="shared" si="9"/>
        <v>2.7754238201032869E-3</v>
      </c>
    </row>
    <row r="266" spans="1:9" ht="15.75" customHeight="1" x14ac:dyDescent="0.25">
      <c r="A266" s="87">
        <v>43291</v>
      </c>
      <c r="B266" s="88">
        <v>275.5</v>
      </c>
      <c r="C266" s="88">
        <v>277.5</v>
      </c>
      <c r="D266" s="88">
        <v>273.10000600000001</v>
      </c>
      <c r="E266" s="88">
        <v>277.04998799999998</v>
      </c>
      <c r="F266" s="88">
        <v>234.673294</v>
      </c>
      <c r="G266" s="88">
        <v>11486223</v>
      </c>
      <c r="H266" s="95">
        <f t="shared" si="8"/>
        <v>4.1740675568465412E-3</v>
      </c>
      <c r="I266" s="96">
        <f t="shared" si="9"/>
        <v>4.1709641731508245E-3</v>
      </c>
    </row>
    <row r="267" spans="1:9" ht="15.75" customHeight="1" x14ac:dyDescent="0.25">
      <c r="A267" s="91">
        <v>43292</v>
      </c>
      <c r="B267" s="92">
        <v>276.85000600000001</v>
      </c>
      <c r="C267" s="92">
        <v>280.29998799999998</v>
      </c>
      <c r="D267" s="92">
        <v>273.75</v>
      </c>
      <c r="E267" s="92">
        <v>275.75</v>
      </c>
      <c r="F267" s="92">
        <v>233.57217399999999</v>
      </c>
      <c r="G267" s="92">
        <v>11362662</v>
      </c>
      <c r="H267" s="93">
        <f t="shared" si="8"/>
        <v>-2.0425663635519377E-3</v>
      </c>
      <c r="I267" s="94">
        <f t="shared" si="9"/>
        <v>-2.0456697472476539E-3</v>
      </c>
    </row>
    <row r="268" spans="1:9" ht="15.75" customHeight="1" x14ac:dyDescent="0.25">
      <c r="A268" s="87">
        <v>43293</v>
      </c>
      <c r="B268" s="88">
        <v>275.75</v>
      </c>
      <c r="C268" s="88">
        <v>278.14999399999999</v>
      </c>
      <c r="D268" s="88">
        <v>273.29998799999998</v>
      </c>
      <c r="E268" s="88">
        <v>277.20001200000002</v>
      </c>
      <c r="F268" s="88">
        <v>234.80038500000001</v>
      </c>
      <c r="G268" s="88">
        <v>9902834</v>
      </c>
      <c r="H268" s="95">
        <f t="shared" si="8"/>
        <v>2.2777016813207303E-3</v>
      </c>
      <c r="I268" s="96">
        <f t="shared" si="9"/>
        <v>2.2745982976250141E-3</v>
      </c>
    </row>
    <row r="269" spans="1:9" ht="15.75" customHeight="1" x14ac:dyDescent="0.25">
      <c r="A269" s="91">
        <v>43294</v>
      </c>
      <c r="B269" s="92">
        <v>278</v>
      </c>
      <c r="C269" s="92">
        <v>278.29998799999998</v>
      </c>
      <c r="D269" s="92">
        <v>269.20001200000002</v>
      </c>
      <c r="E269" s="92">
        <v>270.39999399999999</v>
      </c>
      <c r="F269" s="92">
        <v>229.04049699999999</v>
      </c>
      <c r="G269" s="92">
        <v>18590126</v>
      </c>
      <c r="H269" s="93">
        <f t="shared" si="8"/>
        <v>-1.0786527285079452E-2</v>
      </c>
      <c r="I269" s="94">
        <f t="shared" si="9"/>
        <v>-1.0789630668775169E-2</v>
      </c>
    </row>
    <row r="270" spans="1:9" ht="15.75" customHeight="1" x14ac:dyDescent="0.25">
      <c r="A270" s="87">
        <v>43297</v>
      </c>
      <c r="B270" s="88">
        <v>270.29998799999998</v>
      </c>
      <c r="C270" s="88">
        <v>273.29998799999998</v>
      </c>
      <c r="D270" s="88">
        <v>269.70001200000002</v>
      </c>
      <c r="E270" s="88">
        <v>271.60000600000001</v>
      </c>
      <c r="F270" s="88">
        <v>230.05693099999999</v>
      </c>
      <c r="G270" s="88">
        <v>10281018</v>
      </c>
      <c r="H270" s="95">
        <f t="shared" si="8"/>
        <v>1.9230445293602807E-3</v>
      </c>
      <c r="I270" s="96">
        <f t="shared" si="9"/>
        <v>1.9199411456645645E-3</v>
      </c>
    </row>
    <row r="271" spans="1:9" ht="15.75" customHeight="1" x14ac:dyDescent="0.25">
      <c r="A271" s="91">
        <v>43298</v>
      </c>
      <c r="B271" s="92">
        <v>271.04998799999998</v>
      </c>
      <c r="C271" s="92">
        <v>273</v>
      </c>
      <c r="D271" s="92">
        <v>269.29998799999998</v>
      </c>
      <c r="E271" s="92">
        <v>269.85000600000001</v>
      </c>
      <c r="F271" s="92">
        <v>228.57461499999999</v>
      </c>
      <c r="G271" s="92">
        <v>10033333</v>
      </c>
      <c r="H271" s="93">
        <f t="shared" si="8"/>
        <v>-2.807324993070862E-3</v>
      </c>
      <c r="I271" s="94">
        <f t="shared" si="9"/>
        <v>-2.8104283767665782E-3</v>
      </c>
    </row>
    <row r="272" spans="1:9" ht="15.75" customHeight="1" x14ac:dyDescent="0.25">
      <c r="A272" s="87">
        <v>43299</v>
      </c>
      <c r="B272" s="88">
        <v>271.10000600000001</v>
      </c>
      <c r="C272" s="88">
        <v>271.29998799999998</v>
      </c>
      <c r="D272" s="88">
        <v>267.60000600000001</v>
      </c>
      <c r="E272" s="88">
        <v>268.54998799999998</v>
      </c>
      <c r="F272" s="88">
        <v>227.473434</v>
      </c>
      <c r="G272" s="88">
        <v>7050253</v>
      </c>
      <c r="H272" s="95">
        <f t="shared" si="8"/>
        <v>-2.0973130456818545E-3</v>
      </c>
      <c r="I272" s="96">
        <f t="shared" si="9"/>
        <v>-2.1004164293775707E-3</v>
      </c>
    </row>
    <row r="273" spans="1:9" ht="15.75" customHeight="1" x14ac:dyDescent="0.25">
      <c r="A273" s="91">
        <v>43300</v>
      </c>
      <c r="B273" s="92">
        <v>268.89999399999999</v>
      </c>
      <c r="C273" s="92">
        <v>274.60000600000001</v>
      </c>
      <c r="D273" s="92">
        <v>266.25</v>
      </c>
      <c r="E273" s="92">
        <v>273.29998799999998</v>
      </c>
      <c r="F273" s="92">
        <v>231.49691799999999</v>
      </c>
      <c r="G273" s="92">
        <v>8956760</v>
      </c>
      <c r="H273" s="93">
        <f t="shared" si="8"/>
        <v>7.6145295867709366E-3</v>
      </c>
      <c r="I273" s="94">
        <f t="shared" si="9"/>
        <v>7.6114262030752208E-3</v>
      </c>
    </row>
    <row r="274" spans="1:9" ht="15.75" customHeight="1" x14ac:dyDescent="0.25">
      <c r="A274" s="87">
        <v>43301</v>
      </c>
      <c r="B274" s="88">
        <v>273.25</v>
      </c>
      <c r="C274" s="88">
        <v>274.79998799999998</v>
      </c>
      <c r="D274" s="88">
        <v>270.64999399999999</v>
      </c>
      <c r="E274" s="88">
        <v>274</v>
      </c>
      <c r="F274" s="88">
        <v>232.08982800000001</v>
      </c>
      <c r="G274" s="88">
        <v>6572535</v>
      </c>
      <c r="H274" s="95">
        <f t="shared" si="8"/>
        <v>1.1108931991144146E-3</v>
      </c>
      <c r="I274" s="96">
        <f t="shared" si="9"/>
        <v>1.1077898154186984E-3</v>
      </c>
    </row>
    <row r="275" spans="1:9" ht="15.75" customHeight="1" x14ac:dyDescent="0.25">
      <c r="A275" s="91">
        <v>43304</v>
      </c>
      <c r="B275" s="92">
        <v>279.5</v>
      </c>
      <c r="C275" s="92">
        <v>286.64999399999999</v>
      </c>
      <c r="D275" s="92">
        <v>277.14999399999999</v>
      </c>
      <c r="E275" s="92">
        <v>284.14999399999999</v>
      </c>
      <c r="F275" s="92">
        <v>240.68734699999999</v>
      </c>
      <c r="G275" s="92">
        <v>26056261</v>
      </c>
      <c r="H275" s="93">
        <f t="shared" si="8"/>
        <v>1.5797153218634334E-2</v>
      </c>
      <c r="I275" s="94">
        <f t="shared" si="9"/>
        <v>1.5794049834938619E-2</v>
      </c>
    </row>
    <row r="276" spans="1:9" ht="15.75" customHeight="1" x14ac:dyDescent="0.25">
      <c r="A276" s="87">
        <v>43305</v>
      </c>
      <c r="B276" s="88">
        <v>284.5</v>
      </c>
      <c r="C276" s="88">
        <v>287</v>
      </c>
      <c r="D276" s="88">
        <v>283.54998799999998</v>
      </c>
      <c r="E276" s="88">
        <v>285.64999399999999</v>
      </c>
      <c r="F276" s="88">
        <v>241.95790099999999</v>
      </c>
      <c r="G276" s="88">
        <v>12111542</v>
      </c>
      <c r="H276" s="95">
        <f t="shared" si="8"/>
        <v>2.2865484249084602E-3</v>
      </c>
      <c r="I276" s="96">
        <f t="shared" si="9"/>
        <v>2.283445041212744E-3</v>
      </c>
    </row>
    <row r="277" spans="1:9" ht="15.75" customHeight="1" x14ac:dyDescent="0.25">
      <c r="A277" s="91">
        <v>43306</v>
      </c>
      <c r="B277" s="92">
        <v>284.25</v>
      </c>
      <c r="C277" s="92">
        <v>286.95001200000002</v>
      </c>
      <c r="D277" s="92">
        <v>283.20001200000002</v>
      </c>
      <c r="E277" s="92">
        <v>286.14999399999999</v>
      </c>
      <c r="F277" s="92">
        <v>242.38142400000001</v>
      </c>
      <c r="G277" s="92">
        <v>13301823</v>
      </c>
      <c r="H277" s="93">
        <f t="shared" si="8"/>
        <v>7.5952432208507468E-4</v>
      </c>
      <c r="I277" s="94">
        <f t="shared" si="9"/>
        <v>7.5642093838935846E-4</v>
      </c>
    </row>
    <row r="278" spans="1:9" ht="15.75" customHeight="1" x14ac:dyDescent="0.25">
      <c r="A278" s="87">
        <v>43307</v>
      </c>
      <c r="B278" s="88">
        <v>287</v>
      </c>
      <c r="C278" s="88">
        <v>291.14999399999999</v>
      </c>
      <c r="D278" s="88">
        <v>284.20001200000002</v>
      </c>
      <c r="E278" s="88">
        <v>287.20001200000002</v>
      </c>
      <c r="F278" s="88">
        <v>243.270813</v>
      </c>
      <c r="G278" s="88">
        <v>20698478</v>
      </c>
      <c r="H278" s="95">
        <f t="shared" si="8"/>
        <v>1.5906738910838715E-3</v>
      </c>
      <c r="I278" s="96">
        <f t="shared" si="9"/>
        <v>1.5875705073881553E-3</v>
      </c>
    </row>
    <row r="279" spans="1:9" ht="15.75" customHeight="1" x14ac:dyDescent="0.25">
      <c r="A279" s="91">
        <v>43308</v>
      </c>
      <c r="B279" s="92">
        <v>300</v>
      </c>
      <c r="C279" s="92">
        <v>307.14999399999999</v>
      </c>
      <c r="D279" s="92">
        <v>295</v>
      </c>
      <c r="E279" s="92">
        <v>302.54998799999998</v>
      </c>
      <c r="F279" s="92">
        <v>256.27288800000002</v>
      </c>
      <c r="G279" s="92">
        <v>75862167</v>
      </c>
      <c r="H279" s="93">
        <f t="shared" si="8"/>
        <v>2.2612656558064468E-2</v>
      </c>
      <c r="I279" s="94">
        <f t="shared" si="9"/>
        <v>2.2609553174368753E-2</v>
      </c>
    </row>
    <row r="280" spans="1:9" ht="15.75" customHeight="1" x14ac:dyDescent="0.25">
      <c r="A280" s="87">
        <v>43311</v>
      </c>
      <c r="B280" s="88">
        <v>302</v>
      </c>
      <c r="C280" s="88">
        <v>303.60000600000001</v>
      </c>
      <c r="D280" s="88">
        <v>300</v>
      </c>
      <c r="E280" s="88">
        <v>301.04998799999998</v>
      </c>
      <c r="F280" s="88">
        <v>255.00233499999999</v>
      </c>
      <c r="G280" s="88">
        <v>17080727</v>
      </c>
      <c r="H280" s="95">
        <f t="shared" si="8"/>
        <v>-2.1585059002495847E-3</v>
      </c>
      <c r="I280" s="96">
        <f t="shared" si="9"/>
        <v>-2.161609283945301E-3</v>
      </c>
    </row>
    <row r="281" spans="1:9" ht="15.75" customHeight="1" x14ac:dyDescent="0.25">
      <c r="A281" s="91">
        <v>43312</v>
      </c>
      <c r="B281" s="92">
        <v>300.75</v>
      </c>
      <c r="C281" s="92">
        <v>301.35000600000001</v>
      </c>
      <c r="D281" s="92">
        <v>295.54998799999998</v>
      </c>
      <c r="E281" s="92">
        <v>297.70001200000002</v>
      </c>
      <c r="F281" s="92">
        <v>252.16478000000001</v>
      </c>
      <c r="G281" s="92">
        <v>14563274</v>
      </c>
      <c r="H281" s="93">
        <f t="shared" si="8"/>
        <v>-4.8597288782824292E-3</v>
      </c>
      <c r="I281" s="94">
        <f t="shared" si="9"/>
        <v>-4.862832261978145E-3</v>
      </c>
    </row>
    <row r="282" spans="1:9" ht="15.75" customHeight="1" x14ac:dyDescent="0.25">
      <c r="A282" s="87">
        <v>43313</v>
      </c>
      <c r="B282" s="88">
        <v>298.04998799999998</v>
      </c>
      <c r="C282" s="88">
        <v>302.95001200000002</v>
      </c>
      <c r="D282" s="88">
        <v>296.10000600000001</v>
      </c>
      <c r="E282" s="88">
        <v>301.60000600000001</v>
      </c>
      <c r="F282" s="88">
        <v>255.468231</v>
      </c>
      <c r="G282" s="88">
        <v>14624672</v>
      </c>
      <c r="H282" s="95">
        <f t="shared" si="8"/>
        <v>5.652472403956001E-3</v>
      </c>
      <c r="I282" s="96">
        <f t="shared" si="9"/>
        <v>5.6493690202602843E-3</v>
      </c>
    </row>
    <row r="283" spans="1:9" ht="15.75" customHeight="1" x14ac:dyDescent="0.25">
      <c r="A283" s="91">
        <v>43314</v>
      </c>
      <c r="B283" s="92">
        <v>300.5</v>
      </c>
      <c r="C283" s="92">
        <v>303.5</v>
      </c>
      <c r="D283" s="92">
        <v>297.29998799999998</v>
      </c>
      <c r="E283" s="92">
        <v>299.20001200000002</v>
      </c>
      <c r="F283" s="92">
        <v>253.435349</v>
      </c>
      <c r="G283" s="92">
        <v>9847568</v>
      </c>
      <c r="H283" s="93">
        <f t="shared" si="8"/>
        <v>-3.4697108281709012E-3</v>
      </c>
      <c r="I283" s="94">
        <f t="shared" si="9"/>
        <v>-3.4728142118666174E-3</v>
      </c>
    </row>
    <row r="284" spans="1:9" ht="15.75" customHeight="1" x14ac:dyDescent="0.25">
      <c r="A284" s="87">
        <v>43315</v>
      </c>
      <c r="B284" s="88">
        <v>300</v>
      </c>
      <c r="C284" s="88">
        <v>305.39999399999999</v>
      </c>
      <c r="D284" s="88">
        <v>298.14999399999999</v>
      </c>
      <c r="E284" s="88">
        <v>303.95001200000002</v>
      </c>
      <c r="F284" s="88">
        <v>257.45883199999997</v>
      </c>
      <c r="G284" s="88">
        <v>12470372</v>
      </c>
      <c r="H284" s="95">
        <f t="shared" si="8"/>
        <v>6.8406047915402337E-3</v>
      </c>
      <c r="I284" s="96">
        <f t="shared" si="9"/>
        <v>6.8375014078445179E-3</v>
      </c>
    </row>
    <row r="285" spans="1:9" ht="15.75" customHeight="1" x14ac:dyDescent="0.25">
      <c r="A285" s="91">
        <v>43318</v>
      </c>
      <c r="B285" s="92">
        <v>305</v>
      </c>
      <c r="C285" s="92">
        <v>306.89999399999999</v>
      </c>
      <c r="D285" s="92">
        <v>300</v>
      </c>
      <c r="E285" s="92">
        <v>301.79998799999998</v>
      </c>
      <c r="F285" s="92">
        <v>255.637619</v>
      </c>
      <c r="G285" s="92">
        <v>7683950</v>
      </c>
      <c r="H285" s="93">
        <f t="shared" si="8"/>
        <v>-3.0830307882796473E-3</v>
      </c>
      <c r="I285" s="94">
        <f t="shared" si="9"/>
        <v>-3.0861341719753636E-3</v>
      </c>
    </row>
    <row r="286" spans="1:9" ht="15.75" customHeight="1" x14ac:dyDescent="0.25">
      <c r="A286" s="87">
        <v>43319</v>
      </c>
      <c r="B286" s="88">
        <v>302.95001200000002</v>
      </c>
      <c r="C286" s="88">
        <v>304.20001200000002</v>
      </c>
      <c r="D286" s="88">
        <v>299.75</v>
      </c>
      <c r="E286" s="88">
        <v>301.10000600000001</v>
      </c>
      <c r="F286" s="88">
        <v>255.04470800000001</v>
      </c>
      <c r="G286" s="88">
        <v>7188627</v>
      </c>
      <c r="H286" s="95">
        <f t="shared" si="8"/>
        <v>-1.0084472387034971E-3</v>
      </c>
      <c r="I286" s="96">
        <f t="shared" si="9"/>
        <v>-1.0115506223992133E-3</v>
      </c>
    </row>
    <row r="287" spans="1:9" ht="15.75" customHeight="1" x14ac:dyDescent="0.25">
      <c r="A287" s="91">
        <v>43320</v>
      </c>
      <c r="B287" s="92">
        <v>300.25</v>
      </c>
      <c r="C287" s="92">
        <v>302.39999399999999</v>
      </c>
      <c r="D287" s="92">
        <v>300</v>
      </c>
      <c r="E287" s="92">
        <v>300.95001200000002</v>
      </c>
      <c r="F287" s="92">
        <v>254.91764800000001</v>
      </c>
      <c r="G287" s="92">
        <v>6442258</v>
      </c>
      <c r="H287" s="93">
        <f t="shared" si="8"/>
        <v>-2.1641384844683865E-4</v>
      </c>
      <c r="I287" s="94">
        <f t="shared" si="9"/>
        <v>-2.1951723214255487E-4</v>
      </c>
    </row>
    <row r="288" spans="1:9" ht="15.75" customHeight="1" x14ac:dyDescent="0.25">
      <c r="A288" s="87">
        <v>43321</v>
      </c>
      <c r="B288" s="88">
        <v>301.75</v>
      </c>
      <c r="C288" s="88">
        <v>304.60000600000001</v>
      </c>
      <c r="D288" s="88">
        <v>300.04998799999998</v>
      </c>
      <c r="E288" s="88">
        <v>302.5</v>
      </c>
      <c r="F288" s="88">
        <v>256.23052999999999</v>
      </c>
      <c r="G288" s="88">
        <v>9221385</v>
      </c>
      <c r="H288" s="95">
        <f t="shared" si="8"/>
        <v>2.2309720992400987E-3</v>
      </c>
      <c r="I288" s="96">
        <f t="shared" si="9"/>
        <v>2.2278687155443825E-3</v>
      </c>
    </row>
    <row r="289" spans="1:9" ht="15.75" customHeight="1" x14ac:dyDescent="0.25">
      <c r="A289" s="91">
        <v>43322</v>
      </c>
      <c r="B289" s="92">
        <v>302</v>
      </c>
      <c r="C289" s="92">
        <v>306.89999399999999</v>
      </c>
      <c r="D289" s="92">
        <v>301.14999399999999</v>
      </c>
      <c r="E289" s="92">
        <v>304.79998799999998</v>
      </c>
      <c r="F289" s="92">
        <v>258.17877199999998</v>
      </c>
      <c r="G289" s="92">
        <v>14777932</v>
      </c>
      <c r="H289" s="93">
        <f t="shared" si="8"/>
        <v>3.2896558918171811E-3</v>
      </c>
      <c r="I289" s="94">
        <f t="shared" si="9"/>
        <v>3.2865525081214649E-3</v>
      </c>
    </row>
    <row r="290" spans="1:9" ht="15.75" customHeight="1" x14ac:dyDescent="0.25">
      <c r="A290" s="87">
        <v>43325</v>
      </c>
      <c r="B290" s="88">
        <v>304</v>
      </c>
      <c r="C290" s="88">
        <v>307.79998799999998</v>
      </c>
      <c r="D290" s="88">
        <v>303.14999399999999</v>
      </c>
      <c r="E290" s="88">
        <v>305.95001200000002</v>
      </c>
      <c r="F290" s="88">
        <v>259.15286300000002</v>
      </c>
      <c r="G290" s="88">
        <v>9957591</v>
      </c>
      <c r="H290" s="95">
        <f t="shared" si="8"/>
        <v>1.6354802896183264E-3</v>
      </c>
      <c r="I290" s="96">
        <f t="shared" si="9"/>
        <v>1.6323769059226102E-3</v>
      </c>
    </row>
    <row r="291" spans="1:9" ht="15.75" customHeight="1" x14ac:dyDescent="0.25">
      <c r="A291" s="91">
        <v>43326</v>
      </c>
      <c r="B291" s="92">
        <v>307</v>
      </c>
      <c r="C291" s="92">
        <v>310.20001200000002</v>
      </c>
      <c r="D291" s="92">
        <v>306.85000600000001</v>
      </c>
      <c r="E291" s="92">
        <v>307.89999399999999</v>
      </c>
      <c r="F291" s="92">
        <v>260.80465700000002</v>
      </c>
      <c r="G291" s="92">
        <v>12315926</v>
      </c>
      <c r="H291" s="93">
        <f t="shared" si="8"/>
        <v>2.7593309263601973E-3</v>
      </c>
      <c r="I291" s="94">
        <f t="shared" si="9"/>
        <v>2.756227542664481E-3</v>
      </c>
    </row>
    <row r="292" spans="1:9" ht="15.75" customHeight="1" x14ac:dyDescent="0.25">
      <c r="A292" s="87">
        <v>43328</v>
      </c>
      <c r="B292" s="88">
        <v>307.89999399999999</v>
      </c>
      <c r="C292" s="88">
        <v>308.5</v>
      </c>
      <c r="D292" s="88">
        <v>305.10000600000001</v>
      </c>
      <c r="E292" s="88">
        <v>307.45001200000002</v>
      </c>
      <c r="F292" s="88">
        <v>260.42343099999999</v>
      </c>
      <c r="G292" s="88">
        <v>18674289</v>
      </c>
      <c r="H292" s="95">
        <f t="shared" si="8"/>
        <v>-6.3528570885724653E-4</v>
      </c>
      <c r="I292" s="96">
        <f t="shared" si="9"/>
        <v>-6.3838909255296275E-4</v>
      </c>
    </row>
    <row r="293" spans="1:9" ht="15.75" customHeight="1" x14ac:dyDescent="0.25">
      <c r="A293" s="91">
        <v>43329</v>
      </c>
      <c r="B293" s="92">
        <v>307.79998799999998</v>
      </c>
      <c r="C293" s="92">
        <v>315.29998799999998</v>
      </c>
      <c r="D293" s="92">
        <v>307.79998799999998</v>
      </c>
      <c r="E293" s="92">
        <v>313.75</v>
      </c>
      <c r="F293" s="92">
        <v>265.75979599999999</v>
      </c>
      <c r="G293" s="92">
        <v>25413745</v>
      </c>
      <c r="H293" s="93">
        <f t="shared" si="8"/>
        <v>8.8092254359578622E-3</v>
      </c>
      <c r="I293" s="94">
        <f t="shared" si="9"/>
        <v>8.8061220522621456E-3</v>
      </c>
    </row>
    <row r="294" spans="1:9" ht="15.75" customHeight="1" x14ac:dyDescent="0.25">
      <c r="A294" s="87">
        <v>43332</v>
      </c>
      <c r="B294" s="88">
        <v>314.20001200000002</v>
      </c>
      <c r="C294" s="88">
        <v>315</v>
      </c>
      <c r="D294" s="88">
        <v>311.29998799999998</v>
      </c>
      <c r="E294" s="88">
        <v>313.29998799999998</v>
      </c>
      <c r="F294" s="88">
        <v>265.378601</v>
      </c>
      <c r="G294" s="88">
        <v>19218118</v>
      </c>
      <c r="H294" s="95">
        <f t="shared" si="8"/>
        <v>-6.2338145533612362E-4</v>
      </c>
      <c r="I294" s="96">
        <f t="shared" si="9"/>
        <v>-6.2648483903183984E-4</v>
      </c>
    </row>
    <row r="295" spans="1:9" ht="15.75" customHeight="1" x14ac:dyDescent="0.25">
      <c r="A295" s="91">
        <v>43333</v>
      </c>
      <c r="B295" s="92">
        <v>314.5</v>
      </c>
      <c r="C295" s="92">
        <v>317</v>
      </c>
      <c r="D295" s="92">
        <v>312</v>
      </c>
      <c r="E295" s="92">
        <v>312.89999399999999</v>
      </c>
      <c r="F295" s="92">
        <v>265.03979500000003</v>
      </c>
      <c r="G295" s="92">
        <v>13618791</v>
      </c>
      <c r="H295" s="93">
        <f t="shared" si="8"/>
        <v>-5.5481332230109274E-4</v>
      </c>
      <c r="I295" s="94">
        <f t="shared" si="9"/>
        <v>-5.5791670599680896E-4</v>
      </c>
    </row>
    <row r="296" spans="1:9" ht="15.75" customHeight="1" x14ac:dyDescent="0.25">
      <c r="A296" s="87">
        <v>43335</v>
      </c>
      <c r="B296" s="88">
        <v>314</v>
      </c>
      <c r="C296" s="88">
        <v>316.39999399999999</v>
      </c>
      <c r="D296" s="88">
        <v>307.35000600000001</v>
      </c>
      <c r="E296" s="88">
        <v>312</v>
      </c>
      <c r="F296" s="88">
        <v>264.277466</v>
      </c>
      <c r="G296" s="88">
        <v>11309613</v>
      </c>
      <c r="H296" s="95">
        <f t="shared" si="8"/>
        <v>-1.2509529969841563E-3</v>
      </c>
      <c r="I296" s="96">
        <f t="shared" si="9"/>
        <v>-1.2540563806798725E-3</v>
      </c>
    </row>
    <row r="297" spans="1:9" ht="15.75" customHeight="1" x14ac:dyDescent="0.25">
      <c r="A297" s="91">
        <v>43336</v>
      </c>
      <c r="B297" s="92">
        <v>311</v>
      </c>
      <c r="C297" s="92">
        <v>312</v>
      </c>
      <c r="D297" s="92">
        <v>307</v>
      </c>
      <c r="E297" s="92">
        <v>310.39999399999999</v>
      </c>
      <c r="F297" s="92">
        <v>262.922211</v>
      </c>
      <c r="G297" s="92">
        <v>5445848</v>
      </c>
      <c r="H297" s="93">
        <f t="shared" si="8"/>
        <v>-2.2328582139356642E-3</v>
      </c>
      <c r="I297" s="94">
        <f t="shared" si="9"/>
        <v>-2.2359615976313804E-3</v>
      </c>
    </row>
    <row r="298" spans="1:9" ht="15.75" customHeight="1" x14ac:dyDescent="0.25">
      <c r="A298" s="87">
        <v>43339</v>
      </c>
      <c r="B298" s="88">
        <v>311.20001200000002</v>
      </c>
      <c r="C298" s="88">
        <v>314.85000600000001</v>
      </c>
      <c r="D298" s="88">
        <v>310.5</v>
      </c>
      <c r="E298" s="88">
        <v>313.39999399999999</v>
      </c>
      <c r="F298" s="88">
        <v>265.46331800000002</v>
      </c>
      <c r="G298" s="88">
        <v>5278766</v>
      </c>
      <c r="H298" s="95">
        <f t="shared" si="8"/>
        <v>4.1772425459244084E-3</v>
      </c>
      <c r="I298" s="96">
        <f t="shared" si="9"/>
        <v>4.1741391622286926E-3</v>
      </c>
    </row>
    <row r="299" spans="1:9" ht="15.75" customHeight="1" x14ac:dyDescent="0.25">
      <c r="A299" s="91">
        <v>43340</v>
      </c>
      <c r="B299" s="92">
        <v>314</v>
      </c>
      <c r="C299" s="92">
        <v>315.79998799999998</v>
      </c>
      <c r="D299" s="92">
        <v>311</v>
      </c>
      <c r="E299" s="92">
        <v>311.64999399999999</v>
      </c>
      <c r="F299" s="92">
        <v>263.98101800000001</v>
      </c>
      <c r="G299" s="92">
        <v>6609740</v>
      </c>
      <c r="H299" s="93">
        <f t="shared" si="8"/>
        <v>-2.431818979933728E-3</v>
      </c>
      <c r="I299" s="94">
        <f t="shared" si="9"/>
        <v>-2.4349223636294442E-3</v>
      </c>
    </row>
    <row r="300" spans="1:9" ht="15.75" customHeight="1" x14ac:dyDescent="0.25">
      <c r="A300" s="87">
        <v>43341</v>
      </c>
      <c r="B300" s="88">
        <v>311.70001200000002</v>
      </c>
      <c r="C300" s="88">
        <v>315.45001200000002</v>
      </c>
      <c r="D300" s="88">
        <v>310</v>
      </c>
      <c r="E300" s="88">
        <v>312.79998799999998</v>
      </c>
      <c r="F300" s="88">
        <v>264.95510899999999</v>
      </c>
      <c r="G300" s="88">
        <v>10349504</v>
      </c>
      <c r="H300" s="95">
        <f t="shared" si="8"/>
        <v>1.5995989036416355E-3</v>
      </c>
      <c r="I300" s="96">
        <f t="shared" si="9"/>
        <v>1.5964955199459193E-3</v>
      </c>
    </row>
    <row r="301" spans="1:9" ht="15.75" customHeight="1" x14ac:dyDescent="0.25">
      <c r="A301" s="91">
        <v>43342</v>
      </c>
      <c r="B301" s="92">
        <v>313.5</v>
      </c>
      <c r="C301" s="92">
        <v>320.60000600000001</v>
      </c>
      <c r="D301" s="92">
        <v>313.5</v>
      </c>
      <c r="E301" s="92">
        <v>319.85000600000001</v>
      </c>
      <c r="F301" s="92">
        <v>270.92678799999999</v>
      </c>
      <c r="G301" s="92">
        <v>24973007</v>
      </c>
      <c r="H301" s="93">
        <f t="shared" si="8"/>
        <v>9.679649986058662E-3</v>
      </c>
      <c r="I301" s="94">
        <f t="shared" si="9"/>
        <v>9.6765466023629454E-3</v>
      </c>
    </row>
    <row r="302" spans="1:9" ht="15.75" customHeight="1" x14ac:dyDescent="0.25">
      <c r="A302" s="87">
        <v>43343</v>
      </c>
      <c r="B302" s="88">
        <v>322</v>
      </c>
      <c r="C302" s="88">
        <v>322.60000600000001</v>
      </c>
      <c r="D302" s="88">
        <v>317.20001200000002</v>
      </c>
      <c r="E302" s="88">
        <v>319.85000600000001</v>
      </c>
      <c r="F302" s="88">
        <v>270.92678799999999</v>
      </c>
      <c r="G302" s="88">
        <v>18084699</v>
      </c>
      <c r="H302" s="95">
        <f t="shared" si="8"/>
        <v>0</v>
      </c>
      <c r="I302" s="96">
        <f t="shared" si="9"/>
        <v>-3.1033836957162185E-6</v>
      </c>
    </row>
    <row r="303" spans="1:9" ht="15.75" customHeight="1" x14ac:dyDescent="0.25">
      <c r="A303" s="91">
        <v>43346</v>
      </c>
      <c r="B303" s="92">
        <v>322.95001200000002</v>
      </c>
      <c r="C303" s="92">
        <v>322.95001200000002</v>
      </c>
      <c r="D303" s="92">
        <v>311.04998799999998</v>
      </c>
      <c r="E303" s="92">
        <v>313.20001200000002</v>
      </c>
      <c r="F303" s="92">
        <v>265.29391500000003</v>
      </c>
      <c r="G303" s="92">
        <v>9112998</v>
      </c>
      <c r="H303" s="93">
        <f t="shared" si="8"/>
        <v>-9.1246594453877616E-3</v>
      </c>
      <c r="I303" s="94">
        <f t="shared" si="9"/>
        <v>-9.1277628290834783E-3</v>
      </c>
    </row>
    <row r="304" spans="1:9" ht="15.75" customHeight="1" x14ac:dyDescent="0.25">
      <c r="A304" s="87">
        <v>43347</v>
      </c>
      <c r="B304" s="88">
        <v>312</v>
      </c>
      <c r="C304" s="88">
        <v>312.20001200000002</v>
      </c>
      <c r="D304" s="88">
        <v>307</v>
      </c>
      <c r="E304" s="88">
        <v>309.60000600000001</v>
      </c>
      <c r="F304" s="88">
        <v>262.24456800000002</v>
      </c>
      <c r="G304" s="88">
        <v>11184441</v>
      </c>
      <c r="H304" s="95">
        <f t="shared" si="8"/>
        <v>-5.0207875554599945E-3</v>
      </c>
      <c r="I304" s="96">
        <f t="shared" si="9"/>
        <v>-5.0238909391557111E-3</v>
      </c>
    </row>
    <row r="305" spans="1:9" ht="15.75" customHeight="1" x14ac:dyDescent="0.25">
      <c r="A305" s="91">
        <v>43348</v>
      </c>
      <c r="B305" s="92">
        <v>310.39999399999999</v>
      </c>
      <c r="C305" s="92">
        <v>314.45001200000002</v>
      </c>
      <c r="D305" s="92">
        <v>309.25</v>
      </c>
      <c r="E305" s="92">
        <v>310.25</v>
      </c>
      <c r="F305" s="92">
        <v>262.79519699999997</v>
      </c>
      <c r="G305" s="92">
        <v>10139205</v>
      </c>
      <c r="H305" s="93">
        <f t="shared" si="8"/>
        <v>9.1092233346149203E-4</v>
      </c>
      <c r="I305" s="94">
        <f t="shared" si="9"/>
        <v>9.0781894976577581E-4</v>
      </c>
    </row>
    <row r="306" spans="1:9" ht="15.75" customHeight="1" x14ac:dyDescent="0.25">
      <c r="A306" s="87">
        <v>43349</v>
      </c>
      <c r="B306" s="88">
        <v>311.39999399999999</v>
      </c>
      <c r="C306" s="88">
        <v>311.75</v>
      </c>
      <c r="D306" s="88">
        <v>308.04998799999998</v>
      </c>
      <c r="E306" s="88">
        <v>310.79998799999998</v>
      </c>
      <c r="F306" s="88">
        <v>263.26104700000002</v>
      </c>
      <c r="G306" s="88">
        <v>7609714</v>
      </c>
      <c r="H306" s="95">
        <f t="shared" si="8"/>
        <v>7.691806326329656E-4</v>
      </c>
      <c r="I306" s="96">
        <f t="shared" si="9"/>
        <v>7.6607724893724939E-4</v>
      </c>
    </row>
    <row r="307" spans="1:9" ht="15.75" customHeight="1" x14ac:dyDescent="0.25">
      <c r="A307" s="91">
        <v>43350</v>
      </c>
      <c r="B307" s="92">
        <v>311.60000600000001</v>
      </c>
      <c r="C307" s="92">
        <v>313.20001200000002</v>
      </c>
      <c r="D307" s="92">
        <v>308.10000600000001</v>
      </c>
      <c r="E307" s="92">
        <v>310.45001200000002</v>
      </c>
      <c r="F307" s="92">
        <v>262.96456899999998</v>
      </c>
      <c r="G307" s="92">
        <v>7188478</v>
      </c>
      <c r="H307" s="93">
        <f t="shared" si="8"/>
        <v>-4.8936718059533447E-4</v>
      </c>
      <c r="I307" s="94">
        <f t="shared" si="9"/>
        <v>-4.9247056429105069E-4</v>
      </c>
    </row>
    <row r="308" spans="1:9" ht="15.75" customHeight="1" x14ac:dyDescent="0.25">
      <c r="A308" s="87">
        <v>43353</v>
      </c>
      <c r="B308" s="88">
        <v>310.20001200000002</v>
      </c>
      <c r="C308" s="88">
        <v>310.75</v>
      </c>
      <c r="D308" s="88">
        <v>305.54998799999998</v>
      </c>
      <c r="E308" s="88">
        <v>306.54998799999998</v>
      </c>
      <c r="F308" s="88">
        <v>259.66110200000003</v>
      </c>
      <c r="G308" s="88">
        <v>9635849</v>
      </c>
      <c r="H308" s="95">
        <f t="shared" si="8"/>
        <v>-5.4903410845400418E-3</v>
      </c>
      <c r="I308" s="96">
        <f t="shared" si="9"/>
        <v>-5.4934444682357576E-3</v>
      </c>
    </row>
    <row r="309" spans="1:9" ht="15.75" customHeight="1" x14ac:dyDescent="0.25">
      <c r="A309" s="91">
        <v>43354</v>
      </c>
      <c r="B309" s="92">
        <v>306.64999399999999</v>
      </c>
      <c r="C309" s="92">
        <v>306.75</v>
      </c>
      <c r="D309" s="92">
        <v>295.54998799999998</v>
      </c>
      <c r="E309" s="92">
        <v>297.20001200000002</v>
      </c>
      <c r="F309" s="92">
        <v>251.74125699999999</v>
      </c>
      <c r="G309" s="92">
        <v>26006624</v>
      </c>
      <c r="H309" s="93">
        <f t="shared" si="8"/>
        <v>-1.3452499510595866E-2</v>
      </c>
      <c r="I309" s="94">
        <f t="shared" si="9"/>
        <v>-1.3455602894291582E-2</v>
      </c>
    </row>
    <row r="310" spans="1:9" ht="15.75" customHeight="1" x14ac:dyDescent="0.25">
      <c r="A310" s="87">
        <v>43355</v>
      </c>
      <c r="B310" s="88">
        <v>297.75</v>
      </c>
      <c r="C310" s="88">
        <v>307.60000600000001</v>
      </c>
      <c r="D310" s="88">
        <v>295.39999399999999</v>
      </c>
      <c r="E310" s="88">
        <v>306.79998799999998</v>
      </c>
      <c r="F310" s="88">
        <v>259.87286399999999</v>
      </c>
      <c r="G310" s="88">
        <v>19423600</v>
      </c>
      <c r="H310" s="95">
        <f t="shared" si="8"/>
        <v>1.3806536317382163E-2</v>
      </c>
      <c r="I310" s="96">
        <f t="shared" si="9"/>
        <v>1.3803432933686447E-2</v>
      </c>
    </row>
    <row r="311" spans="1:9" ht="15.75" customHeight="1" x14ac:dyDescent="0.25">
      <c r="A311" s="91">
        <v>43357</v>
      </c>
      <c r="B311" s="92">
        <v>307</v>
      </c>
      <c r="C311" s="92">
        <v>308.64999399999999</v>
      </c>
      <c r="D311" s="92">
        <v>305.04998799999998</v>
      </c>
      <c r="E311" s="92">
        <v>307.14999399999999</v>
      </c>
      <c r="F311" s="92">
        <v>260.16934199999997</v>
      </c>
      <c r="G311" s="92">
        <v>12823479</v>
      </c>
      <c r="H311" s="93">
        <f t="shared" si="8"/>
        <v>4.9518585941600861E-4</v>
      </c>
      <c r="I311" s="94">
        <f t="shared" si="9"/>
        <v>4.9208247572029239E-4</v>
      </c>
    </row>
    <row r="312" spans="1:9" ht="15.75" customHeight="1" x14ac:dyDescent="0.25">
      <c r="A312" s="87">
        <v>43360</v>
      </c>
      <c r="B312" s="88">
        <v>305</v>
      </c>
      <c r="C312" s="88">
        <v>306.10000600000001</v>
      </c>
      <c r="D312" s="88">
        <v>301.5</v>
      </c>
      <c r="E312" s="88">
        <v>302</v>
      </c>
      <c r="F312" s="88">
        <v>255.80703700000001</v>
      </c>
      <c r="G312" s="88">
        <v>5825628</v>
      </c>
      <c r="H312" s="95">
        <f t="shared" si="8"/>
        <v>-7.3436312508774618E-3</v>
      </c>
      <c r="I312" s="96">
        <f t="shared" si="9"/>
        <v>-7.3467346345731776E-3</v>
      </c>
    </row>
    <row r="313" spans="1:9" ht="15.75" customHeight="1" x14ac:dyDescent="0.25">
      <c r="A313" s="91">
        <v>43361</v>
      </c>
      <c r="B313" s="92">
        <v>302.20001200000002</v>
      </c>
      <c r="C313" s="92">
        <v>304.89999399999999</v>
      </c>
      <c r="D313" s="92">
        <v>299.29998799999998</v>
      </c>
      <c r="E313" s="92">
        <v>303.25</v>
      </c>
      <c r="F313" s="92">
        <v>256.86584499999998</v>
      </c>
      <c r="G313" s="92">
        <v>8199623</v>
      </c>
      <c r="H313" s="93">
        <f t="shared" si="8"/>
        <v>1.7938734102197211E-3</v>
      </c>
      <c r="I313" s="94">
        <f t="shared" si="9"/>
        <v>1.7907700265240049E-3</v>
      </c>
    </row>
    <row r="314" spans="1:9" ht="15.75" customHeight="1" x14ac:dyDescent="0.25">
      <c r="A314" s="87">
        <v>43362</v>
      </c>
      <c r="B314" s="88">
        <v>304.5</v>
      </c>
      <c r="C314" s="88">
        <v>305.64999399999999</v>
      </c>
      <c r="D314" s="88">
        <v>298</v>
      </c>
      <c r="E314" s="88">
        <v>299.64999399999999</v>
      </c>
      <c r="F314" s="88">
        <v>253.81646699999999</v>
      </c>
      <c r="G314" s="88">
        <v>6150336</v>
      </c>
      <c r="H314" s="95">
        <f t="shared" si="8"/>
        <v>-5.1865660803582028E-3</v>
      </c>
      <c r="I314" s="96">
        <f t="shared" si="9"/>
        <v>-5.1896694640539195E-3</v>
      </c>
    </row>
    <row r="315" spans="1:9" ht="15.75" customHeight="1" x14ac:dyDescent="0.25">
      <c r="A315" s="91">
        <v>43364</v>
      </c>
      <c r="B315" s="92">
        <v>300.39999399999999</v>
      </c>
      <c r="C315" s="92">
        <v>306.60000600000001</v>
      </c>
      <c r="D315" s="92">
        <v>300.39999399999999</v>
      </c>
      <c r="E315" s="92">
        <v>303.95001200000002</v>
      </c>
      <c r="F315" s="92">
        <v>257.45883199999997</v>
      </c>
      <c r="G315" s="92">
        <v>16337218</v>
      </c>
      <c r="H315" s="93">
        <f t="shared" si="8"/>
        <v>6.1880000288618807E-3</v>
      </c>
      <c r="I315" s="94">
        <f t="shared" si="9"/>
        <v>6.184896645166164E-3</v>
      </c>
    </row>
    <row r="316" spans="1:9" ht="15.75" customHeight="1" x14ac:dyDescent="0.25">
      <c r="A316" s="87">
        <v>43367</v>
      </c>
      <c r="B316" s="88">
        <v>305</v>
      </c>
      <c r="C316" s="88">
        <v>306.35000600000001</v>
      </c>
      <c r="D316" s="88">
        <v>292.5</v>
      </c>
      <c r="E316" s="88">
        <v>297.95001200000002</v>
      </c>
      <c r="F316" s="88">
        <v>252.37657200000001</v>
      </c>
      <c r="G316" s="88">
        <v>14452668</v>
      </c>
      <c r="H316" s="95">
        <f t="shared" si="8"/>
        <v>-8.6587575916554135E-3</v>
      </c>
      <c r="I316" s="96">
        <f t="shared" si="9"/>
        <v>-8.6618609753511301E-3</v>
      </c>
    </row>
    <row r="317" spans="1:9" ht="15.75" customHeight="1" x14ac:dyDescent="0.25">
      <c r="A317" s="91">
        <v>43368</v>
      </c>
      <c r="B317" s="92">
        <v>296.89999399999999</v>
      </c>
      <c r="C317" s="92">
        <v>302.35000600000001</v>
      </c>
      <c r="D317" s="92">
        <v>292.35000600000001</v>
      </c>
      <c r="E317" s="92">
        <v>301.14999399999999</v>
      </c>
      <c r="F317" s="92">
        <v>255.08703600000001</v>
      </c>
      <c r="G317" s="92">
        <v>13273933</v>
      </c>
      <c r="H317" s="93">
        <f t="shared" si="8"/>
        <v>4.6393504251446656E-3</v>
      </c>
      <c r="I317" s="94">
        <f t="shared" si="9"/>
        <v>4.6362470414489498E-3</v>
      </c>
    </row>
    <row r="318" spans="1:9" ht="15.75" customHeight="1" x14ac:dyDescent="0.25">
      <c r="A318" s="87">
        <v>43369</v>
      </c>
      <c r="B318" s="88">
        <v>303</v>
      </c>
      <c r="C318" s="88">
        <v>303</v>
      </c>
      <c r="D318" s="88">
        <v>289.75</v>
      </c>
      <c r="E318" s="88">
        <v>293.14999399999999</v>
      </c>
      <c r="F318" s="88">
        <v>248.310699</v>
      </c>
      <c r="G318" s="88">
        <v>19891787</v>
      </c>
      <c r="H318" s="95">
        <f t="shared" si="8"/>
        <v>-1.1692955044630533E-2</v>
      </c>
      <c r="I318" s="96">
        <f t="shared" si="9"/>
        <v>-1.169605842832625E-2</v>
      </c>
    </row>
    <row r="319" spans="1:9" ht="15.75" customHeight="1" x14ac:dyDescent="0.25">
      <c r="A319" s="91">
        <v>43370</v>
      </c>
      <c r="B319" s="92">
        <v>293.5</v>
      </c>
      <c r="C319" s="92">
        <v>295.10000600000001</v>
      </c>
      <c r="D319" s="92">
        <v>289.5</v>
      </c>
      <c r="E319" s="92">
        <v>293.29998799999998</v>
      </c>
      <c r="F319" s="92">
        <v>248.43774400000001</v>
      </c>
      <c r="G319" s="92">
        <v>12084852</v>
      </c>
      <c r="H319" s="93">
        <f t="shared" si="8"/>
        <v>2.2214440501582309E-4</v>
      </c>
      <c r="I319" s="94">
        <f t="shared" si="9"/>
        <v>2.1904102132010687E-4</v>
      </c>
    </row>
    <row r="320" spans="1:9" ht="15.75" customHeight="1" x14ac:dyDescent="0.25">
      <c r="A320" s="87">
        <v>43371</v>
      </c>
      <c r="B320" s="88">
        <v>295</v>
      </c>
      <c r="C320" s="88">
        <v>300</v>
      </c>
      <c r="D320" s="88">
        <v>291.79998799999998</v>
      </c>
      <c r="E320" s="88">
        <v>297.75</v>
      </c>
      <c r="F320" s="88">
        <v>252.207123</v>
      </c>
      <c r="G320" s="88">
        <v>24606864</v>
      </c>
      <c r="H320" s="95">
        <f t="shared" si="8"/>
        <v>6.5397711679961194E-3</v>
      </c>
      <c r="I320" s="96">
        <f t="shared" si="9"/>
        <v>6.5366677843004036E-3</v>
      </c>
    </row>
    <row r="321" spans="1:9" ht="15.75" customHeight="1" x14ac:dyDescent="0.25">
      <c r="A321" s="91">
        <v>43374</v>
      </c>
      <c r="B321" s="92">
        <v>300.85000600000001</v>
      </c>
      <c r="C321" s="92">
        <v>302.95001200000002</v>
      </c>
      <c r="D321" s="92">
        <v>293.39999399999999</v>
      </c>
      <c r="E321" s="92">
        <v>297.10000600000001</v>
      </c>
      <c r="F321" s="92">
        <v>251.656509</v>
      </c>
      <c r="G321" s="92">
        <v>9025533</v>
      </c>
      <c r="H321" s="93">
        <f t="shared" si="8"/>
        <v>-9.4918030141135821E-4</v>
      </c>
      <c r="I321" s="94">
        <f t="shared" si="9"/>
        <v>-9.5228368510707443E-4</v>
      </c>
    </row>
    <row r="322" spans="1:9" ht="15.75" customHeight="1" x14ac:dyDescent="0.25">
      <c r="A322" s="87">
        <v>43376</v>
      </c>
      <c r="B322" s="88">
        <v>297</v>
      </c>
      <c r="C322" s="88">
        <v>300</v>
      </c>
      <c r="D322" s="88">
        <v>294.64999399999999</v>
      </c>
      <c r="E322" s="88">
        <v>295.20001200000002</v>
      </c>
      <c r="F322" s="88">
        <v>250.04714999999999</v>
      </c>
      <c r="G322" s="88">
        <v>7570160</v>
      </c>
      <c r="H322" s="95">
        <f t="shared" si="8"/>
        <v>-2.7862588518350042E-3</v>
      </c>
      <c r="I322" s="96">
        <f t="shared" si="9"/>
        <v>-2.7893622355307205E-3</v>
      </c>
    </row>
    <row r="323" spans="1:9" ht="15.75" customHeight="1" x14ac:dyDescent="0.25">
      <c r="A323" s="91">
        <v>43377</v>
      </c>
      <c r="B323" s="92">
        <v>293.85000600000001</v>
      </c>
      <c r="C323" s="92">
        <v>295.70001200000002</v>
      </c>
      <c r="D323" s="92">
        <v>285.14999399999999</v>
      </c>
      <c r="E323" s="92">
        <v>287.10000600000001</v>
      </c>
      <c r="F323" s="92">
        <v>243.18611100000001</v>
      </c>
      <c r="G323" s="92">
        <v>8105763</v>
      </c>
      <c r="H323" s="93">
        <f t="shared" si="8"/>
        <v>-1.2083141282355481E-2</v>
      </c>
      <c r="I323" s="94">
        <f t="shared" si="9"/>
        <v>-1.2086244666051198E-2</v>
      </c>
    </row>
    <row r="324" spans="1:9" ht="15.75" customHeight="1" x14ac:dyDescent="0.25">
      <c r="A324" s="87">
        <v>43378</v>
      </c>
      <c r="B324" s="88">
        <v>285.5</v>
      </c>
      <c r="C324" s="88">
        <v>286</v>
      </c>
      <c r="D324" s="88">
        <v>275.10000600000001</v>
      </c>
      <c r="E324" s="88">
        <v>276.5</v>
      </c>
      <c r="F324" s="88">
        <v>234.207413</v>
      </c>
      <c r="G324" s="88">
        <v>17622969</v>
      </c>
      <c r="H324" s="95">
        <f t="shared" ref="H324:H387" si="10">LOG(F324/F323)</f>
        <v>-1.6338130609881572E-2</v>
      </c>
      <c r="I324" s="96">
        <f t="shared" ref="I324:I387" si="11">H324-$H$1238</f>
        <v>-1.6341233993577287E-2</v>
      </c>
    </row>
    <row r="325" spans="1:9" ht="15.75" customHeight="1" x14ac:dyDescent="0.25">
      <c r="A325" s="91">
        <v>43381</v>
      </c>
      <c r="B325" s="92">
        <v>279</v>
      </c>
      <c r="C325" s="92">
        <v>279.39999399999999</v>
      </c>
      <c r="D325" s="92">
        <v>269.14999399999999</v>
      </c>
      <c r="E325" s="92">
        <v>273.20001200000002</v>
      </c>
      <c r="F325" s="92">
        <v>231.412216</v>
      </c>
      <c r="G325" s="92">
        <v>16430487</v>
      </c>
      <c r="H325" s="93">
        <f t="shared" si="10"/>
        <v>-5.2143558404053698E-3</v>
      </c>
      <c r="I325" s="94">
        <f t="shared" si="11"/>
        <v>-5.2174592241010856E-3</v>
      </c>
    </row>
    <row r="326" spans="1:9" ht="15.75" customHeight="1" x14ac:dyDescent="0.25">
      <c r="A326" s="87">
        <v>43382</v>
      </c>
      <c r="B326" s="88">
        <v>275.5</v>
      </c>
      <c r="C326" s="88">
        <v>275.5</v>
      </c>
      <c r="D326" s="88">
        <v>267.75</v>
      </c>
      <c r="E326" s="88">
        <v>268.5</v>
      </c>
      <c r="F326" s="88">
        <v>227.43107599999999</v>
      </c>
      <c r="G326" s="88">
        <v>10540674</v>
      </c>
      <c r="H326" s="95">
        <f t="shared" si="10"/>
        <v>-7.5364750994139805E-3</v>
      </c>
      <c r="I326" s="96">
        <f t="shared" si="11"/>
        <v>-7.5395784831096962E-3</v>
      </c>
    </row>
    <row r="327" spans="1:9" ht="15.75" customHeight="1" x14ac:dyDescent="0.25">
      <c r="A327" s="91">
        <v>43383</v>
      </c>
      <c r="B327" s="92">
        <v>269.89999399999999</v>
      </c>
      <c r="C327" s="92">
        <v>271.14999399999999</v>
      </c>
      <c r="D327" s="92">
        <v>267.20001200000002</v>
      </c>
      <c r="E327" s="92">
        <v>270.10000600000001</v>
      </c>
      <c r="F327" s="92">
        <v>228.786362</v>
      </c>
      <c r="G327" s="92">
        <v>11479650</v>
      </c>
      <c r="H327" s="93">
        <f t="shared" si="10"/>
        <v>2.5803264568271399E-3</v>
      </c>
      <c r="I327" s="94">
        <f t="shared" si="11"/>
        <v>2.5772230731314237E-3</v>
      </c>
    </row>
    <row r="328" spans="1:9" ht="15.75" customHeight="1" x14ac:dyDescent="0.25">
      <c r="A328" s="87">
        <v>43384</v>
      </c>
      <c r="B328" s="88">
        <v>265</v>
      </c>
      <c r="C328" s="88">
        <v>269.29998799999998</v>
      </c>
      <c r="D328" s="88">
        <v>263.64999399999999</v>
      </c>
      <c r="E328" s="88">
        <v>265.20001200000002</v>
      </c>
      <c r="F328" s="88">
        <v>224.63584900000001</v>
      </c>
      <c r="G328" s="88">
        <v>10609934</v>
      </c>
      <c r="H328" s="95">
        <f t="shared" si="10"/>
        <v>-7.9510672283698621E-3</v>
      </c>
      <c r="I328" s="96">
        <f t="shared" si="11"/>
        <v>-7.9541706120655788E-3</v>
      </c>
    </row>
    <row r="329" spans="1:9" ht="15.75" customHeight="1" x14ac:dyDescent="0.25">
      <c r="A329" s="91">
        <v>43385</v>
      </c>
      <c r="B329" s="92">
        <v>267.5</v>
      </c>
      <c r="C329" s="92">
        <v>277.64999399999999</v>
      </c>
      <c r="D329" s="92">
        <v>267.29998799999998</v>
      </c>
      <c r="E329" s="92">
        <v>275.20001200000002</v>
      </c>
      <c r="F329" s="92">
        <v>233.10630800000001</v>
      </c>
      <c r="G329" s="92">
        <v>13425871</v>
      </c>
      <c r="H329" s="93">
        <f t="shared" si="10"/>
        <v>1.6074960670482918E-2</v>
      </c>
      <c r="I329" s="94">
        <f t="shared" si="11"/>
        <v>1.6071857286787204E-2</v>
      </c>
    </row>
    <row r="330" spans="1:9" ht="15.75" customHeight="1" x14ac:dyDescent="0.25">
      <c r="A330" s="87">
        <v>43388</v>
      </c>
      <c r="B330" s="88">
        <v>278.95001200000002</v>
      </c>
      <c r="C330" s="88">
        <v>283.60000600000001</v>
      </c>
      <c r="D330" s="88">
        <v>276</v>
      </c>
      <c r="E330" s="88">
        <v>282.5</v>
      </c>
      <c r="F330" s="88">
        <v>239.289703</v>
      </c>
      <c r="G330" s="88">
        <v>17933322</v>
      </c>
      <c r="H330" s="95">
        <f t="shared" si="10"/>
        <v>1.1369984707922774E-2</v>
      </c>
      <c r="I330" s="96">
        <f t="shared" si="11"/>
        <v>1.1366881324227057E-2</v>
      </c>
    </row>
    <row r="331" spans="1:9" ht="15.75" customHeight="1" x14ac:dyDescent="0.25">
      <c r="A331" s="91">
        <v>43389</v>
      </c>
      <c r="B331" s="92">
        <v>283</v>
      </c>
      <c r="C331" s="92">
        <v>283.75</v>
      </c>
      <c r="D331" s="92">
        <v>276.35000600000001</v>
      </c>
      <c r="E331" s="92">
        <v>282.64999399999999</v>
      </c>
      <c r="F331" s="92">
        <v>239.416763</v>
      </c>
      <c r="G331" s="92">
        <v>11867994</v>
      </c>
      <c r="H331" s="93">
        <f t="shared" si="10"/>
        <v>2.3054402681274338E-4</v>
      </c>
      <c r="I331" s="94">
        <f t="shared" si="11"/>
        <v>2.2744064311702717E-4</v>
      </c>
    </row>
    <row r="332" spans="1:9" ht="15.75" customHeight="1" x14ac:dyDescent="0.25">
      <c r="A332" s="87">
        <v>43390</v>
      </c>
      <c r="B332" s="88">
        <v>283.89999399999999</v>
      </c>
      <c r="C332" s="88">
        <v>291.64999399999999</v>
      </c>
      <c r="D332" s="88">
        <v>281.54998799999998</v>
      </c>
      <c r="E332" s="88">
        <v>286.45001200000002</v>
      </c>
      <c r="F332" s="88">
        <v>242.63552899999999</v>
      </c>
      <c r="G332" s="88">
        <v>15307324</v>
      </c>
      <c r="H332" s="95">
        <f t="shared" si="10"/>
        <v>5.7998400222777132E-3</v>
      </c>
      <c r="I332" s="96">
        <f t="shared" si="11"/>
        <v>5.7967366385819966E-3</v>
      </c>
    </row>
    <row r="333" spans="1:9" ht="15.75" customHeight="1" x14ac:dyDescent="0.25">
      <c r="A333" s="91">
        <v>43392</v>
      </c>
      <c r="B333" s="92">
        <v>285</v>
      </c>
      <c r="C333" s="92">
        <v>291.54998799999998</v>
      </c>
      <c r="D333" s="92">
        <v>284.75</v>
      </c>
      <c r="E333" s="92">
        <v>289.45001200000002</v>
      </c>
      <c r="F333" s="92">
        <v>245.17666600000001</v>
      </c>
      <c r="G333" s="92">
        <v>8032126</v>
      </c>
      <c r="H333" s="93">
        <f t="shared" si="10"/>
        <v>4.5247403443208932E-3</v>
      </c>
      <c r="I333" s="94">
        <f t="shared" si="11"/>
        <v>4.5216369606251774E-3</v>
      </c>
    </row>
    <row r="334" spans="1:9" ht="15.75" customHeight="1" x14ac:dyDescent="0.25">
      <c r="A334" s="87">
        <v>43395</v>
      </c>
      <c r="B334" s="88">
        <v>292</v>
      </c>
      <c r="C334" s="88">
        <v>293.10000600000001</v>
      </c>
      <c r="D334" s="88">
        <v>287.29998799999998</v>
      </c>
      <c r="E334" s="88">
        <v>288.5</v>
      </c>
      <c r="F334" s="88">
        <v>244.37193300000001</v>
      </c>
      <c r="G334" s="88">
        <v>12484871</v>
      </c>
      <c r="H334" s="95">
        <f t="shared" si="10"/>
        <v>-1.4278109132133971E-3</v>
      </c>
      <c r="I334" s="96">
        <f t="shared" si="11"/>
        <v>-1.4309142969091133E-3</v>
      </c>
    </row>
    <row r="335" spans="1:9" ht="15.75" customHeight="1" x14ac:dyDescent="0.25">
      <c r="A335" s="91">
        <v>43396</v>
      </c>
      <c r="B335" s="92">
        <v>286</v>
      </c>
      <c r="C335" s="92">
        <v>291.20001200000002</v>
      </c>
      <c r="D335" s="92">
        <v>283.54998799999998</v>
      </c>
      <c r="E335" s="92">
        <v>286</v>
      </c>
      <c r="F335" s="92">
        <v>242.25436400000001</v>
      </c>
      <c r="G335" s="92">
        <v>10843970</v>
      </c>
      <c r="H335" s="93">
        <f t="shared" si="10"/>
        <v>-3.7797149157355772E-3</v>
      </c>
      <c r="I335" s="94">
        <f t="shared" si="11"/>
        <v>-3.7828182994312934E-3</v>
      </c>
    </row>
    <row r="336" spans="1:9" ht="15.75" customHeight="1" x14ac:dyDescent="0.25">
      <c r="A336" s="87">
        <v>43397</v>
      </c>
      <c r="B336" s="88">
        <v>288.70001200000002</v>
      </c>
      <c r="C336" s="88">
        <v>289.64999399999999</v>
      </c>
      <c r="D336" s="88">
        <v>286.35000600000001</v>
      </c>
      <c r="E336" s="88">
        <v>287.75</v>
      </c>
      <c r="F336" s="88">
        <v>243.736649</v>
      </c>
      <c r="G336" s="88">
        <v>8690022</v>
      </c>
      <c r="H336" s="95">
        <f t="shared" si="10"/>
        <v>2.6492267350153292E-3</v>
      </c>
      <c r="I336" s="96">
        <f t="shared" si="11"/>
        <v>2.6461233513196129E-3</v>
      </c>
    </row>
    <row r="337" spans="1:9" ht="15.75" customHeight="1" x14ac:dyDescent="0.25">
      <c r="A337" s="91">
        <v>43398</v>
      </c>
      <c r="B337" s="92">
        <v>286</v>
      </c>
      <c r="C337" s="92">
        <v>289.5</v>
      </c>
      <c r="D337" s="92">
        <v>284.5</v>
      </c>
      <c r="E337" s="92">
        <v>287.54998799999998</v>
      </c>
      <c r="F337" s="92">
        <v>243.56727599999999</v>
      </c>
      <c r="G337" s="92">
        <v>9584217</v>
      </c>
      <c r="H337" s="93">
        <f t="shared" si="10"/>
        <v>-3.0189685931822851E-4</v>
      </c>
      <c r="I337" s="94">
        <f t="shared" si="11"/>
        <v>-3.0500024301394473E-4</v>
      </c>
    </row>
    <row r="338" spans="1:9" ht="15.75" customHeight="1" x14ac:dyDescent="0.25">
      <c r="A338" s="87">
        <v>43399</v>
      </c>
      <c r="B338" s="88">
        <v>289.70001200000002</v>
      </c>
      <c r="C338" s="88">
        <v>289.79998799999998</v>
      </c>
      <c r="D338" s="88">
        <v>276</v>
      </c>
      <c r="E338" s="88">
        <v>280.89999399999999</v>
      </c>
      <c r="F338" s="88">
        <v>237.93441799999999</v>
      </c>
      <c r="G338" s="88">
        <v>21475541</v>
      </c>
      <c r="H338" s="95">
        <f t="shared" si="10"/>
        <v>-1.0161670389658262E-2</v>
      </c>
      <c r="I338" s="96">
        <f t="shared" si="11"/>
        <v>-1.0164773773353978E-2</v>
      </c>
    </row>
    <row r="339" spans="1:9" ht="15.75" customHeight="1" x14ac:dyDescent="0.25">
      <c r="A339" s="91">
        <v>43402</v>
      </c>
      <c r="B339" s="92">
        <v>281.89999399999999</v>
      </c>
      <c r="C339" s="92">
        <v>285.25</v>
      </c>
      <c r="D339" s="92">
        <v>278.95001200000002</v>
      </c>
      <c r="E339" s="92">
        <v>283.5</v>
      </c>
      <c r="F339" s="92">
        <v>240.136765</v>
      </c>
      <c r="G339" s="92">
        <v>11342580</v>
      </c>
      <c r="H339" s="93">
        <f t="shared" si="10"/>
        <v>4.0013870297292255E-3</v>
      </c>
      <c r="I339" s="94">
        <f t="shared" si="11"/>
        <v>3.9982836460335097E-3</v>
      </c>
    </row>
    <row r="340" spans="1:9" ht="15.75" customHeight="1" x14ac:dyDescent="0.25">
      <c r="A340" s="87">
        <v>43403</v>
      </c>
      <c r="B340" s="88">
        <v>283.25</v>
      </c>
      <c r="C340" s="88">
        <v>283.85000600000001</v>
      </c>
      <c r="D340" s="88">
        <v>278</v>
      </c>
      <c r="E340" s="88">
        <v>278.95001200000002</v>
      </c>
      <c r="F340" s="88">
        <v>236.28270000000001</v>
      </c>
      <c r="G340" s="88">
        <v>6847149</v>
      </c>
      <c r="H340" s="95">
        <f t="shared" si="10"/>
        <v>-7.0267308507066181E-3</v>
      </c>
      <c r="I340" s="96">
        <f t="shared" si="11"/>
        <v>-7.0298342344023348E-3</v>
      </c>
    </row>
    <row r="341" spans="1:9" ht="15.75" customHeight="1" x14ac:dyDescent="0.25">
      <c r="A341" s="91">
        <v>43404</v>
      </c>
      <c r="B341" s="92">
        <v>279.54998799999998</v>
      </c>
      <c r="C341" s="92">
        <v>281</v>
      </c>
      <c r="D341" s="92">
        <v>272.85000600000001</v>
      </c>
      <c r="E341" s="92">
        <v>280.10000600000001</v>
      </c>
      <c r="F341" s="92">
        <v>237.25683599999999</v>
      </c>
      <c r="G341" s="92">
        <v>13501859</v>
      </c>
      <c r="H341" s="93">
        <f t="shared" si="10"/>
        <v>1.7868095651387046E-3</v>
      </c>
      <c r="I341" s="94">
        <f t="shared" si="11"/>
        <v>1.7837061814429884E-3</v>
      </c>
    </row>
    <row r="342" spans="1:9" ht="15.75" customHeight="1" x14ac:dyDescent="0.25">
      <c r="A342" s="87">
        <v>43405</v>
      </c>
      <c r="B342" s="88">
        <v>280</v>
      </c>
      <c r="C342" s="88">
        <v>281.79998799999998</v>
      </c>
      <c r="D342" s="88">
        <v>274.79998799999998</v>
      </c>
      <c r="E342" s="88">
        <v>277.39999399999999</v>
      </c>
      <c r="F342" s="88">
        <v>234.969742</v>
      </c>
      <c r="G342" s="88">
        <v>9452718</v>
      </c>
      <c r="H342" s="95">
        <f t="shared" si="10"/>
        <v>-4.2067944350427881E-3</v>
      </c>
      <c r="I342" s="96">
        <f t="shared" si="11"/>
        <v>-4.2098978187385047E-3</v>
      </c>
    </row>
    <row r="343" spans="1:9" ht="15.75" customHeight="1" x14ac:dyDescent="0.25">
      <c r="A343" s="91">
        <v>43406</v>
      </c>
      <c r="B343" s="92">
        <v>278.29998799999998</v>
      </c>
      <c r="C343" s="92">
        <v>285.95001200000002</v>
      </c>
      <c r="D343" s="92">
        <v>278.29998799999998</v>
      </c>
      <c r="E343" s="92">
        <v>283.25</v>
      </c>
      <c r="F343" s="92">
        <v>239.925003</v>
      </c>
      <c r="G343" s="92">
        <v>11644681</v>
      </c>
      <c r="H343" s="93">
        <f t="shared" si="10"/>
        <v>9.0635688833819918E-3</v>
      </c>
      <c r="I343" s="94">
        <f t="shared" si="11"/>
        <v>9.0604654996862752E-3</v>
      </c>
    </row>
    <row r="344" spans="1:9" ht="15.75" customHeight="1" x14ac:dyDescent="0.25">
      <c r="A344" s="87">
        <v>43409</v>
      </c>
      <c r="B344" s="88">
        <v>285.25</v>
      </c>
      <c r="C344" s="88">
        <v>285.25</v>
      </c>
      <c r="D344" s="88">
        <v>278.39999399999999</v>
      </c>
      <c r="E344" s="88">
        <v>279.60000600000001</v>
      </c>
      <c r="F344" s="88">
        <v>236.83329800000001</v>
      </c>
      <c r="G344" s="88">
        <v>7381232</v>
      </c>
      <c r="H344" s="95">
        <f t="shared" si="10"/>
        <v>-5.6327461550662048E-3</v>
      </c>
      <c r="I344" s="96">
        <f t="shared" si="11"/>
        <v>-5.6358495387619206E-3</v>
      </c>
    </row>
    <row r="345" spans="1:9" ht="15.75" customHeight="1" x14ac:dyDescent="0.25">
      <c r="A345" s="91">
        <v>43410</v>
      </c>
      <c r="B345" s="92">
        <v>281.10000600000001</v>
      </c>
      <c r="C345" s="92">
        <v>281.85000600000001</v>
      </c>
      <c r="D345" s="92">
        <v>276.10000600000001</v>
      </c>
      <c r="E345" s="92">
        <v>277.29998799999998</v>
      </c>
      <c r="F345" s="92">
        <v>234.88507100000001</v>
      </c>
      <c r="G345" s="92">
        <v>9766345</v>
      </c>
      <c r="H345" s="93">
        <f t="shared" si="10"/>
        <v>-3.5873483079538271E-3</v>
      </c>
      <c r="I345" s="94">
        <f t="shared" si="11"/>
        <v>-3.5904516916495433E-3</v>
      </c>
    </row>
    <row r="346" spans="1:9" ht="15.75" customHeight="1" x14ac:dyDescent="0.25">
      <c r="A346" s="87">
        <v>43411</v>
      </c>
      <c r="B346" s="88">
        <v>281</v>
      </c>
      <c r="C346" s="88">
        <v>281</v>
      </c>
      <c r="D346" s="88">
        <v>278.79998799999998</v>
      </c>
      <c r="E346" s="88">
        <v>280.04998799999998</v>
      </c>
      <c r="F346" s="88">
        <v>237.214462</v>
      </c>
      <c r="G346" s="88">
        <v>957139</v>
      </c>
      <c r="H346" s="95">
        <f t="shared" si="10"/>
        <v>4.2857482226560202E-3</v>
      </c>
      <c r="I346" s="96">
        <f t="shared" si="11"/>
        <v>4.2826448389603044E-3</v>
      </c>
    </row>
    <row r="347" spans="1:9" ht="15.75" customHeight="1" x14ac:dyDescent="0.25">
      <c r="A347" s="91">
        <v>43413</v>
      </c>
      <c r="B347" s="92">
        <v>279</v>
      </c>
      <c r="C347" s="92">
        <v>279.70001200000002</v>
      </c>
      <c r="D347" s="92">
        <v>275.89999399999999</v>
      </c>
      <c r="E347" s="92">
        <v>277.25</v>
      </c>
      <c r="F347" s="92">
        <v>234.84272799999999</v>
      </c>
      <c r="G347" s="92">
        <v>15034793</v>
      </c>
      <c r="H347" s="93">
        <f t="shared" si="10"/>
        <v>-4.3640460425261743E-3</v>
      </c>
      <c r="I347" s="94">
        <f t="shared" si="11"/>
        <v>-4.3671494262218901E-3</v>
      </c>
    </row>
    <row r="348" spans="1:9" ht="15.75" customHeight="1" x14ac:dyDescent="0.25">
      <c r="A348" s="87">
        <v>43416</v>
      </c>
      <c r="B348" s="88">
        <v>277.79998799999998</v>
      </c>
      <c r="C348" s="88">
        <v>278.20001200000002</v>
      </c>
      <c r="D348" s="88">
        <v>273.25</v>
      </c>
      <c r="E348" s="88">
        <v>273.85000600000001</v>
      </c>
      <c r="F348" s="88">
        <v>231.96281400000001</v>
      </c>
      <c r="G348" s="88">
        <v>7047500</v>
      </c>
      <c r="H348" s="95">
        <f t="shared" si="10"/>
        <v>-5.3587479781430402E-3</v>
      </c>
      <c r="I348" s="96">
        <f t="shared" si="11"/>
        <v>-5.3618513618387559E-3</v>
      </c>
    </row>
    <row r="349" spans="1:9" ht="15.75" customHeight="1" x14ac:dyDescent="0.25">
      <c r="A349" s="91">
        <v>43417</v>
      </c>
      <c r="B349" s="92">
        <v>273.95001200000002</v>
      </c>
      <c r="C349" s="92">
        <v>277.89999399999999</v>
      </c>
      <c r="D349" s="92">
        <v>273.14999399999999</v>
      </c>
      <c r="E349" s="92">
        <v>276.85000600000001</v>
      </c>
      <c r="F349" s="92">
        <v>234.503906</v>
      </c>
      <c r="G349" s="92">
        <v>6700755</v>
      </c>
      <c r="H349" s="93">
        <f t="shared" si="10"/>
        <v>4.7317122657311202E-3</v>
      </c>
      <c r="I349" s="94">
        <f t="shared" si="11"/>
        <v>4.7286088820354035E-3</v>
      </c>
    </row>
    <row r="350" spans="1:9" ht="15.75" customHeight="1" x14ac:dyDescent="0.25">
      <c r="A350" s="87">
        <v>43418</v>
      </c>
      <c r="B350" s="88">
        <v>278.10000600000001</v>
      </c>
      <c r="C350" s="88">
        <v>278.39999399999999</v>
      </c>
      <c r="D350" s="88">
        <v>274.64999399999999</v>
      </c>
      <c r="E350" s="88">
        <v>276.45001200000002</v>
      </c>
      <c r="F350" s="88">
        <v>234.165085</v>
      </c>
      <c r="G350" s="88">
        <v>6915975</v>
      </c>
      <c r="H350" s="95">
        <f t="shared" si="10"/>
        <v>-6.2794048300257306E-4</v>
      </c>
      <c r="I350" s="96">
        <f t="shared" si="11"/>
        <v>-6.3104386669828928E-4</v>
      </c>
    </row>
    <row r="351" spans="1:9" ht="15.75" customHeight="1" x14ac:dyDescent="0.25">
      <c r="A351" s="91">
        <v>43419</v>
      </c>
      <c r="B351" s="92">
        <v>276.85000600000001</v>
      </c>
      <c r="C351" s="92">
        <v>279.25</v>
      </c>
      <c r="D351" s="92">
        <v>273.5</v>
      </c>
      <c r="E351" s="92">
        <v>274.5</v>
      </c>
      <c r="F351" s="92">
        <v>232.51333600000001</v>
      </c>
      <c r="G351" s="92">
        <v>12153864</v>
      </c>
      <c r="H351" s="93">
        <f t="shared" si="10"/>
        <v>-3.074273158414837E-3</v>
      </c>
      <c r="I351" s="94">
        <f t="shared" si="11"/>
        <v>-3.0773765421105532E-3</v>
      </c>
    </row>
    <row r="352" spans="1:9" ht="15.75" customHeight="1" x14ac:dyDescent="0.25">
      <c r="A352" s="87">
        <v>43420</v>
      </c>
      <c r="B352" s="88">
        <v>275.79998799999998</v>
      </c>
      <c r="C352" s="88">
        <v>278.29998799999998</v>
      </c>
      <c r="D352" s="88">
        <v>275.25</v>
      </c>
      <c r="E352" s="88">
        <v>276.54998799999998</v>
      </c>
      <c r="F352" s="88">
        <v>234.24975599999999</v>
      </c>
      <c r="G352" s="88">
        <v>12635521</v>
      </c>
      <c r="H352" s="95">
        <f t="shared" si="10"/>
        <v>3.2312799193416411E-3</v>
      </c>
      <c r="I352" s="96">
        <f t="shared" si="11"/>
        <v>3.2281765356459249E-3</v>
      </c>
    </row>
    <row r="353" spans="1:9" ht="15.75" customHeight="1" x14ac:dyDescent="0.25">
      <c r="A353" s="91">
        <v>43423</v>
      </c>
      <c r="B353" s="92">
        <v>277.35000600000001</v>
      </c>
      <c r="C353" s="92">
        <v>285</v>
      </c>
      <c r="D353" s="92">
        <v>276.5</v>
      </c>
      <c r="E353" s="92">
        <v>284.5</v>
      </c>
      <c r="F353" s="92">
        <v>240.98379499999999</v>
      </c>
      <c r="G353" s="92">
        <v>16720100</v>
      </c>
      <c r="H353" s="93">
        <f t="shared" si="10"/>
        <v>1.2308692154936378E-2</v>
      </c>
      <c r="I353" s="94">
        <f t="shared" si="11"/>
        <v>1.2305588771240661E-2</v>
      </c>
    </row>
    <row r="354" spans="1:9" ht="15.75" customHeight="1" x14ac:dyDescent="0.25">
      <c r="A354" s="87">
        <v>43424</v>
      </c>
      <c r="B354" s="88">
        <v>285</v>
      </c>
      <c r="C354" s="88">
        <v>286.64999399999999</v>
      </c>
      <c r="D354" s="88">
        <v>281.79998799999998</v>
      </c>
      <c r="E354" s="88">
        <v>283.85000600000001</v>
      </c>
      <c r="F354" s="88">
        <v>240.43322800000001</v>
      </c>
      <c r="G354" s="88">
        <v>7796633</v>
      </c>
      <c r="H354" s="95">
        <f t="shared" si="10"/>
        <v>-9.9335213687287097E-4</v>
      </c>
      <c r="I354" s="96">
        <f t="shared" si="11"/>
        <v>-9.9645552056858719E-4</v>
      </c>
    </row>
    <row r="355" spans="1:9" ht="15.75" customHeight="1" x14ac:dyDescent="0.25">
      <c r="A355" s="91">
        <v>43425</v>
      </c>
      <c r="B355" s="92">
        <v>284.5</v>
      </c>
      <c r="C355" s="92">
        <v>284.79998799999998</v>
      </c>
      <c r="D355" s="92">
        <v>280</v>
      </c>
      <c r="E355" s="92">
        <v>281.75</v>
      </c>
      <c r="F355" s="92">
        <v>238.65443400000001</v>
      </c>
      <c r="G355" s="92">
        <v>5650063</v>
      </c>
      <c r="H355" s="93">
        <f t="shared" si="10"/>
        <v>-3.2249796010083115E-3</v>
      </c>
      <c r="I355" s="94">
        <f t="shared" si="11"/>
        <v>-3.2280829847040277E-3</v>
      </c>
    </row>
    <row r="356" spans="1:9" ht="15.75" customHeight="1" x14ac:dyDescent="0.25">
      <c r="A356" s="87">
        <v>43426</v>
      </c>
      <c r="B356" s="88">
        <v>282</v>
      </c>
      <c r="C356" s="88">
        <v>284.5</v>
      </c>
      <c r="D356" s="88">
        <v>279.60000600000001</v>
      </c>
      <c r="E356" s="88">
        <v>280.5</v>
      </c>
      <c r="F356" s="88">
        <v>237.595596</v>
      </c>
      <c r="G356" s="88">
        <v>6680354</v>
      </c>
      <c r="H356" s="95">
        <f t="shared" si="10"/>
        <v>-1.931121173070886E-3</v>
      </c>
      <c r="I356" s="96">
        <f t="shared" si="11"/>
        <v>-1.9342245567666022E-3</v>
      </c>
    </row>
    <row r="357" spans="1:9" ht="15.75" customHeight="1" x14ac:dyDescent="0.25">
      <c r="A357" s="91">
        <v>43430</v>
      </c>
      <c r="B357" s="92">
        <v>281.25</v>
      </c>
      <c r="C357" s="92">
        <v>286.35000600000001</v>
      </c>
      <c r="D357" s="92">
        <v>280.70001200000002</v>
      </c>
      <c r="E357" s="92">
        <v>285.64999399999999</v>
      </c>
      <c r="F357" s="92">
        <v>241.95790099999999</v>
      </c>
      <c r="G357" s="92">
        <v>8948042</v>
      </c>
      <c r="H357" s="93">
        <f t="shared" si="10"/>
        <v>7.9014218869341568E-3</v>
      </c>
      <c r="I357" s="94">
        <f t="shared" si="11"/>
        <v>7.8983185032384402E-3</v>
      </c>
    </row>
    <row r="358" spans="1:9" ht="15.75" customHeight="1" x14ac:dyDescent="0.25">
      <c r="A358" s="87">
        <v>43431</v>
      </c>
      <c r="B358" s="88">
        <v>286.10000600000001</v>
      </c>
      <c r="C358" s="88">
        <v>286.45001200000002</v>
      </c>
      <c r="D358" s="88">
        <v>282.79998799999998</v>
      </c>
      <c r="E358" s="88">
        <v>284.85000600000001</v>
      </c>
      <c r="F358" s="88">
        <v>241.28024300000001</v>
      </c>
      <c r="G358" s="88">
        <v>6881741</v>
      </c>
      <c r="H358" s="95">
        <f t="shared" si="10"/>
        <v>-1.2180467398518568E-3</v>
      </c>
      <c r="I358" s="96">
        <f t="shared" si="11"/>
        <v>-1.2211501235475731E-3</v>
      </c>
    </row>
    <row r="359" spans="1:9" ht="15.75" customHeight="1" x14ac:dyDescent="0.25">
      <c r="A359" s="91">
        <v>43432</v>
      </c>
      <c r="B359" s="92">
        <v>285.39999399999999</v>
      </c>
      <c r="C359" s="92">
        <v>287.95001200000002</v>
      </c>
      <c r="D359" s="92">
        <v>280.79998799999998</v>
      </c>
      <c r="E359" s="92">
        <v>282.20001200000002</v>
      </c>
      <c r="F359" s="92">
        <v>239.03561400000001</v>
      </c>
      <c r="G359" s="92">
        <v>8856761</v>
      </c>
      <c r="H359" s="93">
        <f t="shared" si="10"/>
        <v>-4.05915012375663E-3</v>
      </c>
      <c r="I359" s="94">
        <f t="shared" si="11"/>
        <v>-4.0622535074523458E-3</v>
      </c>
    </row>
    <row r="360" spans="1:9" ht="15.75" customHeight="1" x14ac:dyDescent="0.25">
      <c r="A360" s="87">
        <v>43433</v>
      </c>
      <c r="B360" s="88">
        <v>283.64999399999999</v>
      </c>
      <c r="C360" s="88">
        <v>289.29998799999998</v>
      </c>
      <c r="D360" s="88">
        <v>283.45001200000002</v>
      </c>
      <c r="E360" s="88">
        <v>287.54998799999998</v>
      </c>
      <c r="F360" s="88">
        <v>243.56727599999999</v>
      </c>
      <c r="G360" s="88">
        <v>13657479</v>
      </c>
      <c r="H360" s="95">
        <f t="shared" si="10"/>
        <v>8.1563276472257171E-3</v>
      </c>
      <c r="I360" s="96">
        <f t="shared" si="11"/>
        <v>8.1532242635300005E-3</v>
      </c>
    </row>
    <row r="361" spans="1:9" ht="15.75" customHeight="1" x14ac:dyDescent="0.25">
      <c r="A361" s="91">
        <v>43434</v>
      </c>
      <c r="B361" s="92">
        <v>289.5</v>
      </c>
      <c r="C361" s="92">
        <v>290</v>
      </c>
      <c r="D361" s="92">
        <v>284.79998799999998</v>
      </c>
      <c r="E361" s="92">
        <v>285.79998799999998</v>
      </c>
      <c r="F361" s="92">
        <v>242.084946</v>
      </c>
      <c r="G361" s="92">
        <v>8639876</v>
      </c>
      <c r="H361" s="93">
        <f t="shared" si="10"/>
        <v>-2.6511553303599292E-3</v>
      </c>
      <c r="I361" s="94">
        <f t="shared" si="11"/>
        <v>-2.6542587140556454E-3</v>
      </c>
    </row>
    <row r="362" spans="1:9" ht="15.75" customHeight="1" x14ac:dyDescent="0.25">
      <c r="A362" s="87">
        <v>43437</v>
      </c>
      <c r="B362" s="88">
        <v>287.25</v>
      </c>
      <c r="C362" s="88">
        <v>289.5</v>
      </c>
      <c r="D362" s="88">
        <v>282.54998799999998</v>
      </c>
      <c r="E362" s="88">
        <v>282.95001200000002</v>
      </c>
      <c r="F362" s="88">
        <v>239.67089799999999</v>
      </c>
      <c r="G362" s="88">
        <v>8565591</v>
      </c>
      <c r="H362" s="95">
        <f t="shared" si="10"/>
        <v>-4.3524806751477716E-3</v>
      </c>
      <c r="I362" s="96">
        <f t="shared" si="11"/>
        <v>-4.3555840588434883E-3</v>
      </c>
    </row>
    <row r="363" spans="1:9" ht="15.75" customHeight="1" x14ac:dyDescent="0.25">
      <c r="A363" s="91">
        <v>43438</v>
      </c>
      <c r="B363" s="92">
        <v>281</v>
      </c>
      <c r="C363" s="92">
        <v>283.29998799999998</v>
      </c>
      <c r="D363" s="92">
        <v>280.95001200000002</v>
      </c>
      <c r="E363" s="92">
        <v>281.85000600000001</v>
      </c>
      <c r="F363" s="92">
        <v>238.73912000000001</v>
      </c>
      <c r="G363" s="92">
        <v>6305882</v>
      </c>
      <c r="H363" s="93">
        <f t="shared" si="10"/>
        <v>-1.6917143881452195E-3</v>
      </c>
      <c r="I363" s="94">
        <f t="shared" si="11"/>
        <v>-1.6948177718409357E-3</v>
      </c>
    </row>
    <row r="364" spans="1:9" ht="15.75" customHeight="1" x14ac:dyDescent="0.25">
      <c r="A364" s="87">
        <v>43439</v>
      </c>
      <c r="B364" s="88">
        <v>281</v>
      </c>
      <c r="C364" s="88">
        <v>281.79998799999998</v>
      </c>
      <c r="D364" s="88">
        <v>274.20001200000002</v>
      </c>
      <c r="E364" s="88">
        <v>275.35000600000001</v>
      </c>
      <c r="F364" s="88">
        <v>233.23336800000001</v>
      </c>
      <c r="G364" s="88">
        <v>11453283</v>
      </c>
      <c r="H364" s="95">
        <f t="shared" si="10"/>
        <v>-1.0132904965800141E-2</v>
      </c>
      <c r="I364" s="96">
        <f t="shared" si="11"/>
        <v>-1.0136008349495858E-2</v>
      </c>
    </row>
    <row r="365" spans="1:9" ht="15.75" customHeight="1" x14ac:dyDescent="0.25">
      <c r="A365" s="91">
        <v>43440</v>
      </c>
      <c r="B365" s="92">
        <v>274.5</v>
      </c>
      <c r="C365" s="92">
        <v>274.89999399999999</v>
      </c>
      <c r="D365" s="92">
        <v>271.5</v>
      </c>
      <c r="E365" s="92">
        <v>273.04998799999998</v>
      </c>
      <c r="F365" s="92">
        <v>231.285156</v>
      </c>
      <c r="G365" s="92">
        <v>9682118</v>
      </c>
      <c r="H365" s="93">
        <f t="shared" si="10"/>
        <v>-3.6429233215633998E-3</v>
      </c>
      <c r="I365" s="94">
        <f t="shared" si="11"/>
        <v>-3.646026705259116E-3</v>
      </c>
    </row>
    <row r="366" spans="1:9" ht="15.75" customHeight="1" x14ac:dyDescent="0.25">
      <c r="A366" s="87">
        <v>43441</v>
      </c>
      <c r="B366" s="88">
        <v>274.95001200000002</v>
      </c>
      <c r="C366" s="88">
        <v>276.20001200000002</v>
      </c>
      <c r="D366" s="88">
        <v>273.29998799999998</v>
      </c>
      <c r="E366" s="88">
        <v>274.04998799999998</v>
      </c>
      <c r="F366" s="88">
        <v>232.13218699999999</v>
      </c>
      <c r="G366" s="88">
        <v>8103784</v>
      </c>
      <c r="H366" s="95">
        <f t="shared" si="10"/>
        <v>1.587602641600186E-3</v>
      </c>
      <c r="I366" s="96">
        <f t="shared" si="11"/>
        <v>1.5844992579044698E-3</v>
      </c>
    </row>
    <row r="367" spans="1:9" ht="15.75" customHeight="1" x14ac:dyDescent="0.25">
      <c r="A367" s="91">
        <v>43444</v>
      </c>
      <c r="B367" s="92">
        <v>272</v>
      </c>
      <c r="C367" s="92">
        <v>272.29998799999998</v>
      </c>
      <c r="D367" s="92">
        <v>269.14999399999999</v>
      </c>
      <c r="E367" s="92">
        <v>270.45001200000002</v>
      </c>
      <c r="F367" s="92">
        <v>229.08284</v>
      </c>
      <c r="G367" s="92">
        <v>6683094</v>
      </c>
      <c r="H367" s="93">
        <f t="shared" si="10"/>
        <v>-5.7428045267593148E-3</v>
      </c>
      <c r="I367" s="94">
        <f t="shared" si="11"/>
        <v>-5.7459079104550306E-3</v>
      </c>
    </row>
    <row r="368" spans="1:9" ht="15.75" customHeight="1" x14ac:dyDescent="0.25">
      <c r="A368" s="87">
        <v>43445</v>
      </c>
      <c r="B368" s="88">
        <v>268.39999399999999</v>
      </c>
      <c r="C368" s="88">
        <v>276.04998799999998</v>
      </c>
      <c r="D368" s="88">
        <v>268.20001200000002</v>
      </c>
      <c r="E368" s="88">
        <v>274.70001200000002</v>
      </c>
      <c r="F368" s="88">
        <v>232.68277</v>
      </c>
      <c r="G368" s="88">
        <v>10238800</v>
      </c>
      <c r="H368" s="95">
        <f t="shared" si="10"/>
        <v>6.771666730791907E-3</v>
      </c>
      <c r="I368" s="96">
        <f t="shared" si="11"/>
        <v>6.7685633470961903E-3</v>
      </c>
    </row>
    <row r="369" spans="1:9" ht="15.75" customHeight="1" x14ac:dyDescent="0.25">
      <c r="A369" s="91">
        <v>43446</v>
      </c>
      <c r="B369" s="92">
        <v>275.70001200000002</v>
      </c>
      <c r="C369" s="92">
        <v>277.70001200000002</v>
      </c>
      <c r="D369" s="92">
        <v>272.60000600000001</v>
      </c>
      <c r="E369" s="92">
        <v>276.04998799999998</v>
      </c>
      <c r="F369" s="92">
        <v>233.82626300000001</v>
      </c>
      <c r="G369" s="92">
        <v>10084682</v>
      </c>
      <c r="H369" s="93">
        <f t="shared" si="10"/>
        <v>2.129063574154477E-3</v>
      </c>
      <c r="I369" s="94">
        <f t="shared" si="11"/>
        <v>2.1259601904587608E-3</v>
      </c>
    </row>
    <row r="370" spans="1:9" ht="15.75" customHeight="1" x14ac:dyDescent="0.25">
      <c r="A370" s="87">
        <v>43447</v>
      </c>
      <c r="B370" s="88">
        <v>279</v>
      </c>
      <c r="C370" s="88">
        <v>279.39999399999999</v>
      </c>
      <c r="D370" s="88">
        <v>273.5</v>
      </c>
      <c r="E370" s="88">
        <v>275.29998799999998</v>
      </c>
      <c r="F370" s="88">
        <v>233.190979</v>
      </c>
      <c r="G370" s="88">
        <v>15821425</v>
      </c>
      <c r="H370" s="95">
        <f t="shared" si="10"/>
        <v>-1.1815431252050681E-3</v>
      </c>
      <c r="I370" s="96">
        <f t="shared" si="11"/>
        <v>-1.1846465089007843E-3</v>
      </c>
    </row>
    <row r="371" spans="1:9" ht="15.75" customHeight="1" x14ac:dyDescent="0.25">
      <c r="A371" s="91">
        <v>43448</v>
      </c>
      <c r="B371" s="92">
        <v>274.35000600000001</v>
      </c>
      <c r="C371" s="92">
        <v>277.25</v>
      </c>
      <c r="D371" s="92">
        <v>273.89999399999999</v>
      </c>
      <c r="E371" s="92">
        <v>275.75</v>
      </c>
      <c r="F371" s="92">
        <v>233.57217399999999</v>
      </c>
      <c r="G371" s="92">
        <v>8594764</v>
      </c>
      <c r="H371" s="93">
        <f t="shared" si="10"/>
        <v>7.0935728654021623E-4</v>
      </c>
      <c r="I371" s="94">
        <f t="shared" si="11"/>
        <v>7.0625390284450001E-4</v>
      </c>
    </row>
    <row r="372" spans="1:9" ht="15.75" customHeight="1" x14ac:dyDescent="0.25">
      <c r="A372" s="87">
        <v>43451</v>
      </c>
      <c r="B372" s="88">
        <v>277</v>
      </c>
      <c r="C372" s="88">
        <v>281.39999399999999</v>
      </c>
      <c r="D372" s="88">
        <v>275.89999399999999</v>
      </c>
      <c r="E372" s="88">
        <v>279.85000600000001</v>
      </c>
      <c r="F372" s="88">
        <v>237.04504399999999</v>
      </c>
      <c r="G372" s="88">
        <v>12232198</v>
      </c>
      <c r="H372" s="95">
        <f t="shared" si="10"/>
        <v>6.4097767698460956E-3</v>
      </c>
      <c r="I372" s="96">
        <f t="shared" si="11"/>
        <v>6.4066733861503789E-3</v>
      </c>
    </row>
    <row r="373" spans="1:9" ht="15.75" customHeight="1" x14ac:dyDescent="0.25">
      <c r="A373" s="91">
        <v>43452</v>
      </c>
      <c r="B373" s="92">
        <v>279.04998799999998</v>
      </c>
      <c r="C373" s="92">
        <v>280.60000600000001</v>
      </c>
      <c r="D373" s="92">
        <v>277</v>
      </c>
      <c r="E373" s="92">
        <v>278.14999399999999</v>
      </c>
      <c r="F373" s="92">
        <v>235.60505699999999</v>
      </c>
      <c r="G373" s="92">
        <v>8832786</v>
      </c>
      <c r="H373" s="93">
        <f t="shared" si="10"/>
        <v>-2.6462719110959161E-3</v>
      </c>
      <c r="I373" s="94">
        <f t="shared" si="11"/>
        <v>-2.6493752947916323E-3</v>
      </c>
    </row>
    <row r="374" spans="1:9" ht="15.75" customHeight="1" x14ac:dyDescent="0.25">
      <c r="A374" s="87">
        <v>43453</v>
      </c>
      <c r="B374" s="88">
        <v>279</v>
      </c>
      <c r="C374" s="88">
        <v>284</v>
      </c>
      <c r="D374" s="88">
        <v>278.5</v>
      </c>
      <c r="E374" s="88">
        <v>283.45001200000002</v>
      </c>
      <c r="F374" s="88">
        <v>240.094437</v>
      </c>
      <c r="G374" s="88">
        <v>13133469</v>
      </c>
      <c r="H374" s="95">
        <f t="shared" si="10"/>
        <v>8.197489686740762E-3</v>
      </c>
      <c r="I374" s="96">
        <f t="shared" si="11"/>
        <v>8.1943863030450453E-3</v>
      </c>
    </row>
    <row r="375" spans="1:9" ht="15.75" customHeight="1" x14ac:dyDescent="0.25">
      <c r="A375" s="91">
        <v>43454</v>
      </c>
      <c r="B375" s="92">
        <v>281</v>
      </c>
      <c r="C375" s="92">
        <v>284.39999399999999</v>
      </c>
      <c r="D375" s="92">
        <v>281</v>
      </c>
      <c r="E375" s="92">
        <v>282.64999399999999</v>
      </c>
      <c r="F375" s="92">
        <v>239.416763</v>
      </c>
      <c r="G375" s="92">
        <v>4964496</v>
      </c>
      <c r="H375" s="93">
        <f t="shared" si="10"/>
        <v>-1.2275428589436619E-3</v>
      </c>
      <c r="I375" s="94">
        <f t="shared" si="11"/>
        <v>-1.2306462426393782E-3</v>
      </c>
    </row>
    <row r="376" spans="1:9" ht="15.75" customHeight="1" x14ac:dyDescent="0.25">
      <c r="A376" s="87">
        <v>43455</v>
      </c>
      <c r="B376" s="88">
        <v>283</v>
      </c>
      <c r="C376" s="88">
        <v>284</v>
      </c>
      <c r="D376" s="88">
        <v>276.04998799999998</v>
      </c>
      <c r="E376" s="88">
        <v>276.75</v>
      </c>
      <c r="F376" s="88">
        <v>234.41920500000001</v>
      </c>
      <c r="G376" s="88">
        <v>6816618</v>
      </c>
      <c r="H376" s="95">
        <f t="shared" si="10"/>
        <v>-9.161365928162116E-3</v>
      </c>
      <c r="I376" s="96">
        <f t="shared" si="11"/>
        <v>-9.1644693118578327E-3</v>
      </c>
    </row>
    <row r="377" spans="1:9" ht="15.75" customHeight="1" x14ac:dyDescent="0.25">
      <c r="A377" s="91">
        <v>43458</v>
      </c>
      <c r="B377" s="92">
        <v>278.85000600000001</v>
      </c>
      <c r="C377" s="92">
        <v>280.70001200000002</v>
      </c>
      <c r="D377" s="92">
        <v>275.25</v>
      </c>
      <c r="E377" s="92">
        <v>276</v>
      </c>
      <c r="F377" s="92">
        <v>233.78391999999999</v>
      </c>
      <c r="G377" s="92">
        <v>8540575</v>
      </c>
      <c r="H377" s="93">
        <f t="shared" si="10"/>
        <v>-1.1785523185176225E-3</v>
      </c>
      <c r="I377" s="94">
        <f t="shared" si="11"/>
        <v>-1.1816557022133387E-3</v>
      </c>
    </row>
    <row r="378" spans="1:9" ht="15.75" customHeight="1" x14ac:dyDescent="0.25">
      <c r="A378" s="87">
        <v>43460</v>
      </c>
      <c r="B378" s="88">
        <v>276.35000600000001</v>
      </c>
      <c r="C378" s="88">
        <v>278.79998799999998</v>
      </c>
      <c r="D378" s="88">
        <v>274.79998799999998</v>
      </c>
      <c r="E378" s="88">
        <v>276.64999399999999</v>
      </c>
      <c r="F378" s="88">
        <v>234.33448799999999</v>
      </c>
      <c r="G378" s="88">
        <v>8494118</v>
      </c>
      <c r="H378" s="95">
        <f t="shared" si="10"/>
        <v>1.0215738175546932E-3</v>
      </c>
      <c r="I378" s="96">
        <f t="shared" si="11"/>
        <v>1.018470433858977E-3</v>
      </c>
    </row>
    <row r="379" spans="1:9" ht="15.75" customHeight="1" x14ac:dyDescent="0.25">
      <c r="A379" s="91">
        <v>43461</v>
      </c>
      <c r="B379" s="92">
        <v>279</v>
      </c>
      <c r="C379" s="92">
        <v>281.64999399999999</v>
      </c>
      <c r="D379" s="92">
        <v>277.29998799999998</v>
      </c>
      <c r="E379" s="92">
        <v>280.75</v>
      </c>
      <c r="F379" s="92">
        <v>237.807388</v>
      </c>
      <c r="G379" s="92">
        <v>11441104</v>
      </c>
      <c r="H379" s="93">
        <f t="shared" si="10"/>
        <v>6.3891325272315714E-3</v>
      </c>
      <c r="I379" s="94">
        <f t="shared" si="11"/>
        <v>6.3860291435358547E-3</v>
      </c>
    </row>
    <row r="380" spans="1:9" ht="15.75" customHeight="1" x14ac:dyDescent="0.25">
      <c r="A380" s="87">
        <v>43462</v>
      </c>
      <c r="B380" s="88">
        <v>279.14999399999999</v>
      </c>
      <c r="C380" s="88">
        <v>284</v>
      </c>
      <c r="D380" s="88">
        <v>279.14999399999999</v>
      </c>
      <c r="E380" s="88">
        <v>282.25</v>
      </c>
      <c r="F380" s="88">
        <v>239.077957</v>
      </c>
      <c r="G380" s="88">
        <v>13194286</v>
      </c>
      <c r="H380" s="95">
        <f t="shared" si="10"/>
        <v>2.3141931998023621E-3</v>
      </c>
      <c r="I380" s="96">
        <f t="shared" si="11"/>
        <v>2.3110898161066459E-3</v>
      </c>
    </row>
    <row r="381" spans="1:9" ht="15.75" customHeight="1" x14ac:dyDescent="0.25">
      <c r="A381" s="91">
        <v>43465</v>
      </c>
      <c r="B381" s="92">
        <v>282.79998799999998</v>
      </c>
      <c r="C381" s="92">
        <v>283.85000600000001</v>
      </c>
      <c r="D381" s="92">
        <v>281.10000600000001</v>
      </c>
      <c r="E381" s="92">
        <v>281.64999399999999</v>
      </c>
      <c r="F381" s="92">
        <v>238.56973300000001</v>
      </c>
      <c r="G381" s="92">
        <v>5452405</v>
      </c>
      <c r="H381" s="93">
        <f t="shared" si="10"/>
        <v>-9.241914770476608E-4</v>
      </c>
      <c r="I381" s="94">
        <f t="shared" si="11"/>
        <v>-9.2729486074337702E-4</v>
      </c>
    </row>
    <row r="382" spans="1:9" ht="15.75" customHeight="1" x14ac:dyDescent="0.25">
      <c r="A382" s="87">
        <v>43466</v>
      </c>
      <c r="B382" s="88">
        <v>282.20001200000002</v>
      </c>
      <c r="C382" s="88">
        <v>283.54998799999998</v>
      </c>
      <c r="D382" s="88">
        <v>279.79998799999998</v>
      </c>
      <c r="E382" s="88">
        <v>282.70001200000002</v>
      </c>
      <c r="F382" s="88">
        <v>239.45915199999999</v>
      </c>
      <c r="G382" s="88">
        <v>2490548</v>
      </c>
      <c r="H382" s="95">
        <f t="shared" si="10"/>
        <v>1.6160956864897189E-3</v>
      </c>
      <c r="I382" s="96">
        <f t="shared" si="11"/>
        <v>1.6129923027940027E-3</v>
      </c>
    </row>
    <row r="383" spans="1:9" ht="15.75" customHeight="1" x14ac:dyDescent="0.25">
      <c r="A383" s="91">
        <v>43467</v>
      </c>
      <c r="B383" s="92">
        <v>282.25</v>
      </c>
      <c r="C383" s="92">
        <v>283.25</v>
      </c>
      <c r="D383" s="92">
        <v>277.54998799999998</v>
      </c>
      <c r="E383" s="92">
        <v>280.60000600000001</v>
      </c>
      <c r="F383" s="92">
        <v>237.680328</v>
      </c>
      <c r="G383" s="92">
        <v>9934187</v>
      </c>
      <c r="H383" s="93">
        <f t="shared" si="10"/>
        <v>-3.2382020728444925E-3</v>
      </c>
      <c r="I383" s="94">
        <f t="shared" si="11"/>
        <v>-3.2413054565402087E-3</v>
      </c>
    </row>
    <row r="384" spans="1:9" ht="15.75" customHeight="1" x14ac:dyDescent="0.25">
      <c r="A384" s="87">
        <v>43468</v>
      </c>
      <c r="B384" s="88">
        <v>280.60000600000001</v>
      </c>
      <c r="C384" s="88">
        <v>282.45001200000002</v>
      </c>
      <c r="D384" s="88">
        <v>277.75</v>
      </c>
      <c r="E384" s="88">
        <v>278.85000600000001</v>
      </c>
      <c r="F384" s="88">
        <v>236.19798299999999</v>
      </c>
      <c r="G384" s="88">
        <v>6114946</v>
      </c>
      <c r="H384" s="95">
        <f t="shared" si="10"/>
        <v>-2.7170534655932546E-3</v>
      </c>
      <c r="I384" s="96">
        <f t="shared" si="11"/>
        <v>-2.7201568492889708E-3</v>
      </c>
    </row>
    <row r="385" spans="1:9" ht="15.75" customHeight="1" x14ac:dyDescent="0.25">
      <c r="A385" s="91">
        <v>43469</v>
      </c>
      <c r="B385" s="92">
        <v>279.14999399999999</v>
      </c>
      <c r="C385" s="92">
        <v>282.95001200000002</v>
      </c>
      <c r="D385" s="92">
        <v>279.14999399999999</v>
      </c>
      <c r="E385" s="92">
        <v>280.95001200000002</v>
      </c>
      <c r="F385" s="92">
        <v>237.976776</v>
      </c>
      <c r="G385" s="92">
        <v>7805148</v>
      </c>
      <c r="H385" s="93">
        <f t="shared" si="10"/>
        <v>3.2583919472768726E-3</v>
      </c>
      <c r="I385" s="94">
        <f t="shared" si="11"/>
        <v>3.2552885635811564E-3</v>
      </c>
    </row>
    <row r="386" spans="1:9" ht="15.75" customHeight="1" x14ac:dyDescent="0.25">
      <c r="A386" s="87">
        <v>43472</v>
      </c>
      <c r="B386" s="88">
        <v>284.29998799999998</v>
      </c>
      <c r="C386" s="88">
        <v>285.25</v>
      </c>
      <c r="D386" s="88">
        <v>281</v>
      </c>
      <c r="E386" s="88">
        <v>281.64999399999999</v>
      </c>
      <c r="F386" s="88">
        <v>238.56973300000001</v>
      </c>
      <c r="G386" s="88">
        <v>9757529</v>
      </c>
      <c r="H386" s="95">
        <f t="shared" si="10"/>
        <v>1.0807679046711391E-3</v>
      </c>
      <c r="I386" s="96">
        <f t="shared" si="11"/>
        <v>1.0776645209754228E-3</v>
      </c>
    </row>
    <row r="387" spans="1:9" ht="15.75" customHeight="1" x14ac:dyDescent="0.25">
      <c r="A387" s="91">
        <v>43473</v>
      </c>
      <c r="B387" s="92">
        <v>282</v>
      </c>
      <c r="C387" s="92">
        <v>285.5</v>
      </c>
      <c r="D387" s="92">
        <v>281.35000600000001</v>
      </c>
      <c r="E387" s="92">
        <v>284.25</v>
      </c>
      <c r="F387" s="92">
        <v>240.772018</v>
      </c>
      <c r="G387" s="92">
        <v>7480522</v>
      </c>
      <c r="H387" s="93">
        <f t="shared" si="10"/>
        <v>3.9906682479791435E-3</v>
      </c>
      <c r="I387" s="94">
        <f t="shared" si="11"/>
        <v>3.9875648642834268E-3</v>
      </c>
    </row>
    <row r="388" spans="1:9" ht="15.75" customHeight="1" x14ac:dyDescent="0.25">
      <c r="A388" s="87">
        <v>43474</v>
      </c>
      <c r="B388" s="88">
        <v>285.60000600000001</v>
      </c>
      <c r="C388" s="88">
        <v>291.70001200000002</v>
      </c>
      <c r="D388" s="88">
        <v>284.60000600000001</v>
      </c>
      <c r="E388" s="88">
        <v>290.39999399999999</v>
      </c>
      <c r="F388" s="88">
        <v>245.98133899999999</v>
      </c>
      <c r="G388" s="88">
        <v>12182118</v>
      </c>
      <c r="H388" s="95">
        <f t="shared" ref="H388:H451" si="12">LOG(F388/F387)</f>
        <v>9.2961485041691081E-3</v>
      </c>
      <c r="I388" s="96">
        <f t="shared" ref="I388:I451" si="13">H388-$H$1238</f>
        <v>9.2930451204733915E-3</v>
      </c>
    </row>
    <row r="389" spans="1:9" ht="15.75" customHeight="1" x14ac:dyDescent="0.25">
      <c r="A389" s="91">
        <v>43475</v>
      </c>
      <c r="B389" s="92">
        <v>290.75</v>
      </c>
      <c r="C389" s="92">
        <v>293.70001200000002</v>
      </c>
      <c r="D389" s="92">
        <v>288.89999399999999</v>
      </c>
      <c r="E389" s="92">
        <v>289.60000600000001</v>
      </c>
      <c r="F389" s="92">
        <v>245.30371099999999</v>
      </c>
      <c r="G389" s="92">
        <v>10288580</v>
      </c>
      <c r="H389" s="93">
        <f t="shared" si="12"/>
        <v>-1.1980429195165652E-3</v>
      </c>
      <c r="I389" s="94">
        <f t="shared" si="13"/>
        <v>-1.2011463032122814E-3</v>
      </c>
    </row>
    <row r="390" spans="1:9" ht="15.75" customHeight="1" x14ac:dyDescent="0.25">
      <c r="A390" s="87">
        <v>43476</v>
      </c>
      <c r="B390" s="88">
        <v>291.89999399999999</v>
      </c>
      <c r="C390" s="88">
        <v>296</v>
      </c>
      <c r="D390" s="88">
        <v>291.5</v>
      </c>
      <c r="E390" s="88">
        <v>295.35000600000001</v>
      </c>
      <c r="F390" s="88">
        <v>250.17424</v>
      </c>
      <c r="G390" s="88">
        <v>16773035</v>
      </c>
      <c r="H390" s="95">
        <f t="shared" si="12"/>
        <v>8.5384707796640948E-3</v>
      </c>
      <c r="I390" s="96">
        <f t="shared" si="13"/>
        <v>8.5353673959683782E-3</v>
      </c>
    </row>
    <row r="391" spans="1:9" ht="15.75" customHeight="1" x14ac:dyDescent="0.25">
      <c r="A391" s="91">
        <v>43479</v>
      </c>
      <c r="B391" s="92">
        <v>294.5</v>
      </c>
      <c r="C391" s="92">
        <v>294.79998799999998</v>
      </c>
      <c r="D391" s="92">
        <v>290</v>
      </c>
      <c r="E391" s="92">
        <v>294.29998799999998</v>
      </c>
      <c r="F391" s="92">
        <v>249.28482099999999</v>
      </c>
      <c r="G391" s="92">
        <v>6400147</v>
      </c>
      <c r="H391" s="93">
        <f t="shared" si="12"/>
        <v>-1.5467540876332078E-3</v>
      </c>
      <c r="I391" s="94">
        <f t="shared" si="13"/>
        <v>-1.549857471328924E-3</v>
      </c>
    </row>
    <row r="392" spans="1:9" ht="15.75" customHeight="1" x14ac:dyDescent="0.25">
      <c r="A392" s="87">
        <v>43480</v>
      </c>
      <c r="B392" s="88">
        <v>295.25</v>
      </c>
      <c r="C392" s="88">
        <v>297.39999399999999</v>
      </c>
      <c r="D392" s="88">
        <v>294</v>
      </c>
      <c r="E392" s="88">
        <v>296.54998799999998</v>
      </c>
      <c r="F392" s="88">
        <v>251.19064299999999</v>
      </c>
      <c r="G392" s="88">
        <v>7213165</v>
      </c>
      <c r="H392" s="95">
        <f t="shared" si="12"/>
        <v>3.3076226046633728E-3</v>
      </c>
      <c r="I392" s="96">
        <f t="shared" si="13"/>
        <v>3.3045192209676566E-3</v>
      </c>
    </row>
    <row r="393" spans="1:9" ht="15.75" customHeight="1" x14ac:dyDescent="0.25">
      <c r="A393" s="91">
        <v>43481</v>
      </c>
      <c r="B393" s="92">
        <v>296</v>
      </c>
      <c r="C393" s="92">
        <v>296.54998799999998</v>
      </c>
      <c r="D393" s="92">
        <v>291.70001200000002</v>
      </c>
      <c r="E393" s="92">
        <v>294.04998799999998</v>
      </c>
      <c r="F393" s="92">
        <v>249.073059</v>
      </c>
      <c r="G393" s="92">
        <v>7784035</v>
      </c>
      <c r="H393" s="93">
        <f t="shared" si="12"/>
        <v>-3.6767030478656823E-3</v>
      </c>
      <c r="I393" s="94">
        <f t="shared" si="13"/>
        <v>-3.6798064315613985E-3</v>
      </c>
    </row>
    <row r="394" spans="1:9" ht="15.75" customHeight="1" x14ac:dyDescent="0.25">
      <c r="A394" s="87">
        <v>43482</v>
      </c>
      <c r="B394" s="88">
        <v>294.10000600000001</v>
      </c>
      <c r="C394" s="88">
        <v>295.60000600000001</v>
      </c>
      <c r="D394" s="88">
        <v>290.14999399999999</v>
      </c>
      <c r="E394" s="88">
        <v>293.95001200000002</v>
      </c>
      <c r="F394" s="88">
        <v>248.98835800000001</v>
      </c>
      <c r="G394" s="88">
        <v>10601100</v>
      </c>
      <c r="H394" s="95">
        <f t="shared" si="12"/>
        <v>-1.4771341850920822E-4</v>
      </c>
      <c r="I394" s="96">
        <f t="shared" si="13"/>
        <v>-1.5081680220492444E-4</v>
      </c>
    </row>
    <row r="395" spans="1:9" ht="15.75" customHeight="1" x14ac:dyDescent="0.25">
      <c r="A395" s="91">
        <v>43483</v>
      </c>
      <c r="B395" s="92">
        <v>293.25</v>
      </c>
      <c r="C395" s="92">
        <v>295.10000600000001</v>
      </c>
      <c r="D395" s="92">
        <v>290.64999399999999</v>
      </c>
      <c r="E395" s="92">
        <v>291.45001200000002</v>
      </c>
      <c r="F395" s="92">
        <v>246.870758</v>
      </c>
      <c r="G395" s="92">
        <v>10994807</v>
      </c>
      <c r="H395" s="93">
        <f t="shared" si="12"/>
        <v>-3.7093906560129804E-3</v>
      </c>
      <c r="I395" s="94">
        <f t="shared" si="13"/>
        <v>-3.7124940397086966E-3</v>
      </c>
    </row>
    <row r="396" spans="1:9" ht="15.75" customHeight="1" x14ac:dyDescent="0.25">
      <c r="A396" s="87">
        <v>43486</v>
      </c>
      <c r="B396" s="88">
        <v>292.85000600000001</v>
      </c>
      <c r="C396" s="88">
        <v>293.20001200000002</v>
      </c>
      <c r="D396" s="88">
        <v>288.70001200000002</v>
      </c>
      <c r="E396" s="88">
        <v>289.89999399999999</v>
      </c>
      <c r="F396" s="88">
        <v>245.557816</v>
      </c>
      <c r="G396" s="88">
        <v>8203333</v>
      </c>
      <c r="H396" s="95">
        <f t="shared" si="12"/>
        <v>-2.3158884230171537E-3</v>
      </c>
      <c r="I396" s="96">
        <f t="shared" si="13"/>
        <v>-2.31899180671287E-3</v>
      </c>
    </row>
    <row r="397" spans="1:9" ht="15.75" customHeight="1" x14ac:dyDescent="0.25">
      <c r="A397" s="91">
        <v>43487</v>
      </c>
      <c r="B397" s="92">
        <v>289.85000600000001</v>
      </c>
      <c r="C397" s="92">
        <v>291</v>
      </c>
      <c r="D397" s="92">
        <v>285.14999399999999</v>
      </c>
      <c r="E397" s="92">
        <v>289.75</v>
      </c>
      <c r="F397" s="92">
        <v>245.43073999999999</v>
      </c>
      <c r="G397" s="92">
        <v>10329563</v>
      </c>
      <c r="H397" s="93">
        <f t="shared" si="12"/>
        <v>-2.2480526741495285E-4</v>
      </c>
      <c r="I397" s="94">
        <f t="shared" si="13"/>
        <v>-2.2790865111066907E-4</v>
      </c>
    </row>
    <row r="398" spans="1:9" ht="15.75" customHeight="1" x14ac:dyDescent="0.25">
      <c r="A398" s="87">
        <v>43488</v>
      </c>
      <c r="B398" s="88">
        <v>291.5</v>
      </c>
      <c r="C398" s="88">
        <v>294.39999399999999</v>
      </c>
      <c r="D398" s="88">
        <v>275</v>
      </c>
      <c r="E398" s="88">
        <v>277.29998799999998</v>
      </c>
      <c r="F398" s="88">
        <v>234.88507100000001</v>
      </c>
      <c r="G398" s="88">
        <v>40188183</v>
      </c>
      <c r="H398" s="95">
        <f t="shared" si="12"/>
        <v>-1.9073542384198453E-2</v>
      </c>
      <c r="I398" s="96">
        <f t="shared" si="13"/>
        <v>-1.9076645767894168E-2</v>
      </c>
    </row>
    <row r="399" spans="1:9" ht="15.75" customHeight="1" x14ac:dyDescent="0.25">
      <c r="A399" s="91">
        <v>43489</v>
      </c>
      <c r="B399" s="92">
        <v>279.29998799999998</v>
      </c>
      <c r="C399" s="92">
        <v>283.35000600000001</v>
      </c>
      <c r="D399" s="92">
        <v>277.85000600000001</v>
      </c>
      <c r="E399" s="92">
        <v>278.89999399999999</v>
      </c>
      <c r="F399" s="92">
        <v>236.240341</v>
      </c>
      <c r="G399" s="92">
        <v>28026449</v>
      </c>
      <c r="H399" s="93">
        <f t="shared" si="12"/>
        <v>2.4986463946199511E-3</v>
      </c>
      <c r="I399" s="94">
        <f t="shared" si="13"/>
        <v>2.4955430109242348E-3</v>
      </c>
    </row>
    <row r="400" spans="1:9" ht="15.75" customHeight="1" x14ac:dyDescent="0.25">
      <c r="A400" s="87">
        <v>43490</v>
      </c>
      <c r="B400" s="88">
        <v>280</v>
      </c>
      <c r="C400" s="88">
        <v>282.70001200000002</v>
      </c>
      <c r="D400" s="88">
        <v>278.5</v>
      </c>
      <c r="E400" s="88">
        <v>279.20001200000002</v>
      </c>
      <c r="F400" s="88">
        <v>236.49447599999999</v>
      </c>
      <c r="G400" s="88">
        <v>8897906</v>
      </c>
      <c r="H400" s="95">
        <f t="shared" si="12"/>
        <v>4.6694017373651703E-4</v>
      </c>
      <c r="I400" s="96">
        <f t="shared" si="13"/>
        <v>4.6383679004080081E-4</v>
      </c>
    </row>
    <row r="401" spans="1:9" ht="15.75" customHeight="1" x14ac:dyDescent="0.25">
      <c r="A401" s="91">
        <v>43493</v>
      </c>
      <c r="B401" s="92">
        <v>278.89999399999999</v>
      </c>
      <c r="C401" s="92">
        <v>279.45001200000002</v>
      </c>
      <c r="D401" s="92">
        <v>274.20001200000002</v>
      </c>
      <c r="E401" s="92">
        <v>274.75</v>
      </c>
      <c r="F401" s="92">
        <v>232.72511299999999</v>
      </c>
      <c r="G401" s="92">
        <v>8992136</v>
      </c>
      <c r="H401" s="93">
        <f t="shared" si="12"/>
        <v>-6.9777511633191437E-3</v>
      </c>
      <c r="I401" s="94">
        <f t="shared" si="13"/>
        <v>-6.9808545470148604E-3</v>
      </c>
    </row>
    <row r="402" spans="1:9" ht="15.75" customHeight="1" x14ac:dyDescent="0.25">
      <c r="A402" s="87">
        <v>43494</v>
      </c>
      <c r="B402" s="88">
        <v>275.29998799999998</v>
      </c>
      <c r="C402" s="88">
        <v>279</v>
      </c>
      <c r="D402" s="88">
        <v>274.75</v>
      </c>
      <c r="E402" s="88">
        <v>278.45001200000002</v>
      </c>
      <c r="F402" s="88">
        <v>235.85917699999999</v>
      </c>
      <c r="G402" s="88">
        <v>6998389</v>
      </c>
      <c r="H402" s="95">
        <f t="shared" si="12"/>
        <v>5.8095289439210112E-3</v>
      </c>
      <c r="I402" s="96">
        <f t="shared" si="13"/>
        <v>5.8064255602252954E-3</v>
      </c>
    </row>
    <row r="403" spans="1:9" ht="15.75" customHeight="1" x14ac:dyDescent="0.25">
      <c r="A403" s="91">
        <v>43495</v>
      </c>
      <c r="B403" s="92">
        <v>280.10000600000001</v>
      </c>
      <c r="C403" s="92">
        <v>280.20001200000002</v>
      </c>
      <c r="D403" s="92">
        <v>274.20001200000002</v>
      </c>
      <c r="E403" s="92">
        <v>275.5</v>
      </c>
      <c r="F403" s="92">
        <v>233.36039700000001</v>
      </c>
      <c r="G403" s="92">
        <v>10449713</v>
      </c>
      <c r="H403" s="93">
        <f t="shared" si="12"/>
        <v>-4.6256238424741023E-3</v>
      </c>
      <c r="I403" s="94">
        <f t="shared" si="13"/>
        <v>-4.6287272261698181E-3</v>
      </c>
    </row>
    <row r="404" spans="1:9" ht="15.75" customHeight="1" x14ac:dyDescent="0.25">
      <c r="A404" s="87">
        <v>43496</v>
      </c>
      <c r="B404" s="88">
        <v>276.5</v>
      </c>
      <c r="C404" s="88">
        <v>279.60000600000001</v>
      </c>
      <c r="D404" s="88">
        <v>273.60000600000001</v>
      </c>
      <c r="E404" s="88">
        <v>278.64999399999999</v>
      </c>
      <c r="F404" s="88">
        <v>236.02858000000001</v>
      </c>
      <c r="G404" s="88">
        <v>15346406</v>
      </c>
      <c r="H404" s="95">
        <f t="shared" si="12"/>
        <v>4.9374386339662481E-3</v>
      </c>
      <c r="I404" s="96">
        <f t="shared" si="13"/>
        <v>4.9343352502705315E-3</v>
      </c>
    </row>
    <row r="405" spans="1:9" ht="15.75" customHeight="1" x14ac:dyDescent="0.25">
      <c r="A405" s="91">
        <v>43497</v>
      </c>
      <c r="B405" s="92">
        <v>280.64999399999999</v>
      </c>
      <c r="C405" s="92">
        <v>285.20001200000002</v>
      </c>
      <c r="D405" s="92">
        <v>279.10000600000001</v>
      </c>
      <c r="E405" s="92">
        <v>280.85000600000001</v>
      </c>
      <c r="F405" s="92">
        <v>237.89207500000001</v>
      </c>
      <c r="G405" s="92">
        <v>18353829</v>
      </c>
      <c r="H405" s="93">
        <f t="shared" si="12"/>
        <v>3.4153808576135778E-3</v>
      </c>
      <c r="I405" s="94">
        <f t="shared" si="13"/>
        <v>3.4122774739178616E-3</v>
      </c>
    </row>
    <row r="406" spans="1:9" ht="15.75" customHeight="1" x14ac:dyDescent="0.25">
      <c r="A406" s="87">
        <v>43500</v>
      </c>
      <c r="B406" s="88">
        <v>281.89999399999999</v>
      </c>
      <c r="C406" s="88">
        <v>281.89999399999999</v>
      </c>
      <c r="D406" s="88">
        <v>276.04998799999998</v>
      </c>
      <c r="E406" s="88">
        <v>277.10000600000001</v>
      </c>
      <c r="F406" s="88">
        <v>234.71565200000001</v>
      </c>
      <c r="G406" s="88">
        <v>6056619</v>
      </c>
      <c r="H406" s="95">
        <f t="shared" si="12"/>
        <v>-5.8379229739628996E-3</v>
      </c>
      <c r="I406" s="96">
        <f t="shared" si="13"/>
        <v>-5.8410263576586154E-3</v>
      </c>
    </row>
    <row r="407" spans="1:9" ht="15.75" customHeight="1" x14ac:dyDescent="0.25">
      <c r="A407" s="91">
        <v>43501</v>
      </c>
      <c r="B407" s="92">
        <v>277.35000600000001</v>
      </c>
      <c r="C407" s="92">
        <v>277.79998799999998</v>
      </c>
      <c r="D407" s="92">
        <v>272.5</v>
      </c>
      <c r="E407" s="92">
        <v>274.14999399999999</v>
      </c>
      <c r="F407" s="92">
        <v>232.216904</v>
      </c>
      <c r="G407" s="92">
        <v>9827060</v>
      </c>
      <c r="H407" s="93">
        <f t="shared" si="12"/>
        <v>-4.648220876452001E-3</v>
      </c>
      <c r="I407" s="94">
        <f t="shared" si="13"/>
        <v>-4.6513242601477177E-3</v>
      </c>
    </row>
    <row r="408" spans="1:9" ht="15.75" customHeight="1" x14ac:dyDescent="0.25">
      <c r="A408" s="87">
        <v>43502</v>
      </c>
      <c r="B408" s="88">
        <v>275</v>
      </c>
      <c r="C408" s="88">
        <v>278.39999399999999</v>
      </c>
      <c r="D408" s="88">
        <v>274.54998799999998</v>
      </c>
      <c r="E408" s="88">
        <v>277.70001200000002</v>
      </c>
      <c r="F408" s="88">
        <v>235.223907</v>
      </c>
      <c r="G408" s="88">
        <v>8097580</v>
      </c>
      <c r="H408" s="95">
        <f t="shared" si="12"/>
        <v>5.5876286097953929E-3</v>
      </c>
      <c r="I408" s="96">
        <f t="shared" si="13"/>
        <v>5.5845252260996771E-3</v>
      </c>
    </row>
    <row r="409" spans="1:9" ht="15.75" customHeight="1" x14ac:dyDescent="0.25">
      <c r="A409" s="91">
        <v>43503</v>
      </c>
      <c r="B409" s="92">
        <v>277.89999399999999</v>
      </c>
      <c r="C409" s="92">
        <v>281</v>
      </c>
      <c r="D409" s="92">
        <v>277</v>
      </c>
      <c r="E409" s="92">
        <v>280.29998799999998</v>
      </c>
      <c r="F409" s="92">
        <v>237.42619300000001</v>
      </c>
      <c r="G409" s="92">
        <v>5947966</v>
      </c>
      <c r="H409" s="93">
        <f t="shared" si="12"/>
        <v>4.0471696886738772E-3</v>
      </c>
      <c r="I409" s="94">
        <f t="shared" si="13"/>
        <v>4.0440663049781615E-3</v>
      </c>
    </row>
    <row r="410" spans="1:9" ht="15.75" customHeight="1" x14ac:dyDescent="0.25">
      <c r="A410" s="87">
        <v>43504</v>
      </c>
      <c r="B410" s="88">
        <v>279.5</v>
      </c>
      <c r="C410" s="88">
        <v>281.20001200000002</v>
      </c>
      <c r="D410" s="88">
        <v>274.60000600000001</v>
      </c>
      <c r="E410" s="88">
        <v>275.5</v>
      </c>
      <c r="F410" s="88">
        <v>233.36039700000001</v>
      </c>
      <c r="G410" s="88">
        <v>4405887</v>
      </c>
      <c r="H410" s="95">
        <f t="shared" si="12"/>
        <v>-7.5014739396341516E-3</v>
      </c>
      <c r="I410" s="96">
        <f t="shared" si="13"/>
        <v>-7.5045773233298682E-3</v>
      </c>
    </row>
    <row r="411" spans="1:9" ht="15.75" customHeight="1" x14ac:dyDescent="0.25">
      <c r="A411" s="91">
        <v>43507</v>
      </c>
      <c r="B411" s="92">
        <v>275.79998799999998</v>
      </c>
      <c r="C411" s="92">
        <v>278.20001200000002</v>
      </c>
      <c r="D411" s="92">
        <v>268.45001200000002</v>
      </c>
      <c r="E411" s="92">
        <v>277.10000600000001</v>
      </c>
      <c r="F411" s="92">
        <v>234.71565200000001</v>
      </c>
      <c r="G411" s="92">
        <v>9952322</v>
      </c>
      <c r="H411" s="93">
        <f t="shared" si="12"/>
        <v>2.5148965176169167E-3</v>
      </c>
      <c r="I411" s="94">
        <f t="shared" si="13"/>
        <v>2.5117931339212005E-3</v>
      </c>
    </row>
    <row r="412" spans="1:9" ht="15.75" customHeight="1" x14ac:dyDescent="0.25">
      <c r="A412" s="87">
        <v>43508</v>
      </c>
      <c r="B412" s="88">
        <v>277.04998799999998</v>
      </c>
      <c r="C412" s="88">
        <v>280.5</v>
      </c>
      <c r="D412" s="88">
        <v>274.60000600000001</v>
      </c>
      <c r="E412" s="88">
        <v>275.29998799999998</v>
      </c>
      <c r="F412" s="88">
        <v>233.190979</v>
      </c>
      <c r="G412" s="88">
        <v>7341352</v>
      </c>
      <c r="H412" s="95">
        <f t="shared" si="12"/>
        <v>-2.8303057503574714E-3</v>
      </c>
      <c r="I412" s="96">
        <f t="shared" si="13"/>
        <v>-2.8334091340531877E-3</v>
      </c>
    </row>
    <row r="413" spans="1:9" ht="15.75" customHeight="1" x14ac:dyDescent="0.25">
      <c r="A413" s="91">
        <v>43510</v>
      </c>
      <c r="B413" s="92">
        <v>277</v>
      </c>
      <c r="C413" s="92">
        <v>280.20001200000002</v>
      </c>
      <c r="D413" s="92">
        <v>277</v>
      </c>
      <c r="E413" s="92">
        <v>277.89999399999999</v>
      </c>
      <c r="F413" s="92">
        <v>235.39328</v>
      </c>
      <c r="G413" s="92">
        <v>9993785</v>
      </c>
      <c r="H413" s="93">
        <f t="shared" si="12"/>
        <v>4.0823147421807961E-3</v>
      </c>
      <c r="I413" s="94">
        <f t="shared" si="13"/>
        <v>4.0792113584850794E-3</v>
      </c>
    </row>
    <row r="414" spans="1:9" ht="15.75" customHeight="1" x14ac:dyDescent="0.25">
      <c r="A414" s="87">
        <v>43511</v>
      </c>
      <c r="B414" s="88">
        <v>279</v>
      </c>
      <c r="C414" s="88">
        <v>280.95001200000002</v>
      </c>
      <c r="D414" s="88">
        <v>275.39999399999999</v>
      </c>
      <c r="E414" s="88">
        <v>280.10000600000001</v>
      </c>
      <c r="F414" s="88">
        <v>237.25683599999999</v>
      </c>
      <c r="G414" s="88">
        <v>37552143</v>
      </c>
      <c r="H414" s="95">
        <f t="shared" si="12"/>
        <v>3.4246739987564088E-3</v>
      </c>
      <c r="I414" s="96">
        <f t="shared" si="13"/>
        <v>3.4215706150606926E-3</v>
      </c>
    </row>
    <row r="415" spans="1:9" ht="15.75" customHeight="1" x14ac:dyDescent="0.25">
      <c r="A415" s="91">
        <v>43514</v>
      </c>
      <c r="B415" s="92">
        <v>278.79998799999998</v>
      </c>
      <c r="C415" s="92">
        <v>282.45001200000002</v>
      </c>
      <c r="D415" s="92">
        <v>273.89999399999999</v>
      </c>
      <c r="E415" s="92">
        <v>274.70001200000002</v>
      </c>
      <c r="F415" s="92">
        <v>232.68277</v>
      </c>
      <c r="G415" s="92">
        <v>40666405</v>
      </c>
      <c r="H415" s="93">
        <f t="shared" si="12"/>
        <v>-8.4545091898866939E-3</v>
      </c>
      <c r="I415" s="94">
        <f t="shared" si="13"/>
        <v>-8.4576125735824105E-3</v>
      </c>
    </row>
    <row r="416" spans="1:9" ht="15.75" customHeight="1" x14ac:dyDescent="0.25">
      <c r="A416" s="87">
        <v>43515</v>
      </c>
      <c r="B416" s="88">
        <v>274</v>
      </c>
      <c r="C416" s="88">
        <v>279.20001200000002</v>
      </c>
      <c r="D416" s="88">
        <v>274</v>
      </c>
      <c r="E416" s="88">
        <v>275.89999399999999</v>
      </c>
      <c r="F416" s="88">
        <v>233.69920300000001</v>
      </c>
      <c r="G416" s="88">
        <v>34451117</v>
      </c>
      <c r="H416" s="95">
        <f t="shared" si="12"/>
        <v>1.893006023316518E-3</v>
      </c>
      <c r="I416" s="96">
        <f t="shared" si="13"/>
        <v>1.8899026396208018E-3</v>
      </c>
    </row>
    <row r="417" spans="1:9" ht="15.75" customHeight="1" x14ac:dyDescent="0.25">
      <c r="A417" s="91">
        <v>43516</v>
      </c>
      <c r="B417" s="92">
        <v>277.25</v>
      </c>
      <c r="C417" s="92">
        <v>277.5</v>
      </c>
      <c r="D417" s="92">
        <v>274.25</v>
      </c>
      <c r="E417" s="92">
        <v>275.85000600000001</v>
      </c>
      <c r="F417" s="92">
        <v>233.65687600000001</v>
      </c>
      <c r="G417" s="92">
        <v>5977880</v>
      </c>
      <c r="H417" s="93">
        <f t="shared" si="12"/>
        <v>-7.8665426263892246E-5</v>
      </c>
      <c r="I417" s="94">
        <f t="shared" si="13"/>
        <v>-8.1768809959608464E-5</v>
      </c>
    </row>
    <row r="418" spans="1:9" ht="15.75" customHeight="1" x14ac:dyDescent="0.25">
      <c r="A418" s="87">
        <v>43517</v>
      </c>
      <c r="B418" s="88">
        <v>275.89999399999999</v>
      </c>
      <c r="C418" s="88">
        <v>276.75</v>
      </c>
      <c r="D418" s="88">
        <v>274.20001200000002</v>
      </c>
      <c r="E418" s="88">
        <v>275.04998799999998</v>
      </c>
      <c r="F418" s="88">
        <v>232.97920199999999</v>
      </c>
      <c r="G418" s="88">
        <v>6995026</v>
      </c>
      <c r="H418" s="95">
        <f t="shared" si="12"/>
        <v>-1.2614124775563757E-3</v>
      </c>
      <c r="I418" s="96">
        <f t="shared" si="13"/>
        <v>-1.2645158612520919E-3</v>
      </c>
    </row>
    <row r="419" spans="1:9" ht="15.75" customHeight="1" x14ac:dyDescent="0.25">
      <c r="A419" s="91">
        <v>43518</v>
      </c>
      <c r="B419" s="92">
        <v>275.60000600000001</v>
      </c>
      <c r="C419" s="92">
        <v>275.95001200000002</v>
      </c>
      <c r="D419" s="92">
        <v>273.10000600000001</v>
      </c>
      <c r="E419" s="92">
        <v>274.29998799999998</v>
      </c>
      <c r="F419" s="92">
        <v>232.343964</v>
      </c>
      <c r="G419" s="92">
        <v>8763445</v>
      </c>
      <c r="H419" s="93">
        <f t="shared" si="12"/>
        <v>-1.1857588430343648E-3</v>
      </c>
      <c r="I419" s="94">
        <f t="shared" si="13"/>
        <v>-1.1888622267300811E-3</v>
      </c>
    </row>
    <row r="420" spans="1:9" ht="15.75" customHeight="1" x14ac:dyDescent="0.25">
      <c r="A420" s="87">
        <v>43521</v>
      </c>
      <c r="B420" s="88">
        <v>274.5</v>
      </c>
      <c r="C420" s="88">
        <v>277.14999399999999</v>
      </c>
      <c r="D420" s="88">
        <v>273</v>
      </c>
      <c r="E420" s="88">
        <v>276.70001200000002</v>
      </c>
      <c r="F420" s="88">
        <v>234.37686199999999</v>
      </c>
      <c r="G420" s="88">
        <v>30047503</v>
      </c>
      <c r="H420" s="95">
        <f t="shared" si="12"/>
        <v>3.7833407806556192E-3</v>
      </c>
      <c r="I420" s="96">
        <f t="shared" si="13"/>
        <v>3.780237396959903E-3</v>
      </c>
    </row>
    <row r="421" spans="1:9" ht="15.75" customHeight="1" x14ac:dyDescent="0.25">
      <c r="A421" s="91">
        <v>43522</v>
      </c>
      <c r="B421" s="92">
        <v>274.95001200000002</v>
      </c>
      <c r="C421" s="92">
        <v>277</v>
      </c>
      <c r="D421" s="92">
        <v>274.04998799999998</v>
      </c>
      <c r="E421" s="92">
        <v>275.5</v>
      </c>
      <c r="F421" s="92">
        <v>233.36039700000001</v>
      </c>
      <c r="G421" s="92">
        <v>11779606</v>
      </c>
      <c r="H421" s="93">
        <f t="shared" si="12"/>
        <v>-1.8875803754274184E-3</v>
      </c>
      <c r="I421" s="94">
        <f t="shared" si="13"/>
        <v>-1.8906837591231346E-3</v>
      </c>
    </row>
    <row r="422" spans="1:9" ht="15.75" customHeight="1" x14ac:dyDescent="0.25">
      <c r="A422" s="87">
        <v>43523</v>
      </c>
      <c r="B422" s="88">
        <v>276</v>
      </c>
      <c r="C422" s="88">
        <v>278.89999399999999</v>
      </c>
      <c r="D422" s="88">
        <v>273.89999399999999</v>
      </c>
      <c r="E422" s="88">
        <v>275.10000600000001</v>
      </c>
      <c r="F422" s="88">
        <v>233.021591</v>
      </c>
      <c r="G422" s="88">
        <v>13128412</v>
      </c>
      <c r="H422" s="95">
        <f t="shared" si="12"/>
        <v>-6.3099178744358605E-4</v>
      </c>
      <c r="I422" s="96">
        <f t="shared" si="13"/>
        <v>-6.3409517113930227E-4</v>
      </c>
    </row>
    <row r="423" spans="1:9" ht="15.75" customHeight="1" x14ac:dyDescent="0.25">
      <c r="A423" s="91">
        <v>43524</v>
      </c>
      <c r="B423" s="92">
        <v>277.29998799999998</v>
      </c>
      <c r="C423" s="92">
        <v>277.29998799999998</v>
      </c>
      <c r="D423" s="92">
        <v>274.25</v>
      </c>
      <c r="E423" s="92">
        <v>276.04998799999998</v>
      </c>
      <c r="F423" s="92">
        <v>233.82626300000001</v>
      </c>
      <c r="G423" s="92">
        <v>43208896</v>
      </c>
      <c r="H423" s="93">
        <f t="shared" si="12"/>
        <v>1.4971256799080593E-3</v>
      </c>
      <c r="I423" s="94">
        <f t="shared" si="13"/>
        <v>1.4940222962123431E-3</v>
      </c>
    </row>
    <row r="424" spans="1:9" ht="15.75" customHeight="1" x14ac:dyDescent="0.25">
      <c r="A424" s="87">
        <v>43525</v>
      </c>
      <c r="B424" s="88">
        <v>276.45001200000002</v>
      </c>
      <c r="C424" s="88">
        <v>279</v>
      </c>
      <c r="D424" s="88">
        <v>276.25</v>
      </c>
      <c r="E424" s="88">
        <v>278.20001200000002</v>
      </c>
      <c r="F424" s="88">
        <v>235.64743000000001</v>
      </c>
      <c r="G424" s="88">
        <v>8830848</v>
      </c>
      <c r="H424" s="95">
        <f t="shared" si="12"/>
        <v>3.3694188100660133E-3</v>
      </c>
      <c r="I424" s="96">
        <f t="shared" si="13"/>
        <v>3.3663154263702971E-3</v>
      </c>
    </row>
    <row r="425" spans="1:9" ht="15.75" customHeight="1" x14ac:dyDescent="0.25">
      <c r="A425" s="91">
        <v>43529</v>
      </c>
      <c r="B425" s="92">
        <v>280</v>
      </c>
      <c r="C425" s="92">
        <v>284</v>
      </c>
      <c r="D425" s="92">
        <v>276.04998799999998</v>
      </c>
      <c r="E425" s="92">
        <v>282.54998799999998</v>
      </c>
      <c r="F425" s="92">
        <v>239.33206200000001</v>
      </c>
      <c r="G425" s="92">
        <v>13580306</v>
      </c>
      <c r="H425" s="93">
        <f t="shared" si="12"/>
        <v>6.7381749017208486E-3</v>
      </c>
      <c r="I425" s="94">
        <f t="shared" si="13"/>
        <v>6.7350715180251319E-3</v>
      </c>
    </row>
    <row r="426" spans="1:9" ht="15.75" customHeight="1" x14ac:dyDescent="0.25">
      <c r="A426" s="87">
        <v>43530</v>
      </c>
      <c r="B426" s="88">
        <v>285</v>
      </c>
      <c r="C426" s="88">
        <v>289.20001200000002</v>
      </c>
      <c r="D426" s="88">
        <v>284.75</v>
      </c>
      <c r="E426" s="88">
        <v>285.75</v>
      </c>
      <c r="F426" s="88">
        <v>242.042587</v>
      </c>
      <c r="G426" s="88">
        <v>20045621</v>
      </c>
      <c r="H426" s="95">
        <f t="shared" si="12"/>
        <v>4.8909035583342168E-3</v>
      </c>
      <c r="I426" s="96">
        <f t="shared" si="13"/>
        <v>4.887800174638501E-3</v>
      </c>
    </row>
    <row r="427" spans="1:9" ht="15.75" customHeight="1" x14ac:dyDescent="0.25">
      <c r="A427" s="91">
        <v>43531</v>
      </c>
      <c r="B427" s="92">
        <v>286.70001200000002</v>
      </c>
      <c r="C427" s="92">
        <v>291</v>
      </c>
      <c r="D427" s="92">
        <v>285.85000600000001</v>
      </c>
      <c r="E427" s="92">
        <v>290.10000600000001</v>
      </c>
      <c r="F427" s="92">
        <v>245.727249</v>
      </c>
      <c r="G427" s="92">
        <v>14287507</v>
      </c>
      <c r="H427" s="93">
        <f t="shared" si="12"/>
        <v>6.561532493058261E-3</v>
      </c>
      <c r="I427" s="94">
        <f t="shared" si="13"/>
        <v>6.5584291093625444E-3</v>
      </c>
    </row>
    <row r="428" spans="1:9" ht="15.75" customHeight="1" x14ac:dyDescent="0.25">
      <c r="A428" s="87">
        <v>43532</v>
      </c>
      <c r="B428" s="88">
        <v>290.29998799999998</v>
      </c>
      <c r="C428" s="88">
        <v>293</v>
      </c>
      <c r="D428" s="88">
        <v>288.39999399999999</v>
      </c>
      <c r="E428" s="88">
        <v>292</v>
      </c>
      <c r="F428" s="88">
        <v>247.336624</v>
      </c>
      <c r="G428" s="88">
        <v>12681454</v>
      </c>
      <c r="H428" s="95">
        <f t="shared" si="12"/>
        <v>2.8351100222721941E-3</v>
      </c>
      <c r="I428" s="96">
        <f t="shared" si="13"/>
        <v>2.8320066385764779E-3</v>
      </c>
    </row>
    <row r="429" spans="1:9" ht="15.75" customHeight="1" x14ac:dyDescent="0.25">
      <c r="A429" s="91">
        <v>43535</v>
      </c>
      <c r="B429" s="92">
        <v>293</v>
      </c>
      <c r="C429" s="92">
        <v>294.89999399999999</v>
      </c>
      <c r="D429" s="92">
        <v>291.10000600000001</v>
      </c>
      <c r="E429" s="92">
        <v>292.95001200000002</v>
      </c>
      <c r="F429" s="92">
        <v>248.141312</v>
      </c>
      <c r="G429" s="92">
        <v>14720968</v>
      </c>
      <c r="H429" s="93">
        <f t="shared" si="12"/>
        <v>1.4106455198758083E-3</v>
      </c>
      <c r="I429" s="94">
        <f t="shared" si="13"/>
        <v>1.4075421361800921E-3</v>
      </c>
    </row>
    <row r="430" spans="1:9" ht="15.75" customHeight="1" x14ac:dyDescent="0.25">
      <c r="A430" s="87">
        <v>43536</v>
      </c>
      <c r="B430" s="88">
        <v>294</v>
      </c>
      <c r="C430" s="88">
        <v>295.64999399999999</v>
      </c>
      <c r="D430" s="88">
        <v>293.14999399999999</v>
      </c>
      <c r="E430" s="88">
        <v>294.5</v>
      </c>
      <c r="F430" s="88">
        <v>249.454239</v>
      </c>
      <c r="G430" s="88">
        <v>14142103</v>
      </c>
      <c r="H430" s="95">
        <f t="shared" si="12"/>
        <v>2.2918141985822931E-3</v>
      </c>
      <c r="I430" s="96">
        <f t="shared" si="13"/>
        <v>2.2887108148865768E-3</v>
      </c>
    </row>
    <row r="431" spans="1:9" ht="15.75" customHeight="1" x14ac:dyDescent="0.25">
      <c r="A431" s="91">
        <v>43537</v>
      </c>
      <c r="B431" s="92">
        <v>295</v>
      </c>
      <c r="C431" s="92">
        <v>297</v>
      </c>
      <c r="D431" s="92">
        <v>294.14999399999999</v>
      </c>
      <c r="E431" s="92">
        <v>294.89999399999999</v>
      </c>
      <c r="F431" s="92">
        <v>249.79304500000001</v>
      </c>
      <c r="G431" s="92">
        <v>11070294</v>
      </c>
      <c r="H431" s="93">
        <f t="shared" si="12"/>
        <v>5.8945377787610086E-4</v>
      </c>
      <c r="I431" s="94">
        <f t="shared" si="13"/>
        <v>5.8635039418038464E-4</v>
      </c>
    </row>
    <row r="432" spans="1:9" ht="15.75" customHeight="1" x14ac:dyDescent="0.25">
      <c r="A432" s="87">
        <v>43538</v>
      </c>
      <c r="B432" s="88">
        <v>295.39999399999999</v>
      </c>
      <c r="C432" s="88">
        <v>296</v>
      </c>
      <c r="D432" s="88">
        <v>290.45001200000002</v>
      </c>
      <c r="E432" s="88">
        <v>295.5</v>
      </c>
      <c r="F432" s="88">
        <v>250.30128500000001</v>
      </c>
      <c r="G432" s="88">
        <v>10113962</v>
      </c>
      <c r="H432" s="95">
        <f t="shared" si="12"/>
        <v>8.8273707671987099E-4</v>
      </c>
      <c r="I432" s="96">
        <f t="shared" si="13"/>
        <v>8.7963369302415477E-4</v>
      </c>
    </row>
    <row r="433" spans="1:9" ht="15.75" customHeight="1" x14ac:dyDescent="0.25">
      <c r="A433" s="91">
        <v>43539</v>
      </c>
      <c r="B433" s="92">
        <v>295.95001200000002</v>
      </c>
      <c r="C433" s="92">
        <v>296.54998799999998</v>
      </c>
      <c r="D433" s="92">
        <v>289.35000600000001</v>
      </c>
      <c r="E433" s="92">
        <v>290.79998799999998</v>
      </c>
      <c r="F433" s="92">
        <v>246.32012900000001</v>
      </c>
      <c r="G433" s="92">
        <v>21395473</v>
      </c>
      <c r="H433" s="93">
        <f t="shared" si="12"/>
        <v>-6.9631758616098801E-3</v>
      </c>
      <c r="I433" s="94">
        <f t="shared" si="13"/>
        <v>-6.9662792453055958E-3</v>
      </c>
    </row>
    <row r="434" spans="1:9" ht="15.75" customHeight="1" x14ac:dyDescent="0.25">
      <c r="A434" s="87">
        <v>43542</v>
      </c>
      <c r="B434" s="88">
        <v>292</v>
      </c>
      <c r="C434" s="88">
        <v>294.20001200000002</v>
      </c>
      <c r="D434" s="88">
        <v>291.29998799999998</v>
      </c>
      <c r="E434" s="88">
        <v>293.54998799999998</v>
      </c>
      <c r="F434" s="88">
        <v>248.64953600000001</v>
      </c>
      <c r="G434" s="88">
        <v>9166882</v>
      </c>
      <c r="H434" s="95">
        <f t="shared" si="12"/>
        <v>4.0877498016147484E-3</v>
      </c>
      <c r="I434" s="96">
        <f t="shared" si="13"/>
        <v>4.0846464179190318E-3</v>
      </c>
    </row>
    <row r="435" spans="1:9" ht="15.75" customHeight="1" x14ac:dyDescent="0.25">
      <c r="A435" s="91">
        <v>43543</v>
      </c>
      <c r="B435" s="92">
        <v>294.60000600000001</v>
      </c>
      <c r="C435" s="92">
        <v>300</v>
      </c>
      <c r="D435" s="92">
        <v>293.35000600000001</v>
      </c>
      <c r="E435" s="92">
        <v>299.45001200000002</v>
      </c>
      <c r="F435" s="92">
        <v>253.64707899999999</v>
      </c>
      <c r="G435" s="92">
        <v>15756420</v>
      </c>
      <c r="H435" s="93">
        <f t="shared" si="12"/>
        <v>8.6422122059348315E-3</v>
      </c>
      <c r="I435" s="94">
        <f t="shared" si="13"/>
        <v>8.6391088222391148E-3</v>
      </c>
    </row>
    <row r="436" spans="1:9" ht="15.75" customHeight="1" x14ac:dyDescent="0.25">
      <c r="A436" s="87">
        <v>43544</v>
      </c>
      <c r="B436" s="88">
        <v>300</v>
      </c>
      <c r="C436" s="88">
        <v>301.95001200000002</v>
      </c>
      <c r="D436" s="88">
        <v>296.60000600000001</v>
      </c>
      <c r="E436" s="88">
        <v>298.89999399999999</v>
      </c>
      <c r="F436" s="88">
        <v>253.181183</v>
      </c>
      <c r="G436" s="88">
        <v>15619922</v>
      </c>
      <c r="H436" s="95">
        <f t="shared" si="12"/>
        <v>-7.9844055315170259E-4</v>
      </c>
      <c r="I436" s="96">
        <f t="shared" si="13"/>
        <v>-8.0154393684741881E-4</v>
      </c>
    </row>
    <row r="437" spans="1:9" ht="15.75" customHeight="1" x14ac:dyDescent="0.25">
      <c r="A437" s="91">
        <v>43546</v>
      </c>
      <c r="B437" s="92">
        <v>300</v>
      </c>
      <c r="C437" s="92">
        <v>300</v>
      </c>
      <c r="D437" s="92">
        <v>296.54998799999998</v>
      </c>
      <c r="E437" s="92">
        <v>298.20001200000002</v>
      </c>
      <c r="F437" s="92">
        <v>252.588303</v>
      </c>
      <c r="G437" s="92">
        <v>8067384</v>
      </c>
      <c r="H437" s="93">
        <f t="shared" si="12"/>
        <v>-1.0181896595086862E-3</v>
      </c>
      <c r="I437" s="94">
        <f t="shared" si="13"/>
        <v>-1.0212930432044025E-3</v>
      </c>
    </row>
    <row r="438" spans="1:9" ht="15.75" customHeight="1" x14ac:dyDescent="0.25">
      <c r="A438" s="87">
        <v>43549</v>
      </c>
      <c r="B438" s="88">
        <v>297</v>
      </c>
      <c r="C438" s="88">
        <v>297</v>
      </c>
      <c r="D438" s="88">
        <v>293.20001200000002</v>
      </c>
      <c r="E438" s="88">
        <v>295.04998799999998</v>
      </c>
      <c r="F438" s="88">
        <v>249.92010500000001</v>
      </c>
      <c r="G438" s="88">
        <v>8015871</v>
      </c>
      <c r="H438" s="95">
        <f t="shared" si="12"/>
        <v>-4.612040474660321E-3</v>
      </c>
      <c r="I438" s="96">
        <f t="shared" si="13"/>
        <v>-4.6151438583560377E-3</v>
      </c>
    </row>
    <row r="439" spans="1:9" ht="15.75" customHeight="1" x14ac:dyDescent="0.25">
      <c r="A439" s="91">
        <v>43550</v>
      </c>
      <c r="B439" s="92">
        <v>295</v>
      </c>
      <c r="C439" s="92">
        <v>296.35000600000001</v>
      </c>
      <c r="D439" s="92">
        <v>291.04998799999998</v>
      </c>
      <c r="E439" s="92">
        <v>293.39999399999999</v>
      </c>
      <c r="F439" s="92">
        <v>248.52246099999999</v>
      </c>
      <c r="G439" s="92">
        <v>10763629</v>
      </c>
      <c r="H439" s="93">
        <f t="shared" si="12"/>
        <v>-2.4355490846985441E-3</v>
      </c>
      <c r="I439" s="94">
        <f t="shared" si="13"/>
        <v>-2.4386524683942604E-3</v>
      </c>
    </row>
    <row r="440" spans="1:9" ht="15.75" customHeight="1" x14ac:dyDescent="0.25">
      <c r="A440" s="87">
        <v>43551</v>
      </c>
      <c r="B440" s="88">
        <v>294</v>
      </c>
      <c r="C440" s="88">
        <v>296.70001200000002</v>
      </c>
      <c r="D440" s="88">
        <v>291.60000600000001</v>
      </c>
      <c r="E440" s="88">
        <v>293.10000600000001</v>
      </c>
      <c r="F440" s="88">
        <v>248.268372</v>
      </c>
      <c r="G440" s="88">
        <v>8432517</v>
      </c>
      <c r="H440" s="95">
        <f t="shared" si="12"/>
        <v>-4.4424918055801268E-4</v>
      </c>
      <c r="I440" s="96">
        <f t="shared" si="13"/>
        <v>-4.473525642537289E-4</v>
      </c>
    </row>
    <row r="441" spans="1:9" ht="15.75" customHeight="1" x14ac:dyDescent="0.25">
      <c r="A441" s="91">
        <v>43552</v>
      </c>
      <c r="B441" s="92">
        <v>294.10000600000001</v>
      </c>
      <c r="C441" s="92">
        <v>302</v>
      </c>
      <c r="D441" s="92">
        <v>293</v>
      </c>
      <c r="E441" s="92">
        <v>300</v>
      </c>
      <c r="F441" s="92">
        <v>254.112976</v>
      </c>
      <c r="G441" s="92">
        <v>17752380</v>
      </c>
      <c r="H441" s="93">
        <f t="shared" si="12"/>
        <v>1.0105445993309512E-2</v>
      </c>
      <c r="I441" s="94">
        <f t="shared" si="13"/>
        <v>1.0102342609613795E-2</v>
      </c>
    </row>
    <row r="442" spans="1:9" ht="15.75" customHeight="1" x14ac:dyDescent="0.25">
      <c r="A442" s="87">
        <v>43556</v>
      </c>
      <c r="B442" s="88">
        <v>297</v>
      </c>
      <c r="C442" s="88">
        <v>299.20001200000002</v>
      </c>
      <c r="D442" s="88">
        <v>296.54998799999998</v>
      </c>
      <c r="E442" s="88">
        <v>297.25</v>
      </c>
      <c r="F442" s="88">
        <v>251.78358499999999</v>
      </c>
      <c r="G442" s="88">
        <v>6203276</v>
      </c>
      <c r="H442" s="95">
        <f t="shared" si="12"/>
        <v>-3.9994294681110799E-3</v>
      </c>
      <c r="I442" s="96">
        <f t="shared" si="13"/>
        <v>-4.0025328518067966E-3</v>
      </c>
    </row>
    <row r="443" spans="1:9" ht="15.75" customHeight="1" x14ac:dyDescent="0.25">
      <c r="A443" s="91">
        <v>43557</v>
      </c>
      <c r="B443" s="92">
        <v>297.39999399999999</v>
      </c>
      <c r="C443" s="92">
        <v>300</v>
      </c>
      <c r="D443" s="92">
        <v>294.64999399999999</v>
      </c>
      <c r="E443" s="92">
        <v>297.89999399999999</v>
      </c>
      <c r="F443" s="92">
        <v>252.33419799999999</v>
      </c>
      <c r="G443" s="92">
        <v>9849417</v>
      </c>
      <c r="H443" s="93">
        <f t="shared" si="12"/>
        <v>9.4870004875441762E-4</v>
      </c>
      <c r="I443" s="94">
        <f t="shared" si="13"/>
        <v>9.4559666505870141E-4</v>
      </c>
    </row>
    <row r="444" spans="1:9" ht="15.75" customHeight="1" x14ac:dyDescent="0.25">
      <c r="A444" s="87">
        <v>43558</v>
      </c>
      <c r="B444" s="88">
        <v>298</v>
      </c>
      <c r="C444" s="88">
        <v>299</v>
      </c>
      <c r="D444" s="88">
        <v>295.14999399999999</v>
      </c>
      <c r="E444" s="88">
        <v>296.14999399999999</v>
      </c>
      <c r="F444" s="88">
        <v>250.851868</v>
      </c>
      <c r="G444" s="88">
        <v>9064767</v>
      </c>
      <c r="H444" s="95">
        <f t="shared" si="12"/>
        <v>-2.5587735636157251E-3</v>
      </c>
      <c r="I444" s="96">
        <f t="shared" si="13"/>
        <v>-2.5618769473114414E-3</v>
      </c>
    </row>
    <row r="445" spans="1:9" ht="15.75" customHeight="1" x14ac:dyDescent="0.25">
      <c r="A445" s="91">
        <v>43559</v>
      </c>
      <c r="B445" s="92">
        <v>296</v>
      </c>
      <c r="C445" s="92">
        <v>297.29998799999998</v>
      </c>
      <c r="D445" s="92">
        <v>293.75</v>
      </c>
      <c r="E445" s="92">
        <v>294.79998799999998</v>
      </c>
      <c r="F445" s="92">
        <v>249.70834400000001</v>
      </c>
      <c r="G445" s="92">
        <v>6965053</v>
      </c>
      <c r="H445" s="93">
        <f t="shared" si="12"/>
        <v>-1.9842848678989838E-3</v>
      </c>
      <c r="I445" s="94">
        <f t="shared" si="13"/>
        <v>-1.9873882515947E-3</v>
      </c>
    </row>
    <row r="446" spans="1:9" ht="15.75" customHeight="1" x14ac:dyDescent="0.25">
      <c r="A446" s="87">
        <v>43560</v>
      </c>
      <c r="B446" s="88">
        <v>295.04998799999998</v>
      </c>
      <c r="C446" s="88">
        <v>296.39999399999999</v>
      </c>
      <c r="D446" s="88">
        <v>292.64999399999999</v>
      </c>
      <c r="E446" s="88">
        <v>294.54998799999998</v>
      </c>
      <c r="F446" s="88">
        <v>249.49658199999999</v>
      </c>
      <c r="G446" s="88">
        <v>7806991</v>
      </c>
      <c r="H446" s="95">
        <f t="shared" si="12"/>
        <v>-3.6845419106754004E-4</v>
      </c>
      <c r="I446" s="96">
        <f t="shared" si="13"/>
        <v>-3.7155757476325626E-4</v>
      </c>
    </row>
    <row r="447" spans="1:9" ht="15.75" customHeight="1" x14ac:dyDescent="0.25">
      <c r="A447" s="91">
        <v>43563</v>
      </c>
      <c r="B447" s="92">
        <v>294.64999399999999</v>
      </c>
      <c r="C447" s="92">
        <v>295</v>
      </c>
      <c r="D447" s="92">
        <v>291.70001200000002</v>
      </c>
      <c r="E447" s="92">
        <v>292.75</v>
      </c>
      <c r="F447" s="92">
        <v>247.971878</v>
      </c>
      <c r="G447" s="92">
        <v>5288853</v>
      </c>
      <c r="H447" s="93">
        <f t="shared" si="12"/>
        <v>-2.6621692043497873E-3</v>
      </c>
      <c r="I447" s="94">
        <f t="shared" si="13"/>
        <v>-2.6652725880455036E-3</v>
      </c>
    </row>
    <row r="448" spans="1:9" ht="15.75" customHeight="1" x14ac:dyDescent="0.25">
      <c r="A448" s="87">
        <v>43564</v>
      </c>
      <c r="B448" s="88">
        <v>292.5</v>
      </c>
      <c r="C448" s="88">
        <v>296.70001200000002</v>
      </c>
      <c r="D448" s="88">
        <v>292.25</v>
      </c>
      <c r="E448" s="88">
        <v>296.29998799999998</v>
      </c>
      <c r="F448" s="88">
        <v>250.978882</v>
      </c>
      <c r="G448" s="88">
        <v>6175672</v>
      </c>
      <c r="H448" s="95">
        <f t="shared" si="12"/>
        <v>5.2347492375983554E-3</v>
      </c>
      <c r="I448" s="96">
        <f t="shared" si="13"/>
        <v>5.2316458539026396E-3</v>
      </c>
    </row>
    <row r="449" spans="1:9" ht="15.75" customHeight="1" x14ac:dyDescent="0.25">
      <c r="A449" s="91">
        <v>43565</v>
      </c>
      <c r="B449" s="92">
        <v>296.04998799999998</v>
      </c>
      <c r="C449" s="92">
        <v>296.54998799999998</v>
      </c>
      <c r="D449" s="92">
        <v>293.5</v>
      </c>
      <c r="E449" s="92">
        <v>294.70001200000002</v>
      </c>
      <c r="F449" s="92">
        <v>249.623627</v>
      </c>
      <c r="G449" s="92">
        <v>5334642</v>
      </c>
      <c r="H449" s="93">
        <f t="shared" si="12"/>
        <v>-2.351491234798467E-3</v>
      </c>
      <c r="I449" s="94">
        <f t="shared" si="13"/>
        <v>-2.3545946184941832E-3</v>
      </c>
    </row>
    <row r="450" spans="1:9" ht="15.75" customHeight="1" x14ac:dyDescent="0.25">
      <c r="A450" s="87">
        <v>43566</v>
      </c>
      <c r="B450" s="88">
        <v>294.54998799999998</v>
      </c>
      <c r="C450" s="88">
        <v>297.45001200000002</v>
      </c>
      <c r="D450" s="88">
        <v>293</v>
      </c>
      <c r="E450" s="88">
        <v>296.39999399999999</v>
      </c>
      <c r="F450" s="88">
        <v>251.06359900000001</v>
      </c>
      <c r="G450" s="88">
        <v>10764968</v>
      </c>
      <c r="H450" s="95">
        <f t="shared" si="12"/>
        <v>2.4980610067402223E-3</v>
      </c>
      <c r="I450" s="96">
        <f t="shared" si="13"/>
        <v>2.4949576230445061E-3</v>
      </c>
    </row>
    <row r="451" spans="1:9" ht="15.75" customHeight="1" x14ac:dyDescent="0.25">
      <c r="A451" s="91">
        <v>43567</v>
      </c>
      <c r="B451" s="92">
        <v>296.64999399999999</v>
      </c>
      <c r="C451" s="92">
        <v>307.39999399999999</v>
      </c>
      <c r="D451" s="92">
        <v>295.60000600000001</v>
      </c>
      <c r="E451" s="92">
        <v>305.75</v>
      </c>
      <c r="F451" s="92">
        <v>258.98345899999998</v>
      </c>
      <c r="G451" s="92">
        <v>21818291</v>
      </c>
      <c r="H451" s="93">
        <f t="shared" si="12"/>
        <v>1.3488276886590102E-2</v>
      </c>
      <c r="I451" s="94">
        <f t="shared" si="13"/>
        <v>1.3485173502894385E-2</v>
      </c>
    </row>
    <row r="452" spans="1:9" ht="15.75" customHeight="1" x14ac:dyDescent="0.25">
      <c r="A452" s="87">
        <v>43570</v>
      </c>
      <c r="B452" s="88">
        <v>307.89999399999999</v>
      </c>
      <c r="C452" s="88">
        <v>310</v>
      </c>
      <c r="D452" s="88">
        <v>304.35000600000001</v>
      </c>
      <c r="E452" s="88">
        <v>305.5</v>
      </c>
      <c r="F452" s="88">
        <v>258.77169800000001</v>
      </c>
      <c r="G452" s="88">
        <v>12612414</v>
      </c>
      <c r="H452" s="95">
        <f t="shared" ref="H452:H515" si="14">LOG(F452/F451)</f>
        <v>-3.5525146458502134E-4</v>
      </c>
      <c r="I452" s="96">
        <f t="shared" ref="I452:I515" si="15">H452-$H$1238</f>
        <v>-3.5835484828073756E-4</v>
      </c>
    </row>
    <row r="453" spans="1:9" ht="15.75" customHeight="1" x14ac:dyDescent="0.25">
      <c r="A453" s="91">
        <v>43571</v>
      </c>
      <c r="B453" s="92">
        <v>306.79998799999998</v>
      </c>
      <c r="C453" s="92">
        <v>309.95001200000002</v>
      </c>
      <c r="D453" s="92">
        <v>306.14999399999999</v>
      </c>
      <c r="E453" s="92">
        <v>307.20001200000002</v>
      </c>
      <c r="F453" s="92">
        <v>260.21170000000001</v>
      </c>
      <c r="G453" s="92">
        <v>9746168</v>
      </c>
      <c r="H453" s="93">
        <f t="shared" si="14"/>
        <v>2.4100444439556839E-3</v>
      </c>
      <c r="I453" s="94">
        <f t="shared" si="15"/>
        <v>2.4069410602599677E-3</v>
      </c>
    </row>
    <row r="454" spans="1:9" ht="15.75" customHeight="1" x14ac:dyDescent="0.25">
      <c r="A454" s="87">
        <v>43573</v>
      </c>
      <c r="B454" s="88">
        <v>308.25</v>
      </c>
      <c r="C454" s="88">
        <v>308.25</v>
      </c>
      <c r="D454" s="88">
        <v>303.54998799999998</v>
      </c>
      <c r="E454" s="88">
        <v>304.39999399999999</v>
      </c>
      <c r="F454" s="88">
        <v>257.83990499999999</v>
      </c>
      <c r="G454" s="88">
        <v>8838122</v>
      </c>
      <c r="H454" s="95">
        <f t="shared" si="14"/>
        <v>-3.9766875261230961E-3</v>
      </c>
      <c r="I454" s="96">
        <f t="shared" si="15"/>
        <v>-3.9797909098188127E-3</v>
      </c>
    </row>
    <row r="455" spans="1:9" ht="15.75" customHeight="1" x14ac:dyDescent="0.25">
      <c r="A455" s="91">
        <v>43577</v>
      </c>
      <c r="B455" s="92">
        <v>303.85000600000001</v>
      </c>
      <c r="C455" s="92">
        <v>305.5</v>
      </c>
      <c r="D455" s="92">
        <v>301.04998799999998</v>
      </c>
      <c r="E455" s="92">
        <v>301.79998799999998</v>
      </c>
      <c r="F455" s="92">
        <v>255.637619</v>
      </c>
      <c r="G455" s="92">
        <v>6672456</v>
      </c>
      <c r="H455" s="93">
        <f t="shared" si="14"/>
        <v>-3.7253685989074802E-3</v>
      </c>
      <c r="I455" s="94">
        <f t="shared" si="15"/>
        <v>-3.7284719826031964E-3</v>
      </c>
    </row>
    <row r="456" spans="1:9" ht="15.75" customHeight="1" x14ac:dyDescent="0.25">
      <c r="A456" s="87">
        <v>43578</v>
      </c>
      <c r="B456" s="88">
        <v>302.14999399999999</v>
      </c>
      <c r="C456" s="88">
        <v>304.79998799999998</v>
      </c>
      <c r="D456" s="88">
        <v>301.54998799999998</v>
      </c>
      <c r="E456" s="88">
        <v>303.39999399999999</v>
      </c>
      <c r="F456" s="88">
        <v>256.99292000000003</v>
      </c>
      <c r="G456" s="88">
        <v>7496038</v>
      </c>
      <c r="H456" s="95">
        <f t="shared" si="14"/>
        <v>2.2963950534948797E-3</v>
      </c>
      <c r="I456" s="96">
        <f t="shared" si="15"/>
        <v>2.2932916697991634E-3</v>
      </c>
    </row>
    <row r="457" spans="1:9" ht="15.75" customHeight="1" x14ac:dyDescent="0.25">
      <c r="A457" s="91">
        <v>43579</v>
      </c>
      <c r="B457" s="92">
        <v>303.39999399999999</v>
      </c>
      <c r="C457" s="92">
        <v>307.20001200000002</v>
      </c>
      <c r="D457" s="92">
        <v>298.5</v>
      </c>
      <c r="E457" s="92">
        <v>306.45001200000002</v>
      </c>
      <c r="F457" s="92">
        <v>259.57638500000002</v>
      </c>
      <c r="G457" s="92">
        <v>11447878</v>
      </c>
      <c r="H457" s="93">
        <f t="shared" si="14"/>
        <v>4.3440209757738104E-3</v>
      </c>
      <c r="I457" s="94">
        <f t="shared" si="15"/>
        <v>4.3409175920780946E-3</v>
      </c>
    </row>
    <row r="458" spans="1:9" ht="15.75" customHeight="1" x14ac:dyDescent="0.25">
      <c r="A458" s="87">
        <v>43580</v>
      </c>
      <c r="B458" s="88">
        <v>307.25</v>
      </c>
      <c r="C458" s="88">
        <v>309.79998799999998</v>
      </c>
      <c r="D458" s="88">
        <v>302</v>
      </c>
      <c r="E458" s="88">
        <v>304.14999399999999</v>
      </c>
      <c r="F458" s="88">
        <v>257.628174</v>
      </c>
      <c r="G458" s="88">
        <v>23240675</v>
      </c>
      <c r="H458" s="95">
        <f t="shared" si="14"/>
        <v>-3.2718245572696345E-3</v>
      </c>
      <c r="I458" s="96">
        <f t="shared" si="15"/>
        <v>-3.2749279409653507E-3</v>
      </c>
    </row>
    <row r="459" spans="1:9" ht="15.75" customHeight="1" x14ac:dyDescent="0.25">
      <c r="A459" s="91">
        <v>43581</v>
      </c>
      <c r="B459" s="92">
        <v>304.60000600000001</v>
      </c>
      <c r="C459" s="92">
        <v>306.39999399999999</v>
      </c>
      <c r="D459" s="92">
        <v>302.54998799999998</v>
      </c>
      <c r="E459" s="92">
        <v>304.54998799999998</v>
      </c>
      <c r="F459" s="92">
        <v>257.96697999999998</v>
      </c>
      <c r="G459" s="92">
        <v>4654775</v>
      </c>
      <c r="H459" s="93">
        <f t="shared" si="14"/>
        <v>5.7076408214020628E-4</v>
      </c>
      <c r="I459" s="94">
        <f t="shared" si="15"/>
        <v>5.6766069844449007E-4</v>
      </c>
    </row>
    <row r="460" spans="1:9" ht="15.75" customHeight="1" x14ac:dyDescent="0.25">
      <c r="A460" s="87">
        <v>43585</v>
      </c>
      <c r="B460" s="88">
        <v>304.54998799999998</v>
      </c>
      <c r="C460" s="88">
        <v>307.54998799999998</v>
      </c>
      <c r="D460" s="88">
        <v>299.5</v>
      </c>
      <c r="E460" s="88">
        <v>301.35000600000001</v>
      </c>
      <c r="F460" s="88">
        <v>255.25647000000001</v>
      </c>
      <c r="G460" s="88">
        <v>11163210</v>
      </c>
      <c r="H460" s="95">
        <f t="shared" si="14"/>
        <v>-4.5873604606645009E-3</v>
      </c>
      <c r="I460" s="96">
        <f t="shared" si="15"/>
        <v>-4.5904638443602166E-3</v>
      </c>
    </row>
    <row r="461" spans="1:9" ht="15.75" customHeight="1" x14ac:dyDescent="0.25">
      <c r="A461" s="91">
        <v>43587</v>
      </c>
      <c r="B461" s="92">
        <v>301.10000600000001</v>
      </c>
      <c r="C461" s="92">
        <v>306.5</v>
      </c>
      <c r="D461" s="92">
        <v>300.60000600000001</v>
      </c>
      <c r="E461" s="92">
        <v>305</v>
      </c>
      <c r="F461" s="92">
        <v>258.34814499999999</v>
      </c>
      <c r="G461" s="92">
        <v>7493271</v>
      </c>
      <c r="H461" s="93">
        <f t="shared" si="14"/>
        <v>5.2285885721492188E-3</v>
      </c>
      <c r="I461" s="94">
        <f t="shared" si="15"/>
        <v>5.225485188453503E-3</v>
      </c>
    </row>
    <row r="462" spans="1:9" ht="15.75" customHeight="1" x14ac:dyDescent="0.25">
      <c r="A462" s="87">
        <v>43588</v>
      </c>
      <c r="B462" s="88">
        <v>304.25</v>
      </c>
      <c r="C462" s="88">
        <v>307.45001200000002</v>
      </c>
      <c r="D462" s="88">
        <v>303.29998799999998</v>
      </c>
      <c r="E462" s="88">
        <v>304.25</v>
      </c>
      <c r="F462" s="88">
        <v>257.71292099999999</v>
      </c>
      <c r="G462" s="88">
        <v>5885895</v>
      </c>
      <c r="H462" s="95">
        <f t="shared" si="14"/>
        <v>-1.069154158208286E-3</v>
      </c>
      <c r="I462" s="96">
        <f t="shared" si="15"/>
        <v>-1.0722575419040022E-3</v>
      </c>
    </row>
    <row r="463" spans="1:9" ht="15.75" customHeight="1" x14ac:dyDescent="0.25">
      <c r="A463" s="91">
        <v>43591</v>
      </c>
      <c r="B463" s="92">
        <v>304</v>
      </c>
      <c r="C463" s="92">
        <v>307.5</v>
      </c>
      <c r="D463" s="92">
        <v>300.75</v>
      </c>
      <c r="E463" s="92">
        <v>307</v>
      </c>
      <c r="F463" s="92">
        <v>260.042236</v>
      </c>
      <c r="G463" s="92">
        <v>6737627</v>
      </c>
      <c r="H463" s="93">
        <f t="shared" si="14"/>
        <v>3.907698310526753E-3</v>
      </c>
      <c r="I463" s="94">
        <f t="shared" si="15"/>
        <v>3.9045949268310368E-3</v>
      </c>
    </row>
    <row r="464" spans="1:9" ht="15.75" customHeight="1" x14ac:dyDescent="0.25">
      <c r="A464" s="87">
        <v>43592</v>
      </c>
      <c r="B464" s="88">
        <v>308.25</v>
      </c>
      <c r="C464" s="88">
        <v>309.5</v>
      </c>
      <c r="D464" s="88">
        <v>300.85000600000001</v>
      </c>
      <c r="E464" s="88">
        <v>301.89999399999999</v>
      </c>
      <c r="F464" s="88">
        <v>255.72233600000001</v>
      </c>
      <c r="G464" s="88">
        <v>8655871</v>
      </c>
      <c r="H464" s="95">
        <f t="shared" si="14"/>
        <v>-7.2752286893530693E-3</v>
      </c>
      <c r="I464" s="96">
        <f t="shared" si="15"/>
        <v>-7.278332073048786E-3</v>
      </c>
    </row>
    <row r="465" spans="1:9" ht="15.75" customHeight="1" x14ac:dyDescent="0.25">
      <c r="A465" s="91">
        <v>43593</v>
      </c>
      <c r="B465" s="92">
        <v>300</v>
      </c>
      <c r="C465" s="92">
        <v>303.39999399999999</v>
      </c>
      <c r="D465" s="92">
        <v>298.64999399999999</v>
      </c>
      <c r="E465" s="92">
        <v>300.64999399999999</v>
      </c>
      <c r="F465" s="92">
        <v>254.66348300000001</v>
      </c>
      <c r="G465" s="92">
        <v>7876031</v>
      </c>
      <c r="H465" s="93">
        <f t="shared" si="14"/>
        <v>-1.8019884474435022E-3</v>
      </c>
      <c r="I465" s="94">
        <f t="shared" si="15"/>
        <v>-1.8050918311392184E-3</v>
      </c>
    </row>
    <row r="466" spans="1:9" ht="15.75" customHeight="1" x14ac:dyDescent="0.25">
      <c r="A466" s="87">
        <v>43594</v>
      </c>
      <c r="B466" s="88">
        <v>299.39999399999999</v>
      </c>
      <c r="C466" s="88">
        <v>301.29998799999998</v>
      </c>
      <c r="D466" s="88">
        <v>296.35000600000001</v>
      </c>
      <c r="E466" s="88">
        <v>299.85000600000001</v>
      </c>
      <c r="F466" s="88">
        <v>253.985916</v>
      </c>
      <c r="G466" s="88">
        <v>10223616</v>
      </c>
      <c r="H466" s="95">
        <f t="shared" si="14"/>
        <v>-1.1570397364154617E-3</v>
      </c>
      <c r="I466" s="96">
        <f t="shared" si="15"/>
        <v>-1.1601431201111779E-3</v>
      </c>
    </row>
    <row r="467" spans="1:9" ht="15.75" customHeight="1" x14ac:dyDescent="0.25">
      <c r="A467" s="91">
        <v>43595</v>
      </c>
      <c r="B467" s="92">
        <v>300</v>
      </c>
      <c r="C467" s="92">
        <v>300.45001200000002</v>
      </c>
      <c r="D467" s="92">
        <v>296.89999399999999</v>
      </c>
      <c r="E467" s="92">
        <v>297.75</v>
      </c>
      <c r="F467" s="92">
        <v>252.207123</v>
      </c>
      <c r="G467" s="92">
        <v>6904657</v>
      </c>
      <c r="H467" s="93">
        <f t="shared" si="14"/>
        <v>-3.0522867945801213E-3</v>
      </c>
      <c r="I467" s="94">
        <f t="shared" si="15"/>
        <v>-3.0553901782758375E-3</v>
      </c>
    </row>
    <row r="468" spans="1:9" ht="15.75" customHeight="1" x14ac:dyDescent="0.25">
      <c r="A468" s="87">
        <v>43598</v>
      </c>
      <c r="B468" s="88">
        <v>295.10000600000001</v>
      </c>
      <c r="C468" s="88">
        <v>303.5</v>
      </c>
      <c r="D468" s="88">
        <v>287.70001200000002</v>
      </c>
      <c r="E468" s="88">
        <v>289.29998799999998</v>
      </c>
      <c r="F468" s="88">
        <v>245.04956100000001</v>
      </c>
      <c r="G468" s="88">
        <v>35880558</v>
      </c>
      <c r="H468" s="95">
        <f t="shared" si="14"/>
        <v>-1.2503419219697207E-2</v>
      </c>
      <c r="I468" s="96">
        <f t="shared" si="15"/>
        <v>-1.2506522603392923E-2</v>
      </c>
    </row>
    <row r="469" spans="1:9" ht="15.75" customHeight="1" x14ac:dyDescent="0.25">
      <c r="A469" s="91">
        <v>43599</v>
      </c>
      <c r="B469" s="92">
        <v>291</v>
      </c>
      <c r="C469" s="92">
        <v>298.25</v>
      </c>
      <c r="D469" s="92">
        <v>288.85000600000001</v>
      </c>
      <c r="E469" s="92">
        <v>294.35000600000001</v>
      </c>
      <c r="F469" s="92">
        <v>249.32719399999999</v>
      </c>
      <c r="G469" s="92">
        <v>21145245</v>
      </c>
      <c r="H469" s="93">
        <f t="shared" si="14"/>
        <v>7.5157205605106605E-3</v>
      </c>
      <c r="I469" s="94">
        <f t="shared" si="15"/>
        <v>7.5126171768149438E-3</v>
      </c>
    </row>
    <row r="470" spans="1:9" ht="15.75" customHeight="1" x14ac:dyDescent="0.25">
      <c r="A470" s="87">
        <v>43600</v>
      </c>
      <c r="B470" s="88">
        <v>297.54998799999998</v>
      </c>
      <c r="C470" s="88">
        <v>299.29998799999998</v>
      </c>
      <c r="D470" s="88">
        <v>292</v>
      </c>
      <c r="E470" s="88">
        <v>297.04998799999998</v>
      </c>
      <c r="F470" s="88">
        <v>251.61416600000001</v>
      </c>
      <c r="G470" s="88">
        <v>17894032</v>
      </c>
      <c r="H470" s="95">
        <f t="shared" si="14"/>
        <v>3.9654390698130766E-3</v>
      </c>
      <c r="I470" s="96">
        <f t="shared" si="15"/>
        <v>3.96233568611736E-3</v>
      </c>
    </row>
    <row r="471" spans="1:9" ht="15.75" customHeight="1" x14ac:dyDescent="0.25">
      <c r="A471" s="91">
        <v>43601</v>
      </c>
      <c r="B471" s="92">
        <v>297</v>
      </c>
      <c r="C471" s="92">
        <v>297</v>
      </c>
      <c r="D471" s="92">
        <v>293.25</v>
      </c>
      <c r="E471" s="92">
        <v>294.75</v>
      </c>
      <c r="F471" s="92">
        <v>249.66596999999999</v>
      </c>
      <c r="G471" s="92">
        <v>7354375</v>
      </c>
      <c r="H471" s="93">
        <f t="shared" si="14"/>
        <v>-3.3757373238923888E-3</v>
      </c>
      <c r="I471" s="94">
        <f t="shared" si="15"/>
        <v>-3.378840707588105E-3</v>
      </c>
    </row>
    <row r="472" spans="1:9" ht="15.75" customHeight="1" x14ac:dyDescent="0.25">
      <c r="A472" s="87">
        <v>43602</v>
      </c>
      <c r="B472" s="88">
        <v>295.10000600000001</v>
      </c>
      <c r="C472" s="88">
        <v>302.35000600000001</v>
      </c>
      <c r="D472" s="88">
        <v>295.10000600000001</v>
      </c>
      <c r="E472" s="88">
        <v>301.39999399999999</v>
      </c>
      <c r="F472" s="88">
        <v>255.29879800000001</v>
      </c>
      <c r="G472" s="88">
        <v>11194900</v>
      </c>
      <c r="H472" s="95">
        <f t="shared" si="14"/>
        <v>9.6894189316856626E-3</v>
      </c>
      <c r="I472" s="96">
        <f t="shared" si="15"/>
        <v>9.686315547989946E-3</v>
      </c>
    </row>
    <row r="473" spans="1:9" ht="15.75" customHeight="1" x14ac:dyDescent="0.25">
      <c r="A473" s="91">
        <v>43605</v>
      </c>
      <c r="B473" s="92">
        <v>306.85000600000001</v>
      </c>
      <c r="C473" s="92">
        <v>307.54998799999998</v>
      </c>
      <c r="D473" s="92">
        <v>302.10000600000001</v>
      </c>
      <c r="E473" s="92">
        <v>307</v>
      </c>
      <c r="F473" s="92">
        <v>260.042236</v>
      </c>
      <c r="G473" s="92">
        <v>11013451</v>
      </c>
      <c r="H473" s="93">
        <f t="shared" si="14"/>
        <v>7.9951216493724594E-3</v>
      </c>
      <c r="I473" s="94">
        <f t="shared" si="15"/>
        <v>7.9920182656767428E-3</v>
      </c>
    </row>
    <row r="474" spans="1:9" ht="15.75" customHeight="1" x14ac:dyDescent="0.25">
      <c r="A474" s="87">
        <v>43606</v>
      </c>
      <c r="B474" s="88">
        <v>307</v>
      </c>
      <c r="C474" s="88">
        <v>310</v>
      </c>
      <c r="D474" s="88">
        <v>305.29998799999998</v>
      </c>
      <c r="E474" s="88">
        <v>305.89999399999999</v>
      </c>
      <c r="F474" s="88">
        <v>259.11053500000003</v>
      </c>
      <c r="G474" s="88">
        <v>10518883</v>
      </c>
      <c r="H474" s="95">
        <f t="shared" si="14"/>
        <v>-1.5588206789987219E-3</v>
      </c>
      <c r="I474" s="96">
        <f t="shared" si="15"/>
        <v>-1.5619240626944381E-3</v>
      </c>
    </row>
    <row r="475" spans="1:9" ht="15.75" customHeight="1" x14ac:dyDescent="0.25">
      <c r="A475" s="91">
        <v>43607</v>
      </c>
      <c r="B475" s="92">
        <v>302.14999399999999</v>
      </c>
      <c r="C475" s="92">
        <v>302.79998799999998</v>
      </c>
      <c r="D475" s="92">
        <v>296.79998799999998</v>
      </c>
      <c r="E475" s="92">
        <v>299.75</v>
      </c>
      <c r="F475" s="92">
        <v>258.765198</v>
      </c>
      <c r="G475" s="92">
        <v>13737694</v>
      </c>
      <c r="H475" s="93">
        <f t="shared" si="14"/>
        <v>-5.792044931641323E-4</v>
      </c>
      <c r="I475" s="94">
        <f t="shared" si="15"/>
        <v>-5.8230787685984852E-4</v>
      </c>
    </row>
    <row r="476" spans="1:9" ht="15.75" customHeight="1" x14ac:dyDescent="0.25">
      <c r="A476" s="87">
        <v>43608</v>
      </c>
      <c r="B476" s="88">
        <v>305</v>
      </c>
      <c r="C476" s="88">
        <v>305.60000600000001</v>
      </c>
      <c r="D476" s="88">
        <v>287</v>
      </c>
      <c r="E476" s="88">
        <v>288.20001200000002</v>
      </c>
      <c r="F476" s="88">
        <v>248.794434</v>
      </c>
      <c r="G476" s="88">
        <v>31380501</v>
      </c>
      <c r="H476" s="95">
        <f t="shared" si="14"/>
        <v>-1.7065206395182286E-2</v>
      </c>
      <c r="I476" s="96">
        <f t="shared" si="15"/>
        <v>-1.7068309778878001E-2</v>
      </c>
    </row>
    <row r="477" spans="1:9" ht="15.75" customHeight="1" x14ac:dyDescent="0.25">
      <c r="A477" s="91">
        <v>43609</v>
      </c>
      <c r="B477" s="92">
        <v>291.5</v>
      </c>
      <c r="C477" s="92">
        <v>291.64999399999999</v>
      </c>
      <c r="D477" s="92">
        <v>287.29998799999998</v>
      </c>
      <c r="E477" s="92">
        <v>290.45001200000002</v>
      </c>
      <c r="F477" s="92">
        <v>250.73680100000001</v>
      </c>
      <c r="G477" s="92">
        <v>10879657</v>
      </c>
      <c r="H477" s="93">
        <f t="shared" si="14"/>
        <v>3.3774205185236926E-3</v>
      </c>
      <c r="I477" s="94">
        <f t="shared" si="15"/>
        <v>3.3743171348279764E-3</v>
      </c>
    </row>
    <row r="478" spans="1:9" ht="15.75" customHeight="1" x14ac:dyDescent="0.25">
      <c r="A478" s="87">
        <v>43612</v>
      </c>
      <c r="B478" s="88">
        <v>291.25</v>
      </c>
      <c r="C478" s="88">
        <v>293.54998799999998</v>
      </c>
      <c r="D478" s="88">
        <v>289.04998799999998</v>
      </c>
      <c r="E478" s="88">
        <v>290.85000600000001</v>
      </c>
      <c r="F478" s="88">
        <v>251.082123</v>
      </c>
      <c r="G478" s="88">
        <v>9024193</v>
      </c>
      <c r="H478" s="95">
        <f t="shared" si="14"/>
        <v>5.977114675418606E-4</v>
      </c>
      <c r="I478" s="96">
        <f t="shared" si="15"/>
        <v>5.9460808384614438E-4</v>
      </c>
    </row>
    <row r="479" spans="1:9" ht="15.75" customHeight="1" x14ac:dyDescent="0.25">
      <c r="A479" s="91">
        <v>43613</v>
      </c>
      <c r="B479" s="92">
        <v>291.79998799999998</v>
      </c>
      <c r="C479" s="92">
        <v>292</v>
      </c>
      <c r="D479" s="92">
        <v>288.10000600000001</v>
      </c>
      <c r="E479" s="92">
        <v>288.89999399999999</v>
      </c>
      <c r="F479" s="92">
        <v>249.39871199999999</v>
      </c>
      <c r="G479" s="92">
        <v>15598601</v>
      </c>
      <c r="H479" s="93">
        <f t="shared" si="14"/>
        <v>-2.9215858594577003E-3</v>
      </c>
      <c r="I479" s="94">
        <f t="shared" si="15"/>
        <v>-2.9246892431534165E-3</v>
      </c>
    </row>
    <row r="480" spans="1:9" ht="15.75" customHeight="1" x14ac:dyDescent="0.25">
      <c r="A480" s="87">
        <v>43614</v>
      </c>
      <c r="B480" s="88">
        <v>288.79998799999998</v>
      </c>
      <c r="C480" s="88">
        <v>291.70001200000002</v>
      </c>
      <c r="D480" s="88">
        <v>287.60000600000001</v>
      </c>
      <c r="E480" s="88">
        <v>288.10000600000001</v>
      </c>
      <c r="F480" s="88">
        <v>248.70808400000001</v>
      </c>
      <c r="G480" s="88">
        <v>7255516</v>
      </c>
      <c r="H480" s="95">
        <f t="shared" si="14"/>
        <v>-1.2043044746849378E-3</v>
      </c>
      <c r="I480" s="96">
        <f t="shared" si="15"/>
        <v>-1.2074078583806541E-3</v>
      </c>
    </row>
    <row r="481" spans="1:9" ht="15.75" customHeight="1" x14ac:dyDescent="0.25">
      <c r="A481" s="91">
        <v>43615</v>
      </c>
      <c r="B481" s="92">
        <v>289</v>
      </c>
      <c r="C481" s="92">
        <v>291.04998799999998</v>
      </c>
      <c r="D481" s="92">
        <v>288.29998799999998</v>
      </c>
      <c r="E481" s="92">
        <v>288.64999399999999</v>
      </c>
      <c r="F481" s="92">
        <v>249.18289200000001</v>
      </c>
      <c r="G481" s="92">
        <v>8656311</v>
      </c>
      <c r="H481" s="93">
        <f t="shared" si="14"/>
        <v>8.2832012152562801E-4</v>
      </c>
      <c r="I481" s="94">
        <f t="shared" si="15"/>
        <v>8.2521673782991179E-4</v>
      </c>
    </row>
    <row r="482" spans="1:9" ht="15.75" customHeight="1" x14ac:dyDescent="0.25">
      <c r="A482" s="87">
        <v>43616</v>
      </c>
      <c r="B482" s="88">
        <v>289.35000600000001</v>
      </c>
      <c r="C482" s="88">
        <v>291.5</v>
      </c>
      <c r="D482" s="88">
        <v>277.45001200000002</v>
      </c>
      <c r="E482" s="88">
        <v>278.54998799999998</v>
      </c>
      <c r="F482" s="88">
        <v>240.46388200000001</v>
      </c>
      <c r="G482" s="88">
        <v>26281811</v>
      </c>
      <c r="H482" s="95">
        <f t="shared" si="14"/>
        <v>-1.546836792523666E-2</v>
      </c>
      <c r="I482" s="96">
        <f t="shared" si="15"/>
        <v>-1.5471471308932377E-2</v>
      </c>
    </row>
    <row r="483" spans="1:9" ht="15.75" customHeight="1" x14ac:dyDescent="0.25">
      <c r="A483" s="91">
        <v>43619</v>
      </c>
      <c r="B483" s="92">
        <v>281.39999399999999</v>
      </c>
      <c r="C483" s="92">
        <v>281.5</v>
      </c>
      <c r="D483" s="92">
        <v>275.29998799999998</v>
      </c>
      <c r="E483" s="92">
        <v>278.54998799999998</v>
      </c>
      <c r="F483" s="92">
        <v>240.46388200000001</v>
      </c>
      <c r="G483" s="92">
        <v>19569620</v>
      </c>
      <c r="H483" s="93">
        <f t="shared" si="14"/>
        <v>0</v>
      </c>
      <c r="I483" s="94">
        <f t="shared" si="15"/>
        <v>-3.1033836957162185E-6</v>
      </c>
    </row>
    <row r="484" spans="1:9" ht="15.75" customHeight="1" x14ac:dyDescent="0.25">
      <c r="A484" s="87">
        <v>43620</v>
      </c>
      <c r="B484" s="88">
        <v>279.25</v>
      </c>
      <c r="C484" s="88">
        <v>282.14999399999999</v>
      </c>
      <c r="D484" s="88">
        <v>278.79998799999998</v>
      </c>
      <c r="E484" s="88">
        <v>279.25</v>
      </c>
      <c r="F484" s="88">
        <v>241.06817599999999</v>
      </c>
      <c r="G484" s="88">
        <v>13850737</v>
      </c>
      <c r="H484" s="95">
        <f t="shared" si="14"/>
        <v>1.0900278935043084E-3</v>
      </c>
      <c r="I484" s="96">
        <f t="shared" si="15"/>
        <v>1.0869245098085922E-3</v>
      </c>
    </row>
    <row r="485" spans="1:9" ht="15.75" customHeight="1" x14ac:dyDescent="0.25">
      <c r="A485" s="91">
        <v>43622</v>
      </c>
      <c r="B485" s="92">
        <v>280.39999399999999</v>
      </c>
      <c r="C485" s="92">
        <v>280.39999399999999</v>
      </c>
      <c r="D485" s="92">
        <v>275.29998799999998</v>
      </c>
      <c r="E485" s="92">
        <v>275.75</v>
      </c>
      <c r="F485" s="92">
        <v>238.04672199999999</v>
      </c>
      <c r="G485" s="92">
        <v>10660963</v>
      </c>
      <c r="H485" s="93">
        <f t="shared" si="14"/>
        <v>-5.4776764434042325E-3</v>
      </c>
      <c r="I485" s="94">
        <f t="shared" si="15"/>
        <v>-5.4807798270999492E-3</v>
      </c>
    </row>
    <row r="486" spans="1:9" ht="15.75" customHeight="1" x14ac:dyDescent="0.25">
      <c r="A486" s="87">
        <v>43623</v>
      </c>
      <c r="B486" s="88">
        <v>276.79998799999998</v>
      </c>
      <c r="C486" s="88">
        <v>276.79998799999998</v>
      </c>
      <c r="D486" s="88">
        <v>274.20001200000002</v>
      </c>
      <c r="E486" s="88">
        <v>275.25</v>
      </c>
      <c r="F486" s="88">
        <v>237.615082</v>
      </c>
      <c r="G486" s="88">
        <v>7699206</v>
      </c>
      <c r="H486" s="95">
        <f t="shared" si="14"/>
        <v>-7.8820254242742264E-4</v>
      </c>
      <c r="I486" s="96">
        <f t="shared" si="15"/>
        <v>-7.9130592612313886E-4</v>
      </c>
    </row>
    <row r="487" spans="1:9" ht="15.75" customHeight="1" x14ac:dyDescent="0.25">
      <c r="A487" s="91">
        <v>43626</v>
      </c>
      <c r="B487" s="92">
        <v>278.29998799999998</v>
      </c>
      <c r="C487" s="92">
        <v>280.54998799999998</v>
      </c>
      <c r="D487" s="92">
        <v>276.89999399999999</v>
      </c>
      <c r="E487" s="92">
        <v>279.39999399999999</v>
      </c>
      <c r="F487" s="92">
        <v>241.19766200000001</v>
      </c>
      <c r="G487" s="92">
        <v>8615348</v>
      </c>
      <c r="H487" s="93">
        <f t="shared" si="14"/>
        <v>6.4990908461959682E-3</v>
      </c>
      <c r="I487" s="94">
        <f t="shared" si="15"/>
        <v>6.4959874625002516E-3</v>
      </c>
    </row>
    <row r="488" spans="1:9" ht="15.75" customHeight="1" x14ac:dyDescent="0.25">
      <c r="A488" s="87">
        <v>43627</v>
      </c>
      <c r="B488" s="88">
        <v>280.89999399999999</v>
      </c>
      <c r="C488" s="88">
        <v>281.39999399999999</v>
      </c>
      <c r="D488" s="88">
        <v>279.20001200000002</v>
      </c>
      <c r="E488" s="88">
        <v>279.85000600000001</v>
      </c>
      <c r="F488" s="88">
        <v>241.58613600000001</v>
      </c>
      <c r="G488" s="88">
        <v>8461371</v>
      </c>
      <c r="H488" s="95">
        <f t="shared" si="14"/>
        <v>6.9891388929673543E-4</v>
      </c>
      <c r="I488" s="96">
        <f t="shared" si="15"/>
        <v>6.9581050560101922E-4</v>
      </c>
    </row>
    <row r="489" spans="1:9" ht="15.75" customHeight="1" x14ac:dyDescent="0.25">
      <c r="A489" s="91">
        <v>43628</v>
      </c>
      <c r="B489" s="92">
        <v>281.39999399999999</v>
      </c>
      <c r="C489" s="92">
        <v>281.39999399999999</v>
      </c>
      <c r="D489" s="92">
        <v>278.25</v>
      </c>
      <c r="E489" s="92">
        <v>279.95001200000002</v>
      </c>
      <c r="F489" s="92">
        <v>241.67247</v>
      </c>
      <c r="G489" s="92">
        <v>8247867</v>
      </c>
      <c r="H489" s="93">
        <f t="shared" si="14"/>
        <v>1.5517315049951513E-4</v>
      </c>
      <c r="I489" s="94">
        <f t="shared" si="15"/>
        <v>1.5206976680379891E-4</v>
      </c>
    </row>
    <row r="490" spans="1:9" ht="15.75" customHeight="1" x14ac:dyDescent="0.25">
      <c r="A490" s="87">
        <v>43629</v>
      </c>
      <c r="B490" s="88">
        <v>278.89999399999999</v>
      </c>
      <c r="C490" s="88">
        <v>281.35000600000001</v>
      </c>
      <c r="D490" s="88">
        <v>278.54998799999998</v>
      </c>
      <c r="E490" s="88">
        <v>280.60000600000001</v>
      </c>
      <c r="F490" s="88">
        <v>242.233597</v>
      </c>
      <c r="G490" s="88">
        <v>7198584</v>
      </c>
      <c r="H490" s="95">
        <f t="shared" si="14"/>
        <v>1.0071974111975888E-3</v>
      </c>
      <c r="I490" s="96">
        <f t="shared" si="15"/>
        <v>1.0040940275018726E-3</v>
      </c>
    </row>
    <row r="491" spans="1:9" ht="15.75" customHeight="1" x14ac:dyDescent="0.25">
      <c r="A491" s="91">
        <v>43630</v>
      </c>
      <c r="B491" s="92">
        <v>280.5</v>
      </c>
      <c r="C491" s="92">
        <v>280.5</v>
      </c>
      <c r="D491" s="92">
        <v>277.14999399999999</v>
      </c>
      <c r="E491" s="92">
        <v>278.04998799999998</v>
      </c>
      <c r="F491" s="92">
        <v>240.032242</v>
      </c>
      <c r="G491" s="92">
        <v>7908039</v>
      </c>
      <c r="H491" s="93">
        <f t="shared" si="14"/>
        <v>-3.9647965576693261E-3</v>
      </c>
      <c r="I491" s="94">
        <f t="shared" si="15"/>
        <v>-3.9678999413650419E-3</v>
      </c>
    </row>
    <row r="492" spans="1:9" ht="15.75" customHeight="1" x14ac:dyDescent="0.25">
      <c r="A492" s="87">
        <v>43633</v>
      </c>
      <c r="B492" s="88">
        <v>278.85000600000001</v>
      </c>
      <c r="C492" s="88">
        <v>278.85000600000001</v>
      </c>
      <c r="D492" s="88">
        <v>274.45001200000002</v>
      </c>
      <c r="E492" s="88">
        <v>275</v>
      </c>
      <c r="F492" s="88">
        <v>237.39924600000001</v>
      </c>
      <c r="G492" s="88">
        <v>10013278</v>
      </c>
      <c r="H492" s="95">
        <f t="shared" si="14"/>
        <v>-4.7902463725649604E-3</v>
      </c>
      <c r="I492" s="96">
        <f t="shared" si="15"/>
        <v>-4.7933497562606762E-3</v>
      </c>
    </row>
    <row r="493" spans="1:9" ht="15.75" customHeight="1" x14ac:dyDescent="0.25">
      <c r="A493" s="91">
        <v>43634</v>
      </c>
      <c r="B493" s="92">
        <v>276.14999399999999</v>
      </c>
      <c r="C493" s="92">
        <v>277.85000600000001</v>
      </c>
      <c r="D493" s="92">
        <v>274</v>
      </c>
      <c r="E493" s="92">
        <v>275.10000600000001</v>
      </c>
      <c r="F493" s="92">
        <v>237.48559599999999</v>
      </c>
      <c r="G493" s="92">
        <v>13845733</v>
      </c>
      <c r="H493" s="93">
        <f t="shared" si="14"/>
        <v>1.5793862262570253E-4</v>
      </c>
      <c r="I493" s="94">
        <f t="shared" si="15"/>
        <v>1.5483523892998631E-4</v>
      </c>
    </row>
    <row r="494" spans="1:9" ht="15.75" customHeight="1" x14ac:dyDescent="0.25">
      <c r="A494" s="87">
        <v>43635</v>
      </c>
      <c r="B494" s="88">
        <v>275.70001200000002</v>
      </c>
      <c r="C494" s="88">
        <v>278.89999399999999</v>
      </c>
      <c r="D494" s="88">
        <v>275.60000600000001</v>
      </c>
      <c r="E494" s="88">
        <v>277.20001200000002</v>
      </c>
      <c r="F494" s="88">
        <v>239.29844700000001</v>
      </c>
      <c r="G494" s="88">
        <v>9046515</v>
      </c>
      <c r="H494" s="95">
        <f t="shared" si="14"/>
        <v>3.3026062490147611E-3</v>
      </c>
      <c r="I494" s="96">
        <f t="shared" si="15"/>
        <v>3.2995028653190449E-3</v>
      </c>
    </row>
    <row r="495" spans="1:9" ht="15.75" customHeight="1" x14ac:dyDescent="0.25">
      <c r="A495" s="91">
        <v>43636</v>
      </c>
      <c r="B495" s="92">
        <v>277</v>
      </c>
      <c r="C495" s="92">
        <v>277.95001200000002</v>
      </c>
      <c r="D495" s="92">
        <v>275.35000600000001</v>
      </c>
      <c r="E495" s="92">
        <v>277</v>
      </c>
      <c r="F495" s="92">
        <v>239.12579299999999</v>
      </c>
      <c r="G495" s="92">
        <v>10566110</v>
      </c>
      <c r="H495" s="93">
        <f t="shared" si="14"/>
        <v>-3.1345687138949164E-4</v>
      </c>
      <c r="I495" s="94">
        <f t="shared" si="15"/>
        <v>-3.1656025508520786E-4</v>
      </c>
    </row>
    <row r="496" spans="1:9" ht="15.75" customHeight="1" x14ac:dyDescent="0.25">
      <c r="A496" s="87">
        <v>43637</v>
      </c>
      <c r="B496" s="88">
        <v>276.64999399999999</v>
      </c>
      <c r="C496" s="88">
        <v>276.64999399999999</v>
      </c>
      <c r="D496" s="88">
        <v>273.25</v>
      </c>
      <c r="E496" s="88">
        <v>274.25</v>
      </c>
      <c r="F496" s="88">
        <v>236.75183100000001</v>
      </c>
      <c r="G496" s="88">
        <v>18595809</v>
      </c>
      <c r="H496" s="95">
        <f t="shared" si="14"/>
        <v>-4.3330768142582623E-3</v>
      </c>
      <c r="I496" s="96">
        <f t="shared" si="15"/>
        <v>-4.3361801979539781E-3</v>
      </c>
    </row>
    <row r="497" spans="1:9" ht="15.75" customHeight="1" x14ac:dyDescent="0.25">
      <c r="A497" s="91">
        <v>43640</v>
      </c>
      <c r="B497" s="92">
        <v>274.25</v>
      </c>
      <c r="C497" s="92">
        <v>277.5</v>
      </c>
      <c r="D497" s="92">
        <v>274.25</v>
      </c>
      <c r="E497" s="92">
        <v>276.25</v>
      </c>
      <c r="F497" s="92">
        <v>238.478363</v>
      </c>
      <c r="G497" s="92">
        <v>8935066</v>
      </c>
      <c r="H497" s="93">
        <f t="shared" si="14"/>
        <v>3.1556354326659807E-3</v>
      </c>
      <c r="I497" s="94">
        <f t="shared" si="15"/>
        <v>3.1525320489702645E-3</v>
      </c>
    </row>
    <row r="498" spans="1:9" ht="15.75" customHeight="1" x14ac:dyDescent="0.25">
      <c r="A498" s="87">
        <v>43641</v>
      </c>
      <c r="B498" s="88">
        <v>275.04998799999998</v>
      </c>
      <c r="C498" s="88">
        <v>280</v>
      </c>
      <c r="D498" s="88">
        <v>274.25</v>
      </c>
      <c r="E498" s="88">
        <v>278.5</v>
      </c>
      <c r="F498" s="88">
        <v>240.420715</v>
      </c>
      <c r="G498" s="88">
        <v>12379897</v>
      </c>
      <c r="H498" s="95">
        <f t="shared" si="14"/>
        <v>3.5229025062409021E-3</v>
      </c>
      <c r="I498" s="96">
        <f t="shared" si="15"/>
        <v>3.5197991225451859E-3</v>
      </c>
    </row>
    <row r="499" spans="1:9" ht="15.75" customHeight="1" x14ac:dyDescent="0.25">
      <c r="A499" s="91">
        <v>43642</v>
      </c>
      <c r="B499" s="92">
        <v>278.45001200000002</v>
      </c>
      <c r="C499" s="92">
        <v>278.70001200000002</v>
      </c>
      <c r="D499" s="92">
        <v>276.35000600000001</v>
      </c>
      <c r="E499" s="92">
        <v>277.39999399999999</v>
      </c>
      <c r="F499" s="92">
        <v>239.47112999999999</v>
      </c>
      <c r="G499" s="92">
        <v>7421269</v>
      </c>
      <c r="H499" s="93">
        <f t="shared" si="14"/>
        <v>-1.7187208665390271E-3</v>
      </c>
      <c r="I499" s="94">
        <f t="shared" si="15"/>
        <v>-1.7218242502347434E-3</v>
      </c>
    </row>
    <row r="500" spans="1:9" ht="15.75" customHeight="1" x14ac:dyDescent="0.25">
      <c r="A500" s="87">
        <v>43643</v>
      </c>
      <c r="B500" s="88">
        <v>277.95001200000002</v>
      </c>
      <c r="C500" s="88">
        <v>278.20001200000002</v>
      </c>
      <c r="D500" s="88">
        <v>272.79998799999998</v>
      </c>
      <c r="E500" s="88">
        <v>273.5</v>
      </c>
      <c r="F500" s="88">
        <v>236.10436999999999</v>
      </c>
      <c r="G500" s="88">
        <v>23308215</v>
      </c>
      <c r="H500" s="95">
        <f t="shared" si="14"/>
        <v>-6.1491381161990931E-3</v>
      </c>
      <c r="I500" s="96">
        <f t="shared" si="15"/>
        <v>-6.1522414998948088E-3</v>
      </c>
    </row>
    <row r="501" spans="1:9" ht="15.75" customHeight="1" x14ac:dyDescent="0.25">
      <c r="A501" s="91">
        <v>43644</v>
      </c>
      <c r="B501" s="92">
        <v>274.10000600000001</v>
      </c>
      <c r="C501" s="92">
        <v>275.45001200000002</v>
      </c>
      <c r="D501" s="92">
        <v>272.5</v>
      </c>
      <c r="E501" s="92">
        <v>273.85000600000001</v>
      </c>
      <c r="F501" s="92">
        <v>236.40652499999999</v>
      </c>
      <c r="G501" s="92">
        <v>8449727</v>
      </c>
      <c r="H501" s="93">
        <f t="shared" si="14"/>
        <v>5.5543382577930868E-4</v>
      </c>
      <c r="I501" s="94">
        <f t="shared" si="15"/>
        <v>5.5233044208359246E-4</v>
      </c>
    </row>
    <row r="502" spans="1:9" ht="15.75" customHeight="1" x14ac:dyDescent="0.25">
      <c r="A502" s="87">
        <v>43647</v>
      </c>
      <c r="B502" s="88">
        <v>274.39999399999999</v>
      </c>
      <c r="C502" s="88">
        <v>276.25</v>
      </c>
      <c r="D502" s="88">
        <v>274.14999399999999</v>
      </c>
      <c r="E502" s="88">
        <v>274.95001200000002</v>
      </c>
      <c r="F502" s="88">
        <v>237.35611</v>
      </c>
      <c r="G502" s="88">
        <v>5042447</v>
      </c>
      <c r="H502" s="95">
        <f t="shared" si="14"/>
        <v>1.7409565355810169E-3</v>
      </c>
      <c r="I502" s="96">
        <f t="shared" si="15"/>
        <v>1.7378531518853007E-3</v>
      </c>
    </row>
    <row r="503" spans="1:9" ht="15.75" customHeight="1" x14ac:dyDescent="0.25">
      <c r="A503" s="91">
        <v>43648</v>
      </c>
      <c r="B503" s="92">
        <v>275.35000600000001</v>
      </c>
      <c r="C503" s="92">
        <v>275.64999399999999</v>
      </c>
      <c r="D503" s="92">
        <v>273.20001200000002</v>
      </c>
      <c r="E503" s="92">
        <v>273.85000600000001</v>
      </c>
      <c r="F503" s="92">
        <v>236.40652499999999</v>
      </c>
      <c r="G503" s="92">
        <v>9976439</v>
      </c>
      <c r="H503" s="93">
        <f t="shared" si="14"/>
        <v>-1.7409565355809976E-3</v>
      </c>
      <c r="I503" s="94">
        <f t="shared" si="15"/>
        <v>-1.7440599192767138E-3</v>
      </c>
    </row>
    <row r="504" spans="1:9" ht="15.75" customHeight="1" x14ac:dyDescent="0.25">
      <c r="A504" s="87">
        <v>43649</v>
      </c>
      <c r="B504" s="88">
        <v>274.29998799999998</v>
      </c>
      <c r="C504" s="88">
        <v>277.54998799999998</v>
      </c>
      <c r="D504" s="88">
        <v>272.14999399999999</v>
      </c>
      <c r="E504" s="88">
        <v>276.70001200000002</v>
      </c>
      <c r="F504" s="88">
        <v>238.866806</v>
      </c>
      <c r="G504" s="88">
        <v>18120809</v>
      </c>
      <c r="H504" s="95">
        <f t="shared" si="14"/>
        <v>4.496343205851302E-3</v>
      </c>
      <c r="I504" s="96">
        <f t="shared" si="15"/>
        <v>4.4932398221555862E-3</v>
      </c>
    </row>
    <row r="505" spans="1:9" ht="15.75" customHeight="1" x14ac:dyDescent="0.25">
      <c r="A505" s="91">
        <v>43650</v>
      </c>
      <c r="B505" s="92">
        <v>277.45001200000002</v>
      </c>
      <c r="C505" s="92">
        <v>278.25</v>
      </c>
      <c r="D505" s="92">
        <v>275.20001200000002</v>
      </c>
      <c r="E505" s="92">
        <v>277.64999399999999</v>
      </c>
      <c r="F505" s="92">
        <v>239.686905</v>
      </c>
      <c r="G505" s="92">
        <v>9697597</v>
      </c>
      <c r="H505" s="93">
        <f t="shared" si="14"/>
        <v>1.4885050968655503E-3</v>
      </c>
      <c r="I505" s="94">
        <f t="shared" si="15"/>
        <v>1.4854017131698341E-3</v>
      </c>
    </row>
    <row r="506" spans="1:9" ht="15.75" customHeight="1" x14ac:dyDescent="0.25">
      <c r="A506" s="87">
        <v>43651</v>
      </c>
      <c r="B506" s="88">
        <v>277.64999399999999</v>
      </c>
      <c r="C506" s="88">
        <v>281.85000600000001</v>
      </c>
      <c r="D506" s="88">
        <v>268</v>
      </c>
      <c r="E506" s="88">
        <v>279.45001200000002</v>
      </c>
      <c r="F506" s="88">
        <v>241.24082899999999</v>
      </c>
      <c r="G506" s="88">
        <v>37047327</v>
      </c>
      <c r="H506" s="95">
        <f t="shared" si="14"/>
        <v>2.8065046754965441E-3</v>
      </c>
      <c r="I506" s="96">
        <f t="shared" si="15"/>
        <v>2.8034012918008279E-3</v>
      </c>
    </row>
    <row r="507" spans="1:9" ht="15.75" customHeight="1" x14ac:dyDescent="0.25">
      <c r="A507" s="91">
        <v>43654</v>
      </c>
      <c r="B507" s="92">
        <v>280.14999399999999</v>
      </c>
      <c r="C507" s="92">
        <v>282.89999399999999</v>
      </c>
      <c r="D507" s="92">
        <v>275.79998799999998</v>
      </c>
      <c r="E507" s="92">
        <v>277.45001200000002</v>
      </c>
      <c r="F507" s="92">
        <v>239.514297</v>
      </c>
      <c r="G507" s="92">
        <v>12169249</v>
      </c>
      <c r="H507" s="93">
        <f t="shared" si="14"/>
        <v>-3.1193699390286707E-3</v>
      </c>
      <c r="I507" s="94">
        <f t="shared" si="15"/>
        <v>-3.1224733227243869E-3</v>
      </c>
    </row>
    <row r="508" spans="1:9" ht="15.75" customHeight="1" x14ac:dyDescent="0.25">
      <c r="A508" s="87">
        <v>43655</v>
      </c>
      <c r="B508" s="88">
        <v>276.95001200000002</v>
      </c>
      <c r="C508" s="88">
        <v>277.54998799999998</v>
      </c>
      <c r="D508" s="88">
        <v>272.14999399999999</v>
      </c>
      <c r="E508" s="88">
        <v>273.10000600000001</v>
      </c>
      <c r="F508" s="88">
        <v>235.759064</v>
      </c>
      <c r="G508" s="88">
        <v>7706490</v>
      </c>
      <c r="H508" s="95">
        <f t="shared" si="14"/>
        <v>-6.8630436431039192E-3</v>
      </c>
      <c r="I508" s="96">
        <f t="shared" si="15"/>
        <v>-6.866147026799635E-3</v>
      </c>
    </row>
    <row r="509" spans="1:9" ht="15.75" customHeight="1" x14ac:dyDescent="0.25">
      <c r="A509" s="91">
        <v>43656</v>
      </c>
      <c r="B509" s="92">
        <v>273.54998799999998</v>
      </c>
      <c r="C509" s="92">
        <v>275.25</v>
      </c>
      <c r="D509" s="92">
        <v>270.75</v>
      </c>
      <c r="E509" s="92">
        <v>273.14999399999999</v>
      </c>
      <c r="F509" s="92">
        <v>235.80221599999999</v>
      </c>
      <c r="G509" s="92">
        <v>8162744</v>
      </c>
      <c r="H509" s="93">
        <f t="shared" si="14"/>
        <v>7.9483521358631693E-5</v>
      </c>
      <c r="I509" s="94">
        <f t="shared" si="15"/>
        <v>7.6380137662915474E-5</v>
      </c>
    </row>
    <row r="510" spans="1:9" ht="15.75" customHeight="1" x14ac:dyDescent="0.25">
      <c r="A510" s="87">
        <v>43657</v>
      </c>
      <c r="B510" s="88">
        <v>274</v>
      </c>
      <c r="C510" s="88">
        <v>276.89999399999999</v>
      </c>
      <c r="D510" s="88">
        <v>273.60000600000001</v>
      </c>
      <c r="E510" s="88">
        <v>275.64999399999999</v>
      </c>
      <c r="F510" s="88">
        <v>237.960373</v>
      </c>
      <c r="G510" s="88">
        <v>8403695</v>
      </c>
      <c r="H510" s="95">
        <f t="shared" si="14"/>
        <v>3.95675885450621E-3</v>
      </c>
      <c r="I510" s="96">
        <f t="shared" si="15"/>
        <v>3.9536554708104934E-3</v>
      </c>
    </row>
    <row r="511" spans="1:9" ht="15.75" customHeight="1" x14ac:dyDescent="0.25">
      <c r="A511" s="91">
        <v>43658</v>
      </c>
      <c r="B511" s="92">
        <v>275.39999399999999</v>
      </c>
      <c r="C511" s="92">
        <v>276.45001200000002</v>
      </c>
      <c r="D511" s="92">
        <v>273.10000600000001</v>
      </c>
      <c r="E511" s="92">
        <v>275.04998799999998</v>
      </c>
      <c r="F511" s="92">
        <v>237.44241299999999</v>
      </c>
      <c r="G511" s="92">
        <v>10468936</v>
      </c>
      <c r="H511" s="93">
        <f t="shared" si="14"/>
        <v>-9.4634388135250377E-4</v>
      </c>
      <c r="I511" s="94">
        <f t="shared" si="15"/>
        <v>-9.4944726504821999E-4</v>
      </c>
    </row>
    <row r="512" spans="1:9" ht="15.75" customHeight="1" x14ac:dyDescent="0.25">
      <c r="A512" s="87">
        <v>43661</v>
      </c>
      <c r="B512" s="88">
        <v>275</v>
      </c>
      <c r="C512" s="88">
        <v>275.60000600000001</v>
      </c>
      <c r="D512" s="88">
        <v>270.54998799999998</v>
      </c>
      <c r="E512" s="88">
        <v>270.95001200000002</v>
      </c>
      <c r="F512" s="88">
        <v>233.90303</v>
      </c>
      <c r="G512" s="88">
        <v>8536705</v>
      </c>
      <c r="H512" s="95">
        <f t="shared" si="14"/>
        <v>-6.5224493897211465E-3</v>
      </c>
      <c r="I512" s="96">
        <f t="shared" si="15"/>
        <v>-6.5255527734168622E-3</v>
      </c>
    </row>
    <row r="513" spans="1:9" ht="15.75" customHeight="1" x14ac:dyDescent="0.25">
      <c r="A513" s="91">
        <v>43662</v>
      </c>
      <c r="B513" s="92">
        <v>271</v>
      </c>
      <c r="C513" s="92">
        <v>272.75</v>
      </c>
      <c r="D513" s="92">
        <v>270.60000600000001</v>
      </c>
      <c r="E513" s="92">
        <v>271.95001200000002</v>
      </c>
      <c r="F513" s="92">
        <v>234.766312</v>
      </c>
      <c r="G513" s="92">
        <v>6357525</v>
      </c>
      <c r="H513" s="93">
        <f t="shared" si="14"/>
        <v>1.5999298411497112E-3</v>
      </c>
      <c r="I513" s="94">
        <f t="shared" si="15"/>
        <v>1.596826457453995E-3</v>
      </c>
    </row>
    <row r="514" spans="1:9" ht="15.75" customHeight="1" x14ac:dyDescent="0.25">
      <c r="A514" s="87">
        <v>43663</v>
      </c>
      <c r="B514" s="88">
        <v>272.45001200000002</v>
      </c>
      <c r="C514" s="88">
        <v>273.14999399999999</v>
      </c>
      <c r="D514" s="88">
        <v>270.70001200000002</v>
      </c>
      <c r="E514" s="88">
        <v>272.89999399999999</v>
      </c>
      <c r="F514" s="88">
        <v>235.586411</v>
      </c>
      <c r="G514" s="88">
        <v>6294203</v>
      </c>
      <c r="H514" s="95">
        <f t="shared" si="14"/>
        <v>1.5144584641345431E-3</v>
      </c>
      <c r="I514" s="96">
        <f t="shared" si="15"/>
        <v>1.5113550804388269E-3</v>
      </c>
    </row>
    <row r="515" spans="1:9" ht="15.75" customHeight="1" x14ac:dyDescent="0.25">
      <c r="A515" s="91">
        <v>43664</v>
      </c>
      <c r="B515" s="92">
        <v>272.95001200000002</v>
      </c>
      <c r="C515" s="92">
        <v>275.10000600000001</v>
      </c>
      <c r="D515" s="92">
        <v>272.29998799999998</v>
      </c>
      <c r="E515" s="92">
        <v>273</v>
      </c>
      <c r="F515" s="92">
        <v>235.672729</v>
      </c>
      <c r="G515" s="92">
        <v>9096757</v>
      </c>
      <c r="H515" s="93">
        <f t="shared" si="14"/>
        <v>1.590947668756386E-4</v>
      </c>
      <c r="I515" s="94">
        <f t="shared" si="15"/>
        <v>1.5599138317992238E-4</v>
      </c>
    </row>
    <row r="516" spans="1:9" ht="15.75" customHeight="1" x14ac:dyDescent="0.25">
      <c r="A516" s="87">
        <v>43665</v>
      </c>
      <c r="B516" s="88">
        <v>274.10000600000001</v>
      </c>
      <c r="C516" s="88">
        <v>274.25</v>
      </c>
      <c r="D516" s="88">
        <v>268</v>
      </c>
      <c r="E516" s="88">
        <v>268.29998799999998</v>
      </c>
      <c r="F516" s="88">
        <v>231.615341</v>
      </c>
      <c r="G516" s="88">
        <v>7986847</v>
      </c>
      <c r="H516" s="95">
        <f t="shared" ref="H516:H579" si="16">LOG(F516/F515)</f>
        <v>-7.5420093817586062E-3</v>
      </c>
      <c r="I516" s="96">
        <f t="shared" ref="I516:I579" si="17">H516-$H$1238</f>
        <v>-7.5451127654543228E-3</v>
      </c>
    </row>
    <row r="517" spans="1:9" ht="15.75" customHeight="1" x14ac:dyDescent="0.25">
      <c r="A517" s="91">
        <v>43668</v>
      </c>
      <c r="B517" s="92">
        <v>268</v>
      </c>
      <c r="C517" s="92">
        <v>268.20001200000002</v>
      </c>
      <c r="D517" s="92">
        <v>264</v>
      </c>
      <c r="E517" s="92">
        <v>264.39999399999999</v>
      </c>
      <c r="F517" s="92">
        <v>228.24859599999999</v>
      </c>
      <c r="G517" s="92">
        <v>13516960</v>
      </c>
      <c r="H517" s="93">
        <f t="shared" si="16"/>
        <v>-6.3592066365301125E-3</v>
      </c>
      <c r="I517" s="94">
        <f t="shared" si="17"/>
        <v>-6.3623100202258292E-3</v>
      </c>
    </row>
    <row r="518" spans="1:9" ht="15.75" customHeight="1" x14ac:dyDescent="0.25">
      <c r="A518" s="87">
        <v>43669</v>
      </c>
      <c r="B518" s="88">
        <v>265.5</v>
      </c>
      <c r="C518" s="88">
        <v>271.70001200000002</v>
      </c>
      <c r="D518" s="88">
        <v>265</v>
      </c>
      <c r="E518" s="88">
        <v>270.64999399999999</v>
      </c>
      <c r="F518" s="88">
        <v>233.64402799999999</v>
      </c>
      <c r="G518" s="88">
        <v>14396986</v>
      </c>
      <c r="H518" s="95">
        <f t="shared" si="16"/>
        <v>1.014657003863877E-2</v>
      </c>
      <c r="I518" s="96">
        <f t="shared" si="17"/>
        <v>1.0143466654943053E-2</v>
      </c>
    </row>
    <row r="519" spans="1:9" ht="15.75" customHeight="1" x14ac:dyDescent="0.25">
      <c r="A519" s="91">
        <v>43670</v>
      </c>
      <c r="B519" s="92">
        <v>270.29998799999998</v>
      </c>
      <c r="C519" s="92">
        <v>273.35000600000001</v>
      </c>
      <c r="D519" s="92">
        <v>267.89999399999999</v>
      </c>
      <c r="E519" s="92">
        <v>270.85000600000001</v>
      </c>
      <c r="F519" s="92">
        <v>233.81672699999999</v>
      </c>
      <c r="G519" s="92">
        <v>12072603</v>
      </c>
      <c r="H519" s="93">
        <f t="shared" si="16"/>
        <v>3.2089207635186188E-4</v>
      </c>
      <c r="I519" s="94">
        <f t="shared" si="17"/>
        <v>3.1778869265614566E-4</v>
      </c>
    </row>
    <row r="520" spans="1:9" ht="15.75" customHeight="1" x14ac:dyDescent="0.25">
      <c r="A520" s="87">
        <v>43671</v>
      </c>
      <c r="B520" s="88">
        <v>271</v>
      </c>
      <c r="C520" s="88">
        <v>272.5</v>
      </c>
      <c r="D520" s="88">
        <v>266.89999399999999</v>
      </c>
      <c r="E520" s="88">
        <v>267.85000600000001</v>
      </c>
      <c r="F520" s="88">
        <v>231.22689800000001</v>
      </c>
      <c r="G520" s="88">
        <v>17669912</v>
      </c>
      <c r="H520" s="95">
        <f t="shared" si="16"/>
        <v>-4.8372239123099176E-3</v>
      </c>
      <c r="I520" s="96">
        <f t="shared" si="17"/>
        <v>-4.8403272960056334E-3</v>
      </c>
    </row>
    <row r="521" spans="1:9" ht="15.75" customHeight="1" x14ac:dyDescent="0.25">
      <c r="A521" s="91">
        <v>43672</v>
      </c>
      <c r="B521" s="92">
        <v>268.75</v>
      </c>
      <c r="C521" s="92">
        <v>271</v>
      </c>
      <c r="D521" s="92">
        <v>266.89999399999999</v>
      </c>
      <c r="E521" s="92">
        <v>270.39999399999999</v>
      </c>
      <c r="F521" s="92">
        <v>233.428223</v>
      </c>
      <c r="G521" s="92">
        <v>4788040</v>
      </c>
      <c r="H521" s="93">
        <f t="shared" si="16"/>
        <v>4.115010939091464E-3</v>
      </c>
      <c r="I521" s="94">
        <f t="shared" si="17"/>
        <v>4.1119075553957482E-3</v>
      </c>
    </row>
    <row r="522" spans="1:9" ht="15.75" customHeight="1" x14ac:dyDescent="0.25">
      <c r="A522" s="87">
        <v>43675</v>
      </c>
      <c r="B522" s="88">
        <v>270</v>
      </c>
      <c r="C522" s="88">
        <v>271.14999399999999</v>
      </c>
      <c r="D522" s="88">
        <v>266.5</v>
      </c>
      <c r="E522" s="88">
        <v>267.75</v>
      </c>
      <c r="F522" s="88">
        <v>231.14054899999999</v>
      </c>
      <c r="G522" s="88">
        <v>5525308</v>
      </c>
      <c r="H522" s="95">
        <f t="shared" si="16"/>
        <v>-4.277223460310957E-3</v>
      </c>
      <c r="I522" s="96">
        <f t="shared" si="17"/>
        <v>-4.2803268440066728E-3</v>
      </c>
    </row>
    <row r="523" spans="1:9" ht="15.75" customHeight="1" x14ac:dyDescent="0.25">
      <c r="A523" s="91">
        <v>43676</v>
      </c>
      <c r="B523" s="92">
        <v>268</v>
      </c>
      <c r="C523" s="92">
        <v>270.10000600000001</v>
      </c>
      <c r="D523" s="92">
        <v>266.54998799999998</v>
      </c>
      <c r="E523" s="92">
        <v>268.89999399999999</v>
      </c>
      <c r="F523" s="92">
        <v>232.13331600000001</v>
      </c>
      <c r="G523" s="92">
        <v>13233351</v>
      </c>
      <c r="H523" s="93">
        <f t="shared" si="16"/>
        <v>1.8613348279228285E-3</v>
      </c>
      <c r="I523" s="94">
        <f t="shared" si="17"/>
        <v>1.8582314442271122E-3</v>
      </c>
    </row>
    <row r="524" spans="1:9" ht="15.75" customHeight="1" x14ac:dyDescent="0.25">
      <c r="A524" s="87">
        <v>43677</v>
      </c>
      <c r="B524" s="88">
        <v>268.60000600000001</v>
      </c>
      <c r="C524" s="88">
        <v>271.10000600000001</v>
      </c>
      <c r="D524" s="88">
        <v>266</v>
      </c>
      <c r="E524" s="88">
        <v>270.20001200000002</v>
      </c>
      <c r="F524" s="88">
        <v>233.255585</v>
      </c>
      <c r="G524" s="88">
        <v>13649764</v>
      </c>
      <c r="H524" s="95">
        <f t="shared" si="16"/>
        <v>2.0945758595788708E-3</v>
      </c>
      <c r="I524" s="96">
        <f t="shared" si="17"/>
        <v>2.0914724758831545E-3</v>
      </c>
    </row>
    <row r="525" spans="1:9" ht="15.75" customHeight="1" x14ac:dyDescent="0.25">
      <c r="A525" s="91">
        <v>43678</v>
      </c>
      <c r="B525" s="92">
        <v>270.45001200000002</v>
      </c>
      <c r="C525" s="92">
        <v>270.70001200000002</v>
      </c>
      <c r="D525" s="92">
        <v>266.5</v>
      </c>
      <c r="E525" s="92">
        <v>267.54998799999998</v>
      </c>
      <c r="F525" s="92">
        <v>230.96788000000001</v>
      </c>
      <c r="G525" s="92">
        <v>5925611</v>
      </c>
      <c r="H525" s="93">
        <f t="shared" si="16"/>
        <v>-4.2804630768531445E-3</v>
      </c>
      <c r="I525" s="94">
        <f t="shared" si="17"/>
        <v>-4.2835664605488603E-3</v>
      </c>
    </row>
    <row r="526" spans="1:9" ht="15.75" customHeight="1" x14ac:dyDescent="0.25">
      <c r="A526" s="87">
        <v>43679</v>
      </c>
      <c r="B526" s="88">
        <v>267.20001200000002</v>
      </c>
      <c r="C526" s="88">
        <v>267.20001200000002</v>
      </c>
      <c r="D526" s="88">
        <v>263.10000600000001</v>
      </c>
      <c r="E526" s="88">
        <v>264.5</v>
      </c>
      <c r="F526" s="88">
        <v>228.33493000000001</v>
      </c>
      <c r="G526" s="88">
        <v>8890911</v>
      </c>
      <c r="H526" s="95">
        <f t="shared" si="16"/>
        <v>-4.9792344262182186E-3</v>
      </c>
      <c r="I526" s="96">
        <f t="shared" si="17"/>
        <v>-4.9823378099139344E-3</v>
      </c>
    </row>
    <row r="527" spans="1:9" ht="15.75" customHeight="1" x14ac:dyDescent="0.25">
      <c r="A527" s="91">
        <v>43682</v>
      </c>
      <c r="B527" s="92">
        <v>264.39999399999999</v>
      </c>
      <c r="C527" s="92">
        <v>264.5</v>
      </c>
      <c r="D527" s="92">
        <v>257.64999399999999</v>
      </c>
      <c r="E527" s="92">
        <v>259.79998799999998</v>
      </c>
      <c r="F527" s="92">
        <v>224.27754200000001</v>
      </c>
      <c r="G527" s="92">
        <v>11556743</v>
      </c>
      <c r="H527" s="93">
        <f t="shared" si="16"/>
        <v>-7.7865659099528133E-3</v>
      </c>
      <c r="I527" s="94">
        <f t="shared" si="17"/>
        <v>-7.7896692936485299E-3</v>
      </c>
    </row>
    <row r="528" spans="1:9" ht="15.75" customHeight="1" x14ac:dyDescent="0.25">
      <c r="A528" s="87">
        <v>43683</v>
      </c>
      <c r="B528" s="88">
        <v>258.75</v>
      </c>
      <c r="C528" s="88">
        <v>261.5</v>
      </c>
      <c r="D528" s="88">
        <v>258.14999399999999</v>
      </c>
      <c r="E528" s="88">
        <v>258.89999399999999</v>
      </c>
      <c r="F528" s="88">
        <v>223.50060999999999</v>
      </c>
      <c r="G528" s="88">
        <v>9408544</v>
      </c>
      <c r="H528" s="95">
        <f t="shared" si="16"/>
        <v>-1.5070749544482114E-3</v>
      </c>
      <c r="I528" s="96">
        <f t="shared" si="17"/>
        <v>-1.5101783381439276E-3</v>
      </c>
    </row>
    <row r="529" spans="1:9" ht="15.75" customHeight="1" x14ac:dyDescent="0.25">
      <c r="A529" s="91">
        <v>43684</v>
      </c>
      <c r="B529" s="92">
        <v>259.04998799999998</v>
      </c>
      <c r="C529" s="92">
        <v>259.35000600000001</v>
      </c>
      <c r="D529" s="92">
        <v>253.10000600000001</v>
      </c>
      <c r="E529" s="92">
        <v>253.64999399999999</v>
      </c>
      <c r="F529" s="92">
        <v>218.968445</v>
      </c>
      <c r="G529" s="92">
        <v>8489812</v>
      </c>
      <c r="H529" s="93">
        <f t="shared" si="16"/>
        <v>-8.8971785415028082E-3</v>
      </c>
      <c r="I529" s="94">
        <f t="shared" si="17"/>
        <v>-8.9002819251985249E-3</v>
      </c>
    </row>
    <row r="530" spans="1:9" ht="15.75" customHeight="1" x14ac:dyDescent="0.25">
      <c r="A530" s="87">
        <v>43685</v>
      </c>
      <c r="B530" s="88">
        <v>255</v>
      </c>
      <c r="C530" s="88">
        <v>258.70001200000002</v>
      </c>
      <c r="D530" s="88">
        <v>253</v>
      </c>
      <c r="E530" s="88">
        <v>257.75</v>
      </c>
      <c r="F530" s="88">
        <v>222.507858</v>
      </c>
      <c r="G530" s="88">
        <v>6370866</v>
      </c>
      <c r="H530" s="95">
        <f t="shared" si="16"/>
        <v>6.9638187133124344E-3</v>
      </c>
      <c r="I530" s="96">
        <f t="shared" si="17"/>
        <v>6.9607153296167186E-3</v>
      </c>
    </row>
    <row r="531" spans="1:9" ht="15.75" customHeight="1" x14ac:dyDescent="0.25">
      <c r="A531" s="91">
        <v>43686</v>
      </c>
      <c r="B531" s="92">
        <v>258.85000600000001</v>
      </c>
      <c r="C531" s="92">
        <v>258.85000600000001</v>
      </c>
      <c r="D531" s="92">
        <v>253.5</v>
      </c>
      <c r="E531" s="92">
        <v>254.199997</v>
      </c>
      <c r="F531" s="92">
        <v>219.44323700000001</v>
      </c>
      <c r="G531" s="92">
        <v>9927337</v>
      </c>
      <c r="H531" s="93">
        <f t="shared" si="16"/>
        <v>-6.0231520534965973E-3</v>
      </c>
      <c r="I531" s="94">
        <f t="shared" si="17"/>
        <v>-6.0262554371923131E-3</v>
      </c>
    </row>
    <row r="532" spans="1:9" ht="15.75" customHeight="1" x14ac:dyDescent="0.25">
      <c r="A532" s="87">
        <v>43690</v>
      </c>
      <c r="B532" s="88">
        <v>253.800003</v>
      </c>
      <c r="C532" s="88">
        <v>254</v>
      </c>
      <c r="D532" s="88">
        <v>244</v>
      </c>
      <c r="E532" s="88">
        <v>246.300003</v>
      </c>
      <c r="F532" s="88">
        <v>212.62342799999999</v>
      </c>
      <c r="G532" s="88">
        <v>20992894</v>
      </c>
      <c r="H532" s="95">
        <f t="shared" si="16"/>
        <v>-1.3711085167192445E-2</v>
      </c>
      <c r="I532" s="96">
        <f t="shared" si="17"/>
        <v>-1.3714188550888162E-2</v>
      </c>
    </row>
    <row r="533" spans="1:9" ht="15.75" customHeight="1" x14ac:dyDescent="0.25">
      <c r="A533" s="91">
        <v>43691</v>
      </c>
      <c r="B533" s="92">
        <v>246.300003</v>
      </c>
      <c r="C533" s="92">
        <v>253.60000600000001</v>
      </c>
      <c r="D533" s="92">
        <v>244.050003</v>
      </c>
      <c r="E533" s="92">
        <v>248.75</v>
      </c>
      <c r="F533" s="92">
        <v>214.73843400000001</v>
      </c>
      <c r="G533" s="92">
        <v>13809031</v>
      </c>
      <c r="H533" s="93">
        <f t="shared" si="16"/>
        <v>4.298665912093381E-3</v>
      </c>
      <c r="I533" s="94">
        <f t="shared" si="17"/>
        <v>4.2955625283976652E-3</v>
      </c>
    </row>
    <row r="534" spans="1:9" ht="15.75" customHeight="1" x14ac:dyDescent="0.25">
      <c r="A534" s="87">
        <v>43693</v>
      </c>
      <c r="B534" s="88">
        <v>248.75</v>
      </c>
      <c r="C534" s="88">
        <v>253.39999399999999</v>
      </c>
      <c r="D534" s="88">
        <v>247.39999399999999</v>
      </c>
      <c r="E534" s="88">
        <v>253</v>
      </c>
      <c r="F534" s="88">
        <v>218.40733299999999</v>
      </c>
      <c r="G534" s="88">
        <v>10337358</v>
      </c>
      <c r="H534" s="95">
        <f t="shared" si="16"/>
        <v>7.3574340103117032E-3</v>
      </c>
      <c r="I534" s="96">
        <f t="shared" si="17"/>
        <v>7.3543306266159875E-3</v>
      </c>
    </row>
    <row r="535" spans="1:9" ht="15.75" customHeight="1" x14ac:dyDescent="0.25">
      <c r="A535" s="91">
        <v>43696</v>
      </c>
      <c r="B535" s="92">
        <v>253.5</v>
      </c>
      <c r="C535" s="92">
        <v>257.29998799999998</v>
      </c>
      <c r="D535" s="92">
        <v>250.949997</v>
      </c>
      <c r="E535" s="92">
        <v>251.550003</v>
      </c>
      <c r="F535" s="92">
        <v>217.15559400000001</v>
      </c>
      <c r="G535" s="92">
        <v>12524627</v>
      </c>
      <c r="H535" s="93">
        <f t="shared" si="16"/>
        <v>-2.4961942506170026E-3</v>
      </c>
      <c r="I535" s="94">
        <f t="shared" si="17"/>
        <v>-2.4992976343127188E-3</v>
      </c>
    </row>
    <row r="536" spans="1:9" ht="15.75" customHeight="1" x14ac:dyDescent="0.25">
      <c r="A536" s="87">
        <v>43697</v>
      </c>
      <c r="B536" s="88">
        <v>251.60000600000001</v>
      </c>
      <c r="C536" s="88">
        <v>251.949997</v>
      </c>
      <c r="D536" s="88">
        <v>245.449997</v>
      </c>
      <c r="E536" s="88">
        <v>246.5</v>
      </c>
      <c r="F536" s="88">
        <v>212.79608200000001</v>
      </c>
      <c r="G536" s="88">
        <v>15000271</v>
      </c>
      <c r="H536" s="95">
        <f t="shared" si="16"/>
        <v>-8.8073939423880896E-3</v>
      </c>
      <c r="I536" s="96">
        <f t="shared" si="17"/>
        <v>-8.8104973260838063E-3</v>
      </c>
    </row>
    <row r="537" spans="1:9" ht="15.75" customHeight="1" x14ac:dyDescent="0.25">
      <c r="A537" s="91">
        <v>43698</v>
      </c>
      <c r="B537" s="92">
        <v>246.699997</v>
      </c>
      <c r="C537" s="92">
        <v>246.89999399999999</v>
      </c>
      <c r="D537" s="92">
        <v>240.85000600000001</v>
      </c>
      <c r="E537" s="92">
        <v>241.449997</v>
      </c>
      <c r="F537" s="92">
        <v>208.436554</v>
      </c>
      <c r="G537" s="92">
        <v>14736226</v>
      </c>
      <c r="H537" s="93">
        <f t="shared" si="16"/>
        <v>-8.9897429362893327E-3</v>
      </c>
      <c r="I537" s="94">
        <f t="shared" si="17"/>
        <v>-8.9928463199850494E-3</v>
      </c>
    </row>
    <row r="538" spans="1:9" ht="15.75" customHeight="1" x14ac:dyDescent="0.25">
      <c r="A538" s="87">
        <v>43699</v>
      </c>
      <c r="B538" s="88">
        <v>242.199997</v>
      </c>
      <c r="C538" s="88">
        <v>246</v>
      </c>
      <c r="D538" s="88">
        <v>239</v>
      </c>
      <c r="E538" s="88">
        <v>240.050003</v>
      </c>
      <c r="F538" s="88">
        <v>207.22799699999999</v>
      </c>
      <c r="G538" s="88">
        <v>10513066</v>
      </c>
      <c r="H538" s="95">
        <f t="shared" si="16"/>
        <v>-2.5254552688964097E-3</v>
      </c>
      <c r="I538" s="96">
        <f t="shared" si="17"/>
        <v>-2.5285586525921259E-3</v>
      </c>
    </row>
    <row r="539" spans="1:9" ht="15.75" customHeight="1" x14ac:dyDescent="0.25">
      <c r="A539" s="91">
        <v>43700</v>
      </c>
      <c r="B539" s="92">
        <v>239</v>
      </c>
      <c r="C539" s="92">
        <v>239.449997</v>
      </c>
      <c r="D539" s="92">
        <v>234.64999399999999</v>
      </c>
      <c r="E539" s="92">
        <v>236.10000600000001</v>
      </c>
      <c r="F539" s="92">
        <v>203.818085</v>
      </c>
      <c r="G539" s="92">
        <v>16440329</v>
      </c>
      <c r="H539" s="93">
        <f t="shared" si="16"/>
        <v>-7.2057124633037595E-3</v>
      </c>
      <c r="I539" s="94">
        <f t="shared" si="17"/>
        <v>-7.2088158469994761E-3</v>
      </c>
    </row>
    <row r="540" spans="1:9" ht="15.75" customHeight="1" x14ac:dyDescent="0.25">
      <c r="A540" s="87">
        <v>43703</v>
      </c>
      <c r="B540" s="88">
        <v>240.699997</v>
      </c>
      <c r="C540" s="88">
        <v>243.449997</v>
      </c>
      <c r="D540" s="88">
        <v>234.949997</v>
      </c>
      <c r="E540" s="88">
        <v>242.5</v>
      </c>
      <c r="F540" s="88">
        <v>209.34300200000001</v>
      </c>
      <c r="G540" s="88">
        <v>12857092</v>
      </c>
      <c r="H540" s="95">
        <f t="shared" si="16"/>
        <v>1.1615730902457896E-2</v>
      </c>
      <c r="I540" s="96">
        <f t="shared" si="17"/>
        <v>1.1612627518762179E-2</v>
      </c>
    </row>
    <row r="541" spans="1:9" ht="15.75" customHeight="1" x14ac:dyDescent="0.25">
      <c r="A541" s="91">
        <v>43704</v>
      </c>
      <c r="B541" s="92">
        <v>243.949997</v>
      </c>
      <c r="C541" s="92">
        <v>246.300003</v>
      </c>
      <c r="D541" s="92">
        <v>242.699997</v>
      </c>
      <c r="E541" s="92">
        <v>245.5</v>
      </c>
      <c r="F541" s="92">
        <v>211.93279999999999</v>
      </c>
      <c r="G541" s="92">
        <v>14529777</v>
      </c>
      <c r="H541" s="93">
        <f t="shared" si="16"/>
        <v>5.3397282457263353E-3</v>
      </c>
      <c r="I541" s="94">
        <f t="shared" si="17"/>
        <v>5.3366248620306186E-3</v>
      </c>
    </row>
    <row r="542" spans="1:9" ht="15.75" customHeight="1" x14ac:dyDescent="0.25">
      <c r="A542" s="87">
        <v>43705</v>
      </c>
      <c r="B542" s="88">
        <v>246.14999399999999</v>
      </c>
      <c r="C542" s="88">
        <v>247.64999399999999</v>
      </c>
      <c r="D542" s="88">
        <v>243.10000600000001</v>
      </c>
      <c r="E542" s="88">
        <v>245.949997</v>
      </c>
      <c r="F542" s="88">
        <v>212.32127399999999</v>
      </c>
      <c r="G542" s="88">
        <v>8894489</v>
      </c>
      <c r="H542" s="95">
        <f t="shared" si="16"/>
        <v>7.9533549377095272E-4</v>
      </c>
      <c r="I542" s="96">
        <f t="shared" si="17"/>
        <v>7.922321100752365E-4</v>
      </c>
    </row>
    <row r="543" spans="1:9" ht="15.75" customHeight="1" x14ac:dyDescent="0.25">
      <c r="A543" s="91">
        <v>43706</v>
      </c>
      <c r="B543" s="92">
        <v>243.949997</v>
      </c>
      <c r="C543" s="92">
        <v>245.449997</v>
      </c>
      <c r="D543" s="92">
        <v>240.14999399999999</v>
      </c>
      <c r="E543" s="92">
        <v>241.199997</v>
      </c>
      <c r="F543" s="92">
        <v>208.22073399999999</v>
      </c>
      <c r="G543" s="92">
        <v>11105245</v>
      </c>
      <c r="H543" s="93">
        <f t="shared" si="16"/>
        <v>-8.4695383653635662E-3</v>
      </c>
      <c r="I543" s="94">
        <f t="shared" si="17"/>
        <v>-8.4726417490592829E-3</v>
      </c>
    </row>
    <row r="544" spans="1:9" ht="15.75" customHeight="1" x14ac:dyDescent="0.25">
      <c r="A544" s="87">
        <v>43707</v>
      </c>
      <c r="B544" s="88">
        <v>242.75</v>
      </c>
      <c r="C544" s="88">
        <v>247.199997</v>
      </c>
      <c r="D544" s="88">
        <v>239.050003</v>
      </c>
      <c r="E544" s="88">
        <v>245.64999399999999</v>
      </c>
      <c r="F544" s="88">
        <v>212.062286</v>
      </c>
      <c r="G544" s="88">
        <v>11772247</v>
      </c>
      <c r="H544" s="95">
        <f t="shared" si="16"/>
        <v>7.9394656488692514E-3</v>
      </c>
      <c r="I544" s="96">
        <f t="shared" si="17"/>
        <v>7.9363622651735348E-3</v>
      </c>
    </row>
    <row r="545" spans="1:9" ht="15.75" customHeight="1" x14ac:dyDescent="0.25">
      <c r="A545" s="91">
        <v>43711</v>
      </c>
      <c r="B545" s="92">
        <v>244.449997</v>
      </c>
      <c r="C545" s="92">
        <v>244.449997</v>
      </c>
      <c r="D545" s="92">
        <v>240.64999399999999</v>
      </c>
      <c r="E545" s="92">
        <v>241.550003</v>
      </c>
      <c r="F545" s="92">
        <v>208.522873</v>
      </c>
      <c r="G545" s="92">
        <v>9546229</v>
      </c>
      <c r="H545" s="93">
        <f t="shared" si="16"/>
        <v>-7.309738779618811E-3</v>
      </c>
      <c r="I545" s="94">
        <f t="shared" si="17"/>
        <v>-7.3128421633145268E-3</v>
      </c>
    </row>
    <row r="546" spans="1:9" ht="15.75" customHeight="1" x14ac:dyDescent="0.25">
      <c r="A546" s="87">
        <v>43712</v>
      </c>
      <c r="B546" s="88">
        <v>241.60000600000001</v>
      </c>
      <c r="C546" s="88">
        <v>244.550003</v>
      </c>
      <c r="D546" s="88">
        <v>241.300003</v>
      </c>
      <c r="E546" s="88">
        <v>243.25</v>
      </c>
      <c r="F546" s="88">
        <v>209.99044799999999</v>
      </c>
      <c r="G546" s="88">
        <v>7032392</v>
      </c>
      <c r="H546" s="95">
        <f t="shared" si="16"/>
        <v>3.045840142961059E-3</v>
      </c>
      <c r="I546" s="96">
        <f t="shared" si="17"/>
        <v>3.0427367592653428E-3</v>
      </c>
    </row>
    <row r="547" spans="1:9" ht="15.75" customHeight="1" x14ac:dyDescent="0.25">
      <c r="A547" s="91">
        <v>43713</v>
      </c>
      <c r="B547" s="92">
        <v>242</v>
      </c>
      <c r="C547" s="92">
        <v>246.89999399999999</v>
      </c>
      <c r="D547" s="92">
        <v>242</v>
      </c>
      <c r="E547" s="92">
        <v>244.25</v>
      </c>
      <c r="F547" s="92">
        <v>210.85372899999999</v>
      </c>
      <c r="G547" s="92">
        <v>8451611</v>
      </c>
      <c r="H547" s="93">
        <f t="shared" si="16"/>
        <v>1.781745933490741E-3</v>
      </c>
      <c r="I547" s="94">
        <f t="shared" si="17"/>
        <v>1.7786425497950248E-3</v>
      </c>
    </row>
    <row r="548" spans="1:9" ht="15.75" customHeight="1" x14ac:dyDescent="0.25">
      <c r="A548" s="87">
        <v>43714</v>
      </c>
      <c r="B548" s="88">
        <v>244.300003</v>
      </c>
      <c r="C548" s="88">
        <v>245.85000600000001</v>
      </c>
      <c r="D548" s="88">
        <v>243.25</v>
      </c>
      <c r="E548" s="88">
        <v>243.89999399999999</v>
      </c>
      <c r="F548" s="88">
        <v>210.551559</v>
      </c>
      <c r="G548" s="88">
        <v>8704669</v>
      </c>
      <c r="H548" s="95">
        <f t="shared" si="16"/>
        <v>-6.228245815849446E-4</v>
      </c>
      <c r="I548" s="96">
        <f t="shared" si="17"/>
        <v>-6.2592796528066082E-4</v>
      </c>
    </row>
    <row r="549" spans="1:9" ht="15.75" customHeight="1" x14ac:dyDescent="0.25">
      <c r="A549" s="91">
        <v>43717</v>
      </c>
      <c r="B549" s="92">
        <v>244.64999399999999</v>
      </c>
      <c r="C549" s="92">
        <v>246.5</v>
      </c>
      <c r="D549" s="92">
        <v>243.199997</v>
      </c>
      <c r="E549" s="92">
        <v>245.5</v>
      </c>
      <c r="F549" s="92">
        <v>211.93279999999999</v>
      </c>
      <c r="G549" s="92">
        <v>9085228</v>
      </c>
      <c r="H549" s="93">
        <f t="shared" si="16"/>
        <v>2.8397145074752937E-3</v>
      </c>
      <c r="I549" s="94">
        <f t="shared" si="17"/>
        <v>2.8366111237795775E-3</v>
      </c>
    </row>
    <row r="550" spans="1:9" ht="15.75" customHeight="1" x14ac:dyDescent="0.25">
      <c r="A550" s="87">
        <v>43719</v>
      </c>
      <c r="B550" s="88">
        <v>244.60000600000001</v>
      </c>
      <c r="C550" s="88">
        <v>245.449997</v>
      </c>
      <c r="D550" s="88">
        <v>243</v>
      </c>
      <c r="E550" s="88">
        <v>243.75</v>
      </c>
      <c r="F550" s="88">
        <v>210.422089</v>
      </c>
      <c r="G550" s="88">
        <v>8968683</v>
      </c>
      <c r="H550" s="95">
        <f t="shared" si="16"/>
        <v>-3.1068481326413941E-3</v>
      </c>
      <c r="I550" s="96">
        <f t="shared" si="17"/>
        <v>-3.1099515163371103E-3</v>
      </c>
    </row>
    <row r="551" spans="1:9" ht="15.75" customHeight="1" x14ac:dyDescent="0.25">
      <c r="A551" s="91">
        <v>43720</v>
      </c>
      <c r="B551" s="92">
        <v>244.300003</v>
      </c>
      <c r="C551" s="92">
        <v>245</v>
      </c>
      <c r="D551" s="92">
        <v>240</v>
      </c>
      <c r="E551" s="92">
        <v>240.75</v>
      </c>
      <c r="F551" s="92">
        <v>207.83227500000001</v>
      </c>
      <c r="G551" s="92">
        <v>8083759</v>
      </c>
      <c r="H551" s="93">
        <f t="shared" si="16"/>
        <v>-5.3783362510153882E-3</v>
      </c>
      <c r="I551" s="94">
        <f t="shared" si="17"/>
        <v>-5.3814396347111049E-3</v>
      </c>
    </row>
    <row r="552" spans="1:9" ht="15.75" customHeight="1" x14ac:dyDescent="0.25">
      <c r="A552" s="87">
        <v>43721</v>
      </c>
      <c r="B552" s="88">
        <v>241</v>
      </c>
      <c r="C552" s="88">
        <v>242.449997</v>
      </c>
      <c r="D552" s="88">
        <v>238.60000600000001</v>
      </c>
      <c r="E552" s="88">
        <v>239.89999399999999</v>
      </c>
      <c r="F552" s="88">
        <v>207.09849500000001</v>
      </c>
      <c r="G552" s="88">
        <v>14031943</v>
      </c>
      <c r="H552" s="95">
        <f t="shared" si="16"/>
        <v>-1.5360487106755119E-3</v>
      </c>
      <c r="I552" s="96">
        <f t="shared" si="17"/>
        <v>-1.5391520943712281E-3</v>
      </c>
    </row>
    <row r="553" spans="1:9" ht="15.75" customHeight="1" x14ac:dyDescent="0.25">
      <c r="A553" s="91">
        <v>43724</v>
      </c>
      <c r="B553" s="92">
        <v>239.5</v>
      </c>
      <c r="C553" s="92">
        <v>240.85000600000001</v>
      </c>
      <c r="D553" s="92">
        <v>238.300003</v>
      </c>
      <c r="E553" s="92">
        <v>239.39999399999999</v>
      </c>
      <c r="F553" s="92">
        <v>206.66684000000001</v>
      </c>
      <c r="G553" s="92">
        <v>7084644</v>
      </c>
      <c r="H553" s="93">
        <f t="shared" si="16"/>
        <v>-9.0614382954435344E-4</v>
      </c>
      <c r="I553" s="94">
        <f t="shared" si="17"/>
        <v>-9.0924721324006966E-4</v>
      </c>
    </row>
    <row r="554" spans="1:9" ht="15.75" customHeight="1" x14ac:dyDescent="0.25">
      <c r="A554" s="87">
        <v>43725</v>
      </c>
      <c r="B554" s="88">
        <v>239.800003</v>
      </c>
      <c r="C554" s="88">
        <v>240.10000600000001</v>
      </c>
      <c r="D554" s="88">
        <v>236.800003</v>
      </c>
      <c r="E554" s="88">
        <v>237.199997</v>
      </c>
      <c r="F554" s="88">
        <v>204.76767000000001</v>
      </c>
      <c r="G554" s="88">
        <v>10672279</v>
      </c>
      <c r="H554" s="95">
        <f t="shared" si="16"/>
        <v>-4.0094104372629547E-3</v>
      </c>
      <c r="I554" s="96">
        <f t="shared" si="17"/>
        <v>-4.0125138209586714E-3</v>
      </c>
    </row>
    <row r="555" spans="1:9" ht="15.75" customHeight="1" x14ac:dyDescent="0.25">
      <c r="A555" s="91">
        <v>43726</v>
      </c>
      <c r="B555" s="92">
        <v>237.699997</v>
      </c>
      <c r="C555" s="92">
        <v>242.300003</v>
      </c>
      <c r="D555" s="92">
        <v>234.050003</v>
      </c>
      <c r="E555" s="92">
        <v>239.25</v>
      </c>
      <c r="F555" s="92">
        <v>206.53735399999999</v>
      </c>
      <c r="G555" s="92">
        <v>19956339</v>
      </c>
      <c r="H555" s="93">
        <f t="shared" si="16"/>
        <v>3.7372202807201605E-3</v>
      </c>
      <c r="I555" s="94">
        <f t="shared" si="17"/>
        <v>3.7341168970244443E-3</v>
      </c>
    </row>
    <row r="556" spans="1:9" ht="15.75" customHeight="1" x14ac:dyDescent="0.25">
      <c r="A556" s="87">
        <v>43727</v>
      </c>
      <c r="B556" s="88">
        <v>239.949997</v>
      </c>
      <c r="C556" s="88">
        <v>239.949997</v>
      </c>
      <c r="D556" s="88">
        <v>236.10000600000001</v>
      </c>
      <c r="E556" s="88">
        <v>236.699997</v>
      </c>
      <c r="F556" s="88">
        <v>204.33604399999999</v>
      </c>
      <c r="G556" s="88">
        <v>8483309</v>
      </c>
      <c r="H556" s="95">
        <f t="shared" si="16"/>
        <v>-4.6536277988368201E-3</v>
      </c>
      <c r="I556" s="96">
        <f t="shared" si="17"/>
        <v>-4.6567311825325367E-3</v>
      </c>
    </row>
    <row r="557" spans="1:9" ht="15.75" customHeight="1" x14ac:dyDescent="0.25">
      <c r="A557" s="91">
        <v>43728</v>
      </c>
      <c r="B557" s="92">
        <v>237</v>
      </c>
      <c r="C557" s="92">
        <v>248.5</v>
      </c>
      <c r="D557" s="92">
        <v>234.300003</v>
      </c>
      <c r="E557" s="92">
        <v>238.050003</v>
      </c>
      <c r="F557" s="92">
        <v>205.50143399999999</v>
      </c>
      <c r="G557" s="92">
        <v>63568127</v>
      </c>
      <c r="H557" s="93">
        <f t="shared" si="16"/>
        <v>2.4698756827456017E-3</v>
      </c>
      <c r="I557" s="94">
        <f t="shared" si="17"/>
        <v>2.4667722990498854E-3</v>
      </c>
    </row>
    <row r="558" spans="1:9" ht="15.75" customHeight="1" x14ac:dyDescent="0.25">
      <c r="A558" s="87">
        <v>43731</v>
      </c>
      <c r="B558" s="88">
        <v>250</v>
      </c>
      <c r="C558" s="88">
        <v>260.5</v>
      </c>
      <c r="D558" s="88">
        <v>249.89999399999999</v>
      </c>
      <c r="E558" s="88">
        <v>254.85000600000001</v>
      </c>
      <c r="F558" s="88">
        <v>220.004379</v>
      </c>
      <c r="G558" s="88">
        <v>52040316</v>
      </c>
      <c r="H558" s="95">
        <f t="shared" si="16"/>
        <v>2.9616468417641845E-2</v>
      </c>
      <c r="I558" s="96">
        <f t="shared" si="17"/>
        <v>2.961336503394613E-2</v>
      </c>
    </row>
    <row r="559" spans="1:9" ht="15.75" customHeight="1" x14ac:dyDescent="0.25">
      <c r="A559" s="91">
        <v>43732</v>
      </c>
      <c r="B559" s="92">
        <v>255</v>
      </c>
      <c r="C559" s="92">
        <v>258</v>
      </c>
      <c r="D559" s="92">
        <v>253.800003</v>
      </c>
      <c r="E559" s="92">
        <v>256</v>
      </c>
      <c r="F559" s="92">
        <v>220.99711600000001</v>
      </c>
      <c r="G559" s="92">
        <v>17167257</v>
      </c>
      <c r="H559" s="93">
        <f t="shared" si="16"/>
        <v>1.9552810329675047E-3</v>
      </c>
      <c r="I559" s="94">
        <f t="shared" si="17"/>
        <v>1.9521776492717885E-3</v>
      </c>
    </row>
    <row r="560" spans="1:9" ht="15.75" customHeight="1" x14ac:dyDescent="0.25">
      <c r="A560" s="87">
        <v>43733</v>
      </c>
      <c r="B560" s="88">
        <v>255.10000600000001</v>
      </c>
      <c r="C560" s="88">
        <v>256.25</v>
      </c>
      <c r="D560" s="88">
        <v>242.699997</v>
      </c>
      <c r="E560" s="88">
        <v>247.550003</v>
      </c>
      <c r="F560" s="88">
        <v>213.70251500000001</v>
      </c>
      <c r="G560" s="88">
        <v>20597095</v>
      </c>
      <c r="H560" s="95">
        <f t="shared" si="16"/>
        <v>-1.4576972929386573E-2</v>
      </c>
      <c r="I560" s="96">
        <f t="shared" si="17"/>
        <v>-1.458007631308229E-2</v>
      </c>
    </row>
    <row r="561" spans="1:9" ht="15.75" customHeight="1" x14ac:dyDescent="0.25">
      <c r="A561" s="91">
        <v>43734</v>
      </c>
      <c r="B561" s="92">
        <v>247.300003</v>
      </c>
      <c r="C561" s="92">
        <v>251.39999399999999</v>
      </c>
      <c r="D561" s="92">
        <v>246.25</v>
      </c>
      <c r="E561" s="92">
        <v>250.39999399999999</v>
      </c>
      <c r="F561" s="92">
        <v>216.16282699999999</v>
      </c>
      <c r="G561" s="92">
        <v>17847616</v>
      </c>
      <c r="H561" s="93">
        <f t="shared" si="16"/>
        <v>4.971378189620311E-3</v>
      </c>
      <c r="I561" s="94">
        <f t="shared" si="17"/>
        <v>4.9682748059245944E-3</v>
      </c>
    </row>
    <row r="562" spans="1:9" ht="15.75" customHeight="1" x14ac:dyDescent="0.25">
      <c r="A562" s="87">
        <v>43735</v>
      </c>
      <c r="B562" s="88">
        <v>250</v>
      </c>
      <c r="C562" s="88">
        <v>258</v>
      </c>
      <c r="D562" s="88">
        <v>250</v>
      </c>
      <c r="E562" s="88">
        <v>252.949997</v>
      </c>
      <c r="F562" s="88">
        <v>218.36416600000001</v>
      </c>
      <c r="G562" s="88">
        <v>17535666</v>
      </c>
      <c r="H562" s="95">
        <f t="shared" si="16"/>
        <v>4.4003598157969573E-3</v>
      </c>
      <c r="I562" s="96">
        <f t="shared" si="17"/>
        <v>4.3972564321012406E-3</v>
      </c>
    </row>
    <row r="563" spans="1:9" ht="15.75" customHeight="1" x14ac:dyDescent="0.25">
      <c r="A563" s="91">
        <v>43738</v>
      </c>
      <c r="B563" s="92">
        <v>254.75</v>
      </c>
      <c r="C563" s="92">
        <v>260.79998799999998</v>
      </c>
      <c r="D563" s="92">
        <v>249.39999399999999</v>
      </c>
      <c r="E563" s="92">
        <v>259.85000600000001</v>
      </c>
      <c r="F563" s="92">
        <v>224.32072400000001</v>
      </c>
      <c r="G563" s="92">
        <v>20588289</v>
      </c>
      <c r="H563" s="93">
        <f t="shared" si="16"/>
        <v>1.1688026704252993E-2</v>
      </c>
      <c r="I563" s="94">
        <f t="shared" si="17"/>
        <v>1.1684923320557277E-2</v>
      </c>
    </row>
    <row r="564" spans="1:9" ht="15.75" customHeight="1" x14ac:dyDescent="0.25">
      <c r="A564" s="87">
        <v>43739</v>
      </c>
      <c r="B564" s="88">
        <v>259.10000600000001</v>
      </c>
      <c r="C564" s="88">
        <v>262.45001200000002</v>
      </c>
      <c r="D564" s="88">
        <v>255</v>
      </c>
      <c r="E564" s="88">
        <v>255.89999399999999</v>
      </c>
      <c r="F564" s="88">
        <v>220.910797</v>
      </c>
      <c r="G564" s="88">
        <v>15440899</v>
      </c>
      <c r="H564" s="95">
        <f t="shared" si="16"/>
        <v>-6.6524554806040147E-3</v>
      </c>
      <c r="I564" s="96">
        <f t="shared" si="17"/>
        <v>-6.6555588642997314E-3</v>
      </c>
    </row>
    <row r="565" spans="1:9" ht="15.75" customHeight="1" x14ac:dyDescent="0.25">
      <c r="A565" s="91">
        <v>43741</v>
      </c>
      <c r="B565" s="92">
        <v>257.70001200000002</v>
      </c>
      <c r="C565" s="92">
        <v>262.14999399999999</v>
      </c>
      <c r="D565" s="92">
        <v>256.04998799999998</v>
      </c>
      <c r="E565" s="92">
        <v>261.64999399999999</v>
      </c>
      <c r="F565" s="92">
        <v>225.87460300000001</v>
      </c>
      <c r="G565" s="92">
        <v>12356337</v>
      </c>
      <c r="H565" s="93">
        <f t="shared" si="16"/>
        <v>9.6504597452198235E-3</v>
      </c>
      <c r="I565" s="94">
        <f t="shared" si="17"/>
        <v>9.6473563615241068E-3</v>
      </c>
    </row>
    <row r="566" spans="1:9" ht="15.75" customHeight="1" x14ac:dyDescent="0.25">
      <c r="A566" s="87">
        <v>43742</v>
      </c>
      <c r="B566" s="88">
        <v>263</v>
      </c>
      <c r="C566" s="88">
        <v>263.89999399999999</v>
      </c>
      <c r="D566" s="88">
        <v>255.199997</v>
      </c>
      <c r="E566" s="88">
        <v>257.25</v>
      </c>
      <c r="F566" s="88">
        <v>222.07621800000001</v>
      </c>
      <c r="G566" s="88">
        <v>18085064</v>
      </c>
      <c r="H566" s="95">
        <f t="shared" si="16"/>
        <v>-7.3653495277365474E-3</v>
      </c>
      <c r="I566" s="96">
        <f t="shared" si="17"/>
        <v>-7.368452911432264E-3</v>
      </c>
    </row>
    <row r="567" spans="1:9" ht="15.75" customHeight="1" x14ac:dyDescent="0.25">
      <c r="A567" s="91">
        <v>43745</v>
      </c>
      <c r="B567" s="92">
        <v>257.5</v>
      </c>
      <c r="C567" s="92">
        <v>258</v>
      </c>
      <c r="D567" s="92">
        <v>250.699997</v>
      </c>
      <c r="E567" s="92">
        <v>251.89999399999999</v>
      </c>
      <c r="F567" s="92">
        <v>217.45773299999999</v>
      </c>
      <c r="G567" s="92">
        <v>21263568</v>
      </c>
      <c r="H567" s="93">
        <f t="shared" si="16"/>
        <v>-9.1271965273746949E-3</v>
      </c>
      <c r="I567" s="94">
        <f t="shared" si="17"/>
        <v>-9.1302999110704115E-3</v>
      </c>
    </row>
    <row r="568" spans="1:9" ht="15.75" customHeight="1" x14ac:dyDescent="0.25">
      <c r="A568" s="87">
        <v>43747</v>
      </c>
      <c r="B568" s="88">
        <v>251.300003</v>
      </c>
      <c r="C568" s="88">
        <v>252.199997</v>
      </c>
      <c r="D568" s="88">
        <v>246.300003</v>
      </c>
      <c r="E568" s="88">
        <v>247.10000600000001</v>
      </c>
      <c r="F568" s="88">
        <v>213.314041</v>
      </c>
      <c r="G568" s="88">
        <v>21503869</v>
      </c>
      <c r="H568" s="95">
        <f t="shared" si="16"/>
        <v>-8.3554131763716039E-3</v>
      </c>
      <c r="I568" s="96">
        <f t="shared" si="17"/>
        <v>-8.3585165600673205E-3</v>
      </c>
    </row>
    <row r="569" spans="1:9" ht="15.75" customHeight="1" x14ac:dyDescent="0.25">
      <c r="A569" s="91">
        <v>43748</v>
      </c>
      <c r="B569" s="92">
        <v>247</v>
      </c>
      <c r="C569" s="92">
        <v>247.64999399999999</v>
      </c>
      <c r="D569" s="92">
        <v>242.64999399999999</v>
      </c>
      <c r="E569" s="92">
        <v>243.199997</v>
      </c>
      <c r="F569" s="92">
        <v>209.94726600000001</v>
      </c>
      <c r="G569" s="92">
        <v>24294966</v>
      </c>
      <c r="H569" s="93">
        <f t="shared" si="16"/>
        <v>-6.9092195267559465E-3</v>
      </c>
      <c r="I569" s="94">
        <f t="shared" si="17"/>
        <v>-6.9123229104516622E-3</v>
      </c>
    </row>
    <row r="570" spans="1:9" ht="15.75" customHeight="1" x14ac:dyDescent="0.25">
      <c r="A570" s="87">
        <v>43749</v>
      </c>
      <c r="B570" s="88">
        <v>243.199997</v>
      </c>
      <c r="C570" s="88">
        <v>246.199997</v>
      </c>
      <c r="D570" s="88">
        <v>241.10000600000001</v>
      </c>
      <c r="E570" s="88">
        <v>243.949997</v>
      </c>
      <c r="F570" s="88">
        <v>210.59472700000001</v>
      </c>
      <c r="G570" s="88">
        <v>25072193</v>
      </c>
      <c r="H570" s="95">
        <f t="shared" si="16"/>
        <v>1.337269363812374E-3</v>
      </c>
      <c r="I570" s="96">
        <f t="shared" si="17"/>
        <v>1.3341659801166578E-3</v>
      </c>
    </row>
    <row r="571" spans="1:9" ht="15.75" customHeight="1" x14ac:dyDescent="0.25">
      <c r="A571" s="91">
        <v>43752</v>
      </c>
      <c r="B571" s="92">
        <v>245.449997</v>
      </c>
      <c r="C571" s="92">
        <v>246.39999399999999</v>
      </c>
      <c r="D571" s="92">
        <v>243</v>
      </c>
      <c r="E571" s="92">
        <v>244.10000600000001</v>
      </c>
      <c r="F571" s="92">
        <v>210.724243</v>
      </c>
      <c r="G571" s="92">
        <v>14713799</v>
      </c>
      <c r="H571" s="93">
        <f t="shared" si="16"/>
        <v>2.6700951011047618E-4</v>
      </c>
      <c r="I571" s="94">
        <f t="shared" si="17"/>
        <v>2.6390612641475996E-4</v>
      </c>
    </row>
    <row r="572" spans="1:9" ht="15.75" customHeight="1" x14ac:dyDescent="0.25">
      <c r="A572" s="87">
        <v>43753</v>
      </c>
      <c r="B572" s="88">
        <v>245.050003</v>
      </c>
      <c r="C572" s="88">
        <v>249.199997</v>
      </c>
      <c r="D572" s="88">
        <v>245.050003</v>
      </c>
      <c r="E572" s="88">
        <v>247.60000600000001</v>
      </c>
      <c r="F572" s="88">
        <v>213.745667</v>
      </c>
      <c r="G572" s="88">
        <v>9989191</v>
      </c>
      <c r="H572" s="95">
        <f t="shared" si="16"/>
        <v>6.182817213708002E-3</v>
      </c>
      <c r="I572" s="96">
        <f t="shared" si="17"/>
        <v>6.1797138300122862E-3</v>
      </c>
    </row>
    <row r="573" spans="1:9" ht="15.75" customHeight="1" x14ac:dyDescent="0.25">
      <c r="A573" s="91">
        <v>43754</v>
      </c>
      <c r="B573" s="92">
        <v>247.39999399999999</v>
      </c>
      <c r="C573" s="92">
        <v>247.60000600000001</v>
      </c>
      <c r="D573" s="92">
        <v>242.14999399999999</v>
      </c>
      <c r="E573" s="92">
        <v>243.64999399999999</v>
      </c>
      <c r="F573" s="92">
        <v>210.33573899999999</v>
      </c>
      <c r="G573" s="92">
        <v>16063295</v>
      </c>
      <c r="H573" s="93">
        <f t="shared" si="16"/>
        <v>-6.9842478815038828E-3</v>
      </c>
      <c r="I573" s="94">
        <f t="shared" si="17"/>
        <v>-6.9873512651995994E-3</v>
      </c>
    </row>
    <row r="574" spans="1:9" ht="15.75" customHeight="1" x14ac:dyDescent="0.25">
      <c r="A574" s="87">
        <v>43755</v>
      </c>
      <c r="B574" s="88">
        <v>244</v>
      </c>
      <c r="C574" s="88">
        <v>246.699997</v>
      </c>
      <c r="D574" s="88">
        <v>243.85000600000001</v>
      </c>
      <c r="E574" s="88">
        <v>245.85000600000001</v>
      </c>
      <c r="F574" s="88">
        <v>212.23497</v>
      </c>
      <c r="G574" s="88">
        <v>13649598</v>
      </c>
      <c r="H574" s="95">
        <f t="shared" si="16"/>
        <v>3.9038725569674752E-3</v>
      </c>
      <c r="I574" s="96">
        <f t="shared" si="17"/>
        <v>3.900769173271759E-3</v>
      </c>
    </row>
    <row r="575" spans="1:9" ht="15.75" customHeight="1" x14ac:dyDescent="0.25">
      <c r="A575" s="91">
        <v>43756</v>
      </c>
      <c r="B575" s="92">
        <v>246</v>
      </c>
      <c r="C575" s="92">
        <v>247.800003</v>
      </c>
      <c r="D575" s="92">
        <v>245.10000600000001</v>
      </c>
      <c r="E575" s="92">
        <v>246.5</v>
      </c>
      <c r="F575" s="92">
        <v>212.79608200000001</v>
      </c>
      <c r="G575" s="92">
        <v>12833554</v>
      </c>
      <c r="H575" s="93">
        <f t="shared" si="16"/>
        <v>1.1466832164515478E-3</v>
      </c>
      <c r="I575" s="94">
        <f t="shared" si="17"/>
        <v>1.1435798327558316E-3</v>
      </c>
    </row>
    <row r="576" spans="1:9" ht="15.75" customHeight="1" x14ac:dyDescent="0.25">
      <c r="A576" s="87">
        <v>43760</v>
      </c>
      <c r="B576" s="88">
        <v>245</v>
      </c>
      <c r="C576" s="88">
        <v>251.10000600000001</v>
      </c>
      <c r="D576" s="88">
        <v>244.949997</v>
      </c>
      <c r="E576" s="88">
        <v>248.89999399999999</v>
      </c>
      <c r="F576" s="88">
        <v>214.86792</v>
      </c>
      <c r="G576" s="88">
        <v>18275636</v>
      </c>
      <c r="H576" s="95">
        <f t="shared" si="16"/>
        <v>4.2079522518467423E-3</v>
      </c>
      <c r="I576" s="96">
        <f t="shared" si="17"/>
        <v>4.2048488681510256E-3</v>
      </c>
    </row>
    <row r="577" spans="1:9" ht="15.75" customHeight="1" x14ac:dyDescent="0.25">
      <c r="A577" s="91">
        <v>43761</v>
      </c>
      <c r="B577" s="92">
        <v>250.39999399999999</v>
      </c>
      <c r="C577" s="92">
        <v>251.949997</v>
      </c>
      <c r="D577" s="92">
        <v>249.050003</v>
      </c>
      <c r="E577" s="92">
        <v>251.050003</v>
      </c>
      <c r="F577" s="92">
        <v>216.72396900000001</v>
      </c>
      <c r="G577" s="92">
        <v>12831461</v>
      </c>
      <c r="H577" s="93">
        <f t="shared" si="16"/>
        <v>3.7353658797709965E-3</v>
      </c>
      <c r="I577" s="94">
        <f t="shared" si="17"/>
        <v>3.7322624960752803E-3</v>
      </c>
    </row>
    <row r="578" spans="1:9" ht="15.75" customHeight="1" x14ac:dyDescent="0.25">
      <c r="A578" s="87">
        <v>43762</v>
      </c>
      <c r="B578" s="88">
        <v>252.60000600000001</v>
      </c>
      <c r="C578" s="88">
        <v>254</v>
      </c>
      <c r="D578" s="88">
        <v>247.949997</v>
      </c>
      <c r="E578" s="88">
        <v>249.050003</v>
      </c>
      <c r="F578" s="88">
        <v>214.997421</v>
      </c>
      <c r="G578" s="88">
        <v>16791340</v>
      </c>
      <c r="H578" s="95">
        <f t="shared" si="16"/>
        <v>-3.4736952306715636E-3</v>
      </c>
      <c r="I578" s="96">
        <f t="shared" si="17"/>
        <v>-3.4767986143672798E-3</v>
      </c>
    </row>
    <row r="579" spans="1:9" ht="15.75" customHeight="1" x14ac:dyDescent="0.25">
      <c r="A579" s="91">
        <v>43763</v>
      </c>
      <c r="B579" s="92">
        <v>256.89999399999999</v>
      </c>
      <c r="C579" s="92">
        <v>257.20001200000002</v>
      </c>
      <c r="D579" s="92">
        <v>247</v>
      </c>
      <c r="E579" s="92">
        <v>247.699997</v>
      </c>
      <c r="F579" s="92">
        <v>213.83200099999999</v>
      </c>
      <c r="G579" s="92">
        <v>32591192</v>
      </c>
      <c r="H579" s="93">
        <f t="shared" si="16"/>
        <v>-2.3605503503533729E-3</v>
      </c>
      <c r="I579" s="94">
        <f t="shared" si="17"/>
        <v>-2.3636537340490892E-3</v>
      </c>
    </row>
    <row r="580" spans="1:9" ht="15.75" customHeight="1" x14ac:dyDescent="0.25">
      <c r="A580" s="87">
        <v>43765</v>
      </c>
      <c r="B580" s="88">
        <v>249.949997</v>
      </c>
      <c r="C580" s="88">
        <v>251.10000600000001</v>
      </c>
      <c r="D580" s="88">
        <v>249.699997</v>
      </c>
      <c r="E580" s="88">
        <v>250.39999399999999</v>
      </c>
      <c r="F580" s="88">
        <v>216.16282699999999</v>
      </c>
      <c r="G580" s="88">
        <v>3131726</v>
      </c>
      <c r="H580" s="95">
        <f t="shared" ref="H580:H643" si="18">LOG(F580/F579)</f>
        <v>4.70831144343427E-3</v>
      </c>
      <c r="I580" s="96">
        <f t="shared" ref="I580:I643" si="19">H580-$H$1238</f>
        <v>4.7052080597385533E-3</v>
      </c>
    </row>
    <row r="581" spans="1:9" ht="15.75" customHeight="1" x14ac:dyDescent="0.25">
      <c r="A581" s="91">
        <v>43767</v>
      </c>
      <c r="B581" s="92">
        <v>250.949997</v>
      </c>
      <c r="C581" s="92">
        <v>255.10000600000001</v>
      </c>
      <c r="D581" s="92">
        <v>249.550003</v>
      </c>
      <c r="E581" s="92">
        <v>253.25</v>
      </c>
      <c r="F581" s="92">
        <v>218.623154</v>
      </c>
      <c r="G581" s="92">
        <v>11937562</v>
      </c>
      <c r="H581" s="93">
        <f t="shared" si="18"/>
        <v>4.9151439630738857E-3</v>
      </c>
      <c r="I581" s="94">
        <f t="shared" si="19"/>
        <v>4.9120405793781699E-3</v>
      </c>
    </row>
    <row r="582" spans="1:9" ht="15.75" customHeight="1" x14ac:dyDescent="0.25">
      <c r="A582" s="87">
        <v>43768</v>
      </c>
      <c r="B582" s="88">
        <v>256</v>
      </c>
      <c r="C582" s="88">
        <v>264</v>
      </c>
      <c r="D582" s="88">
        <v>254.300003</v>
      </c>
      <c r="E582" s="88">
        <v>259.39999399999999</v>
      </c>
      <c r="F582" s="88">
        <v>223.93225100000001</v>
      </c>
      <c r="G582" s="88">
        <v>34291157</v>
      </c>
      <c r="H582" s="95">
        <f t="shared" si="18"/>
        <v>1.0420490285756843E-2</v>
      </c>
      <c r="I582" s="96">
        <f t="shared" si="19"/>
        <v>1.0417386902061126E-2</v>
      </c>
    </row>
    <row r="583" spans="1:9" ht="15.75" customHeight="1" x14ac:dyDescent="0.25">
      <c r="A583" s="91">
        <v>43769</v>
      </c>
      <c r="B583" s="92">
        <v>260</v>
      </c>
      <c r="C583" s="92">
        <v>262.85000600000001</v>
      </c>
      <c r="D583" s="92">
        <v>256.20001200000002</v>
      </c>
      <c r="E583" s="92">
        <v>257.64999399999999</v>
      </c>
      <c r="F583" s="92">
        <v>222.42152400000001</v>
      </c>
      <c r="G583" s="92">
        <v>16654994</v>
      </c>
      <c r="H583" s="93">
        <f t="shared" si="18"/>
        <v>-2.9398335663051796E-3</v>
      </c>
      <c r="I583" s="94">
        <f t="shared" si="19"/>
        <v>-2.9429369500008958E-3</v>
      </c>
    </row>
    <row r="584" spans="1:9" ht="15.75" customHeight="1" x14ac:dyDescent="0.25">
      <c r="A584" s="87">
        <v>43770</v>
      </c>
      <c r="B584" s="88">
        <v>259.35000600000001</v>
      </c>
      <c r="C584" s="88">
        <v>263</v>
      </c>
      <c r="D584" s="88">
        <v>258.75</v>
      </c>
      <c r="E584" s="88">
        <v>261.29998799999998</v>
      </c>
      <c r="F584" s="88">
        <v>225.572464</v>
      </c>
      <c r="G584" s="88">
        <v>12571588</v>
      </c>
      <c r="H584" s="95">
        <f t="shared" si="18"/>
        <v>6.1092713622430293E-3</v>
      </c>
      <c r="I584" s="96">
        <f t="shared" si="19"/>
        <v>6.1061679785473135E-3</v>
      </c>
    </row>
    <row r="585" spans="1:9" ht="15.75" customHeight="1" x14ac:dyDescent="0.25">
      <c r="A585" s="91">
        <v>43773</v>
      </c>
      <c r="B585" s="92">
        <v>262.95001200000002</v>
      </c>
      <c r="C585" s="92">
        <v>264.95001200000002</v>
      </c>
      <c r="D585" s="92">
        <v>260.04998799999998</v>
      </c>
      <c r="E585" s="92">
        <v>260.75</v>
      </c>
      <c r="F585" s="92">
        <v>225.09767199999999</v>
      </c>
      <c r="G585" s="92">
        <v>7895272</v>
      </c>
      <c r="H585" s="93">
        <f t="shared" si="18"/>
        <v>-9.1508003512247315E-4</v>
      </c>
      <c r="I585" s="94">
        <f t="shared" si="19"/>
        <v>-9.1818341881818937E-4</v>
      </c>
    </row>
    <row r="586" spans="1:9" ht="15.75" customHeight="1" x14ac:dyDescent="0.25">
      <c r="A586" s="87">
        <v>43774</v>
      </c>
      <c r="B586" s="88">
        <v>261</v>
      </c>
      <c r="C586" s="88">
        <v>264</v>
      </c>
      <c r="D586" s="88">
        <v>258.60000600000001</v>
      </c>
      <c r="E586" s="88">
        <v>262.89999399999999</v>
      </c>
      <c r="F586" s="88">
        <v>226.95368999999999</v>
      </c>
      <c r="G586" s="88">
        <v>10278362</v>
      </c>
      <c r="H586" s="95">
        <f t="shared" si="18"/>
        <v>3.5662447803431127E-3</v>
      </c>
      <c r="I586" s="96">
        <f t="shared" si="19"/>
        <v>3.5631413966473965E-3</v>
      </c>
    </row>
    <row r="587" spans="1:9" ht="15.75" customHeight="1" x14ac:dyDescent="0.25">
      <c r="A587" s="91">
        <v>43775</v>
      </c>
      <c r="B587" s="92">
        <v>262.95001200000002</v>
      </c>
      <c r="C587" s="92">
        <v>263.79998799999998</v>
      </c>
      <c r="D587" s="92">
        <v>260</v>
      </c>
      <c r="E587" s="92">
        <v>261.35000600000001</v>
      </c>
      <c r="F587" s="92">
        <v>225.61563100000001</v>
      </c>
      <c r="G587" s="92">
        <v>8857419</v>
      </c>
      <c r="H587" s="93">
        <f t="shared" si="18"/>
        <v>-2.5680633063074072E-3</v>
      </c>
      <c r="I587" s="94">
        <f t="shared" si="19"/>
        <v>-2.5711666900031234E-3</v>
      </c>
    </row>
    <row r="588" spans="1:9" ht="15.75" customHeight="1" x14ac:dyDescent="0.25">
      <c r="A588" s="87">
        <v>43776</v>
      </c>
      <c r="B588" s="88">
        <v>262.89999399999999</v>
      </c>
      <c r="C588" s="88">
        <v>266.29998799999998</v>
      </c>
      <c r="D588" s="88">
        <v>262</v>
      </c>
      <c r="E588" s="88">
        <v>265.85000600000001</v>
      </c>
      <c r="F588" s="88">
        <v>229.50035099999999</v>
      </c>
      <c r="G588" s="88">
        <v>14782434</v>
      </c>
      <c r="H588" s="95">
        <f t="shared" si="18"/>
        <v>7.4141691405476048E-3</v>
      </c>
      <c r="I588" s="96">
        <f t="shared" si="19"/>
        <v>7.4110657568518881E-3</v>
      </c>
    </row>
    <row r="589" spans="1:9" ht="15.75" customHeight="1" x14ac:dyDescent="0.25">
      <c r="A589" s="91">
        <v>43777</v>
      </c>
      <c r="B589" s="92">
        <v>264.85000600000001</v>
      </c>
      <c r="C589" s="92">
        <v>265.45001200000002</v>
      </c>
      <c r="D589" s="92">
        <v>260</v>
      </c>
      <c r="E589" s="92">
        <v>260.5</v>
      </c>
      <c r="F589" s="92">
        <v>224.88185100000001</v>
      </c>
      <c r="G589" s="92">
        <v>11899353</v>
      </c>
      <c r="H589" s="93">
        <f t="shared" si="18"/>
        <v>-8.828946800743703E-3</v>
      </c>
      <c r="I589" s="94">
        <f t="shared" si="19"/>
        <v>-8.8320501844394196E-3</v>
      </c>
    </row>
    <row r="590" spans="1:9" ht="15.75" customHeight="1" x14ac:dyDescent="0.25">
      <c r="A590" s="87">
        <v>43780</v>
      </c>
      <c r="B590" s="88">
        <v>260.60000600000001</v>
      </c>
      <c r="C590" s="88">
        <v>262.35000600000001</v>
      </c>
      <c r="D590" s="88">
        <v>258.79998799999998</v>
      </c>
      <c r="E590" s="88">
        <v>259.45001200000002</v>
      </c>
      <c r="F590" s="88">
        <v>223.97543300000001</v>
      </c>
      <c r="G590" s="88">
        <v>7245151</v>
      </c>
      <c r="H590" s="95">
        <f t="shared" si="18"/>
        <v>-1.7540224246223096E-3</v>
      </c>
      <c r="I590" s="96">
        <f t="shared" si="19"/>
        <v>-1.7571258083180258E-3</v>
      </c>
    </row>
    <row r="591" spans="1:9" ht="15.75" customHeight="1" x14ac:dyDescent="0.25">
      <c r="A591" s="91">
        <v>43782</v>
      </c>
      <c r="B591" s="92">
        <v>258.89999399999999</v>
      </c>
      <c r="C591" s="92">
        <v>259.25</v>
      </c>
      <c r="D591" s="92">
        <v>253.14999399999999</v>
      </c>
      <c r="E591" s="92">
        <v>253.85000600000001</v>
      </c>
      <c r="F591" s="92">
        <v>219.14111299999999</v>
      </c>
      <c r="G591" s="92">
        <v>10269356</v>
      </c>
      <c r="H591" s="93">
        <f t="shared" si="18"/>
        <v>-9.4765217973174342E-3</v>
      </c>
      <c r="I591" s="94">
        <f t="shared" si="19"/>
        <v>-9.4796251810131509E-3</v>
      </c>
    </row>
    <row r="592" spans="1:9" ht="15.75" customHeight="1" x14ac:dyDescent="0.25">
      <c r="A592" s="87">
        <v>43783</v>
      </c>
      <c r="B592" s="88">
        <v>254.10000600000001</v>
      </c>
      <c r="C592" s="88">
        <v>255.89999399999999</v>
      </c>
      <c r="D592" s="88">
        <v>253.25</v>
      </c>
      <c r="E592" s="88">
        <v>253.89999399999999</v>
      </c>
      <c r="F592" s="88">
        <v>219.18426500000001</v>
      </c>
      <c r="G592" s="88">
        <v>8880734</v>
      </c>
      <c r="H592" s="95">
        <f t="shared" si="18"/>
        <v>8.5510337681772071E-5</v>
      </c>
      <c r="I592" s="96">
        <f t="shared" si="19"/>
        <v>8.2406953986055852E-5</v>
      </c>
    </row>
    <row r="593" spans="1:9" ht="15.75" customHeight="1" x14ac:dyDescent="0.25">
      <c r="A593" s="91">
        <v>43784</v>
      </c>
      <c r="B593" s="92">
        <v>254.25</v>
      </c>
      <c r="C593" s="92">
        <v>255.75</v>
      </c>
      <c r="D593" s="92">
        <v>250</v>
      </c>
      <c r="E593" s="92">
        <v>250.64999399999999</v>
      </c>
      <c r="F593" s="92">
        <v>216.378647</v>
      </c>
      <c r="G593" s="92">
        <v>16741465</v>
      </c>
      <c r="H593" s="93">
        <f t="shared" si="18"/>
        <v>-5.5949725488609317E-3</v>
      </c>
      <c r="I593" s="94">
        <f t="shared" si="19"/>
        <v>-5.5980759325566475E-3</v>
      </c>
    </row>
    <row r="594" spans="1:9" ht="15.75" customHeight="1" x14ac:dyDescent="0.25">
      <c r="A594" s="87">
        <v>43787</v>
      </c>
      <c r="B594" s="88">
        <v>251.449997</v>
      </c>
      <c r="C594" s="88">
        <v>252.25</v>
      </c>
      <c r="D594" s="88">
        <v>248.75</v>
      </c>
      <c r="E594" s="88">
        <v>250.75</v>
      </c>
      <c r="F594" s="88">
        <v>216.464966</v>
      </c>
      <c r="G594" s="88">
        <v>7864919</v>
      </c>
      <c r="H594" s="95">
        <f t="shared" si="18"/>
        <v>1.7321667574366615E-4</v>
      </c>
      <c r="I594" s="96">
        <f t="shared" si="19"/>
        <v>1.7011329204794993E-4</v>
      </c>
    </row>
    <row r="595" spans="1:9" ht="15.75" customHeight="1" x14ac:dyDescent="0.25">
      <c r="A595" s="91">
        <v>43788</v>
      </c>
      <c r="B595" s="92">
        <v>251.75</v>
      </c>
      <c r="C595" s="92">
        <v>251.800003</v>
      </c>
      <c r="D595" s="92">
        <v>248.800003</v>
      </c>
      <c r="E595" s="92">
        <v>249.300003</v>
      </c>
      <c r="F595" s="92">
        <v>215.21324200000001</v>
      </c>
      <c r="G595" s="92">
        <v>12152981</v>
      </c>
      <c r="H595" s="93">
        <f t="shared" si="18"/>
        <v>-2.5186277166210766E-3</v>
      </c>
      <c r="I595" s="94">
        <f t="shared" si="19"/>
        <v>-2.5217311003167928E-3</v>
      </c>
    </row>
    <row r="596" spans="1:9" ht="15.75" customHeight="1" x14ac:dyDescent="0.25">
      <c r="A596" s="87">
        <v>43789</v>
      </c>
      <c r="B596" s="88">
        <v>249.300003</v>
      </c>
      <c r="C596" s="88">
        <v>251.300003</v>
      </c>
      <c r="D596" s="88">
        <v>246.699997</v>
      </c>
      <c r="E596" s="88">
        <v>250.699997</v>
      </c>
      <c r="F596" s="88">
        <v>216.42179899999999</v>
      </c>
      <c r="G596" s="88">
        <v>9978073</v>
      </c>
      <c r="H596" s="95">
        <f t="shared" si="18"/>
        <v>2.4320129643199228E-3</v>
      </c>
      <c r="I596" s="96">
        <f t="shared" si="19"/>
        <v>2.4289095806242066E-3</v>
      </c>
    </row>
    <row r="597" spans="1:9" ht="15.75" customHeight="1" x14ac:dyDescent="0.25">
      <c r="A597" s="91">
        <v>43790</v>
      </c>
      <c r="B597" s="92">
        <v>251.39999399999999</v>
      </c>
      <c r="C597" s="92">
        <v>251.39999399999999</v>
      </c>
      <c r="D597" s="92">
        <v>245.050003</v>
      </c>
      <c r="E597" s="92">
        <v>245.699997</v>
      </c>
      <c r="F597" s="92">
        <v>212.10545300000001</v>
      </c>
      <c r="G597" s="92">
        <v>10393219</v>
      </c>
      <c r="H597" s="93">
        <f t="shared" si="18"/>
        <v>-8.7491688796092777E-3</v>
      </c>
      <c r="I597" s="94">
        <f t="shared" si="19"/>
        <v>-8.7522722633049943E-3</v>
      </c>
    </row>
    <row r="598" spans="1:9" ht="15.75" customHeight="1" x14ac:dyDescent="0.25">
      <c r="A598" s="87">
        <v>43791</v>
      </c>
      <c r="B598" s="88">
        <v>247.14999399999999</v>
      </c>
      <c r="C598" s="88">
        <v>252.64999399999999</v>
      </c>
      <c r="D598" s="88">
        <v>246.64999399999999</v>
      </c>
      <c r="E598" s="88">
        <v>247.64999399999999</v>
      </c>
      <c r="F598" s="88">
        <v>213.78881799999999</v>
      </c>
      <c r="G598" s="88">
        <v>16370384</v>
      </c>
      <c r="H598" s="95">
        <f t="shared" si="18"/>
        <v>3.4331522513728462E-3</v>
      </c>
      <c r="I598" s="96">
        <f t="shared" si="19"/>
        <v>3.43004886767713E-3</v>
      </c>
    </row>
    <row r="599" spans="1:9" ht="15.75" customHeight="1" x14ac:dyDescent="0.25">
      <c r="A599" s="91">
        <v>43794</v>
      </c>
      <c r="B599" s="92">
        <v>247.75</v>
      </c>
      <c r="C599" s="92">
        <v>248.39999399999999</v>
      </c>
      <c r="D599" s="92">
        <v>246.25</v>
      </c>
      <c r="E599" s="92">
        <v>247.75</v>
      </c>
      <c r="F599" s="92">
        <v>213.87515300000001</v>
      </c>
      <c r="G599" s="92">
        <v>10586688</v>
      </c>
      <c r="H599" s="93">
        <f t="shared" si="18"/>
        <v>1.7534708157342777E-4</v>
      </c>
      <c r="I599" s="94">
        <f t="shared" si="19"/>
        <v>1.7224369787771155E-4</v>
      </c>
    </row>
    <row r="600" spans="1:9" ht="15.75" customHeight="1" x14ac:dyDescent="0.25">
      <c r="A600" s="87">
        <v>43795</v>
      </c>
      <c r="B600" s="88">
        <v>248.64999399999999</v>
      </c>
      <c r="C600" s="88">
        <v>250.39999399999999</v>
      </c>
      <c r="D600" s="88">
        <v>247.699997</v>
      </c>
      <c r="E600" s="88">
        <v>249.14999399999999</v>
      </c>
      <c r="F600" s="88">
        <v>215.08372499999999</v>
      </c>
      <c r="G600" s="88">
        <v>19778030</v>
      </c>
      <c r="H600" s="95">
        <f t="shared" si="18"/>
        <v>2.4472161148282492E-3</v>
      </c>
      <c r="I600" s="96">
        <f t="shared" si="19"/>
        <v>2.444112731132533E-3</v>
      </c>
    </row>
    <row r="601" spans="1:9" ht="15.75" customHeight="1" x14ac:dyDescent="0.25">
      <c r="A601" s="91">
        <v>43796</v>
      </c>
      <c r="B601" s="92">
        <v>249.75</v>
      </c>
      <c r="C601" s="92">
        <v>250.050003</v>
      </c>
      <c r="D601" s="92">
        <v>246.60000600000001</v>
      </c>
      <c r="E601" s="92">
        <v>246.949997</v>
      </c>
      <c r="F601" s="92">
        <v>213.18454</v>
      </c>
      <c r="G601" s="92">
        <v>8841620</v>
      </c>
      <c r="H601" s="93">
        <f t="shared" si="18"/>
        <v>-3.8518425939746263E-3</v>
      </c>
      <c r="I601" s="94">
        <f t="shared" si="19"/>
        <v>-3.8549459776703425E-3</v>
      </c>
    </row>
    <row r="602" spans="1:9" ht="15.75" customHeight="1" x14ac:dyDescent="0.25">
      <c r="A602" s="87">
        <v>43797</v>
      </c>
      <c r="B602" s="88">
        <v>247.300003</v>
      </c>
      <c r="C602" s="88">
        <v>247.949997</v>
      </c>
      <c r="D602" s="88">
        <v>245.64999399999999</v>
      </c>
      <c r="E602" s="88">
        <v>246.699997</v>
      </c>
      <c r="F602" s="88">
        <v>212.96873500000001</v>
      </c>
      <c r="G602" s="88">
        <v>10992718</v>
      </c>
      <c r="H602" s="95">
        <f t="shared" si="18"/>
        <v>-4.3985548945350193E-4</v>
      </c>
      <c r="I602" s="96">
        <f t="shared" si="19"/>
        <v>-4.4295887314921815E-4</v>
      </c>
    </row>
    <row r="603" spans="1:9" ht="15.75" customHeight="1" x14ac:dyDescent="0.25">
      <c r="A603" s="91">
        <v>43798</v>
      </c>
      <c r="B603" s="92">
        <v>246.75</v>
      </c>
      <c r="C603" s="92">
        <v>247.39999399999999</v>
      </c>
      <c r="D603" s="92">
        <v>245</v>
      </c>
      <c r="E603" s="92">
        <v>246.39999399999999</v>
      </c>
      <c r="F603" s="92">
        <v>212.70974699999999</v>
      </c>
      <c r="G603" s="92">
        <v>9807979</v>
      </c>
      <c r="H603" s="93">
        <f t="shared" si="18"/>
        <v>-5.2846022485836578E-4</v>
      </c>
      <c r="I603" s="94">
        <f t="shared" si="19"/>
        <v>-5.31563608554082E-4</v>
      </c>
    </row>
    <row r="604" spans="1:9" ht="15.75" customHeight="1" x14ac:dyDescent="0.25">
      <c r="A604" s="87">
        <v>43801</v>
      </c>
      <c r="B604" s="88">
        <v>246</v>
      </c>
      <c r="C604" s="88">
        <v>246.89999399999999</v>
      </c>
      <c r="D604" s="88">
        <v>244.550003</v>
      </c>
      <c r="E604" s="88">
        <v>244.949997</v>
      </c>
      <c r="F604" s="88">
        <v>211.45800800000001</v>
      </c>
      <c r="G604" s="88">
        <v>9972664</v>
      </c>
      <c r="H604" s="95">
        <f t="shared" si="18"/>
        <v>-2.5632543358778364E-3</v>
      </c>
      <c r="I604" s="96">
        <f t="shared" si="19"/>
        <v>-2.5663577195735527E-3</v>
      </c>
    </row>
    <row r="605" spans="1:9" ht="15.75" customHeight="1" x14ac:dyDescent="0.25">
      <c r="A605" s="91">
        <v>43802</v>
      </c>
      <c r="B605" s="92">
        <v>244.949997</v>
      </c>
      <c r="C605" s="92">
        <v>245.800003</v>
      </c>
      <c r="D605" s="92">
        <v>242.64999399999999</v>
      </c>
      <c r="E605" s="92">
        <v>244.050003</v>
      </c>
      <c r="F605" s="92">
        <v>210.681061</v>
      </c>
      <c r="G605" s="92">
        <v>8129241</v>
      </c>
      <c r="H605" s="93">
        <f t="shared" si="18"/>
        <v>-1.5986398825031938E-3</v>
      </c>
      <c r="I605" s="94">
        <f t="shared" si="19"/>
        <v>-1.60174326619891E-3</v>
      </c>
    </row>
    <row r="606" spans="1:9" ht="15.75" customHeight="1" x14ac:dyDescent="0.25">
      <c r="A606" s="87">
        <v>43803</v>
      </c>
      <c r="B606" s="88">
        <v>243.5</v>
      </c>
      <c r="C606" s="88">
        <v>244.050003</v>
      </c>
      <c r="D606" s="88">
        <v>242</v>
      </c>
      <c r="E606" s="88">
        <v>243.14999399999999</v>
      </c>
      <c r="F606" s="88">
        <v>209.904099</v>
      </c>
      <c r="G606" s="88">
        <v>11946661</v>
      </c>
      <c r="H606" s="95">
        <f t="shared" si="18"/>
        <v>-1.604577266078879E-3</v>
      </c>
      <c r="I606" s="96">
        <f t="shared" si="19"/>
        <v>-1.6076806497745952E-3</v>
      </c>
    </row>
    <row r="607" spans="1:9" ht="15.75" customHeight="1" x14ac:dyDescent="0.25">
      <c r="A607" s="91">
        <v>43804</v>
      </c>
      <c r="B607" s="92">
        <v>243.14999399999999</v>
      </c>
      <c r="C607" s="92">
        <v>247.5</v>
      </c>
      <c r="D607" s="92">
        <v>243.10000600000001</v>
      </c>
      <c r="E607" s="92">
        <v>246.949997</v>
      </c>
      <c r="F607" s="92">
        <v>213.18454</v>
      </c>
      <c r="G607" s="92">
        <v>11265857</v>
      </c>
      <c r="H607" s="93">
        <f t="shared" si="18"/>
        <v>6.7347871987717802E-3</v>
      </c>
      <c r="I607" s="94">
        <f t="shared" si="19"/>
        <v>6.7316838150760644E-3</v>
      </c>
    </row>
    <row r="608" spans="1:9" ht="15.75" customHeight="1" x14ac:dyDescent="0.25">
      <c r="A608" s="87">
        <v>43805</v>
      </c>
      <c r="B608" s="88">
        <v>247</v>
      </c>
      <c r="C608" s="88">
        <v>247.14999399999999</v>
      </c>
      <c r="D608" s="88">
        <v>242.5</v>
      </c>
      <c r="E608" s="88">
        <v>243.35000600000001</v>
      </c>
      <c r="F608" s="88">
        <v>210.07676699999999</v>
      </c>
      <c r="G608" s="88">
        <v>10374270</v>
      </c>
      <c r="H608" s="95">
        <f t="shared" si="18"/>
        <v>-6.3776815785057785E-3</v>
      </c>
      <c r="I608" s="96">
        <f t="shared" si="19"/>
        <v>-6.3807849622014943E-3</v>
      </c>
    </row>
    <row r="609" spans="1:9" ht="15.75" customHeight="1" x14ac:dyDescent="0.25">
      <c r="A609" s="91">
        <v>43808</v>
      </c>
      <c r="B609" s="92">
        <v>243</v>
      </c>
      <c r="C609" s="92">
        <v>243.300003</v>
      </c>
      <c r="D609" s="92">
        <v>241</v>
      </c>
      <c r="E609" s="92">
        <v>241.449997</v>
      </c>
      <c r="F609" s="92">
        <v>208.436554</v>
      </c>
      <c r="G609" s="92">
        <v>6722758</v>
      </c>
      <c r="H609" s="93">
        <f t="shared" si="18"/>
        <v>-3.404140639810677E-3</v>
      </c>
      <c r="I609" s="94">
        <f t="shared" si="19"/>
        <v>-3.4072440235063933E-3</v>
      </c>
    </row>
    <row r="610" spans="1:9" ht="15.75" customHeight="1" x14ac:dyDescent="0.25">
      <c r="A610" s="87">
        <v>43809</v>
      </c>
      <c r="B610" s="88">
        <v>241.60000600000001</v>
      </c>
      <c r="C610" s="88">
        <v>241.699997</v>
      </c>
      <c r="D610" s="88">
        <v>235</v>
      </c>
      <c r="E610" s="88">
        <v>235.60000600000001</v>
      </c>
      <c r="F610" s="88">
        <v>203.38642899999999</v>
      </c>
      <c r="G610" s="88">
        <v>15380232</v>
      </c>
      <c r="H610" s="95">
        <f t="shared" si="18"/>
        <v>-1.0651913365677708E-2</v>
      </c>
      <c r="I610" s="96">
        <f t="shared" si="19"/>
        <v>-1.0655016749373424E-2</v>
      </c>
    </row>
    <row r="611" spans="1:9" ht="15.75" customHeight="1" x14ac:dyDescent="0.25">
      <c r="A611" s="91">
        <v>43810</v>
      </c>
      <c r="B611" s="92">
        <v>235.60000600000001</v>
      </c>
      <c r="C611" s="92">
        <v>238.800003</v>
      </c>
      <c r="D611" s="92">
        <v>235.60000600000001</v>
      </c>
      <c r="E611" s="92">
        <v>237.60000600000001</v>
      </c>
      <c r="F611" s="92">
        <v>205.11296100000001</v>
      </c>
      <c r="G611" s="92">
        <v>13799825</v>
      </c>
      <c r="H611" s="93">
        <f t="shared" si="18"/>
        <v>3.6711329497898207E-3</v>
      </c>
      <c r="I611" s="94">
        <f t="shared" si="19"/>
        <v>3.6680295660941045E-3</v>
      </c>
    </row>
    <row r="612" spans="1:9" ht="15.75" customHeight="1" x14ac:dyDescent="0.25">
      <c r="A612" s="87">
        <v>43811</v>
      </c>
      <c r="B612" s="88">
        <v>238.050003</v>
      </c>
      <c r="C612" s="88">
        <v>240.199997</v>
      </c>
      <c r="D612" s="88">
        <v>237.60000600000001</v>
      </c>
      <c r="E612" s="88">
        <v>238.550003</v>
      </c>
      <c r="F612" s="88">
        <v>205.93308999999999</v>
      </c>
      <c r="G612" s="88">
        <v>10307052</v>
      </c>
      <c r="H612" s="95">
        <f t="shared" si="18"/>
        <v>1.7330319603917951E-3</v>
      </c>
      <c r="I612" s="96">
        <f t="shared" si="19"/>
        <v>1.7299285766960788E-3</v>
      </c>
    </row>
    <row r="613" spans="1:9" ht="15.75" customHeight="1" x14ac:dyDescent="0.25">
      <c r="A613" s="91">
        <v>43812</v>
      </c>
      <c r="B613" s="92">
        <v>240</v>
      </c>
      <c r="C613" s="92">
        <v>242.5</v>
      </c>
      <c r="D613" s="92">
        <v>239.199997</v>
      </c>
      <c r="E613" s="92">
        <v>241.60000600000001</v>
      </c>
      <c r="F613" s="92">
        <v>208.56605500000001</v>
      </c>
      <c r="G613" s="92">
        <v>8205457</v>
      </c>
      <c r="H613" s="93">
        <f t="shared" si="18"/>
        <v>5.5174905160738103E-3</v>
      </c>
      <c r="I613" s="94">
        <f t="shared" si="19"/>
        <v>5.5143871323780937E-3</v>
      </c>
    </row>
    <row r="614" spans="1:9" ht="15.75" customHeight="1" x14ac:dyDescent="0.25">
      <c r="A614" s="87">
        <v>43815</v>
      </c>
      <c r="B614" s="88">
        <v>243</v>
      </c>
      <c r="C614" s="88">
        <v>243.39999399999999</v>
      </c>
      <c r="D614" s="88">
        <v>236.35000600000001</v>
      </c>
      <c r="E614" s="88">
        <v>236.89999399999999</v>
      </c>
      <c r="F614" s="88">
        <v>204.508667</v>
      </c>
      <c r="G614" s="88">
        <v>12014269</v>
      </c>
      <c r="H614" s="95">
        <f t="shared" si="18"/>
        <v>-8.5319086245458121E-3</v>
      </c>
      <c r="I614" s="96">
        <f t="shared" si="19"/>
        <v>-8.5350120082415288E-3</v>
      </c>
    </row>
    <row r="615" spans="1:9" ht="15.75" customHeight="1" x14ac:dyDescent="0.25">
      <c r="A615" s="91">
        <v>43816</v>
      </c>
      <c r="B615" s="92">
        <v>237.5</v>
      </c>
      <c r="C615" s="92">
        <v>241.699997</v>
      </c>
      <c r="D615" s="92">
        <v>237.5</v>
      </c>
      <c r="E615" s="92">
        <v>241.050003</v>
      </c>
      <c r="F615" s="92">
        <v>208.09123199999999</v>
      </c>
      <c r="G615" s="92">
        <v>15921196</v>
      </c>
      <c r="H615" s="93">
        <f t="shared" si="18"/>
        <v>7.5420634713047998E-3</v>
      </c>
      <c r="I615" s="94">
        <f t="shared" si="19"/>
        <v>7.538960087609084E-3</v>
      </c>
    </row>
    <row r="616" spans="1:9" ht="15.75" customHeight="1" x14ac:dyDescent="0.25">
      <c r="A616" s="87">
        <v>43817</v>
      </c>
      <c r="B616" s="88">
        <v>240.60000600000001</v>
      </c>
      <c r="C616" s="88">
        <v>247.35000600000001</v>
      </c>
      <c r="D616" s="88">
        <v>239.75</v>
      </c>
      <c r="E616" s="88">
        <v>245.14999399999999</v>
      </c>
      <c r="F616" s="88">
        <v>211.63064600000001</v>
      </c>
      <c r="G616" s="88">
        <v>17134732</v>
      </c>
      <c r="H616" s="95">
        <f t="shared" si="18"/>
        <v>7.3247761804677309E-3</v>
      </c>
      <c r="I616" s="96">
        <f t="shared" si="19"/>
        <v>7.3216727967720142E-3</v>
      </c>
    </row>
    <row r="617" spans="1:9" ht="15.75" customHeight="1" x14ac:dyDescent="0.25">
      <c r="A617" s="91">
        <v>43818</v>
      </c>
      <c r="B617" s="92">
        <v>246.050003</v>
      </c>
      <c r="C617" s="92">
        <v>247.89999399999999</v>
      </c>
      <c r="D617" s="92">
        <v>243.25</v>
      </c>
      <c r="E617" s="92">
        <v>244.35000600000001</v>
      </c>
      <c r="F617" s="92">
        <v>210.94004799999999</v>
      </c>
      <c r="G617" s="92">
        <v>9339714</v>
      </c>
      <c r="H617" s="93">
        <f t="shared" si="18"/>
        <v>-1.4195171217040615E-3</v>
      </c>
      <c r="I617" s="94">
        <f t="shared" si="19"/>
        <v>-1.4226205053997777E-3</v>
      </c>
    </row>
    <row r="618" spans="1:9" ht="15.75" customHeight="1" x14ac:dyDescent="0.25">
      <c r="A618" s="87">
        <v>43819</v>
      </c>
      <c r="B618" s="88">
        <v>244.35000600000001</v>
      </c>
      <c r="C618" s="88">
        <v>245.10000600000001</v>
      </c>
      <c r="D618" s="88">
        <v>240.14999399999999</v>
      </c>
      <c r="E618" s="88">
        <v>241.14999399999999</v>
      </c>
      <c r="F618" s="88">
        <v>208.17756700000001</v>
      </c>
      <c r="G618" s="88">
        <v>13958336</v>
      </c>
      <c r="H618" s="95">
        <f t="shared" si="18"/>
        <v>-5.7251119292030016E-3</v>
      </c>
      <c r="I618" s="96">
        <f t="shared" si="19"/>
        <v>-5.7282153128987174E-3</v>
      </c>
    </row>
    <row r="619" spans="1:9" ht="15.75" customHeight="1" x14ac:dyDescent="0.25">
      <c r="A619" s="91">
        <v>43822</v>
      </c>
      <c r="B619" s="92">
        <v>242</v>
      </c>
      <c r="C619" s="92">
        <v>242.800003</v>
      </c>
      <c r="D619" s="92">
        <v>238.64999399999999</v>
      </c>
      <c r="E619" s="92">
        <v>238.89999399999999</v>
      </c>
      <c r="F619" s="92">
        <v>206.235229</v>
      </c>
      <c r="G619" s="92">
        <v>19082124</v>
      </c>
      <c r="H619" s="93">
        <f t="shared" si="18"/>
        <v>-4.0710753168000866E-3</v>
      </c>
      <c r="I619" s="94">
        <f t="shared" si="19"/>
        <v>-4.0741787004958032E-3</v>
      </c>
    </row>
    <row r="620" spans="1:9" ht="15.75" customHeight="1" x14ac:dyDescent="0.25">
      <c r="A620" s="87">
        <v>43823</v>
      </c>
      <c r="B620" s="88">
        <v>239</v>
      </c>
      <c r="C620" s="88">
        <v>240.199997</v>
      </c>
      <c r="D620" s="88">
        <v>238.199997</v>
      </c>
      <c r="E620" s="88">
        <v>238.75</v>
      </c>
      <c r="F620" s="88">
        <v>206.105728</v>
      </c>
      <c r="G620" s="88">
        <v>7896150</v>
      </c>
      <c r="H620" s="95">
        <f t="shared" si="18"/>
        <v>-2.7279158470836147E-4</v>
      </c>
      <c r="I620" s="96">
        <f t="shared" si="19"/>
        <v>-2.7589496840407768E-4</v>
      </c>
    </row>
    <row r="621" spans="1:9" ht="15.75" customHeight="1" x14ac:dyDescent="0.25">
      <c r="A621" s="91">
        <v>43825</v>
      </c>
      <c r="B621" s="92">
        <v>238.89999399999999</v>
      </c>
      <c r="C621" s="92">
        <v>239.39999399999999</v>
      </c>
      <c r="D621" s="92">
        <v>236.35000600000001</v>
      </c>
      <c r="E621" s="92">
        <v>236.800003</v>
      </c>
      <c r="F621" s="92">
        <v>204.422348</v>
      </c>
      <c r="G621" s="92">
        <v>14460325</v>
      </c>
      <c r="H621" s="93">
        <f t="shared" si="18"/>
        <v>-3.5616893716835462E-3</v>
      </c>
      <c r="I621" s="94">
        <f t="shared" si="19"/>
        <v>-3.5647927553792624E-3</v>
      </c>
    </row>
    <row r="622" spans="1:9" ht="15.75" customHeight="1" x14ac:dyDescent="0.25">
      <c r="A622" s="87">
        <v>43826</v>
      </c>
      <c r="B622" s="88">
        <v>237.5</v>
      </c>
      <c r="C622" s="88">
        <v>238.449997</v>
      </c>
      <c r="D622" s="88">
        <v>236.449997</v>
      </c>
      <c r="E622" s="88">
        <v>236.89999399999999</v>
      </c>
      <c r="F622" s="88">
        <v>204.508667</v>
      </c>
      <c r="G622" s="88">
        <v>8712539</v>
      </c>
      <c r="H622" s="95">
        <f t="shared" si="18"/>
        <v>1.8334567232664074E-4</v>
      </c>
      <c r="I622" s="96">
        <f t="shared" si="19"/>
        <v>1.8024228863092453E-4</v>
      </c>
    </row>
    <row r="623" spans="1:9" ht="15.75" customHeight="1" x14ac:dyDescent="0.25">
      <c r="A623" s="91">
        <v>43829</v>
      </c>
      <c r="B623" s="92">
        <v>238</v>
      </c>
      <c r="C623" s="92">
        <v>240.89999399999999</v>
      </c>
      <c r="D623" s="92">
        <v>237.5</v>
      </c>
      <c r="E623" s="92">
        <v>238.199997</v>
      </c>
      <c r="F623" s="92">
        <v>205.63092</v>
      </c>
      <c r="G623" s="92">
        <v>13173134</v>
      </c>
      <c r="H623" s="93">
        <f t="shared" si="18"/>
        <v>2.3767006016538685E-3</v>
      </c>
      <c r="I623" s="94">
        <f t="shared" si="19"/>
        <v>2.3735972179581523E-3</v>
      </c>
    </row>
    <row r="624" spans="1:9" ht="15.75" customHeight="1" x14ac:dyDescent="0.25">
      <c r="A624" s="87">
        <v>43830</v>
      </c>
      <c r="B624" s="88">
        <v>238.550003</v>
      </c>
      <c r="C624" s="88">
        <v>238.949997</v>
      </c>
      <c r="D624" s="88">
        <v>237.39999399999999</v>
      </c>
      <c r="E624" s="88">
        <v>237.699997</v>
      </c>
      <c r="F624" s="88">
        <v>205.19929500000001</v>
      </c>
      <c r="G624" s="88">
        <v>7142051</v>
      </c>
      <c r="H624" s="95">
        <f t="shared" si="18"/>
        <v>-9.1255422740120322E-4</v>
      </c>
      <c r="I624" s="96">
        <f t="shared" si="19"/>
        <v>-9.1565761109691944E-4</v>
      </c>
    </row>
    <row r="625" spans="1:9" ht="15.75" customHeight="1" x14ac:dyDescent="0.25">
      <c r="A625" s="91">
        <v>43831</v>
      </c>
      <c r="B625" s="92">
        <v>238.60000600000001</v>
      </c>
      <c r="C625" s="92">
        <v>238.60000600000001</v>
      </c>
      <c r="D625" s="92">
        <v>237.10000600000001</v>
      </c>
      <c r="E625" s="92">
        <v>238.10000600000001</v>
      </c>
      <c r="F625" s="92">
        <v>205.544601</v>
      </c>
      <c r="G625" s="92">
        <v>4208837</v>
      </c>
      <c r="H625" s="93">
        <f t="shared" si="18"/>
        <v>7.3020939401737689E-4</v>
      </c>
      <c r="I625" s="94">
        <f t="shared" si="19"/>
        <v>7.2710601032166067E-4</v>
      </c>
    </row>
    <row r="626" spans="1:9" ht="15.75" customHeight="1" x14ac:dyDescent="0.25">
      <c r="A626" s="87">
        <v>43832</v>
      </c>
      <c r="B626" s="88">
        <v>238.199997</v>
      </c>
      <c r="C626" s="88">
        <v>240.949997</v>
      </c>
      <c r="D626" s="88">
        <v>238.10000600000001</v>
      </c>
      <c r="E626" s="88">
        <v>239.85000600000001</v>
      </c>
      <c r="F626" s="88">
        <v>207.055328</v>
      </c>
      <c r="G626" s="88">
        <v>8402979</v>
      </c>
      <c r="H626" s="95">
        <f t="shared" si="18"/>
        <v>3.1803366198713211E-3</v>
      </c>
      <c r="I626" s="96">
        <f t="shared" si="19"/>
        <v>3.1772332361756049E-3</v>
      </c>
    </row>
    <row r="627" spans="1:9" ht="15.75" customHeight="1" x14ac:dyDescent="0.25">
      <c r="A627" s="91">
        <v>43833</v>
      </c>
      <c r="B627" s="92">
        <v>241</v>
      </c>
      <c r="C627" s="92">
        <v>241</v>
      </c>
      <c r="D627" s="92">
        <v>238</v>
      </c>
      <c r="E627" s="92">
        <v>238.5</v>
      </c>
      <c r="F627" s="92">
        <v>205.88990799999999</v>
      </c>
      <c r="G627" s="92">
        <v>9284478</v>
      </c>
      <c r="H627" s="93">
        <f t="shared" si="18"/>
        <v>-2.4513508075824451E-3</v>
      </c>
      <c r="I627" s="94">
        <f t="shared" si="19"/>
        <v>-2.4544541912781613E-3</v>
      </c>
    </row>
    <row r="628" spans="1:9" ht="15.75" customHeight="1" x14ac:dyDescent="0.25">
      <c r="A628" s="87">
        <v>43836</v>
      </c>
      <c r="B628" s="88">
        <v>237.5</v>
      </c>
      <c r="C628" s="88">
        <v>238.300003</v>
      </c>
      <c r="D628" s="88">
        <v>235</v>
      </c>
      <c r="E628" s="88">
        <v>235.10000600000001</v>
      </c>
      <c r="F628" s="88">
        <v>202.954803</v>
      </c>
      <c r="G628" s="88">
        <v>7636617</v>
      </c>
      <c r="H628" s="95">
        <f t="shared" si="18"/>
        <v>-6.2357260364678405E-3</v>
      </c>
      <c r="I628" s="96">
        <f t="shared" si="19"/>
        <v>-6.2388294201635563E-3</v>
      </c>
    </row>
    <row r="629" spans="1:9" ht="15.75" customHeight="1" x14ac:dyDescent="0.25">
      <c r="A629" s="91">
        <v>43837</v>
      </c>
      <c r="B629" s="92">
        <v>236.050003</v>
      </c>
      <c r="C629" s="92">
        <v>237.89999399999999</v>
      </c>
      <c r="D629" s="92">
        <v>234.60000600000001</v>
      </c>
      <c r="E629" s="92">
        <v>235.35000600000001</v>
      </c>
      <c r="F629" s="92">
        <v>203.170624</v>
      </c>
      <c r="G629" s="92">
        <v>8416741</v>
      </c>
      <c r="H629" s="93">
        <f t="shared" si="18"/>
        <v>4.6158094012663497E-4</v>
      </c>
      <c r="I629" s="94">
        <f t="shared" si="19"/>
        <v>4.5847755643091875E-4</v>
      </c>
    </row>
    <row r="630" spans="1:9" ht="15.75" customHeight="1" x14ac:dyDescent="0.25">
      <c r="A630" s="87">
        <v>43838</v>
      </c>
      <c r="B630" s="88">
        <v>234</v>
      </c>
      <c r="C630" s="88">
        <v>235.800003</v>
      </c>
      <c r="D630" s="88">
        <v>233.25</v>
      </c>
      <c r="E630" s="88">
        <v>234.199997</v>
      </c>
      <c r="F630" s="88">
        <v>202.177841</v>
      </c>
      <c r="G630" s="88">
        <v>7043211</v>
      </c>
      <c r="H630" s="95">
        <f t="shared" si="18"/>
        <v>-2.1273599284653542E-3</v>
      </c>
      <c r="I630" s="96">
        <f t="shared" si="19"/>
        <v>-2.1304633121610704E-3</v>
      </c>
    </row>
    <row r="631" spans="1:9" ht="15.75" customHeight="1" x14ac:dyDescent="0.25">
      <c r="A631" s="91">
        <v>43839</v>
      </c>
      <c r="B631" s="92">
        <v>235.60000600000001</v>
      </c>
      <c r="C631" s="92">
        <v>236.60000600000001</v>
      </c>
      <c r="D631" s="92">
        <v>235.050003</v>
      </c>
      <c r="E631" s="92">
        <v>235.800003</v>
      </c>
      <c r="F631" s="92">
        <v>203.55908199999999</v>
      </c>
      <c r="G631" s="92">
        <v>9452653</v>
      </c>
      <c r="H631" s="93">
        <f t="shared" si="18"/>
        <v>2.9569291222492937E-3</v>
      </c>
      <c r="I631" s="94">
        <f t="shared" si="19"/>
        <v>2.9538257385535774E-3</v>
      </c>
    </row>
    <row r="632" spans="1:9" ht="15.75" customHeight="1" x14ac:dyDescent="0.25">
      <c r="A632" s="87">
        <v>43840</v>
      </c>
      <c r="B632" s="88">
        <v>237.60000600000001</v>
      </c>
      <c r="C632" s="88">
        <v>238.75</v>
      </c>
      <c r="D632" s="88">
        <v>236.800003</v>
      </c>
      <c r="E632" s="88">
        <v>238</v>
      </c>
      <c r="F632" s="88">
        <v>205.45826700000001</v>
      </c>
      <c r="G632" s="88">
        <v>9973746</v>
      </c>
      <c r="H632" s="95">
        <f t="shared" si="18"/>
        <v>4.0331369578386336E-3</v>
      </c>
      <c r="I632" s="96">
        <f t="shared" si="19"/>
        <v>4.0300335741429178E-3</v>
      </c>
    </row>
    <row r="633" spans="1:9" ht="15.75" customHeight="1" x14ac:dyDescent="0.25">
      <c r="A633" s="91">
        <v>43843</v>
      </c>
      <c r="B633" s="92">
        <v>238.5</v>
      </c>
      <c r="C633" s="92">
        <v>240.5</v>
      </c>
      <c r="D633" s="92">
        <v>238.25</v>
      </c>
      <c r="E633" s="92">
        <v>239.25</v>
      </c>
      <c r="F633" s="92">
        <v>206.53735399999999</v>
      </c>
      <c r="G633" s="92">
        <v>12243639</v>
      </c>
      <c r="H633" s="93">
        <f t="shared" si="18"/>
        <v>2.2749882636922932E-3</v>
      </c>
      <c r="I633" s="94">
        <f t="shared" si="19"/>
        <v>2.271884879996577E-3</v>
      </c>
    </row>
    <row r="634" spans="1:9" ht="15.75" customHeight="1" x14ac:dyDescent="0.25">
      <c r="A634" s="87">
        <v>43844</v>
      </c>
      <c r="B634" s="88">
        <v>240.25</v>
      </c>
      <c r="C634" s="88">
        <v>243.800003</v>
      </c>
      <c r="D634" s="88">
        <v>238.300003</v>
      </c>
      <c r="E634" s="88">
        <v>243.25</v>
      </c>
      <c r="F634" s="88">
        <v>209.99044799999999</v>
      </c>
      <c r="G634" s="88">
        <v>11843444</v>
      </c>
      <c r="H634" s="95">
        <f t="shared" si="18"/>
        <v>7.2009312210383888E-3</v>
      </c>
      <c r="I634" s="96">
        <f t="shared" si="19"/>
        <v>7.197827837342673E-3</v>
      </c>
    </row>
    <row r="635" spans="1:9" ht="15.75" customHeight="1" x14ac:dyDescent="0.25">
      <c r="A635" s="91">
        <v>43845</v>
      </c>
      <c r="B635" s="92">
        <v>242.550003</v>
      </c>
      <c r="C635" s="92">
        <v>243</v>
      </c>
      <c r="D635" s="92">
        <v>241.10000600000001</v>
      </c>
      <c r="E635" s="92">
        <v>242.39999399999999</v>
      </c>
      <c r="F635" s="92">
        <v>209.25666799999999</v>
      </c>
      <c r="G635" s="92">
        <v>5476729</v>
      </c>
      <c r="H635" s="93">
        <f t="shared" si="18"/>
        <v>-1.520234335177976E-3</v>
      </c>
      <c r="I635" s="94">
        <f t="shared" si="19"/>
        <v>-1.5233377188736922E-3</v>
      </c>
    </row>
    <row r="636" spans="1:9" ht="15.75" customHeight="1" x14ac:dyDescent="0.25">
      <c r="A636" s="87">
        <v>43846</v>
      </c>
      <c r="B636" s="88">
        <v>242.5</v>
      </c>
      <c r="C636" s="88">
        <v>243.89999399999999</v>
      </c>
      <c r="D636" s="88">
        <v>240.10000600000001</v>
      </c>
      <c r="E636" s="88">
        <v>240.75</v>
      </c>
      <c r="F636" s="88">
        <v>207.83227500000001</v>
      </c>
      <c r="G636" s="88">
        <v>9369668</v>
      </c>
      <c r="H636" s="95">
        <f t="shared" si="18"/>
        <v>-2.9663141890976462E-3</v>
      </c>
      <c r="I636" s="96">
        <f t="shared" si="19"/>
        <v>-2.9694175727933625E-3</v>
      </c>
    </row>
    <row r="637" spans="1:9" ht="15.75" customHeight="1" x14ac:dyDescent="0.25">
      <c r="A637" s="91">
        <v>43847</v>
      </c>
      <c r="B637" s="92">
        <v>240.75</v>
      </c>
      <c r="C637" s="92">
        <v>242.10000600000001</v>
      </c>
      <c r="D637" s="92">
        <v>239.39999399999999</v>
      </c>
      <c r="E637" s="92">
        <v>239.949997</v>
      </c>
      <c r="F637" s="92">
        <v>207.14164700000001</v>
      </c>
      <c r="G637" s="92">
        <v>7392403</v>
      </c>
      <c r="H637" s="93">
        <f t="shared" si="18"/>
        <v>-1.4455665306512013E-3</v>
      </c>
      <c r="I637" s="94">
        <f t="shared" si="19"/>
        <v>-1.4486699143469175E-3</v>
      </c>
    </row>
    <row r="638" spans="1:9" ht="15.75" customHeight="1" x14ac:dyDescent="0.25">
      <c r="A638" s="87">
        <v>43850</v>
      </c>
      <c r="B638" s="88">
        <v>240.050003</v>
      </c>
      <c r="C638" s="88">
        <v>243.25</v>
      </c>
      <c r="D638" s="88">
        <v>240.050003</v>
      </c>
      <c r="E638" s="88">
        <v>241.89999399999999</v>
      </c>
      <c r="F638" s="88">
        <v>208.82502700000001</v>
      </c>
      <c r="G638" s="88">
        <v>8020816</v>
      </c>
      <c r="H638" s="95">
        <f t="shared" si="18"/>
        <v>3.5151211949457023E-3</v>
      </c>
      <c r="I638" s="96">
        <f t="shared" si="19"/>
        <v>3.5120178112499861E-3</v>
      </c>
    </row>
    <row r="639" spans="1:9" ht="15.75" customHeight="1" x14ac:dyDescent="0.25">
      <c r="A639" s="91">
        <v>43851</v>
      </c>
      <c r="B639" s="92">
        <v>241.449997</v>
      </c>
      <c r="C639" s="92">
        <v>241.449997</v>
      </c>
      <c r="D639" s="92">
        <v>238</v>
      </c>
      <c r="E639" s="92">
        <v>238.449997</v>
      </c>
      <c r="F639" s="92">
        <v>205.846756</v>
      </c>
      <c r="G639" s="92">
        <v>9571070</v>
      </c>
      <c r="H639" s="93">
        <f t="shared" si="18"/>
        <v>-6.2385190178831339E-3</v>
      </c>
      <c r="I639" s="94">
        <f t="shared" si="19"/>
        <v>-6.2416224015788505E-3</v>
      </c>
    </row>
    <row r="640" spans="1:9" ht="15.75" customHeight="1" x14ac:dyDescent="0.25">
      <c r="A640" s="87">
        <v>43852</v>
      </c>
      <c r="B640" s="88">
        <v>239.60000600000001</v>
      </c>
      <c r="C640" s="88">
        <v>239.60000600000001</v>
      </c>
      <c r="D640" s="88">
        <v>237.10000600000001</v>
      </c>
      <c r="E640" s="88">
        <v>238.050003</v>
      </c>
      <c r="F640" s="88">
        <v>205.50143399999999</v>
      </c>
      <c r="G640" s="88">
        <v>7654918</v>
      </c>
      <c r="H640" s="95">
        <f t="shared" si="18"/>
        <v>-7.2917045926534311E-4</v>
      </c>
      <c r="I640" s="96">
        <f t="shared" si="19"/>
        <v>-7.3227384296105933E-4</v>
      </c>
    </row>
    <row r="641" spans="1:9" ht="15.75" customHeight="1" x14ac:dyDescent="0.25">
      <c r="A641" s="91">
        <v>43853</v>
      </c>
      <c r="B641" s="92">
        <v>238.10000600000001</v>
      </c>
      <c r="C641" s="92">
        <v>238.75</v>
      </c>
      <c r="D641" s="92">
        <v>236.89999399999999</v>
      </c>
      <c r="E641" s="92">
        <v>237.89999399999999</v>
      </c>
      <c r="F641" s="92">
        <v>205.371948</v>
      </c>
      <c r="G641" s="92">
        <v>6120434</v>
      </c>
      <c r="H641" s="93">
        <f t="shared" si="18"/>
        <v>-2.7373424324402028E-4</v>
      </c>
      <c r="I641" s="94">
        <f t="shared" si="19"/>
        <v>-2.768376269397365E-4</v>
      </c>
    </row>
    <row r="642" spans="1:9" ht="15.75" customHeight="1" x14ac:dyDescent="0.25">
      <c r="A642" s="87">
        <v>43854</v>
      </c>
      <c r="B642" s="88">
        <v>237.39999399999999</v>
      </c>
      <c r="C642" s="88">
        <v>239.10000600000001</v>
      </c>
      <c r="D642" s="88">
        <v>237</v>
      </c>
      <c r="E642" s="88">
        <v>238.14999399999999</v>
      </c>
      <c r="F642" s="88">
        <v>205.58775299999999</v>
      </c>
      <c r="G642" s="88">
        <v>6801874</v>
      </c>
      <c r="H642" s="95">
        <f t="shared" si="18"/>
        <v>4.5611737138194193E-4</v>
      </c>
      <c r="I642" s="96">
        <f t="shared" si="19"/>
        <v>4.5301398768622572E-4</v>
      </c>
    </row>
    <row r="643" spans="1:9" ht="15.75" customHeight="1" x14ac:dyDescent="0.25">
      <c r="A643" s="91">
        <v>43857</v>
      </c>
      <c r="B643" s="92">
        <v>237</v>
      </c>
      <c r="C643" s="92">
        <v>237.39999399999999</v>
      </c>
      <c r="D643" s="92">
        <v>234.300003</v>
      </c>
      <c r="E643" s="92">
        <v>234.60000600000001</v>
      </c>
      <c r="F643" s="92">
        <v>202.523178</v>
      </c>
      <c r="G643" s="92">
        <v>6837613</v>
      </c>
      <c r="H643" s="93">
        <f t="shared" si="18"/>
        <v>-6.5225061501529621E-3</v>
      </c>
      <c r="I643" s="94">
        <f t="shared" si="19"/>
        <v>-6.5256095338486787E-3</v>
      </c>
    </row>
    <row r="644" spans="1:9" ht="15.75" customHeight="1" x14ac:dyDescent="0.25">
      <c r="A644" s="87">
        <v>43858</v>
      </c>
      <c r="B644" s="88">
        <v>234.75</v>
      </c>
      <c r="C644" s="88">
        <v>235.89999399999999</v>
      </c>
      <c r="D644" s="88">
        <v>230.5</v>
      </c>
      <c r="E644" s="88">
        <v>230.75</v>
      </c>
      <c r="F644" s="88">
        <v>199.19956999999999</v>
      </c>
      <c r="G644" s="88">
        <v>14582907</v>
      </c>
      <c r="H644" s="95">
        <f t="shared" ref="H644:H707" si="20">LOG(F644/F643)</f>
        <v>-7.1863371271746815E-3</v>
      </c>
      <c r="I644" s="96">
        <f t="shared" ref="I644:I707" si="21">H644-$H$1238</f>
        <v>-7.1894405108703981E-3</v>
      </c>
    </row>
    <row r="645" spans="1:9" ht="15.75" customHeight="1" x14ac:dyDescent="0.25">
      <c r="A645" s="91">
        <v>43859</v>
      </c>
      <c r="B645" s="92">
        <v>231.5</v>
      </c>
      <c r="C645" s="92">
        <v>237.64999399999999</v>
      </c>
      <c r="D645" s="92">
        <v>231.14999399999999</v>
      </c>
      <c r="E645" s="92">
        <v>236.64999399999999</v>
      </c>
      <c r="F645" s="92">
        <v>204.29286200000001</v>
      </c>
      <c r="G645" s="92">
        <v>20469708</v>
      </c>
      <c r="H645" s="93">
        <f t="shared" si="20"/>
        <v>1.0964796029003878E-2</v>
      </c>
      <c r="I645" s="94">
        <f t="shared" si="21"/>
        <v>1.0961692645308161E-2</v>
      </c>
    </row>
    <row r="646" spans="1:9" ht="15.75" customHeight="1" x14ac:dyDescent="0.25">
      <c r="A646" s="87">
        <v>43860</v>
      </c>
      <c r="B646" s="88">
        <v>236.949997</v>
      </c>
      <c r="C646" s="88">
        <v>237</v>
      </c>
      <c r="D646" s="88">
        <v>233</v>
      </c>
      <c r="E646" s="88">
        <v>234.050003</v>
      </c>
      <c r="F646" s="88">
        <v>202.04837000000001</v>
      </c>
      <c r="G646" s="88">
        <v>10394149</v>
      </c>
      <c r="H646" s="95">
        <f t="shared" si="20"/>
        <v>-4.79784145631701E-3</v>
      </c>
      <c r="I646" s="96">
        <f t="shared" si="21"/>
        <v>-4.8009448400127257E-3</v>
      </c>
    </row>
    <row r="647" spans="1:9" ht="15.75" customHeight="1" x14ac:dyDescent="0.25">
      <c r="A647" s="91">
        <v>43861</v>
      </c>
      <c r="B647" s="92">
        <v>235.75</v>
      </c>
      <c r="C647" s="92">
        <v>238.39999399999999</v>
      </c>
      <c r="D647" s="92">
        <v>234.050003</v>
      </c>
      <c r="E647" s="92">
        <v>235.14999399999999</v>
      </c>
      <c r="F647" s="92">
        <v>202.99794</v>
      </c>
      <c r="G647" s="92">
        <v>18455880</v>
      </c>
      <c r="H647" s="93">
        <f t="shared" si="20"/>
        <v>2.0362795882953558E-3</v>
      </c>
      <c r="I647" s="94">
        <f t="shared" si="21"/>
        <v>2.0331762045996396E-3</v>
      </c>
    </row>
    <row r="648" spans="1:9" ht="15.75" customHeight="1" x14ac:dyDescent="0.25">
      <c r="A648" s="87">
        <v>43864</v>
      </c>
      <c r="B648" s="88">
        <v>215</v>
      </c>
      <c r="C648" s="88">
        <v>216.89999399999999</v>
      </c>
      <c r="D648" s="88">
        <v>205</v>
      </c>
      <c r="E648" s="88">
        <v>207.60000600000001</v>
      </c>
      <c r="F648" s="88">
        <v>179.21487400000001</v>
      </c>
      <c r="G648" s="88">
        <v>79764370</v>
      </c>
      <c r="H648" s="95">
        <f t="shared" si="20"/>
        <v>-5.411757952299525E-2</v>
      </c>
      <c r="I648" s="96">
        <f t="shared" si="21"/>
        <v>-5.4120682906690969E-2</v>
      </c>
    </row>
    <row r="649" spans="1:9" ht="15.75" customHeight="1" x14ac:dyDescent="0.25">
      <c r="A649" s="91">
        <v>43865</v>
      </c>
      <c r="B649" s="92">
        <v>210.800003</v>
      </c>
      <c r="C649" s="92">
        <v>217.60000600000001</v>
      </c>
      <c r="D649" s="92">
        <v>209.14999399999999</v>
      </c>
      <c r="E649" s="92">
        <v>215.64999399999999</v>
      </c>
      <c r="F649" s="92">
        <v>186.164185</v>
      </c>
      <c r="G649" s="92">
        <v>35767812</v>
      </c>
      <c r="H649" s="93">
        <f t="shared" si="20"/>
        <v>1.6522082154714228E-2</v>
      </c>
      <c r="I649" s="94">
        <f t="shared" si="21"/>
        <v>1.6518978771018513E-2</v>
      </c>
    </row>
    <row r="650" spans="1:9" ht="15.75" customHeight="1" x14ac:dyDescent="0.25">
      <c r="A650" s="87">
        <v>43866</v>
      </c>
      <c r="B650" s="88">
        <v>216.300003</v>
      </c>
      <c r="C650" s="88">
        <v>217.5</v>
      </c>
      <c r="D650" s="88">
        <v>211.5</v>
      </c>
      <c r="E650" s="88">
        <v>216.449997</v>
      </c>
      <c r="F650" s="88">
        <v>186.85479699999999</v>
      </c>
      <c r="G650" s="88">
        <v>21253607</v>
      </c>
      <c r="H650" s="95">
        <f t="shared" si="20"/>
        <v>1.6081182883531317E-3</v>
      </c>
      <c r="I650" s="96">
        <f t="shared" si="21"/>
        <v>1.6050149046574155E-3</v>
      </c>
    </row>
    <row r="651" spans="1:9" ht="15.75" customHeight="1" x14ac:dyDescent="0.25">
      <c r="A651" s="91">
        <v>43867</v>
      </c>
      <c r="B651" s="92">
        <v>218</v>
      </c>
      <c r="C651" s="92">
        <v>219.89999399999999</v>
      </c>
      <c r="D651" s="92">
        <v>211.800003</v>
      </c>
      <c r="E651" s="92">
        <v>213.550003</v>
      </c>
      <c r="F651" s="92">
        <v>184.35133400000001</v>
      </c>
      <c r="G651" s="92">
        <v>27388582</v>
      </c>
      <c r="H651" s="93">
        <f t="shared" si="20"/>
        <v>-5.85796709677579E-3</v>
      </c>
      <c r="I651" s="94">
        <f t="shared" si="21"/>
        <v>-5.8610704804715058E-3</v>
      </c>
    </row>
    <row r="652" spans="1:9" ht="15.75" customHeight="1" x14ac:dyDescent="0.25">
      <c r="A652" s="87">
        <v>43868</v>
      </c>
      <c r="B652" s="88">
        <v>213.800003</v>
      </c>
      <c r="C652" s="88">
        <v>215.699997</v>
      </c>
      <c r="D652" s="88">
        <v>212.75</v>
      </c>
      <c r="E652" s="88">
        <v>213.39999399999999</v>
      </c>
      <c r="F652" s="88">
        <v>184.22183200000001</v>
      </c>
      <c r="G652" s="88">
        <v>17133407</v>
      </c>
      <c r="H652" s="95">
        <f t="shared" si="20"/>
        <v>-3.0518774288561278E-4</v>
      </c>
      <c r="I652" s="96">
        <f t="shared" si="21"/>
        <v>-3.08291126581329E-4</v>
      </c>
    </row>
    <row r="653" spans="1:9" ht="15.75" customHeight="1" x14ac:dyDescent="0.25">
      <c r="A653" s="91">
        <v>43871</v>
      </c>
      <c r="B653" s="92">
        <v>214</v>
      </c>
      <c r="C653" s="92">
        <v>214.050003</v>
      </c>
      <c r="D653" s="92">
        <v>210.050003</v>
      </c>
      <c r="E653" s="92">
        <v>210.550003</v>
      </c>
      <c r="F653" s="92">
        <v>181.761505</v>
      </c>
      <c r="G653" s="92">
        <v>9617387</v>
      </c>
      <c r="H653" s="93">
        <f t="shared" si="20"/>
        <v>-5.8391868056541967E-3</v>
      </c>
      <c r="I653" s="94">
        <f t="shared" si="21"/>
        <v>-5.8422901893499125E-3</v>
      </c>
    </row>
    <row r="654" spans="1:9" ht="15.75" customHeight="1" x14ac:dyDescent="0.25">
      <c r="A654" s="87">
        <v>43872</v>
      </c>
      <c r="B654" s="88">
        <v>216.5</v>
      </c>
      <c r="C654" s="88">
        <v>216.949997</v>
      </c>
      <c r="D654" s="88">
        <v>211.800003</v>
      </c>
      <c r="E654" s="88">
        <v>212.60000600000001</v>
      </c>
      <c r="F654" s="88">
        <v>183.53121899999999</v>
      </c>
      <c r="G654" s="88">
        <v>29803784</v>
      </c>
      <c r="H654" s="95">
        <f t="shared" si="20"/>
        <v>4.2080391276488639E-3</v>
      </c>
      <c r="I654" s="96">
        <f t="shared" si="21"/>
        <v>4.2049357439531473E-3</v>
      </c>
    </row>
    <row r="655" spans="1:9" ht="15.75" customHeight="1" x14ac:dyDescent="0.25">
      <c r="A655" s="91">
        <v>43873</v>
      </c>
      <c r="B655" s="92">
        <v>213.39999399999999</v>
      </c>
      <c r="C655" s="92">
        <v>214.800003</v>
      </c>
      <c r="D655" s="92">
        <v>211.800003</v>
      </c>
      <c r="E655" s="92">
        <v>213.050003</v>
      </c>
      <c r="F655" s="92">
        <v>183.919678</v>
      </c>
      <c r="G655" s="92">
        <v>9928416</v>
      </c>
      <c r="H655" s="93">
        <f t="shared" si="20"/>
        <v>9.1824874764112922E-4</v>
      </c>
      <c r="I655" s="94">
        <f t="shared" si="21"/>
        <v>9.15145363945413E-4</v>
      </c>
    </row>
    <row r="656" spans="1:9" ht="15.75" customHeight="1" x14ac:dyDescent="0.25">
      <c r="A656" s="87">
        <v>43874</v>
      </c>
      <c r="B656" s="88">
        <v>213.050003</v>
      </c>
      <c r="C656" s="88">
        <v>213.449997</v>
      </c>
      <c r="D656" s="88">
        <v>211.199997</v>
      </c>
      <c r="E656" s="88">
        <v>211.89999399999999</v>
      </c>
      <c r="F656" s="88">
        <v>182.92690999999999</v>
      </c>
      <c r="G656" s="88">
        <v>9153131</v>
      </c>
      <c r="H656" s="95">
        <f t="shared" si="20"/>
        <v>-2.3505995740749673E-3</v>
      </c>
      <c r="I656" s="96">
        <f t="shared" si="21"/>
        <v>-2.3537029577706836E-3</v>
      </c>
    </row>
    <row r="657" spans="1:9" ht="15.75" customHeight="1" x14ac:dyDescent="0.25">
      <c r="A657" s="91">
        <v>43875</v>
      </c>
      <c r="B657" s="92">
        <v>212.25</v>
      </c>
      <c r="C657" s="92">
        <v>212.89999399999999</v>
      </c>
      <c r="D657" s="92">
        <v>206.800003</v>
      </c>
      <c r="E657" s="92">
        <v>207.699997</v>
      </c>
      <c r="F657" s="92">
        <v>179.30117799999999</v>
      </c>
      <c r="G657" s="92">
        <v>13731692</v>
      </c>
      <c r="H657" s="93">
        <f t="shared" si="20"/>
        <v>-8.6944554754198895E-3</v>
      </c>
      <c r="I657" s="94">
        <f t="shared" si="21"/>
        <v>-8.6975588591156061E-3</v>
      </c>
    </row>
    <row r="658" spans="1:9" ht="15.75" customHeight="1" x14ac:dyDescent="0.25">
      <c r="A658" s="87">
        <v>43878</v>
      </c>
      <c r="B658" s="88">
        <v>208</v>
      </c>
      <c r="C658" s="88">
        <v>208.64999399999999</v>
      </c>
      <c r="D658" s="88">
        <v>204</v>
      </c>
      <c r="E658" s="88">
        <v>204.800003</v>
      </c>
      <c r="F658" s="88">
        <v>176.79771400000001</v>
      </c>
      <c r="G658" s="88">
        <v>15561953</v>
      </c>
      <c r="H658" s="95">
        <f t="shared" si="20"/>
        <v>-6.1064975930796442E-3</v>
      </c>
      <c r="I658" s="96">
        <f t="shared" si="21"/>
        <v>-6.10960097677536E-3</v>
      </c>
    </row>
    <row r="659" spans="1:9" ht="15.75" customHeight="1" x14ac:dyDescent="0.25">
      <c r="A659" s="91">
        <v>43879</v>
      </c>
      <c r="B659" s="92">
        <v>204.550003</v>
      </c>
      <c r="C659" s="92">
        <v>204.60000600000001</v>
      </c>
      <c r="D659" s="92">
        <v>200.5</v>
      </c>
      <c r="E659" s="92">
        <v>203.85000600000001</v>
      </c>
      <c r="F659" s="92">
        <v>175.9776</v>
      </c>
      <c r="G659" s="92">
        <v>20934864</v>
      </c>
      <c r="H659" s="93">
        <f t="shared" si="20"/>
        <v>-2.0192548187803788E-3</v>
      </c>
      <c r="I659" s="94">
        <f t="shared" si="21"/>
        <v>-2.0223582024760951E-3</v>
      </c>
    </row>
    <row r="660" spans="1:9" ht="15.75" customHeight="1" x14ac:dyDescent="0.25">
      <c r="A660" s="87">
        <v>43880</v>
      </c>
      <c r="B660" s="88">
        <v>205.25</v>
      </c>
      <c r="C660" s="88">
        <v>207.14999399999999</v>
      </c>
      <c r="D660" s="88">
        <v>203.85000600000001</v>
      </c>
      <c r="E660" s="88">
        <v>206.699997</v>
      </c>
      <c r="F660" s="88">
        <v>178.43791200000001</v>
      </c>
      <c r="G660" s="88">
        <v>9054560</v>
      </c>
      <c r="H660" s="95">
        <f t="shared" si="20"/>
        <v>6.0297422278067069E-3</v>
      </c>
      <c r="I660" s="96">
        <f t="shared" si="21"/>
        <v>6.0266388441109903E-3</v>
      </c>
    </row>
    <row r="661" spans="1:9" ht="15.75" customHeight="1" x14ac:dyDescent="0.25">
      <c r="A661" s="91">
        <v>43881</v>
      </c>
      <c r="B661" s="92">
        <v>207</v>
      </c>
      <c r="C661" s="92">
        <v>208.550003</v>
      </c>
      <c r="D661" s="92">
        <v>205.449997</v>
      </c>
      <c r="E661" s="92">
        <v>207.449997</v>
      </c>
      <c r="F661" s="92">
        <v>179.085373</v>
      </c>
      <c r="G661" s="92">
        <v>15592846</v>
      </c>
      <c r="H661" s="93">
        <f t="shared" si="20"/>
        <v>1.5729831243973301E-3</v>
      </c>
      <c r="I661" s="94">
        <f t="shared" si="21"/>
        <v>1.5698797407016139E-3</v>
      </c>
    </row>
    <row r="662" spans="1:9" ht="15.75" customHeight="1" x14ac:dyDescent="0.25">
      <c r="A662" s="87">
        <v>43885</v>
      </c>
      <c r="B662" s="88">
        <v>207</v>
      </c>
      <c r="C662" s="88">
        <v>207.449997</v>
      </c>
      <c r="D662" s="88">
        <v>201.800003</v>
      </c>
      <c r="E662" s="88">
        <v>203</v>
      </c>
      <c r="F662" s="88">
        <v>175.24382</v>
      </c>
      <c r="G662" s="88">
        <v>16594046</v>
      </c>
      <c r="H662" s="95">
        <f t="shared" si="20"/>
        <v>-9.4174043577793277E-3</v>
      </c>
      <c r="I662" s="96">
        <f t="shared" si="21"/>
        <v>-9.4205077414750444E-3</v>
      </c>
    </row>
    <row r="663" spans="1:9" ht="15.75" customHeight="1" x14ac:dyDescent="0.25">
      <c r="A663" s="91">
        <v>43886</v>
      </c>
      <c r="B663" s="92">
        <v>203.800003</v>
      </c>
      <c r="C663" s="92">
        <v>205.39999399999999</v>
      </c>
      <c r="D663" s="92">
        <v>201.5</v>
      </c>
      <c r="E663" s="92">
        <v>201.800003</v>
      </c>
      <c r="F663" s="92">
        <v>174.20791600000001</v>
      </c>
      <c r="G663" s="92">
        <v>15313516</v>
      </c>
      <c r="H663" s="93">
        <f t="shared" si="20"/>
        <v>-2.5748260056227203E-3</v>
      </c>
      <c r="I663" s="94">
        <f t="shared" si="21"/>
        <v>-2.5779293893184365E-3</v>
      </c>
    </row>
    <row r="664" spans="1:9" ht="15.75" customHeight="1" x14ac:dyDescent="0.25">
      <c r="A664" s="87">
        <v>43887</v>
      </c>
      <c r="B664" s="88">
        <v>200.64999399999999</v>
      </c>
      <c r="C664" s="88">
        <v>201.949997</v>
      </c>
      <c r="D664" s="88">
        <v>196.300003</v>
      </c>
      <c r="E664" s="88">
        <v>198.60000600000001</v>
      </c>
      <c r="F664" s="88">
        <v>171.445435</v>
      </c>
      <c r="G664" s="88">
        <v>17869240</v>
      </c>
      <c r="H664" s="95">
        <f t="shared" si="20"/>
        <v>-6.9419595997678944E-3</v>
      </c>
      <c r="I664" s="96">
        <f t="shared" si="21"/>
        <v>-6.945062983463611E-3</v>
      </c>
    </row>
    <row r="665" spans="1:9" ht="15.75" customHeight="1" x14ac:dyDescent="0.25">
      <c r="A665" s="91">
        <v>43888</v>
      </c>
      <c r="B665" s="92">
        <v>198.39999399999999</v>
      </c>
      <c r="C665" s="92">
        <v>199.14999399999999</v>
      </c>
      <c r="D665" s="92">
        <v>195.89999399999999</v>
      </c>
      <c r="E665" s="92">
        <v>197.550003</v>
      </c>
      <c r="F665" s="92">
        <v>170.53900100000001</v>
      </c>
      <c r="G665" s="92">
        <v>17271066</v>
      </c>
      <c r="H665" s="93">
        <f t="shared" si="20"/>
        <v>-2.3022112401662798E-3</v>
      </c>
      <c r="I665" s="94">
        <f t="shared" si="21"/>
        <v>-2.3053146238619961E-3</v>
      </c>
    </row>
    <row r="666" spans="1:9" ht="15.75" customHeight="1" x14ac:dyDescent="0.25">
      <c r="A666" s="87">
        <v>43889</v>
      </c>
      <c r="B666" s="88">
        <v>195</v>
      </c>
      <c r="C666" s="88">
        <v>199.89999399999999</v>
      </c>
      <c r="D666" s="88">
        <v>192.050003</v>
      </c>
      <c r="E666" s="88">
        <v>197.550003</v>
      </c>
      <c r="F666" s="88">
        <v>170.53900100000001</v>
      </c>
      <c r="G666" s="88">
        <v>32628444</v>
      </c>
      <c r="H666" s="95">
        <f t="shared" si="20"/>
        <v>0</v>
      </c>
      <c r="I666" s="96">
        <f t="shared" si="21"/>
        <v>-3.1033836957162185E-6</v>
      </c>
    </row>
    <row r="667" spans="1:9" ht="15.75" customHeight="1" x14ac:dyDescent="0.25">
      <c r="A667" s="91">
        <v>43892</v>
      </c>
      <c r="B667" s="92">
        <v>199.5</v>
      </c>
      <c r="C667" s="92">
        <v>203.449997</v>
      </c>
      <c r="D667" s="92">
        <v>193.64999399999999</v>
      </c>
      <c r="E667" s="92">
        <v>195.300003</v>
      </c>
      <c r="F667" s="92">
        <v>168.59664900000001</v>
      </c>
      <c r="G667" s="92">
        <v>18560049</v>
      </c>
      <c r="H667" s="93">
        <f t="shared" si="20"/>
        <v>-4.9747761952187311E-3</v>
      </c>
      <c r="I667" s="94">
        <f t="shared" si="21"/>
        <v>-4.9778795789144469E-3</v>
      </c>
    </row>
    <row r="668" spans="1:9" ht="15.75" customHeight="1" x14ac:dyDescent="0.25">
      <c r="A668" s="87">
        <v>43893</v>
      </c>
      <c r="B668" s="88">
        <v>197</v>
      </c>
      <c r="C668" s="88">
        <v>197.449997</v>
      </c>
      <c r="D668" s="88">
        <v>192.550003</v>
      </c>
      <c r="E668" s="88">
        <v>193.85000600000001</v>
      </c>
      <c r="F668" s="88">
        <v>167.34489400000001</v>
      </c>
      <c r="G668" s="88">
        <v>17947416</v>
      </c>
      <c r="H668" s="95">
        <f t="shared" si="20"/>
        <v>-3.236472633081116E-3</v>
      </c>
      <c r="I668" s="96">
        <f t="shared" si="21"/>
        <v>-3.2395760167768322E-3</v>
      </c>
    </row>
    <row r="669" spans="1:9" ht="15.75" customHeight="1" x14ac:dyDescent="0.25">
      <c r="A669" s="91">
        <v>43894</v>
      </c>
      <c r="B669" s="92">
        <v>194.949997</v>
      </c>
      <c r="C669" s="92">
        <v>195.550003</v>
      </c>
      <c r="D669" s="92">
        <v>186.550003</v>
      </c>
      <c r="E669" s="92">
        <v>187.5</v>
      </c>
      <c r="F669" s="92">
        <v>161.86314400000001</v>
      </c>
      <c r="G669" s="92">
        <v>27664076</v>
      </c>
      <c r="H669" s="93">
        <f t="shared" si="20"/>
        <v>-1.4464493979076612E-2</v>
      </c>
      <c r="I669" s="94">
        <f t="shared" si="21"/>
        <v>-1.4467597362772328E-2</v>
      </c>
    </row>
    <row r="670" spans="1:9" ht="15.75" customHeight="1" x14ac:dyDescent="0.25">
      <c r="A670" s="87">
        <v>43895</v>
      </c>
      <c r="B670" s="88">
        <v>187.550003</v>
      </c>
      <c r="C670" s="88">
        <v>191.199997</v>
      </c>
      <c r="D670" s="88">
        <v>186.550003</v>
      </c>
      <c r="E670" s="88">
        <v>188.050003</v>
      </c>
      <c r="F670" s="88">
        <v>162.33793600000001</v>
      </c>
      <c r="G670" s="88">
        <v>20025924</v>
      </c>
      <c r="H670" s="95">
        <f t="shared" si="20"/>
        <v>1.2720481564582834E-3</v>
      </c>
      <c r="I670" s="96">
        <f t="shared" si="21"/>
        <v>1.2689447727625672E-3</v>
      </c>
    </row>
    <row r="671" spans="1:9" ht="15.75" customHeight="1" x14ac:dyDescent="0.25">
      <c r="A671" s="91">
        <v>43896</v>
      </c>
      <c r="B671" s="92">
        <v>184.85000600000001</v>
      </c>
      <c r="C671" s="92">
        <v>184.85000600000001</v>
      </c>
      <c r="D671" s="92">
        <v>179.75</v>
      </c>
      <c r="E671" s="92">
        <v>181.75</v>
      </c>
      <c r="F671" s="92">
        <v>156.899338</v>
      </c>
      <c r="G671" s="92">
        <v>26764504</v>
      </c>
      <c r="H671" s="93">
        <f t="shared" si="20"/>
        <v>-1.4798908764245479E-2</v>
      </c>
      <c r="I671" s="94">
        <f t="shared" si="21"/>
        <v>-1.4802012147941196E-2</v>
      </c>
    </row>
    <row r="672" spans="1:9" ht="15.75" customHeight="1" x14ac:dyDescent="0.25">
      <c r="A672" s="87">
        <v>43899</v>
      </c>
      <c r="B672" s="88">
        <v>179</v>
      </c>
      <c r="C672" s="88">
        <v>179</v>
      </c>
      <c r="D672" s="88">
        <v>174.5</v>
      </c>
      <c r="E672" s="88">
        <v>177.199997</v>
      </c>
      <c r="F672" s="88">
        <v>152.971451</v>
      </c>
      <c r="G672" s="88">
        <v>21794299</v>
      </c>
      <c r="H672" s="95">
        <f t="shared" si="20"/>
        <v>-1.1010725010369609E-2</v>
      </c>
      <c r="I672" s="96">
        <f t="shared" si="21"/>
        <v>-1.1013828394065325E-2</v>
      </c>
    </row>
    <row r="673" spans="1:9" ht="15.75" customHeight="1" x14ac:dyDescent="0.25">
      <c r="A673" s="91">
        <v>43901</v>
      </c>
      <c r="B673" s="92">
        <v>174</v>
      </c>
      <c r="C673" s="92">
        <v>176.75</v>
      </c>
      <c r="D673" s="92">
        <v>172.35000600000001</v>
      </c>
      <c r="E673" s="92">
        <v>175.64999399999999</v>
      </c>
      <c r="F673" s="92">
        <v>151.633377</v>
      </c>
      <c r="G673" s="92">
        <v>27956087</v>
      </c>
      <c r="H673" s="93">
        <f t="shared" si="20"/>
        <v>-3.8155790002153741E-3</v>
      </c>
      <c r="I673" s="94">
        <f t="shared" si="21"/>
        <v>-3.8186823839110903E-3</v>
      </c>
    </row>
    <row r="674" spans="1:9" ht="15.75" customHeight="1" x14ac:dyDescent="0.25">
      <c r="A674" s="87">
        <v>43902</v>
      </c>
      <c r="B674" s="88">
        <v>169</v>
      </c>
      <c r="C674" s="88">
        <v>169.14999399999999</v>
      </c>
      <c r="D674" s="88">
        <v>150.550003</v>
      </c>
      <c r="E674" s="88">
        <v>155.800003</v>
      </c>
      <c r="F674" s="88">
        <v>134.49748199999999</v>
      </c>
      <c r="G674" s="88">
        <v>52039692</v>
      </c>
      <c r="H674" s="95">
        <f t="shared" si="20"/>
        <v>-5.2080653423407529E-2</v>
      </c>
      <c r="I674" s="96">
        <f t="shared" si="21"/>
        <v>-5.2083756807103247E-2</v>
      </c>
    </row>
    <row r="675" spans="1:9" ht="15.75" customHeight="1" x14ac:dyDescent="0.25">
      <c r="A675" s="91">
        <v>43903</v>
      </c>
      <c r="B675" s="92">
        <v>150</v>
      </c>
      <c r="C675" s="92">
        <v>164</v>
      </c>
      <c r="D675" s="92">
        <v>134.60000600000001</v>
      </c>
      <c r="E675" s="92">
        <v>162.25</v>
      </c>
      <c r="F675" s="92">
        <v>140.06556699999999</v>
      </c>
      <c r="G675" s="92">
        <v>61590681</v>
      </c>
      <c r="H675" s="93">
        <f t="shared" si="20"/>
        <v>1.761722992779511E-2</v>
      </c>
      <c r="I675" s="94">
        <f t="shared" si="21"/>
        <v>1.7614126544099395E-2</v>
      </c>
    </row>
    <row r="676" spans="1:9" ht="15.75" customHeight="1" x14ac:dyDescent="0.25">
      <c r="A676" s="87">
        <v>43906</v>
      </c>
      <c r="B676" s="88">
        <v>158</v>
      </c>
      <c r="C676" s="88">
        <v>158.10000600000001</v>
      </c>
      <c r="D676" s="88">
        <v>145.25</v>
      </c>
      <c r="E676" s="88">
        <v>147.25</v>
      </c>
      <c r="F676" s="88">
        <v>127.116524</v>
      </c>
      <c r="G676" s="88">
        <v>33254907</v>
      </c>
      <c r="H676" s="95">
        <f t="shared" si="20"/>
        <v>-4.2129375097088299E-2</v>
      </c>
      <c r="I676" s="96">
        <f t="shared" si="21"/>
        <v>-4.2132478480784018E-2</v>
      </c>
    </row>
    <row r="677" spans="1:9" ht="15.75" customHeight="1" x14ac:dyDescent="0.25">
      <c r="A677" s="91">
        <v>43907</v>
      </c>
      <c r="B677" s="92">
        <v>148</v>
      </c>
      <c r="C677" s="92">
        <v>155.800003</v>
      </c>
      <c r="D677" s="92">
        <v>146.050003</v>
      </c>
      <c r="E677" s="92">
        <v>149.14999399999999</v>
      </c>
      <c r="F677" s="92">
        <v>128.75672900000001</v>
      </c>
      <c r="G677" s="92">
        <v>47657482</v>
      </c>
      <c r="H677" s="93">
        <f t="shared" si="20"/>
        <v>5.5679265369459451E-3</v>
      </c>
      <c r="I677" s="94">
        <f t="shared" si="21"/>
        <v>5.5648231532502285E-3</v>
      </c>
    </row>
    <row r="678" spans="1:9" ht="15.75" customHeight="1" x14ac:dyDescent="0.25">
      <c r="A678" s="87">
        <v>43908</v>
      </c>
      <c r="B678" s="88">
        <v>152.10000600000001</v>
      </c>
      <c r="C678" s="88">
        <v>154.64999399999999</v>
      </c>
      <c r="D678" s="88">
        <v>147.35000600000001</v>
      </c>
      <c r="E678" s="88">
        <v>150.699997</v>
      </c>
      <c r="F678" s="88">
        <v>130.09480300000001</v>
      </c>
      <c r="G678" s="88">
        <v>50243331</v>
      </c>
      <c r="H678" s="95">
        <f t="shared" si="20"/>
        <v>4.4900126822741372E-3</v>
      </c>
      <c r="I678" s="96">
        <f t="shared" si="21"/>
        <v>4.4869092985784214E-3</v>
      </c>
    </row>
    <row r="679" spans="1:9" ht="15.75" customHeight="1" x14ac:dyDescent="0.25">
      <c r="A679" s="91">
        <v>43909</v>
      </c>
      <c r="B679" s="92">
        <v>150.699997</v>
      </c>
      <c r="C679" s="92">
        <v>163.550003</v>
      </c>
      <c r="D679" s="92">
        <v>144.75</v>
      </c>
      <c r="E679" s="92">
        <v>161.85000600000001</v>
      </c>
      <c r="F679" s="92">
        <v>139.72024500000001</v>
      </c>
      <c r="G679" s="92">
        <v>89748454</v>
      </c>
      <c r="H679" s="93">
        <f t="shared" si="20"/>
        <v>3.0999390700449429E-2</v>
      </c>
      <c r="I679" s="94">
        <f t="shared" si="21"/>
        <v>3.0996287316753714E-2</v>
      </c>
    </row>
    <row r="680" spans="1:9" ht="15.75" customHeight="1" x14ac:dyDescent="0.25">
      <c r="A680" s="87">
        <v>43910</v>
      </c>
      <c r="B680" s="88">
        <v>165.10000600000001</v>
      </c>
      <c r="C680" s="88">
        <v>176.5</v>
      </c>
      <c r="D680" s="88">
        <v>165.10000600000001</v>
      </c>
      <c r="E680" s="88">
        <v>175.5</v>
      </c>
      <c r="F680" s="88">
        <v>151.50389100000001</v>
      </c>
      <c r="G680" s="88">
        <v>61996400</v>
      </c>
      <c r="H680" s="95">
        <f t="shared" si="20"/>
        <v>3.5164448250006711E-2</v>
      </c>
      <c r="I680" s="96">
        <f t="shared" si="21"/>
        <v>3.5161344866310992E-2</v>
      </c>
    </row>
    <row r="681" spans="1:9" ht="15.75" customHeight="1" x14ac:dyDescent="0.25">
      <c r="A681" s="91">
        <v>43913</v>
      </c>
      <c r="B681" s="92">
        <v>158</v>
      </c>
      <c r="C681" s="92">
        <v>162</v>
      </c>
      <c r="D681" s="92">
        <v>149.199997</v>
      </c>
      <c r="E681" s="92">
        <v>154.300003</v>
      </c>
      <c r="F681" s="92">
        <v>133.20257599999999</v>
      </c>
      <c r="G681" s="92">
        <v>51353150</v>
      </c>
      <c r="H681" s="93">
        <f t="shared" si="20"/>
        <v>-5.591116303194154E-2</v>
      </c>
      <c r="I681" s="94">
        <f t="shared" si="21"/>
        <v>-5.5914266415637258E-2</v>
      </c>
    </row>
    <row r="682" spans="1:9" ht="15.75" customHeight="1" x14ac:dyDescent="0.25">
      <c r="A682" s="87">
        <v>43914</v>
      </c>
      <c r="B682" s="88">
        <v>162.949997</v>
      </c>
      <c r="C682" s="88">
        <v>163.699997</v>
      </c>
      <c r="D682" s="88">
        <v>147.39999399999999</v>
      </c>
      <c r="E682" s="88">
        <v>149.699997</v>
      </c>
      <c r="F682" s="88">
        <v>129.231537</v>
      </c>
      <c r="G682" s="88">
        <v>52552796</v>
      </c>
      <c r="H682" s="95">
        <f t="shared" si="20"/>
        <v>-1.3144114135527111E-2</v>
      </c>
      <c r="I682" s="96">
        <f t="shared" si="21"/>
        <v>-1.3147217519222827E-2</v>
      </c>
    </row>
    <row r="683" spans="1:9" ht="15.75" customHeight="1" x14ac:dyDescent="0.25">
      <c r="A683" s="91">
        <v>43915</v>
      </c>
      <c r="B683" s="92">
        <v>151</v>
      </c>
      <c r="C683" s="92">
        <v>152</v>
      </c>
      <c r="D683" s="92">
        <v>139</v>
      </c>
      <c r="E683" s="92">
        <v>147.35000600000001</v>
      </c>
      <c r="F683" s="92">
        <v>127.20285</v>
      </c>
      <c r="G683" s="92">
        <v>62505978</v>
      </c>
      <c r="H683" s="93">
        <f t="shared" si="20"/>
        <v>-6.8716677278485407E-3</v>
      </c>
      <c r="I683" s="94">
        <f t="shared" si="21"/>
        <v>-6.8747711115442565E-3</v>
      </c>
    </row>
    <row r="684" spans="1:9" ht="15.75" customHeight="1" x14ac:dyDescent="0.25">
      <c r="A684" s="87">
        <v>43916</v>
      </c>
      <c r="B684" s="88">
        <v>150</v>
      </c>
      <c r="C684" s="88">
        <v>159.39999399999999</v>
      </c>
      <c r="D684" s="88">
        <v>143.25</v>
      </c>
      <c r="E684" s="88">
        <v>156.39999399999999</v>
      </c>
      <c r="F684" s="88">
        <v>135.01542699999999</v>
      </c>
      <c r="G684" s="88">
        <v>58443451</v>
      </c>
      <c r="H684" s="95">
        <f t="shared" si="20"/>
        <v>2.5886552401334788E-2</v>
      </c>
      <c r="I684" s="96">
        <f t="shared" si="21"/>
        <v>2.5883449017639074E-2</v>
      </c>
    </row>
    <row r="685" spans="1:9" ht="15.75" customHeight="1" x14ac:dyDescent="0.25">
      <c r="A685" s="91">
        <v>43917</v>
      </c>
      <c r="B685" s="92">
        <v>162</v>
      </c>
      <c r="C685" s="92">
        <v>166</v>
      </c>
      <c r="D685" s="92">
        <v>155</v>
      </c>
      <c r="E685" s="92">
        <v>163.199997</v>
      </c>
      <c r="F685" s="92">
        <v>140.88566599999999</v>
      </c>
      <c r="G685" s="92">
        <v>32636484</v>
      </c>
      <c r="H685" s="93">
        <f t="shared" si="20"/>
        <v>1.8483415075846367E-2</v>
      </c>
      <c r="I685" s="94">
        <f t="shared" si="21"/>
        <v>1.8480311692150652E-2</v>
      </c>
    </row>
    <row r="686" spans="1:9" ht="15.75" customHeight="1" x14ac:dyDescent="0.25">
      <c r="A686" s="87">
        <v>43920</v>
      </c>
      <c r="B686" s="88">
        <v>156.050003</v>
      </c>
      <c r="C686" s="88">
        <v>164.89999399999999</v>
      </c>
      <c r="D686" s="88">
        <v>156.050003</v>
      </c>
      <c r="E686" s="88">
        <v>159.199997</v>
      </c>
      <c r="F686" s="88">
        <v>137.432602</v>
      </c>
      <c r="G686" s="88">
        <v>28120340</v>
      </c>
      <c r="H686" s="95">
        <f t="shared" si="20"/>
        <v>-1.0777040300416032E-2</v>
      </c>
      <c r="I686" s="96">
        <f t="shared" si="21"/>
        <v>-1.0780143684111749E-2</v>
      </c>
    </row>
    <row r="687" spans="1:9" ht="15.75" customHeight="1" x14ac:dyDescent="0.25">
      <c r="A687" s="91">
        <v>43921</v>
      </c>
      <c r="B687" s="92">
        <v>164</v>
      </c>
      <c r="C687" s="92">
        <v>173.85000600000001</v>
      </c>
      <c r="D687" s="92">
        <v>161.550003</v>
      </c>
      <c r="E687" s="92">
        <v>171.699997</v>
      </c>
      <c r="F687" s="92">
        <v>148.223465</v>
      </c>
      <c r="G687" s="92">
        <v>42630666</v>
      </c>
      <c r="H687" s="93">
        <f t="shared" si="20"/>
        <v>3.2827192458274972E-2</v>
      </c>
      <c r="I687" s="94">
        <f t="shared" si="21"/>
        <v>3.2824089074579253E-2</v>
      </c>
    </row>
    <row r="688" spans="1:9" ht="15.75" customHeight="1" x14ac:dyDescent="0.25">
      <c r="A688" s="87">
        <v>43922</v>
      </c>
      <c r="B688" s="88">
        <v>171.699997</v>
      </c>
      <c r="C688" s="88">
        <v>172.75</v>
      </c>
      <c r="D688" s="88">
        <v>164.550003</v>
      </c>
      <c r="E688" s="88">
        <v>166.39999399999999</v>
      </c>
      <c r="F688" s="88">
        <v>143.64814799999999</v>
      </c>
      <c r="G688" s="88">
        <v>18141970</v>
      </c>
      <c r="H688" s="95">
        <f t="shared" si="20"/>
        <v>-1.3616930319773892E-2</v>
      </c>
      <c r="I688" s="96">
        <f t="shared" si="21"/>
        <v>-1.3620033703469609E-2</v>
      </c>
    </row>
    <row r="689" spans="1:9" ht="15.75" customHeight="1" x14ac:dyDescent="0.25">
      <c r="A689" s="91">
        <v>43924</v>
      </c>
      <c r="B689" s="92">
        <v>167.89999399999999</v>
      </c>
      <c r="C689" s="92">
        <v>182.75</v>
      </c>
      <c r="D689" s="92">
        <v>167</v>
      </c>
      <c r="E689" s="92">
        <v>177.89999399999999</v>
      </c>
      <c r="F689" s="92">
        <v>153.57574500000001</v>
      </c>
      <c r="G689" s="92">
        <v>62867436</v>
      </c>
      <c r="H689" s="93">
        <f t="shared" si="20"/>
        <v>2.902259959740942E-2</v>
      </c>
      <c r="I689" s="94">
        <f t="shared" si="21"/>
        <v>2.9019496213713705E-2</v>
      </c>
    </row>
    <row r="690" spans="1:9" ht="15.75" customHeight="1" x14ac:dyDescent="0.25">
      <c r="A690" s="87">
        <v>43928</v>
      </c>
      <c r="B690" s="88">
        <v>185.699997</v>
      </c>
      <c r="C690" s="88">
        <v>185.699997</v>
      </c>
      <c r="D690" s="88">
        <v>173.64999399999999</v>
      </c>
      <c r="E690" s="88">
        <v>181.550003</v>
      </c>
      <c r="F690" s="88">
        <v>156.72669999999999</v>
      </c>
      <c r="G690" s="88">
        <v>36118591</v>
      </c>
      <c r="H690" s="95">
        <f t="shared" si="20"/>
        <v>8.8203585178424065E-3</v>
      </c>
      <c r="I690" s="96">
        <f t="shared" si="21"/>
        <v>8.8172551341466898E-3</v>
      </c>
    </row>
    <row r="691" spans="1:9" ht="15.75" customHeight="1" x14ac:dyDescent="0.25">
      <c r="A691" s="91">
        <v>43929</v>
      </c>
      <c r="B691" s="92">
        <v>180.85000600000001</v>
      </c>
      <c r="C691" s="92">
        <v>184</v>
      </c>
      <c r="D691" s="92">
        <v>176.64999399999999</v>
      </c>
      <c r="E691" s="92">
        <v>178.64999399999999</v>
      </c>
      <c r="F691" s="92">
        <v>154.22318999999999</v>
      </c>
      <c r="G691" s="92">
        <v>37561082</v>
      </c>
      <c r="H691" s="93">
        <f t="shared" si="20"/>
        <v>-6.9933073258672098E-3</v>
      </c>
      <c r="I691" s="94">
        <f t="shared" si="21"/>
        <v>-6.9964107095629256E-3</v>
      </c>
    </row>
    <row r="692" spans="1:9" ht="15.75" customHeight="1" x14ac:dyDescent="0.25">
      <c r="A692" s="87">
        <v>43930</v>
      </c>
      <c r="B692" s="88">
        <v>184</v>
      </c>
      <c r="C692" s="88">
        <v>186.25</v>
      </c>
      <c r="D692" s="88">
        <v>180</v>
      </c>
      <c r="E692" s="88">
        <v>185.25</v>
      </c>
      <c r="F692" s="88">
        <v>159.92079200000001</v>
      </c>
      <c r="G692" s="88">
        <v>42626960</v>
      </c>
      <c r="H692" s="95">
        <f t="shared" si="20"/>
        <v>1.5755249975134594E-2</v>
      </c>
      <c r="I692" s="96">
        <f t="shared" si="21"/>
        <v>1.5752146591438879E-2</v>
      </c>
    </row>
    <row r="693" spans="1:9" ht="15.75" customHeight="1" x14ac:dyDescent="0.25">
      <c r="A693" s="91">
        <v>43934</v>
      </c>
      <c r="B693" s="92">
        <v>184.5</v>
      </c>
      <c r="C693" s="92">
        <v>186.64999399999999</v>
      </c>
      <c r="D693" s="92">
        <v>181.050003</v>
      </c>
      <c r="E693" s="92">
        <v>181.60000600000001</v>
      </c>
      <c r="F693" s="92">
        <v>156.769867</v>
      </c>
      <c r="G693" s="92">
        <v>17744169</v>
      </c>
      <c r="H693" s="93">
        <f t="shared" si="20"/>
        <v>-8.6423420412083968E-3</v>
      </c>
      <c r="I693" s="94">
        <f t="shared" si="21"/>
        <v>-8.6454454249041135E-3</v>
      </c>
    </row>
    <row r="694" spans="1:9" ht="15.75" customHeight="1" x14ac:dyDescent="0.25">
      <c r="A694" s="87">
        <v>43936</v>
      </c>
      <c r="B694" s="88">
        <v>184.050003</v>
      </c>
      <c r="C694" s="88">
        <v>193.75</v>
      </c>
      <c r="D694" s="88">
        <v>182.699997</v>
      </c>
      <c r="E694" s="88">
        <v>189.35000600000001</v>
      </c>
      <c r="F694" s="88">
        <v>163.460205</v>
      </c>
      <c r="G694" s="88">
        <v>49092699</v>
      </c>
      <c r="H694" s="95">
        <f t="shared" si="20"/>
        <v>1.8149449347311813E-2</v>
      </c>
      <c r="I694" s="96">
        <f t="shared" si="21"/>
        <v>1.8146345963616098E-2</v>
      </c>
    </row>
    <row r="695" spans="1:9" ht="15.75" customHeight="1" x14ac:dyDescent="0.25">
      <c r="A695" s="91">
        <v>43937</v>
      </c>
      <c r="B695" s="92">
        <v>189.64999399999999</v>
      </c>
      <c r="C695" s="92">
        <v>191.199997</v>
      </c>
      <c r="D695" s="92">
        <v>185.449997</v>
      </c>
      <c r="E695" s="92">
        <v>186.35000600000001</v>
      </c>
      <c r="F695" s="92">
        <v>160.87037699999999</v>
      </c>
      <c r="G695" s="92">
        <v>27080032</v>
      </c>
      <c r="H695" s="93">
        <f t="shared" si="20"/>
        <v>-6.935959656210201E-3</v>
      </c>
      <c r="I695" s="94">
        <f t="shared" si="21"/>
        <v>-6.9390630399059176E-3</v>
      </c>
    </row>
    <row r="696" spans="1:9" ht="15.75" customHeight="1" x14ac:dyDescent="0.25">
      <c r="A696" s="87">
        <v>43938</v>
      </c>
      <c r="B696" s="88">
        <v>190.449997</v>
      </c>
      <c r="C696" s="88">
        <v>191.39999399999999</v>
      </c>
      <c r="D696" s="88">
        <v>186.949997</v>
      </c>
      <c r="E696" s="88">
        <v>188.10000600000001</v>
      </c>
      <c r="F696" s="88">
        <v>162.38111900000001</v>
      </c>
      <c r="G696" s="88">
        <v>26667421</v>
      </c>
      <c r="H696" s="95">
        <f t="shared" si="20"/>
        <v>4.0594503000605494E-3</v>
      </c>
      <c r="I696" s="96">
        <f t="shared" si="21"/>
        <v>4.0563469163648336E-3</v>
      </c>
    </row>
    <row r="697" spans="1:9" ht="15.75" customHeight="1" x14ac:dyDescent="0.25">
      <c r="A697" s="91">
        <v>43941</v>
      </c>
      <c r="B697" s="92">
        <v>189.949997</v>
      </c>
      <c r="C697" s="92">
        <v>189.949997</v>
      </c>
      <c r="D697" s="92">
        <v>179.5</v>
      </c>
      <c r="E697" s="92">
        <v>180.699997</v>
      </c>
      <c r="F697" s="92">
        <v>155.99288899999999</v>
      </c>
      <c r="G697" s="92">
        <v>35764287</v>
      </c>
      <c r="H697" s="93">
        <f t="shared" si="20"/>
        <v>-1.7430728574673201E-2</v>
      </c>
      <c r="I697" s="94">
        <f t="shared" si="21"/>
        <v>-1.7433831958368916E-2</v>
      </c>
    </row>
    <row r="698" spans="1:9" ht="15.75" customHeight="1" x14ac:dyDescent="0.25">
      <c r="A698" s="87">
        <v>43942</v>
      </c>
      <c r="B698" s="88">
        <v>178</v>
      </c>
      <c r="C698" s="88">
        <v>184.300003</v>
      </c>
      <c r="D698" s="88">
        <v>176.050003</v>
      </c>
      <c r="E698" s="88">
        <v>179.60000600000001</v>
      </c>
      <c r="F698" s="88">
        <v>155.04331999999999</v>
      </c>
      <c r="G698" s="88">
        <v>23333661</v>
      </c>
      <c r="H698" s="95">
        <f t="shared" si="20"/>
        <v>-2.651741798362737E-3</v>
      </c>
      <c r="I698" s="96">
        <f t="shared" si="21"/>
        <v>-2.6548451820584532E-3</v>
      </c>
    </row>
    <row r="699" spans="1:9" ht="15.75" customHeight="1" x14ac:dyDescent="0.25">
      <c r="A699" s="91">
        <v>43943</v>
      </c>
      <c r="B699" s="92">
        <v>179</v>
      </c>
      <c r="C699" s="92">
        <v>183.550003</v>
      </c>
      <c r="D699" s="92">
        <v>176</v>
      </c>
      <c r="E699" s="92">
        <v>182.25</v>
      </c>
      <c r="F699" s="92">
        <v>157.330963</v>
      </c>
      <c r="G699" s="92">
        <v>25163402</v>
      </c>
      <c r="H699" s="93">
        <f t="shared" si="20"/>
        <v>6.3611414095767265E-3</v>
      </c>
      <c r="I699" s="94">
        <f t="shared" si="21"/>
        <v>6.3580380258810108E-3</v>
      </c>
    </row>
    <row r="700" spans="1:9" ht="15.75" customHeight="1" x14ac:dyDescent="0.25">
      <c r="A700" s="87">
        <v>43944</v>
      </c>
      <c r="B700" s="88">
        <v>182.949997</v>
      </c>
      <c r="C700" s="88">
        <v>184</v>
      </c>
      <c r="D700" s="88">
        <v>179.64999399999999</v>
      </c>
      <c r="E700" s="88">
        <v>180.550003</v>
      </c>
      <c r="F700" s="88">
        <v>155.86341899999999</v>
      </c>
      <c r="G700" s="88">
        <v>32968029</v>
      </c>
      <c r="H700" s="95">
        <f t="shared" si="20"/>
        <v>-4.0700022885370923E-3</v>
      </c>
      <c r="I700" s="96">
        <f t="shared" si="21"/>
        <v>-4.0731056722328081E-3</v>
      </c>
    </row>
    <row r="701" spans="1:9" ht="15.75" customHeight="1" x14ac:dyDescent="0.25">
      <c r="A701" s="91">
        <v>43945</v>
      </c>
      <c r="B701" s="92">
        <v>181</v>
      </c>
      <c r="C701" s="92">
        <v>182.800003</v>
      </c>
      <c r="D701" s="92">
        <v>179.300003</v>
      </c>
      <c r="E701" s="92">
        <v>180.050003</v>
      </c>
      <c r="F701" s="92">
        <v>155.43177800000001</v>
      </c>
      <c r="G701" s="92">
        <v>18049697</v>
      </c>
      <c r="H701" s="93">
        <f t="shared" si="20"/>
        <v>-1.2043836616146945E-3</v>
      </c>
      <c r="I701" s="94">
        <f t="shared" si="21"/>
        <v>-1.2074870453104107E-3</v>
      </c>
    </row>
    <row r="702" spans="1:9" ht="15.75" customHeight="1" x14ac:dyDescent="0.25">
      <c r="A702" s="87">
        <v>43948</v>
      </c>
      <c r="B702" s="88">
        <v>180.25</v>
      </c>
      <c r="C702" s="88">
        <v>182.300003</v>
      </c>
      <c r="D702" s="88">
        <v>179.300003</v>
      </c>
      <c r="E702" s="88">
        <v>179.85000600000001</v>
      </c>
      <c r="F702" s="88">
        <v>155.25912500000001</v>
      </c>
      <c r="G702" s="88">
        <v>13085703</v>
      </c>
      <c r="H702" s="95">
        <f t="shared" si="20"/>
        <v>-4.8268071049677549E-4</v>
      </c>
      <c r="I702" s="96">
        <f t="shared" si="21"/>
        <v>-4.8578409419249171E-4</v>
      </c>
    </row>
    <row r="703" spans="1:9" ht="15.75" customHeight="1" x14ac:dyDescent="0.25">
      <c r="A703" s="91">
        <v>43949</v>
      </c>
      <c r="B703" s="92">
        <v>180</v>
      </c>
      <c r="C703" s="92">
        <v>180.800003</v>
      </c>
      <c r="D703" s="92">
        <v>178.050003</v>
      </c>
      <c r="E703" s="92">
        <v>179.449997</v>
      </c>
      <c r="F703" s="92">
        <v>154.91381799999999</v>
      </c>
      <c r="G703" s="92">
        <v>17802635</v>
      </c>
      <c r="H703" s="93">
        <f t="shared" si="20"/>
        <v>-9.6697658516854191E-4</v>
      </c>
      <c r="I703" s="94">
        <f t="shared" si="21"/>
        <v>-9.7007996886425813E-4</v>
      </c>
    </row>
    <row r="704" spans="1:9" ht="15.75" customHeight="1" x14ac:dyDescent="0.25">
      <c r="A704" s="87">
        <v>43950</v>
      </c>
      <c r="B704" s="88">
        <v>180.5</v>
      </c>
      <c r="C704" s="88">
        <v>182.89999399999999</v>
      </c>
      <c r="D704" s="88">
        <v>179.64999399999999</v>
      </c>
      <c r="E704" s="88">
        <v>182.14999399999999</v>
      </c>
      <c r="F704" s="88">
        <v>157.24464399999999</v>
      </c>
      <c r="G704" s="88">
        <v>21461067</v>
      </c>
      <c r="H704" s="95">
        <f t="shared" si="20"/>
        <v>6.4857039373005018E-3</v>
      </c>
      <c r="I704" s="96">
        <f t="shared" si="21"/>
        <v>6.4826005536047851E-3</v>
      </c>
    </row>
    <row r="705" spans="1:9" ht="15.75" customHeight="1" x14ac:dyDescent="0.25">
      <c r="A705" s="91">
        <v>43951</v>
      </c>
      <c r="B705" s="92">
        <v>184.89999399999999</v>
      </c>
      <c r="C705" s="92">
        <v>184.89999399999999</v>
      </c>
      <c r="D705" s="92">
        <v>180.449997</v>
      </c>
      <c r="E705" s="92">
        <v>182.050003</v>
      </c>
      <c r="F705" s="92">
        <v>157.15831</v>
      </c>
      <c r="G705" s="92">
        <v>30164713</v>
      </c>
      <c r="H705" s="93">
        <f t="shared" si="20"/>
        <v>-2.3851163143356522E-4</v>
      </c>
      <c r="I705" s="94">
        <f t="shared" si="21"/>
        <v>-2.4161501512928144E-4</v>
      </c>
    </row>
    <row r="706" spans="1:9" ht="15.75" customHeight="1" x14ac:dyDescent="0.25">
      <c r="A706" s="87">
        <v>43955</v>
      </c>
      <c r="B706" s="88">
        <v>181.75</v>
      </c>
      <c r="C706" s="88">
        <v>181.75</v>
      </c>
      <c r="D706" s="88">
        <v>170.64999399999999</v>
      </c>
      <c r="E706" s="88">
        <v>174.050003</v>
      </c>
      <c r="F706" s="88">
        <v>150.252151</v>
      </c>
      <c r="G706" s="88">
        <v>30294317</v>
      </c>
      <c r="H706" s="95">
        <f t="shared" si="20"/>
        <v>-1.9516651933605168E-2</v>
      </c>
      <c r="I706" s="96">
        <f t="shared" si="21"/>
        <v>-1.9519755317300883E-2</v>
      </c>
    </row>
    <row r="707" spans="1:9" ht="15.75" customHeight="1" x14ac:dyDescent="0.25">
      <c r="A707" s="91">
        <v>43956</v>
      </c>
      <c r="B707" s="92">
        <v>175</v>
      </c>
      <c r="C707" s="92">
        <v>177.449997</v>
      </c>
      <c r="D707" s="92">
        <v>172</v>
      </c>
      <c r="E707" s="92">
        <v>173.89999399999999</v>
      </c>
      <c r="F707" s="92">
        <v>150.12264999999999</v>
      </c>
      <c r="G707" s="92">
        <v>17707577</v>
      </c>
      <c r="H707" s="93">
        <f t="shared" si="20"/>
        <v>-3.7447597467123183E-4</v>
      </c>
      <c r="I707" s="94">
        <f t="shared" si="21"/>
        <v>-3.7757935836694805E-4</v>
      </c>
    </row>
    <row r="708" spans="1:9" ht="15.75" customHeight="1" x14ac:dyDescent="0.25">
      <c r="A708" s="87">
        <v>43957</v>
      </c>
      <c r="B708" s="88">
        <v>171.39999399999999</v>
      </c>
      <c r="C708" s="88">
        <v>171.39999399999999</v>
      </c>
      <c r="D708" s="88">
        <v>160.5</v>
      </c>
      <c r="E708" s="88">
        <v>163.89999399999999</v>
      </c>
      <c r="F708" s="88">
        <v>141.48997499999999</v>
      </c>
      <c r="G708" s="88">
        <v>65586734</v>
      </c>
      <c r="H708" s="95">
        <f t="shared" ref="H708:H771" si="22">LOG(F708/F707)</f>
        <v>-2.5720552225813775E-2</v>
      </c>
      <c r="I708" s="96">
        <f t="shared" ref="I708:I771" si="23">H708-$H$1238</f>
        <v>-2.572365560950949E-2</v>
      </c>
    </row>
    <row r="709" spans="1:9" ht="15.75" customHeight="1" x14ac:dyDescent="0.25">
      <c r="A709" s="91">
        <v>43958</v>
      </c>
      <c r="B709" s="92">
        <v>164</v>
      </c>
      <c r="C709" s="92">
        <v>165.85000600000001</v>
      </c>
      <c r="D709" s="92">
        <v>160.5</v>
      </c>
      <c r="E709" s="92">
        <v>161</v>
      </c>
      <c r="F709" s="92">
        <v>138.98649599999999</v>
      </c>
      <c r="G709" s="92">
        <v>24249585</v>
      </c>
      <c r="H709" s="93">
        <f t="shared" si="22"/>
        <v>-7.7530638234162797E-3</v>
      </c>
      <c r="I709" s="94">
        <f t="shared" si="23"/>
        <v>-7.7561672071119955E-3</v>
      </c>
    </row>
    <row r="710" spans="1:9" ht="15.75" customHeight="1" x14ac:dyDescent="0.25">
      <c r="A710" s="87">
        <v>43959</v>
      </c>
      <c r="B710" s="88">
        <v>163.949997</v>
      </c>
      <c r="C710" s="88">
        <v>164.14999399999999</v>
      </c>
      <c r="D710" s="88">
        <v>157.10000600000001</v>
      </c>
      <c r="E710" s="88">
        <v>158.25</v>
      </c>
      <c r="F710" s="88">
        <v>136.61248800000001</v>
      </c>
      <c r="G710" s="88">
        <v>25307015</v>
      </c>
      <c r="H710" s="95">
        <f t="shared" si="22"/>
        <v>-7.4822052055351258E-3</v>
      </c>
      <c r="I710" s="96">
        <f t="shared" si="23"/>
        <v>-7.4853085892308425E-3</v>
      </c>
    </row>
    <row r="711" spans="1:9" ht="15.75" customHeight="1" x14ac:dyDescent="0.25">
      <c r="A711" s="91">
        <v>43962</v>
      </c>
      <c r="B711" s="92">
        <v>160</v>
      </c>
      <c r="C711" s="92">
        <v>163.5</v>
      </c>
      <c r="D711" s="92">
        <v>158</v>
      </c>
      <c r="E711" s="92">
        <v>158.449997</v>
      </c>
      <c r="F711" s="92">
        <v>136.78514100000001</v>
      </c>
      <c r="G711" s="92">
        <v>18095473</v>
      </c>
      <c r="H711" s="93">
        <f t="shared" si="22"/>
        <v>5.4852161978160489E-4</v>
      </c>
      <c r="I711" s="94">
        <f t="shared" si="23"/>
        <v>5.4541823608588867E-4</v>
      </c>
    </row>
    <row r="712" spans="1:9" ht="15.75" customHeight="1" x14ac:dyDescent="0.25">
      <c r="A712" s="87">
        <v>43963</v>
      </c>
      <c r="B712" s="88">
        <v>158.449997</v>
      </c>
      <c r="C712" s="88">
        <v>165.89999399999999</v>
      </c>
      <c r="D712" s="88">
        <v>157.5</v>
      </c>
      <c r="E712" s="88">
        <v>165.050003</v>
      </c>
      <c r="F712" s="88">
        <v>142.48272700000001</v>
      </c>
      <c r="G712" s="88">
        <v>21387527</v>
      </c>
      <c r="H712" s="95">
        <f t="shared" si="22"/>
        <v>1.7723296126072232E-2</v>
      </c>
      <c r="I712" s="96">
        <f t="shared" si="23"/>
        <v>1.7720192742376517E-2</v>
      </c>
    </row>
    <row r="713" spans="1:9" ht="15.75" customHeight="1" x14ac:dyDescent="0.25">
      <c r="A713" s="91">
        <v>43964</v>
      </c>
      <c r="B713" s="92">
        <v>173.39999399999999</v>
      </c>
      <c r="C713" s="92">
        <v>173.60000600000001</v>
      </c>
      <c r="D713" s="92">
        <v>164.5</v>
      </c>
      <c r="E713" s="92">
        <v>165.39999399999999</v>
      </c>
      <c r="F713" s="92">
        <v>142.78486599999999</v>
      </c>
      <c r="G713" s="92">
        <v>20015124</v>
      </c>
      <c r="H713" s="93">
        <f t="shared" si="22"/>
        <v>9.1995973432253153E-4</v>
      </c>
      <c r="I713" s="94">
        <f t="shared" si="23"/>
        <v>9.1685635062681531E-4</v>
      </c>
    </row>
    <row r="714" spans="1:9" ht="15.75" customHeight="1" x14ac:dyDescent="0.25">
      <c r="A714" s="87">
        <v>43965</v>
      </c>
      <c r="B714" s="88">
        <v>164.5</v>
      </c>
      <c r="C714" s="88">
        <v>168.25</v>
      </c>
      <c r="D714" s="88">
        <v>161.949997</v>
      </c>
      <c r="E714" s="88">
        <v>163.800003</v>
      </c>
      <c r="F714" s="88">
        <v>141.40365600000001</v>
      </c>
      <c r="G714" s="88">
        <v>14949993</v>
      </c>
      <c r="H714" s="95">
        <f t="shared" si="22"/>
        <v>-4.2215399856168631E-3</v>
      </c>
      <c r="I714" s="96">
        <f t="shared" si="23"/>
        <v>-4.2246433693125789E-3</v>
      </c>
    </row>
    <row r="715" spans="1:9" ht="15.75" customHeight="1" x14ac:dyDescent="0.25">
      <c r="A715" s="91">
        <v>43966</v>
      </c>
      <c r="B715" s="92">
        <v>162.199997</v>
      </c>
      <c r="C715" s="92">
        <v>165.5</v>
      </c>
      <c r="D715" s="92">
        <v>161.14999399999999</v>
      </c>
      <c r="E715" s="92">
        <v>164.64999399999999</v>
      </c>
      <c r="F715" s="92">
        <v>142.13742099999999</v>
      </c>
      <c r="G715" s="92">
        <v>14950243</v>
      </c>
      <c r="H715" s="93">
        <f t="shared" si="22"/>
        <v>2.2477928437668071E-3</v>
      </c>
      <c r="I715" s="94">
        <f t="shared" si="23"/>
        <v>2.2446894600710908E-3</v>
      </c>
    </row>
    <row r="716" spans="1:9" ht="15.75" customHeight="1" x14ac:dyDescent="0.25">
      <c r="A716" s="87">
        <v>43969</v>
      </c>
      <c r="B716" s="88">
        <v>166</v>
      </c>
      <c r="C716" s="88">
        <v>167.300003</v>
      </c>
      <c r="D716" s="88">
        <v>163.14999399999999</v>
      </c>
      <c r="E716" s="88">
        <v>164.75</v>
      </c>
      <c r="F716" s="88">
        <v>142.22373999999999</v>
      </c>
      <c r="G716" s="88">
        <v>20801299</v>
      </c>
      <c r="H716" s="95">
        <f t="shared" si="22"/>
        <v>2.6366376057140081E-4</v>
      </c>
      <c r="I716" s="96">
        <f t="shared" si="23"/>
        <v>2.6056037687568459E-4</v>
      </c>
    </row>
    <row r="717" spans="1:9" ht="15.75" customHeight="1" x14ac:dyDescent="0.25">
      <c r="A717" s="91">
        <v>43970</v>
      </c>
      <c r="B717" s="92">
        <v>166.5</v>
      </c>
      <c r="C717" s="92">
        <v>171.64999399999999</v>
      </c>
      <c r="D717" s="92">
        <v>165.10000600000001</v>
      </c>
      <c r="E717" s="92">
        <v>170.75</v>
      </c>
      <c r="F717" s="92">
        <v>147.40336600000001</v>
      </c>
      <c r="G717" s="92">
        <v>20142171</v>
      </c>
      <c r="H717" s="93">
        <f t="shared" si="22"/>
        <v>1.5535305960565267E-2</v>
      </c>
      <c r="I717" s="94">
        <f t="shared" si="23"/>
        <v>1.5532202576869551E-2</v>
      </c>
    </row>
    <row r="718" spans="1:9" ht="15.75" customHeight="1" x14ac:dyDescent="0.25">
      <c r="A718" s="87">
        <v>43971</v>
      </c>
      <c r="B718" s="88">
        <v>171.949997</v>
      </c>
      <c r="C718" s="88">
        <v>177</v>
      </c>
      <c r="D718" s="88">
        <v>171</v>
      </c>
      <c r="E718" s="88">
        <v>175.75</v>
      </c>
      <c r="F718" s="88">
        <v>151.71971099999999</v>
      </c>
      <c r="G718" s="88">
        <v>25320734</v>
      </c>
      <c r="H718" s="95">
        <f t="shared" si="22"/>
        <v>1.2534605894316467E-2</v>
      </c>
      <c r="I718" s="96">
        <f t="shared" si="23"/>
        <v>1.253150251062075E-2</v>
      </c>
    </row>
    <row r="719" spans="1:9" ht="15.75" customHeight="1" x14ac:dyDescent="0.25">
      <c r="A719" s="91">
        <v>43972</v>
      </c>
      <c r="B719" s="92">
        <v>175.60000600000001</v>
      </c>
      <c r="C719" s="92">
        <v>190.449997</v>
      </c>
      <c r="D719" s="92">
        <v>172.64999399999999</v>
      </c>
      <c r="E719" s="92">
        <v>188.949997</v>
      </c>
      <c r="F719" s="92">
        <v>163.114868</v>
      </c>
      <c r="G719" s="92">
        <v>58382197</v>
      </c>
      <c r="H719" s="93">
        <f t="shared" si="22"/>
        <v>3.145154222386045E-2</v>
      </c>
      <c r="I719" s="94">
        <f t="shared" si="23"/>
        <v>3.1448438840164732E-2</v>
      </c>
    </row>
    <row r="720" spans="1:9" ht="15.75" customHeight="1" x14ac:dyDescent="0.25">
      <c r="A720" s="87">
        <v>43973</v>
      </c>
      <c r="B720" s="88">
        <v>188</v>
      </c>
      <c r="C720" s="88">
        <v>191.89999399999999</v>
      </c>
      <c r="D720" s="88">
        <v>184.60000600000001</v>
      </c>
      <c r="E720" s="88">
        <v>186.35000600000001</v>
      </c>
      <c r="F720" s="88">
        <v>160.87037699999999</v>
      </c>
      <c r="G720" s="88">
        <v>39013770</v>
      </c>
      <c r="H720" s="95">
        <f t="shared" si="22"/>
        <v>-6.0174694112494174E-3</v>
      </c>
      <c r="I720" s="96">
        <f t="shared" si="23"/>
        <v>-6.0205727949451341E-3</v>
      </c>
    </row>
    <row r="721" spans="1:9" ht="15.75" customHeight="1" x14ac:dyDescent="0.25">
      <c r="A721" s="91">
        <v>43977</v>
      </c>
      <c r="B721" s="92">
        <v>190</v>
      </c>
      <c r="C721" s="92">
        <v>194.949997</v>
      </c>
      <c r="D721" s="92">
        <v>187.800003</v>
      </c>
      <c r="E721" s="92">
        <v>191.699997</v>
      </c>
      <c r="F721" s="92">
        <v>165.488876</v>
      </c>
      <c r="G721" s="92">
        <v>53233404</v>
      </c>
      <c r="H721" s="93">
        <f t="shared" si="22"/>
        <v>1.2292726655828428E-2</v>
      </c>
      <c r="I721" s="94">
        <f t="shared" si="23"/>
        <v>1.2289623272132712E-2</v>
      </c>
    </row>
    <row r="722" spans="1:9" ht="15.75" customHeight="1" x14ac:dyDescent="0.25">
      <c r="A722" s="87">
        <v>43978</v>
      </c>
      <c r="B722" s="88">
        <v>192.5</v>
      </c>
      <c r="C722" s="88">
        <v>193.89999399999999</v>
      </c>
      <c r="D722" s="88">
        <v>186.89999399999999</v>
      </c>
      <c r="E722" s="88">
        <v>192.14999399999999</v>
      </c>
      <c r="F722" s="88">
        <v>165.877319</v>
      </c>
      <c r="G722" s="88">
        <v>24546119</v>
      </c>
      <c r="H722" s="95">
        <f t="shared" si="22"/>
        <v>1.0182012000780288E-3</v>
      </c>
      <c r="I722" s="96">
        <f t="shared" si="23"/>
        <v>1.0150978163823126E-3</v>
      </c>
    </row>
    <row r="723" spans="1:9" ht="15.75" customHeight="1" x14ac:dyDescent="0.25">
      <c r="A723" s="91">
        <v>43979</v>
      </c>
      <c r="B723" s="92">
        <v>192.300003</v>
      </c>
      <c r="C723" s="92">
        <v>192.89999399999999</v>
      </c>
      <c r="D723" s="92">
        <v>189</v>
      </c>
      <c r="E723" s="92">
        <v>190.64999399999999</v>
      </c>
      <c r="F723" s="92">
        <v>164.58242799999999</v>
      </c>
      <c r="G723" s="92">
        <v>24578072</v>
      </c>
      <c r="H723" s="93">
        <f t="shared" si="22"/>
        <v>-3.4035424848469615E-3</v>
      </c>
      <c r="I723" s="94">
        <f t="shared" si="23"/>
        <v>-3.4066458685426777E-3</v>
      </c>
    </row>
    <row r="724" spans="1:9" ht="15.75" customHeight="1" x14ac:dyDescent="0.25">
      <c r="A724" s="87">
        <v>43980</v>
      </c>
      <c r="B724" s="88">
        <v>190.449997</v>
      </c>
      <c r="C724" s="88">
        <v>198</v>
      </c>
      <c r="D724" s="88">
        <v>189</v>
      </c>
      <c r="E724" s="88">
        <v>197.35000600000001</v>
      </c>
      <c r="F724" s="88">
        <v>170.36634799999999</v>
      </c>
      <c r="G724" s="88">
        <v>35834621</v>
      </c>
      <c r="H724" s="95">
        <f t="shared" si="22"/>
        <v>1.5000348938861119E-2</v>
      </c>
      <c r="I724" s="96">
        <f t="shared" si="23"/>
        <v>1.4997245555165403E-2</v>
      </c>
    </row>
    <row r="725" spans="1:9" ht="15.75" customHeight="1" x14ac:dyDescent="0.25">
      <c r="A725" s="91">
        <v>43983</v>
      </c>
      <c r="B725" s="92">
        <v>201</v>
      </c>
      <c r="C725" s="92">
        <v>205.25</v>
      </c>
      <c r="D725" s="92">
        <v>199</v>
      </c>
      <c r="E725" s="92">
        <v>200.550003</v>
      </c>
      <c r="F725" s="92">
        <v>173.128815</v>
      </c>
      <c r="G725" s="92">
        <v>28508405</v>
      </c>
      <c r="H725" s="93">
        <f t="shared" si="22"/>
        <v>6.9855425625334911E-3</v>
      </c>
      <c r="I725" s="94">
        <f t="shared" si="23"/>
        <v>6.9824391788377745E-3</v>
      </c>
    </row>
    <row r="726" spans="1:9" ht="15.75" customHeight="1" x14ac:dyDescent="0.25">
      <c r="A726" s="87">
        <v>43984</v>
      </c>
      <c r="B726" s="88">
        <v>201.89999399999999</v>
      </c>
      <c r="C726" s="88">
        <v>201.89999399999999</v>
      </c>
      <c r="D726" s="88">
        <v>196.699997</v>
      </c>
      <c r="E726" s="88">
        <v>197.25</v>
      </c>
      <c r="F726" s="88">
        <v>170.28002900000001</v>
      </c>
      <c r="G726" s="88">
        <v>22631373</v>
      </c>
      <c r="H726" s="95">
        <f t="shared" si="22"/>
        <v>-7.2056409913846022E-3</v>
      </c>
      <c r="I726" s="96">
        <f t="shared" si="23"/>
        <v>-7.2087443750803188E-3</v>
      </c>
    </row>
    <row r="727" spans="1:9" ht="15.75" customHeight="1" x14ac:dyDescent="0.25">
      <c r="A727" s="91">
        <v>43985</v>
      </c>
      <c r="B727" s="92">
        <v>200</v>
      </c>
      <c r="C727" s="92">
        <v>200.89999399999999</v>
      </c>
      <c r="D727" s="92">
        <v>195.60000600000001</v>
      </c>
      <c r="E727" s="92">
        <v>196.699997</v>
      </c>
      <c r="F727" s="92">
        <v>169.80522199999999</v>
      </c>
      <c r="G727" s="92">
        <v>18979188</v>
      </c>
      <c r="H727" s="93">
        <f t="shared" si="22"/>
        <v>-1.2126735484265139E-3</v>
      </c>
      <c r="I727" s="94">
        <f t="shared" si="23"/>
        <v>-1.2157769321222301E-3</v>
      </c>
    </row>
    <row r="728" spans="1:9" ht="15.75" customHeight="1" x14ac:dyDescent="0.25">
      <c r="A728" s="87">
        <v>43986</v>
      </c>
      <c r="B728" s="88">
        <v>197.75</v>
      </c>
      <c r="C728" s="88">
        <v>202.5</v>
      </c>
      <c r="D728" s="88">
        <v>195</v>
      </c>
      <c r="E728" s="88">
        <v>200.14999399999999</v>
      </c>
      <c r="F728" s="88">
        <v>172.78349299999999</v>
      </c>
      <c r="G728" s="88">
        <v>21996048</v>
      </c>
      <c r="H728" s="95">
        <f t="shared" si="22"/>
        <v>7.5512075567323979E-3</v>
      </c>
      <c r="I728" s="96">
        <f t="shared" si="23"/>
        <v>7.5481041730366821E-3</v>
      </c>
    </row>
    <row r="729" spans="1:9" ht="15.75" customHeight="1" x14ac:dyDescent="0.25">
      <c r="A729" s="91">
        <v>43987</v>
      </c>
      <c r="B729" s="92">
        <v>201.800003</v>
      </c>
      <c r="C729" s="92">
        <v>202</v>
      </c>
      <c r="D729" s="92">
        <v>198.64999399999999</v>
      </c>
      <c r="E729" s="92">
        <v>200</v>
      </c>
      <c r="F729" s="92">
        <v>172.654022</v>
      </c>
      <c r="G729" s="92">
        <v>14629659</v>
      </c>
      <c r="H729" s="93">
        <f t="shared" si="22"/>
        <v>-3.2554972206444205E-4</v>
      </c>
      <c r="I729" s="94">
        <f t="shared" si="23"/>
        <v>-3.2865310576015827E-4</v>
      </c>
    </row>
    <row r="730" spans="1:9" ht="15.75" customHeight="1" x14ac:dyDescent="0.25">
      <c r="A730" s="87">
        <v>43990</v>
      </c>
      <c r="B730" s="88">
        <v>202.89999399999999</v>
      </c>
      <c r="C730" s="88">
        <v>203.64999399999999</v>
      </c>
      <c r="D730" s="88">
        <v>197</v>
      </c>
      <c r="E730" s="88">
        <v>197.64999399999999</v>
      </c>
      <c r="F730" s="88">
        <v>170.625336</v>
      </c>
      <c r="G730" s="88">
        <v>19551313</v>
      </c>
      <c r="H730" s="95">
        <f t="shared" si="22"/>
        <v>-5.1331801449948835E-3</v>
      </c>
      <c r="I730" s="96">
        <f t="shared" si="23"/>
        <v>-5.1362835286906001E-3</v>
      </c>
    </row>
    <row r="731" spans="1:9" ht="15.75" customHeight="1" x14ac:dyDescent="0.25">
      <c r="A731" s="91">
        <v>43991</v>
      </c>
      <c r="B731" s="92">
        <v>198.25</v>
      </c>
      <c r="C731" s="92">
        <v>206.199997</v>
      </c>
      <c r="D731" s="92">
        <v>197.64999399999999</v>
      </c>
      <c r="E731" s="92">
        <v>198.5</v>
      </c>
      <c r="F731" s="92">
        <v>171.35910000000001</v>
      </c>
      <c r="G731" s="92">
        <v>39914264</v>
      </c>
      <c r="H731" s="93">
        <f t="shared" si="22"/>
        <v>1.8636529133313129E-3</v>
      </c>
      <c r="I731" s="94">
        <f t="shared" si="23"/>
        <v>1.8605495296355966E-3</v>
      </c>
    </row>
    <row r="732" spans="1:9" ht="15.75" customHeight="1" x14ac:dyDescent="0.25">
      <c r="A732" s="87">
        <v>43992</v>
      </c>
      <c r="B732" s="88">
        <v>199.449997</v>
      </c>
      <c r="C732" s="88">
        <v>203.14999399999999</v>
      </c>
      <c r="D732" s="88">
        <v>198.300003</v>
      </c>
      <c r="E732" s="88">
        <v>199.050003</v>
      </c>
      <c r="F732" s="88">
        <v>171.83389299999999</v>
      </c>
      <c r="G732" s="88">
        <v>27199665</v>
      </c>
      <c r="H732" s="95">
        <f t="shared" si="22"/>
        <v>1.2016568852205247E-3</v>
      </c>
      <c r="I732" s="96">
        <f t="shared" si="23"/>
        <v>1.1985535015248084E-3</v>
      </c>
    </row>
    <row r="733" spans="1:9" ht="15.75" customHeight="1" x14ac:dyDescent="0.25">
      <c r="A733" s="91">
        <v>43993</v>
      </c>
      <c r="B733" s="92">
        <v>200</v>
      </c>
      <c r="C733" s="92">
        <v>201.25</v>
      </c>
      <c r="D733" s="92">
        <v>193.60000600000001</v>
      </c>
      <c r="E733" s="92">
        <v>194.25</v>
      </c>
      <c r="F733" s="92">
        <v>167.69021599999999</v>
      </c>
      <c r="G733" s="92">
        <v>19847133</v>
      </c>
      <c r="H733" s="93">
        <f t="shared" si="22"/>
        <v>-1.060110527101488E-2</v>
      </c>
      <c r="I733" s="94">
        <f t="shared" si="23"/>
        <v>-1.0604208654710597E-2</v>
      </c>
    </row>
    <row r="734" spans="1:9" ht="15.75" customHeight="1" x14ac:dyDescent="0.25">
      <c r="A734" s="87">
        <v>43994</v>
      </c>
      <c r="B734" s="88">
        <v>188.949997</v>
      </c>
      <c r="C734" s="88">
        <v>195.199997</v>
      </c>
      <c r="D734" s="88">
        <v>187.85000600000001</v>
      </c>
      <c r="E734" s="88">
        <v>193.89999399999999</v>
      </c>
      <c r="F734" s="88">
        <v>167.38806199999999</v>
      </c>
      <c r="G734" s="88">
        <v>22562768</v>
      </c>
      <c r="H734" s="95">
        <f t="shared" si="22"/>
        <v>-7.8324295586056894E-4</v>
      </c>
      <c r="I734" s="96">
        <f t="shared" si="23"/>
        <v>-7.8634633955628516E-4</v>
      </c>
    </row>
    <row r="735" spans="1:9" ht="15.75" customHeight="1" x14ac:dyDescent="0.25">
      <c r="A735" s="91">
        <v>43997</v>
      </c>
      <c r="B735" s="92">
        <v>193.89999399999999</v>
      </c>
      <c r="C735" s="92">
        <v>193.949997</v>
      </c>
      <c r="D735" s="92">
        <v>186.300003</v>
      </c>
      <c r="E735" s="92">
        <v>187.199997</v>
      </c>
      <c r="F735" s="92">
        <v>161.604141</v>
      </c>
      <c r="G735" s="92">
        <v>24462536</v>
      </c>
      <c r="H735" s="93">
        <f t="shared" si="22"/>
        <v>-1.5271996089641424E-2</v>
      </c>
      <c r="I735" s="94">
        <f t="shared" si="23"/>
        <v>-1.5275099473337141E-2</v>
      </c>
    </row>
    <row r="736" spans="1:9" ht="15.75" customHeight="1" x14ac:dyDescent="0.25">
      <c r="A736" s="87">
        <v>43998</v>
      </c>
      <c r="B736" s="88">
        <v>190.800003</v>
      </c>
      <c r="C736" s="88">
        <v>190.949997</v>
      </c>
      <c r="D736" s="88">
        <v>181.89999399999999</v>
      </c>
      <c r="E736" s="88">
        <v>185</v>
      </c>
      <c r="F736" s="88">
        <v>159.704971</v>
      </c>
      <c r="G736" s="88">
        <v>27636105</v>
      </c>
      <c r="H736" s="95">
        <f t="shared" si="22"/>
        <v>-5.1340508304268317E-3</v>
      </c>
      <c r="I736" s="96">
        <f t="shared" si="23"/>
        <v>-5.1371542141225475E-3</v>
      </c>
    </row>
    <row r="737" spans="1:9" ht="15.75" customHeight="1" x14ac:dyDescent="0.25">
      <c r="A737" s="91">
        <v>43999</v>
      </c>
      <c r="B737" s="92">
        <v>184</v>
      </c>
      <c r="C737" s="92">
        <v>185</v>
      </c>
      <c r="D737" s="92">
        <v>180.699997</v>
      </c>
      <c r="E737" s="92">
        <v>181.199997</v>
      </c>
      <c r="F737" s="92">
        <v>156.42453</v>
      </c>
      <c r="G737" s="92">
        <v>24027295</v>
      </c>
      <c r="H737" s="93">
        <f t="shared" si="22"/>
        <v>-9.0135755103731806E-3</v>
      </c>
      <c r="I737" s="94">
        <f t="shared" si="23"/>
        <v>-9.0166788940688972E-3</v>
      </c>
    </row>
    <row r="738" spans="1:9" ht="15.75" customHeight="1" x14ac:dyDescent="0.25">
      <c r="A738" s="87">
        <v>44000</v>
      </c>
      <c r="B738" s="88">
        <v>181.199997</v>
      </c>
      <c r="C738" s="88">
        <v>187.5</v>
      </c>
      <c r="D738" s="88">
        <v>180.699997</v>
      </c>
      <c r="E738" s="88">
        <v>186.60000600000001</v>
      </c>
      <c r="F738" s="88">
        <v>161.086197</v>
      </c>
      <c r="G738" s="88">
        <v>28887489</v>
      </c>
      <c r="H738" s="95">
        <f t="shared" si="22"/>
        <v>1.2753469851955067E-2</v>
      </c>
      <c r="I738" s="96">
        <f t="shared" si="23"/>
        <v>1.2750366468259351E-2</v>
      </c>
    </row>
    <row r="739" spans="1:9" ht="15.75" customHeight="1" x14ac:dyDescent="0.25">
      <c r="A739" s="91">
        <v>44001</v>
      </c>
      <c r="B739" s="92">
        <v>187.10000600000001</v>
      </c>
      <c r="C739" s="92">
        <v>187.949997</v>
      </c>
      <c r="D739" s="92">
        <v>183.60000600000001</v>
      </c>
      <c r="E739" s="92">
        <v>184.050003</v>
      </c>
      <c r="F739" s="92">
        <v>158.884872</v>
      </c>
      <c r="G739" s="92">
        <v>30531449</v>
      </c>
      <c r="H739" s="93">
        <f t="shared" si="22"/>
        <v>-5.9757801667140974E-3</v>
      </c>
      <c r="I739" s="94">
        <f t="shared" si="23"/>
        <v>-5.978883550409814E-3</v>
      </c>
    </row>
    <row r="740" spans="1:9" ht="15.75" customHeight="1" x14ac:dyDescent="0.25">
      <c r="A740" s="87">
        <v>44004</v>
      </c>
      <c r="B740" s="88">
        <v>186.5</v>
      </c>
      <c r="C740" s="88">
        <v>187.5</v>
      </c>
      <c r="D740" s="88">
        <v>183.14999399999999</v>
      </c>
      <c r="E740" s="88">
        <v>185</v>
      </c>
      <c r="F740" s="88">
        <v>159.704971</v>
      </c>
      <c r="G740" s="88">
        <v>31395991</v>
      </c>
      <c r="H740" s="95">
        <f t="shared" si="22"/>
        <v>2.235885825132258E-3</v>
      </c>
      <c r="I740" s="96">
        <f t="shared" si="23"/>
        <v>2.2327824414365418E-3</v>
      </c>
    </row>
    <row r="741" spans="1:9" ht="15.75" customHeight="1" x14ac:dyDescent="0.25">
      <c r="A741" s="91">
        <v>44005</v>
      </c>
      <c r="B741" s="92">
        <v>185.39999399999999</v>
      </c>
      <c r="C741" s="92">
        <v>187.5</v>
      </c>
      <c r="D741" s="92">
        <v>184.75</v>
      </c>
      <c r="E741" s="92">
        <v>185.85000600000001</v>
      </c>
      <c r="F741" s="92">
        <v>160.43873600000001</v>
      </c>
      <c r="G741" s="92">
        <v>26546793</v>
      </c>
      <c r="H741" s="93">
        <f t="shared" si="22"/>
        <v>1.9907975172425299E-3</v>
      </c>
      <c r="I741" s="94">
        <f t="shared" si="23"/>
        <v>1.9876941335468137E-3</v>
      </c>
    </row>
    <row r="742" spans="1:9" ht="15.75" customHeight="1" x14ac:dyDescent="0.25">
      <c r="A742" s="87">
        <v>44006</v>
      </c>
      <c r="B742" s="88">
        <v>187.39999399999999</v>
      </c>
      <c r="C742" s="88">
        <v>194.699997</v>
      </c>
      <c r="D742" s="88">
        <v>186.14999399999999</v>
      </c>
      <c r="E742" s="88">
        <v>191.85000600000001</v>
      </c>
      <c r="F742" s="88">
        <v>165.61837800000001</v>
      </c>
      <c r="G742" s="88">
        <v>54652978</v>
      </c>
      <c r="H742" s="95">
        <f t="shared" si="22"/>
        <v>1.3799295242046187E-2</v>
      </c>
      <c r="I742" s="96">
        <f t="shared" si="23"/>
        <v>1.379619185835047E-2</v>
      </c>
    </row>
    <row r="743" spans="1:9" ht="15.75" customHeight="1" x14ac:dyDescent="0.25">
      <c r="A743" s="91">
        <v>44007</v>
      </c>
      <c r="B743" s="92">
        <v>192.25</v>
      </c>
      <c r="C743" s="92">
        <v>203.5</v>
      </c>
      <c r="D743" s="92">
        <v>191.64999399999999</v>
      </c>
      <c r="E743" s="92">
        <v>202.10000600000001</v>
      </c>
      <c r="F743" s="92">
        <v>174.46688800000001</v>
      </c>
      <c r="G743" s="92">
        <v>75574255</v>
      </c>
      <c r="H743" s="93">
        <f t="shared" si="22"/>
        <v>2.2604487521134392E-2</v>
      </c>
      <c r="I743" s="94">
        <f t="shared" si="23"/>
        <v>2.2601384137438677E-2</v>
      </c>
    </row>
    <row r="744" spans="1:9" ht="15.75" customHeight="1" x14ac:dyDescent="0.25">
      <c r="A744" s="87">
        <v>44008</v>
      </c>
      <c r="B744" s="88">
        <v>206</v>
      </c>
      <c r="C744" s="88">
        <v>209.39999399999999</v>
      </c>
      <c r="D744" s="88">
        <v>193.300003</v>
      </c>
      <c r="E744" s="88">
        <v>195.199997</v>
      </c>
      <c r="F744" s="88">
        <v>168.5103</v>
      </c>
      <c r="G744" s="88">
        <v>71956002</v>
      </c>
      <c r="H744" s="95">
        <f t="shared" si="22"/>
        <v>-1.508656276824987E-2</v>
      </c>
      <c r="I744" s="96">
        <f t="shared" si="23"/>
        <v>-1.5089666151945586E-2</v>
      </c>
    </row>
    <row r="745" spans="1:9" ht="15.75" customHeight="1" x14ac:dyDescent="0.25">
      <c r="A745" s="91">
        <v>44011</v>
      </c>
      <c r="B745" s="92">
        <v>202.5</v>
      </c>
      <c r="C745" s="92">
        <v>203</v>
      </c>
      <c r="D745" s="92">
        <v>196.199997</v>
      </c>
      <c r="E745" s="92">
        <v>197.25</v>
      </c>
      <c r="F745" s="92">
        <v>170.28002900000001</v>
      </c>
      <c r="G745" s="92">
        <v>91503336</v>
      </c>
      <c r="H745" s="93">
        <f t="shared" si="22"/>
        <v>4.5372636949719608E-3</v>
      </c>
      <c r="I745" s="94">
        <f t="shared" si="23"/>
        <v>4.534160311276245E-3</v>
      </c>
    </row>
    <row r="746" spans="1:9" ht="15.75" customHeight="1" x14ac:dyDescent="0.25">
      <c r="A746" s="87">
        <v>44012</v>
      </c>
      <c r="B746" s="88">
        <v>199.39999399999999</v>
      </c>
      <c r="C746" s="88">
        <v>199.39999399999999</v>
      </c>
      <c r="D746" s="88">
        <v>194</v>
      </c>
      <c r="E746" s="88">
        <v>194.64999399999999</v>
      </c>
      <c r="F746" s="88">
        <v>168.035507</v>
      </c>
      <c r="G746" s="88">
        <v>41210494</v>
      </c>
      <c r="H746" s="95">
        <f t="shared" si="22"/>
        <v>-5.7626547856232616E-3</v>
      </c>
      <c r="I746" s="96">
        <f t="shared" si="23"/>
        <v>-5.7657581693189783E-3</v>
      </c>
    </row>
    <row r="747" spans="1:9" ht="15.75" customHeight="1" x14ac:dyDescent="0.25">
      <c r="A747" s="91">
        <v>44013</v>
      </c>
      <c r="B747" s="92">
        <v>194.64999399999999</v>
      </c>
      <c r="C747" s="92">
        <v>203.85000600000001</v>
      </c>
      <c r="D747" s="92">
        <v>194.64999399999999</v>
      </c>
      <c r="E747" s="92">
        <v>202.89999399999999</v>
      </c>
      <c r="F747" s="92">
        <v>175.157501</v>
      </c>
      <c r="G747" s="92">
        <v>44297953</v>
      </c>
      <c r="H747" s="93">
        <f t="shared" si="22"/>
        <v>1.8027679732479776E-2</v>
      </c>
      <c r="I747" s="94">
        <f t="shared" si="23"/>
        <v>1.8024576348784061E-2</v>
      </c>
    </row>
    <row r="748" spans="1:9" ht="15.75" customHeight="1" x14ac:dyDescent="0.25">
      <c r="A748" s="87">
        <v>44014</v>
      </c>
      <c r="B748" s="88">
        <v>204.449997</v>
      </c>
      <c r="C748" s="88">
        <v>206.75</v>
      </c>
      <c r="D748" s="88">
        <v>202.550003</v>
      </c>
      <c r="E748" s="88">
        <v>205.85000600000001</v>
      </c>
      <c r="F748" s="88">
        <v>177.70414700000001</v>
      </c>
      <c r="G748" s="88">
        <v>39320871</v>
      </c>
      <c r="H748" s="95">
        <f t="shared" si="22"/>
        <v>6.2688224386131947E-3</v>
      </c>
      <c r="I748" s="96">
        <f t="shared" si="23"/>
        <v>6.265719054917478E-3</v>
      </c>
    </row>
    <row r="749" spans="1:9" ht="15.75" customHeight="1" x14ac:dyDescent="0.25">
      <c r="A749" s="91">
        <v>44015</v>
      </c>
      <c r="B749" s="92">
        <v>208</v>
      </c>
      <c r="C749" s="92">
        <v>208.5</v>
      </c>
      <c r="D749" s="92">
        <v>206</v>
      </c>
      <c r="E749" s="92">
        <v>207.550003</v>
      </c>
      <c r="F749" s="92">
        <v>179.171707</v>
      </c>
      <c r="G749" s="92">
        <v>37893277</v>
      </c>
      <c r="H749" s="93">
        <f t="shared" si="22"/>
        <v>3.5718684546256823E-3</v>
      </c>
      <c r="I749" s="94">
        <f t="shared" si="23"/>
        <v>3.5687650709299661E-3</v>
      </c>
    </row>
    <row r="750" spans="1:9" ht="15.75" customHeight="1" x14ac:dyDescent="0.25">
      <c r="A750" s="87">
        <v>44018</v>
      </c>
      <c r="B750" s="88">
        <v>200.35000600000001</v>
      </c>
      <c r="C750" s="88">
        <v>201.949997</v>
      </c>
      <c r="D750" s="88">
        <v>198.949997</v>
      </c>
      <c r="E750" s="88">
        <v>199.800003</v>
      </c>
      <c r="F750" s="88">
        <v>181.35008199999999</v>
      </c>
      <c r="G750" s="88">
        <v>34710176</v>
      </c>
      <c r="H750" s="95">
        <f t="shared" si="22"/>
        <v>5.2483249799845063E-3</v>
      </c>
      <c r="I750" s="96">
        <f t="shared" si="23"/>
        <v>5.2452215962887905E-3</v>
      </c>
    </row>
    <row r="751" spans="1:9" ht="15.75" customHeight="1" x14ac:dyDescent="0.25">
      <c r="A751" s="91">
        <v>44019</v>
      </c>
      <c r="B751" s="92">
        <v>200</v>
      </c>
      <c r="C751" s="92">
        <v>200.5</v>
      </c>
      <c r="D751" s="92">
        <v>194</v>
      </c>
      <c r="E751" s="92">
        <v>194.25</v>
      </c>
      <c r="F751" s="92">
        <v>176.31257600000001</v>
      </c>
      <c r="G751" s="92">
        <v>31263172</v>
      </c>
      <c r="H751" s="93">
        <f t="shared" si="22"/>
        <v>-1.2234465585617643E-2</v>
      </c>
      <c r="I751" s="94">
        <f t="shared" si="23"/>
        <v>-1.2237568969313359E-2</v>
      </c>
    </row>
    <row r="752" spans="1:9" ht="15.75" customHeight="1" x14ac:dyDescent="0.25">
      <c r="A752" s="87">
        <v>44020</v>
      </c>
      <c r="B752" s="88">
        <v>194.25</v>
      </c>
      <c r="C752" s="88">
        <v>197.949997</v>
      </c>
      <c r="D752" s="88">
        <v>194.25</v>
      </c>
      <c r="E752" s="88">
        <v>196.300003</v>
      </c>
      <c r="F752" s="88">
        <v>178.173294</v>
      </c>
      <c r="G752" s="88">
        <v>21274354</v>
      </c>
      <c r="H752" s="95">
        <f t="shared" si="22"/>
        <v>4.5593184386177365E-3</v>
      </c>
      <c r="I752" s="96">
        <f t="shared" si="23"/>
        <v>4.5562150549220207E-3</v>
      </c>
    </row>
    <row r="753" spans="1:9" ht="15.75" customHeight="1" x14ac:dyDescent="0.25">
      <c r="A753" s="91">
        <v>44021</v>
      </c>
      <c r="B753" s="92">
        <v>196.89999399999999</v>
      </c>
      <c r="C753" s="92">
        <v>197</v>
      </c>
      <c r="D753" s="92">
        <v>194.14999399999999</v>
      </c>
      <c r="E753" s="92">
        <v>195.449997</v>
      </c>
      <c r="F753" s="92">
        <v>177.40176400000001</v>
      </c>
      <c r="G753" s="92">
        <v>18769502</v>
      </c>
      <c r="H753" s="93">
        <f t="shared" si="22"/>
        <v>-1.8846752039099568E-3</v>
      </c>
      <c r="I753" s="94">
        <f t="shared" si="23"/>
        <v>-1.887778587605673E-3</v>
      </c>
    </row>
    <row r="754" spans="1:9" ht="15.75" customHeight="1" x14ac:dyDescent="0.25">
      <c r="A754" s="87">
        <v>44022</v>
      </c>
      <c r="B754" s="88">
        <v>195.14999399999999</v>
      </c>
      <c r="C754" s="88">
        <v>196.5</v>
      </c>
      <c r="D754" s="88">
        <v>194</v>
      </c>
      <c r="E754" s="88">
        <v>194.35000600000001</v>
      </c>
      <c r="F754" s="88">
        <v>176.40335099999999</v>
      </c>
      <c r="G754" s="88">
        <v>16191544</v>
      </c>
      <c r="H754" s="95">
        <f t="shared" si="22"/>
        <v>-2.4511031025654497E-3</v>
      </c>
      <c r="I754" s="96">
        <f t="shared" si="23"/>
        <v>-2.4542064862611659E-3</v>
      </c>
    </row>
    <row r="755" spans="1:9" ht="15.75" customHeight="1" x14ac:dyDescent="0.25">
      <c r="A755" s="91">
        <v>44025</v>
      </c>
      <c r="B755" s="92">
        <v>195.89999399999999</v>
      </c>
      <c r="C755" s="92">
        <v>198.75</v>
      </c>
      <c r="D755" s="92">
        <v>195.10000600000001</v>
      </c>
      <c r="E755" s="92">
        <v>197.550003</v>
      </c>
      <c r="F755" s="92">
        <v>179.30784600000001</v>
      </c>
      <c r="G755" s="92">
        <v>20297515</v>
      </c>
      <c r="H755" s="93">
        <f t="shared" si="22"/>
        <v>7.0924626305896264E-3</v>
      </c>
      <c r="I755" s="94">
        <f t="shared" si="23"/>
        <v>7.0893592468939098E-3</v>
      </c>
    </row>
    <row r="756" spans="1:9" ht="15.75" customHeight="1" x14ac:dyDescent="0.25">
      <c r="A756" s="87">
        <v>44026</v>
      </c>
      <c r="B756" s="88">
        <v>197.39999399999999</v>
      </c>
      <c r="C756" s="88">
        <v>199.5</v>
      </c>
      <c r="D756" s="88">
        <v>192.75</v>
      </c>
      <c r="E756" s="88">
        <v>195.89999399999999</v>
      </c>
      <c r="F756" s="88">
        <v>177.810226</v>
      </c>
      <c r="G756" s="88">
        <v>18474376</v>
      </c>
      <c r="H756" s="95">
        <f t="shared" si="22"/>
        <v>-3.6425595108530301E-3</v>
      </c>
      <c r="I756" s="96">
        <f t="shared" si="23"/>
        <v>-3.6456628945487463E-3</v>
      </c>
    </row>
    <row r="757" spans="1:9" ht="15.75" customHeight="1" x14ac:dyDescent="0.25">
      <c r="A757" s="91">
        <v>44027</v>
      </c>
      <c r="B757" s="92">
        <v>196.35000600000001</v>
      </c>
      <c r="C757" s="92">
        <v>200</v>
      </c>
      <c r="D757" s="92">
        <v>194.5</v>
      </c>
      <c r="E757" s="92">
        <v>198.699997</v>
      </c>
      <c r="F757" s="92">
        <v>180.351654</v>
      </c>
      <c r="G757" s="92">
        <v>23776757</v>
      </c>
      <c r="H757" s="93">
        <f t="shared" si="22"/>
        <v>6.1633956201130498E-3</v>
      </c>
      <c r="I757" s="94">
        <f t="shared" si="23"/>
        <v>6.1602922364173331E-3</v>
      </c>
    </row>
    <row r="758" spans="1:9" ht="15.75" customHeight="1" x14ac:dyDescent="0.25">
      <c r="A758" s="87">
        <v>44028</v>
      </c>
      <c r="B758" s="88">
        <v>198.699997</v>
      </c>
      <c r="C758" s="88">
        <v>198.85000600000001</v>
      </c>
      <c r="D758" s="88">
        <v>192</v>
      </c>
      <c r="E758" s="88">
        <v>193.85000600000001</v>
      </c>
      <c r="F758" s="88">
        <v>175.94950900000001</v>
      </c>
      <c r="G758" s="88">
        <v>22144320</v>
      </c>
      <c r="H758" s="95">
        <f t="shared" si="22"/>
        <v>-1.0732070332932745E-2</v>
      </c>
      <c r="I758" s="96">
        <f t="shared" si="23"/>
        <v>-1.0735173716628462E-2</v>
      </c>
    </row>
    <row r="759" spans="1:9" ht="15.75" customHeight="1" x14ac:dyDescent="0.25">
      <c r="A759" s="91">
        <v>44029</v>
      </c>
      <c r="B759" s="92">
        <v>193.300003</v>
      </c>
      <c r="C759" s="92">
        <v>195.39999399999999</v>
      </c>
      <c r="D759" s="92">
        <v>193</v>
      </c>
      <c r="E759" s="92">
        <v>194.050003</v>
      </c>
      <c r="F759" s="92">
        <v>176.13104200000001</v>
      </c>
      <c r="G759" s="92">
        <v>14882294</v>
      </c>
      <c r="H759" s="93">
        <f t="shared" si="22"/>
        <v>4.4784517034920517E-4</v>
      </c>
      <c r="I759" s="94">
        <f t="shared" si="23"/>
        <v>4.4474178665348895E-4</v>
      </c>
    </row>
    <row r="760" spans="1:9" ht="15.75" customHeight="1" x14ac:dyDescent="0.25">
      <c r="A760" s="87">
        <v>44032</v>
      </c>
      <c r="B760" s="88">
        <v>195</v>
      </c>
      <c r="C760" s="88">
        <v>195.35000600000001</v>
      </c>
      <c r="D760" s="88">
        <v>192.35000600000001</v>
      </c>
      <c r="E760" s="88">
        <v>192.699997</v>
      </c>
      <c r="F760" s="88">
        <v>174.90571600000001</v>
      </c>
      <c r="G760" s="88">
        <v>18914963</v>
      </c>
      <c r="H760" s="95">
        <f t="shared" si="22"/>
        <v>-3.031901756779734E-3</v>
      </c>
      <c r="I760" s="96">
        <f t="shared" si="23"/>
        <v>-3.0350051404754502E-3</v>
      </c>
    </row>
    <row r="761" spans="1:9" ht="15.75" customHeight="1" x14ac:dyDescent="0.25">
      <c r="A761" s="91">
        <v>44033</v>
      </c>
      <c r="B761" s="92">
        <v>192.10000600000001</v>
      </c>
      <c r="C761" s="92">
        <v>194.199997</v>
      </c>
      <c r="D761" s="92">
        <v>191.5</v>
      </c>
      <c r="E761" s="92">
        <v>192.25</v>
      </c>
      <c r="F761" s="92">
        <v>174.497253</v>
      </c>
      <c r="G761" s="92">
        <v>28010715</v>
      </c>
      <c r="H761" s="93">
        <f t="shared" si="22"/>
        <v>-1.0154081305031089E-3</v>
      </c>
      <c r="I761" s="94">
        <f t="shared" si="23"/>
        <v>-1.0185115141988252E-3</v>
      </c>
    </row>
    <row r="762" spans="1:9" ht="15.75" customHeight="1" x14ac:dyDescent="0.25">
      <c r="A762" s="87">
        <v>44034</v>
      </c>
      <c r="B762" s="88">
        <v>193</v>
      </c>
      <c r="C762" s="88">
        <v>197.89999399999999</v>
      </c>
      <c r="D762" s="88">
        <v>192.5</v>
      </c>
      <c r="E762" s="88">
        <v>196.550003</v>
      </c>
      <c r="F762" s="88">
        <v>178.40020799999999</v>
      </c>
      <c r="G762" s="88">
        <v>32572133</v>
      </c>
      <c r="H762" s="95">
        <f t="shared" si="22"/>
        <v>9.6067618667326805E-3</v>
      </c>
      <c r="I762" s="96">
        <f t="shared" si="23"/>
        <v>9.6036584830369639E-3</v>
      </c>
    </row>
    <row r="763" spans="1:9" ht="15.75" customHeight="1" x14ac:dyDescent="0.25">
      <c r="A763" s="91">
        <v>44035</v>
      </c>
      <c r="B763" s="92">
        <v>197.64999399999999</v>
      </c>
      <c r="C763" s="92">
        <v>201.5</v>
      </c>
      <c r="D763" s="92">
        <v>196.800003</v>
      </c>
      <c r="E763" s="92">
        <v>200.699997</v>
      </c>
      <c r="F763" s="92">
        <v>182.166977</v>
      </c>
      <c r="G763" s="92">
        <v>31488108</v>
      </c>
      <c r="H763" s="93">
        <f t="shared" si="22"/>
        <v>9.0742950235610728E-3</v>
      </c>
      <c r="I763" s="94">
        <f t="shared" si="23"/>
        <v>9.0711916398653562E-3</v>
      </c>
    </row>
    <row r="764" spans="1:9" ht="15.75" customHeight="1" x14ac:dyDescent="0.25">
      <c r="A764" s="87">
        <v>44036</v>
      </c>
      <c r="B764" s="88">
        <v>201</v>
      </c>
      <c r="C764" s="88">
        <v>201.699997</v>
      </c>
      <c r="D764" s="88">
        <v>197.300003</v>
      </c>
      <c r="E764" s="88">
        <v>199.60000600000001</v>
      </c>
      <c r="F764" s="88">
        <v>181.168564</v>
      </c>
      <c r="G764" s="88">
        <v>60183102</v>
      </c>
      <c r="H764" s="95">
        <f t="shared" si="22"/>
        <v>-2.3868094310674735E-3</v>
      </c>
      <c r="I764" s="96">
        <f t="shared" si="23"/>
        <v>-2.3899128147631898E-3</v>
      </c>
    </row>
    <row r="765" spans="1:9" ht="15.75" customHeight="1" x14ac:dyDescent="0.25">
      <c r="A765" s="91">
        <v>44039</v>
      </c>
      <c r="B765" s="92">
        <v>200.5</v>
      </c>
      <c r="C765" s="92">
        <v>200.5</v>
      </c>
      <c r="D765" s="92">
        <v>195.14999399999999</v>
      </c>
      <c r="E765" s="92">
        <v>196.39999399999999</v>
      </c>
      <c r="F765" s="92">
        <v>178.26405299999999</v>
      </c>
      <c r="G765" s="92">
        <v>22645697</v>
      </c>
      <c r="H765" s="93">
        <f t="shared" si="22"/>
        <v>-7.0190655937538704E-3</v>
      </c>
      <c r="I765" s="94">
        <f t="shared" si="23"/>
        <v>-7.0221689774495871E-3</v>
      </c>
    </row>
    <row r="766" spans="1:9" ht="15.75" customHeight="1" x14ac:dyDescent="0.25">
      <c r="A766" s="87">
        <v>44040</v>
      </c>
      <c r="B766" s="88">
        <v>197</v>
      </c>
      <c r="C766" s="88">
        <v>198.64999399999999</v>
      </c>
      <c r="D766" s="88">
        <v>195.050003</v>
      </c>
      <c r="E766" s="88">
        <v>195.39999399999999</v>
      </c>
      <c r="F766" s="88">
        <v>177.35638399999999</v>
      </c>
      <c r="G766" s="88">
        <v>19287132</v>
      </c>
      <c r="H766" s="95">
        <f t="shared" si="22"/>
        <v>-2.2169507321919716E-3</v>
      </c>
      <c r="I766" s="96">
        <f t="shared" si="23"/>
        <v>-2.2200541158876879E-3</v>
      </c>
    </row>
    <row r="767" spans="1:9" ht="15.75" customHeight="1" x14ac:dyDescent="0.25">
      <c r="A767" s="91">
        <v>44041</v>
      </c>
      <c r="B767" s="92">
        <v>193.449997</v>
      </c>
      <c r="C767" s="92">
        <v>198.199997</v>
      </c>
      <c r="D767" s="92">
        <v>193.39999399999999</v>
      </c>
      <c r="E767" s="92">
        <v>196.699997</v>
      </c>
      <c r="F767" s="92">
        <v>178.53633099999999</v>
      </c>
      <c r="G767" s="92">
        <v>14831635</v>
      </c>
      <c r="H767" s="93">
        <f t="shared" si="22"/>
        <v>2.879779928571032E-3</v>
      </c>
      <c r="I767" s="94">
        <f t="shared" si="23"/>
        <v>2.8766765448753158E-3</v>
      </c>
    </row>
    <row r="768" spans="1:9" ht="15.75" customHeight="1" x14ac:dyDescent="0.25">
      <c r="A768" s="87">
        <v>44042</v>
      </c>
      <c r="B768" s="88">
        <v>198.39999399999999</v>
      </c>
      <c r="C768" s="88">
        <v>198.39999399999999</v>
      </c>
      <c r="D768" s="88">
        <v>192.5</v>
      </c>
      <c r="E768" s="88">
        <v>193.35000600000001</v>
      </c>
      <c r="F768" s="88">
        <v>175.49568199999999</v>
      </c>
      <c r="G768" s="88">
        <v>16315231</v>
      </c>
      <c r="H768" s="95">
        <f t="shared" si="22"/>
        <v>-7.4601702933328167E-3</v>
      </c>
      <c r="I768" s="96">
        <f t="shared" si="23"/>
        <v>-7.4632736770285334E-3</v>
      </c>
    </row>
    <row r="769" spans="1:9" ht="15.75" customHeight="1" x14ac:dyDescent="0.25">
      <c r="A769" s="91">
        <v>44043</v>
      </c>
      <c r="B769" s="92">
        <v>193.5</v>
      </c>
      <c r="C769" s="92">
        <v>196.949997</v>
      </c>
      <c r="D769" s="92">
        <v>193.5</v>
      </c>
      <c r="E769" s="92">
        <v>194.14999399999999</v>
      </c>
      <c r="F769" s="92">
        <v>176.22181699999999</v>
      </c>
      <c r="G769" s="92">
        <v>16652851</v>
      </c>
      <c r="H769" s="93">
        <f t="shared" si="22"/>
        <v>1.7932395889618262E-3</v>
      </c>
      <c r="I769" s="94">
        <f t="shared" si="23"/>
        <v>1.79013620526611E-3</v>
      </c>
    </row>
    <row r="770" spans="1:9" ht="15.75" customHeight="1" x14ac:dyDescent="0.25">
      <c r="A770" s="87">
        <v>44046</v>
      </c>
      <c r="B770" s="88">
        <v>194</v>
      </c>
      <c r="C770" s="88">
        <v>194</v>
      </c>
      <c r="D770" s="88">
        <v>191.89999399999999</v>
      </c>
      <c r="E770" s="88">
        <v>192.60000600000001</v>
      </c>
      <c r="F770" s="88">
        <v>174.81495699999999</v>
      </c>
      <c r="G770" s="88">
        <v>13265411</v>
      </c>
      <c r="H770" s="95">
        <f t="shared" si="22"/>
        <v>-3.4810871755980529E-3</v>
      </c>
      <c r="I770" s="96">
        <f t="shared" si="23"/>
        <v>-3.4841905592937691E-3</v>
      </c>
    </row>
    <row r="771" spans="1:9" ht="15.75" customHeight="1" x14ac:dyDescent="0.25">
      <c r="A771" s="91">
        <v>44047</v>
      </c>
      <c r="B771" s="92">
        <v>192.60000600000001</v>
      </c>
      <c r="C771" s="92">
        <v>195.800003</v>
      </c>
      <c r="D771" s="92">
        <v>192.60000600000001</v>
      </c>
      <c r="E771" s="92">
        <v>193.64999399999999</v>
      </c>
      <c r="F771" s="92">
        <v>175.76797500000001</v>
      </c>
      <c r="G771" s="92">
        <v>17187619</v>
      </c>
      <c r="H771" s="93">
        <f t="shared" si="22"/>
        <v>2.3611615984395172E-3</v>
      </c>
      <c r="I771" s="94">
        <f t="shared" si="23"/>
        <v>2.358058214743801E-3</v>
      </c>
    </row>
    <row r="772" spans="1:9" ht="15.75" customHeight="1" x14ac:dyDescent="0.25">
      <c r="A772" s="87">
        <v>44048</v>
      </c>
      <c r="B772" s="88">
        <v>194.5</v>
      </c>
      <c r="C772" s="88">
        <v>194.60000600000001</v>
      </c>
      <c r="D772" s="88">
        <v>191.699997</v>
      </c>
      <c r="E772" s="88">
        <v>192.800003</v>
      </c>
      <c r="F772" s="88">
        <v>174.996475</v>
      </c>
      <c r="G772" s="88">
        <v>48768332</v>
      </c>
      <c r="H772" s="95">
        <f t="shared" ref="H772:H835" si="24">LOG(F772/F771)</f>
        <v>-1.9104486392268142E-3</v>
      </c>
      <c r="I772" s="96">
        <f t="shared" ref="I772:I835" si="25">H772-$H$1238</f>
        <v>-1.9135520229225304E-3</v>
      </c>
    </row>
    <row r="773" spans="1:9" ht="15.75" customHeight="1" x14ac:dyDescent="0.25">
      <c r="A773" s="91">
        <v>44049</v>
      </c>
      <c r="B773" s="92">
        <v>194.199997</v>
      </c>
      <c r="C773" s="92">
        <v>195.60000600000001</v>
      </c>
      <c r="D773" s="92">
        <v>193.10000600000001</v>
      </c>
      <c r="E773" s="92">
        <v>195.35000600000001</v>
      </c>
      <c r="F773" s="92">
        <v>177.31102000000001</v>
      </c>
      <c r="G773" s="92">
        <v>17886089</v>
      </c>
      <c r="H773" s="93">
        <f t="shared" si="24"/>
        <v>5.7064274694793755E-3</v>
      </c>
      <c r="I773" s="94">
        <f t="shared" si="25"/>
        <v>5.7033240857836589E-3</v>
      </c>
    </row>
    <row r="774" spans="1:9" ht="15.75" customHeight="1" x14ac:dyDescent="0.25">
      <c r="A774" s="87">
        <v>44050</v>
      </c>
      <c r="B774" s="88">
        <v>195.5</v>
      </c>
      <c r="C774" s="88">
        <v>197</v>
      </c>
      <c r="D774" s="88">
        <v>194.14999399999999</v>
      </c>
      <c r="E774" s="88">
        <v>196.050003</v>
      </c>
      <c r="F774" s="88">
        <v>177.946381</v>
      </c>
      <c r="G774" s="88">
        <v>20911818</v>
      </c>
      <c r="H774" s="95">
        <f t="shared" si="24"/>
        <v>1.5534317919205249E-3</v>
      </c>
      <c r="I774" s="96">
        <f t="shared" si="25"/>
        <v>1.5503284082248087E-3</v>
      </c>
    </row>
    <row r="775" spans="1:9" ht="15.75" customHeight="1" x14ac:dyDescent="0.25">
      <c r="A775" s="91">
        <v>44053</v>
      </c>
      <c r="B775" s="92">
        <v>196.39999399999999</v>
      </c>
      <c r="C775" s="92">
        <v>199.64999399999999</v>
      </c>
      <c r="D775" s="92">
        <v>196.39999399999999</v>
      </c>
      <c r="E775" s="92">
        <v>198.85000600000001</v>
      </c>
      <c r="F775" s="92">
        <v>180.487808</v>
      </c>
      <c r="G775" s="92">
        <v>16474505</v>
      </c>
      <c r="H775" s="93">
        <f t="shared" si="24"/>
        <v>6.1587105954792956E-3</v>
      </c>
      <c r="I775" s="94">
        <f t="shared" si="25"/>
        <v>6.155607211783579E-3</v>
      </c>
    </row>
    <row r="776" spans="1:9" ht="15.75" customHeight="1" x14ac:dyDescent="0.25">
      <c r="A776" s="87">
        <v>44054</v>
      </c>
      <c r="B776" s="88">
        <v>200</v>
      </c>
      <c r="C776" s="88">
        <v>207.699997</v>
      </c>
      <c r="D776" s="88">
        <v>200</v>
      </c>
      <c r="E776" s="88">
        <v>203.050003</v>
      </c>
      <c r="F776" s="88">
        <v>184.29997299999999</v>
      </c>
      <c r="G776" s="88">
        <v>55142972</v>
      </c>
      <c r="H776" s="95">
        <f t="shared" si="24"/>
        <v>9.0774010714483148E-3</v>
      </c>
      <c r="I776" s="96">
        <f t="shared" si="25"/>
        <v>9.0742976877525982E-3</v>
      </c>
    </row>
    <row r="777" spans="1:9" ht="15.75" customHeight="1" x14ac:dyDescent="0.25">
      <c r="A777" s="91">
        <v>44055</v>
      </c>
      <c r="B777" s="92">
        <v>202.5</v>
      </c>
      <c r="C777" s="92">
        <v>204.89999399999999</v>
      </c>
      <c r="D777" s="92">
        <v>200.39999399999999</v>
      </c>
      <c r="E777" s="92">
        <v>204.199997</v>
      </c>
      <c r="F777" s="92">
        <v>185.343796</v>
      </c>
      <c r="G777" s="92">
        <v>21287010</v>
      </c>
      <c r="H777" s="93">
        <f t="shared" si="24"/>
        <v>2.4527819050627711E-3</v>
      </c>
      <c r="I777" s="94">
        <f t="shared" si="25"/>
        <v>2.4496785213670548E-3</v>
      </c>
    </row>
    <row r="778" spans="1:9" ht="15.75" customHeight="1" x14ac:dyDescent="0.25">
      <c r="A778" s="87">
        <v>44056</v>
      </c>
      <c r="B778" s="88">
        <v>203.5</v>
      </c>
      <c r="C778" s="88">
        <v>204.199997</v>
      </c>
      <c r="D778" s="88">
        <v>197.10000600000001</v>
      </c>
      <c r="E778" s="88">
        <v>201.449997</v>
      </c>
      <c r="F778" s="88">
        <v>182.84771699999999</v>
      </c>
      <c r="G778" s="88">
        <v>22698888</v>
      </c>
      <c r="H778" s="95">
        <f t="shared" si="24"/>
        <v>-5.8885113059404309E-3</v>
      </c>
      <c r="I778" s="96">
        <f t="shared" si="25"/>
        <v>-5.8916146896361467E-3</v>
      </c>
    </row>
    <row r="779" spans="1:9" ht="15.75" customHeight="1" x14ac:dyDescent="0.25">
      <c r="A779" s="91">
        <v>44057</v>
      </c>
      <c r="B779" s="92">
        <v>201.60000600000001</v>
      </c>
      <c r="C779" s="92">
        <v>203.35000600000001</v>
      </c>
      <c r="D779" s="92">
        <v>195.5</v>
      </c>
      <c r="E779" s="92">
        <v>196.39999399999999</v>
      </c>
      <c r="F779" s="92">
        <v>178.26405299999999</v>
      </c>
      <c r="G779" s="92">
        <v>28751298</v>
      </c>
      <c r="H779" s="93">
        <f t="shared" si="24"/>
        <v>-1.1025765803072589E-2</v>
      </c>
      <c r="I779" s="94">
        <f t="shared" si="25"/>
        <v>-1.1028869186768306E-2</v>
      </c>
    </row>
    <row r="780" spans="1:9" ht="15.75" customHeight="1" x14ac:dyDescent="0.25">
      <c r="A780" s="87">
        <v>44060</v>
      </c>
      <c r="B780" s="88">
        <v>198.050003</v>
      </c>
      <c r="C780" s="88">
        <v>199.5</v>
      </c>
      <c r="D780" s="88">
        <v>196.85000600000001</v>
      </c>
      <c r="E780" s="88">
        <v>198.75</v>
      </c>
      <c r="F780" s="88">
        <v>180.39704900000001</v>
      </c>
      <c r="G780" s="88">
        <v>11740766</v>
      </c>
      <c r="H780" s="95">
        <f t="shared" si="24"/>
        <v>5.1656525273777306E-3</v>
      </c>
      <c r="I780" s="96">
        <f t="shared" si="25"/>
        <v>5.1625491436820149E-3</v>
      </c>
    </row>
    <row r="781" spans="1:9" ht="15.75" customHeight="1" x14ac:dyDescent="0.25">
      <c r="A781" s="91">
        <v>44061</v>
      </c>
      <c r="B781" s="92">
        <v>199.89999399999999</v>
      </c>
      <c r="C781" s="92">
        <v>199.89999399999999</v>
      </c>
      <c r="D781" s="92">
        <v>197.25</v>
      </c>
      <c r="E781" s="92">
        <v>198.550003</v>
      </c>
      <c r="F781" s="92">
        <v>180.21549999999999</v>
      </c>
      <c r="G781" s="92">
        <v>12488159</v>
      </c>
      <c r="H781" s="93">
        <f t="shared" si="24"/>
        <v>-4.37287808064739E-4</v>
      </c>
      <c r="I781" s="94">
        <f t="shared" si="25"/>
        <v>-4.4039119176045522E-4</v>
      </c>
    </row>
    <row r="782" spans="1:9" ht="15.75" customHeight="1" x14ac:dyDescent="0.25">
      <c r="A782" s="87">
        <v>44062</v>
      </c>
      <c r="B782" s="88">
        <v>198.60000600000001</v>
      </c>
      <c r="C782" s="88">
        <v>201.699997</v>
      </c>
      <c r="D782" s="88">
        <v>198.10000600000001</v>
      </c>
      <c r="E782" s="88">
        <v>198.449997</v>
      </c>
      <c r="F782" s="88">
        <v>180.12472500000001</v>
      </c>
      <c r="G782" s="88">
        <v>15474353</v>
      </c>
      <c r="H782" s="95">
        <f t="shared" si="24"/>
        <v>-2.1881033364345512E-4</v>
      </c>
      <c r="I782" s="96">
        <f t="shared" si="25"/>
        <v>-2.2191371733917134E-4</v>
      </c>
    </row>
    <row r="783" spans="1:9" ht="15.75" customHeight="1" x14ac:dyDescent="0.25">
      <c r="A783" s="91">
        <v>44063</v>
      </c>
      <c r="B783" s="92">
        <v>197</v>
      </c>
      <c r="C783" s="92">
        <v>197.199997</v>
      </c>
      <c r="D783" s="92">
        <v>194.550003</v>
      </c>
      <c r="E783" s="92">
        <v>195.800003</v>
      </c>
      <c r="F783" s="92">
        <v>177.71945199999999</v>
      </c>
      <c r="G783" s="92">
        <v>16910449</v>
      </c>
      <c r="H783" s="93">
        <f t="shared" si="24"/>
        <v>-5.8383653577239753E-3</v>
      </c>
      <c r="I783" s="94">
        <f t="shared" si="25"/>
        <v>-5.841468741419692E-3</v>
      </c>
    </row>
    <row r="784" spans="1:9" ht="15.75" customHeight="1" x14ac:dyDescent="0.25">
      <c r="A784" s="87">
        <v>44064</v>
      </c>
      <c r="B784" s="88">
        <v>198</v>
      </c>
      <c r="C784" s="88">
        <v>199.199997</v>
      </c>
      <c r="D784" s="88">
        <v>196.300003</v>
      </c>
      <c r="E784" s="88">
        <v>196.800003</v>
      </c>
      <c r="F784" s="88">
        <v>178.62712099999999</v>
      </c>
      <c r="G784" s="88">
        <v>17233813</v>
      </c>
      <c r="H784" s="95">
        <f t="shared" si="24"/>
        <v>2.2124331786950698E-3</v>
      </c>
      <c r="I784" s="96">
        <f t="shared" si="25"/>
        <v>2.2093297949993536E-3</v>
      </c>
    </row>
    <row r="785" spans="1:9" ht="15.75" customHeight="1" x14ac:dyDescent="0.25">
      <c r="A785" s="91">
        <v>44067</v>
      </c>
      <c r="B785" s="92">
        <v>197.25</v>
      </c>
      <c r="C785" s="92">
        <v>199</v>
      </c>
      <c r="D785" s="92">
        <v>196.35000600000001</v>
      </c>
      <c r="E785" s="92">
        <v>196.699997</v>
      </c>
      <c r="F785" s="92">
        <v>178.53633099999999</v>
      </c>
      <c r="G785" s="92">
        <v>14737317</v>
      </c>
      <c r="H785" s="93">
        <f t="shared" si="24"/>
        <v>-2.2079301026165689E-4</v>
      </c>
      <c r="I785" s="94">
        <f t="shared" si="25"/>
        <v>-2.2389639395737311E-4</v>
      </c>
    </row>
    <row r="786" spans="1:9" ht="15.75" customHeight="1" x14ac:dyDescent="0.25">
      <c r="A786" s="87">
        <v>44068</v>
      </c>
      <c r="B786" s="88">
        <v>197.25</v>
      </c>
      <c r="C786" s="88">
        <v>198.300003</v>
      </c>
      <c r="D786" s="88">
        <v>195.10000600000001</v>
      </c>
      <c r="E786" s="88">
        <v>195.39999399999999</v>
      </c>
      <c r="F786" s="88">
        <v>177.35638399999999</v>
      </c>
      <c r="G786" s="88">
        <v>15199264</v>
      </c>
      <c r="H786" s="95">
        <f t="shared" si="24"/>
        <v>-2.8797799285710289E-3</v>
      </c>
      <c r="I786" s="96">
        <f t="shared" si="25"/>
        <v>-2.8828833122667452E-3</v>
      </c>
    </row>
    <row r="787" spans="1:9" ht="15.75" customHeight="1" x14ac:dyDescent="0.25">
      <c r="A787" s="91">
        <v>44069</v>
      </c>
      <c r="B787" s="92">
        <v>196.5</v>
      </c>
      <c r="C787" s="92">
        <v>196.550003</v>
      </c>
      <c r="D787" s="92">
        <v>193.64999399999999</v>
      </c>
      <c r="E787" s="92">
        <v>194.949997</v>
      </c>
      <c r="F787" s="92">
        <v>176.947937</v>
      </c>
      <c r="G787" s="92">
        <v>22631175</v>
      </c>
      <c r="H787" s="93">
        <f t="shared" si="24"/>
        <v>-1.0013220066314278E-3</v>
      </c>
      <c r="I787" s="94">
        <f t="shared" si="25"/>
        <v>-1.0044253903271441E-3</v>
      </c>
    </row>
    <row r="788" spans="1:9" ht="15.75" customHeight="1" x14ac:dyDescent="0.25">
      <c r="A788" s="87">
        <v>44070</v>
      </c>
      <c r="B788" s="88">
        <v>198.5</v>
      </c>
      <c r="C788" s="88">
        <v>198.89999399999999</v>
      </c>
      <c r="D788" s="88">
        <v>193.89999399999999</v>
      </c>
      <c r="E788" s="88">
        <v>194.25</v>
      </c>
      <c r="F788" s="88">
        <v>176.31257600000001</v>
      </c>
      <c r="G788" s="88">
        <v>47212216</v>
      </c>
      <c r="H788" s="95">
        <f t="shared" si="24"/>
        <v>-1.562212948774605E-3</v>
      </c>
      <c r="I788" s="96">
        <f t="shared" si="25"/>
        <v>-1.5653163324703212E-3</v>
      </c>
    </row>
    <row r="789" spans="1:9" ht="15.75" customHeight="1" x14ac:dyDescent="0.25">
      <c r="A789" s="91">
        <v>44071</v>
      </c>
      <c r="B789" s="92">
        <v>194.60000600000001</v>
      </c>
      <c r="C789" s="92">
        <v>196.300003</v>
      </c>
      <c r="D789" s="92">
        <v>194.050003</v>
      </c>
      <c r="E789" s="92">
        <v>195.550003</v>
      </c>
      <c r="F789" s="92">
        <v>177.49255400000001</v>
      </c>
      <c r="G789" s="92">
        <v>34645487</v>
      </c>
      <c r="H789" s="93">
        <f t="shared" si="24"/>
        <v>2.8968479580426861E-3</v>
      </c>
      <c r="I789" s="94">
        <f t="shared" si="25"/>
        <v>2.8937445743469699E-3</v>
      </c>
    </row>
    <row r="790" spans="1:9" ht="15.75" customHeight="1" x14ac:dyDescent="0.25">
      <c r="A790" s="87">
        <v>44074</v>
      </c>
      <c r="B790" s="88">
        <v>199</v>
      </c>
      <c r="C790" s="88">
        <v>199</v>
      </c>
      <c r="D790" s="88">
        <v>190</v>
      </c>
      <c r="E790" s="88">
        <v>191.10000600000001</v>
      </c>
      <c r="F790" s="88">
        <v>173.45347599999999</v>
      </c>
      <c r="G790" s="88">
        <v>96994911</v>
      </c>
      <c r="H790" s="95">
        <f t="shared" si="24"/>
        <v>-9.9971311537775161E-3</v>
      </c>
      <c r="I790" s="96">
        <f t="shared" si="25"/>
        <v>-1.0000234537473233E-2</v>
      </c>
    </row>
    <row r="791" spans="1:9" ht="15.75" customHeight="1" x14ac:dyDescent="0.25">
      <c r="A791" s="91">
        <v>44075</v>
      </c>
      <c r="B791" s="92">
        <v>191.10000600000001</v>
      </c>
      <c r="C791" s="92">
        <v>192.35000600000001</v>
      </c>
      <c r="D791" s="92">
        <v>188.25</v>
      </c>
      <c r="E791" s="92">
        <v>190.199997</v>
      </c>
      <c r="F791" s="92">
        <v>172.63656599999999</v>
      </c>
      <c r="G791" s="92">
        <v>39779151</v>
      </c>
      <c r="H791" s="93">
        <f t="shared" si="24"/>
        <v>-2.0502188508246867E-3</v>
      </c>
      <c r="I791" s="94">
        <f t="shared" si="25"/>
        <v>-2.0533222345204029E-3</v>
      </c>
    </row>
    <row r="792" spans="1:9" ht="15.75" customHeight="1" x14ac:dyDescent="0.25">
      <c r="A792" s="87">
        <v>44076</v>
      </c>
      <c r="B792" s="88">
        <v>191.300003</v>
      </c>
      <c r="C792" s="88">
        <v>193</v>
      </c>
      <c r="D792" s="88">
        <v>189.64999399999999</v>
      </c>
      <c r="E792" s="88">
        <v>191.35000600000001</v>
      </c>
      <c r="F792" s="88">
        <v>173.68038899999999</v>
      </c>
      <c r="G792" s="88">
        <v>20585374</v>
      </c>
      <c r="H792" s="95">
        <f t="shared" si="24"/>
        <v>2.6179945001882704E-3</v>
      </c>
      <c r="I792" s="96">
        <f t="shared" si="25"/>
        <v>2.6148911164925541E-3</v>
      </c>
    </row>
    <row r="793" spans="1:9" ht="15.75" customHeight="1" x14ac:dyDescent="0.25">
      <c r="A793" s="91">
        <v>44077</v>
      </c>
      <c r="B793" s="92">
        <v>191.39999399999999</v>
      </c>
      <c r="C793" s="92">
        <v>193.25</v>
      </c>
      <c r="D793" s="92">
        <v>190</v>
      </c>
      <c r="E793" s="92">
        <v>191.60000600000001</v>
      </c>
      <c r="F793" s="92">
        <v>173.90730300000001</v>
      </c>
      <c r="G793" s="92">
        <v>15691462</v>
      </c>
      <c r="H793" s="93">
        <f t="shared" si="24"/>
        <v>5.6703683320459151E-4</v>
      </c>
      <c r="I793" s="94">
        <f t="shared" si="25"/>
        <v>5.639334495088753E-4</v>
      </c>
    </row>
    <row r="794" spans="1:9" ht="15.75" customHeight="1" x14ac:dyDescent="0.25">
      <c r="A794" s="87">
        <v>44078</v>
      </c>
      <c r="B794" s="88">
        <v>190</v>
      </c>
      <c r="C794" s="88">
        <v>190</v>
      </c>
      <c r="D794" s="88">
        <v>185.699997</v>
      </c>
      <c r="E794" s="88">
        <v>186.699997</v>
      </c>
      <c r="F794" s="88">
        <v>169.45976300000001</v>
      </c>
      <c r="G794" s="88">
        <v>41389019</v>
      </c>
      <c r="H794" s="95">
        <f t="shared" si="24"/>
        <v>-1.1251225306603427E-2</v>
      </c>
      <c r="I794" s="96">
        <f t="shared" si="25"/>
        <v>-1.1254328690299143E-2</v>
      </c>
    </row>
    <row r="795" spans="1:9" ht="15.75" customHeight="1" x14ac:dyDescent="0.25">
      <c r="A795" s="91">
        <v>44081</v>
      </c>
      <c r="B795" s="92">
        <v>187.25</v>
      </c>
      <c r="C795" s="92">
        <v>190.5</v>
      </c>
      <c r="D795" s="92">
        <v>180.800003</v>
      </c>
      <c r="E795" s="92">
        <v>189.10000600000001</v>
      </c>
      <c r="F795" s="92">
        <v>171.63815299999999</v>
      </c>
      <c r="G795" s="92">
        <v>32660563</v>
      </c>
      <c r="H795" s="93">
        <f t="shared" si="24"/>
        <v>5.5472377547238624E-3</v>
      </c>
      <c r="I795" s="94">
        <f t="shared" si="25"/>
        <v>5.5441343710281466E-3</v>
      </c>
    </row>
    <row r="796" spans="1:9" ht="15.75" customHeight="1" x14ac:dyDescent="0.25">
      <c r="A796" s="87">
        <v>44082</v>
      </c>
      <c r="B796" s="88">
        <v>189.60000600000001</v>
      </c>
      <c r="C796" s="88">
        <v>190.550003</v>
      </c>
      <c r="D796" s="88">
        <v>184.60000600000001</v>
      </c>
      <c r="E796" s="88">
        <v>188.14999399999999</v>
      </c>
      <c r="F796" s="88">
        <v>170.77586400000001</v>
      </c>
      <c r="G796" s="88">
        <v>25589032</v>
      </c>
      <c r="H796" s="95">
        <f t="shared" si="24"/>
        <v>-2.1873412158363559E-3</v>
      </c>
      <c r="I796" s="96">
        <f t="shared" si="25"/>
        <v>-2.1904445995320721E-3</v>
      </c>
    </row>
    <row r="797" spans="1:9" ht="15.75" customHeight="1" x14ac:dyDescent="0.25">
      <c r="A797" s="91">
        <v>44083</v>
      </c>
      <c r="B797" s="92">
        <v>185.5</v>
      </c>
      <c r="C797" s="92">
        <v>186.25</v>
      </c>
      <c r="D797" s="92">
        <v>182.300003</v>
      </c>
      <c r="E797" s="92">
        <v>183.800003</v>
      </c>
      <c r="F797" s="92">
        <v>166.82756000000001</v>
      </c>
      <c r="G797" s="92">
        <v>27829564</v>
      </c>
      <c r="H797" s="93">
        <f t="shared" si="24"/>
        <v>-1.0158693318672156E-2</v>
      </c>
      <c r="I797" s="94">
        <f t="shared" si="25"/>
        <v>-1.0161796702367873E-2</v>
      </c>
    </row>
    <row r="798" spans="1:9" ht="15.75" customHeight="1" x14ac:dyDescent="0.25">
      <c r="A798" s="87">
        <v>44084</v>
      </c>
      <c r="B798" s="88">
        <v>184.10000600000001</v>
      </c>
      <c r="C798" s="88">
        <v>185.699997</v>
      </c>
      <c r="D798" s="88">
        <v>183.199997</v>
      </c>
      <c r="E798" s="88">
        <v>184.89999399999999</v>
      </c>
      <c r="F798" s="88">
        <v>167.82598899999999</v>
      </c>
      <c r="G798" s="88">
        <v>17784303</v>
      </c>
      <c r="H798" s="95">
        <f t="shared" si="24"/>
        <v>2.5914172619182023E-3</v>
      </c>
      <c r="I798" s="96">
        <f t="shared" si="25"/>
        <v>2.5883138782224861E-3</v>
      </c>
    </row>
    <row r="799" spans="1:9" ht="15.75" customHeight="1" x14ac:dyDescent="0.25">
      <c r="A799" s="91">
        <v>44085</v>
      </c>
      <c r="B799" s="92">
        <v>184.89999399999999</v>
      </c>
      <c r="C799" s="92">
        <v>186.5</v>
      </c>
      <c r="D799" s="92">
        <v>182.75</v>
      </c>
      <c r="E799" s="92">
        <v>183.949997</v>
      </c>
      <c r="F799" s="92">
        <v>166.96371500000001</v>
      </c>
      <c r="G799" s="92">
        <v>19255948</v>
      </c>
      <c r="H799" s="93">
        <f t="shared" si="24"/>
        <v>-2.2371157993465078E-3</v>
      </c>
      <c r="I799" s="94">
        <f t="shared" si="25"/>
        <v>-2.2402191830422241E-3</v>
      </c>
    </row>
    <row r="800" spans="1:9" ht="15.75" customHeight="1" x14ac:dyDescent="0.25">
      <c r="A800" s="87">
        <v>44088</v>
      </c>
      <c r="B800" s="88">
        <v>185.800003</v>
      </c>
      <c r="C800" s="88">
        <v>185.85000600000001</v>
      </c>
      <c r="D800" s="88">
        <v>183</v>
      </c>
      <c r="E800" s="88">
        <v>183.35000600000001</v>
      </c>
      <c r="F800" s="88">
        <v>166.41911300000001</v>
      </c>
      <c r="G800" s="88">
        <v>30992032</v>
      </c>
      <c r="H800" s="95">
        <f t="shared" si="24"/>
        <v>-1.4188964394925784E-3</v>
      </c>
      <c r="I800" s="96">
        <f t="shared" si="25"/>
        <v>-1.4219998231882946E-3</v>
      </c>
    </row>
    <row r="801" spans="1:9" ht="15.75" customHeight="1" x14ac:dyDescent="0.25">
      <c r="A801" s="91">
        <v>44089</v>
      </c>
      <c r="B801" s="92">
        <v>184</v>
      </c>
      <c r="C801" s="92">
        <v>184.199997</v>
      </c>
      <c r="D801" s="92">
        <v>180.800003</v>
      </c>
      <c r="E801" s="92">
        <v>181.800003</v>
      </c>
      <c r="F801" s="92">
        <v>165.012238</v>
      </c>
      <c r="G801" s="92">
        <v>30771790</v>
      </c>
      <c r="H801" s="93">
        <f t="shared" si="24"/>
        <v>-3.6870484172603938E-3</v>
      </c>
      <c r="I801" s="94">
        <f t="shared" si="25"/>
        <v>-3.6901518009561101E-3</v>
      </c>
    </row>
    <row r="802" spans="1:9" ht="15.75" customHeight="1" x14ac:dyDescent="0.25">
      <c r="A802" s="87">
        <v>44090</v>
      </c>
      <c r="B802" s="88">
        <v>181.85000600000001</v>
      </c>
      <c r="C802" s="88">
        <v>183.5</v>
      </c>
      <c r="D802" s="88">
        <v>180.050003</v>
      </c>
      <c r="E802" s="88">
        <v>180.64999399999999</v>
      </c>
      <c r="F802" s="88">
        <v>163.968414</v>
      </c>
      <c r="G802" s="88">
        <v>50641398</v>
      </c>
      <c r="H802" s="95">
        <f t="shared" si="24"/>
        <v>-2.7559585756425026E-3</v>
      </c>
      <c r="I802" s="96">
        <f t="shared" si="25"/>
        <v>-2.7590619593382188E-3</v>
      </c>
    </row>
    <row r="803" spans="1:9" ht="15.75" customHeight="1" x14ac:dyDescent="0.25">
      <c r="A803" s="91">
        <v>44091</v>
      </c>
      <c r="B803" s="92">
        <v>180.800003</v>
      </c>
      <c r="C803" s="92">
        <v>181.5</v>
      </c>
      <c r="D803" s="92">
        <v>177.800003</v>
      </c>
      <c r="E803" s="92">
        <v>178.60000600000001</v>
      </c>
      <c r="F803" s="92">
        <v>162.107742</v>
      </c>
      <c r="G803" s="92">
        <v>33933262</v>
      </c>
      <c r="H803" s="93">
        <f t="shared" si="24"/>
        <v>-4.9564393975922178E-3</v>
      </c>
      <c r="I803" s="94">
        <f t="shared" si="25"/>
        <v>-4.9595427812879345E-3</v>
      </c>
    </row>
    <row r="804" spans="1:9" ht="15.75" customHeight="1" x14ac:dyDescent="0.25">
      <c r="A804" s="87">
        <v>44092</v>
      </c>
      <c r="B804" s="88">
        <v>179.550003</v>
      </c>
      <c r="C804" s="88">
        <v>179.85000600000001</v>
      </c>
      <c r="D804" s="88">
        <v>177</v>
      </c>
      <c r="E804" s="88">
        <v>179.10000600000001</v>
      </c>
      <c r="F804" s="88">
        <v>162.56158400000001</v>
      </c>
      <c r="G804" s="88">
        <v>29782789</v>
      </c>
      <c r="H804" s="95">
        <f t="shared" si="24"/>
        <v>1.2141658533844106E-3</v>
      </c>
      <c r="I804" s="96">
        <f t="shared" si="25"/>
        <v>1.2110624696886944E-3</v>
      </c>
    </row>
    <row r="805" spans="1:9" ht="15.75" customHeight="1" x14ac:dyDescent="0.25">
      <c r="A805" s="91">
        <v>44095</v>
      </c>
      <c r="B805" s="92">
        <v>180</v>
      </c>
      <c r="C805" s="92">
        <v>180.60000600000001</v>
      </c>
      <c r="D805" s="92">
        <v>175.050003</v>
      </c>
      <c r="E805" s="92">
        <v>175.75</v>
      </c>
      <c r="F805" s="92">
        <v>159.520905</v>
      </c>
      <c r="G805" s="92">
        <v>23891325</v>
      </c>
      <c r="H805" s="93">
        <f t="shared" si="24"/>
        <v>-8.2003175593111637E-3</v>
      </c>
      <c r="I805" s="94">
        <f t="shared" si="25"/>
        <v>-8.2034209430068804E-3</v>
      </c>
    </row>
    <row r="806" spans="1:9" ht="15.75" customHeight="1" x14ac:dyDescent="0.25">
      <c r="A806" s="87">
        <v>44096</v>
      </c>
      <c r="B806" s="88">
        <v>175.75</v>
      </c>
      <c r="C806" s="88">
        <v>176.75</v>
      </c>
      <c r="D806" s="88">
        <v>173.75</v>
      </c>
      <c r="E806" s="88">
        <v>174.199997</v>
      </c>
      <c r="F806" s="88">
        <v>158.11402899999999</v>
      </c>
      <c r="G806" s="88">
        <v>18529108</v>
      </c>
      <c r="H806" s="95">
        <f t="shared" si="24"/>
        <v>-3.8471994966113956E-3</v>
      </c>
      <c r="I806" s="96">
        <f t="shared" si="25"/>
        <v>-3.8503028803071118E-3</v>
      </c>
    </row>
    <row r="807" spans="1:9" ht="15.75" customHeight="1" x14ac:dyDescent="0.25">
      <c r="A807" s="91">
        <v>44097</v>
      </c>
      <c r="B807" s="92">
        <v>174.949997</v>
      </c>
      <c r="C807" s="92">
        <v>177.550003</v>
      </c>
      <c r="D807" s="92">
        <v>171.699997</v>
      </c>
      <c r="E807" s="92">
        <v>172.5</v>
      </c>
      <c r="F807" s="92">
        <v>156.57101399999999</v>
      </c>
      <c r="G807" s="92">
        <v>61785000</v>
      </c>
      <c r="H807" s="93">
        <f t="shared" si="24"/>
        <v>-4.2590411305487323E-3</v>
      </c>
      <c r="I807" s="94">
        <f t="shared" si="25"/>
        <v>-4.2621445142444481E-3</v>
      </c>
    </row>
    <row r="808" spans="1:9" ht="15.75" customHeight="1" x14ac:dyDescent="0.25">
      <c r="A808" s="87">
        <v>44098</v>
      </c>
      <c r="B808" s="88">
        <v>171.699997</v>
      </c>
      <c r="C808" s="88">
        <v>171.75</v>
      </c>
      <c r="D808" s="88">
        <v>166.14999399999999</v>
      </c>
      <c r="E808" s="88">
        <v>166.550003</v>
      </c>
      <c r="F808" s="88">
        <v>151.170456</v>
      </c>
      <c r="G808" s="88">
        <v>31486355</v>
      </c>
      <c r="H808" s="95">
        <f t="shared" si="24"/>
        <v>-1.5244441092811667E-2</v>
      </c>
      <c r="I808" s="96">
        <f t="shared" si="25"/>
        <v>-1.5247544476507384E-2</v>
      </c>
    </row>
    <row r="809" spans="1:9" ht="15.75" customHeight="1" x14ac:dyDescent="0.25">
      <c r="A809" s="91">
        <v>44099</v>
      </c>
      <c r="B809" s="92">
        <v>168.89999399999999</v>
      </c>
      <c r="C809" s="92">
        <v>171.199997</v>
      </c>
      <c r="D809" s="92">
        <v>167</v>
      </c>
      <c r="E809" s="92">
        <v>170.75</v>
      </c>
      <c r="F809" s="92">
        <v>154.98260500000001</v>
      </c>
      <c r="G809" s="92">
        <v>26625318</v>
      </c>
      <c r="H809" s="93">
        <f t="shared" si="24"/>
        <v>1.0816033276336097E-2</v>
      </c>
      <c r="I809" s="94">
        <f t="shared" si="25"/>
        <v>1.0812929892640381E-2</v>
      </c>
    </row>
    <row r="810" spans="1:9" ht="15.75" customHeight="1" x14ac:dyDescent="0.25">
      <c r="A810" s="87">
        <v>44102</v>
      </c>
      <c r="B810" s="88">
        <v>171</v>
      </c>
      <c r="C810" s="88">
        <v>174.800003</v>
      </c>
      <c r="D810" s="88">
        <v>170.5</v>
      </c>
      <c r="E810" s="88">
        <v>173.300003</v>
      </c>
      <c r="F810" s="88">
        <v>157.29716500000001</v>
      </c>
      <c r="G810" s="88">
        <v>23194638</v>
      </c>
      <c r="H810" s="95">
        <f t="shared" si="24"/>
        <v>6.4379389259963714E-3</v>
      </c>
      <c r="I810" s="96">
        <f t="shared" si="25"/>
        <v>6.4348355423006556E-3</v>
      </c>
    </row>
    <row r="811" spans="1:9" ht="15.75" customHeight="1" x14ac:dyDescent="0.25">
      <c r="A811" s="91">
        <v>44103</v>
      </c>
      <c r="B811" s="92">
        <v>174.75</v>
      </c>
      <c r="C811" s="92">
        <v>174.75</v>
      </c>
      <c r="D811" s="92">
        <v>169</v>
      </c>
      <c r="E811" s="92">
        <v>169.39999399999999</v>
      </c>
      <c r="F811" s="92">
        <v>153.75726299999999</v>
      </c>
      <c r="G811" s="92">
        <v>25615786</v>
      </c>
      <c r="H811" s="93">
        <f t="shared" si="24"/>
        <v>-9.8852557022014662E-3</v>
      </c>
      <c r="I811" s="94">
        <f t="shared" si="25"/>
        <v>-9.8883590858971828E-3</v>
      </c>
    </row>
    <row r="812" spans="1:9" ht="15.75" customHeight="1" x14ac:dyDescent="0.25">
      <c r="A812" s="87">
        <v>44104</v>
      </c>
      <c r="B812" s="88">
        <v>170</v>
      </c>
      <c r="C812" s="88">
        <v>172.10000600000001</v>
      </c>
      <c r="D812" s="88">
        <v>168.699997</v>
      </c>
      <c r="E812" s="88">
        <v>171.699997</v>
      </c>
      <c r="F812" s="88">
        <v>155.84489400000001</v>
      </c>
      <c r="G812" s="88">
        <v>18481590</v>
      </c>
      <c r="H812" s="95">
        <f t="shared" si="24"/>
        <v>5.8569382955617451E-3</v>
      </c>
      <c r="I812" s="96">
        <f t="shared" si="25"/>
        <v>5.8538349118660293E-3</v>
      </c>
    </row>
    <row r="813" spans="1:9" ht="15.75" customHeight="1" x14ac:dyDescent="0.25">
      <c r="A813" s="91">
        <v>44105</v>
      </c>
      <c r="B813" s="92">
        <v>174.5</v>
      </c>
      <c r="C813" s="92">
        <v>174.60000600000001</v>
      </c>
      <c r="D813" s="92">
        <v>170.10000600000001</v>
      </c>
      <c r="E813" s="92">
        <v>170.85000600000001</v>
      </c>
      <c r="F813" s="92">
        <v>155.073395</v>
      </c>
      <c r="G813" s="92">
        <v>19756417</v>
      </c>
      <c r="H813" s="93">
        <f t="shared" si="24"/>
        <v>-2.1552829667150367E-3</v>
      </c>
      <c r="I813" s="94">
        <f t="shared" si="25"/>
        <v>-2.1583863504107529E-3</v>
      </c>
    </row>
    <row r="814" spans="1:9" ht="15.75" customHeight="1" x14ac:dyDescent="0.25">
      <c r="A814" s="87">
        <v>44109</v>
      </c>
      <c r="B814" s="88">
        <v>171.10000600000001</v>
      </c>
      <c r="C814" s="88">
        <v>172.800003</v>
      </c>
      <c r="D814" s="88">
        <v>168.75</v>
      </c>
      <c r="E814" s="88">
        <v>169.25</v>
      </c>
      <c r="F814" s="88">
        <v>153.62112400000001</v>
      </c>
      <c r="G814" s="88">
        <v>24298942</v>
      </c>
      <c r="H814" s="95">
        <f t="shared" si="24"/>
        <v>-4.0863565494816184E-3</v>
      </c>
      <c r="I814" s="96">
        <f t="shared" si="25"/>
        <v>-4.0894599331773342E-3</v>
      </c>
    </row>
    <row r="815" spans="1:9" ht="15.75" customHeight="1" x14ac:dyDescent="0.25">
      <c r="A815" s="91">
        <v>44110</v>
      </c>
      <c r="B815" s="92">
        <v>169.5</v>
      </c>
      <c r="C815" s="92">
        <v>171.60000600000001</v>
      </c>
      <c r="D815" s="92">
        <v>168.10000600000001</v>
      </c>
      <c r="E815" s="92">
        <v>169.89999399999999</v>
      </c>
      <c r="F815" s="92">
        <v>154.211105</v>
      </c>
      <c r="G815" s="92">
        <v>21885190</v>
      </c>
      <c r="H815" s="93">
        <f t="shared" si="24"/>
        <v>1.6647107243168327E-3</v>
      </c>
      <c r="I815" s="94">
        <f t="shared" si="25"/>
        <v>1.6616073406211164E-3</v>
      </c>
    </row>
    <row r="816" spans="1:9" ht="15.75" customHeight="1" x14ac:dyDescent="0.25">
      <c r="A816" s="87">
        <v>44111</v>
      </c>
      <c r="B816" s="88">
        <v>170</v>
      </c>
      <c r="C816" s="88">
        <v>170.89999399999999</v>
      </c>
      <c r="D816" s="88">
        <v>169</v>
      </c>
      <c r="E816" s="88">
        <v>169.5</v>
      </c>
      <c r="F816" s="88">
        <v>153.84802199999999</v>
      </c>
      <c r="G816" s="88">
        <v>16286540</v>
      </c>
      <c r="H816" s="95">
        <f t="shared" si="24"/>
        <v>-1.0237321511856546E-3</v>
      </c>
      <c r="I816" s="96">
        <f t="shared" si="25"/>
        <v>-1.0268355348813708E-3</v>
      </c>
    </row>
    <row r="817" spans="1:9" ht="15.75" customHeight="1" x14ac:dyDescent="0.25">
      <c r="A817" s="91">
        <v>44112</v>
      </c>
      <c r="B817" s="92">
        <v>170.10000600000001</v>
      </c>
      <c r="C817" s="92">
        <v>170.39999399999999</v>
      </c>
      <c r="D817" s="92">
        <v>166.89999399999999</v>
      </c>
      <c r="E817" s="92">
        <v>167.14999399999999</v>
      </c>
      <c r="F817" s="92">
        <v>151.71504200000001</v>
      </c>
      <c r="G817" s="92">
        <v>25502126</v>
      </c>
      <c r="H817" s="93">
        <f t="shared" si="24"/>
        <v>-6.0632753078555474E-3</v>
      </c>
      <c r="I817" s="94">
        <f t="shared" si="25"/>
        <v>-6.0663786915512632E-3</v>
      </c>
    </row>
    <row r="818" spans="1:9" ht="15.75" customHeight="1" x14ac:dyDescent="0.25">
      <c r="A818" s="87">
        <v>44113</v>
      </c>
      <c r="B818" s="88">
        <v>167.5</v>
      </c>
      <c r="C818" s="88">
        <v>168.89999399999999</v>
      </c>
      <c r="D818" s="88">
        <v>166.35000600000001</v>
      </c>
      <c r="E818" s="88">
        <v>167.85000600000001</v>
      </c>
      <c r="F818" s="88">
        <v>152.350403</v>
      </c>
      <c r="G818" s="88">
        <v>22373277</v>
      </c>
      <c r="H818" s="95">
        <f t="shared" si="24"/>
        <v>1.8149657085479996E-3</v>
      </c>
      <c r="I818" s="96">
        <f t="shared" si="25"/>
        <v>1.8118623248522833E-3</v>
      </c>
    </row>
    <row r="819" spans="1:9" ht="15.75" customHeight="1" x14ac:dyDescent="0.25">
      <c r="A819" s="91">
        <v>44116</v>
      </c>
      <c r="B819" s="92">
        <v>170.5</v>
      </c>
      <c r="C819" s="92">
        <v>175.199997</v>
      </c>
      <c r="D819" s="92">
        <v>170</v>
      </c>
      <c r="E819" s="92">
        <v>172.199997</v>
      </c>
      <c r="F819" s="92">
        <v>156.29873699999999</v>
      </c>
      <c r="G819" s="92">
        <v>66250422</v>
      </c>
      <c r="H819" s="93">
        <f t="shared" si="24"/>
        <v>1.1111861275136982E-2</v>
      </c>
      <c r="I819" s="94">
        <f t="shared" si="25"/>
        <v>1.1108757891441265E-2</v>
      </c>
    </row>
    <row r="820" spans="1:9" ht="15.75" customHeight="1" x14ac:dyDescent="0.25">
      <c r="A820" s="87">
        <v>44117</v>
      </c>
      <c r="B820" s="88">
        <v>172.85000600000001</v>
      </c>
      <c r="C820" s="88">
        <v>174.85000600000001</v>
      </c>
      <c r="D820" s="88">
        <v>169.5</v>
      </c>
      <c r="E820" s="88">
        <v>170.14999399999999</v>
      </c>
      <c r="F820" s="88">
        <v>154.438019</v>
      </c>
      <c r="G820" s="88">
        <v>35684395</v>
      </c>
      <c r="H820" s="95">
        <f t="shared" si="24"/>
        <v>-5.2012464125980266E-3</v>
      </c>
      <c r="I820" s="96">
        <f t="shared" si="25"/>
        <v>-5.2043497962937432E-3</v>
      </c>
    </row>
    <row r="821" spans="1:9" ht="15.75" customHeight="1" x14ac:dyDescent="0.25">
      <c r="A821" s="91">
        <v>44118</v>
      </c>
      <c r="B821" s="92">
        <v>170.550003</v>
      </c>
      <c r="C821" s="92">
        <v>171</v>
      </c>
      <c r="D821" s="92">
        <v>167.050003</v>
      </c>
      <c r="E821" s="92">
        <v>167.800003</v>
      </c>
      <c r="F821" s="92">
        <v>152.30502300000001</v>
      </c>
      <c r="G821" s="92">
        <v>38216229</v>
      </c>
      <c r="H821" s="93">
        <f t="shared" si="24"/>
        <v>-6.0399956780609184E-3</v>
      </c>
      <c r="I821" s="94">
        <f t="shared" si="25"/>
        <v>-6.0430990617566342E-3</v>
      </c>
    </row>
    <row r="822" spans="1:9" ht="15.75" customHeight="1" x14ac:dyDescent="0.25">
      <c r="A822" s="87">
        <v>44119</v>
      </c>
      <c r="B822" s="88">
        <v>167.699997</v>
      </c>
      <c r="C822" s="88">
        <v>167.800003</v>
      </c>
      <c r="D822" s="88">
        <v>164.550003</v>
      </c>
      <c r="E822" s="88">
        <v>165.050003</v>
      </c>
      <c r="F822" s="88">
        <v>149.80896000000001</v>
      </c>
      <c r="G822" s="88">
        <v>27116799</v>
      </c>
      <c r="H822" s="95">
        <f t="shared" si="24"/>
        <v>-7.1764374692028761E-3</v>
      </c>
      <c r="I822" s="96">
        <f t="shared" si="25"/>
        <v>-7.1795408528985919E-3</v>
      </c>
    </row>
    <row r="823" spans="1:9" ht="15.75" customHeight="1" x14ac:dyDescent="0.25">
      <c r="A823" s="91">
        <v>44120</v>
      </c>
      <c r="B823" s="92">
        <v>165.5</v>
      </c>
      <c r="C823" s="92">
        <v>166.800003</v>
      </c>
      <c r="D823" s="92">
        <v>163.800003</v>
      </c>
      <c r="E823" s="92">
        <v>165.699997</v>
      </c>
      <c r="F823" s="92">
        <v>150.39894100000001</v>
      </c>
      <c r="G823" s="92">
        <v>20227056</v>
      </c>
      <c r="H823" s="93">
        <f t="shared" si="24"/>
        <v>1.7069892014000743E-3</v>
      </c>
      <c r="I823" s="94">
        <f t="shared" si="25"/>
        <v>1.703885817704358E-3</v>
      </c>
    </row>
    <row r="824" spans="1:9" ht="15.75" customHeight="1" x14ac:dyDescent="0.25">
      <c r="A824" s="87">
        <v>44123</v>
      </c>
      <c r="B824" s="88">
        <v>166.800003</v>
      </c>
      <c r="C824" s="88">
        <v>168.89999399999999</v>
      </c>
      <c r="D824" s="88">
        <v>166.14999399999999</v>
      </c>
      <c r="E824" s="88">
        <v>168.25</v>
      </c>
      <c r="F824" s="88">
        <v>152.71347</v>
      </c>
      <c r="G824" s="88">
        <v>19016521</v>
      </c>
      <c r="H824" s="95">
        <f t="shared" si="24"/>
        <v>6.6325671497611304E-3</v>
      </c>
      <c r="I824" s="96">
        <f t="shared" si="25"/>
        <v>6.6294637660654146E-3</v>
      </c>
    </row>
    <row r="825" spans="1:9" ht="15.75" customHeight="1" x14ac:dyDescent="0.25">
      <c r="A825" s="91">
        <v>44124</v>
      </c>
      <c r="B825" s="92">
        <v>168</v>
      </c>
      <c r="C825" s="92">
        <v>168.300003</v>
      </c>
      <c r="D825" s="92">
        <v>166.699997</v>
      </c>
      <c r="E825" s="92">
        <v>167.449997</v>
      </c>
      <c r="F825" s="92">
        <v>151.98734999999999</v>
      </c>
      <c r="G825" s="92">
        <v>16148741</v>
      </c>
      <c r="H825" s="93">
        <f t="shared" si="24"/>
        <v>-2.0699025762767596E-3</v>
      </c>
      <c r="I825" s="94">
        <f t="shared" si="25"/>
        <v>-2.0730059599724758E-3</v>
      </c>
    </row>
    <row r="826" spans="1:9" ht="15.75" customHeight="1" x14ac:dyDescent="0.25">
      <c r="A826" s="87">
        <v>44125</v>
      </c>
      <c r="B826" s="88">
        <v>168.14999399999999</v>
      </c>
      <c r="C826" s="88">
        <v>168.89999399999999</v>
      </c>
      <c r="D826" s="88">
        <v>166.60000600000001</v>
      </c>
      <c r="E826" s="88">
        <v>167.64999399999999</v>
      </c>
      <c r="F826" s="88">
        <v>152.168869</v>
      </c>
      <c r="G826" s="88">
        <v>16478833</v>
      </c>
      <c r="H826" s="95">
        <f t="shared" si="24"/>
        <v>5.1836986716183016E-4</v>
      </c>
      <c r="I826" s="96">
        <f t="shared" si="25"/>
        <v>5.1526648346611394E-4</v>
      </c>
    </row>
    <row r="827" spans="1:9" ht="15.75" customHeight="1" x14ac:dyDescent="0.25">
      <c r="A827" s="91">
        <v>44126</v>
      </c>
      <c r="B827" s="92">
        <v>167.550003</v>
      </c>
      <c r="C827" s="92">
        <v>169.10000600000001</v>
      </c>
      <c r="D827" s="92">
        <v>167</v>
      </c>
      <c r="E827" s="92">
        <v>168.550003</v>
      </c>
      <c r="F827" s="92">
        <v>152.98576399999999</v>
      </c>
      <c r="G827" s="92">
        <v>22044107</v>
      </c>
      <c r="H827" s="93">
        <f t="shared" si="24"/>
        <v>2.3252069599947762E-3</v>
      </c>
      <c r="I827" s="94">
        <f t="shared" si="25"/>
        <v>2.32210357629906E-3</v>
      </c>
    </row>
    <row r="828" spans="1:9" ht="15.75" customHeight="1" x14ac:dyDescent="0.25">
      <c r="A828" s="87">
        <v>44127</v>
      </c>
      <c r="B828" s="88">
        <v>168.949997</v>
      </c>
      <c r="C828" s="88">
        <v>171</v>
      </c>
      <c r="D828" s="88">
        <v>167.75</v>
      </c>
      <c r="E828" s="88">
        <v>170.75</v>
      </c>
      <c r="F828" s="88">
        <v>154.98260500000001</v>
      </c>
      <c r="G828" s="88">
        <v>20145584</v>
      </c>
      <c r="H828" s="95">
        <f t="shared" si="24"/>
        <v>5.6319367057001491E-3</v>
      </c>
      <c r="I828" s="96">
        <f t="shared" si="25"/>
        <v>5.6288333220044333E-3</v>
      </c>
    </row>
    <row r="829" spans="1:9" ht="15.75" customHeight="1" x14ac:dyDescent="0.25">
      <c r="A829" s="91">
        <v>44130</v>
      </c>
      <c r="B829" s="92">
        <v>171.5</v>
      </c>
      <c r="C829" s="92">
        <v>171.60000600000001</v>
      </c>
      <c r="D829" s="92">
        <v>168.25</v>
      </c>
      <c r="E829" s="92">
        <v>168.550003</v>
      </c>
      <c r="F829" s="92">
        <v>152.98576399999999</v>
      </c>
      <c r="G829" s="92">
        <v>16080575</v>
      </c>
      <c r="H829" s="93">
        <f t="shared" si="24"/>
        <v>-5.631936705700156E-3</v>
      </c>
      <c r="I829" s="94">
        <f t="shared" si="25"/>
        <v>-5.6350400893958718E-3</v>
      </c>
    </row>
    <row r="830" spans="1:9" ht="15.75" customHeight="1" x14ac:dyDescent="0.25">
      <c r="A830" s="87">
        <v>44131</v>
      </c>
      <c r="B830" s="88">
        <v>168.5</v>
      </c>
      <c r="C830" s="88">
        <v>169.300003</v>
      </c>
      <c r="D830" s="88">
        <v>166.75</v>
      </c>
      <c r="E830" s="88">
        <v>167.199997</v>
      </c>
      <c r="F830" s="88">
        <v>151.76042200000001</v>
      </c>
      <c r="G830" s="88">
        <v>45885092</v>
      </c>
      <c r="H830" s="95">
        <f t="shared" si="24"/>
        <v>-3.4924941566650504E-3</v>
      </c>
      <c r="I830" s="96">
        <f t="shared" si="25"/>
        <v>-3.4955975403607666E-3</v>
      </c>
    </row>
    <row r="831" spans="1:9" ht="15.75" customHeight="1" x14ac:dyDescent="0.25">
      <c r="A831" s="91">
        <v>44132</v>
      </c>
      <c r="B831" s="92">
        <v>168.5</v>
      </c>
      <c r="C831" s="92">
        <v>168.5</v>
      </c>
      <c r="D831" s="92">
        <v>165</v>
      </c>
      <c r="E831" s="92">
        <v>165.5</v>
      </c>
      <c r="F831" s="92">
        <v>150.217422</v>
      </c>
      <c r="G831" s="92">
        <v>16820774</v>
      </c>
      <c r="H831" s="93">
        <f t="shared" si="24"/>
        <v>-4.438221087347185E-3</v>
      </c>
      <c r="I831" s="94">
        <f t="shared" si="25"/>
        <v>-4.4413244710429008E-3</v>
      </c>
    </row>
    <row r="832" spans="1:9" ht="15.75" customHeight="1" x14ac:dyDescent="0.25">
      <c r="A832" s="87">
        <v>44133</v>
      </c>
      <c r="B832" s="88">
        <v>165</v>
      </c>
      <c r="C832" s="88">
        <v>165.949997</v>
      </c>
      <c r="D832" s="88">
        <v>163.449997</v>
      </c>
      <c r="E832" s="88">
        <v>163.85000600000001</v>
      </c>
      <c r="F832" s="88">
        <v>148.71977200000001</v>
      </c>
      <c r="G832" s="88">
        <v>21007139</v>
      </c>
      <c r="H832" s="95">
        <f t="shared" si="24"/>
        <v>-4.3515934828682939E-3</v>
      </c>
      <c r="I832" s="96">
        <f t="shared" si="25"/>
        <v>-4.3546968665640097E-3</v>
      </c>
    </row>
    <row r="833" spans="1:9" ht="15.75" customHeight="1" x14ac:dyDescent="0.25">
      <c r="A833" s="91">
        <v>44134</v>
      </c>
      <c r="B833" s="92">
        <v>164</v>
      </c>
      <c r="C833" s="92">
        <v>166.800003</v>
      </c>
      <c r="D833" s="92">
        <v>163.35000600000001</v>
      </c>
      <c r="E833" s="92">
        <v>165.25</v>
      </c>
      <c r="F833" s="92">
        <v>149.99049400000001</v>
      </c>
      <c r="G833" s="92">
        <v>16347325</v>
      </c>
      <c r="H833" s="93">
        <f t="shared" si="24"/>
        <v>3.6950245404280225E-3</v>
      </c>
      <c r="I833" s="94">
        <f t="shared" si="25"/>
        <v>3.6919211567323063E-3</v>
      </c>
    </row>
    <row r="834" spans="1:9" ht="15.75" customHeight="1" x14ac:dyDescent="0.25">
      <c r="A834" s="87">
        <v>44137</v>
      </c>
      <c r="B834" s="88">
        <v>166.800003</v>
      </c>
      <c r="C834" s="88">
        <v>167.199997</v>
      </c>
      <c r="D834" s="88">
        <v>164.449997</v>
      </c>
      <c r="E834" s="88">
        <v>166.75</v>
      </c>
      <c r="F834" s="88">
        <v>151.35200499999999</v>
      </c>
      <c r="G834" s="88">
        <v>14370649</v>
      </c>
      <c r="H834" s="95">
        <f t="shared" si="24"/>
        <v>3.9244430498733369E-3</v>
      </c>
      <c r="I834" s="96">
        <f t="shared" si="25"/>
        <v>3.9213396661776211E-3</v>
      </c>
    </row>
    <row r="835" spans="1:9" ht="15.75" customHeight="1" x14ac:dyDescent="0.25">
      <c r="A835" s="91">
        <v>44138</v>
      </c>
      <c r="B835" s="92">
        <v>167.199997</v>
      </c>
      <c r="C835" s="92">
        <v>170.75</v>
      </c>
      <c r="D835" s="92">
        <v>167.10000600000001</v>
      </c>
      <c r="E835" s="92">
        <v>170.10000600000001</v>
      </c>
      <c r="F835" s="92">
        <v>154.39265399999999</v>
      </c>
      <c r="G835" s="92">
        <v>22602903</v>
      </c>
      <c r="H835" s="93">
        <f t="shared" si="24"/>
        <v>8.638454222362155E-3</v>
      </c>
      <c r="I835" s="94">
        <f t="shared" si="25"/>
        <v>8.6353508386664384E-3</v>
      </c>
    </row>
    <row r="836" spans="1:9" ht="15.75" customHeight="1" x14ac:dyDescent="0.25">
      <c r="A836" s="87">
        <v>44139</v>
      </c>
      <c r="B836" s="88">
        <v>170.050003</v>
      </c>
      <c r="C836" s="88">
        <v>171.800003</v>
      </c>
      <c r="D836" s="88">
        <v>168.199997</v>
      </c>
      <c r="E836" s="88">
        <v>169.800003</v>
      </c>
      <c r="F836" s="88">
        <v>154.12034600000001</v>
      </c>
      <c r="G836" s="88">
        <v>18808819</v>
      </c>
      <c r="H836" s="95">
        <f t="shared" ref="H836:H899" si="26">LOG(F836/F835)</f>
        <v>-7.666574341395827E-4</v>
      </c>
      <c r="I836" s="96">
        <f t="shared" ref="I836:I899" si="27">H836-$H$1238</f>
        <v>-7.6976081783529892E-4</v>
      </c>
    </row>
    <row r="837" spans="1:9" ht="15.75" customHeight="1" x14ac:dyDescent="0.25">
      <c r="A837" s="91">
        <v>44140</v>
      </c>
      <c r="B837" s="92">
        <v>171.25</v>
      </c>
      <c r="C837" s="92">
        <v>175</v>
      </c>
      <c r="D837" s="92">
        <v>170.199997</v>
      </c>
      <c r="E837" s="92">
        <v>174.75</v>
      </c>
      <c r="F837" s="92">
        <v>158.61325099999999</v>
      </c>
      <c r="G837" s="92">
        <v>26997641</v>
      </c>
      <c r="H837" s="93">
        <f t="shared" si="26"/>
        <v>1.2479491355000124E-2</v>
      </c>
      <c r="I837" s="94">
        <f t="shared" si="27"/>
        <v>1.2476387971304407E-2</v>
      </c>
    </row>
    <row r="838" spans="1:9" ht="15.75" customHeight="1" x14ac:dyDescent="0.25">
      <c r="A838" s="87">
        <v>44141</v>
      </c>
      <c r="B838" s="88">
        <v>176.5</v>
      </c>
      <c r="C838" s="88">
        <v>177.199997</v>
      </c>
      <c r="D838" s="88">
        <v>173.39999399999999</v>
      </c>
      <c r="E838" s="88">
        <v>173.949997</v>
      </c>
      <c r="F838" s="88">
        <v>157.88711499999999</v>
      </c>
      <c r="G838" s="88">
        <v>34252005</v>
      </c>
      <c r="H838" s="95">
        <f t="shared" si="26"/>
        <v>-1.9927775453065909E-3</v>
      </c>
      <c r="I838" s="96">
        <f t="shared" si="27"/>
        <v>-1.9958809290023072E-3</v>
      </c>
    </row>
    <row r="839" spans="1:9" ht="15.75" customHeight="1" x14ac:dyDescent="0.25">
      <c r="A839" s="91">
        <v>44144</v>
      </c>
      <c r="B839" s="92">
        <v>173.949997</v>
      </c>
      <c r="C839" s="92">
        <v>177.300003</v>
      </c>
      <c r="D839" s="92">
        <v>171.85000600000001</v>
      </c>
      <c r="E839" s="92">
        <v>172.800003</v>
      </c>
      <c r="F839" s="92">
        <v>156.843323</v>
      </c>
      <c r="G839" s="92">
        <v>35286484</v>
      </c>
      <c r="H839" s="93">
        <f t="shared" si="26"/>
        <v>-2.8806541288649403E-3</v>
      </c>
      <c r="I839" s="94">
        <f t="shared" si="27"/>
        <v>-2.8837575125606565E-3</v>
      </c>
    </row>
    <row r="840" spans="1:9" ht="15.75" customHeight="1" x14ac:dyDescent="0.25">
      <c r="A840" s="87">
        <v>44145</v>
      </c>
      <c r="B840" s="88">
        <v>175</v>
      </c>
      <c r="C840" s="88">
        <v>179.550003</v>
      </c>
      <c r="D840" s="88">
        <v>171.85000600000001</v>
      </c>
      <c r="E840" s="88">
        <v>178.35000600000001</v>
      </c>
      <c r="F840" s="88">
        <v>161.88082900000001</v>
      </c>
      <c r="G840" s="88">
        <v>57459436</v>
      </c>
      <c r="H840" s="95">
        <f t="shared" si="26"/>
        <v>1.3729384755964861E-2</v>
      </c>
      <c r="I840" s="96">
        <f t="shared" si="27"/>
        <v>1.3726281372269144E-2</v>
      </c>
    </row>
    <row r="841" spans="1:9" ht="15.75" customHeight="1" x14ac:dyDescent="0.25">
      <c r="A841" s="91">
        <v>44146</v>
      </c>
      <c r="B841" s="92">
        <v>179.60000600000001</v>
      </c>
      <c r="C841" s="92">
        <v>185.89999399999999</v>
      </c>
      <c r="D841" s="92">
        <v>178.60000600000001</v>
      </c>
      <c r="E841" s="92">
        <v>185.300003</v>
      </c>
      <c r="F841" s="92">
        <v>168.18905599999999</v>
      </c>
      <c r="G841" s="92">
        <v>63318644</v>
      </c>
      <c r="H841" s="93">
        <f t="shared" si="26"/>
        <v>1.660231322963443E-2</v>
      </c>
      <c r="I841" s="94">
        <f t="shared" si="27"/>
        <v>1.6599209845938715E-2</v>
      </c>
    </row>
    <row r="842" spans="1:9" ht="15.75" customHeight="1" x14ac:dyDescent="0.25">
      <c r="A842" s="87">
        <v>44147</v>
      </c>
      <c r="B842" s="88">
        <v>185.199997</v>
      </c>
      <c r="C842" s="88">
        <v>188.75</v>
      </c>
      <c r="D842" s="88">
        <v>183.85000600000001</v>
      </c>
      <c r="E842" s="88">
        <v>188</v>
      </c>
      <c r="F842" s="88">
        <v>170.639725</v>
      </c>
      <c r="G842" s="88">
        <v>46367792</v>
      </c>
      <c r="H842" s="95">
        <f t="shared" si="26"/>
        <v>6.2824095414362414E-3</v>
      </c>
      <c r="I842" s="96">
        <f t="shared" si="27"/>
        <v>6.2793061577405256E-3</v>
      </c>
    </row>
    <row r="843" spans="1:9" ht="15.75" customHeight="1" x14ac:dyDescent="0.25">
      <c r="A843" s="91">
        <v>44148</v>
      </c>
      <c r="B843" s="92">
        <v>187.199997</v>
      </c>
      <c r="C843" s="92">
        <v>188.800003</v>
      </c>
      <c r="D843" s="92">
        <v>185.550003</v>
      </c>
      <c r="E843" s="92">
        <v>187.10000600000001</v>
      </c>
      <c r="F843" s="92">
        <v>169.82283000000001</v>
      </c>
      <c r="G843" s="92">
        <v>28198725</v>
      </c>
      <c r="H843" s="93">
        <f t="shared" si="26"/>
        <v>-2.0840686671238242E-3</v>
      </c>
      <c r="I843" s="94">
        <f t="shared" si="27"/>
        <v>-2.0871720508195404E-3</v>
      </c>
    </row>
    <row r="844" spans="1:9" ht="15.75" customHeight="1" x14ac:dyDescent="0.25">
      <c r="A844" s="87">
        <v>44149</v>
      </c>
      <c r="B844" s="88">
        <v>189.050003</v>
      </c>
      <c r="C844" s="88">
        <v>190</v>
      </c>
      <c r="D844" s="88">
        <v>188.050003</v>
      </c>
      <c r="E844" s="88">
        <v>188.60000600000001</v>
      </c>
      <c r="F844" s="88">
        <v>171.18431100000001</v>
      </c>
      <c r="G844" s="88">
        <v>7767144</v>
      </c>
      <c r="H844" s="95">
        <f t="shared" si="26"/>
        <v>3.4678853091271908E-3</v>
      </c>
      <c r="I844" s="96">
        <f t="shared" si="27"/>
        <v>3.4647819254314746E-3</v>
      </c>
    </row>
    <row r="845" spans="1:9" ht="15.75" customHeight="1" x14ac:dyDescent="0.25">
      <c r="A845" s="91">
        <v>44152</v>
      </c>
      <c r="B845" s="92">
        <v>189</v>
      </c>
      <c r="C845" s="92">
        <v>189.39999399999999</v>
      </c>
      <c r="D845" s="92">
        <v>186.39999399999999</v>
      </c>
      <c r="E845" s="92">
        <v>187.35000600000001</v>
      </c>
      <c r="F845" s="92">
        <v>170.049744</v>
      </c>
      <c r="G845" s="92">
        <v>20950589</v>
      </c>
      <c r="H845" s="93">
        <f t="shared" si="26"/>
        <v>-2.8879767183911643E-3</v>
      </c>
      <c r="I845" s="94">
        <f t="shared" si="27"/>
        <v>-2.8910801020868805E-3</v>
      </c>
    </row>
    <row r="846" spans="1:9" ht="15.75" customHeight="1" x14ac:dyDescent="0.25">
      <c r="A846" s="87">
        <v>44153</v>
      </c>
      <c r="B846" s="88">
        <v>186.800003</v>
      </c>
      <c r="C846" s="88">
        <v>188.449997</v>
      </c>
      <c r="D846" s="88">
        <v>182.75</v>
      </c>
      <c r="E846" s="88">
        <v>184.050003</v>
      </c>
      <c r="F846" s="88">
        <v>167.05448899999999</v>
      </c>
      <c r="G846" s="88">
        <v>26595992</v>
      </c>
      <c r="H846" s="95">
        <f t="shared" si="26"/>
        <v>-7.7178322012493999E-3</v>
      </c>
      <c r="I846" s="96">
        <f t="shared" si="27"/>
        <v>-7.7209355849451166E-3</v>
      </c>
    </row>
    <row r="847" spans="1:9" ht="15.75" customHeight="1" x14ac:dyDescent="0.25">
      <c r="A847" s="91">
        <v>44154</v>
      </c>
      <c r="B847" s="92">
        <v>182.800003</v>
      </c>
      <c r="C847" s="92">
        <v>191.800003</v>
      </c>
      <c r="D847" s="92">
        <v>182.699997</v>
      </c>
      <c r="E847" s="92">
        <v>187.89999399999999</v>
      </c>
      <c r="F847" s="92">
        <v>170.54894999999999</v>
      </c>
      <c r="G847" s="92">
        <v>48984610</v>
      </c>
      <c r="H847" s="93">
        <f t="shared" si="26"/>
        <v>8.9908997155821301E-3</v>
      </c>
      <c r="I847" s="94">
        <f t="shared" si="27"/>
        <v>8.9877963318864135E-3</v>
      </c>
    </row>
    <row r="848" spans="1:9" ht="15.75" customHeight="1" x14ac:dyDescent="0.25">
      <c r="A848" s="87">
        <v>44155</v>
      </c>
      <c r="B848" s="88">
        <v>188.800003</v>
      </c>
      <c r="C848" s="88">
        <v>192</v>
      </c>
      <c r="D848" s="88">
        <v>186.050003</v>
      </c>
      <c r="E848" s="88">
        <v>191.699997</v>
      </c>
      <c r="F848" s="88">
        <v>173.998062</v>
      </c>
      <c r="G848" s="88">
        <v>45307312</v>
      </c>
      <c r="H848" s="95">
        <f t="shared" si="26"/>
        <v>8.6953611351929371E-3</v>
      </c>
      <c r="I848" s="96">
        <f t="shared" si="27"/>
        <v>8.6922577514972205E-3</v>
      </c>
    </row>
    <row r="849" spans="1:9" ht="15.75" customHeight="1" x14ac:dyDescent="0.25">
      <c r="A849" s="91">
        <v>44158</v>
      </c>
      <c r="B849" s="92">
        <v>192</v>
      </c>
      <c r="C849" s="92">
        <v>192.5</v>
      </c>
      <c r="D849" s="92">
        <v>188.64999399999999</v>
      </c>
      <c r="E849" s="92">
        <v>190.85000600000001</v>
      </c>
      <c r="F849" s="92">
        <v>173.226563</v>
      </c>
      <c r="G849" s="92">
        <v>23180456</v>
      </c>
      <c r="H849" s="93">
        <f t="shared" si="26"/>
        <v>-1.929922509798101E-3</v>
      </c>
      <c r="I849" s="94">
        <f t="shared" si="27"/>
        <v>-1.9330258934938172E-3</v>
      </c>
    </row>
    <row r="850" spans="1:9" ht="15.75" customHeight="1" x14ac:dyDescent="0.25">
      <c r="A850" s="87">
        <v>44159</v>
      </c>
      <c r="B850" s="88">
        <v>190.60000600000001</v>
      </c>
      <c r="C850" s="88">
        <v>196.449997</v>
      </c>
      <c r="D850" s="88">
        <v>190.60000600000001</v>
      </c>
      <c r="E850" s="88">
        <v>195.550003</v>
      </c>
      <c r="F850" s="88">
        <v>177.49255400000001</v>
      </c>
      <c r="G850" s="88">
        <v>45411815</v>
      </c>
      <c r="H850" s="95">
        <f t="shared" si="26"/>
        <v>1.056565005742871E-2</v>
      </c>
      <c r="I850" s="96">
        <f t="shared" si="27"/>
        <v>1.0562546673732994E-2</v>
      </c>
    </row>
    <row r="851" spans="1:9" ht="15.75" customHeight="1" x14ac:dyDescent="0.25">
      <c r="A851" s="91">
        <v>44160</v>
      </c>
      <c r="B851" s="92">
        <v>196</v>
      </c>
      <c r="C851" s="92">
        <v>197.949997</v>
      </c>
      <c r="D851" s="92">
        <v>192.5</v>
      </c>
      <c r="E851" s="92">
        <v>193.85000600000001</v>
      </c>
      <c r="F851" s="92">
        <v>175.94950900000001</v>
      </c>
      <c r="G851" s="92">
        <v>41659179</v>
      </c>
      <c r="H851" s="93">
        <f t="shared" si="26"/>
        <v>-3.7920794189833544E-3</v>
      </c>
      <c r="I851" s="94">
        <f t="shared" si="27"/>
        <v>-3.7951828026790706E-3</v>
      </c>
    </row>
    <row r="852" spans="1:9" ht="15.75" customHeight="1" x14ac:dyDescent="0.25">
      <c r="A852" s="87">
        <v>44161</v>
      </c>
      <c r="B852" s="88">
        <v>195.10000600000001</v>
      </c>
      <c r="C852" s="88">
        <v>195.85000600000001</v>
      </c>
      <c r="D852" s="88">
        <v>192.550003</v>
      </c>
      <c r="E852" s="88">
        <v>194.800003</v>
      </c>
      <c r="F852" s="88">
        <v>176.811813</v>
      </c>
      <c r="G852" s="88">
        <v>24222956</v>
      </c>
      <c r="H852" s="95">
        <f t="shared" si="26"/>
        <v>2.1232181164619634E-3</v>
      </c>
      <c r="I852" s="96">
        <f t="shared" si="27"/>
        <v>2.1201147327662472E-3</v>
      </c>
    </row>
    <row r="853" spans="1:9" ht="15.75" customHeight="1" x14ac:dyDescent="0.25">
      <c r="A853" s="91">
        <v>44162</v>
      </c>
      <c r="B853" s="92">
        <v>194.449997</v>
      </c>
      <c r="C853" s="92">
        <v>195.75</v>
      </c>
      <c r="D853" s="92">
        <v>193.199997</v>
      </c>
      <c r="E853" s="92">
        <v>193.64999399999999</v>
      </c>
      <c r="F853" s="92">
        <v>175.76797500000001</v>
      </c>
      <c r="G853" s="92">
        <v>31385396</v>
      </c>
      <c r="H853" s="93">
        <f t="shared" si="26"/>
        <v>-2.5715280530737611E-3</v>
      </c>
      <c r="I853" s="94">
        <f t="shared" si="27"/>
        <v>-2.5746314367694773E-3</v>
      </c>
    </row>
    <row r="854" spans="1:9" ht="15.75" customHeight="1" x14ac:dyDescent="0.25">
      <c r="A854" s="87">
        <v>44166</v>
      </c>
      <c r="B854" s="88">
        <v>195</v>
      </c>
      <c r="C854" s="88">
        <v>196.35000600000001</v>
      </c>
      <c r="D854" s="88">
        <v>192.39999399999999</v>
      </c>
      <c r="E854" s="88">
        <v>194.39999399999999</v>
      </c>
      <c r="F854" s="88">
        <v>176.44871499999999</v>
      </c>
      <c r="G854" s="88">
        <v>15893346</v>
      </c>
      <c r="H854" s="95">
        <f t="shared" si="26"/>
        <v>1.6787506221218212E-3</v>
      </c>
      <c r="I854" s="96">
        <f t="shared" si="27"/>
        <v>1.675647238426105E-3</v>
      </c>
    </row>
    <row r="855" spans="1:9" ht="15.75" customHeight="1" x14ac:dyDescent="0.25">
      <c r="A855" s="91">
        <v>44167</v>
      </c>
      <c r="B855" s="92">
        <v>195</v>
      </c>
      <c r="C855" s="92">
        <v>198.75</v>
      </c>
      <c r="D855" s="92">
        <v>193.550003</v>
      </c>
      <c r="E855" s="92">
        <v>195.949997</v>
      </c>
      <c r="F855" s="92">
        <v>177.855591</v>
      </c>
      <c r="G855" s="92">
        <v>28425948</v>
      </c>
      <c r="H855" s="93">
        <f t="shared" si="26"/>
        <v>3.4490221229695429E-3</v>
      </c>
      <c r="I855" s="94">
        <f t="shared" si="27"/>
        <v>3.4459187392738267E-3</v>
      </c>
    </row>
    <row r="856" spans="1:9" ht="15.75" customHeight="1" x14ac:dyDescent="0.25">
      <c r="A856" s="87">
        <v>44168</v>
      </c>
      <c r="B856" s="88">
        <v>197.199997</v>
      </c>
      <c r="C856" s="88">
        <v>197.199997</v>
      </c>
      <c r="D856" s="88">
        <v>194.550003</v>
      </c>
      <c r="E856" s="88">
        <v>196.199997</v>
      </c>
      <c r="F856" s="88">
        <v>178.082504</v>
      </c>
      <c r="G856" s="88">
        <v>28009042</v>
      </c>
      <c r="H856" s="95">
        <f t="shared" si="26"/>
        <v>5.5373155336158671E-4</v>
      </c>
      <c r="I856" s="96">
        <f t="shared" si="27"/>
        <v>5.5062816966587049E-4</v>
      </c>
    </row>
    <row r="857" spans="1:9" ht="15.75" customHeight="1" x14ac:dyDescent="0.25">
      <c r="A857" s="91">
        <v>44169</v>
      </c>
      <c r="B857" s="92">
        <v>196.85000600000001</v>
      </c>
      <c r="C857" s="92">
        <v>199.35000600000001</v>
      </c>
      <c r="D857" s="92">
        <v>196.5</v>
      </c>
      <c r="E857" s="92">
        <v>198.199997</v>
      </c>
      <c r="F857" s="92">
        <v>179.89782700000001</v>
      </c>
      <c r="G857" s="92">
        <v>22152332</v>
      </c>
      <c r="H857" s="93">
        <f t="shared" si="26"/>
        <v>4.404663895870767E-3</v>
      </c>
      <c r="I857" s="94">
        <f t="shared" si="27"/>
        <v>4.4015605121750512E-3</v>
      </c>
    </row>
    <row r="858" spans="1:9" ht="15.75" customHeight="1" x14ac:dyDescent="0.25">
      <c r="A858" s="87">
        <v>44172</v>
      </c>
      <c r="B858" s="88">
        <v>198.199997</v>
      </c>
      <c r="C858" s="88">
        <v>203.75</v>
      </c>
      <c r="D858" s="88">
        <v>197.60000600000001</v>
      </c>
      <c r="E858" s="88">
        <v>203.14999399999999</v>
      </c>
      <c r="F858" s="88">
        <v>184.39073200000001</v>
      </c>
      <c r="G858" s="88">
        <v>35693450</v>
      </c>
      <c r="H858" s="95">
        <f t="shared" si="26"/>
        <v>1.0713170896473879E-2</v>
      </c>
      <c r="I858" s="96">
        <f t="shared" si="27"/>
        <v>1.0710067512778162E-2</v>
      </c>
    </row>
    <row r="859" spans="1:9" ht="15.75" customHeight="1" x14ac:dyDescent="0.25">
      <c r="A859" s="91">
        <v>44173</v>
      </c>
      <c r="B859" s="92">
        <v>203.89999399999999</v>
      </c>
      <c r="C859" s="92">
        <v>204.699997</v>
      </c>
      <c r="D859" s="92">
        <v>199.550003</v>
      </c>
      <c r="E859" s="92">
        <v>202.449997</v>
      </c>
      <c r="F859" s="92">
        <v>183.75538599999999</v>
      </c>
      <c r="G859" s="92">
        <v>30853963</v>
      </c>
      <c r="H859" s="93">
        <f t="shared" si="26"/>
        <v>-1.4990109760634758E-3</v>
      </c>
      <c r="I859" s="94">
        <f t="shared" si="27"/>
        <v>-1.502114359759192E-3</v>
      </c>
    </row>
    <row r="860" spans="1:9" ht="15.75" customHeight="1" x14ac:dyDescent="0.25">
      <c r="A860" s="87">
        <v>44174</v>
      </c>
      <c r="B860" s="88">
        <v>205</v>
      </c>
      <c r="C860" s="88">
        <v>207.800003</v>
      </c>
      <c r="D860" s="88">
        <v>204.64999399999999</v>
      </c>
      <c r="E860" s="88">
        <v>205.39999399999999</v>
      </c>
      <c r="F860" s="88">
        <v>186.43296799999999</v>
      </c>
      <c r="G860" s="88">
        <v>39684395</v>
      </c>
      <c r="H860" s="95">
        <f t="shared" si="26"/>
        <v>6.2826361471654416E-3</v>
      </c>
      <c r="I860" s="96">
        <f t="shared" si="27"/>
        <v>6.2795327634697258E-3</v>
      </c>
    </row>
    <row r="861" spans="1:9" ht="15.75" customHeight="1" x14ac:dyDescent="0.25">
      <c r="A861" s="91">
        <v>44175</v>
      </c>
      <c r="B861" s="92">
        <v>206.64999399999999</v>
      </c>
      <c r="C861" s="92">
        <v>213.64999399999999</v>
      </c>
      <c r="D861" s="92">
        <v>203.14999399999999</v>
      </c>
      <c r="E861" s="92">
        <v>212.699997</v>
      </c>
      <c r="F861" s="92">
        <v>193.05886799999999</v>
      </c>
      <c r="G861" s="92">
        <v>65227495</v>
      </c>
      <c r="H861" s="93">
        <f t="shared" si="26"/>
        <v>1.516704180976299E-2</v>
      </c>
      <c r="I861" s="94">
        <f t="shared" si="27"/>
        <v>1.5163938426067274E-2</v>
      </c>
    </row>
    <row r="862" spans="1:9" ht="15.75" customHeight="1" x14ac:dyDescent="0.25">
      <c r="A862" s="87">
        <v>44176</v>
      </c>
      <c r="B862" s="88">
        <v>214.449997</v>
      </c>
      <c r="C862" s="88">
        <v>217.949997</v>
      </c>
      <c r="D862" s="88">
        <v>213.35000600000001</v>
      </c>
      <c r="E862" s="88">
        <v>216.300003</v>
      </c>
      <c r="F862" s="88">
        <v>196.326447</v>
      </c>
      <c r="G862" s="88">
        <v>60322445</v>
      </c>
      <c r="H862" s="95">
        <f t="shared" si="26"/>
        <v>7.289051673001366E-3</v>
      </c>
      <c r="I862" s="96">
        <f t="shared" si="27"/>
        <v>7.2859482893056493E-3</v>
      </c>
    </row>
    <row r="863" spans="1:9" ht="15.75" customHeight="1" x14ac:dyDescent="0.25">
      <c r="A863" s="91">
        <v>44179</v>
      </c>
      <c r="B863" s="92">
        <v>217.949997</v>
      </c>
      <c r="C863" s="92">
        <v>218.60000600000001</v>
      </c>
      <c r="D863" s="92">
        <v>215</v>
      </c>
      <c r="E863" s="92">
        <v>215.89999399999999</v>
      </c>
      <c r="F863" s="92">
        <v>195.963379</v>
      </c>
      <c r="G863" s="92">
        <v>26990063</v>
      </c>
      <c r="H863" s="93">
        <f t="shared" si="26"/>
        <v>-8.0388765410622056E-4</v>
      </c>
      <c r="I863" s="94">
        <f t="shared" si="27"/>
        <v>-8.0699103780193678E-4</v>
      </c>
    </row>
    <row r="864" spans="1:9" ht="15.75" customHeight="1" x14ac:dyDescent="0.25">
      <c r="A864" s="87">
        <v>44180</v>
      </c>
      <c r="B864" s="88">
        <v>215.25</v>
      </c>
      <c r="C864" s="88">
        <v>216.39999399999999</v>
      </c>
      <c r="D864" s="88">
        <v>211.60000600000001</v>
      </c>
      <c r="E864" s="88">
        <v>213.550003</v>
      </c>
      <c r="F864" s="88">
        <v>193.83038300000001</v>
      </c>
      <c r="G864" s="88">
        <v>23255609</v>
      </c>
      <c r="H864" s="95">
        <f t="shared" si="26"/>
        <v>-4.7530654894910006E-3</v>
      </c>
      <c r="I864" s="96">
        <f t="shared" si="27"/>
        <v>-4.7561688731867172E-3</v>
      </c>
    </row>
    <row r="865" spans="1:9" ht="15.75" customHeight="1" x14ac:dyDescent="0.25">
      <c r="A865" s="91">
        <v>44181</v>
      </c>
      <c r="B865" s="92">
        <v>213.75</v>
      </c>
      <c r="C865" s="92">
        <v>215.550003</v>
      </c>
      <c r="D865" s="92">
        <v>213.5</v>
      </c>
      <c r="E865" s="92">
        <v>214</v>
      </c>
      <c r="F865" s="92">
        <v>194.23881499999999</v>
      </c>
      <c r="G865" s="92">
        <v>19551630</v>
      </c>
      <c r="H865" s="93">
        <f t="shared" si="26"/>
        <v>9.1416597988855483E-4</v>
      </c>
      <c r="I865" s="94">
        <f t="shared" si="27"/>
        <v>9.1106259619283861E-4</v>
      </c>
    </row>
    <row r="866" spans="1:9" ht="15.75" customHeight="1" x14ac:dyDescent="0.25">
      <c r="A866" s="87">
        <v>44182</v>
      </c>
      <c r="B866" s="88">
        <v>214.199997</v>
      </c>
      <c r="C866" s="88">
        <v>215.10000600000001</v>
      </c>
      <c r="D866" s="88">
        <v>211.25</v>
      </c>
      <c r="E866" s="88">
        <v>213.050003</v>
      </c>
      <c r="F866" s="88">
        <v>193.37655599999999</v>
      </c>
      <c r="G866" s="88">
        <v>22386185</v>
      </c>
      <c r="H866" s="95">
        <f t="shared" si="26"/>
        <v>-1.9321986246439544E-3</v>
      </c>
      <c r="I866" s="96">
        <f t="shared" si="27"/>
        <v>-1.9353020083396706E-3</v>
      </c>
    </row>
    <row r="867" spans="1:9" ht="15.75" customHeight="1" x14ac:dyDescent="0.25">
      <c r="A867" s="91">
        <v>44183</v>
      </c>
      <c r="B867" s="92">
        <v>213.10000600000001</v>
      </c>
      <c r="C867" s="92">
        <v>215.949997</v>
      </c>
      <c r="D867" s="92">
        <v>209.75</v>
      </c>
      <c r="E867" s="92">
        <v>214.5</v>
      </c>
      <c r="F867" s="92">
        <v>194.692657</v>
      </c>
      <c r="G867" s="92">
        <v>23775053</v>
      </c>
      <c r="H867" s="93">
        <f t="shared" si="26"/>
        <v>2.9457507792324143E-3</v>
      </c>
      <c r="I867" s="94">
        <f t="shared" si="27"/>
        <v>2.9426473955366981E-3</v>
      </c>
    </row>
    <row r="868" spans="1:9" ht="15.75" customHeight="1" x14ac:dyDescent="0.25">
      <c r="A868" s="87">
        <v>44186</v>
      </c>
      <c r="B868" s="88">
        <v>214.5</v>
      </c>
      <c r="C868" s="88">
        <v>214.699997</v>
      </c>
      <c r="D868" s="88">
        <v>199.14999399999999</v>
      </c>
      <c r="E868" s="88">
        <v>202.949997</v>
      </c>
      <c r="F868" s="88">
        <v>184.20921300000001</v>
      </c>
      <c r="G868" s="88">
        <v>41834797</v>
      </c>
      <c r="H868" s="95">
        <f t="shared" si="26"/>
        <v>-2.4038224926331144E-2</v>
      </c>
      <c r="I868" s="96">
        <f t="shared" si="27"/>
        <v>-2.4041328310026859E-2</v>
      </c>
    </row>
    <row r="869" spans="1:9" ht="15.75" customHeight="1" x14ac:dyDescent="0.25">
      <c r="A869" s="91">
        <v>44187</v>
      </c>
      <c r="B869" s="92">
        <v>203.10000600000001</v>
      </c>
      <c r="C869" s="92">
        <v>206.25</v>
      </c>
      <c r="D869" s="92">
        <v>196.89999399999999</v>
      </c>
      <c r="E869" s="92">
        <v>203.39999399999999</v>
      </c>
      <c r="F869" s="92">
        <v>184.61764500000001</v>
      </c>
      <c r="G869" s="92">
        <v>40986353</v>
      </c>
      <c r="H869" s="93">
        <f t="shared" si="26"/>
        <v>9.618596503582961E-4</v>
      </c>
      <c r="I869" s="94">
        <f t="shared" si="27"/>
        <v>9.5875626666257988E-4</v>
      </c>
    </row>
    <row r="870" spans="1:9" ht="15.75" customHeight="1" x14ac:dyDescent="0.25">
      <c r="A870" s="87">
        <v>44188</v>
      </c>
      <c r="B870" s="88">
        <v>203</v>
      </c>
      <c r="C870" s="88">
        <v>208.25</v>
      </c>
      <c r="D870" s="88">
        <v>202</v>
      </c>
      <c r="E870" s="88">
        <v>207.75</v>
      </c>
      <c r="F870" s="88">
        <v>188.56596400000001</v>
      </c>
      <c r="G870" s="88">
        <v>23695667</v>
      </c>
      <c r="H870" s="95">
        <f t="shared" si="26"/>
        <v>9.1900989162878102E-3</v>
      </c>
      <c r="I870" s="96">
        <f t="shared" si="27"/>
        <v>9.1869955325920936E-3</v>
      </c>
    </row>
    <row r="871" spans="1:9" ht="15.75" customHeight="1" x14ac:dyDescent="0.25">
      <c r="A871" s="91">
        <v>44189</v>
      </c>
      <c r="B871" s="92">
        <v>210</v>
      </c>
      <c r="C871" s="92">
        <v>210.64999399999999</v>
      </c>
      <c r="D871" s="92">
        <v>205.60000600000001</v>
      </c>
      <c r="E871" s="92">
        <v>208.60000600000001</v>
      </c>
      <c r="F871" s="92">
        <v>189.33749399999999</v>
      </c>
      <c r="G871" s="92">
        <v>22768284</v>
      </c>
      <c r="H871" s="93">
        <f t="shared" si="26"/>
        <v>1.7733189790867028E-3</v>
      </c>
      <c r="I871" s="94">
        <f t="shared" si="27"/>
        <v>1.7702155953909866E-3</v>
      </c>
    </row>
    <row r="872" spans="1:9" ht="15.75" customHeight="1" x14ac:dyDescent="0.25">
      <c r="A872" s="87">
        <v>44193</v>
      </c>
      <c r="B872" s="88">
        <v>209</v>
      </c>
      <c r="C872" s="88">
        <v>210.199997</v>
      </c>
      <c r="D872" s="88">
        <v>207.85000600000001</v>
      </c>
      <c r="E872" s="88">
        <v>209.5</v>
      </c>
      <c r="F872" s="88">
        <v>190.15437299999999</v>
      </c>
      <c r="G872" s="88">
        <v>15741000</v>
      </c>
      <c r="H872" s="95">
        <f t="shared" si="26"/>
        <v>1.8696927174042474E-3</v>
      </c>
      <c r="I872" s="96">
        <f t="shared" si="27"/>
        <v>1.8665893337085312E-3</v>
      </c>
    </row>
    <row r="873" spans="1:9" ht="15.75" customHeight="1" x14ac:dyDescent="0.25">
      <c r="A873" s="91">
        <v>44194</v>
      </c>
      <c r="B873" s="92">
        <v>210.5</v>
      </c>
      <c r="C873" s="92">
        <v>213.5</v>
      </c>
      <c r="D873" s="92">
        <v>210.10000600000001</v>
      </c>
      <c r="E873" s="92">
        <v>211.550003</v>
      </c>
      <c r="F873" s="92">
        <v>192.01506000000001</v>
      </c>
      <c r="G873" s="92">
        <v>26546469</v>
      </c>
      <c r="H873" s="93">
        <f t="shared" si="26"/>
        <v>4.2289749629993408E-3</v>
      </c>
      <c r="I873" s="94">
        <f t="shared" si="27"/>
        <v>4.225871579303625E-3</v>
      </c>
    </row>
    <row r="874" spans="1:9" ht="15.75" customHeight="1" x14ac:dyDescent="0.25">
      <c r="A874" s="87">
        <v>44195</v>
      </c>
      <c r="B874" s="88">
        <v>212.699997</v>
      </c>
      <c r="C874" s="88">
        <v>213.5</v>
      </c>
      <c r="D874" s="88">
        <v>209.550003</v>
      </c>
      <c r="E874" s="88">
        <v>211.14999399999999</v>
      </c>
      <c r="F874" s="88">
        <v>191.65197800000001</v>
      </c>
      <c r="G874" s="88">
        <v>18925262</v>
      </c>
      <c r="H874" s="95">
        <f t="shared" si="26"/>
        <v>-8.2198646499846977E-4</v>
      </c>
      <c r="I874" s="96">
        <f t="shared" si="27"/>
        <v>-8.2508984869418599E-4</v>
      </c>
    </row>
    <row r="875" spans="1:9" ht="15.75" customHeight="1" x14ac:dyDescent="0.25">
      <c r="A875" s="91">
        <v>44196</v>
      </c>
      <c r="B875" s="92">
        <v>210.550003</v>
      </c>
      <c r="C875" s="92">
        <v>211.300003</v>
      </c>
      <c r="D875" s="92">
        <v>208.550003</v>
      </c>
      <c r="E875" s="92">
        <v>209</v>
      </c>
      <c r="F875" s="92">
        <v>189.700546</v>
      </c>
      <c r="G875" s="92">
        <v>18245270</v>
      </c>
      <c r="H875" s="93">
        <f t="shared" si="26"/>
        <v>-4.444724990318164E-3</v>
      </c>
      <c r="I875" s="94">
        <f t="shared" si="27"/>
        <v>-4.4478283740138798E-3</v>
      </c>
    </row>
    <row r="876" spans="1:9" ht="15.75" customHeight="1" x14ac:dyDescent="0.25">
      <c r="A876" s="87">
        <v>44197</v>
      </c>
      <c r="B876" s="88">
        <v>209.89999399999999</v>
      </c>
      <c r="C876" s="88">
        <v>214.199997</v>
      </c>
      <c r="D876" s="88">
        <v>209.300003</v>
      </c>
      <c r="E876" s="88">
        <v>213.85000600000001</v>
      </c>
      <c r="F876" s="88">
        <v>194.10269199999999</v>
      </c>
      <c r="G876" s="88">
        <v>19527333</v>
      </c>
      <c r="H876" s="95">
        <f t="shared" si="26"/>
        <v>9.962977751657923E-3</v>
      </c>
      <c r="I876" s="96">
        <f t="shared" si="27"/>
        <v>9.9598743679622063E-3</v>
      </c>
    </row>
    <row r="877" spans="1:9" ht="15.75" customHeight="1" x14ac:dyDescent="0.25">
      <c r="A877" s="91">
        <v>44200</v>
      </c>
      <c r="B877" s="92">
        <v>214</v>
      </c>
      <c r="C877" s="92">
        <v>216</v>
      </c>
      <c r="D877" s="92">
        <v>212.10000600000001</v>
      </c>
      <c r="E877" s="92">
        <v>213.39999399999999</v>
      </c>
      <c r="F877" s="92">
        <v>193.69422900000001</v>
      </c>
      <c r="G877" s="92">
        <v>26891799</v>
      </c>
      <c r="H877" s="93">
        <f t="shared" si="26"/>
        <v>-9.1487726156028258E-4</v>
      </c>
      <c r="I877" s="94">
        <f t="shared" si="27"/>
        <v>-9.179806452559988E-4</v>
      </c>
    </row>
    <row r="878" spans="1:9" ht="15.75" customHeight="1" x14ac:dyDescent="0.25">
      <c r="A878" s="87">
        <v>44201</v>
      </c>
      <c r="B878" s="88">
        <v>212.449997</v>
      </c>
      <c r="C878" s="88">
        <v>213.25</v>
      </c>
      <c r="D878" s="88">
        <v>210.60000600000001</v>
      </c>
      <c r="E878" s="88">
        <v>211.449997</v>
      </c>
      <c r="F878" s="88">
        <v>191.92430100000001</v>
      </c>
      <c r="G878" s="88">
        <v>18024083</v>
      </c>
      <c r="H878" s="95">
        <f t="shared" si="26"/>
        <v>-3.9867138210419647E-3</v>
      </c>
      <c r="I878" s="96">
        <f t="shared" si="27"/>
        <v>-3.9898172047376813E-3</v>
      </c>
    </row>
    <row r="879" spans="1:9" ht="15.75" customHeight="1" x14ac:dyDescent="0.25">
      <c r="A879" s="91">
        <v>44202</v>
      </c>
      <c r="B879" s="92">
        <v>211.449997</v>
      </c>
      <c r="C879" s="92">
        <v>211.5</v>
      </c>
      <c r="D879" s="92">
        <v>204.5</v>
      </c>
      <c r="E879" s="92">
        <v>205.39999399999999</v>
      </c>
      <c r="F879" s="92">
        <v>186.43296799999999</v>
      </c>
      <c r="G879" s="92">
        <v>49067837</v>
      </c>
      <c r="H879" s="93">
        <f t="shared" si="26"/>
        <v>-1.2607253987188574E-2</v>
      </c>
      <c r="I879" s="94">
        <f t="shared" si="27"/>
        <v>-1.2610357370884291E-2</v>
      </c>
    </row>
    <row r="880" spans="1:9" ht="15.75" customHeight="1" x14ac:dyDescent="0.25">
      <c r="A880" s="87">
        <v>44203</v>
      </c>
      <c r="B880" s="88">
        <v>206.10000600000001</v>
      </c>
      <c r="C880" s="88">
        <v>207.60000600000001</v>
      </c>
      <c r="D880" s="88">
        <v>202.10000600000001</v>
      </c>
      <c r="E880" s="88">
        <v>202.800003</v>
      </c>
      <c r="F880" s="88">
        <v>184.07307399999999</v>
      </c>
      <c r="G880" s="88">
        <v>34952401</v>
      </c>
      <c r="H880" s="95">
        <f t="shared" si="26"/>
        <v>-5.5324485207198012E-3</v>
      </c>
      <c r="I880" s="96">
        <f t="shared" si="27"/>
        <v>-5.5355519044155178E-3</v>
      </c>
    </row>
    <row r="881" spans="1:9" ht="15.75" customHeight="1" x14ac:dyDescent="0.25">
      <c r="A881" s="91">
        <v>44204</v>
      </c>
      <c r="B881" s="92">
        <v>204.35000600000001</v>
      </c>
      <c r="C881" s="92">
        <v>206</v>
      </c>
      <c r="D881" s="92">
        <v>200.25</v>
      </c>
      <c r="E881" s="92">
        <v>201.5</v>
      </c>
      <c r="F881" s="92">
        <v>182.89308199999999</v>
      </c>
      <c r="G881" s="92">
        <v>56427360</v>
      </c>
      <c r="H881" s="93">
        <f t="shared" si="26"/>
        <v>-2.7929866128300809E-3</v>
      </c>
      <c r="I881" s="94">
        <f t="shared" si="27"/>
        <v>-2.7960899965257971E-3</v>
      </c>
    </row>
    <row r="882" spans="1:9" ht="15.75" customHeight="1" x14ac:dyDescent="0.25">
      <c r="A882" s="87">
        <v>44207</v>
      </c>
      <c r="B882" s="88">
        <v>204</v>
      </c>
      <c r="C882" s="88">
        <v>206.10000600000001</v>
      </c>
      <c r="D882" s="88">
        <v>201.25</v>
      </c>
      <c r="E882" s="88">
        <v>202.5</v>
      </c>
      <c r="F882" s="88">
        <v>183.80075099999999</v>
      </c>
      <c r="G882" s="88">
        <v>42970983</v>
      </c>
      <c r="H882" s="95">
        <f t="shared" si="26"/>
        <v>2.1500031235940249E-3</v>
      </c>
      <c r="I882" s="96">
        <f t="shared" si="27"/>
        <v>2.1468997398983087E-3</v>
      </c>
    </row>
    <row r="883" spans="1:9" ht="15.75" customHeight="1" x14ac:dyDescent="0.25">
      <c r="A883" s="91">
        <v>44208</v>
      </c>
      <c r="B883" s="92">
        <v>203</v>
      </c>
      <c r="C883" s="92">
        <v>206.89999399999999</v>
      </c>
      <c r="D883" s="92">
        <v>201.60000600000001</v>
      </c>
      <c r="E883" s="92">
        <v>206.449997</v>
      </c>
      <c r="F883" s="92">
        <v>187.38600199999999</v>
      </c>
      <c r="G883" s="92">
        <v>35617404</v>
      </c>
      <c r="H883" s="93">
        <f t="shared" si="26"/>
        <v>8.3898637923111637E-3</v>
      </c>
      <c r="I883" s="94">
        <f t="shared" si="27"/>
        <v>8.3867604086154471E-3</v>
      </c>
    </row>
    <row r="884" spans="1:9" ht="15.75" customHeight="1" x14ac:dyDescent="0.25">
      <c r="A884" s="87">
        <v>44209</v>
      </c>
      <c r="B884" s="88">
        <v>207.449997</v>
      </c>
      <c r="C884" s="88">
        <v>213</v>
      </c>
      <c r="D884" s="88">
        <v>205.25</v>
      </c>
      <c r="E884" s="88">
        <v>211.25</v>
      </c>
      <c r="F884" s="88">
        <v>191.74276699999999</v>
      </c>
      <c r="G884" s="88">
        <v>63925996</v>
      </c>
      <c r="H884" s="95">
        <f t="shared" si="26"/>
        <v>9.9818449438855306E-3</v>
      </c>
      <c r="I884" s="96">
        <f t="shared" si="27"/>
        <v>9.978741560189814E-3</v>
      </c>
    </row>
    <row r="885" spans="1:9" ht="15.75" customHeight="1" x14ac:dyDescent="0.25">
      <c r="A885" s="91">
        <v>44210</v>
      </c>
      <c r="B885" s="92">
        <v>212</v>
      </c>
      <c r="C885" s="92">
        <v>216.5</v>
      </c>
      <c r="D885" s="92">
        <v>211.60000600000001</v>
      </c>
      <c r="E885" s="92">
        <v>214.14999399999999</v>
      </c>
      <c r="F885" s="92">
        <v>194.37496899999999</v>
      </c>
      <c r="G885" s="92">
        <v>48304263</v>
      </c>
      <c r="H885" s="93">
        <f t="shared" si="26"/>
        <v>5.9213468133718717E-3</v>
      </c>
      <c r="I885" s="94">
        <f t="shared" si="27"/>
        <v>5.9182434296761559E-3</v>
      </c>
    </row>
    <row r="886" spans="1:9" ht="15.75" customHeight="1" x14ac:dyDescent="0.25">
      <c r="A886" s="87">
        <v>44211</v>
      </c>
      <c r="B886" s="88">
        <v>214.89999399999999</v>
      </c>
      <c r="C886" s="88">
        <v>218.5</v>
      </c>
      <c r="D886" s="88">
        <v>211.199997</v>
      </c>
      <c r="E886" s="88">
        <v>217.85000600000001</v>
      </c>
      <c r="F886" s="88">
        <v>197.733307</v>
      </c>
      <c r="G886" s="88">
        <v>58321158</v>
      </c>
      <c r="H886" s="95">
        <f t="shared" si="26"/>
        <v>7.4394926918571963E-3</v>
      </c>
      <c r="I886" s="96">
        <f t="shared" si="27"/>
        <v>7.4363893081614806E-3</v>
      </c>
    </row>
    <row r="887" spans="1:9" ht="15.75" customHeight="1" x14ac:dyDescent="0.25">
      <c r="A887" s="91">
        <v>44214</v>
      </c>
      <c r="B887" s="92">
        <v>218.39999399999999</v>
      </c>
      <c r="C887" s="92">
        <v>222</v>
      </c>
      <c r="D887" s="92">
        <v>214.60000600000001</v>
      </c>
      <c r="E887" s="92">
        <v>219.75</v>
      </c>
      <c r="F887" s="92">
        <v>199.45787000000001</v>
      </c>
      <c r="G887" s="92">
        <v>67607822</v>
      </c>
      <c r="H887" s="93">
        <f t="shared" si="26"/>
        <v>3.7713471222463124E-3</v>
      </c>
      <c r="I887" s="94">
        <f t="shared" si="27"/>
        <v>3.7682437385505962E-3</v>
      </c>
    </row>
    <row r="888" spans="1:9" ht="15.75" customHeight="1" x14ac:dyDescent="0.25">
      <c r="A888" s="87">
        <v>44215</v>
      </c>
      <c r="B888" s="88">
        <v>221</v>
      </c>
      <c r="C888" s="88">
        <v>221.699997</v>
      </c>
      <c r="D888" s="88">
        <v>217.5</v>
      </c>
      <c r="E888" s="88">
        <v>218.85000600000001</v>
      </c>
      <c r="F888" s="88">
        <v>198.64097599999999</v>
      </c>
      <c r="G888" s="88">
        <v>31785089</v>
      </c>
      <c r="H888" s="95">
        <f t="shared" si="26"/>
        <v>-1.7823365126894226E-3</v>
      </c>
      <c r="I888" s="96">
        <f t="shared" si="27"/>
        <v>-1.7854398963851389E-3</v>
      </c>
    </row>
    <row r="889" spans="1:9" ht="15.75" customHeight="1" x14ac:dyDescent="0.25">
      <c r="A889" s="91">
        <v>44216</v>
      </c>
      <c r="B889" s="92">
        <v>218.5</v>
      </c>
      <c r="C889" s="92">
        <v>219</v>
      </c>
      <c r="D889" s="92">
        <v>215.699997</v>
      </c>
      <c r="E889" s="92">
        <v>217.64999399999999</v>
      </c>
      <c r="F889" s="92">
        <v>197.551773</v>
      </c>
      <c r="G889" s="92">
        <v>44672447</v>
      </c>
      <c r="H889" s="93">
        <f t="shared" si="26"/>
        <v>-2.3879086404183479E-3</v>
      </c>
      <c r="I889" s="94">
        <f t="shared" si="27"/>
        <v>-2.3910120241140641E-3</v>
      </c>
    </row>
    <row r="890" spans="1:9" ht="15.75" customHeight="1" x14ac:dyDescent="0.25">
      <c r="A890" s="87">
        <v>44217</v>
      </c>
      <c r="B890" s="88">
        <v>219</v>
      </c>
      <c r="C890" s="88">
        <v>219.5</v>
      </c>
      <c r="D890" s="88">
        <v>212.199997</v>
      </c>
      <c r="E890" s="88">
        <v>213.699997</v>
      </c>
      <c r="F890" s="88">
        <v>193.96653699999999</v>
      </c>
      <c r="G890" s="88">
        <v>28999164</v>
      </c>
      <c r="H890" s="95">
        <f t="shared" si="26"/>
        <v>-7.9541196203149686E-3</v>
      </c>
      <c r="I890" s="96">
        <f t="shared" si="27"/>
        <v>-7.9572230040106853E-3</v>
      </c>
    </row>
    <row r="891" spans="1:9" ht="15.75" customHeight="1" x14ac:dyDescent="0.25">
      <c r="A891" s="91">
        <v>44218</v>
      </c>
      <c r="B891" s="92">
        <v>214</v>
      </c>
      <c r="C891" s="92">
        <v>214.75</v>
      </c>
      <c r="D891" s="92">
        <v>209.14999399999999</v>
      </c>
      <c r="E891" s="92">
        <v>210.699997</v>
      </c>
      <c r="F891" s="92">
        <v>191.243561</v>
      </c>
      <c r="G891" s="92">
        <v>24712182</v>
      </c>
      <c r="H891" s="93">
        <f t="shared" si="26"/>
        <v>-6.139990383658458E-3</v>
      </c>
      <c r="I891" s="94">
        <f t="shared" si="27"/>
        <v>-6.1430937673541738E-3</v>
      </c>
    </row>
    <row r="892" spans="1:9" ht="15.75" customHeight="1" x14ac:dyDescent="0.25">
      <c r="A892" s="87">
        <v>44221</v>
      </c>
      <c r="B892" s="88">
        <v>212</v>
      </c>
      <c r="C892" s="88">
        <v>212.5</v>
      </c>
      <c r="D892" s="88">
        <v>206.85000600000001</v>
      </c>
      <c r="E892" s="88">
        <v>207.800003</v>
      </c>
      <c r="F892" s="88">
        <v>188.61135899999999</v>
      </c>
      <c r="G892" s="88">
        <v>24967899</v>
      </c>
      <c r="H892" s="95">
        <f t="shared" si="26"/>
        <v>-6.0189774643709636E-3</v>
      </c>
      <c r="I892" s="96">
        <f t="shared" si="27"/>
        <v>-6.0220808480666802E-3</v>
      </c>
    </row>
    <row r="893" spans="1:9" ht="15.75" customHeight="1" x14ac:dyDescent="0.25">
      <c r="A893" s="91">
        <v>44223</v>
      </c>
      <c r="B893" s="92">
        <v>208</v>
      </c>
      <c r="C893" s="92">
        <v>212.64999399999999</v>
      </c>
      <c r="D893" s="92">
        <v>207.10000600000001</v>
      </c>
      <c r="E893" s="92">
        <v>210.64999399999999</v>
      </c>
      <c r="F893" s="92">
        <v>191.198151</v>
      </c>
      <c r="G893" s="92">
        <v>48471357</v>
      </c>
      <c r="H893" s="93">
        <f t="shared" si="26"/>
        <v>5.9158437742053219E-3</v>
      </c>
      <c r="I893" s="94">
        <f t="shared" si="27"/>
        <v>5.9127403905096052E-3</v>
      </c>
    </row>
    <row r="894" spans="1:9" ht="15.75" customHeight="1" x14ac:dyDescent="0.25">
      <c r="A894" s="87">
        <v>44224</v>
      </c>
      <c r="B894" s="88">
        <v>209.25</v>
      </c>
      <c r="C894" s="88">
        <v>211</v>
      </c>
      <c r="D894" s="88">
        <v>205.75</v>
      </c>
      <c r="E894" s="88">
        <v>206.60000600000001</v>
      </c>
      <c r="F894" s="88">
        <v>187.522156</v>
      </c>
      <c r="G894" s="88">
        <v>22131983</v>
      </c>
      <c r="H894" s="95">
        <f t="shared" si="26"/>
        <v>-8.4311004899195151E-3</v>
      </c>
      <c r="I894" s="96">
        <f t="shared" si="27"/>
        <v>-8.4342038736152317E-3</v>
      </c>
    </row>
    <row r="895" spans="1:9" ht="15.75" customHeight="1" x14ac:dyDescent="0.25">
      <c r="A895" s="91">
        <v>44225</v>
      </c>
      <c r="B895" s="92">
        <v>208.550003</v>
      </c>
      <c r="C895" s="92">
        <v>208.800003</v>
      </c>
      <c r="D895" s="92">
        <v>202.35000600000001</v>
      </c>
      <c r="E895" s="92">
        <v>203.25</v>
      </c>
      <c r="F895" s="92">
        <v>184.48149100000001</v>
      </c>
      <c r="G895" s="92">
        <v>23764654</v>
      </c>
      <c r="H895" s="93">
        <f t="shared" si="26"/>
        <v>-7.0997876028766416E-3</v>
      </c>
      <c r="I895" s="94">
        <f t="shared" si="27"/>
        <v>-7.1028909865723574E-3</v>
      </c>
    </row>
    <row r="896" spans="1:9" ht="15.75" customHeight="1" x14ac:dyDescent="0.25">
      <c r="A896" s="87">
        <v>44228</v>
      </c>
      <c r="B896" s="88">
        <v>204</v>
      </c>
      <c r="C896" s="88">
        <v>217.949997</v>
      </c>
      <c r="D896" s="88">
        <v>201.800003</v>
      </c>
      <c r="E896" s="88">
        <v>215.949997</v>
      </c>
      <c r="F896" s="88">
        <v>196.00877399999999</v>
      </c>
      <c r="G896" s="88">
        <v>57744414</v>
      </c>
      <c r="H896" s="95">
        <f t="shared" si="26"/>
        <v>2.6322712265488418E-2</v>
      </c>
      <c r="I896" s="96">
        <f t="shared" si="27"/>
        <v>2.6319608881792703E-2</v>
      </c>
    </row>
    <row r="897" spans="1:9" ht="15.75" customHeight="1" x14ac:dyDescent="0.25">
      <c r="A897" s="91">
        <v>44229</v>
      </c>
      <c r="B897" s="92">
        <v>220</v>
      </c>
      <c r="C897" s="92">
        <v>223.5</v>
      </c>
      <c r="D897" s="92">
        <v>217</v>
      </c>
      <c r="E897" s="92">
        <v>218.199997</v>
      </c>
      <c r="F897" s="92">
        <v>198.05098000000001</v>
      </c>
      <c r="G897" s="92">
        <v>48457781</v>
      </c>
      <c r="H897" s="93">
        <f t="shared" si="26"/>
        <v>4.5014834838936861E-3</v>
      </c>
      <c r="I897" s="94">
        <f t="shared" si="27"/>
        <v>4.4983801001979695E-3</v>
      </c>
    </row>
    <row r="898" spans="1:9" ht="15.75" customHeight="1" x14ac:dyDescent="0.25">
      <c r="A898" s="87">
        <v>44230</v>
      </c>
      <c r="B898" s="88">
        <v>221.5</v>
      </c>
      <c r="C898" s="88">
        <v>222</v>
      </c>
      <c r="D898" s="88">
        <v>215.699997</v>
      </c>
      <c r="E898" s="88">
        <v>216.75</v>
      </c>
      <c r="F898" s="88">
        <v>196.73487900000001</v>
      </c>
      <c r="G898" s="88">
        <v>53643263</v>
      </c>
      <c r="H898" s="95">
        <f t="shared" si="26"/>
        <v>-2.8956331962439489E-3</v>
      </c>
      <c r="I898" s="96">
        <f t="shared" si="27"/>
        <v>-2.8987365799396651E-3</v>
      </c>
    </row>
    <row r="899" spans="1:9" ht="15.75" customHeight="1" x14ac:dyDescent="0.25">
      <c r="A899" s="91">
        <v>44231</v>
      </c>
      <c r="B899" s="92">
        <v>216.10000600000001</v>
      </c>
      <c r="C899" s="92">
        <v>231.39999399999999</v>
      </c>
      <c r="D899" s="92">
        <v>216</v>
      </c>
      <c r="E899" s="92">
        <v>229.949997</v>
      </c>
      <c r="F899" s="92">
        <v>208.71597299999999</v>
      </c>
      <c r="G899" s="92">
        <v>105818897</v>
      </c>
      <c r="H899" s="93">
        <f t="shared" si="26"/>
        <v>2.5674324290063513E-2</v>
      </c>
      <c r="I899" s="94">
        <f t="shared" si="27"/>
        <v>2.5671220906367798E-2</v>
      </c>
    </row>
    <row r="900" spans="1:9" ht="15.75" customHeight="1" x14ac:dyDescent="0.25">
      <c r="A900" s="87">
        <v>44232</v>
      </c>
      <c r="B900" s="88">
        <v>232.14999399999999</v>
      </c>
      <c r="C900" s="88">
        <v>238.85000600000001</v>
      </c>
      <c r="D900" s="88">
        <v>227.25</v>
      </c>
      <c r="E900" s="88">
        <v>234.35000600000001</v>
      </c>
      <c r="F900" s="88">
        <v>212.709686</v>
      </c>
      <c r="G900" s="88">
        <v>125490301</v>
      </c>
      <c r="H900" s="95">
        <f t="shared" ref="H900:H963" si="28">LOG(F900/F899)</f>
        <v>8.2315796676879667E-3</v>
      </c>
      <c r="I900" s="96">
        <f t="shared" ref="I900:I963" si="29">H900-$H$1238</f>
        <v>8.22847628399225E-3</v>
      </c>
    </row>
    <row r="901" spans="1:9" ht="15.75" customHeight="1" x14ac:dyDescent="0.25">
      <c r="A901" s="91">
        <v>44235</v>
      </c>
      <c r="B901" s="92">
        <v>237.5</v>
      </c>
      <c r="C901" s="92">
        <v>238.050003</v>
      </c>
      <c r="D901" s="92">
        <v>231.5</v>
      </c>
      <c r="E901" s="92">
        <v>233.10000600000001</v>
      </c>
      <c r="F901" s="92">
        <v>211.57510400000001</v>
      </c>
      <c r="G901" s="92">
        <v>41495834</v>
      </c>
      <c r="H901" s="93">
        <f t="shared" si="28"/>
        <v>-2.3227034670712772E-3</v>
      </c>
      <c r="I901" s="94">
        <f t="shared" si="29"/>
        <v>-2.3258068507669935E-3</v>
      </c>
    </row>
    <row r="902" spans="1:9" ht="15.75" customHeight="1" x14ac:dyDescent="0.25">
      <c r="A902" s="87">
        <v>44236</v>
      </c>
      <c r="B902" s="88">
        <v>234.60000600000001</v>
      </c>
      <c r="C902" s="88">
        <v>239.199997</v>
      </c>
      <c r="D902" s="88">
        <v>228.199997</v>
      </c>
      <c r="E902" s="88">
        <v>229</v>
      </c>
      <c r="F902" s="88">
        <v>207.85369900000001</v>
      </c>
      <c r="G902" s="88">
        <v>70655961</v>
      </c>
      <c r="H902" s="95">
        <f t="shared" si="28"/>
        <v>-7.706805335168306E-3</v>
      </c>
      <c r="I902" s="96">
        <f t="shared" si="29"/>
        <v>-7.7099087188640218E-3</v>
      </c>
    </row>
    <row r="903" spans="1:9" ht="15.75" customHeight="1" x14ac:dyDescent="0.25">
      <c r="A903" s="91">
        <v>44237</v>
      </c>
      <c r="B903" s="92">
        <v>229</v>
      </c>
      <c r="C903" s="92">
        <v>231.10000600000001</v>
      </c>
      <c r="D903" s="92">
        <v>223.10000600000001</v>
      </c>
      <c r="E903" s="92">
        <v>227.550003</v>
      </c>
      <c r="F903" s="92">
        <v>206.53761299999999</v>
      </c>
      <c r="G903" s="92">
        <v>47283127</v>
      </c>
      <c r="H903" s="93">
        <f t="shared" si="28"/>
        <v>-2.75860421157454E-3</v>
      </c>
      <c r="I903" s="94">
        <f t="shared" si="29"/>
        <v>-2.7617075952702562E-3</v>
      </c>
    </row>
    <row r="904" spans="1:9" ht="15.75" customHeight="1" x14ac:dyDescent="0.25">
      <c r="A904" s="87">
        <v>44238</v>
      </c>
      <c r="B904" s="88">
        <v>229</v>
      </c>
      <c r="C904" s="88">
        <v>229.300003</v>
      </c>
      <c r="D904" s="88">
        <v>224.5</v>
      </c>
      <c r="E904" s="88">
        <v>226.449997</v>
      </c>
      <c r="F904" s="88">
        <v>205.539185</v>
      </c>
      <c r="G904" s="88">
        <v>43631374</v>
      </c>
      <c r="H904" s="95">
        <f t="shared" si="28"/>
        <v>-2.1045233393156208E-3</v>
      </c>
      <c r="I904" s="96">
        <f t="shared" si="29"/>
        <v>-2.107626723011337E-3</v>
      </c>
    </row>
    <row r="905" spans="1:9" ht="15.75" customHeight="1" x14ac:dyDescent="0.25">
      <c r="A905" s="91">
        <v>44239</v>
      </c>
      <c r="B905" s="92">
        <v>225.75</v>
      </c>
      <c r="C905" s="92">
        <v>225.75</v>
      </c>
      <c r="D905" s="92">
        <v>215.800003</v>
      </c>
      <c r="E905" s="92">
        <v>217.449997</v>
      </c>
      <c r="F905" s="92">
        <v>197.370239</v>
      </c>
      <c r="G905" s="92">
        <v>110568108</v>
      </c>
      <c r="H905" s="93">
        <f t="shared" si="28"/>
        <v>-1.7612963125054969E-2</v>
      </c>
      <c r="I905" s="94">
        <f t="shared" si="29"/>
        <v>-1.7616066508750684E-2</v>
      </c>
    </row>
    <row r="906" spans="1:9" ht="15.75" customHeight="1" x14ac:dyDescent="0.25">
      <c r="A906" s="87">
        <v>44242</v>
      </c>
      <c r="B906" s="88">
        <v>218.449997</v>
      </c>
      <c r="C906" s="88">
        <v>221</v>
      </c>
      <c r="D906" s="88">
        <v>217.5</v>
      </c>
      <c r="E906" s="88">
        <v>218.60000600000001</v>
      </c>
      <c r="F906" s="88">
        <v>198.41404700000001</v>
      </c>
      <c r="G906" s="88">
        <v>31776555</v>
      </c>
      <c r="H906" s="95">
        <f t="shared" si="28"/>
        <v>2.2907483779345066E-3</v>
      </c>
      <c r="I906" s="96">
        <f t="shared" si="29"/>
        <v>2.2876449942387904E-3</v>
      </c>
    </row>
    <row r="907" spans="1:9" ht="15.75" customHeight="1" x14ac:dyDescent="0.25">
      <c r="A907" s="91">
        <v>44243</v>
      </c>
      <c r="B907" s="92">
        <v>219.050003</v>
      </c>
      <c r="C907" s="92">
        <v>221.800003</v>
      </c>
      <c r="D907" s="92">
        <v>217.25</v>
      </c>
      <c r="E907" s="92">
        <v>218.25</v>
      </c>
      <c r="F907" s="92">
        <v>198.09637499999999</v>
      </c>
      <c r="G907" s="92">
        <v>29148891</v>
      </c>
      <c r="H907" s="93">
        <f t="shared" si="28"/>
        <v>-6.9588701087629798E-4</v>
      </c>
      <c r="I907" s="94">
        <f t="shared" si="29"/>
        <v>-6.989903945720142E-4</v>
      </c>
    </row>
    <row r="908" spans="1:9" ht="15.75" customHeight="1" x14ac:dyDescent="0.25">
      <c r="A908" s="87">
        <v>44244</v>
      </c>
      <c r="B908" s="88">
        <v>217.60000600000001</v>
      </c>
      <c r="C908" s="88">
        <v>218.39999399999999</v>
      </c>
      <c r="D908" s="88">
        <v>216.550003</v>
      </c>
      <c r="E908" s="88">
        <v>217.75</v>
      </c>
      <c r="F908" s="88">
        <v>197.64253199999999</v>
      </c>
      <c r="G908" s="88">
        <v>19850516</v>
      </c>
      <c r="H908" s="95">
        <f t="shared" si="28"/>
        <v>-9.961193780736149E-4</v>
      </c>
      <c r="I908" s="96">
        <f t="shared" si="29"/>
        <v>-9.9922276176933112E-4</v>
      </c>
    </row>
    <row r="909" spans="1:9" ht="15.75" customHeight="1" x14ac:dyDescent="0.25">
      <c r="A909" s="91">
        <v>44245</v>
      </c>
      <c r="B909" s="92">
        <v>218.199997</v>
      </c>
      <c r="C909" s="92">
        <v>220.60000600000001</v>
      </c>
      <c r="D909" s="92">
        <v>217.89999399999999</v>
      </c>
      <c r="E909" s="92">
        <v>218.85000600000001</v>
      </c>
      <c r="F909" s="92">
        <v>198.64097599999999</v>
      </c>
      <c r="G909" s="92">
        <v>24070563</v>
      </c>
      <c r="H909" s="93">
        <f t="shared" si="28"/>
        <v>2.1884314056640278E-3</v>
      </c>
      <c r="I909" s="94">
        <f t="shared" si="29"/>
        <v>2.1853280219683116E-3</v>
      </c>
    </row>
    <row r="910" spans="1:9" ht="15.75" customHeight="1" x14ac:dyDescent="0.25">
      <c r="A910" s="87">
        <v>44246</v>
      </c>
      <c r="B910" s="88">
        <v>218.85000600000001</v>
      </c>
      <c r="C910" s="88">
        <v>218.89999399999999</v>
      </c>
      <c r="D910" s="88">
        <v>214</v>
      </c>
      <c r="E910" s="88">
        <v>215.949997</v>
      </c>
      <c r="F910" s="88">
        <v>196.00877399999999</v>
      </c>
      <c r="G910" s="88">
        <v>28125203</v>
      </c>
      <c r="H910" s="95">
        <f t="shared" si="28"/>
        <v>-5.7933281618651432E-3</v>
      </c>
      <c r="I910" s="96">
        <f t="shared" si="29"/>
        <v>-5.7964315455608598E-3</v>
      </c>
    </row>
    <row r="911" spans="1:9" ht="15.75" customHeight="1" x14ac:dyDescent="0.25">
      <c r="A911" s="91">
        <v>44249</v>
      </c>
      <c r="B911" s="92">
        <v>212</v>
      </c>
      <c r="C911" s="92">
        <v>212</v>
      </c>
      <c r="D911" s="92">
        <v>206</v>
      </c>
      <c r="E911" s="92">
        <v>207.050003</v>
      </c>
      <c r="F911" s="92">
        <v>192.384995</v>
      </c>
      <c r="G911" s="92">
        <v>51546288</v>
      </c>
      <c r="H911" s="93">
        <f t="shared" si="28"/>
        <v>-8.1043158694244898E-3</v>
      </c>
      <c r="I911" s="94">
        <f t="shared" si="29"/>
        <v>-8.1074192531202065E-3</v>
      </c>
    </row>
    <row r="912" spans="1:9" ht="15.75" customHeight="1" x14ac:dyDescent="0.25">
      <c r="A912" s="87">
        <v>44250</v>
      </c>
      <c r="B912" s="88">
        <v>208</v>
      </c>
      <c r="C912" s="88">
        <v>210.550003</v>
      </c>
      <c r="D912" s="88">
        <v>207</v>
      </c>
      <c r="E912" s="88">
        <v>208.5</v>
      </c>
      <c r="F912" s="88">
        <v>193.73228499999999</v>
      </c>
      <c r="G912" s="88">
        <v>26675953</v>
      </c>
      <c r="H912" s="95">
        <f t="shared" si="28"/>
        <v>3.0308044604260478E-3</v>
      </c>
      <c r="I912" s="96">
        <f t="shared" si="29"/>
        <v>3.0277010767303316E-3</v>
      </c>
    </row>
    <row r="913" spans="1:9" ht="15.75" customHeight="1" x14ac:dyDescent="0.25">
      <c r="A913" s="91">
        <v>44251</v>
      </c>
      <c r="B913" s="92">
        <v>209.10000600000001</v>
      </c>
      <c r="C913" s="92">
        <v>209.800003</v>
      </c>
      <c r="D913" s="92">
        <v>206.5</v>
      </c>
      <c r="E913" s="92">
        <v>208.85000600000001</v>
      </c>
      <c r="F913" s="92">
        <v>194.05751000000001</v>
      </c>
      <c r="G913" s="92">
        <v>13160617</v>
      </c>
      <c r="H913" s="93">
        <f t="shared" si="28"/>
        <v>7.2845370256226791E-4</v>
      </c>
      <c r="I913" s="94">
        <f t="shared" si="29"/>
        <v>7.2535031886655169E-4</v>
      </c>
    </row>
    <row r="914" spans="1:9" ht="15.75" customHeight="1" x14ac:dyDescent="0.25">
      <c r="A914" s="87">
        <v>44252</v>
      </c>
      <c r="B914" s="88">
        <v>209.5</v>
      </c>
      <c r="C914" s="88">
        <v>211.199997</v>
      </c>
      <c r="D914" s="88">
        <v>208.800003</v>
      </c>
      <c r="E914" s="88">
        <v>209.14999399999999</v>
      </c>
      <c r="F914" s="88">
        <v>194.33625799999999</v>
      </c>
      <c r="G914" s="88">
        <v>25954142</v>
      </c>
      <c r="H914" s="95">
        <f t="shared" si="28"/>
        <v>6.2338147004842369E-4</v>
      </c>
      <c r="I914" s="96">
        <f t="shared" si="29"/>
        <v>6.2027808635270747E-4</v>
      </c>
    </row>
    <row r="915" spans="1:9" ht="15.75" customHeight="1" x14ac:dyDescent="0.25">
      <c r="A915" s="91">
        <v>44253</v>
      </c>
      <c r="B915" s="92">
        <v>207.25</v>
      </c>
      <c r="C915" s="92">
        <v>208</v>
      </c>
      <c r="D915" s="92">
        <v>203</v>
      </c>
      <c r="E915" s="92">
        <v>203.85000600000001</v>
      </c>
      <c r="F915" s="92">
        <v>189.41163599999999</v>
      </c>
      <c r="G915" s="92">
        <v>43429293</v>
      </c>
      <c r="H915" s="93">
        <f t="shared" si="28"/>
        <v>-1.1147180797374994E-2</v>
      </c>
      <c r="I915" s="94">
        <f t="shared" si="29"/>
        <v>-1.115028418107071E-2</v>
      </c>
    </row>
    <row r="916" spans="1:9" ht="15.75" customHeight="1" x14ac:dyDescent="0.25">
      <c r="A916" s="87">
        <v>44256</v>
      </c>
      <c r="B916" s="88">
        <v>205.449997</v>
      </c>
      <c r="C916" s="88">
        <v>207.75</v>
      </c>
      <c r="D916" s="88">
        <v>204.050003</v>
      </c>
      <c r="E916" s="88">
        <v>206.89999399999999</v>
      </c>
      <c r="F916" s="88">
        <v>192.24560500000001</v>
      </c>
      <c r="G916" s="88">
        <v>16225536</v>
      </c>
      <c r="H916" s="95">
        <f t="shared" si="28"/>
        <v>6.4497648023813785E-3</v>
      </c>
      <c r="I916" s="96">
        <f t="shared" si="29"/>
        <v>6.4466614186856619E-3</v>
      </c>
    </row>
    <row r="917" spans="1:9" ht="15.75" customHeight="1" x14ac:dyDescent="0.25">
      <c r="A917" s="91">
        <v>44257</v>
      </c>
      <c r="B917" s="92">
        <v>207</v>
      </c>
      <c r="C917" s="92">
        <v>210.800003</v>
      </c>
      <c r="D917" s="92">
        <v>206.5</v>
      </c>
      <c r="E917" s="92">
        <v>209.89999399999999</v>
      </c>
      <c r="F917" s="92">
        <v>195.03312700000001</v>
      </c>
      <c r="G917" s="92">
        <v>25604169</v>
      </c>
      <c r="H917" s="93">
        <f t="shared" si="28"/>
        <v>6.2519639184348986E-3</v>
      </c>
      <c r="I917" s="94">
        <f t="shared" si="29"/>
        <v>6.2488605347391819E-3</v>
      </c>
    </row>
    <row r="918" spans="1:9" ht="15.75" customHeight="1" x14ac:dyDescent="0.25">
      <c r="A918" s="87">
        <v>44258</v>
      </c>
      <c r="B918" s="88">
        <v>212</v>
      </c>
      <c r="C918" s="88">
        <v>212</v>
      </c>
      <c r="D918" s="88">
        <v>208.800003</v>
      </c>
      <c r="E918" s="88">
        <v>209.949997</v>
      </c>
      <c r="F918" s="88">
        <v>195.07959</v>
      </c>
      <c r="G918" s="88">
        <v>20846117</v>
      </c>
      <c r="H918" s="95">
        <f t="shared" si="28"/>
        <v>1.0345022722278847E-4</v>
      </c>
      <c r="I918" s="96">
        <f t="shared" si="29"/>
        <v>1.0034684352707225E-4</v>
      </c>
    </row>
    <row r="919" spans="1:9" ht="15.75" customHeight="1" x14ac:dyDescent="0.25">
      <c r="A919" s="91">
        <v>44259</v>
      </c>
      <c r="B919" s="92">
        <v>208.800003</v>
      </c>
      <c r="C919" s="92">
        <v>211.300003</v>
      </c>
      <c r="D919" s="92">
        <v>207.60000600000001</v>
      </c>
      <c r="E919" s="92">
        <v>209.699997</v>
      </c>
      <c r="F919" s="92">
        <v>194.84728999999999</v>
      </c>
      <c r="G919" s="92">
        <v>24899212</v>
      </c>
      <c r="H919" s="93">
        <f t="shared" si="28"/>
        <v>-5.1746430039259028E-4</v>
      </c>
      <c r="I919" s="94">
        <f t="shared" si="29"/>
        <v>-5.205676840883065E-4</v>
      </c>
    </row>
    <row r="920" spans="1:9" ht="15.75" customHeight="1" x14ac:dyDescent="0.25">
      <c r="A920" s="87">
        <v>44260</v>
      </c>
      <c r="B920" s="88">
        <v>208</v>
      </c>
      <c r="C920" s="88">
        <v>210</v>
      </c>
      <c r="D920" s="88">
        <v>207.199997</v>
      </c>
      <c r="E920" s="88">
        <v>208.550003</v>
      </c>
      <c r="F920" s="88">
        <v>193.77874800000001</v>
      </c>
      <c r="G920" s="88">
        <v>17323590</v>
      </c>
      <c r="H920" s="95">
        <f t="shared" si="28"/>
        <v>-2.3882242481997459E-3</v>
      </c>
      <c r="I920" s="96">
        <f t="shared" si="29"/>
        <v>-2.3913276318954621E-3</v>
      </c>
    </row>
    <row r="921" spans="1:9" ht="15.75" customHeight="1" x14ac:dyDescent="0.25">
      <c r="A921" s="91">
        <v>44263</v>
      </c>
      <c r="B921" s="92">
        <v>209.699997</v>
      </c>
      <c r="C921" s="92">
        <v>210.800003</v>
      </c>
      <c r="D921" s="92">
        <v>207.699997</v>
      </c>
      <c r="E921" s="92">
        <v>208</v>
      </c>
      <c r="F921" s="92">
        <v>193.26769999999999</v>
      </c>
      <c r="G921" s="92">
        <v>22988740</v>
      </c>
      <c r="H921" s="93">
        <f t="shared" si="28"/>
        <v>-1.1468672895182585E-3</v>
      </c>
      <c r="I921" s="94">
        <f t="shared" si="29"/>
        <v>-1.1499706732139747E-3</v>
      </c>
    </row>
    <row r="922" spans="1:9" ht="15.75" customHeight="1" x14ac:dyDescent="0.25">
      <c r="A922" s="87">
        <v>44264</v>
      </c>
      <c r="B922" s="88">
        <v>208.699997</v>
      </c>
      <c r="C922" s="88">
        <v>209.75</v>
      </c>
      <c r="D922" s="88">
        <v>204.75</v>
      </c>
      <c r="E922" s="88">
        <v>207.800003</v>
      </c>
      <c r="F922" s="88">
        <v>193.08187899999999</v>
      </c>
      <c r="G922" s="88">
        <v>22593086</v>
      </c>
      <c r="H922" s="95">
        <f t="shared" si="28"/>
        <v>-4.1776176567056363E-4</v>
      </c>
      <c r="I922" s="96">
        <f t="shared" si="29"/>
        <v>-4.2086514936627985E-4</v>
      </c>
    </row>
    <row r="923" spans="1:9" ht="15.75" customHeight="1" x14ac:dyDescent="0.25">
      <c r="A923" s="91">
        <v>44265</v>
      </c>
      <c r="B923" s="92">
        <v>209.10000600000001</v>
      </c>
      <c r="C923" s="92">
        <v>209.199997</v>
      </c>
      <c r="D923" s="92">
        <v>205.800003</v>
      </c>
      <c r="E923" s="92">
        <v>206.5</v>
      </c>
      <c r="F923" s="92">
        <v>191.87394699999999</v>
      </c>
      <c r="G923" s="92">
        <v>19603214</v>
      </c>
      <c r="H923" s="93">
        <f t="shared" si="28"/>
        <v>-2.7255071280261663E-3</v>
      </c>
      <c r="I923" s="94">
        <f t="shared" si="29"/>
        <v>-2.7286105117218826E-3</v>
      </c>
    </row>
    <row r="924" spans="1:9" ht="15.75" customHeight="1" x14ac:dyDescent="0.25">
      <c r="A924" s="87">
        <v>44267</v>
      </c>
      <c r="B924" s="88">
        <v>208</v>
      </c>
      <c r="C924" s="88">
        <v>208</v>
      </c>
      <c r="D924" s="88">
        <v>203.5</v>
      </c>
      <c r="E924" s="88">
        <v>205.199997</v>
      </c>
      <c r="F924" s="88">
        <v>190.66601600000001</v>
      </c>
      <c r="G924" s="88">
        <v>30787960</v>
      </c>
      <c r="H924" s="95">
        <f t="shared" si="28"/>
        <v>-2.7427174262886224E-3</v>
      </c>
      <c r="I924" s="96">
        <f t="shared" si="29"/>
        <v>-2.7458208099843387E-3</v>
      </c>
    </row>
    <row r="925" spans="1:9" ht="15.75" customHeight="1" x14ac:dyDescent="0.25">
      <c r="A925" s="91">
        <v>44270</v>
      </c>
      <c r="B925" s="92">
        <v>205.85000600000001</v>
      </c>
      <c r="C925" s="92">
        <v>206</v>
      </c>
      <c r="D925" s="92">
        <v>201.60000600000001</v>
      </c>
      <c r="E925" s="92">
        <v>205.449997</v>
      </c>
      <c r="F925" s="92">
        <v>190.898315</v>
      </c>
      <c r="G925" s="92">
        <v>41115805</v>
      </c>
      <c r="H925" s="93">
        <f t="shared" si="28"/>
        <v>5.2880302543783153E-4</v>
      </c>
      <c r="I925" s="94">
        <f t="shared" si="29"/>
        <v>5.2569964174211531E-4</v>
      </c>
    </row>
    <row r="926" spans="1:9" ht="15.75" customHeight="1" x14ac:dyDescent="0.25">
      <c r="A926" s="87">
        <v>44271</v>
      </c>
      <c r="B926" s="88">
        <v>206.39999399999999</v>
      </c>
      <c r="C926" s="88">
        <v>208.89999399999999</v>
      </c>
      <c r="D926" s="88">
        <v>204.949997</v>
      </c>
      <c r="E926" s="88">
        <v>207.85000600000001</v>
      </c>
      <c r="F926" s="88">
        <v>193.12832599999999</v>
      </c>
      <c r="G926" s="88">
        <v>48763187</v>
      </c>
      <c r="H926" s="95">
        <f t="shared" si="28"/>
        <v>5.0438810984950334E-3</v>
      </c>
      <c r="I926" s="96">
        <f t="shared" si="29"/>
        <v>5.0407777147993167E-3</v>
      </c>
    </row>
    <row r="927" spans="1:9" ht="15.75" customHeight="1" x14ac:dyDescent="0.25">
      <c r="A927" s="91">
        <v>44272</v>
      </c>
      <c r="B927" s="92">
        <v>212.199997</v>
      </c>
      <c r="C927" s="92">
        <v>213.89999399999999</v>
      </c>
      <c r="D927" s="92">
        <v>208.550003</v>
      </c>
      <c r="E927" s="92">
        <v>210.60000600000001</v>
      </c>
      <c r="F927" s="92">
        <v>195.683548</v>
      </c>
      <c r="G927" s="92">
        <v>78578698</v>
      </c>
      <c r="H927" s="93">
        <f t="shared" si="28"/>
        <v>5.7083379666587513E-3</v>
      </c>
      <c r="I927" s="94">
        <f t="shared" si="29"/>
        <v>5.7052345829630355E-3</v>
      </c>
    </row>
    <row r="928" spans="1:9" ht="15.75" customHeight="1" x14ac:dyDescent="0.25">
      <c r="A928" s="87">
        <v>44273</v>
      </c>
      <c r="B928" s="88">
        <v>213</v>
      </c>
      <c r="C928" s="88">
        <v>219.10000600000001</v>
      </c>
      <c r="D928" s="88">
        <v>211.89999399999999</v>
      </c>
      <c r="E928" s="88">
        <v>217.64999399999999</v>
      </c>
      <c r="F928" s="88">
        <v>202.23419200000001</v>
      </c>
      <c r="G928" s="88">
        <v>91993104</v>
      </c>
      <c r="H928" s="95">
        <f t="shared" si="28"/>
        <v>1.4300270106795979E-2</v>
      </c>
      <c r="I928" s="96">
        <f t="shared" si="29"/>
        <v>1.4297166723100262E-2</v>
      </c>
    </row>
    <row r="929" spans="1:9" ht="15.75" customHeight="1" x14ac:dyDescent="0.25">
      <c r="A929" s="91">
        <v>44274</v>
      </c>
      <c r="B929" s="92">
        <v>219</v>
      </c>
      <c r="C929" s="92">
        <v>226.14999399999999</v>
      </c>
      <c r="D929" s="92">
        <v>215.550003</v>
      </c>
      <c r="E929" s="92">
        <v>222.949997</v>
      </c>
      <c r="F929" s="92">
        <v>207.15881300000001</v>
      </c>
      <c r="G929" s="92">
        <v>134184994</v>
      </c>
      <c r="H929" s="93">
        <f t="shared" si="28"/>
        <v>1.0448829687191692E-2</v>
      </c>
      <c r="I929" s="94">
        <f t="shared" si="29"/>
        <v>1.0445726303495976E-2</v>
      </c>
    </row>
    <row r="930" spans="1:9" ht="15.75" customHeight="1" x14ac:dyDescent="0.25">
      <c r="A930" s="87">
        <v>44277</v>
      </c>
      <c r="B930" s="88">
        <v>223.300003</v>
      </c>
      <c r="C930" s="88">
        <v>226.39999399999999</v>
      </c>
      <c r="D930" s="88">
        <v>221.5</v>
      </c>
      <c r="E930" s="88">
        <v>226</v>
      </c>
      <c r="F930" s="88">
        <v>209.992783</v>
      </c>
      <c r="G930" s="88">
        <v>46050245</v>
      </c>
      <c r="H930" s="95">
        <f t="shared" si="28"/>
        <v>5.9009553362231433E-3</v>
      </c>
      <c r="I930" s="96">
        <f t="shared" si="29"/>
        <v>5.8978519525274276E-3</v>
      </c>
    </row>
    <row r="931" spans="1:9" ht="15.75" customHeight="1" x14ac:dyDescent="0.25">
      <c r="A931" s="91">
        <v>44278</v>
      </c>
      <c r="B931" s="92">
        <v>225</v>
      </c>
      <c r="C931" s="92">
        <v>228.10000600000001</v>
      </c>
      <c r="D931" s="92">
        <v>221.300003</v>
      </c>
      <c r="E931" s="92">
        <v>222.199997</v>
      </c>
      <c r="F931" s="92">
        <v>206.46194499999999</v>
      </c>
      <c r="G931" s="92">
        <v>41564683</v>
      </c>
      <c r="H931" s="93">
        <f t="shared" si="28"/>
        <v>-7.3643548756334989E-3</v>
      </c>
      <c r="I931" s="94">
        <f t="shared" si="29"/>
        <v>-7.3674582593292147E-3</v>
      </c>
    </row>
    <row r="932" spans="1:9" ht="15.75" customHeight="1" x14ac:dyDescent="0.25">
      <c r="A932" s="87">
        <v>44279</v>
      </c>
      <c r="B932" s="88">
        <v>221</v>
      </c>
      <c r="C932" s="88">
        <v>222.800003</v>
      </c>
      <c r="D932" s="88">
        <v>215.25</v>
      </c>
      <c r="E932" s="88">
        <v>215.949997</v>
      </c>
      <c r="F932" s="88">
        <v>200.654617</v>
      </c>
      <c r="G932" s="88">
        <v>27609243</v>
      </c>
      <c r="H932" s="95">
        <f t="shared" si="28"/>
        <v>-1.2390857183051576E-2</v>
      </c>
      <c r="I932" s="96">
        <f t="shared" si="29"/>
        <v>-1.2393960566747292E-2</v>
      </c>
    </row>
    <row r="933" spans="1:9" ht="15.75" customHeight="1" x14ac:dyDescent="0.25">
      <c r="A933" s="91">
        <v>44280</v>
      </c>
      <c r="B933" s="92">
        <v>215.14999399999999</v>
      </c>
      <c r="C933" s="92">
        <v>215.949997</v>
      </c>
      <c r="D933" s="92">
        <v>209.050003</v>
      </c>
      <c r="E933" s="92">
        <v>211.60000600000001</v>
      </c>
      <c r="F933" s="92">
        <v>196.612717</v>
      </c>
      <c r="G933" s="92">
        <v>40681282</v>
      </c>
      <c r="H933" s="93">
        <f t="shared" si="28"/>
        <v>-8.837552395757205E-3</v>
      </c>
      <c r="I933" s="94">
        <f t="shared" si="29"/>
        <v>-8.8406557794529217E-3</v>
      </c>
    </row>
    <row r="934" spans="1:9" ht="15.75" customHeight="1" x14ac:dyDescent="0.25">
      <c r="A934" s="87">
        <v>44281</v>
      </c>
      <c r="B934" s="88">
        <v>214.25</v>
      </c>
      <c r="C934" s="88">
        <v>214.449997</v>
      </c>
      <c r="D934" s="88">
        <v>210.35000600000001</v>
      </c>
      <c r="E934" s="88">
        <v>210.89999399999999</v>
      </c>
      <c r="F934" s="88">
        <v>195.96227999999999</v>
      </c>
      <c r="G934" s="88">
        <v>26079435</v>
      </c>
      <c r="H934" s="95">
        <f t="shared" si="28"/>
        <v>-1.4391209861490031E-3</v>
      </c>
      <c r="I934" s="96">
        <f t="shared" si="29"/>
        <v>-1.4422243698447193E-3</v>
      </c>
    </row>
    <row r="935" spans="1:9" ht="15.75" customHeight="1" x14ac:dyDescent="0.25">
      <c r="A935" s="91">
        <v>44285</v>
      </c>
      <c r="B935" s="92">
        <v>213.25</v>
      </c>
      <c r="C935" s="92">
        <v>215</v>
      </c>
      <c r="D935" s="92">
        <v>210.39999399999999</v>
      </c>
      <c r="E935" s="92">
        <v>214.550003</v>
      </c>
      <c r="F935" s="92">
        <v>199.35377500000001</v>
      </c>
      <c r="G935" s="92">
        <v>27792033</v>
      </c>
      <c r="H935" s="93">
        <f t="shared" si="28"/>
        <v>7.4519801738495289E-3</v>
      </c>
      <c r="I935" s="94">
        <f t="shared" si="29"/>
        <v>7.4488767901538123E-3</v>
      </c>
    </row>
    <row r="936" spans="1:9" ht="15.75" customHeight="1" x14ac:dyDescent="0.25">
      <c r="A936" s="87">
        <v>44286</v>
      </c>
      <c r="B936" s="88">
        <v>214.050003</v>
      </c>
      <c r="C936" s="88">
        <v>219.300003</v>
      </c>
      <c r="D936" s="88">
        <v>212.699997</v>
      </c>
      <c r="E936" s="88">
        <v>218.5</v>
      </c>
      <c r="F936" s="88">
        <v>203.024002</v>
      </c>
      <c r="G936" s="88">
        <v>36485322</v>
      </c>
      <c r="H936" s="95">
        <f t="shared" si="28"/>
        <v>7.9229203599385598E-3</v>
      </c>
      <c r="I936" s="96">
        <f t="shared" si="29"/>
        <v>7.9198169762428432E-3</v>
      </c>
    </row>
    <row r="937" spans="1:9" ht="15.75" customHeight="1" x14ac:dyDescent="0.25">
      <c r="A937" s="91">
        <v>44287</v>
      </c>
      <c r="B937" s="92">
        <v>220</v>
      </c>
      <c r="C937" s="92">
        <v>220.60000600000001</v>
      </c>
      <c r="D937" s="92">
        <v>217.300003</v>
      </c>
      <c r="E937" s="92">
        <v>220.050003</v>
      </c>
      <c r="F937" s="92">
        <v>204.46421799999999</v>
      </c>
      <c r="G937" s="92">
        <v>29062762</v>
      </c>
      <c r="H937" s="93">
        <f t="shared" si="28"/>
        <v>3.0699315235034413E-3</v>
      </c>
      <c r="I937" s="94">
        <f t="shared" si="29"/>
        <v>3.066828139807725E-3</v>
      </c>
    </row>
    <row r="938" spans="1:9" ht="15.75" customHeight="1" x14ac:dyDescent="0.25">
      <c r="A938" s="87">
        <v>44291</v>
      </c>
      <c r="B938" s="88">
        <v>217.60000600000001</v>
      </c>
      <c r="C938" s="88">
        <v>220</v>
      </c>
      <c r="D938" s="88">
        <v>210.5</v>
      </c>
      <c r="E938" s="88">
        <v>212.550003</v>
      </c>
      <c r="F938" s="88">
        <v>197.49543800000001</v>
      </c>
      <c r="G938" s="88">
        <v>31378045</v>
      </c>
      <c r="H938" s="95">
        <f t="shared" si="28"/>
        <v>-1.5060247646627339E-2</v>
      </c>
      <c r="I938" s="96">
        <f t="shared" si="29"/>
        <v>-1.5063351030323056E-2</v>
      </c>
    </row>
    <row r="939" spans="1:9" ht="15.75" customHeight="1" x14ac:dyDescent="0.25">
      <c r="A939" s="91">
        <v>44292</v>
      </c>
      <c r="B939" s="92">
        <v>213.800003</v>
      </c>
      <c r="C939" s="92">
        <v>214.949997</v>
      </c>
      <c r="D939" s="92">
        <v>210.14999399999999</v>
      </c>
      <c r="E939" s="92">
        <v>212.64999399999999</v>
      </c>
      <c r="F939" s="92">
        <v>197.58833300000001</v>
      </c>
      <c r="G939" s="92">
        <v>25674227</v>
      </c>
      <c r="H939" s="93">
        <f t="shared" si="28"/>
        <v>2.0422902483571294E-4</v>
      </c>
      <c r="I939" s="94">
        <f t="shared" si="29"/>
        <v>2.0112564113999672E-4</v>
      </c>
    </row>
    <row r="940" spans="1:9" ht="15.75" customHeight="1" x14ac:dyDescent="0.25">
      <c r="A940" s="87">
        <v>44293</v>
      </c>
      <c r="B940" s="88">
        <v>212.699997</v>
      </c>
      <c r="C940" s="88">
        <v>215.199997</v>
      </c>
      <c r="D940" s="88">
        <v>212.449997</v>
      </c>
      <c r="E940" s="88">
        <v>213.800003</v>
      </c>
      <c r="F940" s="88">
        <v>198.65690599999999</v>
      </c>
      <c r="G940" s="88">
        <v>15204883</v>
      </c>
      <c r="H940" s="95">
        <f t="shared" si="28"/>
        <v>2.3423700109253378E-3</v>
      </c>
      <c r="I940" s="96">
        <f t="shared" si="29"/>
        <v>2.3392666272296215E-3</v>
      </c>
    </row>
    <row r="941" spans="1:9" ht="15.75" customHeight="1" x14ac:dyDescent="0.25">
      <c r="A941" s="91">
        <v>44294</v>
      </c>
      <c r="B941" s="92">
        <v>214.85000600000001</v>
      </c>
      <c r="C941" s="92">
        <v>216.10000600000001</v>
      </c>
      <c r="D941" s="92">
        <v>212.85000600000001</v>
      </c>
      <c r="E941" s="92">
        <v>213.25</v>
      </c>
      <c r="F941" s="92">
        <v>198.14584400000001</v>
      </c>
      <c r="G941" s="92">
        <v>14116874</v>
      </c>
      <c r="H941" s="93">
        <f t="shared" si="28"/>
        <v>-1.1186995515326424E-3</v>
      </c>
      <c r="I941" s="94">
        <f t="shared" si="29"/>
        <v>-1.1218029352283586E-3</v>
      </c>
    </row>
    <row r="942" spans="1:9" ht="15.75" customHeight="1" x14ac:dyDescent="0.25">
      <c r="A942" s="87">
        <v>44295</v>
      </c>
      <c r="B942" s="88">
        <v>213.75</v>
      </c>
      <c r="C942" s="88">
        <v>215.949997</v>
      </c>
      <c r="D942" s="88">
        <v>212.550003</v>
      </c>
      <c r="E942" s="88">
        <v>213.10000600000001</v>
      </c>
      <c r="F942" s="88">
        <v>198.006485</v>
      </c>
      <c r="G942" s="88">
        <v>16364247</v>
      </c>
      <c r="H942" s="95">
        <f t="shared" si="28"/>
        <v>-3.0555340847248687E-4</v>
      </c>
      <c r="I942" s="96">
        <f t="shared" si="29"/>
        <v>-3.0865679216820308E-4</v>
      </c>
    </row>
    <row r="943" spans="1:9" ht="15.75" customHeight="1" x14ac:dyDescent="0.25">
      <c r="A943" s="91">
        <v>44298</v>
      </c>
      <c r="B943" s="92">
        <v>210</v>
      </c>
      <c r="C943" s="92">
        <v>211</v>
      </c>
      <c r="D943" s="92">
        <v>205</v>
      </c>
      <c r="E943" s="92">
        <v>205.300003</v>
      </c>
      <c r="F943" s="92">
        <v>190.75894199999999</v>
      </c>
      <c r="G943" s="92">
        <v>34511670</v>
      </c>
      <c r="H943" s="93">
        <f t="shared" si="28"/>
        <v>-1.6194509214169126E-2</v>
      </c>
      <c r="I943" s="94">
        <f t="shared" si="29"/>
        <v>-1.6197612597864841E-2</v>
      </c>
    </row>
    <row r="944" spans="1:9" ht="15.75" customHeight="1" x14ac:dyDescent="0.25">
      <c r="A944" s="87">
        <v>44299</v>
      </c>
      <c r="B944" s="88">
        <v>207</v>
      </c>
      <c r="C944" s="88">
        <v>209.699997</v>
      </c>
      <c r="D944" s="88">
        <v>206</v>
      </c>
      <c r="E944" s="88">
        <v>208.699997</v>
      </c>
      <c r="F944" s="88">
        <v>193.91812100000001</v>
      </c>
      <c r="G944" s="88">
        <v>20247639</v>
      </c>
      <c r="H944" s="95">
        <f t="shared" si="28"/>
        <v>7.1334892867765546E-3</v>
      </c>
      <c r="I944" s="96">
        <f t="shared" si="29"/>
        <v>7.1303859030808388E-3</v>
      </c>
    </row>
    <row r="945" spans="1:9" ht="15.75" customHeight="1" x14ac:dyDescent="0.25">
      <c r="A945" s="91">
        <v>44301</v>
      </c>
      <c r="B945" s="92">
        <v>209</v>
      </c>
      <c r="C945" s="92">
        <v>210.449997</v>
      </c>
      <c r="D945" s="92">
        <v>206</v>
      </c>
      <c r="E945" s="92">
        <v>206.699997</v>
      </c>
      <c r="F945" s="92">
        <v>192.05976899999999</v>
      </c>
      <c r="G945" s="92">
        <v>17530742</v>
      </c>
      <c r="H945" s="93">
        <f t="shared" si="28"/>
        <v>-4.1819921620424522E-3</v>
      </c>
      <c r="I945" s="94">
        <f t="shared" si="29"/>
        <v>-4.185095545738168E-3</v>
      </c>
    </row>
    <row r="946" spans="1:9" ht="15.75" customHeight="1" x14ac:dyDescent="0.25">
      <c r="A946" s="87">
        <v>44302</v>
      </c>
      <c r="B946" s="88">
        <v>208</v>
      </c>
      <c r="C946" s="88">
        <v>209.25</v>
      </c>
      <c r="D946" s="88">
        <v>206.5</v>
      </c>
      <c r="E946" s="88">
        <v>207.949997</v>
      </c>
      <c r="F946" s="88">
        <v>193.221237</v>
      </c>
      <c r="G946" s="88">
        <v>13311926</v>
      </c>
      <c r="H946" s="95">
        <f t="shared" si="28"/>
        <v>2.6184559502398161E-3</v>
      </c>
      <c r="I946" s="96">
        <f t="shared" si="29"/>
        <v>2.6153525665440999E-3</v>
      </c>
    </row>
    <row r="947" spans="1:9" ht="15.75" customHeight="1" x14ac:dyDescent="0.25">
      <c r="A947" s="91">
        <v>44305</v>
      </c>
      <c r="B947" s="92">
        <v>205</v>
      </c>
      <c r="C947" s="92">
        <v>206.10000600000001</v>
      </c>
      <c r="D947" s="92">
        <v>203.75</v>
      </c>
      <c r="E947" s="92">
        <v>205.60000600000001</v>
      </c>
      <c r="F947" s="92">
        <v>191.037689</v>
      </c>
      <c r="G947" s="92">
        <v>15792299</v>
      </c>
      <c r="H947" s="93">
        <f t="shared" si="28"/>
        <v>-4.935802348502159E-3</v>
      </c>
      <c r="I947" s="94">
        <f t="shared" si="29"/>
        <v>-4.9389057321978756E-3</v>
      </c>
    </row>
    <row r="948" spans="1:9" ht="15.75" customHeight="1" x14ac:dyDescent="0.25">
      <c r="A948" s="87">
        <v>44306</v>
      </c>
      <c r="B948" s="88">
        <v>206.199997</v>
      </c>
      <c r="C948" s="88">
        <v>207</v>
      </c>
      <c r="D948" s="88">
        <v>202.5</v>
      </c>
      <c r="E948" s="88">
        <v>203.550003</v>
      </c>
      <c r="F948" s="88">
        <v>189.132904</v>
      </c>
      <c r="G948" s="88">
        <v>21364882</v>
      </c>
      <c r="H948" s="95">
        <f t="shared" si="28"/>
        <v>-4.3519648928370819E-3</v>
      </c>
      <c r="I948" s="96">
        <f t="shared" si="29"/>
        <v>-4.3550682765327985E-3</v>
      </c>
    </row>
    <row r="949" spans="1:9" ht="15.75" customHeight="1" x14ac:dyDescent="0.25">
      <c r="A949" s="91">
        <v>44308</v>
      </c>
      <c r="B949" s="92">
        <v>202</v>
      </c>
      <c r="C949" s="92">
        <v>206.300003</v>
      </c>
      <c r="D949" s="92">
        <v>200.550003</v>
      </c>
      <c r="E949" s="92">
        <v>205.89999399999999</v>
      </c>
      <c r="F949" s="92">
        <v>191.31643700000001</v>
      </c>
      <c r="G949" s="92">
        <v>23139735</v>
      </c>
      <c r="H949" s="93">
        <f t="shared" si="28"/>
        <v>4.985193261287298E-3</v>
      </c>
      <c r="I949" s="94">
        <f t="shared" si="29"/>
        <v>4.9820898775915813E-3</v>
      </c>
    </row>
    <row r="950" spans="1:9" ht="15.75" customHeight="1" x14ac:dyDescent="0.25">
      <c r="A950" s="87">
        <v>44309</v>
      </c>
      <c r="B950" s="88">
        <v>204.25</v>
      </c>
      <c r="C950" s="88">
        <v>207</v>
      </c>
      <c r="D950" s="88">
        <v>204.25</v>
      </c>
      <c r="E950" s="88">
        <v>205.35000600000001</v>
      </c>
      <c r="F950" s="88">
        <v>190.80538899999999</v>
      </c>
      <c r="G950" s="88">
        <v>19625381</v>
      </c>
      <c r="H950" s="95">
        <f t="shared" si="28"/>
        <v>-1.1616476401618335E-3</v>
      </c>
      <c r="I950" s="96">
        <f t="shared" si="29"/>
        <v>-1.1647510238575497E-3</v>
      </c>
    </row>
    <row r="951" spans="1:9" ht="15.75" customHeight="1" x14ac:dyDescent="0.25">
      <c r="A951" s="91">
        <v>44312</v>
      </c>
      <c r="B951" s="92">
        <v>205.800003</v>
      </c>
      <c r="C951" s="92">
        <v>206.75</v>
      </c>
      <c r="D951" s="92">
        <v>204.699997</v>
      </c>
      <c r="E951" s="92">
        <v>205.300003</v>
      </c>
      <c r="F951" s="92">
        <v>190.75894199999999</v>
      </c>
      <c r="G951" s="92">
        <v>19886214</v>
      </c>
      <c r="H951" s="93">
        <f t="shared" si="28"/>
        <v>-1.0573145476006262E-4</v>
      </c>
      <c r="I951" s="94">
        <f t="shared" si="29"/>
        <v>-1.0883483845577884E-4</v>
      </c>
    </row>
    <row r="952" spans="1:9" ht="15.75" customHeight="1" x14ac:dyDescent="0.25">
      <c r="A952" s="87">
        <v>44313</v>
      </c>
      <c r="B952" s="88">
        <v>205.300003</v>
      </c>
      <c r="C952" s="88">
        <v>206.949997</v>
      </c>
      <c r="D952" s="88">
        <v>205.050003</v>
      </c>
      <c r="E952" s="88">
        <v>205.39999399999999</v>
      </c>
      <c r="F952" s="88">
        <v>190.85183699999999</v>
      </c>
      <c r="G952" s="88">
        <v>11444814</v>
      </c>
      <c r="H952" s="95">
        <f t="shared" si="28"/>
        <v>2.1143945042127402E-4</v>
      </c>
      <c r="I952" s="96">
        <f t="shared" si="29"/>
        <v>2.083360667255578E-4</v>
      </c>
    </row>
    <row r="953" spans="1:9" ht="15.75" customHeight="1" x14ac:dyDescent="0.25">
      <c r="A953" s="91">
        <v>44314</v>
      </c>
      <c r="B953" s="92">
        <v>206</v>
      </c>
      <c r="C953" s="92">
        <v>206.5</v>
      </c>
      <c r="D953" s="92">
        <v>205.300003</v>
      </c>
      <c r="E953" s="92">
        <v>205.5</v>
      </c>
      <c r="F953" s="92">
        <v>190.94476299999999</v>
      </c>
      <c r="G953" s="92">
        <v>12708021</v>
      </c>
      <c r="H953" s="93">
        <f t="shared" si="28"/>
        <v>2.1140706764942422E-4</v>
      </c>
      <c r="I953" s="94">
        <f t="shared" si="29"/>
        <v>2.08303683953708E-4</v>
      </c>
    </row>
    <row r="954" spans="1:9" ht="15.75" customHeight="1" x14ac:dyDescent="0.25">
      <c r="A954" s="87">
        <v>44315</v>
      </c>
      <c r="B954" s="88">
        <v>207.10000600000001</v>
      </c>
      <c r="C954" s="88">
        <v>207.550003</v>
      </c>
      <c r="D954" s="88">
        <v>204.050003</v>
      </c>
      <c r="E954" s="88">
        <v>204.300003</v>
      </c>
      <c r="F954" s="88">
        <v>189.829758</v>
      </c>
      <c r="G954" s="88">
        <v>13096755</v>
      </c>
      <c r="H954" s="95">
        <f t="shared" si="28"/>
        <v>-2.5434574855424941E-3</v>
      </c>
      <c r="I954" s="96">
        <f t="shared" si="29"/>
        <v>-2.5465608692382103E-3</v>
      </c>
    </row>
    <row r="955" spans="1:9" ht="15.75" customHeight="1" x14ac:dyDescent="0.25">
      <c r="A955" s="91">
        <v>44316</v>
      </c>
      <c r="B955" s="92">
        <v>203.89999399999999</v>
      </c>
      <c r="C955" s="92">
        <v>205.699997</v>
      </c>
      <c r="D955" s="92">
        <v>202</v>
      </c>
      <c r="E955" s="92">
        <v>202.60000600000001</v>
      </c>
      <c r="F955" s="92">
        <v>188.25018299999999</v>
      </c>
      <c r="G955" s="92">
        <v>16495657</v>
      </c>
      <c r="H955" s="93">
        <f t="shared" si="28"/>
        <v>-3.6288870327243474E-3</v>
      </c>
      <c r="I955" s="94">
        <f t="shared" si="29"/>
        <v>-3.6319904164200637E-3</v>
      </c>
    </row>
    <row r="956" spans="1:9" ht="15.75" customHeight="1" x14ac:dyDescent="0.25">
      <c r="A956" s="87">
        <v>44319</v>
      </c>
      <c r="B956" s="88">
        <v>201.199997</v>
      </c>
      <c r="C956" s="88">
        <v>201.85000600000001</v>
      </c>
      <c r="D956" s="88">
        <v>200</v>
      </c>
      <c r="E956" s="88">
        <v>200.949997</v>
      </c>
      <c r="F956" s="88">
        <v>186.71704099999999</v>
      </c>
      <c r="G956" s="88">
        <v>20611626</v>
      </c>
      <c r="H956" s="95">
        <f t="shared" si="28"/>
        <v>-3.5514507851262867E-3</v>
      </c>
      <c r="I956" s="96">
        <f t="shared" si="29"/>
        <v>-3.554554168822003E-3</v>
      </c>
    </row>
    <row r="957" spans="1:9" ht="15.75" customHeight="1" x14ac:dyDescent="0.25">
      <c r="A957" s="91">
        <v>44320</v>
      </c>
      <c r="B957" s="92">
        <v>201.199997</v>
      </c>
      <c r="C957" s="92">
        <v>202.35000600000001</v>
      </c>
      <c r="D957" s="92">
        <v>199.10000600000001</v>
      </c>
      <c r="E957" s="92">
        <v>199.60000600000001</v>
      </c>
      <c r="F957" s="92">
        <v>185.46266199999999</v>
      </c>
      <c r="G957" s="92">
        <v>18259282</v>
      </c>
      <c r="H957" s="93">
        <f t="shared" si="28"/>
        <v>-2.9274672222902118E-3</v>
      </c>
      <c r="I957" s="94">
        <f t="shared" si="29"/>
        <v>-2.9305706059859281E-3</v>
      </c>
    </row>
    <row r="958" spans="1:9" ht="15.75" customHeight="1" x14ac:dyDescent="0.25">
      <c r="A958" s="87">
        <v>44321</v>
      </c>
      <c r="B958" s="88">
        <v>201.449997</v>
      </c>
      <c r="C958" s="88">
        <v>202</v>
      </c>
      <c r="D958" s="88">
        <v>199.5</v>
      </c>
      <c r="E958" s="88">
        <v>201.39999399999999</v>
      </c>
      <c r="F958" s="88">
        <v>187.13516200000001</v>
      </c>
      <c r="G958" s="88">
        <v>13862655</v>
      </c>
      <c r="H958" s="95">
        <f t="shared" si="28"/>
        <v>3.8989084352804067E-3</v>
      </c>
      <c r="I958" s="96">
        <f t="shared" si="29"/>
        <v>3.8958050515846905E-3</v>
      </c>
    </row>
    <row r="959" spans="1:9" ht="15.75" customHeight="1" x14ac:dyDescent="0.25">
      <c r="A959" s="91">
        <v>44322</v>
      </c>
      <c r="B959" s="92">
        <v>202.300003</v>
      </c>
      <c r="C959" s="92">
        <v>205.949997</v>
      </c>
      <c r="D959" s="92">
        <v>202.10000600000001</v>
      </c>
      <c r="E959" s="92">
        <v>202.75</v>
      </c>
      <c r="F959" s="92">
        <v>188.38954200000001</v>
      </c>
      <c r="G959" s="92">
        <v>14320889</v>
      </c>
      <c r="H959" s="93">
        <f t="shared" si="28"/>
        <v>2.9013928115992453E-3</v>
      </c>
      <c r="I959" s="94">
        <f t="shared" si="29"/>
        <v>2.8982894279035291E-3</v>
      </c>
    </row>
    <row r="960" spans="1:9" ht="15.75" customHeight="1" x14ac:dyDescent="0.25">
      <c r="A960" s="87">
        <v>44323</v>
      </c>
      <c r="B960" s="88">
        <v>202.949997</v>
      </c>
      <c r="C960" s="88">
        <v>206.449997</v>
      </c>
      <c r="D960" s="88">
        <v>202.949997</v>
      </c>
      <c r="E960" s="88">
        <v>205.35000600000001</v>
      </c>
      <c r="F960" s="88">
        <v>190.80538899999999</v>
      </c>
      <c r="G960" s="88">
        <v>19463495</v>
      </c>
      <c r="H960" s="95">
        <f t="shared" si="28"/>
        <v>5.5338462154930265E-3</v>
      </c>
      <c r="I960" s="96">
        <f t="shared" si="29"/>
        <v>5.5307428317973098E-3</v>
      </c>
    </row>
    <row r="961" spans="1:9" ht="15.75" customHeight="1" x14ac:dyDescent="0.25">
      <c r="A961" s="91">
        <v>44326</v>
      </c>
      <c r="B961" s="92">
        <v>207.14999399999999</v>
      </c>
      <c r="C961" s="92">
        <v>207.449997</v>
      </c>
      <c r="D961" s="92">
        <v>205</v>
      </c>
      <c r="E961" s="92">
        <v>205.550003</v>
      </c>
      <c r="F961" s="92">
        <v>190.99122600000001</v>
      </c>
      <c r="G961" s="92">
        <v>16295368</v>
      </c>
      <c r="H961" s="93">
        <f t="shared" si="28"/>
        <v>4.2278001866108222E-4</v>
      </c>
      <c r="I961" s="94">
        <f t="shared" si="29"/>
        <v>4.19676634965366E-4</v>
      </c>
    </row>
    <row r="962" spans="1:9" ht="15.75" customHeight="1" x14ac:dyDescent="0.25">
      <c r="A962" s="87">
        <v>44327</v>
      </c>
      <c r="B962" s="88">
        <v>203.89999399999999</v>
      </c>
      <c r="C962" s="88">
        <v>206.5</v>
      </c>
      <c r="D962" s="88">
        <v>203.75</v>
      </c>
      <c r="E962" s="88">
        <v>204</v>
      </c>
      <c r="F962" s="88">
        <v>189.55100999999999</v>
      </c>
      <c r="G962" s="88">
        <v>13747541</v>
      </c>
      <c r="H962" s="95">
        <f t="shared" si="28"/>
        <v>-3.2873136737500168E-3</v>
      </c>
      <c r="I962" s="96">
        <f t="shared" si="29"/>
        <v>-3.290417057445733E-3</v>
      </c>
    </row>
    <row r="963" spans="1:9" ht="15.75" customHeight="1" x14ac:dyDescent="0.25">
      <c r="A963" s="91">
        <v>44328</v>
      </c>
      <c r="B963" s="92">
        <v>203.89999399999999</v>
      </c>
      <c r="C963" s="92">
        <v>205.25</v>
      </c>
      <c r="D963" s="92">
        <v>202.85000600000001</v>
      </c>
      <c r="E963" s="92">
        <v>203.25</v>
      </c>
      <c r="F963" s="92">
        <v>188.854141</v>
      </c>
      <c r="G963" s="92">
        <v>16537612</v>
      </c>
      <c r="H963" s="93">
        <f t="shared" si="28"/>
        <v>-1.5995908229536758E-3</v>
      </c>
      <c r="I963" s="94">
        <f t="shared" si="29"/>
        <v>-1.602694206649392E-3</v>
      </c>
    </row>
    <row r="964" spans="1:9" ht="15.75" customHeight="1" x14ac:dyDescent="0.25">
      <c r="A964" s="87">
        <v>44330</v>
      </c>
      <c r="B964" s="88">
        <v>205</v>
      </c>
      <c r="C964" s="88">
        <v>213.199997</v>
      </c>
      <c r="D964" s="88">
        <v>204</v>
      </c>
      <c r="E964" s="88">
        <v>212.25</v>
      </c>
      <c r="F964" s="88">
        <v>197.21669</v>
      </c>
      <c r="G964" s="88">
        <v>61647120</v>
      </c>
      <c r="H964" s="95">
        <f t="shared" ref="H964:H1027" si="30">LOG(F964/F963)</f>
        <v>1.8817153482735497E-2</v>
      </c>
      <c r="I964" s="96">
        <f t="shared" ref="I964:I1027" si="31">H964-$H$1238</f>
        <v>1.8814050099039782E-2</v>
      </c>
    </row>
    <row r="965" spans="1:9" ht="15.75" customHeight="1" x14ac:dyDescent="0.25">
      <c r="A965" s="91">
        <v>44333</v>
      </c>
      <c r="B965" s="92">
        <v>216.800003</v>
      </c>
      <c r="C965" s="92">
        <v>217</v>
      </c>
      <c r="D965" s="92">
        <v>211.64999399999999</v>
      </c>
      <c r="E965" s="92">
        <v>212.60000600000001</v>
      </c>
      <c r="F965" s="92">
        <v>197.541901</v>
      </c>
      <c r="G965" s="92">
        <v>38001828</v>
      </c>
      <c r="H965" s="93">
        <f t="shared" si="30"/>
        <v>7.1556327297799991E-4</v>
      </c>
      <c r="I965" s="94">
        <f t="shared" si="31"/>
        <v>7.1245988928228369E-4</v>
      </c>
    </row>
    <row r="966" spans="1:9" ht="15.75" customHeight="1" x14ac:dyDescent="0.25">
      <c r="A966" s="87">
        <v>44334</v>
      </c>
      <c r="B966" s="88">
        <v>214.10000600000001</v>
      </c>
      <c r="C966" s="88">
        <v>214.60000600000001</v>
      </c>
      <c r="D966" s="88">
        <v>209.64999399999999</v>
      </c>
      <c r="E966" s="88">
        <v>210.050003</v>
      </c>
      <c r="F966" s="88">
        <v>195.17250100000001</v>
      </c>
      <c r="G966" s="88">
        <v>30479551</v>
      </c>
      <c r="H966" s="95">
        <f t="shared" si="30"/>
        <v>-5.2406014472033309E-3</v>
      </c>
      <c r="I966" s="96">
        <f t="shared" si="31"/>
        <v>-5.2437048308990476E-3</v>
      </c>
    </row>
    <row r="967" spans="1:9" ht="15.75" customHeight="1" x14ac:dyDescent="0.25">
      <c r="A967" s="91">
        <v>44335</v>
      </c>
      <c r="B967" s="92">
        <v>210.050003</v>
      </c>
      <c r="C967" s="92">
        <v>211.39999399999999</v>
      </c>
      <c r="D967" s="92">
        <v>207.550003</v>
      </c>
      <c r="E967" s="92">
        <v>207.75</v>
      </c>
      <c r="F967" s="92">
        <v>193.035416</v>
      </c>
      <c r="G967" s="92">
        <v>24405319</v>
      </c>
      <c r="H967" s="93">
        <f t="shared" si="30"/>
        <v>-4.7816314814703503E-3</v>
      </c>
      <c r="I967" s="94">
        <f t="shared" si="31"/>
        <v>-4.7847348651660661E-3</v>
      </c>
    </row>
    <row r="968" spans="1:9" ht="15.75" customHeight="1" x14ac:dyDescent="0.25">
      <c r="A968" s="87">
        <v>44336</v>
      </c>
      <c r="B968" s="88">
        <v>208.449997</v>
      </c>
      <c r="C968" s="88">
        <v>209.300003</v>
      </c>
      <c r="D968" s="88">
        <v>206.800003</v>
      </c>
      <c r="E968" s="88">
        <v>207</v>
      </c>
      <c r="F968" s="88">
        <v>192.33853099999999</v>
      </c>
      <c r="G968" s="88">
        <v>20884367</v>
      </c>
      <c r="H968" s="95">
        <f t="shared" si="30"/>
        <v>-1.5707010931973059E-3</v>
      </c>
      <c r="I968" s="96">
        <f t="shared" si="31"/>
        <v>-1.5738044768930221E-3</v>
      </c>
    </row>
    <row r="969" spans="1:9" ht="15.75" customHeight="1" x14ac:dyDescent="0.25">
      <c r="A969" s="91">
        <v>44337</v>
      </c>
      <c r="B969" s="92">
        <v>207.60000600000001</v>
      </c>
      <c r="C969" s="92">
        <v>209.85000600000001</v>
      </c>
      <c r="D969" s="92">
        <v>207.39999399999999</v>
      </c>
      <c r="E969" s="92">
        <v>209.050003</v>
      </c>
      <c r="F969" s="92">
        <v>194.24333200000001</v>
      </c>
      <c r="G969" s="92">
        <v>22638020</v>
      </c>
      <c r="H969" s="93">
        <f t="shared" si="30"/>
        <v>4.2798244685767813E-3</v>
      </c>
      <c r="I969" s="94">
        <f t="shared" si="31"/>
        <v>4.2767210848810647E-3</v>
      </c>
    </row>
    <row r="970" spans="1:9" ht="15.75" customHeight="1" x14ac:dyDescent="0.25">
      <c r="A970" s="87">
        <v>44340</v>
      </c>
      <c r="B970" s="88">
        <v>209.5</v>
      </c>
      <c r="C970" s="88">
        <v>212.050003</v>
      </c>
      <c r="D970" s="88">
        <v>207.75</v>
      </c>
      <c r="E970" s="88">
        <v>211.5</v>
      </c>
      <c r="F970" s="88">
        <v>196.51980599999999</v>
      </c>
      <c r="G970" s="88">
        <v>28865798</v>
      </c>
      <c r="H970" s="95">
        <f t="shared" si="30"/>
        <v>5.0602075025525349E-3</v>
      </c>
      <c r="I970" s="96">
        <f t="shared" si="31"/>
        <v>5.0571041188568183E-3</v>
      </c>
    </row>
    <row r="971" spans="1:9" ht="15.75" customHeight="1" x14ac:dyDescent="0.25">
      <c r="A971" s="91">
        <v>44341</v>
      </c>
      <c r="B971" s="92">
        <v>213</v>
      </c>
      <c r="C971" s="92">
        <v>213.39999399999999</v>
      </c>
      <c r="D971" s="92">
        <v>210.25</v>
      </c>
      <c r="E971" s="92">
        <v>210.89999399999999</v>
      </c>
      <c r="F971" s="92">
        <v>195.96227999999999</v>
      </c>
      <c r="G971" s="92">
        <v>25334878</v>
      </c>
      <c r="H971" s="93">
        <f t="shared" si="30"/>
        <v>-1.233842953940094E-3</v>
      </c>
      <c r="I971" s="94">
        <f t="shared" si="31"/>
        <v>-1.2369463376358102E-3</v>
      </c>
    </row>
    <row r="972" spans="1:9" ht="15.75" customHeight="1" x14ac:dyDescent="0.25">
      <c r="A972" s="87">
        <v>44342</v>
      </c>
      <c r="B972" s="88">
        <v>211.800003</v>
      </c>
      <c r="C972" s="88">
        <v>212.449997</v>
      </c>
      <c r="D972" s="88">
        <v>210.300003</v>
      </c>
      <c r="E972" s="88">
        <v>210.60000600000001</v>
      </c>
      <c r="F972" s="88">
        <v>195.683548</v>
      </c>
      <c r="G972" s="88">
        <v>17576137</v>
      </c>
      <c r="H972" s="95">
        <f t="shared" si="30"/>
        <v>-6.1816968961953998E-4</v>
      </c>
      <c r="I972" s="96">
        <f t="shared" si="31"/>
        <v>-6.212730733152562E-4</v>
      </c>
    </row>
    <row r="973" spans="1:9" ht="15.75" customHeight="1" x14ac:dyDescent="0.25">
      <c r="A973" s="91">
        <v>44343</v>
      </c>
      <c r="B973" s="92">
        <v>211</v>
      </c>
      <c r="C973" s="92">
        <v>214.14999399999999</v>
      </c>
      <c r="D973" s="92">
        <v>210.300003</v>
      </c>
      <c r="E973" s="92">
        <v>211.14999399999999</v>
      </c>
      <c r="F973" s="92">
        <v>196.19458</v>
      </c>
      <c r="G973" s="92">
        <v>47554219</v>
      </c>
      <c r="H973" s="93">
        <f t="shared" si="30"/>
        <v>1.1326914549477116E-3</v>
      </c>
      <c r="I973" s="94">
        <f t="shared" si="31"/>
        <v>1.1295880712519954E-3</v>
      </c>
    </row>
    <row r="974" spans="1:9" ht="15.75" customHeight="1" x14ac:dyDescent="0.25">
      <c r="A974" s="87">
        <v>44344</v>
      </c>
      <c r="B974" s="88">
        <v>212.5</v>
      </c>
      <c r="C974" s="88">
        <v>213.5</v>
      </c>
      <c r="D974" s="88">
        <v>211.550003</v>
      </c>
      <c r="E974" s="88">
        <v>212.89999399999999</v>
      </c>
      <c r="F974" s="88">
        <v>197.82063299999999</v>
      </c>
      <c r="G974" s="88">
        <v>25597550</v>
      </c>
      <c r="H974" s="95">
        <f t="shared" si="30"/>
        <v>3.5845816657356653E-3</v>
      </c>
      <c r="I974" s="96">
        <f t="shared" si="31"/>
        <v>3.581478282039949E-3</v>
      </c>
    </row>
    <row r="975" spans="1:9" ht="15.75" customHeight="1" x14ac:dyDescent="0.25">
      <c r="A975" s="91">
        <v>44347</v>
      </c>
      <c r="B975" s="92">
        <v>215</v>
      </c>
      <c r="C975" s="92">
        <v>217.89999399999999</v>
      </c>
      <c r="D975" s="92">
        <v>214.39999399999999</v>
      </c>
      <c r="E975" s="92">
        <v>216.60000600000001</v>
      </c>
      <c r="F975" s="92">
        <v>201.25857500000001</v>
      </c>
      <c r="G975" s="92">
        <v>73039531</v>
      </c>
      <c r="H975" s="93">
        <f t="shared" si="30"/>
        <v>7.4828061528635576E-3</v>
      </c>
      <c r="I975" s="94">
        <f t="shared" si="31"/>
        <v>7.4797027691678418E-3</v>
      </c>
    </row>
    <row r="976" spans="1:9" ht="15.75" customHeight="1" x14ac:dyDescent="0.25">
      <c r="A976" s="87">
        <v>44348</v>
      </c>
      <c r="B976" s="88">
        <v>218</v>
      </c>
      <c r="C976" s="88">
        <v>219.39999399999999</v>
      </c>
      <c r="D976" s="88">
        <v>214.25</v>
      </c>
      <c r="E976" s="88">
        <v>215.25</v>
      </c>
      <c r="F976" s="88">
        <v>200.00419600000001</v>
      </c>
      <c r="G976" s="88">
        <v>38755111</v>
      </c>
      <c r="H976" s="95">
        <f t="shared" si="30"/>
        <v>-2.7152863004558806E-3</v>
      </c>
      <c r="I976" s="96">
        <f t="shared" si="31"/>
        <v>-2.7183896841515968E-3</v>
      </c>
    </row>
    <row r="977" spans="1:9" ht="15.75" customHeight="1" x14ac:dyDescent="0.25">
      <c r="A977" s="91">
        <v>44349</v>
      </c>
      <c r="B977" s="92">
        <v>210.5</v>
      </c>
      <c r="C977" s="92">
        <v>212.449997</v>
      </c>
      <c r="D977" s="92">
        <v>208.60000600000001</v>
      </c>
      <c r="E977" s="92">
        <v>209</v>
      </c>
      <c r="F977" s="92">
        <v>194.19688400000001</v>
      </c>
      <c r="G977" s="92">
        <v>96654991</v>
      </c>
      <c r="H977" s="93">
        <f t="shared" si="30"/>
        <v>-1.2796849941930786E-2</v>
      </c>
      <c r="I977" s="94">
        <f t="shared" si="31"/>
        <v>-1.2799953325626503E-2</v>
      </c>
    </row>
    <row r="978" spans="1:9" ht="15.75" customHeight="1" x14ac:dyDescent="0.25">
      <c r="A978" s="87">
        <v>44350</v>
      </c>
      <c r="B978" s="88">
        <v>210.75</v>
      </c>
      <c r="C978" s="88">
        <v>210.75</v>
      </c>
      <c r="D978" s="88">
        <v>208.699997</v>
      </c>
      <c r="E978" s="88">
        <v>209.050003</v>
      </c>
      <c r="F978" s="88">
        <v>194.24333200000001</v>
      </c>
      <c r="G978" s="88">
        <v>46657520</v>
      </c>
      <c r="H978" s="95">
        <f t="shared" si="30"/>
        <v>1.0386210984693805E-4</v>
      </c>
      <c r="I978" s="96">
        <f t="shared" si="31"/>
        <v>1.0075872615122183E-4</v>
      </c>
    </row>
    <row r="979" spans="1:9" ht="15.75" customHeight="1" x14ac:dyDescent="0.25">
      <c r="A979" s="91">
        <v>44351</v>
      </c>
      <c r="B979" s="92">
        <v>209.5</v>
      </c>
      <c r="C979" s="92">
        <v>209.699997</v>
      </c>
      <c r="D979" s="92">
        <v>208</v>
      </c>
      <c r="E979" s="92">
        <v>208.75</v>
      </c>
      <c r="F979" s="92">
        <v>193.964584</v>
      </c>
      <c r="G979" s="92">
        <v>30126021</v>
      </c>
      <c r="H979" s="93">
        <f t="shared" si="30"/>
        <v>-6.2367990995146187E-4</v>
      </c>
      <c r="I979" s="94">
        <f t="shared" si="31"/>
        <v>-6.2678329364717809E-4</v>
      </c>
    </row>
    <row r="980" spans="1:9" ht="15.75" customHeight="1" x14ac:dyDescent="0.25">
      <c r="A980" s="87">
        <v>44354</v>
      </c>
      <c r="B980" s="88">
        <v>210.39999399999999</v>
      </c>
      <c r="C980" s="88">
        <v>212.39999399999999</v>
      </c>
      <c r="D980" s="88">
        <v>210.199997</v>
      </c>
      <c r="E980" s="88">
        <v>211.449997</v>
      </c>
      <c r="F980" s="88">
        <v>196.47332800000001</v>
      </c>
      <c r="G980" s="88">
        <v>31433280</v>
      </c>
      <c r="H980" s="95">
        <f t="shared" si="30"/>
        <v>5.5811622640081363E-3</v>
      </c>
      <c r="I980" s="96">
        <f t="shared" si="31"/>
        <v>5.5780588803124205E-3</v>
      </c>
    </row>
    <row r="981" spans="1:9" ht="15.75" customHeight="1" x14ac:dyDescent="0.25">
      <c r="A981" s="91">
        <v>44355</v>
      </c>
      <c r="B981" s="92">
        <v>212.199997</v>
      </c>
      <c r="C981" s="92">
        <v>214.25</v>
      </c>
      <c r="D981" s="92">
        <v>211.199997</v>
      </c>
      <c r="E981" s="92">
        <v>213.64999399999999</v>
      </c>
      <c r="F981" s="92">
        <v>198.517517</v>
      </c>
      <c r="G981" s="92">
        <v>21261361</v>
      </c>
      <c r="H981" s="93">
        <f t="shared" si="30"/>
        <v>4.4952329401936782E-3</v>
      </c>
      <c r="I981" s="94">
        <f t="shared" si="31"/>
        <v>4.4921295564979615E-3</v>
      </c>
    </row>
    <row r="982" spans="1:9" ht="15.75" customHeight="1" x14ac:dyDescent="0.25">
      <c r="A982" s="87">
        <v>44356</v>
      </c>
      <c r="B982" s="88">
        <v>214</v>
      </c>
      <c r="C982" s="88">
        <v>214.75</v>
      </c>
      <c r="D982" s="88">
        <v>211.5</v>
      </c>
      <c r="E982" s="88">
        <v>212.5</v>
      </c>
      <c r="F982" s="88">
        <v>197.448959</v>
      </c>
      <c r="G982" s="88">
        <v>24887924</v>
      </c>
      <c r="H982" s="95">
        <f t="shared" si="30"/>
        <v>-2.3439861586801673E-3</v>
      </c>
      <c r="I982" s="96">
        <f t="shared" si="31"/>
        <v>-2.3470895423758835E-3</v>
      </c>
    </row>
    <row r="983" spans="1:9" ht="15.75" customHeight="1" x14ac:dyDescent="0.25">
      <c r="A983" s="91">
        <v>44357</v>
      </c>
      <c r="B983" s="92">
        <v>208.699997</v>
      </c>
      <c r="C983" s="92">
        <v>211.39999399999999</v>
      </c>
      <c r="D983" s="92">
        <v>207.5</v>
      </c>
      <c r="E983" s="92">
        <v>209.300003</v>
      </c>
      <c r="F983" s="92">
        <v>199.88426200000001</v>
      </c>
      <c r="G983" s="92">
        <v>30719587</v>
      </c>
      <c r="H983" s="93">
        <f t="shared" si="30"/>
        <v>5.323752673334901E-3</v>
      </c>
      <c r="I983" s="94">
        <f t="shared" si="31"/>
        <v>5.3206492896391844E-3</v>
      </c>
    </row>
    <row r="984" spans="1:9" ht="15.75" customHeight="1" x14ac:dyDescent="0.25">
      <c r="A984" s="87">
        <v>44358</v>
      </c>
      <c r="B984" s="88">
        <v>210.300003</v>
      </c>
      <c r="C984" s="88">
        <v>210.449997</v>
      </c>
      <c r="D984" s="88">
        <v>207.75</v>
      </c>
      <c r="E984" s="88">
        <v>207.89999399999999</v>
      </c>
      <c r="F984" s="88">
        <v>198.54724100000001</v>
      </c>
      <c r="G984" s="88">
        <v>21424291</v>
      </c>
      <c r="H984" s="95">
        <f t="shared" si="30"/>
        <v>-2.9147445304865166E-3</v>
      </c>
      <c r="I984" s="96">
        <f t="shared" si="31"/>
        <v>-2.9178479141822328E-3</v>
      </c>
    </row>
    <row r="985" spans="1:9" ht="15.75" customHeight="1" x14ac:dyDescent="0.25">
      <c r="A985" s="91">
        <v>44361</v>
      </c>
      <c r="B985" s="92">
        <v>207.949997</v>
      </c>
      <c r="C985" s="92">
        <v>208.449997</v>
      </c>
      <c r="D985" s="92">
        <v>205.199997</v>
      </c>
      <c r="E985" s="92">
        <v>207.300003</v>
      </c>
      <c r="F985" s="92">
        <v>197.974243</v>
      </c>
      <c r="G985" s="92">
        <v>17677889</v>
      </c>
      <c r="H985" s="93">
        <f t="shared" si="30"/>
        <v>-1.255165496950441E-3</v>
      </c>
      <c r="I985" s="94">
        <f t="shared" si="31"/>
        <v>-1.2582688806461572E-3</v>
      </c>
    </row>
    <row r="986" spans="1:9" ht="15.75" customHeight="1" x14ac:dyDescent="0.25">
      <c r="A986" s="87">
        <v>44362</v>
      </c>
      <c r="B986" s="88">
        <v>207.550003</v>
      </c>
      <c r="C986" s="88">
        <v>208.39999399999999</v>
      </c>
      <c r="D986" s="88">
        <v>207</v>
      </c>
      <c r="E986" s="88">
        <v>207.050003</v>
      </c>
      <c r="F986" s="88">
        <v>197.735489</v>
      </c>
      <c r="G986" s="88">
        <v>14854294</v>
      </c>
      <c r="H986" s="95">
        <f t="shared" si="30"/>
        <v>-5.2406877531469703E-4</v>
      </c>
      <c r="I986" s="96">
        <f t="shared" si="31"/>
        <v>-5.2717215901041325E-4</v>
      </c>
    </row>
    <row r="987" spans="1:9" ht="15.75" customHeight="1" x14ac:dyDescent="0.25">
      <c r="A987" s="91">
        <v>44363</v>
      </c>
      <c r="B987" s="92">
        <v>207.050003</v>
      </c>
      <c r="C987" s="92">
        <v>209.35000600000001</v>
      </c>
      <c r="D987" s="92">
        <v>207.050003</v>
      </c>
      <c r="E987" s="92">
        <v>207.85000600000001</v>
      </c>
      <c r="F987" s="92">
        <v>198.49949599999999</v>
      </c>
      <c r="G987" s="92">
        <v>20104244</v>
      </c>
      <c r="H987" s="93">
        <f t="shared" si="30"/>
        <v>1.6747861647446237E-3</v>
      </c>
      <c r="I987" s="94">
        <f t="shared" si="31"/>
        <v>1.6716827810489075E-3</v>
      </c>
    </row>
    <row r="988" spans="1:9" ht="15.75" customHeight="1" x14ac:dyDescent="0.25">
      <c r="A988" s="87">
        <v>44364</v>
      </c>
      <c r="B988" s="88">
        <v>206.949997</v>
      </c>
      <c r="C988" s="88">
        <v>208</v>
      </c>
      <c r="D988" s="88">
        <v>205</v>
      </c>
      <c r="E988" s="88">
        <v>205.64999399999999</v>
      </c>
      <c r="F988" s="88">
        <v>196.39845299999999</v>
      </c>
      <c r="G988" s="88">
        <v>21476893</v>
      </c>
      <c r="H988" s="95">
        <f t="shared" si="30"/>
        <v>-4.6213458109806357E-3</v>
      </c>
      <c r="I988" s="96">
        <f t="shared" si="31"/>
        <v>-4.6244491946763524E-3</v>
      </c>
    </row>
    <row r="989" spans="1:9" ht="15.75" customHeight="1" x14ac:dyDescent="0.25">
      <c r="A989" s="91">
        <v>44365</v>
      </c>
      <c r="B989" s="92">
        <v>206</v>
      </c>
      <c r="C989" s="92">
        <v>206.449997</v>
      </c>
      <c r="D989" s="92">
        <v>202.5</v>
      </c>
      <c r="E989" s="92">
        <v>204.550003</v>
      </c>
      <c r="F989" s="92">
        <v>195.34794600000001</v>
      </c>
      <c r="G989" s="92">
        <v>23567549</v>
      </c>
      <c r="H989" s="93">
        <f t="shared" si="30"/>
        <v>-2.3292134301596806E-3</v>
      </c>
      <c r="I989" s="94">
        <f t="shared" si="31"/>
        <v>-2.3323168138553968E-3</v>
      </c>
    </row>
    <row r="990" spans="1:9" ht="15.75" customHeight="1" x14ac:dyDescent="0.25">
      <c r="A990" s="87">
        <v>44368</v>
      </c>
      <c r="B990" s="88">
        <v>203.10000600000001</v>
      </c>
      <c r="C990" s="88">
        <v>206</v>
      </c>
      <c r="D990" s="88">
        <v>202.39999399999999</v>
      </c>
      <c r="E990" s="88">
        <v>204.449997</v>
      </c>
      <c r="F990" s="88">
        <v>195.252441</v>
      </c>
      <c r="G990" s="88">
        <v>19074685</v>
      </c>
      <c r="H990" s="95">
        <f t="shared" si="30"/>
        <v>-2.1237713377246739E-4</v>
      </c>
      <c r="I990" s="96">
        <f t="shared" si="31"/>
        <v>-2.1548051746818361E-4</v>
      </c>
    </row>
    <row r="991" spans="1:9" ht="15.75" customHeight="1" x14ac:dyDescent="0.25">
      <c r="A991" s="91">
        <v>44369</v>
      </c>
      <c r="B991" s="92">
        <v>206.10000600000001</v>
      </c>
      <c r="C991" s="92">
        <v>206.25</v>
      </c>
      <c r="D991" s="92">
        <v>204.35000600000001</v>
      </c>
      <c r="E991" s="92">
        <v>205.10000600000001</v>
      </c>
      <c r="F991" s="92">
        <v>195.873199</v>
      </c>
      <c r="G991" s="92">
        <v>18042675</v>
      </c>
      <c r="H991" s="93">
        <f t="shared" si="30"/>
        <v>1.3785442465826228E-3</v>
      </c>
      <c r="I991" s="94">
        <f t="shared" si="31"/>
        <v>1.3754408628869066E-3</v>
      </c>
    </row>
    <row r="992" spans="1:9" ht="15.75" customHeight="1" x14ac:dyDescent="0.25">
      <c r="A992" s="87">
        <v>44370</v>
      </c>
      <c r="B992" s="88">
        <v>205.64999399999999</v>
      </c>
      <c r="C992" s="88">
        <v>205.85000600000001</v>
      </c>
      <c r="D992" s="88">
        <v>203.60000600000001</v>
      </c>
      <c r="E992" s="88">
        <v>203.949997</v>
      </c>
      <c r="F992" s="88">
        <v>194.77494799999999</v>
      </c>
      <c r="G992" s="88">
        <v>12575210</v>
      </c>
      <c r="H992" s="95">
        <f t="shared" si="30"/>
        <v>-2.4419192017753003E-3</v>
      </c>
      <c r="I992" s="96">
        <f t="shared" si="31"/>
        <v>-2.4450225854710165E-3</v>
      </c>
    </row>
    <row r="993" spans="1:9" ht="15.75" customHeight="1" x14ac:dyDescent="0.25">
      <c r="A993" s="91">
        <v>44371</v>
      </c>
      <c r="B993" s="92">
        <v>204.449997</v>
      </c>
      <c r="C993" s="92">
        <v>204.64999399999999</v>
      </c>
      <c r="D993" s="92">
        <v>202.550003</v>
      </c>
      <c r="E993" s="92">
        <v>203.25</v>
      </c>
      <c r="F993" s="92">
        <v>194.10642999999999</v>
      </c>
      <c r="G993" s="92">
        <v>22435272</v>
      </c>
      <c r="H993" s="93">
        <f t="shared" si="30"/>
        <v>-1.4931749416648751E-3</v>
      </c>
      <c r="I993" s="94">
        <f t="shared" si="31"/>
        <v>-1.4962783253605913E-3</v>
      </c>
    </row>
    <row r="994" spans="1:9" ht="15.75" customHeight="1" x14ac:dyDescent="0.25">
      <c r="A994" s="87">
        <v>44372</v>
      </c>
      <c r="B994" s="88">
        <v>204</v>
      </c>
      <c r="C994" s="88">
        <v>205.60000600000001</v>
      </c>
      <c r="D994" s="88">
        <v>203.75</v>
      </c>
      <c r="E994" s="88">
        <v>205.050003</v>
      </c>
      <c r="F994" s="88">
        <v>195.82545500000001</v>
      </c>
      <c r="G994" s="88">
        <v>13877208</v>
      </c>
      <c r="H994" s="95">
        <f t="shared" si="30"/>
        <v>3.8292221643821444E-3</v>
      </c>
      <c r="I994" s="96">
        <f t="shared" si="31"/>
        <v>3.8261187806864281E-3</v>
      </c>
    </row>
    <row r="995" spans="1:9" ht="15.75" customHeight="1" x14ac:dyDescent="0.25">
      <c r="A995" s="91">
        <v>44375</v>
      </c>
      <c r="B995" s="92">
        <v>205.89999399999999</v>
      </c>
      <c r="C995" s="92">
        <v>205.89999399999999</v>
      </c>
      <c r="D995" s="92">
        <v>203.35000600000001</v>
      </c>
      <c r="E995" s="92">
        <v>203.60000600000001</v>
      </c>
      <c r="F995" s="92">
        <v>194.44068899999999</v>
      </c>
      <c r="G995" s="92">
        <v>14627153</v>
      </c>
      <c r="H995" s="93">
        <f t="shared" si="30"/>
        <v>-3.0819929716302827E-3</v>
      </c>
      <c r="I995" s="94">
        <f t="shared" si="31"/>
        <v>-3.0850963553259989E-3</v>
      </c>
    </row>
    <row r="996" spans="1:9" ht="15.75" customHeight="1" x14ac:dyDescent="0.25">
      <c r="A996" s="87">
        <v>44376</v>
      </c>
      <c r="B996" s="88">
        <v>203.60000600000001</v>
      </c>
      <c r="C996" s="88">
        <v>205.300003</v>
      </c>
      <c r="D996" s="88">
        <v>203.14999399999999</v>
      </c>
      <c r="E996" s="88">
        <v>203.300003</v>
      </c>
      <c r="F996" s="88">
        <v>194.15419</v>
      </c>
      <c r="G996" s="88">
        <v>13326068</v>
      </c>
      <c r="H996" s="95">
        <f t="shared" si="30"/>
        <v>-6.4038392701094111E-4</v>
      </c>
      <c r="I996" s="96">
        <f t="shared" si="31"/>
        <v>-6.4348731070665733E-4</v>
      </c>
    </row>
    <row r="997" spans="1:9" ht="15.75" customHeight="1" x14ac:dyDescent="0.25">
      <c r="A997" s="91">
        <v>44377</v>
      </c>
      <c r="B997" s="92">
        <v>204.300003</v>
      </c>
      <c r="C997" s="92">
        <v>204.39999399999999</v>
      </c>
      <c r="D997" s="92">
        <v>202.550003</v>
      </c>
      <c r="E997" s="92">
        <v>202.699997</v>
      </c>
      <c r="F997" s="92">
        <v>193.581177</v>
      </c>
      <c r="G997" s="92">
        <v>15942408</v>
      </c>
      <c r="H997" s="93">
        <f t="shared" si="30"/>
        <v>-1.2836412992410938E-3</v>
      </c>
      <c r="I997" s="94">
        <f t="shared" si="31"/>
        <v>-1.28674468293681E-3</v>
      </c>
    </row>
    <row r="998" spans="1:9" ht="15.75" customHeight="1" x14ac:dyDescent="0.25">
      <c r="A998" s="87">
        <v>44378</v>
      </c>
      <c r="B998" s="88">
        <v>202.89999399999999</v>
      </c>
      <c r="C998" s="88">
        <v>203.800003</v>
      </c>
      <c r="D998" s="88">
        <v>202.14999399999999</v>
      </c>
      <c r="E998" s="88">
        <v>203</v>
      </c>
      <c r="F998" s="88">
        <v>193.86767599999999</v>
      </c>
      <c r="G998" s="88">
        <v>10191296</v>
      </c>
      <c r="H998" s="95">
        <f t="shared" si="30"/>
        <v>6.422781045050572E-4</v>
      </c>
      <c r="I998" s="96">
        <f t="shared" si="31"/>
        <v>6.3917472080934098E-4</v>
      </c>
    </row>
    <row r="999" spans="1:9" ht="15.75" customHeight="1" x14ac:dyDescent="0.25">
      <c r="A999" s="91">
        <v>44379</v>
      </c>
      <c r="B999" s="92">
        <v>203.300003</v>
      </c>
      <c r="C999" s="92">
        <v>203.699997</v>
      </c>
      <c r="D999" s="92">
        <v>202.25</v>
      </c>
      <c r="E999" s="92">
        <v>202.39999399999999</v>
      </c>
      <c r="F999" s="92">
        <v>193.29466199999999</v>
      </c>
      <c r="G999" s="92">
        <v>12698779</v>
      </c>
      <c r="H999" s="93">
        <f t="shared" si="30"/>
        <v>-1.2855434299031293E-3</v>
      </c>
      <c r="I999" s="94">
        <f t="shared" si="31"/>
        <v>-1.2886468135988455E-3</v>
      </c>
    </row>
    <row r="1000" spans="1:9" ht="15.75" customHeight="1" x14ac:dyDescent="0.25">
      <c r="A1000" s="87">
        <v>44382</v>
      </c>
      <c r="B1000" s="88">
        <v>203</v>
      </c>
      <c r="C1000" s="88">
        <v>204.10000600000001</v>
      </c>
      <c r="D1000" s="88">
        <v>202.699997</v>
      </c>
      <c r="E1000" s="88">
        <v>203.64999399999999</v>
      </c>
      <c r="F1000" s="88">
        <v>194.48843400000001</v>
      </c>
      <c r="G1000" s="88">
        <v>10248249</v>
      </c>
      <c r="H1000" s="95">
        <f t="shared" si="30"/>
        <v>2.6739186693015256E-3</v>
      </c>
      <c r="I1000" s="96">
        <f t="shared" si="31"/>
        <v>2.6708152856058094E-3</v>
      </c>
    </row>
    <row r="1001" spans="1:9" ht="15.75" customHeight="1" x14ac:dyDescent="0.25">
      <c r="A1001" s="91">
        <v>44383</v>
      </c>
      <c r="B1001" s="92">
        <v>203.25</v>
      </c>
      <c r="C1001" s="92">
        <v>203.800003</v>
      </c>
      <c r="D1001" s="92">
        <v>202.25</v>
      </c>
      <c r="E1001" s="92">
        <v>202.5</v>
      </c>
      <c r="F1001" s="92">
        <v>193.39016699999999</v>
      </c>
      <c r="G1001" s="92">
        <v>11088659</v>
      </c>
      <c r="H1001" s="93">
        <f t="shared" si="30"/>
        <v>-2.4593910114938575E-3</v>
      </c>
      <c r="I1001" s="94">
        <f t="shared" si="31"/>
        <v>-2.4624943951895737E-3</v>
      </c>
    </row>
    <row r="1002" spans="1:9" ht="15.75" customHeight="1" x14ac:dyDescent="0.25">
      <c r="A1002" s="87">
        <v>44384</v>
      </c>
      <c r="B1002" s="88">
        <v>202.5</v>
      </c>
      <c r="C1002" s="88">
        <v>205.199997</v>
      </c>
      <c r="D1002" s="88">
        <v>202.300003</v>
      </c>
      <c r="E1002" s="88">
        <v>203.75</v>
      </c>
      <c r="F1002" s="88">
        <v>194.58393899999999</v>
      </c>
      <c r="G1002" s="88">
        <v>17879443</v>
      </c>
      <c r="H1002" s="95">
        <f t="shared" si="30"/>
        <v>2.6726022195136066E-3</v>
      </c>
      <c r="I1002" s="96">
        <f t="shared" si="31"/>
        <v>2.6694988358178903E-3</v>
      </c>
    </row>
    <row r="1003" spans="1:9" ht="15.75" customHeight="1" x14ac:dyDescent="0.25">
      <c r="A1003" s="91">
        <v>44385</v>
      </c>
      <c r="B1003" s="92">
        <v>203.5</v>
      </c>
      <c r="C1003" s="92">
        <v>204.5</v>
      </c>
      <c r="D1003" s="92">
        <v>201.800003</v>
      </c>
      <c r="E1003" s="92">
        <v>202</v>
      </c>
      <c r="F1003" s="92">
        <v>192.91265899999999</v>
      </c>
      <c r="G1003" s="92">
        <v>20925008</v>
      </c>
      <c r="H1003" s="93">
        <f t="shared" si="30"/>
        <v>-3.7462635086780499E-3</v>
      </c>
      <c r="I1003" s="94">
        <f t="shared" si="31"/>
        <v>-3.7493668923737661E-3</v>
      </c>
    </row>
    <row r="1004" spans="1:9" ht="15.75" customHeight="1" x14ac:dyDescent="0.25">
      <c r="A1004" s="87">
        <v>44386</v>
      </c>
      <c r="B1004" s="88">
        <v>202</v>
      </c>
      <c r="C1004" s="88">
        <v>202.35000600000001</v>
      </c>
      <c r="D1004" s="88">
        <v>200.89999399999999</v>
      </c>
      <c r="E1004" s="88">
        <v>201.35000600000001</v>
      </c>
      <c r="F1004" s="88">
        <v>192.29191599999999</v>
      </c>
      <c r="G1004" s="88">
        <v>11834045</v>
      </c>
      <c r="H1004" s="95">
        <f t="shared" si="30"/>
        <v>-1.3997003692630856E-3</v>
      </c>
      <c r="I1004" s="96">
        <f t="shared" si="31"/>
        <v>-1.4028037529588019E-3</v>
      </c>
    </row>
    <row r="1005" spans="1:9" ht="15.75" customHeight="1" x14ac:dyDescent="0.25">
      <c r="A1005" s="91">
        <v>44389</v>
      </c>
      <c r="B1005" s="92">
        <v>202</v>
      </c>
      <c r="C1005" s="92">
        <v>202.550003</v>
      </c>
      <c r="D1005" s="92">
        <v>200.949997</v>
      </c>
      <c r="E1005" s="92">
        <v>201.10000600000001</v>
      </c>
      <c r="F1005" s="92">
        <v>192.05316199999999</v>
      </c>
      <c r="G1005" s="92">
        <v>13085323</v>
      </c>
      <c r="H1005" s="93">
        <f t="shared" si="30"/>
        <v>-5.3956490666841827E-4</v>
      </c>
      <c r="I1005" s="94">
        <f t="shared" si="31"/>
        <v>-5.4266829036413449E-4</v>
      </c>
    </row>
    <row r="1006" spans="1:9" ht="15.75" customHeight="1" x14ac:dyDescent="0.25">
      <c r="A1006" s="87">
        <v>44390</v>
      </c>
      <c r="B1006" s="88">
        <v>202</v>
      </c>
      <c r="C1006" s="88">
        <v>202.199997</v>
      </c>
      <c r="D1006" s="88">
        <v>201.35000600000001</v>
      </c>
      <c r="E1006" s="88">
        <v>201.85000600000001</v>
      </c>
      <c r="F1006" s="88">
        <v>192.76942399999999</v>
      </c>
      <c r="G1006" s="88">
        <v>10830411</v>
      </c>
      <c r="H1006" s="95">
        <f t="shared" si="30"/>
        <v>1.6166878178787111E-3</v>
      </c>
      <c r="I1006" s="96">
        <f t="shared" si="31"/>
        <v>1.6135844341829948E-3</v>
      </c>
    </row>
    <row r="1007" spans="1:9" ht="15.75" customHeight="1" x14ac:dyDescent="0.25">
      <c r="A1007" s="91">
        <v>44391</v>
      </c>
      <c r="B1007" s="92">
        <v>201.85000600000001</v>
      </c>
      <c r="C1007" s="92">
        <v>205.14999399999999</v>
      </c>
      <c r="D1007" s="92">
        <v>201.699997</v>
      </c>
      <c r="E1007" s="92">
        <v>204.10000600000001</v>
      </c>
      <c r="F1007" s="92">
        <v>194.91819799999999</v>
      </c>
      <c r="G1007" s="92">
        <v>20480406</v>
      </c>
      <c r="H1007" s="93">
        <f t="shared" si="30"/>
        <v>4.8142380317169539E-3</v>
      </c>
      <c r="I1007" s="94">
        <f t="shared" si="31"/>
        <v>4.8111346480212373E-3</v>
      </c>
    </row>
    <row r="1008" spans="1:9" ht="15.75" customHeight="1" x14ac:dyDescent="0.25">
      <c r="A1008" s="87">
        <v>44392</v>
      </c>
      <c r="B1008" s="88">
        <v>204.39999399999999</v>
      </c>
      <c r="C1008" s="88">
        <v>208.5</v>
      </c>
      <c r="D1008" s="88">
        <v>202.89999399999999</v>
      </c>
      <c r="E1008" s="88">
        <v>206.25</v>
      </c>
      <c r="F1008" s="88">
        <v>196.97146599999999</v>
      </c>
      <c r="G1008" s="88">
        <v>28852257</v>
      </c>
      <c r="H1008" s="95">
        <f t="shared" si="30"/>
        <v>4.5509295293300386E-3</v>
      </c>
      <c r="I1008" s="96">
        <f t="shared" si="31"/>
        <v>4.5478261456343219E-3</v>
      </c>
    </row>
    <row r="1009" spans="1:9" ht="15.75" customHeight="1" x14ac:dyDescent="0.25">
      <c r="A1009" s="91">
        <v>44393</v>
      </c>
      <c r="B1009" s="92">
        <v>207.699997</v>
      </c>
      <c r="C1009" s="92">
        <v>209.64999399999999</v>
      </c>
      <c r="D1009" s="92">
        <v>207.199997</v>
      </c>
      <c r="E1009" s="92">
        <v>207.89999399999999</v>
      </c>
      <c r="F1009" s="92">
        <v>198.54724100000001</v>
      </c>
      <c r="G1009" s="92">
        <v>29019824</v>
      </c>
      <c r="H1009" s="93">
        <f t="shared" si="30"/>
        <v>3.4605392665516387E-3</v>
      </c>
      <c r="I1009" s="94">
        <f t="shared" si="31"/>
        <v>3.4574358828559225E-3</v>
      </c>
    </row>
    <row r="1010" spans="1:9" ht="15.75" customHeight="1" x14ac:dyDescent="0.25">
      <c r="A1010" s="87">
        <v>44396</v>
      </c>
      <c r="B1010" s="88">
        <v>206.800003</v>
      </c>
      <c r="C1010" s="88">
        <v>209.5</v>
      </c>
      <c r="D1010" s="88">
        <v>206.35000600000001</v>
      </c>
      <c r="E1010" s="88">
        <v>207.75</v>
      </c>
      <c r="F1010" s="88">
        <v>198.40399199999999</v>
      </c>
      <c r="G1010" s="88">
        <v>16464973</v>
      </c>
      <c r="H1010" s="95">
        <f t="shared" si="30"/>
        <v>-3.1345035745884361E-4</v>
      </c>
      <c r="I1010" s="96">
        <f t="shared" si="31"/>
        <v>-3.1655374115455983E-4</v>
      </c>
    </row>
    <row r="1011" spans="1:9" ht="15.75" customHeight="1" x14ac:dyDescent="0.25">
      <c r="A1011" s="91">
        <v>44397</v>
      </c>
      <c r="B1011" s="92">
        <v>208.199997</v>
      </c>
      <c r="C1011" s="92">
        <v>209.300003</v>
      </c>
      <c r="D1011" s="92">
        <v>206.39999399999999</v>
      </c>
      <c r="E1011" s="92">
        <v>206.800003</v>
      </c>
      <c r="F1011" s="92">
        <v>197.496735</v>
      </c>
      <c r="G1011" s="92">
        <v>23656813</v>
      </c>
      <c r="H1011" s="93">
        <f t="shared" si="30"/>
        <v>-1.9904858548237042E-3</v>
      </c>
      <c r="I1011" s="94">
        <f t="shared" si="31"/>
        <v>-1.9935892385194204E-3</v>
      </c>
    </row>
    <row r="1012" spans="1:9" ht="15.75" customHeight="1" x14ac:dyDescent="0.25">
      <c r="A1012" s="87">
        <v>44399</v>
      </c>
      <c r="B1012" s="88">
        <v>207</v>
      </c>
      <c r="C1012" s="88">
        <v>208.25</v>
      </c>
      <c r="D1012" s="88">
        <v>205.85000600000001</v>
      </c>
      <c r="E1012" s="88">
        <v>207</v>
      </c>
      <c r="F1012" s="88">
        <v>197.68772899999999</v>
      </c>
      <c r="G1012" s="88">
        <v>18311537</v>
      </c>
      <c r="H1012" s="95">
        <f t="shared" si="30"/>
        <v>4.1979204291283002E-4</v>
      </c>
      <c r="I1012" s="96">
        <f t="shared" si="31"/>
        <v>4.166886592171138E-4</v>
      </c>
    </row>
    <row r="1013" spans="1:9" ht="15.75" customHeight="1" x14ac:dyDescent="0.25">
      <c r="A1013" s="91">
        <v>44400</v>
      </c>
      <c r="B1013" s="92">
        <v>207</v>
      </c>
      <c r="C1013" s="92">
        <v>213.60000600000001</v>
      </c>
      <c r="D1013" s="92">
        <v>206.5</v>
      </c>
      <c r="E1013" s="92">
        <v>212.39999399999999</v>
      </c>
      <c r="F1013" s="92">
        <v>202.84478799999999</v>
      </c>
      <c r="G1013" s="92">
        <v>44526781</v>
      </c>
      <c r="H1013" s="93">
        <f t="shared" si="30"/>
        <v>1.1184140850704049E-2</v>
      </c>
      <c r="I1013" s="94">
        <f t="shared" si="31"/>
        <v>1.1181037467008333E-2</v>
      </c>
    </row>
    <row r="1014" spans="1:9" ht="15.75" customHeight="1" x14ac:dyDescent="0.25">
      <c r="A1014" s="87">
        <v>44403</v>
      </c>
      <c r="B1014" s="88">
        <v>214</v>
      </c>
      <c r="C1014" s="88">
        <v>215.35000600000001</v>
      </c>
      <c r="D1014" s="88">
        <v>210.800003</v>
      </c>
      <c r="E1014" s="88">
        <v>211.14999399999999</v>
      </c>
      <c r="F1014" s="88">
        <v>201.651016</v>
      </c>
      <c r="G1014" s="88">
        <v>47263771</v>
      </c>
      <c r="H1014" s="95">
        <f t="shared" si="30"/>
        <v>-2.5634386925591033E-3</v>
      </c>
      <c r="I1014" s="96">
        <f t="shared" si="31"/>
        <v>-2.5665420762548195E-3</v>
      </c>
    </row>
    <row r="1015" spans="1:9" ht="15.75" customHeight="1" x14ac:dyDescent="0.25">
      <c r="A1015" s="91">
        <v>44404</v>
      </c>
      <c r="B1015" s="92">
        <v>212</v>
      </c>
      <c r="C1015" s="92">
        <v>213</v>
      </c>
      <c r="D1015" s="92">
        <v>207.949997</v>
      </c>
      <c r="E1015" s="92">
        <v>208.64999399999999</v>
      </c>
      <c r="F1015" s="92">
        <v>199.26350400000001</v>
      </c>
      <c r="G1015" s="92">
        <v>24436949</v>
      </c>
      <c r="H1015" s="93">
        <f t="shared" si="30"/>
        <v>-5.1726514902826542E-3</v>
      </c>
      <c r="I1015" s="94">
        <f t="shared" si="31"/>
        <v>-5.17575487397837E-3</v>
      </c>
    </row>
    <row r="1016" spans="1:9" ht="15.75" customHeight="1" x14ac:dyDescent="0.25">
      <c r="A1016" s="87">
        <v>44405</v>
      </c>
      <c r="B1016" s="88">
        <v>208.300003</v>
      </c>
      <c r="C1016" s="88">
        <v>210</v>
      </c>
      <c r="D1016" s="88">
        <v>207.449997</v>
      </c>
      <c r="E1016" s="88">
        <v>209.10000600000001</v>
      </c>
      <c r="F1016" s="88">
        <v>199.69326799999999</v>
      </c>
      <c r="G1016" s="88">
        <v>14736840</v>
      </c>
      <c r="H1016" s="95">
        <f t="shared" si="30"/>
        <v>9.3566129973986689E-4</v>
      </c>
      <c r="I1016" s="96">
        <f t="shared" si="31"/>
        <v>9.3255791604415067E-4</v>
      </c>
    </row>
    <row r="1017" spans="1:9" ht="15.75" customHeight="1" x14ac:dyDescent="0.25">
      <c r="A1017" s="91">
        <v>44406</v>
      </c>
      <c r="B1017" s="92">
        <v>209.10000600000001</v>
      </c>
      <c r="C1017" s="92">
        <v>210.199997</v>
      </c>
      <c r="D1017" s="92">
        <v>205.64999399999999</v>
      </c>
      <c r="E1017" s="92">
        <v>206.050003</v>
      </c>
      <c r="F1017" s="92">
        <v>196.780472</v>
      </c>
      <c r="G1017" s="92">
        <v>15603733</v>
      </c>
      <c r="H1017" s="93">
        <f t="shared" si="30"/>
        <v>-6.381426371570938E-3</v>
      </c>
      <c r="I1017" s="94">
        <f t="shared" si="31"/>
        <v>-6.3845297552666547E-3</v>
      </c>
    </row>
    <row r="1018" spans="1:9" ht="15.75" customHeight="1" x14ac:dyDescent="0.25">
      <c r="A1018" s="87">
        <v>44407</v>
      </c>
      <c r="B1018" s="88">
        <v>206.10000600000001</v>
      </c>
      <c r="C1018" s="88">
        <v>207.10000600000001</v>
      </c>
      <c r="D1018" s="88">
        <v>204.60000600000001</v>
      </c>
      <c r="E1018" s="88">
        <v>204.949997</v>
      </c>
      <c r="F1018" s="88">
        <v>195.72995</v>
      </c>
      <c r="G1018" s="88">
        <v>14940336</v>
      </c>
      <c r="H1018" s="95">
        <f t="shared" si="30"/>
        <v>-2.3247127797001118E-3</v>
      </c>
      <c r="I1018" s="96">
        <f t="shared" si="31"/>
        <v>-2.327816163395828E-3</v>
      </c>
    </row>
    <row r="1019" spans="1:9" ht="15.75" customHeight="1" x14ac:dyDescent="0.25">
      <c r="A1019" s="91">
        <v>44410</v>
      </c>
      <c r="B1019" s="92">
        <v>206.449997</v>
      </c>
      <c r="C1019" s="92">
        <v>207.5</v>
      </c>
      <c r="D1019" s="92">
        <v>205.449997</v>
      </c>
      <c r="E1019" s="92">
        <v>207.300003</v>
      </c>
      <c r="F1019" s="92">
        <v>197.974243</v>
      </c>
      <c r="G1019" s="92">
        <v>9674128</v>
      </c>
      <c r="H1019" s="93">
        <f t="shared" si="30"/>
        <v>4.9514058560881482E-3</v>
      </c>
      <c r="I1019" s="94">
        <f t="shared" si="31"/>
        <v>4.9483024723924324E-3</v>
      </c>
    </row>
    <row r="1020" spans="1:9" ht="15.75" customHeight="1" x14ac:dyDescent="0.25">
      <c r="A1020" s="87">
        <v>44411</v>
      </c>
      <c r="B1020" s="88">
        <v>207.5</v>
      </c>
      <c r="C1020" s="88">
        <v>210.89999399999999</v>
      </c>
      <c r="D1020" s="88">
        <v>206.449997</v>
      </c>
      <c r="E1020" s="88">
        <v>209.89999399999999</v>
      </c>
      <c r="F1020" s="88">
        <v>200.45727500000001</v>
      </c>
      <c r="G1020" s="88">
        <v>18468527</v>
      </c>
      <c r="H1020" s="95">
        <f t="shared" si="30"/>
        <v>5.4131312817874691E-3</v>
      </c>
      <c r="I1020" s="96">
        <f t="shared" si="31"/>
        <v>5.4100278980917533E-3</v>
      </c>
    </row>
    <row r="1021" spans="1:9" ht="15.75" customHeight="1" x14ac:dyDescent="0.25">
      <c r="A1021" s="91">
        <v>44412</v>
      </c>
      <c r="B1021" s="92">
        <v>210.89999399999999</v>
      </c>
      <c r="C1021" s="92">
        <v>211.10000600000001</v>
      </c>
      <c r="D1021" s="92">
        <v>208.10000600000001</v>
      </c>
      <c r="E1021" s="92">
        <v>208.60000600000001</v>
      </c>
      <c r="F1021" s="92">
        <v>199.21575899999999</v>
      </c>
      <c r="G1021" s="92">
        <v>10998260</v>
      </c>
      <c r="H1021" s="93">
        <f t="shared" si="30"/>
        <v>-2.6981319047366236E-3</v>
      </c>
      <c r="I1021" s="94">
        <f t="shared" si="31"/>
        <v>-2.7012352884323398E-3</v>
      </c>
    </row>
    <row r="1022" spans="1:9" ht="15.75" customHeight="1" x14ac:dyDescent="0.25">
      <c r="A1022" s="87">
        <v>44413</v>
      </c>
      <c r="B1022" s="88">
        <v>208.60000600000001</v>
      </c>
      <c r="C1022" s="88">
        <v>216.75</v>
      </c>
      <c r="D1022" s="88">
        <v>206.89999399999999</v>
      </c>
      <c r="E1022" s="88">
        <v>215.25</v>
      </c>
      <c r="F1022" s="88">
        <v>205.56658899999999</v>
      </c>
      <c r="G1022" s="88">
        <v>47178466</v>
      </c>
      <c r="H1022" s="95">
        <f t="shared" si="30"/>
        <v>1.3628839229524342E-2</v>
      </c>
      <c r="I1022" s="96">
        <f t="shared" si="31"/>
        <v>1.3625735845828626E-2</v>
      </c>
    </row>
    <row r="1023" spans="1:9" ht="15.75" customHeight="1" x14ac:dyDescent="0.25">
      <c r="A1023" s="91">
        <v>44414</v>
      </c>
      <c r="B1023" s="92">
        <v>215.39999399999999</v>
      </c>
      <c r="C1023" s="92">
        <v>216</v>
      </c>
      <c r="D1023" s="92">
        <v>212.60000600000001</v>
      </c>
      <c r="E1023" s="92">
        <v>214.25</v>
      </c>
      <c r="F1023" s="92">
        <v>204.611572</v>
      </c>
      <c r="G1023" s="92">
        <v>23581637</v>
      </c>
      <c r="H1023" s="93">
        <f t="shared" si="30"/>
        <v>-2.0223376187555285E-3</v>
      </c>
      <c r="I1023" s="94">
        <f t="shared" si="31"/>
        <v>-2.0254410024512447E-3</v>
      </c>
    </row>
    <row r="1024" spans="1:9" ht="15.75" customHeight="1" x14ac:dyDescent="0.25">
      <c r="A1024" s="87">
        <v>44417</v>
      </c>
      <c r="B1024" s="88">
        <v>215</v>
      </c>
      <c r="C1024" s="88">
        <v>217.14999399999999</v>
      </c>
      <c r="D1024" s="88">
        <v>212.699997</v>
      </c>
      <c r="E1024" s="88">
        <v>213.800003</v>
      </c>
      <c r="F1024" s="88">
        <v>204.18182400000001</v>
      </c>
      <c r="G1024" s="88">
        <v>20358146</v>
      </c>
      <c r="H1024" s="95">
        <f t="shared" si="30"/>
        <v>-9.1311286135762595E-4</v>
      </c>
      <c r="I1024" s="96">
        <f t="shared" si="31"/>
        <v>-9.1621624505334217E-4</v>
      </c>
    </row>
    <row r="1025" spans="1:9" ht="15.75" customHeight="1" x14ac:dyDescent="0.25">
      <c r="A1025" s="91">
        <v>44418</v>
      </c>
      <c r="B1025" s="92">
        <v>214</v>
      </c>
      <c r="C1025" s="92">
        <v>214.449997</v>
      </c>
      <c r="D1025" s="92">
        <v>208.550003</v>
      </c>
      <c r="E1025" s="92">
        <v>209.85000600000001</v>
      </c>
      <c r="F1025" s="92">
        <v>200.40953099999999</v>
      </c>
      <c r="G1025" s="92">
        <v>18155926</v>
      </c>
      <c r="H1025" s="93">
        <f t="shared" si="30"/>
        <v>-8.0987074448823516E-3</v>
      </c>
      <c r="I1025" s="94">
        <f t="shared" si="31"/>
        <v>-8.1018108285780682E-3</v>
      </c>
    </row>
    <row r="1026" spans="1:9" ht="15.75" customHeight="1" x14ac:dyDescent="0.25">
      <c r="A1026" s="87">
        <v>44419</v>
      </c>
      <c r="B1026" s="88">
        <v>209.85000600000001</v>
      </c>
      <c r="C1026" s="88">
        <v>210.60000600000001</v>
      </c>
      <c r="D1026" s="88">
        <v>207.449997</v>
      </c>
      <c r="E1026" s="88">
        <v>208.64999399999999</v>
      </c>
      <c r="F1026" s="88">
        <v>199.26350400000001</v>
      </c>
      <c r="G1026" s="88">
        <v>15418634</v>
      </c>
      <c r="H1026" s="95">
        <f t="shared" si="30"/>
        <v>-2.4906086861365942E-3</v>
      </c>
      <c r="I1026" s="96">
        <f t="shared" si="31"/>
        <v>-2.4937120698323104E-3</v>
      </c>
    </row>
    <row r="1027" spans="1:9" ht="15.75" customHeight="1" x14ac:dyDescent="0.25">
      <c r="A1027" s="91">
        <v>44420</v>
      </c>
      <c r="B1027" s="92">
        <v>210.25</v>
      </c>
      <c r="C1027" s="92">
        <v>214.199997</v>
      </c>
      <c r="D1027" s="92">
        <v>208.35000600000001</v>
      </c>
      <c r="E1027" s="92">
        <v>208.89999399999999</v>
      </c>
      <c r="F1027" s="92">
        <v>199.50225800000001</v>
      </c>
      <c r="G1027" s="92">
        <v>27692208</v>
      </c>
      <c r="H1027" s="93">
        <f t="shared" si="30"/>
        <v>5.2005245687344718E-4</v>
      </c>
      <c r="I1027" s="94">
        <f t="shared" si="31"/>
        <v>5.1694907317773096E-4</v>
      </c>
    </row>
    <row r="1028" spans="1:9" ht="15.75" customHeight="1" x14ac:dyDescent="0.25">
      <c r="A1028" s="87">
        <v>44421</v>
      </c>
      <c r="B1028" s="88">
        <v>209.85000600000001</v>
      </c>
      <c r="C1028" s="88">
        <v>212.300003</v>
      </c>
      <c r="D1028" s="88">
        <v>209.199997</v>
      </c>
      <c r="E1028" s="88">
        <v>211.449997</v>
      </c>
      <c r="F1028" s="88">
        <v>201.93753100000001</v>
      </c>
      <c r="G1028" s="88">
        <v>18850939</v>
      </c>
      <c r="H1028" s="95">
        <f t="shared" ref="H1028:H1091" si="32">LOG(F1028/F1027)</f>
        <v>5.269226563161266E-3</v>
      </c>
      <c r="I1028" s="96">
        <f t="shared" ref="I1028:I1091" si="33">H1028-$H$1238</f>
        <v>5.2661231794655494E-3</v>
      </c>
    </row>
    <row r="1029" spans="1:9" ht="15.75" customHeight="1" x14ac:dyDescent="0.25">
      <c r="A1029" s="91">
        <v>44424</v>
      </c>
      <c r="B1029" s="92">
        <v>211.39999399999999</v>
      </c>
      <c r="C1029" s="92">
        <v>213.25</v>
      </c>
      <c r="D1029" s="92">
        <v>210.5</v>
      </c>
      <c r="E1029" s="92">
        <v>210.89999399999999</v>
      </c>
      <c r="F1029" s="92">
        <v>201.412262</v>
      </c>
      <c r="G1029" s="92">
        <v>11190075</v>
      </c>
      <c r="H1029" s="93">
        <f t="shared" si="32"/>
        <v>-1.1311351146368917E-3</v>
      </c>
      <c r="I1029" s="94">
        <f t="shared" si="33"/>
        <v>-1.1342384983326079E-3</v>
      </c>
    </row>
    <row r="1030" spans="1:9" ht="15.75" customHeight="1" x14ac:dyDescent="0.25">
      <c r="A1030" s="87">
        <v>44425</v>
      </c>
      <c r="B1030" s="88">
        <v>210.800003</v>
      </c>
      <c r="C1030" s="88">
        <v>211.5</v>
      </c>
      <c r="D1030" s="88">
        <v>208.800003</v>
      </c>
      <c r="E1030" s="88">
        <v>209.199997</v>
      </c>
      <c r="F1030" s="88">
        <v>199.788757</v>
      </c>
      <c r="G1030" s="88">
        <v>7858486</v>
      </c>
      <c r="H1030" s="95">
        <f t="shared" si="32"/>
        <v>-3.5148620171107183E-3</v>
      </c>
      <c r="I1030" s="96">
        <f t="shared" si="33"/>
        <v>-3.5179654008064346E-3</v>
      </c>
    </row>
    <row r="1031" spans="1:9" ht="15.75" customHeight="1" x14ac:dyDescent="0.25">
      <c r="A1031" s="91">
        <v>44426</v>
      </c>
      <c r="B1031" s="92">
        <v>209.60000600000001</v>
      </c>
      <c r="C1031" s="92">
        <v>211.5</v>
      </c>
      <c r="D1031" s="92">
        <v>208.35000600000001</v>
      </c>
      <c r="E1031" s="92">
        <v>208.949997</v>
      </c>
      <c r="F1031" s="92">
        <v>199.550003</v>
      </c>
      <c r="G1031" s="92">
        <v>10735658</v>
      </c>
      <c r="H1031" s="93">
        <f t="shared" si="32"/>
        <v>-5.1930625059798396E-4</v>
      </c>
      <c r="I1031" s="94">
        <f t="shared" si="33"/>
        <v>-5.2240963429370018E-4</v>
      </c>
    </row>
    <row r="1032" spans="1:9" ht="15.75" customHeight="1" x14ac:dyDescent="0.25">
      <c r="A1032" s="87">
        <v>44428</v>
      </c>
      <c r="B1032" s="88">
        <v>207</v>
      </c>
      <c r="C1032" s="88">
        <v>210.699997</v>
      </c>
      <c r="D1032" s="88">
        <v>206.699997</v>
      </c>
      <c r="E1032" s="88">
        <v>208.89999399999999</v>
      </c>
      <c r="F1032" s="88">
        <v>199.50225800000001</v>
      </c>
      <c r="G1032" s="88">
        <v>19421004</v>
      </c>
      <c r="H1032" s="95">
        <f t="shared" si="32"/>
        <v>-1.0392318081569312E-4</v>
      </c>
      <c r="I1032" s="96">
        <f t="shared" si="33"/>
        <v>-1.0702656451140934E-4</v>
      </c>
    </row>
    <row r="1033" spans="1:9" ht="15.75" customHeight="1" x14ac:dyDescent="0.25">
      <c r="A1033" s="91">
        <v>44431</v>
      </c>
      <c r="B1033" s="92">
        <v>209.5</v>
      </c>
      <c r="C1033" s="92">
        <v>210.199997</v>
      </c>
      <c r="D1033" s="92">
        <v>206</v>
      </c>
      <c r="E1033" s="92">
        <v>206.300003</v>
      </c>
      <c r="F1033" s="92">
        <v>197.019226</v>
      </c>
      <c r="G1033" s="92">
        <v>9936365</v>
      </c>
      <c r="H1033" s="93">
        <f t="shared" si="32"/>
        <v>-5.4392068788557254E-3</v>
      </c>
      <c r="I1033" s="94">
        <f t="shared" si="33"/>
        <v>-5.4423102625514412E-3</v>
      </c>
    </row>
    <row r="1034" spans="1:9" ht="15.75" customHeight="1" x14ac:dyDescent="0.25">
      <c r="A1034" s="87">
        <v>44432</v>
      </c>
      <c r="B1034" s="88">
        <v>207</v>
      </c>
      <c r="C1034" s="88">
        <v>207</v>
      </c>
      <c r="D1034" s="88">
        <v>204.699997</v>
      </c>
      <c r="E1034" s="88">
        <v>205.75</v>
      </c>
      <c r="F1034" s="88">
        <v>196.49395799999999</v>
      </c>
      <c r="G1034" s="88">
        <v>12490094</v>
      </c>
      <c r="H1034" s="95">
        <f t="shared" si="32"/>
        <v>-1.1594078098501204E-3</v>
      </c>
      <c r="I1034" s="96">
        <f t="shared" si="33"/>
        <v>-1.1625111935458367E-3</v>
      </c>
    </row>
    <row r="1035" spans="1:9" ht="15.75" customHeight="1" x14ac:dyDescent="0.25">
      <c r="A1035" s="91">
        <v>44433</v>
      </c>
      <c r="B1035" s="92">
        <v>206.39999399999999</v>
      </c>
      <c r="C1035" s="92">
        <v>207.89999399999999</v>
      </c>
      <c r="D1035" s="92">
        <v>206</v>
      </c>
      <c r="E1035" s="92">
        <v>206.39999399999999</v>
      </c>
      <c r="F1035" s="92">
        <v>197.11471599999999</v>
      </c>
      <c r="G1035" s="92">
        <v>10586894</v>
      </c>
      <c r="H1035" s="93">
        <f t="shared" si="32"/>
        <v>1.3698478479646792E-3</v>
      </c>
      <c r="I1035" s="94">
        <f t="shared" si="33"/>
        <v>1.3667444642689629E-3</v>
      </c>
    </row>
    <row r="1036" spans="1:9" ht="15.75" customHeight="1" x14ac:dyDescent="0.25">
      <c r="A1036" s="87">
        <v>44434</v>
      </c>
      <c r="B1036" s="88">
        <v>206.39999399999999</v>
      </c>
      <c r="C1036" s="88">
        <v>206.85000600000001</v>
      </c>
      <c r="D1036" s="88">
        <v>204.35000600000001</v>
      </c>
      <c r="E1036" s="88">
        <v>204.60000600000001</v>
      </c>
      <c r="F1036" s="88">
        <v>195.395691</v>
      </c>
      <c r="G1036" s="88">
        <v>14836173</v>
      </c>
      <c r="H1036" s="95">
        <f t="shared" si="32"/>
        <v>-3.8040664994793043E-3</v>
      </c>
      <c r="I1036" s="96">
        <f t="shared" si="33"/>
        <v>-3.8071698831750205E-3</v>
      </c>
    </row>
    <row r="1037" spans="1:9" ht="15.75" customHeight="1" x14ac:dyDescent="0.25">
      <c r="A1037" s="91">
        <v>44435</v>
      </c>
      <c r="B1037" s="92">
        <v>205</v>
      </c>
      <c r="C1037" s="92">
        <v>206.85000600000001</v>
      </c>
      <c r="D1037" s="92">
        <v>204.89999399999999</v>
      </c>
      <c r="E1037" s="92">
        <v>205.89999399999999</v>
      </c>
      <c r="F1037" s="92">
        <v>196.63720699999999</v>
      </c>
      <c r="G1037" s="92">
        <v>10476384</v>
      </c>
      <c r="H1037" s="93">
        <f t="shared" si="32"/>
        <v>2.7507148163074249E-3</v>
      </c>
      <c r="I1037" s="94">
        <f t="shared" si="33"/>
        <v>2.7476114326117087E-3</v>
      </c>
    </row>
    <row r="1038" spans="1:9" ht="15.75" customHeight="1" x14ac:dyDescent="0.25">
      <c r="A1038" s="87">
        <v>44438</v>
      </c>
      <c r="B1038" s="88">
        <v>206</v>
      </c>
      <c r="C1038" s="88">
        <v>208.199997</v>
      </c>
      <c r="D1038" s="88">
        <v>206</v>
      </c>
      <c r="E1038" s="88">
        <v>208</v>
      </c>
      <c r="F1038" s="88">
        <v>198.64274599999999</v>
      </c>
      <c r="G1038" s="88">
        <v>12084844</v>
      </c>
      <c r="H1038" s="95">
        <f t="shared" si="32"/>
        <v>4.4070132489068279E-3</v>
      </c>
      <c r="I1038" s="96">
        <f t="shared" si="33"/>
        <v>4.4039098652111121E-3</v>
      </c>
    </row>
    <row r="1039" spans="1:9" ht="15.75" customHeight="1" x14ac:dyDescent="0.25">
      <c r="A1039" s="91">
        <v>44439</v>
      </c>
      <c r="B1039" s="92">
        <v>208.050003</v>
      </c>
      <c r="C1039" s="92">
        <v>211.60000600000001</v>
      </c>
      <c r="D1039" s="92">
        <v>207.25</v>
      </c>
      <c r="E1039" s="92">
        <v>211.300003</v>
      </c>
      <c r="F1039" s="92">
        <v>201.79428100000001</v>
      </c>
      <c r="G1039" s="92">
        <v>25808430</v>
      </c>
      <c r="H1039" s="93">
        <f t="shared" si="32"/>
        <v>6.836143653366389E-3</v>
      </c>
      <c r="I1039" s="94">
        <f t="shared" si="33"/>
        <v>6.8330402696706732E-3</v>
      </c>
    </row>
    <row r="1040" spans="1:9" ht="15.75" customHeight="1" x14ac:dyDescent="0.25">
      <c r="A1040" s="87">
        <v>44440</v>
      </c>
      <c r="B1040" s="88">
        <v>211</v>
      </c>
      <c r="C1040" s="88">
        <v>212.300003</v>
      </c>
      <c r="D1040" s="88">
        <v>209.300003</v>
      </c>
      <c r="E1040" s="88">
        <v>209.5</v>
      </c>
      <c r="F1040" s="88">
        <v>200.07527200000001</v>
      </c>
      <c r="G1040" s="88">
        <v>16241960</v>
      </c>
      <c r="H1040" s="95">
        <f t="shared" si="32"/>
        <v>-3.7154378620112513E-3</v>
      </c>
      <c r="I1040" s="96">
        <f t="shared" si="33"/>
        <v>-3.7185412457069675E-3</v>
      </c>
    </row>
    <row r="1041" spans="1:9" ht="15.75" customHeight="1" x14ac:dyDescent="0.25">
      <c r="A1041" s="91">
        <v>44441</v>
      </c>
      <c r="B1041" s="92">
        <v>209</v>
      </c>
      <c r="C1041" s="92">
        <v>211.5</v>
      </c>
      <c r="D1041" s="92">
        <v>209</v>
      </c>
      <c r="E1041" s="92">
        <v>209.75</v>
      </c>
      <c r="F1041" s="92">
        <v>200.31402600000001</v>
      </c>
      <c r="G1041" s="92">
        <v>14321164</v>
      </c>
      <c r="H1041" s="93">
        <f t="shared" si="32"/>
        <v>5.1794369899607813E-4</v>
      </c>
      <c r="I1041" s="94">
        <f t="shared" si="33"/>
        <v>5.1484031530036191E-4</v>
      </c>
    </row>
    <row r="1042" spans="1:9" ht="15.75" customHeight="1" x14ac:dyDescent="0.25">
      <c r="A1042" s="87">
        <v>44442</v>
      </c>
      <c r="B1042" s="88">
        <v>209.75</v>
      </c>
      <c r="C1042" s="88">
        <v>211.25</v>
      </c>
      <c r="D1042" s="88">
        <v>209.75</v>
      </c>
      <c r="E1042" s="88">
        <v>210.60000600000001</v>
      </c>
      <c r="F1042" s="88">
        <v>201.125778</v>
      </c>
      <c r="G1042" s="88">
        <v>10228853</v>
      </c>
      <c r="H1042" s="95">
        <f t="shared" si="32"/>
        <v>1.7563773759409244E-3</v>
      </c>
      <c r="I1042" s="96">
        <f t="shared" si="33"/>
        <v>1.7532739922452082E-3</v>
      </c>
    </row>
    <row r="1043" spans="1:9" ht="15.75" customHeight="1" x14ac:dyDescent="0.25">
      <c r="A1043" s="91">
        <v>44445</v>
      </c>
      <c r="B1043" s="92">
        <v>211</v>
      </c>
      <c r="C1043" s="92">
        <v>211.199997</v>
      </c>
      <c r="D1043" s="92">
        <v>209.050003</v>
      </c>
      <c r="E1043" s="92">
        <v>209.300003</v>
      </c>
      <c r="F1043" s="92">
        <v>199.88426200000001</v>
      </c>
      <c r="G1043" s="92">
        <v>10632156</v>
      </c>
      <c r="H1043" s="93">
        <f t="shared" si="32"/>
        <v>-2.6891360161655693E-3</v>
      </c>
      <c r="I1043" s="94">
        <f t="shared" si="33"/>
        <v>-2.6922393998612855E-3</v>
      </c>
    </row>
    <row r="1044" spans="1:9" ht="15.75" customHeight="1" x14ac:dyDescent="0.25">
      <c r="A1044" s="87">
        <v>44446</v>
      </c>
      <c r="B1044" s="88">
        <v>210.89999399999999</v>
      </c>
      <c r="C1044" s="88">
        <v>214.35000600000001</v>
      </c>
      <c r="D1044" s="88">
        <v>210.14999399999999</v>
      </c>
      <c r="E1044" s="88">
        <v>211.75</v>
      </c>
      <c r="F1044" s="88">
        <v>202.22404499999999</v>
      </c>
      <c r="G1044" s="88">
        <v>37489544</v>
      </c>
      <c r="H1044" s="95">
        <f t="shared" si="32"/>
        <v>5.0541921005735719E-3</v>
      </c>
      <c r="I1044" s="96">
        <f t="shared" si="33"/>
        <v>5.0510887168778561E-3</v>
      </c>
    </row>
    <row r="1045" spans="1:9" ht="15.75" customHeight="1" x14ac:dyDescent="0.25">
      <c r="A1045" s="91">
        <v>44447</v>
      </c>
      <c r="B1045" s="92">
        <v>212.25</v>
      </c>
      <c r="C1045" s="92">
        <v>213</v>
      </c>
      <c r="D1045" s="92">
        <v>209.699997</v>
      </c>
      <c r="E1045" s="92">
        <v>211.25</v>
      </c>
      <c r="F1045" s="92">
        <v>201.74653599999999</v>
      </c>
      <c r="G1045" s="92">
        <v>17233315</v>
      </c>
      <c r="H1045" s="93">
        <f t="shared" si="32"/>
        <v>-1.026706547939978E-3</v>
      </c>
      <c r="I1045" s="94">
        <f t="shared" si="33"/>
        <v>-1.0298099316356942E-3</v>
      </c>
    </row>
    <row r="1046" spans="1:9" ht="15.75" customHeight="1" x14ac:dyDescent="0.25">
      <c r="A1046" s="87">
        <v>44448</v>
      </c>
      <c r="B1046" s="88">
        <v>211.050003</v>
      </c>
      <c r="C1046" s="88">
        <v>213.89999399999999</v>
      </c>
      <c r="D1046" s="88">
        <v>210.550003</v>
      </c>
      <c r="E1046" s="88">
        <v>212.64999399999999</v>
      </c>
      <c r="F1046" s="88">
        <v>203.08354199999999</v>
      </c>
      <c r="G1046" s="88">
        <v>19051252</v>
      </c>
      <c r="H1046" s="95">
        <f t="shared" si="32"/>
        <v>2.86864277524361E-3</v>
      </c>
      <c r="I1046" s="96">
        <f t="shared" si="33"/>
        <v>2.8655393915478938E-3</v>
      </c>
    </row>
    <row r="1047" spans="1:9" ht="15.75" customHeight="1" x14ac:dyDescent="0.25">
      <c r="A1047" s="91">
        <v>44452</v>
      </c>
      <c r="B1047" s="92">
        <v>213.35000600000001</v>
      </c>
      <c r="C1047" s="92">
        <v>215.14999399999999</v>
      </c>
      <c r="D1047" s="92">
        <v>211.800003</v>
      </c>
      <c r="E1047" s="92">
        <v>214.14999399999999</v>
      </c>
      <c r="F1047" s="92">
        <v>204.51606799999999</v>
      </c>
      <c r="G1047" s="92">
        <v>16043896</v>
      </c>
      <c r="H1047" s="93">
        <f t="shared" si="32"/>
        <v>3.0527050727714553E-3</v>
      </c>
      <c r="I1047" s="94">
        <f t="shared" si="33"/>
        <v>3.0496016890757391E-3</v>
      </c>
    </row>
    <row r="1048" spans="1:9" ht="15.75" customHeight="1" x14ac:dyDescent="0.25">
      <c r="A1048" s="87">
        <v>44453</v>
      </c>
      <c r="B1048" s="88">
        <v>214.89999399999999</v>
      </c>
      <c r="C1048" s="88">
        <v>217.25</v>
      </c>
      <c r="D1048" s="88">
        <v>214.199997</v>
      </c>
      <c r="E1048" s="88">
        <v>216.10000600000001</v>
      </c>
      <c r="F1048" s="88">
        <v>206.37835699999999</v>
      </c>
      <c r="G1048" s="88">
        <v>19621849</v>
      </c>
      <c r="H1048" s="95">
        <f t="shared" si="32"/>
        <v>3.9367162227163513E-3</v>
      </c>
      <c r="I1048" s="96">
        <f t="shared" si="33"/>
        <v>3.9336128390206355E-3</v>
      </c>
    </row>
    <row r="1049" spans="1:9" ht="15.75" customHeight="1" x14ac:dyDescent="0.25">
      <c r="A1049" s="91">
        <v>44454</v>
      </c>
      <c r="B1049" s="92">
        <v>217.10000600000001</v>
      </c>
      <c r="C1049" s="92">
        <v>217.199997</v>
      </c>
      <c r="D1049" s="92">
        <v>215.300003</v>
      </c>
      <c r="E1049" s="92">
        <v>216</v>
      </c>
      <c r="F1049" s="92">
        <v>206.28285199999999</v>
      </c>
      <c r="G1049" s="92">
        <v>20248758</v>
      </c>
      <c r="H1049" s="93">
        <f t="shared" si="32"/>
        <v>-2.0102347557808222E-4</v>
      </c>
      <c r="I1049" s="94">
        <f t="shared" si="33"/>
        <v>-2.0412685927379844E-4</v>
      </c>
    </row>
    <row r="1050" spans="1:9" ht="15.75" customHeight="1" x14ac:dyDescent="0.25">
      <c r="A1050" s="87">
        <v>44455</v>
      </c>
      <c r="B1050" s="88">
        <v>216.949997</v>
      </c>
      <c r="C1050" s="88">
        <v>233.64999399999999</v>
      </c>
      <c r="D1050" s="88">
        <v>216.300003</v>
      </c>
      <c r="E1050" s="88">
        <v>230.75</v>
      </c>
      <c r="F1050" s="88">
        <v>220.369293</v>
      </c>
      <c r="G1050" s="88">
        <v>149238901</v>
      </c>
      <c r="H1050" s="95">
        <f t="shared" si="32"/>
        <v>2.8687951147553615E-2</v>
      </c>
      <c r="I1050" s="96">
        <f t="shared" si="33"/>
        <v>2.86848477638579E-2</v>
      </c>
    </row>
    <row r="1051" spans="1:9" ht="15.75" customHeight="1" x14ac:dyDescent="0.25">
      <c r="A1051" s="91">
        <v>44456</v>
      </c>
      <c r="B1051" s="92">
        <v>233</v>
      </c>
      <c r="C1051" s="92">
        <v>237.300003</v>
      </c>
      <c r="D1051" s="92">
        <v>229.10000600000001</v>
      </c>
      <c r="E1051" s="92">
        <v>231.14999399999999</v>
      </c>
      <c r="F1051" s="92">
        <v>220.75129699999999</v>
      </c>
      <c r="G1051" s="92">
        <v>79501805</v>
      </c>
      <c r="H1051" s="93">
        <f t="shared" si="32"/>
        <v>7.5218556783629746E-4</v>
      </c>
      <c r="I1051" s="94">
        <f t="shared" si="33"/>
        <v>7.4908218414058124E-4</v>
      </c>
    </row>
    <row r="1052" spans="1:9" ht="15.75" customHeight="1" x14ac:dyDescent="0.25">
      <c r="A1052" s="87">
        <v>44459</v>
      </c>
      <c r="B1052" s="88">
        <v>231</v>
      </c>
      <c r="C1052" s="88">
        <v>239.35000600000001</v>
      </c>
      <c r="D1052" s="88">
        <v>230.25</v>
      </c>
      <c r="E1052" s="88">
        <v>233.75</v>
      </c>
      <c r="F1052" s="88">
        <v>223.23434399999999</v>
      </c>
      <c r="G1052" s="88">
        <v>70390969</v>
      </c>
      <c r="H1052" s="95">
        <f t="shared" si="32"/>
        <v>4.8577465304149147E-3</v>
      </c>
      <c r="I1052" s="96">
        <f t="shared" si="33"/>
        <v>4.8546431467191981E-3</v>
      </c>
    </row>
    <row r="1053" spans="1:9" ht="15.75" customHeight="1" x14ac:dyDescent="0.25">
      <c r="A1053" s="91">
        <v>44460</v>
      </c>
      <c r="B1053" s="92">
        <v>234.949997</v>
      </c>
      <c r="C1053" s="92">
        <v>242.449997</v>
      </c>
      <c r="D1053" s="92">
        <v>231.699997</v>
      </c>
      <c r="E1053" s="92">
        <v>241.5</v>
      </c>
      <c r="F1053" s="92">
        <v>230.63568100000001</v>
      </c>
      <c r="G1053" s="92">
        <v>56671832</v>
      </c>
      <c r="H1053" s="93">
        <f t="shared" si="32"/>
        <v>1.4165486201906607E-2</v>
      </c>
      <c r="I1053" s="94">
        <f t="shared" si="33"/>
        <v>1.4162382818210891E-2</v>
      </c>
    </row>
    <row r="1054" spans="1:9" ht="15.75" customHeight="1" x14ac:dyDescent="0.25">
      <c r="A1054" s="87">
        <v>44461</v>
      </c>
      <c r="B1054" s="88">
        <v>243.5</v>
      </c>
      <c r="C1054" s="88">
        <v>245.800003</v>
      </c>
      <c r="D1054" s="88">
        <v>240.699997</v>
      </c>
      <c r="E1054" s="88">
        <v>243.5</v>
      </c>
      <c r="F1054" s="88">
        <v>232.545715</v>
      </c>
      <c r="G1054" s="88">
        <v>52621868</v>
      </c>
      <c r="H1054" s="95">
        <f t="shared" si="32"/>
        <v>3.5818447617957665E-3</v>
      </c>
      <c r="I1054" s="96">
        <f t="shared" si="33"/>
        <v>3.5787413781000503E-3</v>
      </c>
    </row>
    <row r="1055" spans="1:9" ht="15.75" customHeight="1" x14ac:dyDescent="0.25">
      <c r="A1055" s="91">
        <v>44462</v>
      </c>
      <c r="B1055" s="92">
        <v>245</v>
      </c>
      <c r="C1055" s="92">
        <v>245.60000600000001</v>
      </c>
      <c r="D1055" s="92">
        <v>241.699997</v>
      </c>
      <c r="E1055" s="92">
        <v>242.5</v>
      </c>
      <c r="F1055" s="92">
        <v>231.590698</v>
      </c>
      <c r="G1055" s="92">
        <v>21791090</v>
      </c>
      <c r="H1055" s="93">
        <f t="shared" si="32"/>
        <v>-1.7872297322256048E-3</v>
      </c>
      <c r="I1055" s="94">
        <f t="shared" si="33"/>
        <v>-1.790333115921321E-3</v>
      </c>
    </row>
    <row r="1056" spans="1:9" ht="15.75" customHeight="1" x14ac:dyDescent="0.25">
      <c r="A1056" s="87">
        <v>44463</v>
      </c>
      <c r="B1056" s="88">
        <v>244</v>
      </c>
      <c r="C1056" s="88">
        <v>244</v>
      </c>
      <c r="D1056" s="88">
        <v>237.699997</v>
      </c>
      <c r="E1056" s="88">
        <v>238.449997</v>
      </c>
      <c r="F1056" s="88">
        <v>227.72290000000001</v>
      </c>
      <c r="G1056" s="88">
        <v>24823291</v>
      </c>
      <c r="H1056" s="95">
        <f t="shared" si="32"/>
        <v>-7.3144058510837039E-3</v>
      </c>
      <c r="I1056" s="96">
        <f t="shared" si="33"/>
        <v>-7.3175092347794197E-3</v>
      </c>
    </row>
    <row r="1057" spans="1:9" ht="15.75" customHeight="1" x14ac:dyDescent="0.25">
      <c r="A1057" s="91">
        <v>44466</v>
      </c>
      <c r="B1057" s="92">
        <v>239.800003</v>
      </c>
      <c r="C1057" s="92">
        <v>241.85000600000001</v>
      </c>
      <c r="D1057" s="92">
        <v>235.5</v>
      </c>
      <c r="E1057" s="92">
        <v>238.699997</v>
      </c>
      <c r="F1057" s="92">
        <v>227.96163899999999</v>
      </c>
      <c r="G1057" s="92">
        <v>22890540</v>
      </c>
      <c r="H1057" s="93">
        <f t="shared" si="32"/>
        <v>4.5506498872707637E-4</v>
      </c>
      <c r="I1057" s="94">
        <f t="shared" si="33"/>
        <v>4.5196160503136015E-4</v>
      </c>
    </row>
    <row r="1058" spans="1:9" ht="15.75" customHeight="1" x14ac:dyDescent="0.25">
      <c r="A1058" s="87">
        <v>44467</v>
      </c>
      <c r="B1058" s="88">
        <v>239.85000600000001</v>
      </c>
      <c r="C1058" s="88">
        <v>241.60000600000001</v>
      </c>
      <c r="D1058" s="88">
        <v>236.300003</v>
      </c>
      <c r="E1058" s="88">
        <v>237.75</v>
      </c>
      <c r="F1058" s="88">
        <v>227.054382</v>
      </c>
      <c r="G1058" s="88">
        <v>15713947</v>
      </c>
      <c r="H1058" s="95">
        <f t="shared" si="32"/>
        <v>-1.7318828908919239E-3</v>
      </c>
      <c r="I1058" s="96">
        <f t="shared" si="33"/>
        <v>-1.7349862745876402E-3</v>
      </c>
    </row>
    <row r="1059" spans="1:9" ht="15.75" customHeight="1" x14ac:dyDescent="0.25">
      <c r="A1059" s="91">
        <v>44468</v>
      </c>
      <c r="B1059" s="92">
        <v>236</v>
      </c>
      <c r="C1059" s="92">
        <v>241.39999399999999</v>
      </c>
      <c r="D1059" s="92">
        <v>235.699997</v>
      </c>
      <c r="E1059" s="92">
        <v>238.10000600000001</v>
      </c>
      <c r="F1059" s="92">
        <v>227.38864100000001</v>
      </c>
      <c r="G1059" s="92">
        <v>15450046</v>
      </c>
      <c r="H1059" s="93">
        <f t="shared" si="32"/>
        <v>6.388781785985543E-4</v>
      </c>
      <c r="I1059" s="94">
        <f t="shared" si="33"/>
        <v>6.3577479490283808E-4</v>
      </c>
    </row>
    <row r="1060" spans="1:9" ht="15.75" customHeight="1" x14ac:dyDescent="0.25">
      <c r="A1060" s="87">
        <v>44469</v>
      </c>
      <c r="B1060" s="88">
        <v>239.89999399999999</v>
      </c>
      <c r="C1060" s="88">
        <v>240.39999399999999</v>
      </c>
      <c r="D1060" s="88">
        <v>235.25</v>
      </c>
      <c r="E1060" s="88">
        <v>236.14999399999999</v>
      </c>
      <c r="F1060" s="88">
        <v>225.526352</v>
      </c>
      <c r="G1060" s="88">
        <v>16357902</v>
      </c>
      <c r="H1060" s="95">
        <f t="shared" si="32"/>
        <v>-3.5714710571279969E-3</v>
      </c>
      <c r="I1060" s="96">
        <f t="shared" si="33"/>
        <v>-3.5745744408237131E-3</v>
      </c>
    </row>
    <row r="1061" spans="1:9" ht="15.75" customHeight="1" x14ac:dyDescent="0.25">
      <c r="A1061" s="91">
        <v>44470</v>
      </c>
      <c r="B1061" s="92">
        <v>235.199997</v>
      </c>
      <c r="C1061" s="92">
        <v>237</v>
      </c>
      <c r="D1061" s="92">
        <v>232.89999399999999</v>
      </c>
      <c r="E1061" s="92">
        <v>235.35000600000001</v>
      </c>
      <c r="F1061" s="92">
        <v>224.76236</v>
      </c>
      <c r="G1061" s="92">
        <v>15956143</v>
      </c>
      <c r="H1061" s="93">
        <f t="shared" si="32"/>
        <v>-1.4737115071183106E-3</v>
      </c>
      <c r="I1061" s="94">
        <f t="shared" si="33"/>
        <v>-1.4768148908140268E-3</v>
      </c>
    </row>
    <row r="1062" spans="1:9" ht="15.75" customHeight="1" x14ac:dyDescent="0.25">
      <c r="A1062" s="87">
        <v>44473</v>
      </c>
      <c r="B1062" s="88">
        <v>236</v>
      </c>
      <c r="C1062" s="88">
        <v>238.35000600000001</v>
      </c>
      <c r="D1062" s="88">
        <v>235.39999399999999</v>
      </c>
      <c r="E1062" s="88">
        <v>236.60000600000001</v>
      </c>
      <c r="F1062" s="88">
        <v>225.95611600000001</v>
      </c>
      <c r="G1062" s="88">
        <v>10686552</v>
      </c>
      <c r="H1062" s="95">
        <f t="shared" si="32"/>
        <v>2.3005174334726469E-3</v>
      </c>
      <c r="I1062" s="96">
        <f t="shared" si="33"/>
        <v>2.2974140497769306E-3</v>
      </c>
    </row>
    <row r="1063" spans="1:9" ht="15.75" customHeight="1" x14ac:dyDescent="0.25">
      <c r="A1063" s="91">
        <v>44474</v>
      </c>
      <c r="B1063" s="92">
        <v>236.39999399999999</v>
      </c>
      <c r="C1063" s="92">
        <v>237.449997</v>
      </c>
      <c r="D1063" s="92">
        <v>234.5</v>
      </c>
      <c r="E1063" s="92">
        <v>234.699997</v>
      </c>
      <c r="F1063" s="92">
        <v>224.14158599999999</v>
      </c>
      <c r="G1063" s="92">
        <v>9223597</v>
      </c>
      <c r="H1063" s="93">
        <f t="shared" si="32"/>
        <v>-3.5016603370463762E-3</v>
      </c>
      <c r="I1063" s="94">
        <f t="shared" si="33"/>
        <v>-3.5047637207420925E-3</v>
      </c>
    </row>
    <row r="1064" spans="1:9" ht="15.75" customHeight="1" x14ac:dyDescent="0.25">
      <c r="A1064" s="87">
        <v>44475</v>
      </c>
      <c r="B1064" s="88">
        <v>234.800003</v>
      </c>
      <c r="C1064" s="88">
        <v>236.39999399999999</v>
      </c>
      <c r="D1064" s="88">
        <v>230.60000600000001</v>
      </c>
      <c r="E1064" s="88">
        <v>231.25</v>
      </c>
      <c r="F1064" s="88">
        <v>220.846802</v>
      </c>
      <c r="G1064" s="88">
        <v>17505160</v>
      </c>
      <c r="H1064" s="95">
        <f t="shared" si="32"/>
        <v>-6.4313258421883875E-3</v>
      </c>
      <c r="I1064" s="96">
        <f t="shared" si="33"/>
        <v>-6.4344292258841033E-3</v>
      </c>
    </row>
    <row r="1065" spans="1:9" ht="15.75" customHeight="1" x14ac:dyDescent="0.25">
      <c r="A1065" s="91">
        <v>44476</v>
      </c>
      <c r="B1065" s="92">
        <v>233</v>
      </c>
      <c r="C1065" s="92">
        <v>234.949997</v>
      </c>
      <c r="D1065" s="92">
        <v>232.300003</v>
      </c>
      <c r="E1065" s="92">
        <v>232.949997</v>
      </c>
      <c r="F1065" s="92">
        <v>222.47032200000001</v>
      </c>
      <c r="G1065" s="92">
        <v>10371535</v>
      </c>
      <c r="H1065" s="93">
        <f t="shared" si="32"/>
        <v>3.1809686171095333E-3</v>
      </c>
      <c r="I1065" s="94">
        <f t="shared" si="33"/>
        <v>3.1778652334138171E-3</v>
      </c>
    </row>
    <row r="1066" spans="1:9" ht="15.75" customHeight="1" x14ac:dyDescent="0.25">
      <c r="A1066" s="87">
        <v>44477</v>
      </c>
      <c r="B1066" s="88">
        <v>234.75</v>
      </c>
      <c r="C1066" s="88">
        <v>234.800003</v>
      </c>
      <c r="D1066" s="88">
        <v>231.199997</v>
      </c>
      <c r="E1066" s="88">
        <v>231.699997</v>
      </c>
      <c r="F1066" s="88">
        <v>221.27654999999999</v>
      </c>
      <c r="G1066" s="88">
        <v>9739240</v>
      </c>
      <c r="H1066" s="95">
        <f t="shared" si="32"/>
        <v>-2.3366918199527842E-3</v>
      </c>
      <c r="I1066" s="96">
        <f t="shared" si="33"/>
        <v>-2.3397952036485004E-3</v>
      </c>
    </row>
    <row r="1067" spans="1:9" ht="15.75" customHeight="1" x14ac:dyDescent="0.25">
      <c r="A1067" s="91">
        <v>44480</v>
      </c>
      <c r="B1067" s="92">
        <v>232</v>
      </c>
      <c r="C1067" s="92">
        <v>239.5</v>
      </c>
      <c r="D1067" s="92">
        <v>231.699997</v>
      </c>
      <c r="E1067" s="92">
        <v>238.050003</v>
      </c>
      <c r="F1067" s="92">
        <v>227.34089700000001</v>
      </c>
      <c r="G1067" s="92">
        <v>21184428</v>
      </c>
      <c r="H1067" s="93">
        <f t="shared" si="32"/>
        <v>1.1742177640480592E-2</v>
      </c>
      <c r="I1067" s="94">
        <f t="shared" si="33"/>
        <v>1.1739074256784875E-2</v>
      </c>
    </row>
    <row r="1068" spans="1:9" ht="15.75" customHeight="1" x14ac:dyDescent="0.25">
      <c r="A1068" s="87">
        <v>44481</v>
      </c>
      <c r="B1068" s="88">
        <v>238.60000600000001</v>
      </c>
      <c r="C1068" s="88">
        <v>243</v>
      </c>
      <c r="D1068" s="88">
        <v>238</v>
      </c>
      <c r="E1068" s="88">
        <v>241.300003</v>
      </c>
      <c r="F1068" s="88">
        <v>230.444672</v>
      </c>
      <c r="G1068" s="88">
        <v>29222028</v>
      </c>
      <c r="H1068" s="95">
        <f t="shared" si="32"/>
        <v>5.8891022420795502E-3</v>
      </c>
      <c r="I1068" s="96">
        <f t="shared" si="33"/>
        <v>5.8859988583838344E-3</v>
      </c>
    </row>
    <row r="1069" spans="1:9" ht="15.75" customHeight="1" x14ac:dyDescent="0.25">
      <c r="A1069" s="91">
        <v>44482</v>
      </c>
      <c r="B1069" s="92">
        <v>242.550003</v>
      </c>
      <c r="C1069" s="92">
        <v>250.89999399999999</v>
      </c>
      <c r="D1069" s="92">
        <v>240.14999399999999</v>
      </c>
      <c r="E1069" s="92">
        <v>249.199997</v>
      </c>
      <c r="F1069" s="92">
        <v>237.98928799999999</v>
      </c>
      <c r="G1069" s="92">
        <v>50159625</v>
      </c>
      <c r="H1069" s="93">
        <f t="shared" si="32"/>
        <v>1.399073825181078E-2</v>
      </c>
      <c r="I1069" s="94">
        <f t="shared" si="33"/>
        <v>1.3987634868115063E-2</v>
      </c>
    </row>
    <row r="1070" spans="1:9" ht="15.75" customHeight="1" x14ac:dyDescent="0.25">
      <c r="A1070" s="87">
        <v>44483</v>
      </c>
      <c r="B1070" s="88">
        <v>253.25</v>
      </c>
      <c r="C1070" s="88">
        <v>261.85000600000001</v>
      </c>
      <c r="D1070" s="88">
        <v>250.35000600000001</v>
      </c>
      <c r="E1070" s="88">
        <v>256.54998799999998</v>
      </c>
      <c r="F1070" s="88">
        <v>245.00862100000001</v>
      </c>
      <c r="G1070" s="88">
        <v>85406902</v>
      </c>
      <c r="H1070" s="95">
        <f t="shared" si="32"/>
        <v>1.2623956228151005E-2</v>
      </c>
      <c r="I1070" s="96">
        <f t="shared" si="33"/>
        <v>1.2620852844455289E-2</v>
      </c>
    </row>
    <row r="1071" spans="1:9" ht="15.75" customHeight="1" x14ac:dyDescent="0.25">
      <c r="A1071" s="91">
        <v>44487</v>
      </c>
      <c r="B1071" s="92">
        <v>261</v>
      </c>
      <c r="C1071" s="92">
        <v>265.29998799999998</v>
      </c>
      <c r="D1071" s="92">
        <v>257.35000600000001</v>
      </c>
      <c r="E1071" s="92">
        <v>262.54998799999998</v>
      </c>
      <c r="F1071" s="92">
        <v>250.73869300000001</v>
      </c>
      <c r="G1071" s="92">
        <v>60292901</v>
      </c>
      <c r="H1071" s="93">
        <f t="shared" si="32"/>
        <v>1.0039991787095439E-2</v>
      </c>
      <c r="I1071" s="94">
        <f t="shared" si="33"/>
        <v>1.0036888403399722E-2</v>
      </c>
    </row>
    <row r="1072" spans="1:9" ht="15.75" customHeight="1" x14ac:dyDescent="0.25">
      <c r="A1072" s="87">
        <v>44488</v>
      </c>
      <c r="B1072" s="88">
        <v>261.39999399999999</v>
      </c>
      <c r="C1072" s="88">
        <v>262.54998799999998</v>
      </c>
      <c r="D1072" s="88">
        <v>245.050003</v>
      </c>
      <c r="E1072" s="88">
        <v>245.949997</v>
      </c>
      <c r="F1072" s="88">
        <v>234.88549800000001</v>
      </c>
      <c r="G1072" s="88">
        <v>59061766</v>
      </c>
      <c r="H1072" s="95">
        <f t="shared" si="32"/>
        <v>-2.8365153779760635E-2</v>
      </c>
      <c r="I1072" s="96">
        <f t="shared" si="33"/>
        <v>-2.836825716345635E-2</v>
      </c>
    </row>
    <row r="1073" spans="1:9" ht="15.75" customHeight="1" x14ac:dyDescent="0.25">
      <c r="A1073" s="91">
        <v>44489</v>
      </c>
      <c r="B1073" s="92">
        <v>245.949997</v>
      </c>
      <c r="C1073" s="92">
        <v>248.5</v>
      </c>
      <c r="D1073" s="92">
        <v>242.35000600000001</v>
      </c>
      <c r="E1073" s="92">
        <v>246.60000600000001</v>
      </c>
      <c r="F1073" s="92">
        <v>235.506271</v>
      </c>
      <c r="G1073" s="92">
        <v>47822165</v>
      </c>
      <c r="H1073" s="93">
        <f t="shared" si="32"/>
        <v>1.1462719490088953E-3</v>
      </c>
      <c r="I1073" s="94">
        <f t="shared" si="33"/>
        <v>1.143168565313179E-3</v>
      </c>
    </row>
    <row r="1074" spans="1:9" ht="15.75" customHeight="1" x14ac:dyDescent="0.25">
      <c r="A1074" s="87">
        <v>44490</v>
      </c>
      <c r="B1074" s="88">
        <v>248</v>
      </c>
      <c r="C1074" s="88">
        <v>248.35000600000001</v>
      </c>
      <c r="D1074" s="88">
        <v>243.10000600000001</v>
      </c>
      <c r="E1074" s="88">
        <v>244.699997</v>
      </c>
      <c r="F1074" s="88">
        <v>233.69172699999999</v>
      </c>
      <c r="G1074" s="88">
        <v>22518727</v>
      </c>
      <c r="H1074" s="95">
        <f t="shared" si="32"/>
        <v>-3.3591378416142465E-3</v>
      </c>
      <c r="I1074" s="96">
        <f t="shared" si="33"/>
        <v>-3.3622412253099627E-3</v>
      </c>
    </row>
    <row r="1075" spans="1:9" ht="15.75" customHeight="1" x14ac:dyDescent="0.25">
      <c r="A1075" s="91">
        <v>44491</v>
      </c>
      <c r="B1075" s="92">
        <v>244.699997</v>
      </c>
      <c r="C1075" s="92">
        <v>245.800003</v>
      </c>
      <c r="D1075" s="92">
        <v>233.699997</v>
      </c>
      <c r="E1075" s="92">
        <v>236.60000600000001</v>
      </c>
      <c r="F1075" s="92">
        <v>225.95611600000001</v>
      </c>
      <c r="G1075" s="92">
        <v>35537151</v>
      </c>
      <c r="H1075" s="93">
        <f t="shared" si="32"/>
        <v>-1.4619237095173423E-2</v>
      </c>
      <c r="I1075" s="94">
        <f t="shared" si="33"/>
        <v>-1.462234047886914E-2</v>
      </c>
    </row>
    <row r="1076" spans="1:9" ht="15.75" customHeight="1" x14ac:dyDescent="0.25">
      <c r="A1076" s="87">
        <v>44494</v>
      </c>
      <c r="B1076" s="88">
        <v>234.10000600000001</v>
      </c>
      <c r="C1076" s="88">
        <v>236.64999399999999</v>
      </c>
      <c r="D1076" s="88">
        <v>230.5</v>
      </c>
      <c r="E1076" s="88">
        <v>233.39999399999999</v>
      </c>
      <c r="F1076" s="88">
        <v>222.90007</v>
      </c>
      <c r="G1076" s="88">
        <v>22333919</v>
      </c>
      <c r="H1076" s="95">
        <f t="shared" si="32"/>
        <v>-5.9138960961008149E-3</v>
      </c>
      <c r="I1076" s="96">
        <f t="shared" si="33"/>
        <v>-5.9169994797965315E-3</v>
      </c>
    </row>
    <row r="1077" spans="1:9" ht="15.75" customHeight="1" x14ac:dyDescent="0.25">
      <c r="A1077" s="91">
        <v>44495</v>
      </c>
      <c r="B1077" s="92">
        <v>234.10000600000001</v>
      </c>
      <c r="C1077" s="92">
        <v>239</v>
      </c>
      <c r="D1077" s="92">
        <v>232.60000600000001</v>
      </c>
      <c r="E1077" s="92">
        <v>236.699997</v>
      </c>
      <c r="F1077" s="92">
        <v>226.05162000000001</v>
      </c>
      <c r="G1077" s="92">
        <v>18934170</v>
      </c>
      <c r="H1077" s="93">
        <f t="shared" si="32"/>
        <v>6.0974188879183043E-3</v>
      </c>
      <c r="I1077" s="94">
        <f t="shared" si="33"/>
        <v>6.0943155042225885E-3</v>
      </c>
    </row>
    <row r="1078" spans="1:9" ht="15.75" customHeight="1" x14ac:dyDescent="0.25">
      <c r="A1078" s="87">
        <v>44496</v>
      </c>
      <c r="B1078" s="88">
        <v>240.25</v>
      </c>
      <c r="C1078" s="88">
        <v>241.300003</v>
      </c>
      <c r="D1078" s="88">
        <v>236.199997</v>
      </c>
      <c r="E1078" s="88">
        <v>238.449997</v>
      </c>
      <c r="F1078" s="88">
        <v>227.72290000000001</v>
      </c>
      <c r="G1078" s="88">
        <v>25911499</v>
      </c>
      <c r="H1078" s="95">
        <f t="shared" si="32"/>
        <v>3.1990820625225538E-3</v>
      </c>
      <c r="I1078" s="96">
        <f t="shared" si="33"/>
        <v>3.1959786788268375E-3</v>
      </c>
    </row>
    <row r="1079" spans="1:9" ht="15.75" customHeight="1" x14ac:dyDescent="0.25">
      <c r="A1079" s="91">
        <v>44497</v>
      </c>
      <c r="B1079" s="92">
        <v>235.10000600000001</v>
      </c>
      <c r="C1079" s="92">
        <v>235.949997</v>
      </c>
      <c r="D1079" s="92">
        <v>224.14999399999999</v>
      </c>
      <c r="E1079" s="92">
        <v>225.10000600000001</v>
      </c>
      <c r="F1079" s="92">
        <v>214.97348</v>
      </c>
      <c r="G1079" s="92">
        <v>46282465</v>
      </c>
      <c r="H1079" s="93">
        <f t="shared" si="32"/>
        <v>-2.5021818925336115E-2</v>
      </c>
      <c r="I1079" s="94">
        <f t="shared" si="33"/>
        <v>-2.5024922309031829E-2</v>
      </c>
    </row>
    <row r="1080" spans="1:9" ht="15.75" customHeight="1" x14ac:dyDescent="0.25">
      <c r="A1080" s="87">
        <v>44498</v>
      </c>
      <c r="B1080" s="88">
        <v>225</v>
      </c>
      <c r="C1080" s="88">
        <v>228.25</v>
      </c>
      <c r="D1080" s="88">
        <v>222.300003</v>
      </c>
      <c r="E1080" s="88">
        <v>223.199997</v>
      </c>
      <c r="F1080" s="88">
        <v>213.15893600000001</v>
      </c>
      <c r="G1080" s="88">
        <v>26642108</v>
      </c>
      <c r="H1080" s="95">
        <f t="shared" si="32"/>
        <v>-3.6813431337094143E-3</v>
      </c>
      <c r="I1080" s="96">
        <f t="shared" si="33"/>
        <v>-3.6844465174051305E-3</v>
      </c>
    </row>
    <row r="1081" spans="1:9" ht="15.75" customHeight="1" x14ac:dyDescent="0.25">
      <c r="A1081" s="91">
        <v>44501</v>
      </c>
      <c r="B1081" s="92">
        <v>224.14999399999999</v>
      </c>
      <c r="C1081" s="92">
        <v>227.550003</v>
      </c>
      <c r="D1081" s="92">
        <v>222.5</v>
      </c>
      <c r="E1081" s="92">
        <v>226.85000600000001</v>
      </c>
      <c r="F1081" s="92">
        <v>216.644745</v>
      </c>
      <c r="G1081" s="92">
        <v>23197539</v>
      </c>
      <c r="H1081" s="93">
        <f t="shared" si="32"/>
        <v>7.0446153623749327E-3</v>
      </c>
      <c r="I1081" s="94">
        <f t="shared" si="33"/>
        <v>7.0415119786792161E-3</v>
      </c>
    </row>
    <row r="1082" spans="1:9" ht="15.75" customHeight="1" x14ac:dyDescent="0.25">
      <c r="A1082" s="87">
        <v>44502</v>
      </c>
      <c r="B1082" s="88">
        <v>228</v>
      </c>
      <c r="C1082" s="88">
        <v>229.25</v>
      </c>
      <c r="D1082" s="88">
        <v>224.5</v>
      </c>
      <c r="E1082" s="88">
        <v>225.60000600000001</v>
      </c>
      <c r="F1082" s="88">
        <v>215.450974</v>
      </c>
      <c r="G1082" s="88">
        <v>14343859</v>
      </c>
      <c r="H1082" s="95">
        <f t="shared" si="32"/>
        <v>-2.3996973551463933E-3</v>
      </c>
      <c r="I1082" s="96">
        <f t="shared" si="33"/>
        <v>-2.4028007388421095E-3</v>
      </c>
    </row>
    <row r="1083" spans="1:9" ht="15.75" customHeight="1" x14ac:dyDescent="0.25">
      <c r="A1083" s="91">
        <v>44503</v>
      </c>
      <c r="B1083" s="92">
        <v>226</v>
      </c>
      <c r="C1083" s="92">
        <v>226.85000600000001</v>
      </c>
      <c r="D1083" s="92">
        <v>221.699997</v>
      </c>
      <c r="E1083" s="92">
        <v>222.449997</v>
      </c>
      <c r="F1083" s="92">
        <v>212.442688</v>
      </c>
      <c r="G1083" s="92">
        <v>17843327</v>
      </c>
      <c r="H1083" s="93">
        <f t="shared" si="32"/>
        <v>-6.1066739319948111E-3</v>
      </c>
      <c r="I1083" s="94">
        <f t="shared" si="33"/>
        <v>-6.1097773156905278E-3</v>
      </c>
    </row>
    <row r="1084" spans="1:9" ht="15.75" customHeight="1" x14ac:dyDescent="0.25">
      <c r="A1084" s="87">
        <v>44504</v>
      </c>
      <c r="B1084" s="88">
        <v>224.85000600000001</v>
      </c>
      <c r="C1084" s="88">
        <v>227.300003</v>
      </c>
      <c r="D1084" s="88">
        <v>224</v>
      </c>
      <c r="E1084" s="88">
        <v>226.550003</v>
      </c>
      <c r="F1084" s="88">
        <v>216.35824600000001</v>
      </c>
      <c r="G1084" s="88">
        <v>7024796</v>
      </c>
      <c r="H1084" s="95">
        <f t="shared" si="32"/>
        <v>7.9316641580254726E-3</v>
      </c>
      <c r="I1084" s="96">
        <f t="shared" si="33"/>
        <v>7.928560774329756E-3</v>
      </c>
    </row>
    <row r="1085" spans="1:9" ht="15.75" customHeight="1" x14ac:dyDescent="0.25">
      <c r="A1085" s="91">
        <v>44508</v>
      </c>
      <c r="B1085" s="92">
        <v>229.699997</v>
      </c>
      <c r="C1085" s="92">
        <v>230.699997</v>
      </c>
      <c r="D1085" s="92">
        <v>225.699997</v>
      </c>
      <c r="E1085" s="92">
        <v>229.800003</v>
      </c>
      <c r="F1085" s="92">
        <v>219.46202099999999</v>
      </c>
      <c r="G1085" s="92">
        <v>20270558</v>
      </c>
      <c r="H1085" s="93">
        <f t="shared" si="32"/>
        <v>6.1859222573914579E-3</v>
      </c>
      <c r="I1085" s="94">
        <f t="shared" si="33"/>
        <v>6.1828188736957421E-3</v>
      </c>
    </row>
    <row r="1086" spans="1:9" ht="15.75" customHeight="1" x14ac:dyDescent="0.25">
      <c r="A1086" s="87">
        <v>44509</v>
      </c>
      <c r="B1086" s="88">
        <v>229.85000600000001</v>
      </c>
      <c r="C1086" s="88">
        <v>230.89999399999999</v>
      </c>
      <c r="D1086" s="88">
        <v>227.85000600000001</v>
      </c>
      <c r="E1086" s="88">
        <v>228.75</v>
      </c>
      <c r="F1086" s="88">
        <v>218.459259</v>
      </c>
      <c r="G1086" s="88">
        <v>11520817</v>
      </c>
      <c r="H1086" s="95">
        <f t="shared" si="32"/>
        <v>-1.9889180283939769E-3</v>
      </c>
      <c r="I1086" s="96">
        <f t="shared" si="33"/>
        <v>-1.9920214120896932E-3</v>
      </c>
    </row>
    <row r="1087" spans="1:9" ht="15.75" customHeight="1" x14ac:dyDescent="0.25">
      <c r="A1087" s="91">
        <v>44510</v>
      </c>
      <c r="B1087" s="92">
        <v>227.449997</v>
      </c>
      <c r="C1087" s="92">
        <v>232.85000600000001</v>
      </c>
      <c r="D1087" s="92">
        <v>227.199997</v>
      </c>
      <c r="E1087" s="92">
        <v>230.85000600000001</v>
      </c>
      <c r="F1087" s="92">
        <v>220.464798</v>
      </c>
      <c r="G1087" s="92">
        <v>13431108</v>
      </c>
      <c r="H1087" s="93">
        <f t="shared" si="32"/>
        <v>3.9687985590773477E-3</v>
      </c>
      <c r="I1087" s="94">
        <f t="shared" si="33"/>
        <v>3.9656951753816311E-3</v>
      </c>
    </row>
    <row r="1088" spans="1:9" ht="15.75" customHeight="1" x14ac:dyDescent="0.25">
      <c r="A1088" s="87">
        <v>44511</v>
      </c>
      <c r="B1088" s="88">
        <v>230.39999399999999</v>
      </c>
      <c r="C1088" s="88">
        <v>231.5</v>
      </c>
      <c r="D1088" s="88">
        <v>228.550003</v>
      </c>
      <c r="E1088" s="88">
        <v>230</v>
      </c>
      <c r="F1088" s="88">
        <v>219.65303</v>
      </c>
      <c r="G1088" s="88">
        <v>8134962</v>
      </c>
      <c r="H1088" s="95">
        <f t="shared" si="32"/>
        <v>-1.602056269196718E-3</v>
      </c>
      <c r="I1088" s="96">
        <f t="shared" si="33"/>
        <v>-1.6051596528924342E-3</v>
      </c>
    </row>
    <row r="1089" spans="1:9" ht="15.75" customHeight="1" x14ac:dyDescent="0.25">
      <c r="A1089" s="91">
        <v>44512</v>
      </c>
      <c r="B1089" s="92">
        <v>231.199997</v>
      </c>
      <c r="C1089" s="92">
        <v>233.949997</v>
      </c>
      <c r="D1089" s="92">
        <v>229.14999399999999</v>
      </c>
      <c r="E1089" s="92">
        <v>232.89999399999999</v>
      </c>
      <c r="F1089" s="92">
        <v>222.422562</v>
      </c>
      <c r="G1089" s="92">
        <v>11855531</v>
      </c>
      <c r="H1089" s="93">
        <f t="shared" si="32"/>
        <v>5.4416404026963253E-3</v>
      </c>
      <c r="I1089" s="94">
        <f t="shared" si="33"/>
        <v>5.4385370190006086E-3</v>
      </c>
    </row>
    <row r="1090" spans="1:9" ht="15.75" customHeight="1" x14ac:dyDescent="0.25">
      <c r="A1090" s="87">
        <v>44515</v>
      </c>
      <c r="B1090" s="88">
        <v>233.949997</v>
      </c>
      <c r="C1090" s="88">
        <v>239</v>
      </c>
      <c r="D1090" s="88">
        <v>233.10000600000001</v>
      </c>
      <c r="E1090" s="88">
        <v>238.10000600000001</v>
      </c>
      <c r="F1090" s="88">
        <v>227.38864100000001</v>
      </c>
      <c r="G1090" s="88">
        <v>38755267</v>
      </c>
      <c r="H1090" s="95">
        <f t="shared" si="32"/>
        <v>9.5899271806456441E-3</v>
      </c>
      <c r="I1090" s="96">
        <f t="shared" si="33"/>
        <v>9.5868237969499275E-3</v>
      </c>
    </row>
    <row r="1091" spans="1:9" ht="15.75" customHeight="1" x14ac:dyDescent="0.25">
      <c r="A1091" s="91">
        <v>44516</v>
      </c>
      <c r="B1091" s="92">
        <v>239.050003</v>
      </c>
      <c r="C1091" s="92">
        <v>239.64999399999999</v>
      </c>
      <c r="D1091" s="92">
        <v>235</v>
      </c>
      <c r="E1091" s="92">
        <v>235.449997</v>
      </c>
      <c r="F1091" s="92">
        <v>224.85784899999999</v>
      </c>
      <c r="G1091" s="92">
        <v>14675969</v>
      </c>
      <c r="H1091" s="93">
        <f t="shared" si="32"/>
        <v>-4.8607142259650691E-3</v>
      </c>
      <c r="I1091" s="94">
        <f t="shared" si="33"/>
        <v>-4.8638176096607848E-3</v>
      </c>
    </row>
    <row r="1092" spans="1:9" ht="15.75" customHeight="1" x14ac:dyDescent="0.25">
      <c r="A1092" s="87">
        <v>44517</v>
      </c>
      <c r="B1092" s="88">
        <v>236</v>
      </c>
      <c r="C1092" s="88">
        <v>245.25</v>
      </c>
      <c r="D1092" s="88">
        <v>235.64999399999999</v>
      </c>
      <c r="E1092" s="88">
        <v>239.5</v>
      </c>
      <c r="F1092" s="88">
        <v>228.725662</v>
      </c>
      <c r="G1092" s="88">
        <v>46697822</v>
      </c>
      <c r="H1092" s="95">
        <f t="shared" ref="H1092:H1155" si="34">LOG(F1092/F1091)</f>
        <v>7.4068413779710346E-3</v>
      </c>
      <c r="I1092" s="96">
        <f t="shared" ref="I1092:I1155" si="35">H1092-$H$1238</f>
        <v>7.4037379942753188E-3</v>
      </c>
    </row>
    <row r="1093" spans="1:9" ht="15.75" customHeight="1" x14ac:dyDescent="0.25">
      <c r="A1093" s="91">
        <v>44518</v>
      </c>
      <c r="B1093" s="92">
        <v>240</v>
      </c>
      <c r="C1093" s="92">
        <v>243</v>
      </c>
      <c r="D1093" s="92">
        <v>236.300003</v>
      </c>
      <c r="E1093" s="92">
        <v>237.5</v>
      </c>
      <c r="F1093" s="92">
        <v>226.815628</v>
      </c>
      <c r="G1093" s="92">
        <v>20226071</v>
      </c>
      <c r="H1093" s="93">
        <f t="shared" si="34"/>
        <v>-3.6419183321778005E-3</v>
      </c>
      <c r="I1093" s="94">
        <f t="shared" si="35"/>
        <v>-3.6450217158735167E-3</v>
      </c>
    </row>
    <row r="1094" spans="1:9" ht="15.75" customHeight="1" x14ac:dyDescent="0.25">
      <c r="A1094" s="87">
        <v>44522</v>
      </c>
      <c r="B1094" s="88">
        <v>237.89999399999999</v>
      </c>
      <c r="C1094" s="88">
        <v>240.75</v>
      </c>
      <c r="D1094" s="88">
        <v>229.550003</v>
      </c>
      <c r="E1094" s="88">
        <v>230.89999399999999</v>
      </c>
      <c r="F1094" s="88">
        <v>220.51254299999999</v>
      </c>
      <c r="G1094" s="88">
        <v>22574227</v>
      </c>
      <c r="H1094" s="95">
        <f t="shared" si="34"/>
        <v>-1.2239677251532029E-2</v>
      </c>
      <c r="I1094" s="96">
        <f t="shared" si="35"/>
        <v>-1.2242780635227745E-2</v>
      </c>
    </row>
    <row r="1095" spans="1:9" ht="15.75" customHeight="1" x14ac:dyDescent="0.25">
      <c r="A1095" s="91">
        <v>44523</v>
      </c>
      <c r="B1095" s="92">
        <v>229.14999399999999</v>
      </c>
      <c r="C1095" s="92">
        <v>232.699997</v>
      </c>
      <c r="D1095" s="92">
        <v>229.14999399999999</v>
      </c>
      <c r="E1095" s="92">
        <v>231.60000600000001</v>
      </c>
      <c r="F1095" s="92">
        <v>221.181061</v>
      </c>
      <c r="G1095" s="92">
        <v>13433385</v>
      </c>
      <c r="H1095" s="93">
        <f t="shared" si="34"/>
        <v>1.3146393677481497E-3</v>
      </c>
      <c r="I1095" s="94">
        <f t="shared" si="35"/>
        <v>1.3115359840524335E-3</v>
      </c>
    </row>
    <row r="1096" spans="1:9" ht="15.75" customHeight="1" x14ac:dyDescent="0.25">
      <c r="A1096" s="87">
        <v>44524</v>
      </c>
      <c r="B1096" s="88">
        <v>232.449997</v>
      </c>
      <c r="C1096" s="88">
        <v>232.699997</v>
      </c>
      <c r="D1096" s="88">
        <v>226.949997</v>
      </c>
      <c r="E1096" s="88">
        <v>227.699997</v>
      </c>
      <c r="F1096" s="88">
        <v>217.45649700000001</v>
      </c>
      <c r="G1096" s="88">
        <v>14139854</v>
      </c>
      <c r="H1096" s="95">
        <f t="shared" si="34"/>
        <v>-7.3755493141566464E-3</v>
      </c>
      <c r="I1096" s="96">
        <f t="shared" si="35"/>
        <v>-7.3786526978523621E-3</v>
      </c>
    </row>
    <row r="1097" spans="1:9" ht="15.75" customHeight="1" x14ac:dyDescent="0.25">
      <c r="A1097" s="91">
        <v>44525</v>
      </c>
      <c r="B1097" s="92">
        <v>227</v>
      </c>
      <c r="C1097" s="92">
        <v>232.199997</v>
      </c>
      <c r="D1097" s="92">
        <v>225.75</v>
      </c>
      <c r="E1097" s="92">
        <v>231.300003</v>
      </c>
      <c r="F1097" s="92">
        <v>220.89454699999999</v>
      </c>
      <c r="G1097" s="92">
        <v>23904846</v>
      </c>
      <c r="H1097" s="93">
        <f t="shared" si="34"/>
        <v>6.8126072999009756E-3</v>
      </c>
      <c r="I1097" s="94">
        <f t="shared" si="35"/>
        <v>6.809503916205259E-3</v>
      </c>
    </row>
    <row r="1098" spans="1:9" ht="15.75" customHeight="1" x14ac:dyDescent="0.25">
      <c r="A1098" s="87">
        <v>44526</v>
      </c>
      <c r="B1098" s="88">
        <v>228.89999399999999</v>
      </c>
      <c r="C1098" s="88">
        <v>230.050003</v>
      </c>
      <c r="D1098" s="88">
        <v>223.10000600000001</v>
      </c>
      <c r="E1098" s="88">
        <v>224</v>
      </c>
      <c r="F1098" s="88">
        <v>213.922943</v>
      </c>
      <c r="G1098" s="88">
        <v>27027022</v>
      </c>
      <c r="H1098" s="95">
        <f t="shared" si="34"/>
        <v>-1.3927630341448999E-2</v>
      </c>
      <c r="I1098" s="96">
        <f t="shared" si="35"/>
        <v>-1.3930733725144716E-2</v>
      </c>
    </row>
    <row r="1099" spans="1:9" ht="15.75" customHeight="1" x14ac:dyDescent="0.25">
      <c r="A1099" s="91">
        <v>44529</v>
      </c>
      <c r="B1099" s="92">
        <v>222</v>
      </c>
      <c r="C1099" s="92">
        <v>223.64999399999999</v>
      </c>
      <c r="D1099" s="92">
        <v>220.199997</v>
      </c>
      <c r="E1099" s="92">
        <v>221.5</v>
      </c>
      <c r="F1099" s="92">
        <v>211.53543099999999</v>
      </c>
      <c r="G1099" s="92">
        <v>22132952</v>
      </c>
      <c r="H1099" s="93">
        <f t="shared" si="34"/>
        <v>-4.8742449770646018E-3</v>
      </c>
      <c r="I1099" s="94">
        <f t="shared" si="35"/>
        <v>-4.8773483607603176E-3</v>
      </c>
    </row>
    <row r="1100" spans="1:9" ht="15.75" customHeight="1" x14ac:dyDescent="0.25">
      <c r="A1100" s="87">
        <v>44530</v>
      </c>
      <c r="B1100" s="88">
        <v>222</v>
      </c>
      <c r="C1100" s="88">
        <v>225.199997</v>
      </c>
      <c r="D1100" s="88">
        <v>220</v>
      </c>
      <c r="E1100" s="88">
        <v>221.14999399999999</v>
      </c>
      <c r="F1100" s="88">
        <v>211.20115699999999</v>
      </c>
      <c r="G1100" s="88">
        <v>23503453</v>
      </c>
      <c r="H1100" s="95">
        <f t="shared" si="34"/>
        <v>-6.8682668130493822E-4</v>
      </c>
      <c r="I1100" s="96">
        <f t="shared" si="35"/>
        <v>-6.8993006500065444E-4</v>
      </c>
    </row>
    <row r="1101" spans="1:9" ht="15.75" customHeight="1" x14ac:dyDescent="0.25">
      <c r="A1101" s="91">
        <v>44531</v>
      </c>
      <c r="B1101" s="92">
        <v>222</v>
      </c>
      <c r="C1101" s="92">
        <v>223.300003</v>
      </c>
      <c r="D1101" s="92">
        <v>220.60000600000001</v>
      </c>
      <c r="E1101" s="92">
        <v>221.89999399999999</v>
      </c>
      <c r="F1101" s="92">
        <v>211.917419</v>
      </c>
      <c r="G1101" s="92">
        <v>12995800</v>
      </c>
      <c r="H1101" s="93">
        <f t="shared" si="34"/>
        <v>1.4703629146882193E-3</v>
      </c>
      <c r="I1101" s="94">
        <f t="shared" si="35"/>
        <v>1.4672595309925031E-3</v>
      </c>
    </row>
    <row r="1102" spans="1:9" ht="15.75" customHeight="1" x14ac:dyDescent="0.25">
      <c r="A1102" s="87">
        <v>44532</v>
      </c>
      <c r="B1102" s="88">
        <v>221.89999399999999</v>
      </c>
      <c r="C1102" s="88">
        <v>226.14999399999999</v>
      </c>
      <c r="D1102" s="88">
        <v>221.300003</v>
      </c>
      <c r="E1102" s="88">
        <v>225.449997</v>
      </c>
      <c r="F1102" s="88">
        <v>215.30772400000001</v>
      </c>
      <c r="G1102" s="88">
        <v>15904846</v>
      </c>
      <c r="H1102" s="95">
        <f t="shared" si="34"/>
        <v>6.8929541549515028E-3</v>
      </c>
      <c r="I1102" s="96">
        <f t="shared" si="35"/>
        <v>6.8898507712557861E-3</v>
      </c>
    </row>
    <row r="1103" spans="1:9" ht="15.75" customHeight="1" x14ac:dyDescent="0.25">
      <c r="A1103" s="91">
        <v>44533</v>
      </c>
      <c r="B1103" s="92">
        <v>225</v>
      </c>
      <c r="C1103" s="92">
        <v>226.199997</v>
      </c>
      <c r="D1103" s="92">
        <v>221.35000600000001</v>
      </c>
      <c r="E1103" s="92">
        <v>221.64999399999999</v>
      </c>
      <c r="F1103" s="92">
        <v>211.678665</v>
      </c>
      <c r="G1103" s="92">
        <v>13794647</v>
      </c>
      <c r="H1103" s="93">
        <f t="shared" si="34"/>
        <v>-7.3825222110742396E-3</v>
      </c>
      <c r="I1103" s="94">
        <f t="shared" si="35"/>
        <v>-7.3856255947699553E-3</v>
      </c>
    </row>
    <row r="1104" spans="1:9" ht="15.75" customHeight="1" x14ac:dyDescent="0.25">
      <c r="A1104" s="87">
        <v>44536</v>
      </c>
      <c r="B1104" s="88">
        <v>221.64999399999999</v>
      </c>
      <c r="C1104" s="88">
        <v>222.199997</v>
      </c>
      <c r="D1104" s="88">
        <v>217.5</v>
      </c>
      <c r="E1104" s="88">
        <v>217.89999399999999</v>
      </c>
      <c r="F1104" s="88">
        <v>208.09736599999999</v>
      </c>
      <c r="G1104" s="88">
        <v>13138355</v>
      </c>
      <c r="H1104" s="95">
        <f t="shared" si="34"/>
        <v>-7.4105047262363975E-3</v>
      </c>
      <c r="I1104" s="96">
        <f t="shared" si="35"/>
        <v>-7.4136081099321141E-3</v>
      </c>
    </row>
    <row r="1105" spans="1:9" ht="15.75" customHeight="1" x14ac:dyDescent="0.25">
      <c r="A1105" s="91">
        <v>44537</v>
      </c>
      <c r="B1105" s="92">
        <v>218.89999399999999</v>
      </c>
      <c r="C1105" s="92">
        <v>221.949997</v>
      </c>
      <c r="D1105" s="92">
        <v>218.10000600000001</v>
      </c>
      <c r="E1105" s="92">
        <v>220.64999399999999</v>
      </c>
      <c r="F1105" s="92">
        <v>210.72366299999999</v>
      </c>
      <c r="G1105" s="92">
        <v>8903842</v>
      </c>
      <c r="H1105" s="93">
        <f t="shared" si="34"/>
        <v>5.4467238566880145E-3</v>
      </c>
      <c r="I1105" s="94">
        <f t="shared" si="35"/>
        <v>5.4436204729922978E-3</v>
      </c>
    </row>
    <row r="1106" spans="1:9" ht="15.75" customHeight="1" x14ac:dyDescent="0.25">
      <c r="A1106" s="87">
        <v>44538</v>
      </c>
      <c r="B1106" s="88">
        <v>221</v>
      </c>
      <c r="C1106" s="88">
        <v>225.64999399999999</v>
      </c>
      <c r="D1106" s="88">
        <v>221</v>
      </c>
      <c r="E1106" s="88">
        <v>224.949997</v>
      </c>
      <c r="F1106" s="88">
        <v>214.83021500000001</v>
      </c>
      <c r="G1106" s="88">
        <v>9861847</v>
      </c>
      <c r="H1106" s="95">
        <f t="shared" si="34"/>
        <v>8.3820560791511983E-3</v>
      </c>
      <c r="I1106" s="96">
        <f t="shared" si="35"/>
        <v>8.3789526954554817E-3</v>
      </c>
    </row>
    <row r="1107" spans="1:9" ht="15.75" customHeight="1" x14ac:dyDescent="0.25">
      <c r="A1107" s="91">
        <v>44539</v>
      </c>
      <c r="B1107" s="92">
        <v>223</v>
      </c>
      <c r="C1107" s="92">
        <v>236.449997</v>
      </c>
      <c r="D1107" s="92">
        <v>223</v>
      </c>
      <c r="E1107" s="92">
        <v>235.39999399999999</v>
      </c>
      <c r="F1107" s="92">
        <v>224.810089</v>
      </c>
      <c r="G1107" s="92">
        <v>38241864</v>
      </c>
      <c r="H1107" s="93">
        <f t="shared" si="34"/>
        <v>1.9720434465628225E-2</v>
      </c>
      <c r="I1107" s="94">
        <f t="shared" si="35"/>
        <v>1.9717331081932511E-2</v>
      </c>
    </row>
    <row r="1108" spans="1:9" ht="15.75" customHeight="1" x14ac:dyDescent="0.25">
      <c r="A1108" s="87">
        <v>44540</v>
      </c>
      <c r="B1108" s="88">
        <v>236.199997</v>
      </c>
      <c r="C1108" s="88">
        <v>238.949997</v>
      </c>
      <c r="D1108" s="88">
        <v>233.75</v>
      </c>
      <c r="E1108" s="88">
        <v>236.10000600000001</v>
      </c>
      <c r="F1108" s="88">
        <v>225.478622</v>
      </c>
      <c r="G1108" s="88">
        <v>35162889</v>
      </c>
      <c r="H1108" s="95">
        <f t="shared" si="34"/>
        <v>1.2895744401609174E-3</v>
      </c>
      <c r="I1108" s="96">
        <f t="shared" si="35"/>
        <v>1.2864710564652012E-3</v>
      </c>
    </row>
    <row r="1109" spans="1:9" ht="15.75" customHeight="1" x14ac:dyDescent="0.25">
      <c r="A1109" s="91">
        <v>44543</v>
      </c>
      <c r="B1109" s="92">
        <v>238</v>
      </c>
      <c r="C1109" s="92">
        <v>238.75</v>
      </c>
      <c r="D1109" s="92">
        <v>234.14999399999999</v>
      </c>
      <c r="E1109" s="92">
        <v>234.60000600000001</v>
      </c>
      <c r="F1109" s="92">
        <v>224.04611199999999</v>
      </c>
      <c r="G1109" s="92">
        <v>22054342</v>
      </c>
      <c r="H1109" s="93">
        <f t="shared" si="34"/>
        <v>-2.7679602352557362E-3</v>
      </c>
      <c r="I1109" s="94">
        <f t="shared" si="35"/>
        <v>-2.7710636189514524E-3</v>
      </c>
    </row>
    <row r="1110" spans="1:9" ht="15.75" customHeight="1" x14ac:dyDescent="0.25">
      <c r="A1110" s="87">
        <v>44544</v>
      </c>
      <c r="B1110" s="88">
        <v>235</v>
      </c>
      <c r="C1110" s="88">
        <v>237.10000600000001</v>
      </c>
      <c r="D1110" s="88">
        <v>227.550003</v>
      </c>
      <c r="E1110" s="88">
        <v>228.60000600000001</v>
      </c>
      <c r="F1110" s="88">
        <v>218.31601000000001</v>
      </c>
      <c r="G1110" s="88">
        <v>37508445</v>
      </c>
      <c r="H1110" s="95">
        <f t="shared" si="34"/>
        <v>-1.1251826298721209E-2</v>
      </c>
      <c r="I1110" s="96">
        <f t="shared" si="35"/>
        <v>-1.1254929682416925E-2</v>
      </c>
    </row>
    <row r="1111" spans="1:9" ht="15.75" customHeight="1" x14ac:dyDescent="0.25">
      <c r="A1111" s="91">
        <v>44545</v>
      </c>
      <c r="B1111" s="92">
        <v>230</v>
      </c>
      <c r="C1111" s="92">
        <v>232.199997</v>
      </c>
      <c r="D1111" s="92">
        <v>223.39999399999999</v>
      </c>
      <c r="E1111" s="92">
        <v>224.050003</v>
      </c>
      <c r="F1111" s="92">
        <v>213.97070299999999</v>
      </c>
      <c r="G1111" s="92">
        <v>34653042</v>
      </c>
      <c r="H1111" s="93">
        <f t="shared" si="34"/>
        <v>-8.7312719031420547E-3</v>
      </c>
      <c r="I1111" s="94">
        <f t="shared" si="35"/>
        <v>-8.7343752868377714E-3</v>
      </c>
    </row>
    <row r="1112" spans="1:9" ht="15.75" customHeight="1" x14ac:dyDescent="0.25">
      <c r="A1112" s="87">
        <v>44546</v>
      </c>
      <c r="B1112" s="88">
        <v>226</v>
      </c>
      <c r="C1112" s="88">
        <v>226.14999399999999</v>
      </c>
      <c r="D1112" s="88">
        <v>220.800003</v>
      </c>
      <c r="E1112" s="88">
        <v>222.89999399999999</v>
      </c>
      <c r="F1112" s="88">
        <v>212.872421</v>
      </c>
      <c r="G1112" s="88">
        <v>24199205</v>
      </c>
      <c r="H1112" s="95">
        <f t="shared" si="34"/>
        <v>-2.2349141310719616E-3</v>
      </c>
      <c r="I1112" s="96">
        <f t="shared" si="35"/>
        <v>-2.2380175147676778E-3</v>
      </c>
    </row>
    <row r="1113" spans="1:9" ht="15.75" customHeight="1" x14ac:dyDescent="0.25">
      <c r="A1113" s="91">
        <v>44547</v>
      </c>
      <c r="B1113" s="92">
        <v>222.800003</v>
      </c>
      <c r="C1113" s="92">
        <v>222.85000600000001</v>
      </c>
      <c r="D1113" s="92">
        <v>216.75</v>
      </c>
      <c r="E1113" s="92">
        <v>217.949997</v>
      </c>
      <c r="F1113" s="92">
        <v>208.14511100000001</v>
      </c>
      <c r="G1113" s="92">
        <v>29683982</v>
      </c>
      <c r="H1113" s="93">
        <f t="shared" si="34"/>
        <v>-9.7531849706503429E-3</v>
      </c>
      <c r="I1113" s="94">
        <f t="shared" si="35"/>
        <v>-9.7562883543460596E-3</v>
      </c>
    </row>
    <row r="1114" spans="1:9" ht="15.75" customHeight="1" x14ac:dyDescent="0.25">
      <c r="A1114" s="87">
        <v>44550</v>
      </c>
      <c r="B1114" s="88">
        <v>216.25</v>
      </c>
      <c r="C1114" s="88">
        <v>216.25</v>
      </c>
      <c r="D1114" s="88">
        <v>209.800003</v>
      </c>
      <c r="E1114" s="88">
        <v>212.39999399999999</v>
      </c>
      <c r="F1114" s="88">
        <v>202.84478799999999</v>
      </c>
      <c r="G1114" s="88">
        <v>37340790</v>
      </c>
      <c r="H1114" s="95">
        <f t="shared" si="34"/>
        <v>-1.1202361256656732E-2</v>
      </c>
      <c r="I1114" s="96">
        <f t="shared" si="35"/>
        <v>-1.1205464640352448E-2</v>
      </c>
    </row>
    <row r="1115" spans="1:9" ht="15.75" customHeight="1" x14ac:dyDescent="0.25">
      <c r="A1115" s="91">
        <v>44551</v>
      </c>
      <c r="B1115" s="92">
        <v>214</v>
      </c>
      <c r="C1115" s="92">
        <v>215.449997</v>
      </c>
      <c r="D1115" s="92">
        <v>211.050003</v>
      </c>
      <c r="E1115" s="92">
        <v>212.5</v>
      </c>
      <c r="F1115" s="92">
        <v>202.940292</v>
      </c>
      <c r="G1115" s="92">
        <v>19395604</v>
      </c>
      <c r="H1115" s="93">
        <f t="shared" si="34"/>
        <v>2.0442772792690899E-4</v>
      </c>
      <c r="I1115" s="94">
        <f t="shared" si="35"/>
        <v>2.0132434423119277E-4</v>
      </c>
    </row>
    <row r="1116" spans="1:9" ht="15.75" customHeight="1" x14ac:dyDescent="0.25">
      <c r="A1116" s="87">
        <v>44552</v>
      </c>
      <c r="B1116" s="88">
        <v>214</v>
      </c>
      <c r="C1116" s="88">
        <v>214.199997</v>
      </c>
      <c r="D1116" s="88">
        <v>211.10000600000001</v>
      </c>
      <c r="E1116" s="88">
        <v>212</v>
      </c>
      <c r="F1116" s="88">
        <v>202.46279899999999</v>
      </c>
      <c r="G1116" s="88">
        <v>17239484</v>
      </c>
      <c r="H1116" s="95">
        <f t="shared" si="34"/>
        <v>-1.0230443504003525E-3</v>
      </c>
      <c r="I1116" s="96">
        <f t="shared" si="35"/>
        <v>-1.0261477340960687E-3</v>
      </c>
    </row>
    <row r="1117" spans="1:9" ht="15.75" customHeight="1" x14ac:dyDescent="0.25">
      <c r="A1117" s="91">
        <v>44553</v>
      </c>
      <c r="B1117" s="92">
        <v>213.89999399999999</v>
      </c>
      <c r="C1117" s="92">
        <v>218.449997</v>
      </c>
      <c r="D1117" s="92">
        <v>213.199997</v>
      </c>
      <c r="E1117" s="92">
        <v>217.300003</v>
      </c>
      <c r="F1117" s="92">
        <v>207.52436800000001</v>
      </c>
      <c r="G1117" s="92">
        <v>22209720</v>
      </c>
      <c r="H1117" s="93">
        <f t="shared" si="34"/>
        <v>1.0723863351351916E-2</v>
      </c>
      <c r="I1117" s="94">
        <f t="shared" si="35"/>
        <v>1.07207599676562E-2</v>
      </c>
    </row>
    <row r="1118" spans="1:9" ht="15.75" customHeight="1" x14ac:dyDescent="0.25">
      <c r="A1118" s="87">
        <v>44554</v>
      </c>
      <c r="B1118" s="88">
        <v>218</v>
      </c>
      <c r="C1118" s="88">
        <v>220.449997</v>
      </c>
      <c r="D1118" s="88">
        <v>216.449997</v>
      </c>
      <c r="E1118" s="88">
        <v>218</v>
      </c>
      <c r="F1118" s="88">
        <v>208.192871</v>
      </c>
      <c r="G1118" s="88">
        <v>16581585</v>
      </c>
      <c r="H1118" s="95">
        <f t="shared" si="34"/>
        <v>1.3967542697351214E-3</v>
      </c>
      <c r="I1118" s="96">
        <f t="shared" si="35"/>
        <v>1.3936508860394052E-3</v>
      </c>
    </row>
    <row r="1119" spans="1:9" ht="15.75" customHeight="1" x14ac:dyDescent="0.25">
      <c r="A1119" s="91">
        <v>44557</v>
      </c>
      <c r="B1119" s="92">
        <v>218.39999399999999</v>
      </c>
      <c r="C1119" s="92">
        <v>218.449997</v>
      </c>
      <c r="D1119" s="92">
        <v>215.64999399999999</v>
      </c>
      <c r="E1119" s="92">
        <v>217.550003</v>
      </c>
      <c r="F1119" s="92">
        <v>207.76312300000001</v>
      </c>
      <c r="G1119" s="92">
        <v>8153106</v>
      </c>
      <c r="H1119" s="93">
        <f t="shared" si="34"/>
        <v>-8.9738940708899517E-4</v>
      </c>
      <c r="I1119" s="94">
        <f t="shared" si="35"/>
        <v>-9.0049279078471139E-4</v>
      </c>
    </row>
    <row r="1120" spans="1:9" ht="15.75" customHeight="1" x14ac:dyDescent="0.25">
      <c r="A1120" s="87">
        <v>44558</v>
      </c>
      <c r="B1120" s="88">
        <v>218</v>
      </c>
      <c r="C1120" s="88">
        <v>220.60000600000001</v>
      </c>
      <c r="D1120" s="88">
        <v>218</v>
      </c>
      <c r="E1120" s="88">
        <v>220.050003</v>
      </c>
      <c r="F1120" s="88">
        <v>210.15065000000001</v>
      </c>
      <c r="G1120" s="88">
        <v>11568803</v>
      </c>
      <c r="H1120" s="95">
        <f t="shared" si="34"/>
        <v>4.9622728388868803E-3</v>
      </c>
      <c r="I1120" s="96">
        <f t="shared" si="35"/>
        <v>4.9591694551911637E-3</v>
      </c>
    </row>
    <row r="1121" spans="1:9" ht="15.75" customHeight="1" x14ac:dyDescent="0.25">
      <c r="A1121" s="91">
        <v>44559</v>
      </c>
      <c r="B1121" s="92">
        <v>220</v>
      </c>
      <c r="C1121" s="92">
        <v>220.300003</v>
      </c>
      <c r="D1121" s="92">
        <v>216.300003</v>
      </c>
      <c r="E1121" s="92">
        <v>216.75</v>
      </c>
      <c r="F1121" s="92">
        <v>206.9991</v>
      </c>
      <c r="G1121" s="92">
        <v>11480954</v>
      </c>
      <c r="H1121" s="93">
        <f t="shared" si="34"/>
        <v>-6.5622804087788512E-3</v>
      </c>
      <c r="I1121" s="94">
        <f t="shared" si="35"/>
        <v>-6.5653837924745679E-3</v>
      </c>
    </row>
    <row r="1122" spans="1:9" ht="15.75" customHeight="1" x14ac:dyDescent="0.25">
      <c r="A1122" s="87">
        <v>44560</v>
      </c>
      <c r="B1122" s="88">
        <v>216.60000600000001</v>
      </c>
      <c r="C1122" s="88">
        <v>217.89999399999999</v>
      </c>
      <c r="D1122" s="88">
        <v>215.5</v>
      </c>
      <c r="E1122" s="88">
        <v>216</v>
      </c>
      <c r="F1122" s="88">
        <v>206.28285199999999</v>
      </c>
      <c r="G1122" s="88">
        <v>9741198</v>
      </c>
      <c r="H1122" s="95">
        <f t="shared" si="34"/>
        <v>-1.5053300246936497E-3</v>
      </c>
      <c r="I1122" s="96">
        <f t="shared" si="35"/>
        <v>-1.5084334083893659E-3</v>
      </c>
    </row>
    <row r="1123" spans="1:9" ht="15.75" customHeight="1" x14ac:dyDescent="0.25">
      <c r="A1123" s="91">
        <v>44561</v>
      </c>
      <c r="B1123" s="92">
        <v>216.89999399999999</v>
      </c>
      <c r="C1123" s="92">
        <v>218.800003</v>
      </c>
      <c r="D1123" s="92">
        <v>216.14999399999999</v>
      </c>
      <c r="E1123" s="92">
        <v>218.050003</v>
      </c>
      <c r="F1123" s="92">
        <v>208.24063100000001</v>
      </c>
      <c r="G1123" s="92">
        <v>7583815</v>
      </c>
      <c r="H1123" s="93">
        <f t="shared" si="34"/>
        <v>4.102343888630248E-3</v>
      </c>
      <c r="I1123" s="94">
        <f t="shared" si="35"/>
        <v>4.0992405049345322E-3</v>
      </c>
    </row>
    <row r="1124" spans="1:9" ht="15.75" customHeight="1" x14ac:dyDescent="0.25">
      <c r="A1124" s="87">
        <v>44564</v>
      </c>
      <c r="B1124" s="88">
        <v>218.050003</v>
      </c>
      <c r="C1124" s="88">
        <v>219.85000600000001</v>
      </c>
      <c r="D1124" s="88">
        <v>217.050003</v>
      </c>
      <c r="E1124" s="88">
        <v>219.10000600000001</v>
      </c>
      <c r="F1124" s="88">
        <v>209.243393</v>
      </c>
      <c r="G1124" s="88">
        <v>7765495</v>
      </c>
      <c r="H1124" s="95">
        <f t="shared" si="34"/>
        <v>2.0862826633575061E-3</v>
      </c>
      <c r="I1124" s="96">
        <f t="shared" si="35"/>
        <v>2.0831792796617899E-3</v>
      </c>
    </row>
    <row r="1125" spans="1:9" ht="15.75" customHeight="1" x14ac:dyDescent="0.25">
      <c r="A1125" s="91">
        <v>44565</v>
      </c>
      <c r="B1125" s="92">
        <v>219.5</v>
      </c>
      <c r="C1125" s="92">
        <v>221.699997</v>
      </c>
      <c r="D1125" s="92">
        <v>219.050003</v>
      </c>
      <c r="E1125" s="92">
        <v>220.25</v>
      </c>
      <c r="F1125" s="92">
        <v>210.34165999999999</v>
      </c>
      <c r="G1125" s="92">
        <v>9050253</v>
      </c>
      <c r="H1125" s="93">
        <f t="shared" si="34"/>
        <v>2.2735432716153312E-3</v>
      </c>
      <c r="I1125" s="94">
        <f t="shared" si="35"/>
        <v>2.270439887919615E-3</v>
      </c>
    </row>
    <row r="1126" spans="1:9" ht="15.75" customHeight="1" x14ac:dyDescent="0.25">
      <c r="A1126" s="87">
        <v>44566</v>
      </c>
      <c r="B1126" s="88">
        <v>219.64999399999999</v>
      </c>
      <c r="C1126" s="88">
        <v>221.5</v>
      </c>
      <c r="D1126" s="88">
        <v>218.64999399999999</v>
      </c>
      <c r="E1126" s="88">
        <v>220.550003</v>
      </c>
      <c r="F1126" s="88">
        <v>210.62815900000001</v>
      </c>
      <c r="G1126" s="88">
        <v>11230588</v>
      </c>
      <c r="H1126" s="95">
        <f t="shared" si="34"/>
        <v>5.9113479572725296E-4</v>
      </c>
      <c r="I1126" s="96">
        <f t="shared" si="35"/>
        <v>5.8803141203153675E-4</v>
      </c>
    </row>
    <row r="1127" spans="1:9" ht="15.75" customHeight="1" x14ac:dyDescent="0.25">
      <c r="A1127" s="91">
        <v>44567</v>
      </c>
      <c r="B1127" s="92">
        <v>219</v>
      </c>
      <c r="C1127" s="92">
        <v>220.39999399999999</v>
      </c>
      <c r="D1127" s="92">
        <v>218.199997</v>
      </c>
      <c r="E1127" s="92">
        <v>218.699997</v>
      </c>
      <c r="F1127" s="92">
        <v>208.86137400000001</v>
      </c>
      <c r="G1127" s="92">
        <v>8950589</v>
      </c>
      <c r="H1127" s="93">
        <f t="shared" si="34"/>
        <v>-3.6583011156582444E-3</v>
      </c>
      <c r="I1127" s="94">
        <f t="shared" si="35"/>
        <v>-3.6614044993539606E-3</v>
      </c>
    </row>
    <row r="1128" spans="1:9" ht="15.75" customHeight="1" x14ac:dyDescent="0.25">
      <c r="A1128" s="87">
        <v>44568</v>
      </c>
      <c r="B1128" s="88">
        <v>219.800003</v>
      </c>
      <c r="C1128" s="88">
        <v>220.64999399999999</v>
      </c>
      <c r="D1128" s="88">
        <v>217.5</v>
      </c>
      <c r="E1128" s="88">
        <v>218.39999399999999</v>
      </c>
      <c r="F1128" s="88">
        <v>208.57487499999999</v>
      </c>
      <c r="G1128" s="88">
        <v>8855041</v>
      </c>
      <c r="H1128" s="95">
        <f t="shared" si="34"/>
        <v>-5.9613871390241805E-4</v>
      </c>
      <c r="I1128" s="96">
        <f t="shared" si="35"/>
        <v>-5.9924209759813427E-4</v>
      </c>
    </row>
    <row r="1129" spans="1:9" ht="15.75" customHeight="1" x14ac:dyDescent="0.25">
      <c r="A1129" s="91">
        <v>44571</v>
      </c>
      <c r="B1129" s="92">
        <v>219.89999399999999</v>
      </c>
      <c r="C1129" s="92">
        <v>224.699997</v>
      </c>
      <c r="D1129" s="92">
        <v>218.89999399999999</v>
      </c>
      <c r="E1129" s="92">
        <v>223.300003</v>
      </c>
      <c r="F1129" s="92">
        <v>213.25443999999999</v>
      </c>
      <c r="G1129" s="92">
        <v>15841299</v>
      </c>
      <c r="H1129" s="93">
        <f t="shared" si="34"/>
        <v>9.6360900504652708E-3</v>
      </c>
      <c r="I1129" s="94">
        <f t="shared" si="35"/>
        <v>9.6329866667695541E-3</v>
      </c>
    </row>
    <row r="1130" spans="1:9" ht="15.75" customHeight="1" x14ac:dyDescent="0.25">
      <c r="A1130" s="87">
        <v>44572</v>
      </c>
      <c r="B1130" s="88">
        <v>223.35000600000001</v>
      </c>
      <c r="C1130" s="88">
        <v>224.25</v>
      </c>
      <c r="D1130" s="88">
        <v>221.199997</v>
      </c>
      <c r="E1130" s="88">
        <v>221.949997</v>
      </c>
      <c r="F1130" s="88">
        <v>211.96517900000001</v>
      </c>
      <c r="G1130" s="88">
        <v>8020695</v>
      </c>
      <c r="H1130" s="95">
        <f t="shared" si="34"/>
        <v>-2.6335598302309944E-3</v>
      </c>
      <c r="I1130" s="96">
        <f t="shared" si="35"/>
        <v>-2.6366632139267106E-3</v>
      </c>
    </row>
    <row r="1131" spans="1:9" ht="15.75" customHeight="1" x14ac:dyDescent="0.25">
      <c r="A1131" s="91">
        <v>44573</v>
      </c>
      <c r="B1131" s="92">
        <v>222.5</v>
      </c>
      <c r="C1131" s="92">
        <v>223.64999399999999</v>
      </c>
      <c r="D1131" s="92">
        <v>221.60000600000001</v>
      </c>
      <c r="E1131" s="92">
        <v>222.75</v>
      </c>
      <c r="F1131" s="92">
        <v>212.729187</v>
      </c>
      <c r="G1131" s="92">
        <v>13158894</v>
      </c>
      <c r="H1131" s="93">
        <f t="shared" si="34"/>
        <v>1.5625581266378605E-3</v>
      </c>
      <c r="I1131" s="94">
        <f t="shared" si="35"/>
        <v>1.5594547429421443E-3</v>
      </c>
    </row>
    <row r="1132" spans="1:9" ht="15.75" customHeight="1" x14ac:dyDescent="0.25">
      <c r="A1132" s="87">
        <v>44574</v>
      </c>
      <c r="B1132" s="88">
        <v>223.89999399999999</v>
      </c>
      <c r="C1132" s="88">
        <v>225.800003</v>
      </c>
      <c r="D1132" s="88">
        <v>222.75</v>
      </c>
      <c r="E1132" s="88">
        <v>223.949997</v>
      </c>
      <c r="F1132" s="88">
        <v>213.87519800000001</v>
      </c>
      <c r="G1132" s="88">
        <v>11501088</v>
      </c>
      <c r="H1132" s="95">
        <f t="shared" si="34"/>
        <v>2.3333442798010983E-3</v>
      </c>
      <c r="I1132" s="96">
        <f t="shared" si="35"/>
        <v>2.3302408961053821E-3</v>
      </c>
    </row>
    <row r="1133" spans="1:9" ht="15.75" customHeight="1" x14ac:dyDescent="0.25">
      <c r="A1133" s="91">
        <v>44575</v>
      </c>
      <c r="B1133" s="92">
        <v>223.949997</v>
      </c>
      <c r="C1133" s="92">
        <v>224.800003</v>
      </c>
      <c r="D1133" s="92">
        <v>222.300003</v>
      </c>
      <c r="E1133" s="92">
        <v>222.60000600000001</v>
      </c>
      <c r="F1133" s="92">
        <v>212.585938</v>
      </c>
      <c r="G1133" s="92">
        <v>10569725</v>
      </c>
      <c r="H1133" s="93">
        <f t="shared" si="34"/>
        <v>-2.6258909066843527E-3</v>
      </c>
      <c r="I1133" s="94">
        <f t="shared" si="35"/>
        <v>-2.6289942903800689E-3</v>
      </c>
    </row>
    <row r="1134" spans="1:9" ht="15.75" customHeight="1" x14ac:dyDescent="0.25">
      <c r="A1134" s="87">
        <v>44578</v>
      </c>
      <c r="B1134" s="88">
        <v>222.60000600000001</v>
      </c>
      <c r="C1134" s="88">
        <v>225.60000600000001</v>
      </c>
      <c r="D1134" s="88">
        <v>221.35000600000001</v>
      </c>
      <c r="E1134" s="88">
        <v>224.60000600000001</v>
      </c>
      <c r="F1134" s="88">
        <v>214.49597199999999</v>
      </c>
      <c r="G1134" s="88">
        <v>12318313</v>
      </c>
      <c r="H1134" s="95">
        <f t="shared" si="34"/>
        <v>3.8846073204499868E-3</v>
      </c>
      <c r="I1134" s="96">
        <f t="shared" si="35"/>
        <v>3.8815039367542706E-3</v>
      </c>
    </row>
    <row r="1135" spans="1:9" ht="15.75" customHeight="1" x14ac:dyDescent="0.25">
      <c r="A1135" s="91">
        <v>44579</v>
      </c>
      <c r="B1135" s="92">
        <v>224.60000600000001</v>
      </c>
      <c r="C1135" s="92">
        <v>227.300003</v>
      </c>
      <c r="D1135" s="92">
        <v>220.300003</v>
      </c>
      <c r="E1135" s="92">
        <v>220.75</v>
      </c>
      <c r="F1135" s="92">
        <v>210.81916799999999</v>
      </c>
      <c r="G1135" s="92">
        <v>14394097</v>
      </c>
      <c r="H1135" s="93">
        <f t="shared" si="34"/>
        <v>-7.509045969665229E-3</v>
      </c>
      <c r="I1135" s="94">
        <f t="shared" si="35"/>
        <v>-7.5121493533609456E-3</v>
      </c>
    </row>
    <row r="1136" spans="1:9" ht="15.75" customHeight="1" x14ac:dyDescent="0.25">
      <c r="A1136" s="87">
        <v>44580</v>
      </c>
      <c r="B1136" s="88">
        <v>220.75</v>
      </c>
      <c r="C1136" s="88">
        <v>222.39999399999999</v>
      </c>
      <c r="D1136" s="88">
        <v>218.699997</v>
      </c>
      <c r="E1136" s="88">
        <v>220.35000600000001</v>
      </c>
      <c r="F1136" s="88">
        <v>210.437164</v>
      </c>
      <c r="G1136" s="88">
        <v>11473796</v>
      </c>
      <c r="H1136" s="95">
        <f t="shared" si="34"/>
        <v>-7.8765474670710971E-4</v>
      </c>
      <c r="I1136" s="96">
        <f t="shared" si="35"/>
        <v>-7.9075813040282593E-4</v>
      </c>
    </row>
    <row r="1137" spans="1:9" ht="15.75" customHeight="1" x14ac:dyDescent="0.25">
      <c r="A1137" s="91">
        <v>44581</v>
      </c>
      <c r="B1137" s="92">
        <v>220.550003</v>
      </c>
      <c r="C1137" s="92">
        <v>222.14999399999999</v>
      </c>
      <c r="D1137" s="92">
        <v>218</v>
      </c>
      <c r="E1137" s="92">
        <v>218.75</v>
      </c>
      <c r="F1137" s="92">
        <v>208.90913399999999</v>
      </c>
      <c r="G1137" s="92">
        <v>17329896</v>
      </c>
      <c r="H1137" s="93">
        <f t="shared" si="34"/>
        <v>-3.1650115307217622E-3</v>
      </c>
      <c r="I1137" s="94">
        <f t="shared" si="35"/>
        <v>-3.1681149144174785E-3</v>
      </c>
    </row>
    <row r="1138" spans="1:9" ht="15.75" customHeight="1" x14ac:dyDescent="0.25">
      <c r="A1138" s="87">
        <v>44582</v>
      </c>
      <c r="B1138" s="88">
        <v>218.5</v>
      </c>
      <c r="C1138" s="88">
        <v>220.5</v>
      </c>
      <c r="D1138" s="88">
        <v>216</v>
      </c>
      <c r="E1138" s="88">
        <v>217.050003</v>
      </c>
      <c r="F1138" s="88">
        <v>207.28561400000001</v>
      </c>
      <c r="G1138" s="88">
        <v>16586264</v>
      </c>
      <c r="H1138" s="95">
        <f t="shared" si="34"/>
        <v>-3.3882664644538261E-3</v>
      </c>
      <c r="I1138" s="96">
        <f t="shared" si="35"/>
        <v>-3.3913698481495423E-3</v>
      </c>
    </row>
    <row r="1139" spans="1:9" ht="15.75" customHeight="1" x14ac:dyDescent="0.25">
      <c r="A1139" s="91">
        <v>44585</v>
      </c>
      <c r="B1139" s="92">
        <v>217.050003</v>
      </c>
      <c r="C1139" s="92">
        <v>217.75</v>
      </c>
      <c r="D1139" s="92">
        <v>210.89999399999999</v>
      </c>
      <c r="E1139" s="92">
        <v>211.800003</v>
      </c>
      <c r="F1139" s="92">
        <v>202.27179000000001</v>
      </c>
      <c r="G1139" s="92">
        <v>17354942</v>
      </c>
      <c r="H1139" s="93">
        <f t="shared" si="34"/>
        <v>-1.0633844549595843E-2</v>
      </c>
      <c r="I1139" s="94">
        <f t="shared" si="35"/>
        <v>-1.0636947933291559E-2</v>
      </c>
    </row>
    <row r="1140" spans="1:9" ht="15.75" customHeight="1" x14ac:dyDescent="0.25">
      <c r="A1140" s="87">
        <v>44586</v>
      </c>
      <c r="B1140" s="88">
        <v>212</v>
      </c>
      <c r="C1140" s="88">
        <v>214.699997</v>
      </c>
      <c r="D1140" s="88">
        <v>209.550003</v>
      </c>
      <c r="E1140" s="88">
        <v>214.300003</v>
      </c>
      <c r="F1140" s="88">
        <v>204.65933200000001</v>
      </c>
      <c r="G1140" s="88">
        <v>18322935</v>
      </c>
      <c r="H1140" s="95">
        <f t="shared" si="34"/>
        <v>5.0962345129617892E-3</v>
      </c>
      <c r="I1140" s="96">
        <f t="shared" si="35"/>
        <v>5.0931311292660725E-3</v>
      </c>
    </row>
    <row r="1141" spans="1:9" ht="15.75" customHeight="1" x14ac:dyDescent="0.25">
      <c r="A1141" s="91">
        <v>44588</v>
      </c>
      <c r="B1141" s="92">
        <v>211.25</v>
      </c>
      <c r="C1141" s="92">
        <v>215.5</v>
      </c>
      <c r="D1141" s="92">
        <v>211.10000600000001</v>
      </c>
      <c r="E1141" s="92">
        <v>214.60000600000001</v>
      </c>
      <c r="F1141" s="92">
        <v>204.945831</v>
      </c>
      <c r="G1141" s="92">
        <v>23149684</v>
      </c>
      <c r="H1141" s="93">
        <f t="shared" si="34"/>
        <v>6.0753606790701388E-4</v>
      </c>
      <c r="I1141" s="94">
        <f t="shared" si="35"/>
        <v>6.0443268421129766E-4</v>
      </c>
    </row>
    <row r="1142" spans="1:9" ht="15.75" customHeight="1" x14ac:dyDescent="0.25">
      <c r="A1142" s="87">
        <v>44589</v>
      </c>
      <c r="B1142" s="88">
        <v>215.10000600000001</v>
      </c>
      <c r="C1142" s="88">
        <v>219.25</v>
      </c>
      <c r="D1142" s="88">
        <v>215.10000600000001</v>
      </c>
      <c r="E1142" s="88">
        <v>217.60000600000001</v>
      </c>
      <c r="F1142" s="88">
        <v>207.810867</v>
      </c>
      <c r="G1142" s="88">
        <v>15276991</v>
      </c>
      <c r="H1142" s="95">
        <f t="shared" si="34"/>
        <v>6.0291659229837662E-3</v>
      </c>
      <c r="I1142" s="96">
        <f t="shared" si="35"/>
        <v>6.0260625392880504E-3</v>
      </c>
    </row>
    <row r="1143" spans="1:9" ht="15.75" customHeight="1" x14ac:dyDescent="0.25">
      <c r="A1143" s="91">
        <v>44592</v>
      </c>
      <c r="B1143" s="92">
        <v>218.5</v>
      </c>
      <c r="C1143" s="92">
        <v>220.75</v>
      </c>
      <c r="D1143" s="92">
        <v>217.10000600000001</v>
      </c>
      <c r="E1143" s="92">
        <v>220.199997</v>
      </c>
      <c r="F1143" s="92">
        <v>210.29390000000001</v>
      </c>
      <c r="G1143" s="92">
        <v>15039006</v>
      </c>
      <c r="H1143" s="93">
        <f t="shared" si="34"/>
        <v>5.1584210148303599E-3</v>
      </c>
      <c r="I1143" s="94">
        <f t="shared" si="35"/>
        <v>5.1553176311346441E-3</v>
      </c>
    </row>
    <row r="1144" spans="1:9" ht="15.75" customHeight="1" x14ac:dyDescent="0.25">
      <c r="A1144" s="87">
        <v>44593</v>
      </c>
      <c r="B1144" s="88">
        <v>221</v>
      </c>
      <c r="C1144" s="88">
        <v>228.800003</v>
      </c>
      <c r="D1144" s="88">
        <v>219.14999399999999</v>
      </c>
      <c r="E1144" s="88">
        <v>227.75</v>
      </c>
      <c r="F1144" s="88">
        <v>217.504257</v>
      </c>
      <c r="G1144" s="88">
        <v>43207074</v>
      </c>
      <c r="H1144" s="95">
        <f t="shared" si="34"/>
        <v>1.4641086119791218E-2</v>
      </c>
      <c r="I1144" s="96">
        <f t="shared" si="35"/>
        <v>1.4637982736095501E-2</v>
      </c>
    </row>
    <row r="1145" spans="1:9" ht="15.75" customHeight="1" x14ac:dyDescent="0.25">
      <c r="A1145" s="91">
        <v>44594</v>
      </c>
      <c r="B1145" s="92">
        <v>230</v>
      </c>
      <c r="C1145" s="92">
        <v>233.300003</v>
      </c>
      <c r="D1145" s="92">
        <v>229</v>
      </c>
      <c r="E1145" s="92">
        <v>232.14999399999999</v>
      </c>
      <c r="F1145" s="92">
        <v>221.706299</v>
      </c>
      <c r="G1145" s="92">
        <v>41130638</v>
      </c>
      <c r="H1145" s="93">
        <f t="shared" si="34"/>
        <v>8.3102708319894112E-3</v>
      </c>
      <c r="I1145" s="94">
        <f t="shared" si="35"/>
        <v>8.3071674482936946E-3</v>
      </c>
    </row>
    <row r="1146" spans="1:9" ht="15.75" customHeight="1" x14ac:dyDescent="0.25">
      <c r="A1146" s="87">
        <v>44595</v>
      </c>
      <c r="B1146" s="88">
        <v>232.14999399999999</v>
      </c>
      <c r="C1146" s="88">
        <v>235.199997</v>
      </c>
      <c r="D1146" s="88">
        <v>231.800003</v>
      </c>
      <c r="E1146" s="88">
        <v>234.449997</v>
      </c>
      <c r="F1146" s="88">
        <v>223.90284700000001</v>
      </c>
      <c r="G1146" s="88">
        <v>27845963</v>
      </c>
      <c r="H1146" s="95">
        <f t="shared" si="34"/>
        <v>4.2815835837632914E-3</v>
      </c>
      <c r="I1146" s="96">
        <f t="shared" si="35"/>
        <v>4.2784802000675748E-3</v>
      </c>
    </row>
    <row r="1147" spans="1:9" ht="15.75" customHeight="1" x14ac:dyDescent="0.25">
      <c r="A1147" s="91">
        <v>44596</v>
      </c>
      <c r="B1147" s="92">
        <v>237.25</v>
      </c>
      <c r="C1147" s="92">
        <v>238.5</v>
      </c>
      <c r="D1147" s="92">
        <v>231.550003</v>
      </c>
      <c r="E1147" s="92">
        <v>234.300003</v>
      </c>
      <c r="F1147" s="92">
        <v>223.75959800000001</v>
      </c>
      <c r="G1147" s="92">
        <v>56705951</v>
      </c>
      <c r="H1147" s="93">
        <f t="shared" si="34"/>
        <v>-2.7794269122390281E-4</v>
      </c>
      <c r="I1147" s="94">
        <f t="shared" si="35"/>
        <v>-2.8104607491961903E-4</v>
      </c>
    </row>
    <row r="1148" spans="1:9" ht="15.75" customHeight="1" x14ac:dyDescent="0.25">
      <c r="A1148" s="87">
        <v>44599</v>
      </c>
      <c r="B1148" s="88">
        <v>234</v>
      </c>
      <c r="C1148" s="88">
        <v>234.75</v>
      </c>
      <c r="D1148" s="88">
        <v>228.5</v>
      </c>
      <c r="E1148" s="88">
        <v>230.199997</v>
      </c>
      <c r="F1148" s="88">
        <v>219.84402499999999</v>
      </c>
      <c r="G1148" s="88">
        <v>24171083</v>
      </c>
      <c r="H1148" s="95">
        <f t="shared" si="34"/>
        <v>-7.6670064188544022E-3</v>
      </c>
      <c r="I1148" s="96">
        <f t="shared" si="35"/>
        <v>-7.670109802550118E-3</v>
      </c>
    </row>
    <row r="1149" spans="1:9" ht="15.75" customHeight="1" x14ac:dyDescent="0.25">
      <c r="A1149" s="91">
        <v>44600</v>
      </c>
      <c r="B1149" s="92">
        <v>230.300003</v>
      </c>
      <c r="C1149" s="92">
        <v>232.300003</v>
      </c>
      <c r="D1149" s="92">
        <v>229.050003</v>
      </c>
      <c r="E1149" s="92">
        <v>231.25</v>
      </c>
      <c r="F1149" s="92">
        <v>220.846802</v>
      </c>
      <c r="G1149" s="92">
        <v>16201280</v>
      </c>
      <c r="H1149" s="93">
        <f t="shared" si="34"/>
        <v>1.9764480794096234E-3</v>
      </c>
      <c r="I1149" s="94">
        <f t="shared" si="35"/>
        <v>1.9733446957139072E-3</v>
      </c>
    </row>
    <row r="1150" spans="1:9" ht="15.75" customHeight="1" x14ac:dyDescent="0.25">
      <c r="A1150" s="87">
        <v>44601</v>
      </c>
      <c r="B1150" s="88">
        <v>232.300003</v>
      </c>
      <c r="C1150" s="88">
        <v>233</v>
      </c>
      <c r="D1150" s="88">
        <v>228.75</v>
      </c>
      <c r="E1150" s="88">
        <v>230.14999399999999</v>
      </c>
      <c r="F1150" s="88">
        <v>219.79628</v>
      </c>
      <c r="G1150" s="88">
        <v>11893807</v>
      </c>
      <c r="H1150" s="95">
        <f t="shared" si="34"/>
        <v>-2.0707769654747282E-3</v>
      </c>
      <c r="I1150" s="96">
        <f t="shared" si="35"/>
        <v>-2.0738803491704445E-3</v>
      </c>
    </row>
    <row r="1151" spans="1:9" ht="15.75" customHeight="1" x14ac:dyDescent="0.25">
      <c r="A1151" s="91">
        <v>44602</v>
      </c>
      <c r="B1151" s="92">
        <v>228.699997</v>
      </c>
      <c r="C1151" s="92">
        <v>233.39999399999999</v>
      </c>
      <c r="D1151" s="92">
        <v>227.75</v>
      </c>
      <c r="E1151" s="92">
        <v>232.25</v>
      </c>
      <c r="F1151" s="92">
        <v>221.80181899999999</v>
      </c>
      <c r="G1151" s="92">
        <v>19563580</v>
      </c>
      <c r="H1151" s="93">
        <f t="shared" si="34"/>
        <v>3.9447656648292796E-3</v>
      </c>
      <c r="I1151" s="94">
        <f t="shared" si="35"/>
        <v>3.9416622811335629E-3</v>
      </c>
    </row>
    <row r="1152" spans="1:9" ht="15.75" customHeight="1" x14ac:dyDescent="0.25">
      <c r="A1152" s="87">
        <v>44603</v>
      </c>
      <c r="B1152" s="88">
        <v>232</v>
      </c>
      <c r="C1152" s="88">
        <v>233.300003</v>
      </c>
      <c r="D1152" s="88">
        <v>229.800003</v>
      </c>
      <c r="E1152" s="88">
        <v>232.449997</v>
      </c>
      <c r="F1152" s="88">
        <v>221.99281300000001</v>
      </c>
      <c r="G1152" s="88">
        <v>18096561</v>
      </c>
      <c r="H1152" s="95">
        <f t="shared" si="34"/>
        <v>3.7381094504850313E-4</v>
      </c>
      <c r="I1152" s="96">
        <f t="shared" si="35"/>
        <v>3.7070756135278691E-4</v>
      </c>
    </row>
    <row r="1153" spans="1:9" ht="15.75" customHeight="1" x14ac:dyDescent="0.25">
      <c r="A1153" s="91">
        <v>44606</v>
      </c>
      <c r="B1153" s="92">
        <v>226</v>
      </c>
      <c r="C1153" s="92">
        <v>226</v>
      </c>
      <c r="D1153" s="92">
        <v>218.5</v>
      </c>
      <c r="E1153" s="92">
        <v>219.449997</v>
      </c>
      <c r="F1153" s="92">
        <v>214.42044100000001</v>
      </c>
      <c r="G1153" s="92">
        <v>22745228</v>
      </c>
      <c r="H1153" s="93">
        <f t="shared" si="34"/>
        <v>-1.5072729534666474E-2</v>
      </c>
      <c r="I1153" s="94">
        <f t="shared" si="35"/>
        <v>-1.5075832918362191E-2</v>
      </c>
    </row>
    <row r="1154" spans="1:9" ht="15.75" customHeight="1" x14ac:dyDescent="0.25">
      <c r="A1154" s="87">
        <v>44607</v>
      </c>
      <c r="B1154" s="88">
        <v>221</v>
      </c>
      <c r="C1154" s="88">
        <v>223.5</v>
      </c>
      <c r="D1154" s="88">
        <v>218.550003</v>
      </c>
      <c r="E1154" s="88">
        <v>223</v>
      </c>
      <c r="F1154" s="88">
        <v>217.889084</v>
      </c>
      <c r="G1154" s="88">
        <v>12875311</v>
      </c>
      <c r="H1154" s="95">
        <f t="shared" si="34"/>
        <v>6.9692882286719136E-3</v>
      </c>
      <c r="I1154" s="96">
        <f t="shared" si="35"/>
        <v>6.9661848449761969E-3</v>
      </c>
    </row>
    <row r="1155" spans="1:9" ht="15.75" customHeight="1" x14ac:dyDescent="0.25">
      <c r="A1155" s="91">
        <v>44608</v>
      </c>
      <c r="B1155" s="92">
        <v>223.800003</v>
      </c>
      <c r="C1155" s="92">
        <v>224.699997</v>
      </c>
      <c r="D1155" s="92">
        <v>221.85000600000001</v>
      </c>
      <c r="E1155" s="92">
        <v>222.75</v>
      </c>
      <c r="F1155" s="92">
        <v>217.64480599999999</v>
      </c>
      <c r="G1155" s="92">
        <v>11231596</v>
      </c>
      <c r="H1155" s="93">
        <f t="shared" si="34"/>
        <v>-4.8716575683536815E-4</v>
      </c>
      <c r="I1155" s="94">
        <f t="shared" si="35"/>
        <v>-4.9026914053108437E-4</v>
      </c>
    </row>
    <row r="1156" spans="1:9" ht="15.75" customHeight="1" x14ac:dyDescent="0.25">
      <c r="A1156" s="87">
        <v>44609</v>
      </c>
      <c r="B1156" s="88">
        <v>223.050003</v>
      </c>
      <c r="C1156" s="88">
        <v>224.35000600000001</v>
      </c>
      <c r="D1156" s="88">
        <v>220.85000600000001</v>
      </c>
      <c r="E1156" s="88">
        <v>222.64999399999999</v>
      </c>
      <c r="F1156" s="88">
        <v>217.547089</v>
      </c>
      <c r="G1156" s="88">
        <v>14024149</v>
      </c>
      <c r="H1156" s="95">
        <f t="shared" ref="H1156:H1219" si="36">LOG(F1156/F1155)</f>
        <v>-1.9503099707927974E-4</v>
      </c>
      <c r="I1156" s="96">
        <f t="shared" ref="I1156:I1219" si="37">H1156-$H$1238</f>
        <v>-1.9813438077499596E-4</v>
      </c>
    </row>
    <row r="1157" spans="1:9" ht="15.75" customHeight="1" x14ac:dyDescent="0.25">
      <c r="A1157" s="91">
        <v>44610</v>
      </c>
      <c r="B1157" s="92">
        <v>222.64999399999999</v>
      </c>
      <c r="C1157" s="92">
        <v>223.449997</v>
      </c>
      <c r="D1157" s="92">
        <v>221.5</v>
      </c>
      <c r="E1157" s="92">
        <v>221.89999399999999</v>
      </c>
      <c r="F1157" s="92">
        <v>216.81428500000001</v>
      </c>
      <c r="G1157" s="92">
        <v>8670947</v>
      </c>
      <c r="H1157" s="93">
        <f t="shared" si="36"/>
        <v>-1.4653836851504845E-3</v>
      </c>
      <c r="I1157" s="94">
        <f t="shared" si="37"/>
        <v>-1.4684870688462007E-3</v>
      </c>
    </row>
    <row r="1158" spans="1:9" ht="15.75" customHeight="1" x14ac:dyDescent="0.25">
      <c r="A1158" s="87">
        <v>44613</v>
      </c>
      <c r="B1158" s="88">
        <v>220.300003</v>
      </c>
      <c r="C1158" s="88">
        <v>221.300003</v>
      </c>
      <c r="D1158" s="88">
        <v>217.14999399999999</v>
      </c>
      <c r="E1158" s="88">
        <v>218</v>
      </c>
      <c r="F1158" s="88">
        <v>213.00367700000001</v>
      </c>
      <c r="G1158" s="88">
        <v>16129017</v>
      </c>
      <c r="H1158" s="95">
        <f t="shared" si="36"/>
        <v>-7.7007921222796731E-3</v>
      </c>
      <c r="I1158" s="96">
        <f t="shared" si="37"/>
        <v>-7.7038955059753889E-3</v>
      </c>
    </row>
    <row r="1159" spans="1:9" ht="15.75" customHeight="1" x14ac:dyDescent="0.25">
      <c r="A1159" s="91">
        <v>44614</v>
      </c>
      <c r="B1159" s="92">
        <v>215</v>
      </c>
      <c r="C1159" s="92">
        <v>216.89999399999999</v>
      </c>
      <c r="D1159" s="92">
        <v>213</v>
      </c>
      <c r="E1159" s="92">
        <v>214.85000600000001</v>
      </c>
      <c r="F1159" s="92">
        <v>209.925873</v>
      </c>
      <c r="G1159" s="92">
        <v>25749340</v>
      </c>
      <c r="H1159" s="93">
        <f t="shared" si="36"/>
        <v>-6.3211326375929751E-3</v>
      </c>
      <c r="I1159" s="94">
        <f t="shared" si="37"/>
        <v>-6.3242360212886917E-3</v>
      </c>
    </row>
    <row r="1160" spans="1:9" ht="15.75" customHeight="1" x14ac:dyDescent="0.25">
      <c r="A1160" s="87">
        <v>44615</v>
      </c>
      <c r="B1160" s="88">
        <v>216.800003</v>
      </c>
      <c r="C1160" s="88">
        <v>217.5</v>
      </c>
      <c r="D1160" s="88">
        <v>215.050003</v>
      </c>
      <c r="E1160" s="88">
        <v>215.949997</v>
      </c>
      <c r="F1160" s="88">
        <v>211.00065599999999</v>
      </c>
      <c r="G1160" s="88">
        <v>11014283</v>
      </c>
      <c r="H1160" s="95">
        <f t="shared" si="36"/>
        <v>2.2178375958611563E-3</v>
      </c>
      <c r="I1160" s="96">
        <f t="shared" si="37"/>
        <v>2.2147342121654401E-3</v>
      </c>
    </row>
    <row r="1161" spans="1:9" ht="15.75" customHeight="1" x14ac:dyDescent="0.25">
      <c r="A1161" s="91">
        <v>44616</v>
      </c>
      <c r="B1161" s="92">
        <v>210</v>
      </c>
      <c r="C1161" s="92">
        <v>213.300003</v>
      </c>
      <c r="D1161" s="92">
        <v>207</v>
      </c>
      <c r="E1161" s="92">
        <v>208.5</v>
      </c>
      <c r="F1161" s="92">
        <v>203.721405</v>
      </c>
      <c r="G1161" s="92">
        <v>41341523</v>
      </c>
      <c r="H1161" s="93">
        <f t="shared" si="36"/>
        <v>-1.5247142817515158E-2</v>
      </c>
      <c r="I1161" s="94">
        <f t="shared" si="37"/>
        <v>-1.5250246201210875E-2</v>
      </c>
    </row>
    <row r="1162" spans="1:9" ht="15.75" customHeight="1" x14ac:dyDescent="0.25">
      <c r="A1162" s="87">
        <v>44617</v>
      </c>
      <c r="B1162" s="88">
        <v>211.5</v>
      </c>
      <c r="C1162" s="88">
        <v>216.5</v>
      </c>
      <c r="D1162" s="88">
        <v>210.550003</v>
      </c>
      <c r="E1162" s="88">
        <v>213.949997</v>
      </c>
      <c r="F1162" s="88">
        <v>209.046494</v>
      </c>
      <c r="G1162" s="88">
        <v>23633656</v>
      </c>
      <c r="H1162" s="95">
        <f t="shared" si="36"/>
        <v>1.1206225524279616E-2</v>
      </c>
      <c r="I1162" s="96">
        <f t="shared" si="37"/>
        <v>1.12031221405839E-2</v>
      </c>
    </row>
    <row r="1163" spans="1:9" ht="15.75" customHeight="1" x14ac:dyDescent="0.25">
      <c r="A1163" s="91">
        <v>44620</v>
      </c>
      <c r="B1163" s="92">
        <v>213.199997</v>
      </c>
      <c r="C1163" s="92">
        <v>216.449997</v>
      </c>
      <c r="D1163" s="92">
        <v>210.800003</v>
      </c>
      <c r="E1163" s="92">
        <v>215.85000600000001</v>
      </c>
      <c r="F1163" s="92">
        <v>210.90295399999999</v>
      </c>
      <c r="G1163" s="92">
        <v>20034633</v>
      </c>
      <c r="H1163" s="93">
        <f t="shared" si="36"/>
        <v>3.8397744766126085E-3</v>
      </c>
      <c r="I1163" s="94">
        <f t="shared" si="37"/>
        <v>3.8366710929168923E-3</v>
      </c>
    </row>
    <row r="1164" spans="1:9" ht="15.75" customHeight="1" x14ac:dyDescent="0.25">
      <c r="A1164" s="87">
        <v>44622</v>
      </c>
      <c r="B1164" s="88">
        <v>214.39999399999999</v>
      </c>
      <c r="C1164" s="88">
        <v>216.60000600000001</v>
      </c>
      <c r="D1164" s="88">
        <v>212.449997</v>
      </c>
      <c r="E1164" s="88">
        <v>215.300003</v>
      </c>
      <c r="F1164" s="88">
        <v>210.365555</v>
      </c>
      <c r="G1164" s="88">
        <v>19295994</v>
      </c>
      <c r="H1164" s="95">
        <f t="shared" si="36"/>
        <v>-1.1080322497165806E-3</v>
      </c>
      <c r="I1164" s="96">
        <f t="shared" si="37"/>
        <v>-1.1111356334122969E-3</v>
      </c>
    </row>
    <row r="1165" spans="1:9" ht="15.75" customHeight="1" x14ac:dyDescent="0.25">
      <c r="A1165" s="91">
        <v>44623</v>
      </c>
      <c r="B1165" s="92">
        <v>216.050003</v>
      </c>
      <c r="C1165" s="92">
        <v>220.199997</v>
      </c>
      <c r="D1165" s="92">
        <v>216</v>
      </c>
      <c r="E1165" s="92">
        <v>219.39999399999999</v>
      </c>
      <c r="F1165" s="92">
        <v>214.37158199999999</v>
      </c>
      <c r="G1165" s="92">
        <v>28532668</v>
      </c>
      <c r="H1165" s="93">
        <f t="shared" si="36"/>
        <v>8.1925824774381952E-3</v>
      </c>
      <c r="I1165" s="94">
        <f t="shared" si="37"/>
        <v>8.1894790937424786E-3</v>
      </c>
    </row>
    <row r="1166" spans="1:9" ht="15.75" customHeight="1" x14ac:dyDescent="0.25">
      <c r="A1166" s="87">
        <v>44624</v>
      </c>
      <c r="B1166" s="88">
        <v>217.699997</v>
      </c>
      <c r="C1166" s="88">
        <v>227.39999399999999</v>
      </c>
      <c r="D1166" s="88">
        <v>217</v>
      </c>
      <c r="E1166" s="88">
        <v>225.5</v>
      </c>
      <c r="F1166" s="88">
        <v>220.331772</v>
      </c>
      <c r="G1166" s="88">
        <v>66835736</v>
      </c>
      <c r="H1166" s="95">
        <f t="shared" si="36"/>
        <v>1.1909914312897989E-2</v>
      </c>
      <c r="I1166" s="96">
        <f t="shared" si="37"/>
        <v>1.1906810929202273E-2</v>
      </c>
    </row>
    <row r="1167" spans="1:9" ht="15.75" customHeight="1" x14ac:dyDescent="0.25">
      <c r="A1167" s="91">
        <v>44627</v>
      </c>
      <c r="B1167" s="92">
        <v>222</v>
      </c>
      <c r="C1167" s="92">
        <v>227</v>
      </c>
      <c r="D1167" s="92">
        <v>220.10000600000001</v>
      </c>
      <c r="E1167" s="92">
        <v>224.949997</v>
      </c>
      <c r="F1167" s="92">
        <v>219.794388</v>
      </c>
      <c r="G1167" s="92">
        <v>45258669</v>
      </c>
      <c r="H1167" s="93">
        <f t="shared" si="36"/>
        <v>-1.0605278351907099E-3</v>
      </c>
      <c r="I1167" s="94">
        <f t="shared" si="37"/>
        <v>-1.0636312188864261E-3</v>
      </c>
    </row>
    <row r="1168" spans="1:9" ht="15.75" customHeight="1" x14ac:dyDescent="0.25">
      <c r="A1168" s="87">
        <v>44628</v>
      </c>
      <c r="B1168" s="88">
        <v>223.89999399999999</v>
      </c>
      <c r="C1168" s="88">
        <v>228.449997</v>
      </c>
      <c r="D1168" s="88">
        <v>223.75</v>
      </c>
      <c r="E1168" s="88">
        <v>226.89999399999999</v>
      </c>
      <c r="F1168" s="88">
        <v>221.699692</v>
      </c>
      <c r="G1168" s="88">
        <v>36036336</v>
      </c>
      <c r="H1168" s="95">
        <f t="shared" si="36"/>
        <v>3.7484903560423494E-3</v>
      </c>
      <c r="I1168" s="96">
        <f t="shared" si="37"/>
        <v>3.7453869723466332E-3</v>
      </c>
    </row>
    <row r="1169" spans="1:9" ht="15.75" customHeight="1" x14ac:dyDescent="0.25">
      <c r="A1169" s="91">
        <v>44629</v>
      </c>
      <c r="B1169" s="92">
        <v>227.699997</v>
      </c>
      <c r="C1169" s="92">
        <v>231.39999399999999</v>
      </c>
      <c r="D1169" s="92">
        <v>226.10000600000001</v>
      </c>
      <c r="E1169" s="92">
        <v>229.25</v>
      </c>
      <c r="F1169" s="92">
        <v>223.995834</v>
      </c>
      <c r="G1169" s="92">
        <v>42294906</v>
      </c>
      <c r="H1169" s="93">
        <f t="shared" si="36"/>
        <v>4.4748513931699594E-3</v>
      </c>
      <c r="I1169" s="94">
        <f t="shared" si="37"/>
        <v>4.4717480094742437E-3</v>
      </c>
    </row>
    <row r="1170" spans="1:9" ht="15.75" customHeight="1" x14ac:dyDescent="0.25">
      <c r="A1170" s="87">
        <v>44630</v>
      </c>
      <c r="B1170" s="88">
        <v>231</v>
      </c>
      <c r="C1170" s="88">
        <v>232.5</v>
      </c>
      <c r="D1170" s="88">
        <v>227.85000600000001</v>
      </c>
      <c r="E1170" s="88">
        <v>232</v>
      </c>
      <c r="F1170" s="88">
        <v>226.68279999999999</v>
      </c>
      <c r="G1170" s="88">
        <v>36132245</v>
      </c>
      <c r="H1170" s="95">
        <f t="shared" si="36"/>
        <v>5.1786272777418754E-3</v>
      </c>
      <c r="I1170" s="96">
        <f t="shared" si="37"/>
        <v>5.1755238940461596E-3</v>
      </c>
    </row>
    <row r="1171" spans="1:9" ht="15.75" customHeight="1" x14ac:dyDescent="0.25">
      <c r="A1171" s="91">
        <v>44631</v>
      </c>
      <c r="B1171" s="92">
        <v>231.89999399999999</v>
      </c>
      <c r="C1171" s="92">
        <v>237.10000600000001</v>
      </c>
      <c r="D1171" s="92">
        <v>230.14999399999999</v>
      </c>
      <c r="E1171" s="92">
        <v>236.35000600000001</v>
      </c>
      <c r="F1171" s="92">
        <v>230.933121</v>
      </c>
      <c r="G1171" s="92">
        <v>41699184</v>
      </c>
      <c r="H1171" s="93">
        <f t="shared" si="36"/>
        <v>8.0676565392669673E-3</v>
      </c>
      <c r="I1171" s="94">
        <f t="shared" si="37"/>
        <v>8.0645531555712507E-3</v>
      </c>
    </row>
    <row r="1172" spans="1:9" ht="15.75" customHeight="1" x14ac:dyDescent="0.25">
      <c r="A1172" s="87">
        <v>44634</v>
      </c>
      <c r="B1172" s="88">
        <v>236.25</v>
      </c>
      <c r="C1172" s="88">
        <v>239.449997</v>
      </c>
      <c r="D1172" s="88">
        <v>235.300003</v>
      </c>
      <c r="E1172" s="88">
        <v>239</v>
      </c>
      <c r="F1172" s="88">
        <v>233.522369</v>
      </c>
      <c r="G1172" s="88">
        <v>35113638</v>
      </c>
      <c r="H1172" s="95">
        <f t="shared" si="36"/>
        <v>4.8422627885753465E-3</v>
      </c>
      <c r="I1172" s="96">
        <f t="shared" si="37"/>
        <v>4.8391594048796307E-3</v>
      </c>
    </row>
    <row r="1173" spans="1:9" ht="15.75" customHeight="1" x14ac:dyDescent="0.25">
      <c r="A1173" s="91">
        <v>44635</v>
      </c>
      <c r="B1173" s="92">
        <v>239</v>
      </c>
      <c r="C1173" s="92">
        <v>241.39999399999999</v>
      </c>
      <c r="D1173" s="92">
        <v>235.89999399999999</v>
      </c>
      <c r="E1173" s="92">
        <v>237.85000600000001</v>
      </c>
      <c r="F1173" s="92">
        <v>232.398743</v>
      </c>
      <c r="G1173" s="92">
        <v>32998305</v>
      </c>
      <c r="H1173" s="93">
        <f t="shared" si="36"/>
        <v>-2.0947130532840488E-3</v>
      </c>
      <c r="I1173" s="94">
        <f t="shared" si="37"/>
        <v>-2.0978164369797651E-3</v>
      </c>
    </row>
    <row r="1174" spans="1:9" ht="15.75" customHeight="1" x14ac:dyDescent="0.25">
      <c r="A1174" s="87">
        <v>44636</v>
      </c>
      <c r="B1174" s="88">
        <v>240</v>
      </c>
      <c r="C1174" s="88">
        <v>243</v>
      </c>
      <c r="D1174" s="88">
        <v>239.10000600000001</v>
      </c>
      <c r="E1174" s="88">
        <v>242.60000600000001</v>
      </c>
      <c r="F1174" s="88">
        <v>237.03987100000001</v>
      </c>
      <c r="G1174" s="88">
        <v>21629521</v>
      </c>
      <c r="H1174" s="95">
        <f t="shared" si="36"/>
        <v>8.5876274141699783E-3</v>
      </c>
      <c r="I1174" s="96">
        <f t="shared" si="37"/>
        <v>8.5845240304742616E-3</v>
      </c>
    </row>
    <row r="1175" spans="1:9" ht="15.75" customHeight="1" x14ac:dyDescent="0.25">
      <c r="A1175" s="91">
        <v>44637</v>
      </c>
      <c r="B1175" s="92">
        <v>245.25</v>
      </c>
      <c r="C1175" s="92">
        <v>245.39999399999999</v>
      </c>
      <c r="D1175" s="92">
        <v>242.699997</v>
      </c>
      <c r="E1175" s="92">
        <v>244.89999399999999</v>
      </c>
      <c r="F1175" s="92">
        <v>239.28713999999999</v>
      </c>
      <c r="G1175" s="92">
        <v>34223740</v>
      </c>
      <c r="H1175" s="93">
        <f t="shared" si="36"/>
        <v>4.0979568444850303E-3</v>
      </c>
      <c r="I1175" s="94">
        <f t="shared" si="37"/>
        <v>4.0948534607893137E-3</v>
      </c>
    </row>
    <row r="1176" spans="1:9" ht="15.75" customHeight="1" x14ac:dyDescent="0.25">
      <c r="A1176" s="87">
        <v>44641</v>
      </c>
      <c r="B1176" s="88">
        <v>245.89999399999999</v>
      </c>
      <c r="C1176" s="88">
        <v>247.75</v>
      </c>
      <c r="D1176" s="88">
        <v>243.800003</v>
      </c>
      <c r="E1176" s="88">
        <v>244.5</v>
      </c>
      <c r="F1176" s="88">
        <v>238.89631700000001</v>
      </c>
      <c r="G1176" s="88">
        <v>27975134</v>
      </c>
      <c r="H1176" s="95">
        <f t="shared" si="36"/>
        <v>-7.0990456741850435E-4</v>
      </c>
      <c r="I1176" s="96">
        <f t="shared" si="37"/>
        <v>-7.1300795111422057E-4</v>
      </c>
    </row>
    <row r="1177" spans="1:9" ht="15.75" customHeight="1" x14ac:dyDescent="0.25">
      <c r="A1177" s="91">
        <v>44642</v>
      </c>
      <c r="B1177" s="92">
        <v>244.550003</v>
      </c>
      <c r="C1177" s="92">
        <v>250.75</v>
      </c>
      <c r="D1177" s="92">
        <v>243.550003</v>
      </c>
      <c r="E1177" s="92">
        <v>249.75</v>
      </c>
      <c r="F1177" s="92">
        <v>244.02600100000001</v>
      </c>
      <c r="G1177" s="92">
        <v>36945426</v>
      </c>
      <c r="H1177" s="93">
        <f t="shared" si="36"/>
        <v>9.226648533124833E-3</v>
      </c>
      <c r="I1177" s="94">
        <f t="shared" si="37"/>
        <v>9.2235451494291163E-3</v>
      </c>
    </row>
    <row r="1178" spans="1:9" ht="15.75" customHeight="1" x14ac:dyDescent="0.25">
      <c r="A1178" s="87">
        <v>44643</v>
      </c>
      <c r="B1178" s="88">
        <v>251.449997</v>
      </c>
      <c r="C1178" s="88">
        <v>253.699997</v>
      </c>
      <c r="D1178" s="88">
        <v>248.5</v>
      </c>
      <c r="E1178" s="88">
        <v>252</v>
      </c>
      <c r="F1178" s="88">
        <v>246.22442599999999</v>
      </c>
      <c r="G1178" s="88">
        <v>40491633</v>
      </c>
      <c r="H1178" s="95">
        <f t="shared" si="36"/>
        <v>3.8950307581939372E-3</v>
      </c>
      <c r="I1178" s="96">
        <f t="shared" si="37"/>
        <v>3.8919273744982209E-3</v>
      </c>
    </row>
    <row r="1179" spans="1:9" ht="15.75" customHeight="1" x14ac:dyDescent="0.25">
      <c r="A1179" s="91">
        <v>44644</v>
      </c>
      <c r="B1179" s="92">
        <v>251.949997</v>
      </c>
      <c r="C1179" s="92">
        <v>256.5</v>
      </c>
      <c r="D1179" s="92">
        <v>251.449997</v>
      </c>
      <c r="E1179" s="92">
        <v>254.85000600000001</v>
      </c>
      <c r="F1179" s="92">
        <v>249.009109</v>
      </c>
      <c r="G1179" s="92">
        <v>38239419</v>
      </c>
      <c r="H1179" s="93">
        <f t="shared" si="36"/>
        <v>4.8841006168301379E-3</v>
      </c>
      <c r="I1179" s="94">
        <f t="shared" si="37"/>
        <v>4.8809972331344213E-3</v>
      </c>
    </row>
    <row r="1180" spans="1:9" ht="15.75" customHeight="1" x14ac:dyDescent="0.25">
      <c r="A1180" s="87">
        <v>44645</v>
      </c>
      <c r="B1180" s="88">
        <v>255.300003</v>
      </c>
      <c r="C1180" s="88">
        <v>255.75</v>
      </c>
      <c r="D1180" s="88">
        <v>249.25</v>
      </c>
      <c r="E1180" s="88">
        <v>253.35000600000001</v>
      </c>
      <c r="F1180" s="88">
        <v>247.543488</v>
      </c>
      <c r="G1180" s="88">
        <v>29284643</v>
      </c>
      <c r="H1180" s="95">
        <f t="shared" si="36"/>
        <v>-2.5637282540607615E-3</v>
      </c>
      <c r="I1180" s="96">
        <f t="shared" si="37"/>
        <v>-2.5668316377564777E-3</v>
      </c>
    </row>
    <row r="1181" spans="1:9" ht="15.75" customHeight="1" x14ac:dyDescent="0.25">
      <c r="A1181" s="91">
        <v>44648</v>
      </c>
      <c r="B1181" s="92">
        <v>254</v>
      </c>
      <c r="C1181" s="92">
        <v>258</v>
      </c>
      <c r="D1181" s="92">
        <v>252.550003</v>
      </c>
      <c r="E1181" s="92">
        <v>257.04998799999998</v>
      </c>
      <c r="F1181" s="92">
        <v>251.15867600000001</v>
      </c>
      <c r="G1181" s="92">
        <v>24916402</v>
      </c>
      <c r="H1181" s="93">
        <f t="shared" si="36"/>
        <v>6.2966789246809325E-3</v>
      </c>
      <c r="I1181" s="94">
        <f t="shared" si="37"/>
        <v>6.2935755409852159E-3</v>
      </c>
    </row>
    <row r="1182" spans="1:9" ht="15.75" customHeight="1" x14ac:dyDescent="0.25">
      <c r="A1182" s="87">
        <v>44649</v>
      </c>
      <c r="B1182" s="88">
        <v>257.04998799999998</v>
      </c>
      <c r="C1182" s="88">
        <v>257.5</v>
      </c>
      <c r="D1182" s="88">
        <v>253.75</v>
      </c>
      <c r="E1182" s="88">
        <v>254.60000600000001</v>
      </c>
      <c r="F1182" s="88">
        <v>248.764847</v>
      </c>
      <c r="G1182" s="88">
        <v>18122714</v>
      </c>
      <c r="H1182" s="95">
        <f t="shared" si="36"/>
        <v>-4.1591748471750999E-3</v>
      </c>
      <c r="I1182" s="96">
        <f t="shared" si="37"/>
        <v>-4.1622782308708157E-3</v>
      </c>
    </row>
    <row r="1183" spans="1:9" ht="15.75" customHeight="1" x14ac:dyDescent="0.25">
      <c r="A1183" s="91">
        <v>44650</v>
      </c>
      <c r="B1183" s="92">
        <v>255.10000600000001</v>
      </c>
      <c r="C1183" s="92">
        <v>256.39999399999999</v>
      </c>
      <c r="D1183" s="92">
        <v>248.64999399999999</v>
      </c>
      <c r="E1183" s="92">
        <v>249.199997</v>
      </c>
      <c r="F1183" s="92">
        <v>243.48860199999999</v>
      </c>
      <c r="G1183" s="92">
        <v>17603827</v>
      </c>
      <c r="H1183" s="93">
        <f t="shared" si="36"/>
        <v>-9.3103739630587337E-3</v>
      </c>
      <c r="I1183" s="94">
        <f t="shared" si="37"/>
        <v>-9.3134773467544504E-3</v>
      </c>
    </row>
    <row r="1184" spans="1:9" ht="15.75" customHeight="1" x14ac:dyDescent="0.25">
      <c r="A1184" s="87">
        <v>44651</v>
      </c>
      <c r="B1184" s="88">
        <v>249.60000600000001</v>
      </c>
      <c r="C1184" s="88">
        <v>254.35000600000001</v>
      </c>
      <c r="D1184" s="88">
        <v>249.5</v>
      </c>
      <c r="E1184" s="88">
        <v>250.64999399999999</v>
      </c>
      <c r="F1184" s="88">
        <v>244.90536499999999</v>
      </c>
      <c r="G1184" s="88">
        <v>25656796</v>
      </c>
      <c r="H1184" s="95">
        <f t="shared" si="36"/>
        <v>2.519662897340031E-3</v>
      </c>
      <c r="I1184" s="96">
        <f t="shared" si="37"/>
        <v>2.5165595136443148E-3</v>
      </c>
    </row>
    <row r="1185" spans="1:9" ht="15.75" customHeight="1" x14ac:dyDescent="0.25">
      <c r="A1185" s="91">
        <v>44652</v>
      </c>
      <c r="B1185" s="92">
        <v>250</v>
      </c>
      <c r="C1185" s="92">
        <v>255.35000600000001</v>
      </c>
      <c r="D1185" s="92">
        <v>248.800003</v>
      </c>
      <c r="E1185" s="92">
        <v>253.300003</v>
      </c>
      <c r="F1185" s="92">
        <v>247.494629</v>
      </c>
      <c r="G1185" s="92">
        <v>14305709</v>
      </c>
      <c r="H1185" s="93">
        <f t="shared" si="36"/>
        <v>4.5674794717589741E-3</v>
      </c>
      <c r="I1185" s="94">
        <f t="shared" si="37"/>
        <v>4.5643760880632583E-3</v>
      </c>
    </row>
    <row r="1186" spans="1:9" ht="15.75" customHeight="1" x14ac:dyDescent="0.25">
      <c r="A1186" s="87">
        <v>44655</v>
      </c>
      <c r="B1186" s="88">
        <v>253.10000600000001</v>
      </c>
      <c r="C1186" s="88">
        <v>257.89999399999999</v>
      </c>
      <c r="D1186" s="88">
        <v>251.10000600000001</v>
      </c>
      <c r="E1186" s="88">
        <v>255.449997</v>
      </c>
      <c r="F1186" s="88">
        <v>249.59535199999999</v>
      </c>
      <c r="G1186" s="88">
        <v>15907398</v>
      </c>
      <c r="H1186" s="95">
        <f t="shared" si="36"/>
        <v>3.6707150539436154E-3</v>
      </c>
      <c r="I1186" s="96">
        <f t="shared" si="37"/>
        <v>3.6676116702478992E-3</v>
      </c>
    </row>
    <row r="1187" spans="1:9" ht="15.75" customHeight="1" x14ac:dyDescent="0.25">
      <c r="A1187" s="91">
        <v>44656</v>
      </c>
      <c r="B1187" s="92">
        <v>256.04998799999998</v>
      </c>
      <c r="C1187" s="92">
        <v>261.85000600000001</v>
      </c>
      <c r="D1187" s="92">
        <v>255.10000600000001</v>
      </c>
      <c r="E1187" s="92">
        <v>259.45001200000002</v>
      </c>
      <c r="F1187" s="92">
        <v>253.503693</v>
      </c>
      <c r="G1187" s="92">
        <v>27183142</v>
      </c>
      <c r="H1187" s="93">
        <f t="shared" si="36"/>
        <v>6.7477968535121138E-3</v>
      </c>
      <c r="I1187" s="94">
        <f t="shared" si="37"/>
        <v>6.7446934698163971E-3</v>
      </c>
    </row>
    <row r="1188" spans="1:9" ht="15.75" customHeight="1" x14ac:dyDescent="0.25">
      <c r="A1188" s="87">
        <v>44657</v>
      </c>
      <c r="B1188" s="88">
        <v>257.5</v>
      </c>
      <c r="C1188" s="88">
        <v>263.35000600000001</v>
      </c>
      <c r="D1188" s="88">
        <v>257.29998799999998</v>
      </c>
      <c r="E1188" s="88">
        <v>259.60000600000001</v>
      </c>
      <c r="F1188" s="88">
        <v>253.65025299999999</v>
      </c>
      <c r="G1188" s="88">
        <v>19597941</v>
      </c>
      <c r="H1188" s="95">
        <f t="shared" si="36"/>
        <v>2.5100938893063738E-4</v>
      </c>
      <c r="I1188" s="96">
        <f t="shared" si="37"/>
        <v>2.4790600523492116E-4</v>
      </c>
    </row>
    <row r="1189" spans="1:9" ht="15.75" customHeight="1" x14ac:dyDescent="0.25">
      <c r="A1189" s="91">
        <v>44658</v>
      </c>
      <c r="B1189" s="92">
        <v>258</v>
      </c>
      <c r="C1189" s="92">
        <v>262.20001200000002</v>
      </c>
      <c r="D1189" s="92">
        <v>255.800003</v>
      </c>
      <c r="E1189" s="92">
        <v>256.64999399999999</v>
      </c>
      <c r="F1189" s="92">
        <v>250.767853</v>
      </c>
      <c r="G1189" s="92">
        <v>16061089</v>
      </c>
      <c r="H1189" s="93">
        <f t="shared" si="36"/>
        <v>-4.9634381687106459E-3</v>
      </c>
      <c r="I1189" s="94">
        <f t="shared" si="37"/>
        <v>-4.9665415524063616E-3</v>
      </c>
    </row>
    <row r="1190" spans="1:9" ht="15.75" customHeight="1" x14ac:dyDescent="0.25">
      <c r="A1190" s="87">
        <v>44659</v>
      </c>
      <c r="B1190" s="88">
        <v>258</v>
      </c>
      <c r="C1190" s="88">
        <v>268.85000600000001</v>
      </c>
      <c r="D1190" s="88">
        <v>256</v>
      </c>
      <c r="E1190" s="88">
        <v>267.79998799999998</v>
      </c>
      <c r="F1190" s="88">
        <v>261.66229199999998</v>
      </c>
      <c r="G1190" s="88">
        <v>37826800</v>
      </c>
      <c r="H1190" s="95">
        <f t="shared" si="36"/>
        <v>1.8469279558986317E-2</v>
      </c>
      <c r="I1190" s="96">
        <f t="shared" si="37"/>
        <v>1.8466176175290602E-2</v>
      </c>
    </row>
    <row r="1191" spans="1:9" ht="15.75" customHeight="1" x14ac:dyDescent="0.25">
      <c r="A1191" s="91">
        <v>44662</v>
      </c>
      <c r="B1191" s="92">
        <v>268.75</v>
      </c>
      <c r="C1191" s="92">
        <v>273.14999399999999</v>
      </c>
      <c r="D1191" s="92">
        <v>266</v>
      </c>
      <c r="E1191" s="92">
        <v>267.5</v>
      </c>
      <c r="F1191" s="92">
        <v>261.36917099999999</v>
      </c>
      <c r="G1191" s="92">
        <v>46147653</v>
      </c>
      <c r="H1191" s="93">
        <f t="shared" si="36"/>
        <v>-4.8678083504680771E-4</v>
      </c>
      <c r="I1191" s="94">
        <f t="shared" si="37"/>
        <v>-4.8988421874252399E-4</v>
      </c>
    </row>
    <row r="1192" spans="1:9" ht="15.75" customHeight="1" x14ac:dyDescent="0.25">
      <c r="A1192" s="87">
        <v>44663</v>
      </c>
      <c r="B1192" s="88">
        <v>266.89999399999999</v>
      </c>
      <c r="C1192" s="88">
        <v>268.64999399999999</v>
      </c>
      <c r="D1192" s="88">
        <v>263.10000600000001</v>
      </c>
      <c r="E1192" s="88">
        <v>264.79998799999998</v>
      </c>
      <c r="F1192" s="88">
        <v>258.73104899999998</v>
      </c>
      <c r="G1192" s="88">
        <v>23553762</v>
      </c>
      <c r="H1192" s="95">
        <f t="shared" si="36"/>
        <v>-4.4058110695202862E-3</v>
      </c>
      <c r="I1192" s="96">
        <f t="shared" si="37"/>
        <v>-4.4089144532160028E-3</v>
      </c>
    </row>
    <row r="1193" spans="1:9" ht="15.75" customHeight="1" x14ac:dyDescent="0.25">
      <c r="A1193" s="91">
        <v>44664</v>
      </c>
      <c r="B1193" s="92">
        <v>265.29998799999998</v>
      </c>
      <c r="C1193" s="92">
        <v>270.60000600000001</v>
      </c>
      <c r="D1193" s="92">
        <v>263.64999399999999</v>
      </c>
      <c r="E1193" s="92">
        <v>269.54998799999998</v>
      </c>
      <c r="F1193" s="92">
        <v>263.37219199999998</v>
      </c>
      <c r="G1193" s="92">
        <v>21414383</v>
      </c>
      <c r="H1193" s="93">
        <f t="shared" si="36"/>
        <v>7.7213689951308685E-3</v>
      </c>
      <c r="I1193" s="94">
        <f t="shared" si="37"/>
        <v>7.7182656114351527E-3</v>
      </c>
    </row>
    <row r="1194" spans="1:9" ht="15.75" customHeight="1" x14ac:dyDescent="0.25">
      <c r="A1194" s="87">
        <v>44669</v>
      </c>
      <c r="B1194" s="88">
        <v>268</v>
      </c>
      <c r="C1194" s="88">
        <v>272.5</v>
      </c>
      <c r="D1194" s="88">
        <v>267.25</v>
      </c>
      <c r="E1194" s="88">
        <v>270.10000600000001</v>
      </c>
      <c r="F1194" s="88">
        <v>263.90960699999999</v>
      </c>
      <c r="G1194" s="88">
        <v>24399444</v>
      </c>
      <c r="H1194" s="95">
        <f t="shared" si="36"/>
        <v>8.8528164731840691E-4</v>
      </c>
      <c r="I1194" s="96">
        <f t="shared" si="37"/>
        <v>8.8217826362269069E-4</v>
      </c>
    </row>
    <row r="1195" spans="1:9" ht="15.75" customHeight="1" x14ac:dyDescent="0.25">
      <c r="A1195" s="91">
        <v>44670</v>
      </c>
      <c r="B1195" s="92">
        <v>272</v>
      </c>
      <c r="C1195" s="92">
        <v>272.5</v>
      </c>
      <c r="D1195" s="92">
        <v>258.79998799999998</v>
      </c>
      <c r="E1195" s="92">
        <v>261.54998799999998</v>
      </c>
      <c r="F1195" s="92">
        <v>255.555542</v>
      </c>
      <c r="G1195" s="92">
        <v>23380138</v>
      </c>
      <c r="H1195" s="93">
        <f t="shared" si="36"/>
        <v>-1.3969896421152091E-2</v>
      </c>
      <c r="I1195" s="94">
        <f t="shared" si="37"/>
        <v>-1.3972999804847808E-2</v>
      </c>
    </row>
    <row r="1196" spans="1:9" ht="15.75" customHeight="1" x14ac:dyDescent="0.25">
      <c r="A1196" s="87">
        <v>44671</v>
      </c>
      <c r="B1196" s="88">
        <v>262.89999399999999</v>
      </c>
      <c r="C1196" s="88">
        <v>265.45001200000002</v>
      </c>
      <c r="D1196" s="88">
        <v>257.54998799999998</v>
      </c>
      <c r="E1196" s="88">
        <v>259.54998799999998</v>
      </c>
      <c r="F1196" s="88">
        <v>253.60137900000001</v>
      </c>
      <c r="G1196" s="88">
        <v>24510612</v>
      </c>
      <c r="H1196" s="95">
        <f t="shared" si="36"/>
        <v>-3.3336927766318908E-3</v>
      </c>
      <c r="I1196" s="96">
        <f t="shared" si="37"/>
        <v>-3.336796160327607E-3</v>
      </c>
    </row>
    <row r="1197" spans="1:9" ht="15.75" customHeight="1" x14ac:dyDescent="0.25">
      <c r="A1197" s="91">
        <v>44672</v>
      </c>
      <c r="B1197" s="92">
        <v>259.70001200000002</v>
      </c>
      <c r="C1197" s="92">
        <v>264.45001200000002</v>
      </c>
      <c r="D1197" s="92">
        <v>259.60000600000001</v>
      </c>
      <c r="E1197" s="92">
        <v>260.39999399999999</v>
      </c>
      <c r="F1197" s="92">
        <v>254.43190000000001</v>
      </c>
      <c r="G1197" s="92">
        <v>23412279</v>
      </c>
      <c r="H1197" s="93">
        <f t="shared" si="36"/>
        <v>1.4199503206953573E-3</v>
      </c>
      <c r="I1197" s="94">
        <f t="shared" si="37"/>
        <v>1.4168469369996411E-3</v>
      </c>
    </row>
    <row r="1198" spans="1:9" ht="15.75" customHeight="1" x14ac:dyDescent="0.25">
      <c r="A1198" s="87">
        <v>44673</v>
      </c>
      <c r="B1198" s="88">
        <v>260</v>
      </c>
      <c r="C1198" s="88">
        <v>263</v>
      </c>
      <c r="D1198" s="88">
        <v>258.54998799999998</v>
      </c>
      <c r="E1198" s="88">
        <v>261.10000600000001</v>
      </c>
      <c r="F1198" s="88">
        <v>255.11587499999999</v>
      </c>
      <c r="G1198" s="88">
        <v>15671273</v>
      </c>
      <c r="H1198" s="95">
        <f t="shared" si="36"/>
        <v>1.1659230448716354E-3</v>
      </c>
      <c r="I1198" s="96">
        <f t="shared" si="37"/>
        <v>1.1628196611759192E-3</v>
      </c>
    </row>
    <row r="1199" spans="1:9" ht="15.75" customHeight="1" x14ac:dyDescent="0.25">
      <c r="A1199" s="91">
        <v>44676</v>
      </c>
      <c r="B1199" s="92">
        <v>258.79998799999998</v>
      </c>
      <c r="C1199" s="92">
        <v>259</v>
      </c>
      <c r="D1199" s="92">
        <v>252.5</v>
      </c>
      <c r="E1199" s="92">
        <v>255.25</v>
      </c>
      <c r="F1199" s="92">
        <v>249.39994799999999</v>
      </c>
      <c r="G1199" s="92">
        <v>24208645</v>
      </c>
      <c r="H1199" s="93">
        <f t="shared" si="36"/>
        <v>-9.8411255387718874E-3</v>
      </c>
      <c r="I1199" s="94">
        <f t="shared" si="37"/>
        <v>-9.844228922467604E-3</v>
      </c>
    </row>
    <row r="1200" spans="1:9" ht="15.75" customHeight="1" x14ac:dyDescent="0.25">
      <c r="A1200" s="87">
        <v>44677</v>
      </c>
      <c r="B1200" s="88">
        <v>256.60000600000001</v>
      </c>
      <c r="C1200" s="88">
        <v>260.70001200000002</v>
      </c>
      <c r="D1200" s="88">
        <v>256.25</v>
      </c>
      <c r="E1200" s="88">
        <v>258.95001200000002</v>
      </c>
      <c r="F1200" s="88">
        <v>253.015152</v>
      </c>
      <c r="G1200" s="88">
        <v>20536714</v>
      </c>
      <c r="H1200" s="95">
        <f t="shared" si="36"/>
        <v>6.2501714097621154E-3</v>
      </c>
      <c r="I1200" s="96">
        <f t="shared" si="37"/>
        <v>6.2470680260663988E-3</v>
      </c>
    </row>
    <row r="1201" spans="1:9" ht="15.75" customHeight="1" x14ac:dyDescent="0.25">
      <c r="A1201" s="91">
        <v>44678</v>
      </c>
      <c r="B1201" s="92">
        <v>256.20001200000002</v>
      </c>
      <c r="C1201" s="92">
        <v>258.5</v>
      </c>
      <c r="D1201" s="92">
        <v>255.75</v>
      </c>
      <c r="E1201" s="92">
        <v>257.5</v>
      </c>
      <c r="F1201" s="92">
        <v>251.59837300000001</v>
      </c>
      <c r="G1201" s="92">
        <v>16580824</v>
      </c>
      <c r="H1201" s="93">
        <f t="shared" si="36"/>
        <v>-2.4387016521866403E-3</v>
      </c>
      <c r="I1201" s="94">
        <f t="shared" si="37"/>
        <v>-2.4418050358823566E-3</v>
      </c>
    </row>
    <row r="1202" spans="1:9" ht="15.75" customHeight="1" x14ac:dyDescent="0.25">
      <c r="A1202" s="87">
        <v>44679</v>
      </c>
      <c r="B1202" s="88">
        <v>259.5</v>
      </c>
      <c r="C1202" s="88">
        <v>263.70001200000002</v>
      </c>
      <c r="D1202" s="88">
        <v>258.14999399999999</v>
      </c>
      <c r="E1202" s="88">
        <v>261.10000600000001</v>
      </c>
      <c r="F1202" s="88">
        <v>255.11587499999999</v>
      </c>
      <c r="G1202" s="88">
        <v>27924384</v>
      </c>
      <c r="H1202" s="95">
        <f t="shared" si="36"/>
        <v>6.029655781196408E-3</v>
      </c>
      <c r="I1202" s="96">
        <f t="shared" si="37"/>
        <v>6.0265523975006913E-3</v>
      </c>
    </row>
    <row r="1203" spans="1:9" ht="15.75" customHeight="1" x14ac:dyDescent="0.25">
      <c r="A1203" s="91">
        <v>44680</v>
      </c>
      <c r="B1203" s="92">
        <v>263</v>
      </c>
      <c r="C1203" s="92">
        <v>263</v>
      </c>
      <c r="D1203" s="92">
        <v>258.5</v>
      </c>
      <c r="E1203" s="92">
        <v>259.54998799999998</v>
      </c>
      <c r="F1203" s="92">
        <v>253.60137900000001</v>
      </c>
      <c r="G1203" s="92">
        <v>20419904</v>
      </c>
      <c r="H1203" s="93">
        <f t="shared" si="36"/>
        <v>-2.5858733655670261E-3</v>
      </c>
      <c r="I1203" s="94">
        <f t="shared" si="37"/>
        <v>-2.5889767492627423E-3</v>
      </c>
    </row>
    <row r="1204" spans="1:9" ht="15.75" customHeight="1" x14ac:dyDescent="0.25">
      <c r="A1204" s="87">
        <v>44683</v>
      </c>
      <c r="B1204" s="88">
        <v>258</v>
      </c>
      <c r="C1204" s="88">
        <v>264.5</v>
      </c>
      <c r="D1204" s="88">
        <v>257.04998799999998</v>
      </c>
      <c r="E1204" s="88">
        <v>263.14999399999999</v>
      </c>
      <c r="F1204" s="88">
        <v>257.11886600000003</v>
      </c>
      <c r="G1204" s="88">
        <v>18965820</v>
      </c>
      <c r="H1204" s="95">
        <f t="shared" si="36"/>
        <v>5.9823332409760918E-3</v>
      </c>
      <c r="I1204" s="96">
        <f t="shared" si="37"/>
        <v>5.979229857280376E-3</v>
      </c>
    </row>
    <row r="1205" spans="1:9" ht="15.75" customHeight="1" x14ac:dyDescent="0.25">
      <c r="A1205" s="91">
        <v>44685</v>
      </c>
      <c r="B1205" s="92">
        <v>264</v>
      </c>
      <c r="C1205" s="92">
        <v>266.04998799999998</v>
      </c>
      <c r="D1205" s="92">
        <v>258.60000600000001</v>
      </c>
      <c r="E1205" s="92">
        <v>259.75</v>
      </c>
      <c r="F1205" s="92">
        <v>253.79679899999999</v>
      </c>
      <c r="G1205" s="92">
        <v>25951999</v>
      </c>
      <c r="H1205" s="93">
        <f t="shared" si="36"/>
        <v>-5.6478037312943452E-3</v>
      </c>
      <c r="I1205" s="94">
        <f t="shared" si="37"/>
        <v>-5.650907114990061E-3</v>
      </c>
    </row>
    <row r="1206" spans="1:9" ht="15.75" customHeight="1" x14ac:dyDescent="0.25">
      <c r="A1206" s="87">
        <v>44686</v>
      </c>
      <c r="B1206" s="88">
        <v>262</v>
      </c>
      <c r="C1206" s="88">
        <v>265.20001200000002</v>
      </c>
      <c r="D1206" s="88">
        <v>260.39999399999999</v>
      </c>
      <c r="E1206" s="88">
        <v>262.04998799999998</v>
      </c>
      <c r="F1206" s="88">
        <v>256.04406699999998</v>
      </c>
      <c r="G1206" s="88">
        <v>17932895</v>
      </c>
      <c r="H1206" s="95">
        <f t="shared" si="36"/>
        <v>3.8285766305457525E-3</v>
      </c>
      <c r="I1206" s="96">
        <f t="shared" si="37"/>
        <v>3.8254732468500363E-3</v>
      </c>
    </row>
    <row r="1207" spans="1:9" ht="15.75" customHeight="1" x14ac:dyDescent="0.25">
      <c r="A1207" s="91">
        <v>44687</v>
      </c>
      <c r="B1207" s="92">
        <v>259</v>
      </c>
      <c r="C1207" s="92">
        <v>267.35000600000001</v>
      </c>
      <c r="D1207" s="92">
        <v>258.89999399999999</v>
      </c>
      <c r="E1207" s="92">
        <v>266.64999399999999</v>
      </c>
      <c r="F1207" s="92">
        <v>260.53866599999998</v>
      </c>
      <c r="G1207" s="92">
        <v>34490123</v>
      </c>
      <c r="H1207" s="93">
        <f t="shared" si="36"/>
        <v>7.5574682515168546E-3</v>
      </c>
      <c r="I1207" s="94">
        <f t="shared" si="37"/>
        <v>7.5543648678211388E-3</v>
      </c>
    </row>
    <row r="1208" spans="1:9" ht="15.75" customHeight="1" x14ac:dyDescent="0.25">
      <c r="A1208" s="87">
        <v>44690</v>
      </c>
      <c r="B1208" s="88">
        <v>266.14999399999999</v>
      </c>
      <c r="C1208" s="88">
        <v>266.14999399999999</v>
      </c>
      <c r="D1208" s="88">
        <v>260.54998799999998</v>
      </c>
      <c r="E1208" s="88">
        <v>262.95001200000002</v>
      </c>
      <c r="F1208" s="88">
        <v>256.92346199999997</v>
      </c>
      <c r="G1208" s="88">
        <v>21403710</v>
      </c>
      <c r="H1208" s="95">
        <f t="shared" si="36"/>
        <v>-6.0684197310404602E-3</v>
      </c>
      <c r="I1208" s="96">
        <f t="shared" si="37"/>
        <v>-6.071523114736176E-3</v>
      </c>
    </row>
    <row r="1209" spans="1:9" ht="15.75" customHeight="1" x14ac:dyDescent="0.25">
      <c r="A1209" s="91">
        <v>44691</v>
      </c>
      <c r="B1209" s="92">
        <v>262</v>
      </c>
      <c r="C1209" s="92">
        <v>266.79998799999998</v>
      </c>
      <c r="D1209" s="92">
        <v>259.10000600000001</v>
      </c>
      <c r="E1209" s="92">
        <v>259.75</v>
      </c>
      <c r="F1209" s="92">
        <v>253.79679899999999</v>
      </c>
      <c r="G1209" s="92">
        <v>18033260</v>
      </c>
      <c r="H1209" s="93">
        <f t="shared" si="36"/>
        <v>-5.3176251510221656E-3</v>
      </c>
      <c r="I1209" s="94">
        <f t="shared" si="37"/>
        <v>-5.3207285347178813E-3</v>
      </c>
    </row>
    <row r="1210" spans="1:9" ht="15.75" customHeight="1" x14ac:dyDescent="0.25">
      <c r="A1210" s="87">
        <v>44692</v>
      </c>
      <c r="B1210" s="88">
        <v>259</v>
      </c>
      <c r="C1210" s="88">
        <v>262.20001200000002</v>
      </c>
      <c r="D1210" s="88">
        <v>251.75</v>
      </c>
      <c r="E1210" s="88">
        <v>255.64999399999999</v>
      </c>
      <c r="F1210" s="88">
        <v>249.79077100000001</v>
      </c>
      <c r="G1210" s="88">
        <v>17344099</v>
      </c>
      <c r="H1210" s="95">
        <f t="shared" si="36"/>
        <v>-6.9097517844133403E-3</v>
      </c>
      <c r="I1210" s="96">
        <f t="shared" si="37"/>
        <v>-6.9128551681090569E-3</v>
      </c>
    </row>
    <row r="1211" spans="1:9" ht="15.75" customHeight="1" x14ac:dyDescent="0.25">
      <c r="A1211" s="91">
        <v>44693</v>
      </c>
      <c r="B1211" s="92">
        <v>255</v>
      </c>
      <c r="C1211" s="92">
        <v>256.39999399999999</v>
      </c>
      <c r="D1211" s="92">
        <v>249.14999399999999</v>
      </c>
      <c r="E1211" s="92">
        <v>252.89999399999999</v>
      </c>
      <c r="F1211" s="92">
        <v>247.10379</v>
      </c>
      <c r="G1211" s="92">
        <v>20044726</v>
      </c>
      <c r="H1211" s="93">
        <f t="shared" si="36"/>
        <v>-4.6969819654547728E-3</v>
      </c>
      <c r="I1211" s="94">
        <f t="shared" si="37"/>
        <v>-4.7000853491504894E-3</v>
      </c>
    </row>
    <row r="1212" spans="1:9" ht="15.75" customHeight="1" x14ac:dyDescent="0.25">
      <c r="A1212" s="87">
        <v>44694</v>
      </c>
      <c r="B1212" s="88">
        <v>254.949997</v>
      </c>
      <c r="C1212" s="88">
        <v>260.85000600000001</v>
      </c>
      <c r="D1212" s="88">
        <v>254.5</v>
      </c>
      <c r="E1212" s="88">
        <v>258.60000600000001</v>
      </c>
      <c r="F1212" s="88">
        <v>252.67317199999999</v>
      </c>
      <c r="G1212" s="88">
        <v>11921627</v>
      </c>
      <c r="H1212" s="95">
        <f t="shared" si="36"/>
        <v>9.6797258940282873E-3</v>
      </c>
      <c r="I1212" s="96">
        <f t="shared" si="37"/>
        <v>9.6766225103325706E-3</v>
      </c>
    </row>
    <row r="1213" spans="1:9" ht="15.75" customHeight="1" x14ac:dyDescent="0.25">
      <c r="A1213" s="91">
        <v>44697</v>
      </c>
      <c r="B1213" s="92">
        <v>259.95001200000002</v>
      </c>
      <c r="C1213" s="92">
        <v>259.95001200000002</v>
      </c>
      <c r="D1213" s="92">
        <v>253</v>
      </c>
      <c r="E1213" s="92">
        <v>254.10000600000001</v>
      </c>
      <c r="F1213" s="92">
        <v>248.27630600000001</v>
      </c>
      <c r="G1213" s="92">
        <v>8186859</v>
      </c>
      <c r="H1213" s="93">
        <f t="shared" si="36"/>
        <v>-7.6238573447083326E-3</v>
      </c>
      <c r="I1213" s="94">
        <f t="shared" si="37"/>
        <v>-7.6269607284040492E-3</v>
      </c>
    </row>
    <row r="1214" spans="1:9" ht="15.75" customHeight="1" x14ac:dyDescent="0.25">
      <c r="A1214" s="87">
        <v>44698</v>
      </c>
      <c r="B1214" s="88">
        <v>255</v>
      </c>
      <c r="C1214" s="88">
        <v>265.5</v>
      </c>
      <c r="D1214" s="88">
        <v>254.800003</v>
      </c>
      <c r="E1214" s="88">
        <v>264.70001200000002</v>
      </c>
      <c r="F1214" s="88">
        <v>258.63336199999998</v>
      </c>
      <c r="G1214" s="88">
        <v>17797974</v>
      </c>
      <c r="H1214" s="95">
        <f t="shared" si="36"/>
        <v>1.774927021091828E-2</v>
      </c>
      <c r="I1214" s="96">
        <f t="shared" si="37"/>
        <v>1.7746166827222565E-2</v>
      </c>
    </row>
    <row r="1215" spans="1:9" ht="15.75" customHeight="1" x14ac:dyDescent="0.25">
      <c r="A1215" s="91">
        <v>44699</v>
      </c>
      <c r="B1215" s="92">
        <v>266</v>
      </c>
      <c r="C1215" s="92">
        <v>267.79998799999998</v>
      </c>
      <c r="D1215" s="92">
        <v>263.14999399999999</v>
      </c>
      <c r="E1215" s="92">
        <v>266.79998799999998</v>
      </c>
      <c r="F1215" s="92">
        <v>260.68521099999998</v>
      </c>
      <c r="G1215" s="92">
        <v>20200332</v>
      </c>
      <c r="H1215" s="93">
        <f t="shared" si="36"/>
        <v>3.4318485096152783E-3</v>
      </c>
      <c r="I1215" s="94">
        <f t="shared" si="37"/>
        <v>3.4287451259195621E-3</v>
      </c>
    </row>
    <row r="1216" spans="1:9" ht="15.75" customHeight="1" x14ac:dyDescent="0.25">
      <c r="A1216" s="87">
        <v>44700</v>
      </c>
      <c r="B1216" s="88">
        <v>262.60000600000001</v>
      </c>
      <c r="C1216" s="88">
        <v>279.25</v>
      </c>
      <c r="D1216" s="88">
        <v>262.60000600000001</v>
      </c>
      <c r="E1216" s="88">
        <v>275.64999399999999</v>
      </c>
      <c r="F1216" s="88">
        <v>269.33239700000001</v>
      </c>
      <c r="G1216" s="88">
        <v>78287713</v>
      </c>
      <c r="H1216" s="95">
        <f t="shared" si="36"/>
        <v>1.4172202439170134E-2</v>
      </c>
      <c r="I1216" s="96">
        <f t="shared" si="37"/>
        <v>1.4169099055474418E-2</v>
      </c>
    </row>
    <row r="1217" spans="1:9" ht="15.75" customHeight="1" x14ac:dyDescent="0.25">
      <c r="A1217" s="91">
        <v>44701</v>
      </c>
      <c r="B1217" s="92">
        <v>277</v>
      </c>
      <c r="C1217" s="92">
        <v>282.35000600000001</v>
      </c>
      <c r="D1217" s="92">
        <v>277</v>
      </c>
      <c r="E1217" s="92">
        <v>280</v>
      </c>
      <c r="F1217" s="92">
        <v>273.58270299999998</v>
      </c>
      <c r="G1217" s="92">
        <v>32370771</v>
      </c>
      <c r="H1217" s="93">
        <f t="shared" si="36"/>
        <v>6.8000398363264863E-3</v>
      </c>
      <c r="I1217" s="94">
        <f t="shared" si="37"/>
        <v>6.7969364526307696E-3</v>
      </c>
    </row>
    <row r="1218" spans="1:9" ht="15.75" customHeight="1" x14ac:dyDescent="0.25">
      <c r="A1218" s="87">
        <v>44704</v>
      </c>
      <c r="B1218" s="88">
        <v>280</v>
      </c>
      <c r="C1218" s="88">
        <v>280.45001200000002</v>
      </c>
      <c r="D1218" s="88">
        <v>273.04998799999998</v>
      </c>
      <c r="E1218" s="88">
        <v>274.5</v>
      </c>
      <c r="F1218" s="88">
        <v>268.20873999999998</v>
      </c>
      <c r="G1218" s="88">
        <v>21700165</v>
      </c>
      <c r="H1218" s="95">
        <f t="shared" si="36"/>
        <v>-8.6157101612684053E-3</v>
      </c>
      <c r="I1218" s="96">
        <f t="shared" si="37"/>
        <v>-8.6188135449641219E-3</v>
      </c>
    </row>
    <row r="1219" spans="1:9" ht="15.75" customHeight="1" x14ac:dyDescent="0.25">
      <c r="A1219" s="91">
        <v>44705</v>
      </c>
      <c r="B1219" s="92">
        <v>275</v>
      </c>
      <c r="C1219" s="92">
        <v>275</v>
      </c>
      <c r="D1219" s="92">
        <v>270</v>
      </c>
      <c r="E1219" s="92">
        <v>270.85000600000001</v>
      </c>
      <c r="F1219" s="92">
        <v>264.642426</v>
      </c>
      <c r="G1219" s="92">
        <v>15547968</v>
      </c>
      <c r="H1219" s="93">
        <f t="shared" si="36"/>
        <v>-5.8134568032756082E-3</v>
      </c>
      <c r="I1219" s="94">
        <f t="shared" si="37"/>
        <v>-5.816560186971324E-3</v>
      </c>
    </row>
    <row r="1220" spans="1:9" ht="15.75" customHeight="1" x14ac:dyDescent="0.25">
      <c r="A1220" s="87">
        <v>44706</v>
      </c>
      <c r="B1220" s="88">
        <v>272.95001200000002</v>
      </c>
      <c r="C1220" s="88">
        <v>273.89999399999999</v>
      </c>
      <c r="D1220" s="88">
        <v>270.5</v>
      </c>
      <c r="E1220" s="88">
        <v>272.70001200000002</v>
      </c>
      <c r="F1220" s="88">
        <v>266.45001200000002</v>
      </c>
      <c r="G1220" s="88">
        <v>15288648</v>
      </c>
      <c r="H1220" s="95">
        <f t="shared" ref="H1220:H1236" si="38">LOG(F1220/F1219)</f>
        <v>2.9562750303083582E-3</v>
      </c>
      <c r="I1220" s="96">
        <f t="shared" ref="I1220:I1236" si="39">H1220-$H$1238</f>
        <v>2.953171646612642E-3</v>
      </c>
    </row>
    <row r="1221" spans="1:9" ht="15.75" customHeight="1" x14ac:dyDescent="0.25">
      <c r="A1221" s="91">
        <v>44707</v>
      </c>
      <c r="B1221" s="92">
        <v>268.25</v>
      </c>
      <c r="C1221" s="92">
        <v>268.25</v>
      </c>
      <c r="D1221" s="92">
        <v>263.85000600000001</v>
      </c>
      <c r="E1221" s="92">
        <v>266.70001200000002</v>
      </c>
      <c r="F1221" s="92">
        <v>266.70001200000002</v>
      </c>
      <c r="G1221" s="92">
        <v>18420159</v>
      </c>
      <c r="H1221" s="93">
        <f t="shared" si="38"/>
        <v>4.072910946110969E-4</v>
      </c>
      <c r="I1221" s="94">
        <f t="shared" si="39"/>
        <v>4.0418771091538068E-4</v>
      </c>
    </row>
    <row r="1222" spans="1:9" ht="15.75" customHeight="1" x14ac:dyDescent="0.25">
      <c r="A1222" s="87">
        <v>44708</v>
      </c>
      <c r="B1222" s="88">
        <v>269</v>
      </c>
      <c r="C1222" s="88">
        <v>270.70001200000002</v>
      </c>
      <c r="D1222" s="88">
        <v>265.04998799999998</v>
      </c>
      <c r="E1222" s="88">
        <v>269.20001200000002</v>
      </c>
      <c r="F1222" s="88">
        <v>269.20001200000002</v>
      </c>
      <c r="G1222" s="88">
        <v>13468067</v>
      </c>
      <c r="H1222" s="95">
        <f t="shared" si="38"/>
        <v>4.0520396805919564E-3</v>
      </c>
      <c r="I1222" s="96">
        <f t="shared" si="39"/>
        <v>4.0489362968962397E-3</v>
      </c>
    </row>
    <row r="1223" spans="1:9" ht="15.75" customHeight="1" x14ac:dyDescent="0.25">
      <c r="A1223" s="91">
        <v>44711</v>
      </c>
      <c r="B1223" s="92">
        <v>270.5</v>
      </c>
      <c r="C1223" s="92">
        <v>271</v>
      </c>
      <c r="D1223" s="92">
        <v>267.60000600000001</v>
      </c>
      <c r="E1223" s="92">
        <v>269.04998799999998</v>
      </c>
      <c r="F1223" s="92">
        <v>269.04998799999998</v>
      </c>
      <c r="G1223" s="92">
        <v>11819102</v>
      </c>
      <c r="H1223" s="93">
        <f t="shared" si="38"/>
        <v>-2.420978988957339E-4</v>
      </c>
      <c r="I1223" s="94">
        <f t="shared" si="39"/>
        <v>-2.4520128259145014E-4</v>
      </c>
    </row>
    <row r="1224" spans="1:9" ht="15.75" customHeight="1" x14ac:dyDescent="0.25">
      <c r="A1224" s="87">
        <v>44712</v>
      </c>
      <c r="B1224" s="88">
        <v>269.04998799999998</v>
      </c>
      <c r="C1224" s="88">
        <v>274.5</v>
      </c>
      <c r="D1224" s="88">
        <v>266.39999399999999</v>
      </c>
      <c r="E1224" s="88">
        <v>270.64999399999999</v>
      </c>
      <c r="F1224" s="88">
        <v>270.64999399999999</v>
      </c>
      <c r="G1224" s="88">
        <v>23208345</v>
      </c>
      <c r="H1224" s="95">
        <f t="shared" si="38"/>
        <v>2.5750447868884592E-3</v>
      </c>
      <c r="I1224" s="96">
        <f t="shared" si="39"/>
        <v>2.571941403192743E-3</v>
      </c>
    </row>
    <row r="1225" spans="1:9" ht="15.75" customHeight="1" x14ac:dyDescent="0.25">
      <c r="A1225" s="91">
        <v>44713</v>
      </c>
      <c r="B1225" s="92">
        <v>270.64999399999999</v>
      </c>
      <c r="C1225" s="92">
        <v>274.10000600000001</v>
      </c>
      <c r="D1225" s="92">
        <v>270.20001200000002</v>
      </c>
      <c r="E1225" s="92">
        <v>271.85000600000001</v>
      </c>
      <c r="F1225" s="92">
        <v>271.85000600000001</v>
      </c>
      <c r="G1225" s="92">
        <v>14699792</v>
      </c>
      <c r="H1225" s="93">
        <f t="shared" si="38"/>
        <v>1.9213251237712281E-3</v>
      </c>
      <c r="I1225" s="94">
        <f t="shared" si="39"/>
        <v>1.9182217400755118E-3</v>
      </c>
    </row>
    <row r="1226" spans="1:9" ht="15.75" customHeight="1" x14ac:dyDescent="0.25">
      <c r="A1226" s="87">
        <v>44714</v>
      </c>
      <c r="B1226" s="88">
        <v>270.70001200000002</v>
      </c>
      <c r="C1226" s="88">
        <v>274.45001200000002</v>
      </c>
      <c r="D1226" s="88">
        <v>267.85000600000001</v>
      </c>
      <c r="E1226" s="88">
        <v>273.5</v>
      </c>
      <c r="F1226" s="88">
        <v>273.5</v>
      </c>
      <c r="G1226" s="88">
        <v>14240994</v>
      </c>
      <c r="H1226" s="95">
        <f t="shared" si="38"/>
        <v>2.6279837464087039E-3</v>
      </c>
      <c r="I1226" s="96">
        <f t="shared" si="39"/>
        <v>2.6248803627129877E-3</v>
      </c>
    </row>
    <row r="1227" spans="1:9" ht="15.75" customHeight="1" x14ac:dyDescent="0.25">
      <c r="A1227" s="91">
        <v>44715</v>
      </c>
      <c r="B1227" s="92">
        <v>275</v>
      </c>
      <c r="C1227" s="92">
        <v>275.70001200000002</v>
      </c>
      <c r="D1227" s="92">
        <v>271.60000600000001</v>
      </c>
      <c r="E1227" s="92">
        <v>272.70001200000002</v>
      </c>
      <c r="F1227" s="92">
        <v>272.70001200000002</v>
      </c>
      <c r="G1227" s="92">
        <v>12487862</v>
      </c>
      <c r="H1227" s="93">
        <f t="shared" si="38"/>
        <v>-1.2721736169517823E-3</v>
      </c>
      <c r="I1227" s="94">
        <f t="shared" si="39"/>
        <v>-1.2752770006474986E-3</v>
      </c>
    </row>
    <row r="1228" spans="1:9" ht="15.75" customHeight="1" x14ac:dyDescent="0.25">
      <c r="A1228" s="87">
        <v>44718</v>
      </c>
      <c r="B1228" s="88">
        <v>272.39999399999999</v>
      </c>
      <c r="C1228" s="88">
        <v>275.79998799999998</v>
      </c>
      <c r="D1228" s="88">
        <v>269.70001200000002</v>
      </c>
      <c r="E1228" s="88">
        <v>274.79998799999998</v>
      </c>
      <c r="F1228" s="88">
        <v>274.79998799999998</v>
      </c>
      <c r="G1228" s="88">
        <v>10925182</v>
      </c>
      <c r="H1228" s="95">
        <f t="shared" si="38"/>
        <v>3.3315523701900529E-3</v>
      </c>
      <c r="I1228" s="96">
        <f t="shared" si="39"/>
        <v>3.3284489864943366E-3</v>
      </c>
    </row>
    <row r="1229" spans="1:9" ht="15.75" customHeight="1" x14ac:dyDescent="0.25">
      <c r="A1229" s="91">
        <v>44719</v>
      </c>
      <c r="B1229" s="92">
        <v>273.20001200000002</v>
      </c>
      <c r="C1229" s="92">
        <v>275</v>
      </c>
      <c r="D1229" s="92">
        <v>272.25</v>
      </c>
      <c r="E1229" s="92">
        <v>273.89999399999999</v>
      </c>
      <c r="F1229" s="92">
        <v>273.89999399999999</v>
      </c>
      <c r="G1229" s="92">
        <v>10828539</v>
      </c>
      <c r="H1229" s="93">
        <f t="shared" si="38"/>
        <v>-1.4246866822968235E-3</v>
      </c>
      <c r="I1229" s="94">
        <f t="shared" si="39"/>
        <v>-1.4277900659925397E-3</v>
      </c>
    </row>
    <row r="1230" spans="1:9" ht="15.75" customHeight="1" x14ac:dyDescent="0.25">
      <c r="A1230" s="87">
        <v>44720</v>
      </c>
      <c r="B1230" s="88">
        <v>273.95001200000002</v>
      </c>
      <c r="C1230" s="88">
        <v>274.39999399999999</v>
      </c>
      <c r="D1230" s="88">
        <v>266.20001200000002</v>
      </c>
      <c r="E1230" s="88">
        <v>267.89999399999999</v>
      </c>
      <c r="F1230" s="88">
        <v>267.89999399999999</v>
      </c>
      <c r="G1230" s="88">
        <v>14361969</v>
      </c>
      <c r="H1230" s="95">
        <f t="shared" si="38"/>
        <v>-9.6193188588223899E-3</v>
      </c>
      <c r="I1230" s="96">
        <f t="shared" si="39"/>
        <v>-9.6224222425181066E-3</v>
      </c>
    </row>
    <row r="1231" spans="1:9" ht="15.75" customHeight="1" x14ac:dyDescent="0.25">
      <c r="A1231" s="91">
        <v>44721</v>
      </c>
      <c r="B1231" s="92">
        <v>267.79998799999998</v>
      </c>
      <c r="C1231" s="92">
        <v>271.70001200000002</v>
      </c>
      <c r="D1231" s="92">
        <v>265.75</v>
      </c>
      <c r="E1231" s="92">
        <v>270.85000600000001</v>
      </c>
      <c r="F1231" s="92">
        <v>270.85000600000001</v>
      </c>
      <c r="G1231" s="92">
        <v>9860194</v>
      </c>
      <c r="H1231" s="93">
        <f t="shared" si="38"/>
        <v>4.7561456623538521E-3</v>
      </c>
      <c r="I1231" s="94">
        <f t="shared" si="39"/>
        <v>4.7530422786581355E-3</v>
      </c>
    </row>
    <row r="1232" spans="1:9" ht="15.75" customHeight="1" x14ac:dyDescent="0.25">
      <c r="A1232" s="87">
        <v>44722</v>
      </c>
      <c r="B1232" s="88">
        <v>269.04998799999998</v>
      </c>
      <c r="C1232" s="88">
        <v>271</v>
      </c>
      <c r="D1232" s="88">
        <v>268.75</v>
      </c>
      <c r="E1232" s="88">
        <v>270.14999399999999</v>
      </c>
      <c r="F1232" s="88">
        <v>270.14999399999999</v>
      </c>
      <c r="G1232" s="88">
        <v>8371061</v>
      </c>
      <c r="H1232" s="95">
        <f t="shared" si="38"/>
        <v>-1.1238873143378742E-3</v>
      </c>
      <c r="I1232" s="96">
        <f t="shared" si="39"/>
        <v>-1.1269906980335904E-3</v>
      </c>
    </row>
    <row r="1233" spans="1:9" ht="15.75" customHeight="1" x14ac:dyDescent="0.25">
      <c r="A1233" s="91">
        <v>44725</v>
      </c>
      <c r="B1233" s="92">
        <v>266.39999399999999</v>
      </c>
      <c r="C1233" s="92">
        <v>269.10000600000001</v>
      </c>
      <c r="D1233" s="92">
        <v>263</v>
      </c>
      <c r="E1233" s="92">
        <v>264.64999399999999</v>
      </c>
      <c r="F1233" s="92">
        <v>264.64999399999999</v>
      </c>
      <c r="G1233" s="92">
        <v>11092690</v>
      </c>
      <c r="H1233" s="93">
        <f t="shared" si="38"/>
        <v>-8.9330737483849943E-3</v>
      </c>
      <c r="I1233" s="94">
        <f t="shared" si="39"/>
        <v>-8.936177132080711E-3</v>
      </c>
    </row>
    <row r="1234" spans="1:9" ht="15.75" customHeight="1" x14ac:dyDescent="0.25">
      <c r="A1234" s="87">
        <v>44726</v>
      </c>
      <c r="B1234" s="88">
        <v>263.20001200000002</v>
      </c>
      <c r="C1234" s="88">
        <v>267.45001200000002</v>
      </c>
      <c r="D1234" s="88">
        <v>263.04998799999998</v>
      </c>
      <c r="E1234" s="88">
        <v>265.45001200000002</v>
      </c>
      <c r="F1234" s="88">
        <v>265.45001200000002</v>
      </c>
      <c r="G1234" s="88">
        <v>7422193</v>
      </c>
      <c r="H1234" s="95">
        <f t="shared" si="38"/>
        <v>1.3108608288021132E-3</v>
      </c>
      <c r="I1234" s="96">
        <f t="shared" si="39"/>
        <v>1.3077574451063969E-3</v>
      </c>
    </row>
    <row r="1235" spans="1:9" ht="15.75" customHeight="1" x14ac:dyDescent="0.25">
      <c r="A1235" s="91">
        <v>44727</v>
      </c>
      <c r="B1235" s="92">
        <v>266</v>
      </c>
      <c r="C1235" s="92">
        <v>267.29998799999998</v>
      </c>
      <c r="D1235" s="92">
        <v>263.04998799999998</v>
      </c>
      <c r="E1235" s="92">
        <v>263.39999399999999</v>
      </c>
      <c r="F1235" s="92">
        <v>263.39999399999999</v>
      </c>
      <c r="G1235" s="92">
        <v>5059474</v>
      </c>
      <c r="H1235" s="93">
        <f t="shared" si="38"/>
        <v>-3.3669885770497556E-3</v>
      </c>
      <c r="I1235" s="94">
        <f t="shared" si="39"/>
        <v>-3.3700919607454719E-3</v>
      </c>
    </row>
    <row r="1236" spans="1:9" ht="15.75" customHeight="1" x14ac:dyDescent="0.25">
      <c r="A1236" s="97">
        <v>44728</v>
      </c>
      <c r="B1236" s="98">
        <v>267</v>
      </c>
      <c r="C1236" s="98">
        <v>267.89999399999999</v>
      </c>
      <c r="D1236" s="98">
        <v>259.5</v>
      </c>
      <c r="E1236" s="98">
        <v>260.70001200000002</v>
      </c>
      <c r="F1236" s="98">
        <v>260.70001200000002</v>
      </c>
      <c r="G1236" s="98">
        <v>14293357</v>
      </c>
      <c r="H1236" s="99">
        <f t="shared" si="38"/>
        <v>-4.4747095740835701E-3</v>
      </c>
      <c r="I1236" s="100">
        <f t="shared" si="39"/>
        <v>-4.4778129577792859E-3</v>
      </c>
    </row>
    <row r="1238" spans="1:9" ht="15.75" customHeight="1" x14ac:dyDescent="0.25">
      <c r="G1238" t="s">
        <v>26</v>
      </c>
      <c r="H1238" s="19">
        <f>AVERAGE(H3:H1236)</f>
        <v>3.1033836957162185E-6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11761-8870-4313-AFB7-A59490950C22}">
  <dimension ref="A1:I1238"/>
  <sheetViews>
    <sheetView topLeftCell="B1" zoomScale="133" zoomScaleNormal="175" workbookViewId="0">
      <selection activeCell="B1" sqref="B1:I1236"/>
    </sheetView>
  </sheetViews>
  <sheetFormatPr defaultRowHeight="13.2" x14ac:dyDescent="0.25"/>
  <cols>
    <col min="1" max="1" width="13.44140625" customWidth="1"/>
    <col min="2" max="2" width="10.33203125" bestFit="1" customWidth="1"/>
    <col min="3" max="6" width="12" bestFit="1" customWidth="1"/>
    <col min="7" max="7" width="13.6640625" bestFit="1" customWidth="1"/>
    <col min="8" max="8" width="16.44140625" customWidth="1"/>
    <col min="9" max="9" width="13.88671875" bestFit="1" customWidth="1"/>
  </cols>
  <sheetData>
    <row r="1" spans="1:9" ht="13.8" thickBot="1" x14ac:dyDescent="0.3">
      <c r="A1" s="15" t="s">
        <v>19</v>
      </c>
      <c r="B1" s="83" t="s">
        <v>20</v>
      </c>
      <c r="C1" s="84" t="s">
        <v>21</v>
      </c>
      <c r="D1" s="84" t="s">
        <v>22</v>
      </c>
      <c r="E1" s="84" t="s">
        <v>23</v>
      </c>
      <c r="F1" s="84" t="s">
        <v>24</v>
      </c>
      <c r="G1" s="84" t="s">
        <v>25</v>
      </c>
      <c r="H1" s="84" t="s">
        <v>18</v>
      </c>
      <c r="I1" s="85" t="s">
        <v>28</v>
      </c>
    </row>
    <row r="2" spans="1:9" ht="13.8" thickTop="1" x14ac:dyDescent="0.25">
      <c r="A2" s="16">
        <v>42905</v>
      </c>
      <c r="B2" s="87">
        <v>222.959351</v>
      </c>
      <c r="C2" s="88">
        <v>232.059494</v>
      </c>
      <c r="D2" s="88">
        <v>221.12475599999999</v>
      </c>
      <c r="E2" s="88">
        <v>231.25761399999999</v>
      </c>
      <c r="F2" s="88">
        <v>227.20367400000001</v>
      </c>
      <c r="G2" s="88">
        <v>473072</v>
      </c>
      <c r="H2" s="88"/>
      <c r="I2" s="89"/>
    </row>
    <row r="3" spans="1:9" x14ac:dyDescent="0.25">
      <c r="A3" s="16">
        <v>42906</v>
      </c>
      <c r="B3" s="91">
        <v>232.54548600000001</v>
      </c>
      <c r="C3" s="92">
        <v>236.409088</v>
      </c>
      <c r="D3" s="92">
        <v>231.70715300000001</v>
      </c>
      <c r="E3" s="92">
        <v>234.34364299999999</v>
      </c>
      <c r="F3" s="92">
        <v>230.23559599999999</v>
      </c>
      <c r="G3" s="92">
        <v>489279</v>
      </c>
      <c r="H3" s="92">
        <f>LOG(F3/F2)</f>
        <v>5.7571195257796002E-3</v>
      </c>
      <c r="I3" s="93">
        <f>H3-$H$1238</f>
        <v>5.3652260246862702E-3</v>
      </c>
    </row>
    <row r="4" spans="1:9" x14ac:dyDescent="0.25">
      <c r="A4" s="16">
        <v>42907</v>
      </c>
      <c r="B4" s="87">
        <v>234.95112599999999</v>
      </c>
      <c r="C4" s="88">
        <v>234.95112599999999</v>
      </c>
      <c r="D4" s="88">
        <v>228.414581</v>
      </c>
      <c r="E4" s="88">
        <v>229.629547</v>
      </c>
      <c r="F4" s="88">
        <v>225.60412600000001</v>
      </c>
      <c r="G4" s="88">
        <v>793957</v>
      </c>
      <c r="H4" s="88">
        <f t="shared" ref="H4:H67" si="0">LOG(F4/F3)</f>
        <v>-8.8254313326443443E-3</v>
      </c>
      <c r="I4" s="95">
        <f t="shared" ref="I4:I67" si="1">H4-$H$1238</f>
        <v>-9.2173248337376733E-3</v>
      </c>
    </row>
    <row r="5" spans="1:9" x14ac:dyDescent="0.25">
      <c r="A5" s="16">
        <v>42908</v>
      </c>
      <c r="B5" s="91">
        <v>231.50060999999999</v>
      </c>
      <c r="C5" s="92">
        <v>232.30249000000001</v>
      </c>
      <c r="D5" s="92">
        <v>227.758499</v>
      </c>
      <c r="E5" s="92">
        <v>228.657578</v>
      </c>
      <c r="F5" s="92">
        <v>224.64923099999999</v>
      </c>
      <c r="G5" s="92">
        <v>291751</v>
      </c>
      <c r="H5" s="92">
        <f t="shared" si="0"/>
        <v>-1.842101761604343E-3</v>
      </c>
      <c r="I5" s="93">
        <f t="shared" si="1"/>
        <v>-2.2339952626976725E-3</v>
      </c>
    </row>
    <row r="6" spans="1:9" x14ac:dyDescent="0.25">
      <c r="A6" s="16">
        <v>42909</v>
      </c>
      <c r="B6" s="87">
        <v>228.414581</v>
      </c>
      <c r="C6" s="88">
        <v>229.374405</v>
      </c>
      <c r="D6" s="88">
        <v>222.582718</v>
      </c>
      <c r="E6" s="88">
        <v>224.393021</v>
      </c>
      <c r="F6" s="88">
        <v>220.45941199999999</v>
      </c>
      <c r="G6" s="88">
        <v>757668</v>
      </c>
      <c r="H6" s="88">
        <f t="shared" si="0"/>
        <v>-8.176291544612066E-3</v>
      </c>
      <c r="I6" s="95">
        <f t="shared" si="1"/>
        <v>-8.5681850457053951E-3</v>
      </c>
    </row>
    <row r="7" spans="1:9" x14ac:dyDescent="0.25">
      <c r="A7" s="16">
        <v>42913</v>
      </c>
      <c r="B7" s="91">
        <v>224.393021</v>
      </c>
      <c r="C7" s="92">
        <v>227.61270099999999</v>
      </c>
      <c r="D7" s="92">
        <v>214.10221899999999</v>
      </c>
      <c r="E7" s="92">
        <v>216.26486199999999</v>
      </c>
      <c r="F7" s="92">
        <v>212.47375500000001</v>
      </c>
      <c r="G7" s="92">
        <v>268076</v>
      </c>
      <c r="H7" s="92">
        <f t="shared" si="0"/>
        <v>-1.6023351596746109E-2</v>
      </c>
      <c r="I7" s="93">
        <f t="shared" si="1"/>
        <v>-1.641524509783944E-2</v>
      </c>
    </row>
    <row r="8" spans="1:9" x14ac:dyDescent="0.25">
      <c r="A8" s="16">
        <v>42914</v>
      </c>
      <c r="B8" s="87">
        <v>216.495712</v>
      </c>
      <c r="C8" s="88">
        <v>217.455536</v>
      </c>
      <c r="D8" s="88">
        <v>213.08165</v>
      </c>
      <c r="E8" s="88">
        <v>216.58076500000001</v>
      </c>
      <c r="F8" s="88">
        <v>212.784119</v>
      </c>
      <c r="G8" s="88">
        <v>161324</v>
      </c>
      <c r="H8" s="88">
        <f t="shared" si="0"/>
        <v>6.3391840459162498E-4</v>
      </c>
      <c r="I8" s="95">
        <f t="shared" si="1"/>
        <v>2.4202490349829541E-4</v>
      </c>
    </row>
    <row r="9" spans="1:9" x14ac:dyDescent="0.25">
      <c r="A9" s="16">
        <v>42915</v>
      </c>
      <c r="B9" s="91">
        <v>218.19667100000001</v>
      </c>
      <c r="C9" s="92">
        <v>221.12475599999999</v>
      </c>
      <c r="D9" s="92">
        <v>217.334045</v>
      </c>
      <c r="E9" s="92">
        <v>220.213516</v>
      </c>
      <c r="F9" s="92">
        <v>216.35316499999999</v>
      </c>
      <c r="G9" s="92">
        <v>133817</v>
      </c>
      <c r="H9" s="92">
        <f t="shared" si="0"/>
        <v>7.2240412589031763E-3</v>
      </c>
      <c r="I9" s="93">
        <f t="shared" si="1"/>
        <v>6.8321477578098463E-3</v>
      </c>
    </row>
    <row r="10" spans="1:9" x14ac:dyDescent="0.25">
      <c r="A10" s="16">
        <v>42916</v>
      </c>
      <c r="B10" s="87">
        <v>219.42379800000001</v>
      </c>
      <c r="C10" s="88">
        <v>223.773392</v>
      </c>
      <c r="D10" s="88">
        <v>210.40870699999999</v>
      </c>
      <c r="E10" s="88">
        <v>222.77711500000001</v>
      </c>
      <c r="F10" s="88">
        <v>218.871826</v>
      </c>
      <c r="G10" s="88">
        <v>313937</v>
      </c>
      <c r="H10" s="88">
        <f t="shared" si="0"/>
        <v>5.0266083417194853E-3</v>
      </c>
      <c r="I10" s="95">
        <f t="shared" si="1"/>
        <v>4.6347148406261553E-3</v>
      </c>
    </row>
    <row r="11" spans="1:9" x14ac:dyDescent="0.25">
      <c r="A11" s="16">
        <v>42919</v>
      </c>
      <c r="B11" s="91">
        <v>224.76966899999999</v>
      </c>
      <c r="C11" s="92">
        <v>229.605255</v>
      </c>
      <c r="D11" s="92">
        <v>218.39106799999999</v>
      </c>
      <c r="E11" s="92">
        <v>228.742615</v>
      </c>
      <c r="F11" s="92">
        <v>224.732742</v>
      </c>
      <c r="G11" s="92">
        <v>212721</v>
      </c>
      <c r="H11" s="92">
        <f t="shared" si="0"/>
        <v>1.1476489563400964E-2</v>
      </c>
      <c r="I11" s="93">
        <f t="shared" si="1"/>
        <v>1.1084596062307635E-2</v>
      </c>
    </row>
    <row r="12" spans="1:9" x14ac:dyDescent="0.25">
      <c r="A12" s="16">
        <v>42920</v>
      </c>
      <c r="B12" s="87">
        <v>228.90057400000001</v>
      </c>
      <c r="C12" s="88">
        <v>229.14355499999999</v>
      </c>
      <c r="D12" s="88">
        <v>224.76966899999999</v>
      </c>
      <c r="E12" s="88">
        <v>225.75379899999999</v>
      </c>
      <c r="F12" s="88">
        <v>221.796356</v>
      </c>
      <c r="G12" s="88">
        <v>125566</v>
      </c>
      <c r="H12" s="88">
        <f t="shared" si="0"/>
        <v>-5.7119440822942166E-3</v>
      </c>
      <c r="I12" s="95">
        <f t="shared" si="1"/>
        <v>-6.1038375833875466E-3</v>
      </c>
    </row>
    <row r="13" spans="1:9" x14ac:dyDescent="0.25">
      <c r="A13" s="16">
        <v>42921</v>
      </c>
      <c r="B13" s="91">
        <v>227.187454</v>
      </c>
      <c r="C13" s="92">
        <v>228.17158499999999</v>
      </c>
      <c r="D13" s="92">
        <v>220.63876300000001</v>
      </c>
      <c r="E13" s="92">
        <v>221.975235</v>
      </c>
      <c r="F13" s="92">
        <v>218.084</v>
      </c>
      <c r="G13" s="92">
        <v>99426</v>
      </c>
      <c r="H13" s="92">
        <f t="shared" si="0"/>
        <v>-7.3306024364783217E-3</v>
      </c>
      <c r="I13" s="93">
        <f t="shared" si="1"/>
        <v>-7.7224959375716516E-3</v>
      </c>
    </row>
    <row r="14" spans="1:9" x14ac:dyDescent="0.25">
      <c r="A14" s="16">
        <v>42922</v>
      </c>
      <c r="B14" s="87">
        <v>223.06871000000001</v>
      </c>
      <c r="C14" s="88">
        <v>226.79866000000001</v>
      </c>
      <c r="D14" s="88">
        <v>221.12475599999999</v>
      </c>
      <c r="E14" s="88">
        <v>222.813568</v>
      </c>
      <c r="F14" s="88">
        <v>218.907623</v>
      </c>
      <c r="G14" s="88">
        <v>155374</v>
      </c>
      <c r="H14" s="88">
        <f t="shared" si="0"/>
        <v>1.6370810276017682E-3</v>
      </c>
      <c r="I14" s="95">
        <f t="shared" si="1"/>
        <v>1.2451875265084387E-3</v>
      </c>
    </row>
    <row r="15" spans="1:9" x14ac:dyDescent="0.25">
      <c r="A15" s="16">
        <v>42923</v>
      </c>
      <c r="B15" s="91">
        <v>222.825714</v>
      </c>
      <c r="C15" s="92">
        <v>227.67344700000001</v>
      </c>
      <c r="D15" s="92">
        <v>221.44064299999999</v>
      </c>
      <c r="E15" s="92">
        <v>226.31268299999999</v>
      </c>
      <c r="F15" s="92">
        <v>222.345428</v>
      </c>
      <c r="G15" s="92">
        <v>171604</v>
      </c>
      <c r="H15" s="92">
        <f t="shared" si="0"/>
        <v>6.7673184252297919E-3</v>
      </c>
      <c r="I15" s="93">
        <f t="shared" si="1"/>
        <v>6.375424924136462E-3</v>
      </c>
    </row>
    <row r="16" spans="1:9" x14ac:dyDescent="0.25">
      <c r="A16" s="16">
        <v>42926</v>
      </c>
      <c r="B16" s="87">
        <v>227.92858899999999</v>
      </c>
      <c r="C16" s="88">
        <v>229.617401</v>
      </c>
      <c r="D16" s="88">
        <v>226.47062700000001</v>
      </c>
      <c r="E16" s="88">
        <v>228.050095</v>
      </c>
      <c r="F16" s="88">
        <v>224.052368</v>
      </c>
      <c r="G16" s="88">
        <v>61026</v>
      </c>
      <c r="H16" s="88">
        <f t="shared" si="0"/>
        <v>3.3213346600828855E-3</v>
      </c>
      <c r="I16" s="95">
        <f t="shared" si="1"/>
        <v>2.929441158989556E-3</v>
      </c>
    </row>
    <row r="17" spans="1:9" x14ac:dyDescent="0.25">
      <c r="A17" s="16">
        <v>42927</v>
      </c>
      <c r="B17" s="91">
        <v>228.90057400000001</v>
      </c>
      <c r="C17" s="92">
        <v>231.816498</v>
      </c>
      <c r="D17" s="92">
        <v>226.50708</v>
      </c>
      <c r="E17" s="92">
        <v>229.617401</v>
      </c>
      <c r="F17" s="92">
        <v>225.59219400000001</v>
      </c>
      <c r="G17" s="92">
        <v>176674</v>
      </c>
      <c r="H17" s="92">
        <f t="shared" si="0"/>
        <v>2.9745296869066332E-3</v>
      </c>
      <c r="I17" s="93">
        <f t="shared" si="1"/>
        <v>2.5826361858133037E-3</v>
      </c>
    </row>
    <row r="18" spans="1:9" x14ac:dyDescent="0.25">
      <c r="A18" s="16">
        <v>42928</v>
      </c>
      <c r="B18" s="87">
        <v>230.820221</v>
      </c>
      <c r="C18" s="88">
        <v>236.676376</v>
      </c>
      <c r="D18" s="88">
        <v>228.973465</v>
      </c>
      <c r="E18" s="88">
        <v>235.48571799999999</v>
      </c>
      <c r="F18" s="88">
        <v>231.35763499999999</v>
      </c>
      <c r="G18" s="88">
        <v>282829</v>
      </c>
      <c r="H18" s="88">
        <f t="shared" si="0"/>
        <v>1.095976816183747E-2</v>
      </c>
      <c r="I18" s="95">
        <f t="shared" si="1"/>
        <v>1.0567874660744141E-2</v>
      </c>
    </row>
    <row r="19" spans="1:9" x14ac:dyDescent="0.25">
      <c r="A19" s="16">
        <v>42929</v>
      </c>
      <c r="B19" s="91">
        <v>237.16236900000001</v>
      </c>
      <c r="C19" s="92">
        <v>241.597015</v>
      </c>
      <c r="D19" s="92">
        <v>235.704407</v>
      </c>
      <c r="E19" s="92">
        <v>239.87174999999999</v>
      </c>
      <c r="F19" s="92">
        <v>235.666809</v>
      </c>
      <c r="G19" s="92">
        <v>359576</v>
      </c>
      <c r="H19" s="92">
        <f t="shared" si="0"/>
        <v>8.0145852117540755E-3</v>
      </c>
      <c r="I19" s="93">
        <f t="shared" si="1"/>
        <v>7.6226917106607455E-3</v>
      </c>
    </row>
    <row r="20" spans="1:9" x14ac:dyDescent="0.25">
      <c r="A20" s="16">
        <v>42930</v>
      </c>
      <c r="B20" s="87">
        <v>241.293274</v>
      </c>
      <c r="C20" s="88">
        <v>242.60543799999999</v>
      </c>
      <c r="D20" s="88">
        <v>238.46238700000001</v>
      </c>
      <c r="E20" s="88">
        <v>240.284851</v>
      </c>
      <c r="F20" s="88">
        <v>236.07264699999999</v>
      </c>
      <c r="G20" s="88">
        <v>261257</v>
      </c>
      <c r="H20" s="88">
        <f t="shared" si="0"/>
        <v>7.4724827524027897E-4</v>
      </c>
      <c r="I20" s="95">
        <f t="shared" si="1"/>
        <v>3.553547741469494E-4</v>
      </c>
    </row>
    <row r="21" spans="1:9" x14ac:dyDescent="0.25">
      <c r="A21" s="16">
        <v>42933</v>
      </c>
      <c r="B21" s="91">
        <v>238.53529399999999</v>
      </c>
      <c r="C21" s="92">
        <v>241.05027799999999</v>
      </c>
      <c r="D21" s="92">
        <v>237.16236900000001</v>
      </c>
      <c r="E21" s="92">
        <v>239.082031</v>
      </c>
      <c r="F21" s="92">
        <v>234.89089999999999</v>
      </c>
      <c r="G21" s="92">
        <v>114780</v>
      </c>
      <c r="H21" s="92">
        <f t="shared" si="0"/>
        <v>-2.1794777175168107E-3</v>
      </c>
      <c r="I21" s="93">
        <f t="shared" si="1"/>
        <v>-2.5713712186101402E-3</v>
      </c>
    </row>
    <row r="22" spans="1:9" x14ac:dyDescent="0.25">
      <c r="A22" s="16">
        <v>42934</v>
      </c>
      <c r="B22" s="87">
        <v>238.134354</v>
      </c>
      <c r="C22" s="88">
        <v>240.39419599999999</v>
      </c>
      <c r="D22" s="88">
        <v>233.27446</v>
      </c>
      <c r="E22" s="88">
        <v>236.48199500000001</v>
      </c>
      <c r="F22" s="88">
        <v>232.33647199999999</v>
      </c>
      <c r="G22" s="88">
        <v>180354</v>
      </c>
      <c r="H22" s="88">
        <f t="shared" si="0"/>
        <v>-4.7488015672332408E-3</v>
      </c>
      <c r="I22" s="95">
        <f t="shared" si="1"/>
        <v>-5.1406950683265708E-3</v>
      </c>
    </row>
    <row r="23" spans="1:9" x14ac:dyDescent="0.25">
      <c r="A23" s="16">
        <v>42935</v>
      </c>
      <c r="B23" s="91">
        <v>238.134354</v>
      </c>
      <c r="C23" s="92">
        <v>240.50353999999999</v>
      </c>
      <c r="D23" s="92">
        <v>237.830612</v>
      </c>
      <c r="E23" s="92">
        <v>239.750259</v>
      </c>
      <c r="F23" s="92">
        <v>235.54743999999999</v>
      </c>
      <c r="G23" s="92">
        <v>196193</v>
      </c>
      <c r="H23" s="92">
        <f t="shared" si="0"/>
        <v>5.9609981933153033E-3</v>
      </c>
      <c r="I23" s="93">
        <f t="shared" si="1"/>
        <v>5.5691046922219734E-3</v>
      </c>
    </row>
    <row r="24" spans="1:9" x14ac:dyDescent="0.25">
      <c r="A24" s="16">
        <v>42936</v>
      </c>
      <c r="B24" s="87">
        <v>240.55213900000001</v>
      </c>
      <c r="C24" s="88">
        <v>242.60543799999999</v>
      </c>
      <c r="D24" s="88">
        <v>238.134354</v>
      </c>
      <c r="E24" s="88">
        <v>238.28015099999999</v>
      </c>
      <c r="F24" s="88">
        <v>234.10311899999999</v>
      </c>
      <c r="G24" s="88">
        <v>206074</v>
      </c>
      <c r="H24" s="88">
        <f t="shared" si="0"/>
        <v>-2.6711886351819406E-3</v>
      </c>
      <c r="I24" s="95">
        <f t="shared" si="1"/>
        <v>-3.0630821362752701E-3</v>
      </c>
    </row>
    <row r="25" spans="1:9" x14ac:dyDescent="0.25">
      <c r="A25" s="16">
        <v>42937</v>
      </c>
      <c r="B25" s="91">
        <v>239.34931900000001</v>
      </c>
      <c r="C25" s="92">
        <v>239.34931900000001</v>
      </c>
      <c r="D25" s="92">
        <v>235.218414</v>
      </c>
      <c r="E25" s="92">
        <v>236.591339</v>
      </c>
      <c r="F25" s="92">
        <v>232.443893</v>
      </c>
      <c r="G25" s="92">
        <v>73055</v>
      </c>
      <c r="H25" s="92">
        <f t="shared" si="0"/>
        <v>-3.0890594753658633E-3</v>
      </c>
      <c r="I25" s="93">
        <f t="shared" si="1"/>
        <v>-3.4809529764591928E-3</v>
      </c>
    </row>
    <row r="26" spans="1:9" x14ac:dyDescent="0.25">
      <c r="A26" s="16">
        <v>42940</v>
      </c>
      <c r="B26" s="87">
        <v>236.91937300000001</v>
      </c>
      <c r="C26" s="88">
        <v>238.134354</v>
      </c>
      <c r="D26" s="88">
        <v>234.501587</v>
      </c>
      <c r="E26" s="88">
        <v>235.13336200000001</v>
      </c>
      <c r="F26" s="88">
        <v>231.011459</v>
      </c>
      <c r="G26" s="88">
        <v>170106</v>
      </c>
      <c r="H26" s="88">
        <f t="shared" si="0"/>
        <v>-2.6846174508780474E-3</v>
      </c>
      <c r="I26" s="95">
        <f t="shared" si="1"/>
        <v>-3.0765109519713769E-3</v>
      </c>
    </row>
    <row r="27" spans="1:9" x14ac:dyDescent="0.25">
      <c r="A27" s="16">
        <v>42941</v>
      </c>
      <c r="B27" s="91">
        <v>233.298767</v>
      </c>
      <c r="C27" s="92">
        <v>238.134354</v>
      </c>
      <c r="D27" s="92">
        <v>233.27446</v>
      </c>
      <c r="E27" s="92">
        <v>237.41751099999999</v>
      </c>
      <c r="F27" s="92">
        <v>233.25559999999999</v>
      </c>
      <c r="G27" s="92">
        <v>126233</v>
      </c>
      <c r="H27" s="92">
        <f t="shared" si="0"/>
        <v>4.1985560885884664E-3</v>
      </c>
      <c r="I27" s="93">
        <f t="shared" si="1"/>
        <v>3.8066625874951369E-3</v>
      </c>
    </row>
    <row r="28" spans="1:9" x14ac:dyDescent="0.25">
      <c r="A28" s="16">
        <v>42942</v>
      </c>
      <c r="B28" s="87">
        <v>240.51568599999999</v>
      </c>
      <c r="C28" s="88">
        <v>240.51568599999999</v>
      </c>
      <c r="D28" s="88">
        <v>236.79788199999999</v>
      </c>
      <c r="E28" s="88">
        <v>239.774551</v>
      </c>
      <c r="F28" s="88">
        <v>235.57128900000001</v>
      </c>
      <c r="G28" s="88">
        <v>112229</v>
      </c>
      <c r="H28" s="88">
        <f t="shared" si="0"/>
        <v>4.2902792344715794E-3</v>
      </c>
      <c r="I28" s="95">
        <f t="shared" si="1"/>
        <v>3.8983857333782499E-3</v>
      </c>
    </row>
    <row r="29" spans="1:9" x14ac:dyDescent="0.25">
      <c r="A29" s="16">
        <v>42943</v>
      </c>
      <c r="B29" s="91">
        <v>240.55213900000001</v>
      </c>
      <c r="C29" s="92">
        <v>242.75123600000001</v>
      </c>
      <c r="D29" s="92">
        <v>237.28387499999999</v>
      </c>
      <c r="E29" s="92">
        <v>239.71380600000001</v>
      </c>
      <c r="F29" s="92">
        <v>235.51159699999999</v>
      </c>
      <c r="G29" s="92">
        <v>204757</v>
      </c>
      <c r="H29" s="92">
        <f t="shared" si="0"/>
        <v>-1.1006091336767403E-4</v>
      </c>
      <c r="I29" s="93">
        <f t="shared" si="1"/>
        <v>-5.0195441446100359E-4</v>
      </c>
    </row>
    <row r="30" spans="1:9" x14ac:dyDescent="0.25">
      <c r="A30" s="16">
        <v>42944</v>
      </c>
      <c r="B30" s="87">
        <v>241.171783</v>
      </c>
      <c r="C30" s="88">
        <v>241.171783</v>
      </c>
      <c r="D30" s="88">
        <v>235.473557</v>
      </c>
      <c r="E30" s="88">
        <v>239.19137599999999</v>
      </c>
      <c r="F30" s="88">
        <v>234.99835200000001</v>
      </c>
      <c r="G30" s="88">
        <v>99027</v>
      </c>
      <c r="H30" s="88">
        <f t="shared" si="0"/>
        <v>-9.4748075039803191E-4</v>
      </c>
      <c r="I30" s="95">
        <f t="shared" si="1"/>
        <v>-1.3393742514913615E-3</v>
      </c>
    </row>
    <row r="31" spans="1:9" x14ac:dyDescent="0.25">
      <c r="A31" s="16">
        <v>42947</v>
      </c>
      <c r="B31" s="91">
        <v>238.62033099999999</v>
      </c>
      <c r="C31" s="92">
        <v>239.106323</v>
      </c>
      <c r="D31" s="92">
        <v>234.89038099999999</v>
      </c>
      <c r="E31" s="92">
        <v>236.20254499999999</v>
      </c>
      <c r="F31" s="92">
        <v>232.061905</v>
      </c>
      <c r="G31" s="92">
        <v>41577</v>
      </c>
      <c r="H31" s="92">
        <f t="shared" si="0"/>
        <v>-5.4609636023045102E-3</v>
      </c>
      <c r="I31" s="93">
        <f t="shared" si="1"/>
        <v>-5.8528571033978401E-3</v>
      </c>
    </row>
    <row r="32" spans="1:9" x14ac:dyDescent="0.25">
      <c r="A32" s="16">
        <v>42948</v>
      </c>
      <c r="B32" s="87">
        <v>238.12219200000001</v>
      </c>
      <c r="C32" s="88">
        <v>239.60446200000001</v>
      </c>
      <c r="D32" s="88">
        <v>230.29779099999999</v>
      </c>
      <c r="E32" s="88">
        <v>231.98658800000001</v>
      </c>
      <c r="F32" s="88">
        <v>227.91984600000001</v>
      </c>
      <c r="G32" s="88">
        <v>108685</v>
      </c>
      <c r="H32" s="88">
        <f t="shared" si="0"/>
        <v>-7.8217102640906477E-3</v>
      </c>
      <c r="I32" s="95">
        <f t="shared" si="1"/>
        <v>-8.2136037651839768E-3</v>
      </c>
    </row>
    <row r="33" spans="1:9" x14ac:dyDescent="0.25">
      <c r="A33" s="16">
        <v>42949</v>
      </c>
      <c r="B33" s="91">
        <v>231.95015000000001</v>
      </c>
      <c r="C33" s="92">
        <v>231.95015000000001</v>
      </c>
      <c r="D33" s="92">
        <v>225.255661</v>
      </c>
      <c r="E33" s="92">
        <v>226.14257799999999</v>
      </c>
      <c r="F33" s="92">
        <v>222.178268</v>
      </c>
      <c r="G33" s="92">
        <v>104204</v>
      </c>
      <c r="H33" s="92">
        <f t="shared" si="0"/>
        <v>-1.1080565903657087E-2</v>
      </c>
      <c r="I33" s="93">
        <f t="shared" si="1"/>
        <v>-1.1472459404750416E-2</v>
      </c>
    </row>
    <row r="34" spans="1:9" x14ac:dyDescent="0.25">
      <c r="A34" s="16">
        <v>42950</v>
      </c>
      <c r="B34" s="87">
        <v>224.78181499999999</v>
      </c>
      <c r="C34" s="88">
        <v>232.21743799999999</v>
      </c>
      <c r="D34" s="88">
        <v>220.88176000000001</v>
      </c>
      <c r="E34" s="88">
        <v>222.230377</v>
      </c>
      <c r="F34" s="88">
        <v>218.33467099999999</v>
      </c>
      <c r="G34" s="88">
        <v>189432</v>
      </c>
      <c r="H34" s="88">
        <f t="shared" si="0"/>
        <v>-7.5788708218497876E-3</v>
      </c>
      <c r="I34" s="95">
        <f t="shared" si="1"/>
        <v>-7.9707643229431167E-3</v>
      </c>
    </row>
    <row r="35" spans="1:9" x14ac:dyDescent="0.25">
      <c r="A35" s="16">
        <v>42951</v>
      </c>
      <c r="B35" s="91">
        <v>223.57899499999999</v>
      </c>
      <c r="C35" s="92">
        <v>225.693039</v>
      </c>
      <c r="D35" s="92">
        <v>222.33972199999999</v>
      </c>
      <c r="E35" s="92">
        <v>223.493942</v>
      </c>
      <c r="F35" s="92">
        <v>219.57607999999999</v>
      </c>
      <c r="G35" s="92">
        <v>76273</v>
      </c>
      <c r="H35" s="92">
        <f t="shared" si="0"/>
        <v>2.4623214730002782E-3</v>
      </c>
      <c r="I35" s="93">
        <f t="shared" si="1"/>
        <v>2.0704279719069487E-3</v>
      </c>
    </row>
    <row r="36" spans="1:9" x14ac:dyDescent="0.25">
      <c r="A36" s="16">
        <v>42954</v>
      </c>
      <c r="B36" s="87">
        <v>223.31170700000001</v>
      </c>
      <c r="C36" s="88">
        <v>229.04637099999999</v>
      </c>
      <c r="D36" s="88">
        <v>222.582718</v>
      </c>
      <c r="E36" s="88">
        <v>227.539795</v>
      </c>
      <c r="F36" s="88">
        <v>223.55100999999999</v>
      </c>
      <c r="G36" s="88">
        <v>61524</v>
      </c>
      <c r="H36" s="88">
        <f t="shared" si="0"/>
        <v>7.7916088076270514E-3</v>
      </c>
      <c r="I36" s="95">
        <f t="shared" si="1"/>
        <v>7.3997153065337214E-3</v>
      </c>
    </row>
    <row r="37" spans="1:9" x14ac:dyDescent="0.25">
      <c r="A37" s="16">
        <v>42955</v>
      </c>
      <c r="B37" s="91">
        <v>230.10339400000001</v>
      </c>
      <c r="C37" s="92">
        <v>231.57350199999999</v>
      </c>
      <c r="D37" s="92">
        <v>225.49864199999999</v>
      </c>
      <c r="E37" s="92">
        <v>230.65013099999999</v>
      </c>
      <c r="F37" s="92">
        <v>226.606842</v>
      </c>
      <c r="G37" s="92">
        <v>104393</v>
      </c>
      <c r="H37" s="92">
        <f t="shared" si="0"/>
        <v>5.896382148670231E-3</v>
      </c>
      <c r="I37" s="93">
        <f t="shared" si="1"/>
        <v>5.504488647576901E-3</v>
      </c>
    </row>
    <row r="38" spans="1:9" x14ac:dyDescent="0.25">
      <c r="A38" s="16">
        <v>42956</v>
      </c>
      <c r="B38" s="87">
        <v>230.504333</v>
      </c>
      <c r="C38" s="88">
        <v>230.504333</v>
      </c>
      <c r="D38" s="88">
        <v>223.91918899999999</v>
      </c>
      <c r="E38" s="88">
        <v>225.21920800000001</v>
      </c>
      <c r="F38" s="88">
        <v>221.27110300000001</v>
      </c>
      <c r="G38" s="88">
        <v>49001</v>
      </c>
      <c r="H38" s="88">
        <f t="shared" si="0"/>
        <v>-1.0348317747208178E-2</v>
      </c>
      <c r="I38" s="95">
        <f t="shared" si="1"/>
        <v>-1.0740211248301507E-2</v>
      </c>
    </row>
    <row r="39" spans="1:9" x14ac:dyDescent="0.25">
      <c r="A39" s="16">
        <v>42957</v>
      </c>
      <c r="B39" s="91">
        <v>225.984634</v>
      </c>
      <c r="C39" s="92">
        <v>225.984634</v>
      </c>
      <c r="D39" s="92">
        <v>215.49943500000001</v>
      </c>
      <c r="E39" s="92">
        <v>217.29759200000001</v>
      </c>
      <c r="F39" s="92">
        <v>213.48834199999999</v>
      </c>
      <c r="G39" s="92">
        <v>67203</v>
      </c>
      <c r="H39" s="92">
        <f t="shared" si="0"/>
        <v>-1.5550536341579388E-2</v>
      </c>
      <c r="I39" s="93">
        <f t="shared" si="1"/>
        <v>-1.5942429842672717E-2</v>
      </c>
    </row>
    <row r="40" spans="1:9" x14ac:dyDescent="0.25">
      <c r="A40" s="16">
        <v>42958</v>
      </c>
      <c r="B40" s="87">
        <v>214.320908</v>
      </c>
      <c r="C40" s="88">
        <v>219.37519800000001</v>
      </c>
      <c r="D40" s="88">
        <v>208.07595800000001</v>
      </c>
      <c r="E40" s="88">
        <v>210.129257</v>
      </c>
      <c r="F40" s="88">
        <v>206.445694</v>
      </c>
      <c r="G40" s="88">
        <v>195654</v>
      </c>
      <c r="H40" s="88">
        <f t="shared" si="0"/>
        <v>-1.456833552005939E-2</v>
      </c>
      <c r="I40" s="95">
        <f t="shared" si="1"/>
        <v>-1.4960229021152719E-2</v>
      </c>
    </row>
    <row r="41" spans="1:9" x14ac:dyDescent="0.25">
      <c r="A41" s="16">
        <v>42961</v>
      </c>
      <c r="B41" s="91">
        <v>214.077911</v>
      </c>
      <c r="C41" s="92">
        <v>214.077911</v>
      </c>
      <c r="D41" s="92">
        <v>206.80024700000001</v>
      </c>
      <c r="E41" s="92">
        <v>212.60780299999999</v>
      </c>
      <c r="F41" s="92">
        <v>208.880798</v>
      </c>
      <c r="G41" s="92">
        <v>217992</v>
      </c>
      <c r="H41" s="92">
        <f t="shared" si="0"/>
        <v>5.0926890955980009E-3</v>
      </c>
      <c r="I41" s="93">
        <f t="shared" si="1"/>
        <v>4.700795594504671E-3</v>
      </c>
    </row>
    <row r="42" spans="1:9" x14ac:dyDescent="0.25">
      <c r="A42" s="16">
        <v>42963</v>
      </c>
      <c r="B42" s="87">
        <v>212.61994899999999</v>
      </c>
      <c r="C42" s="88">
        <v>215.535889</v>
      </c>
      <c r="D42" s="88">
        <v>209.83767700000001</v>
      </c>
      <c r="E42" s="88">
        <v>211.81806900000001</v>
      </c>
      <c r="F42" s="88">
        <v>208.10488900000001</v>
      </c>
      <c r="G42" s="88">
        <v>367761</v>
      </c>
      <c r="H42" s="88">
        <f t="shared" si="0"/>
        <v>-1.6162347849290578E-3</v>
      </c>
      <c r="I42" s="95">
        <f t="shared" si="1"/>
        <v>-2.0081282860223873E-3</v>
      </c>
    </row>
    <row r="43" spans="1:9" x14ac:dyDescent="0.25">
      <c r="A43" s="16">
        <v>42964</v>
      </c>
      <c r="B43" s="91">
        <v>213.82276899999999</v>
      </c>
      <c r="C43" s="92">
        <v>213.82276899999999</v>
      </c>
      <c r="D43" s="92">
        <v>207.76007100000001</v>
      </c>
      <c r="E43" s="92">
        <v>208.525497</v>
      </c>
      <c r="F43" s="92">
        <v>204.87005600000001</v>
      </c>
      <c r="G43" s="92">
        <v>76656</v>
      </c>
      <c r="H43" s="92">
        <f t="shared" si="0"/>
        <v>-6.8037970448431096E-3</v>
      </c>
      <c r="I43" s="93">
        <f t="shared" si="1"/>
        <v>-7.1956905459364395E-3</v>
      </c>
    </row>
    <row r="44" spans="1:9" x14ac:dyDescent="0.25">
      <c r="A44" s="16">
        <v>42965</v>
      </c>
      <c r="B44" s="87">
        <v>210.17785599999999</v>
      </c>
      <c r="C44" s="88">
        <v>210.73675499999999</v>
      </c>
      <c r="D44" s="88">
        <v>207.76007100000001</v>
      </c>
      <c r="E44" s="88">
        <v>209.63111900000001</v>
      </c>
      <c r="F44" s="88">
        <v>205.956253</v>
      </c>
      <c r="G44" s="88">
        <v>61692</v>
      </c>
      <c r="H44" s="88">
        <f t="shared" si="0"/>
        <v>2.296495877791657E-3</v>
      </c>
      <c r="I44" s="95">
        <f t="shared" si="1"/>
        <v>1.9046023766983275E-3</v>
      </c>
    </row>
    <row r="45" spans="1:9" x14ac:dyDescent="0.25">
      <c r="A45" s="16">
        <v>42968</v>
      </c>
      <c r="B45" s="91">
        <v>210.19001800000001</v>
      </c>
      <c r="C45" s="92">
        <v>212.35266100000001</v>
      </c>
      <c r="D45" s="92">
        <v>208.61054999999999</v>
      </c>
      <c r="E45" s="92">
        <v>210.11711099999999</v>
      </c>
      <c r="F45" s="92">
        <v>206.43374600000001</v>
      </c>
      <c r="G45" s="92">
        <v>124142</v>
      </c>
      <c r="H45" s="92">
        <f t="shared" si="0"/>
        <v>1.0057114295798542E-3</v>
      </c>
      <c r="I45" s="93">
        <f t="shared" si="1"/>
        <v>6.1381792848652465E-4</v>
      </c>
    </row>
    <row r="46" spans="1:9" x14ac:dyDescent="0.25">
      <c r="A46" s="16">
        <v>42969</v>
      </c>
      <c r="B46" s="87">
        <v>212.37695299999999</v>
      </c>
      <c r="C46" s="88">
        <v>212.37695299999999</v>
      </c>
      <c r="D46" s="88">
        <v>207.80867000000001</v>
      </c>
      <c r="E46" s="88">
        <v>208.95074500000001</v>
      </c>
      <c r="F46" s="88">
        <v>205.287811</v>
      </c>
      <c r="G46" s="88">
        <v>218688</v>
      </c>
      <c r="H46" s="88">
        <f t="shared" si="0"/>
        <v>-2.4175296326417258E-3</v>
      </c>
      <c r="I46" s="95">
        <f t="shared" si="1"/>
        <v>-2.8094231337350553E-3</v>
      </c>
    </row>
    <row r="47" spans="1:9" x14ac:dyDescent="0.25">
      <c r="A47" s="16">
        <v>42970</v>
      </c>
      <c r="B47" s="91">
        <v>208.95074500000001</v>
      </c>
      <c r="C47" s="92">
        <v>211.00404399999999</v>
      </c>
      <c r="D47" s="92">
        <v>206.78808599999999</v>
      </c>
      <c r="E47" s="92">
        <v>207.67501799999999</v>
      </c>
      <c r="F47" s="92">
        <v>204.03447</v>
      </c>
      <c r="G47" s="92">
        <v>247903</v>
      </c>
      <c r="H47" s="92">
        <f t="shared" si="0"/>
        <v>-2.6596196037154251E-3</v>
      </c>
      <c r="I47" s="93">
        <f t="shared" si="1"/>
        <v>-3.0515131048087546E-3</v>
      </c>
    </row>
    <row r="48" spans="1:9" x14ac:dyDescent="0.25">
      <c r="A48" s="16">
        <v>42971</v>
      </c>
      <c r="B48" s="87">
        <v>209.461029</v>
      </c>
      <c r="C48" s="88">
        <v>210.16570999999999</v>
      </c>
      <c r="D48" s="88">
        <v>203.56842</v>
      </c>
      <c r="E48" s="88">
        <v>204.54039</v>
      </c>
      <c r="F48" s="88">
        <v>200.954803</v>
      </c>
      <c r="G48" s="88">
        <v>143809</v>
      </c>
      <c r="H48" s="88">
        <f t="shared" si="0"/>
        <v>-6.6051535412105745E-3</v>
      </c>
      <c r="I48" s="95">
        <f t="shared" si="1"/>
        <v>-6.9970470423039045E-3</v>
      </c>
    </row>
    <row r="49" spans="1:9" x14ac:dyDescent="0.25">
      <c r="A49" s="16">
        <v>42975</v>
      </c>
      <c r="B49" s="91">
        <v>205.33012400000001</v>
      </c>
      <c r="C49" s="92">
        <v>206.47219799999999</v>
      </c>
      <c r="D49" s="92">
        <v>202.18334999999999</v>
      </c>
      <c r="E49" s="92">
        <v>204.90489199999999</v>
      </c>
      <c r="F49" s="92">
        <v>201.312927</v>
      </c>
      <c r="G49" s="92">
        <v>114957</v>
      </c>
      <c r="H49" s="92">
        <f t="shared" si="0"/>
        <v>7.7327265663015106E-4</v>
      </c>
      <c r="I49" s="93">
        <f t="shared" si="1"/>
        <v>3.8137915553682148E-4</v>
      </c>
    </row>
    <row r="50" spans="1:9" x14ac:dyDescent="0.25">
      <c r="A50" s="16">
        <v>42976</v>
      </c>
      <c r="B50" s="87">
        <v>204.11515800000001</v>
      </c>
      <c r="C50" s="88">
        <v>205.03852800000001</v>
      </c>
      <c r="D50" s="88">
        <v>199.51042200000001</v>
      </c>
      <c r="E50" s="88">
        <v>200.32444799999999</v>
      </c>
      <c r="F50" s="88">
        <v>196.81274400000001</v>
      </c>
      <c r="G50" s="88">
        <v>198263</v>
      </c>
      <c r="H50" s="88">
        <f t="shared" si="0"/>
        <v>-9.8184469356798042E-3</v>
      </c>
      <c r="I50" s="95">
        <f t="shared" si="1"/>
        <v>-1.0210340436773133E-2</v>
      </c>
    </row>
    <row r="51" spans="1:9" x14ac:dyDescent="0.25">
      <c r="A51" s="16">
        <v>42977</v>
      </c>
      <c r="B51" s="91">
        <v>203.37402299999999</v>
      </c>
      <c r="C51" s="92">
        <v>205.93760700000001</v>
      </c>
      <c r="D51" s="92">
        <v>200.17865</v>
      </c>
      <c r="E51" s="92">
        <v>205.25723300000001</v>
      </c>
      <c r="F51" s="92">
        <v>201.65907300000001</v>
      </c>
      <c r="G51" s="92">
        <v>102710</v>
      </c>
      <c r="H51" s="92">
        <f t="shared" si="0"/>
        <v>1.0564550062976349E-2</v>
      </c>
      <c r="I51" s="93">
        <f t="shared" si="1"/>
        <v>1.017265656188302E-2</v>
      </c>
    </row>
    <row r="52" spans="1:9" x14ac:dyDescent="0.25">
      <c r="A52" s="16">
        <v>42978</v>
      </c>
      <c r="B52" s="87">
        <v>206.53294399999999</v>
      </c>
      <c r="C52" s="88">
        <v>213.55548099999999</v>
      </c>
      <c r="D52" s="88">
        <v>203.629166</v>
      </c>
      <c r="E52" s="88">
        <v>210.955444</v>
      </c>
      <c r="F52" s="88">
        <v>207.257431</v>
      </c>
      <c r="G52" s="88">
        <v>124303</v>
      </c>
      <c r="H52" s="88">
        <f t="shared" si="0"/>
        <v>1.1892344215593287E-2</v>
      </c>
      <c r="I52" s="95">
        <f t="shared" si="1"/>
        <v>1.1500450714499958E-2</v>
      </c>
    </row>
    <row r="53" spans="1:9" x14ac:dyDescent="0.25">
      <c r="A53" s="16">
        <v>42979</v>
      </c>
      <c r="B53" s="91">
        <v>210.432999</v>
      </c>
      <c r="C53" s="92">
        <v>216.02186599999999</v>
      </c>
      <c r="D53" s="92">
        <v>209.31523100000001</v>
      </c>
      <c r="E53" s="92">
        <v>214.68540999999999</v>
      </c>
      <c r="F53" s="92">
        <v>210.92195100000001</v>
      </c>
      <c r="G53" s="92">
        <v>215943</v>
      </c>
      <c r="H53" s="92">
        <f t="shared" si="0"/>
        <v>7.6116691650171715E-3</v>
      </c>
      <c r="I53" s="93">
        <f t="shared" si="1"/>
        <v>7.2197756639238416E-3</v>
      </c>
    </row>
    <row r="54" spans="1:9" x14ac:dyDescent="0.25">
      <c r="A54" s="16">
        <v>42982</v>
      </c>
      <c r="B54" s="87">
        <v>215.04989599999999</v>
      </c>
      <c r="C54" s="88">
        <v>216.750854</v>
      </c>
      <c r="D54" s="88">
        <v>205.33012400000001</v>
      </c>
      <c r="E54" s="88">
        <v>207.553528</v>
      </c>
      <c r="F54" s="88">
        <v>203.915131</v>
      </c>
      <c r="G54" s="88">
        <v>122496</v>
      </c>
      <c r="H54" s="88">
        <f t="shared" si="0"/>
        <v>-1.4672327160747985E-2</v>
      </c>
      <c r="I54" s="95">
        <f t="shared" si="1"/>
        <v>-1.5064220661841314E-2</v>
      </c>
    </row>
    <row r="55" spans="1:9" x14ac:dyDescent="0.25">
      <c r="A55" s="16">
        <v>42983</v>
      </c>
      <c r="B55" s="91">
        <v>207.553528</v>
      </c>
      <c r="C55" s="92">
        <v>211.64797999999999</v>
      </c>
      <c r="D55" s="92">
        <v>204.62544299999999</v>
      </c>
      <c r="E55" s="92">
        <v>205.81611599999999</v>
      </c>
      <c r="F55" s="92">
        <v>202.20817600000001</v>
      </c>
      <c r="G55" s="92">
        <v>186650</v>
      </c>
      <c r="H55" s="92">
        <f t="shared" si="0"/>
        <v>-3.650740993778503E-3</v>
      </c>
      <c r="I55" s="93">
        <f t="shared" si="1"/>
        <v>-4.0426344948718326E-3</v>
      </c>
    </row>
    <row r="56" spans="1:9" x14ac:dyDescent="0.25">
      <c r="A56" s="16">
        <v>42984</v>
      </c>
      <c r="B56" s="87">
        <v>204.11515800000001</v>
      </c>
      <c r="C56" s="88">
        <v>206.33854700000001</v>
      </c>
      <c r="D56" s="88">
        <v>202.90017700000001</v>
      </c>
      <c r="E56" s="88">
        <v>204.04225199999999</v>
      </c>
      <c r="F56" s="88">
        <v>200.465408</v>
      </c>
      <c r="G56" s="88">
        <v>265640</v>
      </c>
      <c r="H56" s="88">
        <f t="shared" si="0"/>
        <v>-3.7592694508240929E-3</v>
      </c>
      <c r="I56" s="95">
        <f t="shared" si="1"/>
        <v>-4.1511629519174224E-3</v>
      </c>
    </row>
    <row r="57" spans="1:9" x14ac:dyDescent="0.25">
      <c r="A57" s="16">
        <v>42985</v>
      </c>
      <c r="B57" s="91">
        <v>204.844131</v>
      </c>
      <c r="C57" s="92">
        <v>209.60682700000001</v>
      </c>
      <c r="D57" s="92">
        <v>203.556274</v>
      </c>
      <c r="E57" s="92">
        <v>205.427322</v>
      </c>
      <c r="F57" s="92">
        <v>201.82617200000001</v>
      </c>
      <c r="G57" s="92">
        <v>374399</v>
      </c>
      <c r="H57" s="92">
        <f t="shared" si="0"/>
        <v>2.9380408621126103E-3</v>
      </c>
      <c r="I57" s="93">
        <f t="shared" si="1"/>
        <v>2.5461473610192808E-3</v>
      </c>
    </row>
    <row r="58" spans="1:9" x14ac:dyDescent="0.25">
      <c r="A58" s="16">
        <v>42986</v>
      </c>
      <c r="B58" s="87">
        <v>205.58526599999999</v>
      </c>
      <c r="C58" s="88">
        <v>211.12553399999999</v>
      </c>
      <c r="D58" s="88">
        <v>204.60115099999999</v>
      </c>
      <c r="E58" s="88">
        <v>209.047943</v>
      </c>
      <c r="F58" s="88">
        <v>205.38334699999999</v>
      </c>
      <c r="G58" s="88">
        <v>283175</v>
      </c>
      <c r="H58" s="88">
        <f t="shared" si="0"/>
        <v>7.5877438954046299E-3</v>
      </c>
      <c r="I58" s="95">
        <f t="shared" si="1"/>
        <v>7.1958503943112999E-3</v>
      </c>
    </row>
    <row r="59" spans="1:9" x14ac:dyDescent="0.25">
      <c r="A59" s="16">
        <v>42989</v>
      </c>
      <c r="B59" s="91">
        <v>210.42085299999999</v>
      </c>
      <c r="C59" s="92">
        <v>210.91899100000001</v>
      </c>
      <c r="D59" s="92">
        <v>206.54510500000001</v>
      </c>
      <c r="E59" s="92">
        <v>208.05166600000001</v>
      </c>
      <c r="F59" s="92">
        <v>204.404526</v>
      </c>
      <c r="G59" s="92">
        <v>198156</v>
      </c>
      <c r="H59" s="92">
        <f t="shared" si="0"/>
        <v>-2.074719119502192E-3</v>
      </c>
      <c r="I59" s="93">
        <f t="shared" si="1"/>
        <v>-2.4666126205955216E-3</v>
      </c>
    </row>
    <row r="60" spans="1:9" x14ac:dyDescent="0.25">
      <c r="A60" s="16">
        <v>42990</v>
      </c>
      <c r="B60" s="87">
        <v>208.96289100000001</v>
      </c>
      <c r="C60" s="88">
        <v>211.06478899999999</v>
      </c>
      <c r="D60" s="88">
        <v>207.031082</v>
      </c>
      <c r="E60" s="88">
        <v>209.047943</v>
      </c>
      <c r="F60" s="88">
        <v>205.38334699999999</v>
      </c>
      <c r="G60" s="88">
        <v>187333</v>
      </c>
      <c r="H60" s="88">
        <f t="shared" si="0"/>
        <v>2.0747191195021951E-3</v>
      </c>
      <c r="I60" s="95">
        <f t="shared" si="1"/>
        <v>1.6828256184088656E-3</v>
      </c>
    </row>
    <row r="61" spans="1:9" x14ac:dyDescent="0.25">
      <c r="A61" s="16">
        <v>42991</v>
      </c>
      <c r="B61" s="91">
        <v>210.894699</v>
      </c>
      <c r="C61" s="92">
        <v>210.894699</v>
      </c>
      <c r="D61" s="92">
        <v>205.08712800000001</v>
      </c>
      <c r="E61" s="92">
        <v>205.34227000000001</v>
      </c>
      <c r="F61" s="92">
        <v>201.742615</v>
      </c>
      <c r="G61" s="92">
        <v>62947</v>
      </c>
      <c r="H61" s="92">
        <f t="shared" si="0"/>
        <v>-7.7675811162793229E-3</v>
      </c>
      <c r="I61" s="93">
        <f t="shared" si="1"/>
        <v>-8.1594746173726529E-3</v>
      </c>
    </row>
    <row r="62" spans="1:9" x14ac:dyDescent="0.25">
      <c r="A62" s="16">
        <v>42992</v>
      </c>
      <c r="B62" s="87">
        <v>208.73204000000001</v>
      </c>
      <c r="C62" s="88">
        <v>208.73204000000001</v>
      </c>
      <c r="D62" s="88">
        <v>205.08712800000001</v>
      </c>
      <c r="E62" s="88">
        <v>206.083405</v>
      </c>
      <c r="F62" s="88">
        <v>202.47074900000001</v>
      </c>
      <c r="G62" s="88">
        <v>256775</v>
      </c>
      <c r="H62" s="88">
        <f t="shared" si="0"/>
        <v>1.5646435694087095E-3</v>
      </c>
      <c r="I62" s="95">
        <f t="shared" si="1"/>
        <v>1.17275006831538E-3</v>
      </c>
    </row>
    <row r="63" spans="1:9" x14ac:dyDescent="0.25">
      <c r="A63" s="16">
        <v>42993</v>
      </c>
      <c r="B63" s="91">
        <v>205.184326</v>
      </c>
      <c r="C63" s="92">
        <v>215.04989599999999</v>
      </c>
      <c r="D63" s="92">
        <v>203.398315</v>
      </c>
      <c r="E63" s="92">
        <v>213.43398999999999</v>
      </c>
      <c r="F63" s="92">
        <v>209.69248999999999</v>
      </c>
      <c r="G63" s="92">
        <v>297393</v>
      </c>
      <c r="H63" s="92">
        <f t="shared" si="0"/>
        <v>1.5220587320251356E-2</v>
      </c>
      <c r="I63" s="93">
        <f t="shared" si="1"/>
        <v>1.4828693819158027E-2</v>
      </c>
    </row>
    <row r="64" spans="1:9" x14ac:dyDescent="0.25">
      <c r="A64" s="16">
        <v>42996</v>
      </c>
      <c r="B64" s="87">
        <v>212.86294599999999</v>
      </c>
      <c r="C64" s="88">
        <v>215.97326699999999</v>
      </c>
      <c r="D64" s="88">
        <v>210.56665000000001</v>
      </c>
      <c r="E64" s="88">
        <v>212.70500200000001</v>
      </c>
      <c r="F64" s="88">
        <v>209.22135900000001</v>
      </c>
      <c r="G64" s="88">
        <v>102372</v>
      </c>
      <c r="H64" s="88">
        <f t="shared" si="0"/>
        <v>-9.7685803564552076E-4</v>
      </c>
      <c r="I64" s="95">
        <f t="shared" si="1"/>
        <v>-1.3687515367388503E-3</v>
      </c>
    </row>
    <row r="65" spans="1:9" x14ac:dyDescent="0.25">
      <c r="A65" s="16">
        <v>42997</v>
      </c>
      <c r="B65" s="91">
        <v>212.61994899999999</v>
      </c>
      <c r="C65" s="92">
        <v>215.97326699999999</v>
      </c>
      <c r="D65" s="92">
        <v>208.24606299999999</v>
      </c>
      <c r="E65" s="92">
        <v>210.347961</v>
      </c>
      <c r="F65" s="92">
        <v>206.902908</v>
      </c>
      <c r="G65" s="92">
        <v>76450</v>
      </c>
      <c r="H65" s="92">
        <f t="shared" si="0"/>
        <v>-4.8394240593039786E-3</v>
      </c>
      <c r="I65" s="93">
        <f t="shared" si="1"/>
        <v>-5.2313175603973085E-3</v>
      </c>
    </row>
    <row r="66" spans="1:9" x14ac:dyDescent="0.25">
      <c r="A66" s="16">
        <v>42998</v>
      </c>
      <c r="B66" s="87">
        <v>211.39283800000001</v>
      </c>
      <c r="C66" s="88">
        <v>213.348938</v>
      </c>
      <c r="D66" s="88">
        <v>209.473175</v>
      </c>
      <c r="E66" s="88">
        <v>211.81806900000001</v>
      </c>
      <c r="F66" s="88">
        <v>208.34892300000001</v>
      </c>
      <c r="G66" s="88">
        <v>58305</v>
      </c>
      <c r="H66" s="88">
        <f t="shared" si="0"/>
        <v>3.024665163524563E-3</v>
      </c>
      <c r="I66" s="95">
        <f t="shared" si="1"/>
        <v>2.6327716624312335E-3</v>
      </c>
    </row>
    <row r="67" spans="1:9" x14ac:dyDescent="0.25">
      <c r="A67" s="16">
        <v>42999</v>
      </c>
      <c r="B67" s="91">
        <v>213.421829</v>
      </c>
      <c r="C67" s="92">
        <v>215.04989599999999</v>
      </c>
      <c r="D67" s="92">
        <v>209.776917</v>
      </c>
      <c r="E67" s="92">
        <v>212.04892000000001</v>
      </c>
      <c r="F67" s="92">
        <v>208.576019</v>
      </c>
      <c r="G67" s="92">
        <v>101138</v>
      </c>
      <c r="H67" s="92">
        <f t="shared" si="0"/>
        <v>4.731141722681326E-4</v>
      </c>
      <c r="I67" s="93">
        <f t="shared" si="1"/>
        <v>8.122067117480303E-5</v>
      </c>
    </row>
    <row r="68" spans="1:9" x14ac:dyDescent="0.25">
      <c r="A68" s="16">
        <v>43000</v>
      </c>
      <c r="B68" s="87">
        <v>215.29289199999999</v>
      </c>
      <c r="C68" s="88">
        <v>229.605255</v>
      </c>
      <c r="D68" s="88">
        <v>215.17138700000001</v>
      </c>
      <c r="E68" s="88">
        <v>216.64151000000001</v>
      </c>
      <c r="F68" s="88">
        <v>213.093414</v>
      </c>
      <c r="G68" s="88">
        <v>817393</v>
      </c>
      <c r="H68" s="88">
        <f t="shared" ref="H68:H131" si="2">LOG(F68/F67)</f>
        <v>9.3056533307301469E-3</v>
      </c>
      <c r="I68" s="95">
        <f t="shared" ref="I68:I131" si="3">H68-$H$1238</f>
        <v>8.9137598296368178E-3</v>
      </c>
    </row>
    <row r="69" spans="1:9" x14ac:dyDescent="0.25">
      <c r="A69" s="16">
        <v>43003</v>
      </c>
      <c r="B69" s="91">
        <v>216.65365600000001</v>
      </c>
      <c r="C69" s="92">
        <v>218.20881700000001</v>
      </c>
      <c r="D69" s="92">
        <v>207.16473400000001</v>
      </c>
      <c r="E69" s="92">
        <v>210.42085299999999</v>
      </c>
      <c r="F69" s="92">
        <v>206.97460899999999</v>
      </c>
      <c r="G69" s="92">
        <v>239462</v>
      </c>
      <c r="H69" s="92">
        <f t="shared" si="2"/>
        <v>-1.2652956510271769E-2</v>
      </c>
      <c r="I69" s="93">
        <f t="shared" si="3"/>
        <v>-1.3044850011365098E-2</v>
      </c>
    </row>
    <row r="70" spans="1:9" x14ac:dyDescent="0.25">
      <c r="A70" s="16">
        <v>43004</v>
      </c>
      <c r="B70" s="87">
        <v>209.21803299999999</v>
      </c>
      <c r="C70" s="88">
        <v>213.83493000000001</v>
      </c>
      <c r="D70" s="88">
        <v>209.21803299999999</v>
      </c>
      <c r="E70" s="88">
        <v>212.61994899999999</v>
      </c>
      <c r="F70" s="88">
        <v>209.13767999999999</v>
      </c>
      <c r="G70" s="88">
        <v>180461</v>
      </c>
      <c r="H70" s="88">
        <f t="shared" si="2"/>
        <v>4.5152151756677715E-3</v>
      </c>
      <c r="I70" s="95">
        <f t="shared" si="3"/>
        <v>4.1233216745744415E-3</v>
      </c>
    </row>
    <row r="71" spans="1:9" x14ac:dyDescent="0.25">
      <c r="A71" s="16">
        <v>43005</v>
      </c>
      <c r="B71" s="91">
        <v>213.069489</v>
      </c>
      <c r="C71" s="92">
        <v>219.909775</v>
      </c>
      <c r="D71" s="92">
        <v>212.61994899999999</v>
      </c>
      <c r="E71" s="92">
        <v>212.66854900000001</v>
      </c>
      <c r="F71" s="92">
        <v>209.18550099999999</v>
      </c>
      <c r="G71" s="92">
        <v>91286</v>
      </c>
      <c r="H71" s="92">
        <f t="shared" si="2"/>
        <v>9.9293548399163143E-5</v>
      </c>
      <c r="I71" s="93">
        <f t="shared" si="3"/>
        <v>-2.9259995269416644E-4</v>
      </c>
    </row>
    <row r="72" spans="1:9" x14ac:dyDescent="0.25">
      <c r="A72" s="16">
        <v>43006</v>
      </c>
      <c r="B72" s="87">
        <v>212.66854900000001</v>
      </c>
      <c r="C72" s="88">
        <v>219.66677899999999</v>
      </c>
      <c r="D72" s="88">
        <v>212.66854900000001</v>
      </c>
      <c r="E72" s="88">
        <v>214.11436499999999</v>
      </c>
      <c r="F72" s="88">
        <v>210.60763499999999</v>
      </c>
      <c r="G72" s="88">
        <v>111385</v>
      </c>
      <c r="H72" s="88">
        <f t="shared" si="2"/>
        <v>2.9425317305448342E-3</v>
      </c>
      <c r="I72" s="95">
        <f t="shared" si="3"/>
        <v>2.5506382294515047E-3</v>
      </c>
    </row>
    <row r="73" spans="1:9" x14ac:dyDescent="0.25">
      <c r="A73" s="16">
        <v>43007</v>
      </c>
      <c r="B73" s="91">
        <v>215.59663399999999</v>
      </c>
      <c r="C73" s="92">
        <v>218.69480899999999</v>
      </c>
      <c r="D73" s="92">
        <v>211.76947000000001</v>
      </c>
      <c r="E73" s="92">
        <v>216.98170500000001</v>
      </c>
      <c r="F73" s="92">
        <v>213.42802399999999</v>
      </c>
      <c r="G73" s="92">
        <v>138706</v>
      </c>
      <c r="H73" s="92">
        <f t="shared" si="2"/>
        <v>5.7773322446493585E-3</v>
      </c>
      <c r="I73" s="93">
        <f t="shared" si="3"/>
        <v>5.3854387435560286E-3</v>
      </c>
    </row>
    <row r="74" spans="1:9" x14ac:dyDescent="0.25">
      <c r="A74" s="16">
        <v>43011</v>
      </c>
      <c r="B74" s="87">
        <v>217.95367400000001</v>
      </c>
      <c r="C74" s="88">
        <v>217.95367400000001</v>
      </c>
      <c r="D74" s="88">
        <v>210.26290900000001</v>
      </c>
      <c r="E74" s="88">
        <v>211.307785</v>
      </c>
      <c r="F74" s="88">
        <v>207.84703099999999</v>
      </c>
      <c r="G74" s="88">
        <v>210688</v>
      </c>
      <c r="H74" s="88">
        <f t="shared" si="2"/>
        <v>-1.150761834229422E-2</v>
      </c>
      <c r="I74" s="95">
        <f t="shared" si="3"/>
        <v>-1.1899511843387549E-2</v>
      </c>
    </row>
    <row r="75" spans="1:9" x14ac:dyDescent="0.25">
      <c r="A75" s="16">
        <v>43012</v>
      </c>
      <c r="B75" s="91">
        <v>211.40498400000001</v>
      </c>
      <c r="C75" s="92">
        <v>214.15081799999999</v>
      </c>
      <c r="D75" s="92">
        <v>211.40498400000001</v>
      </c>
      <c r="E75" s="92">
        <v>212.77789300000001</v>
      </c>
      <c r="F75" s="92">
        <v>209.29304500000001</v>
      </c>
      <c r="G75" s="92">
        <v>101932</v>
      </c>
      <c r="H75" s="92">
        <f t="shared" si="2"/>
        <v>3.0109713861630675E-3</v>
      </c>
      <c r="I75" s="93">
        <f t="shared" si="3"/>
        <v>2.619077885069738E-3</v>
      </c>
    </row>
    <row r="76" spans="1:9" x14ac:dyDescent="0.25">
      <c r="A76" s="16">
        <v>43013</v>
      </c>
      <c r="B76" s="87">
        <v>213.348938</v>
      </c>
      <c r="C76" s="88">
        <v>213.84707599999999</v>
      </c>
      <c r="D76" s="88">
        <v>210.639557</v>
      </c>
      <c r="E76" s="88">
        <v>210.93113700000001</v>
      </c>
      <c r="F76" s="88">
        <v>207.47653199999999</v>
      </c>
      <c r="G76" s="88">
        <v>169921</v>
      </c>
      <c r="H76" s="88">
        <f t="shared" si="2"/>
        <v>-3.7858164865520309E-3</v>
      </c>
      <c r="I76" s="95">
        <f t="shared" si="3"/>
        <v>-4.1777099876453604E-3</v>
      </c>
    </row>
    <row r="77" spans="1:9" x14ac:dyDescent="0.25">
      <c r="A77" s="16">
        <v>43014</v>
      </c>
      <c r="B77" s="91">
        <v>211.40498400000001</v>
      </c>
      <c r="C77" s="92">
        <v>213.421829</v>
      </c>
      <c r="D77" s="92">
        <v>210.943298</v>
      </c>
      <c r="E77" s="92">
        <v>211.80592300000001</v>
      </c>
      <c r="F77" s="92">
        <v>208.337006</v>
      </c>
      <c r="G77" s="92">
        <v>140867</v>
      </c>
      <c r="H77" s="92">
        <f t="shared" si="2"/>
        <v>1.7974385598507627E-3</v>
      </c>
      <c r="I77" s="93">
        <f t="shared" si="3"/>
        <v>1.4055450587574332E-3</v>
      </c>
    </row>
    <row r="78" spans="1:9" x14ac:dyDescent="0.25">
      <c r="A78" s="16">
        <v>43017</v>
      </c>
      <c r="B78" s="87">
        <v>214.79475400000001</v>
      </c>
      <c r="C78" s="88">
        <v>214.79475400000001</v>
      </c>
      <c r="D78" s="88">
        <v>210.19001800000001</v>
      </c>
      <c r="E78" s="88">
        <v>212.54705799999999</v>
      </c>
      <c r="F78" s="88">
        <v>209.06599399999999</v>
      </c>
      <c r="G78" s="88">
        <v>153015</v>
      </c>
      <c r="H78" s="88">
        <f t="shared" si="2"/>
        <v>1.5169789755627356E-3</v>
      </c>
      <c r="I78" s="95">
        <f t="shared" si="3"/>
        <v>1.1250854744694061E-3</v>
      </c>
    </row>
    <row r="79" spans="1:9" x14ac:dyDescent="0.25">
      <c r="A79" s="16">
        <v>43018</v>
      </c>
      <c r="B79" s="91">
        <v>215.04989599999999</v>
      </c>
      <c r="C79" s="92">
        <v>215.548035</v>
      </c>
      <c r="D79" s="92">
        <v>212.37695299999999</v>
      </c>
      <c r="E79" s="92">
        <v>214.38166799999999</v>
      </c>
      <c r="F79" s="92">
        <v>210.87056000000001</v>
      </c>
      <c r="G79" s="92">
        <v>183296</v>
      </c>
      <c r="H79" s="92">
        <f t="shared" si="2"/>
        <v>3.7325537521946568E-3</v>
      </c>
      <c r="I79" s="93">
        <f t="shared" si="3"/>
        <v>3.3406602511013273E-3</v>
      </c>
    </row>
    <row r="80" spans="1:9" x14ac:dyDescent="0.25">
      <c r="A80" s="16">
        <v>43019</v>
      </c>
      <c r="B80" s="87">
        <v>215.778885</v>
      </c>
      <c r="C80" s="88">
        <v>230.844528</v>
      </c>
      <c r="D80" s="88">
        <v>215.40223700000001</v>
      </c>
      <c r="E80" s="88">
        <v>222.78926100000001</v>
      </c>
      <c r="F80" s="88">
        <v>219.14042699999999</v>
      </c>
      <c r="G80" s="88">
        <v>837176</v>
      </c>
      <c r="H80" s="88">
        <f t="shared" si="2"/>
        <v>1.6706552171047072E-2</v>
      </c>
      <c r="I80" s="95">
        <f t="shared" si="3"/>
        <v>1.6314658669953741E-2</v>
      </c>
    </row>
    <row r="81" spans="1:9" x14ac:dyDescent="0.25">
      <c r="A81" s="16">
        <v>43020</v>
      </c>
      <c r="B81" s="91">
        <v>224.76966899999999</v>
      </c>
      <c r="C81" s="92">
        <v>225.984634</v>
      </c>
      <c r="D81" s="92">
        <v>218.69480899999999</v>
      </c>
      <c r="E81" s="92">
        <v>219.520996</v>
      </c>
      <c r="F81" s="92">
        <v>215.92572000000001</v>
      </c>
      <c r="G81" s="92">
        <v>202535</v>
      </c>
      <c r="H81" s="92">
        <f t="shared" si="2"/>
        <v>-6.4181271278258489E-3</v>
      </c>
      <c r="I81" s="93">
        <f t="shared" si="3"/>
        <v>-6.8100206289191789E-3</v>
      </c>
    </row>
    <row r="82" spans="1:9" x14ac:dyDescent="0.25">
      <c r="A82" s="16">
        <v>43021</v>
      </c>
      <c r="B82" s="87">
        <v>221.100449</v>
      </c>
      <c r="C82" s="88">
        <v>222.351868</v>
      </c>
      <c r="D82" s="88">
        <v>216.750854</v>
      </c>
      <c r="E82" s="88">
        <v>219.20509300000001</v>
      </c>
      <c r="F82" s="88">
        <v>215.61497499999999</v>
      </c>
      <c r="G82" s="88">
        <v>133505</v>
      </c>
      <c r="H82" s="88">
        <f t="shared" si="2"/>
        <v>-6.2545601686346216E-4</v>
      </c>
      <c r="I82" s="95">
        <f t="shared" si="3"/>
        <v>-1.0173495179567917E-3</v>
      </c>
    </row>
    <row r="83" spans="1:9" x14ac:dyDescent="0.25">
      <c r="A83" s="16">
        <v>43024</v>
      </c>
      <c r="B83" s="91">
        <v>219.909775</v>
      </c>
      <c r="C83" s="92">
        <v>221.85372899999999</v>
      </c>
      <c r="D83" s="92">
        <v>217.49198899999999</v>
      </c>
      <c r="E83" s="92">
        <v>218.84060700000001</v>
      </c>
      <c r="F83" s="92">
        <v>215.256485</v>
      </c>
      <c r="G83" s="92">
        <v>95751</v>
      </c>
      <c r="H83" s="92">
        <f t="shared" si="2"/>
        <v>-7.2267615377759721E-4</v>
      </c>
      <c r="I83" s="93">
        <f t="shared" si="3"/>
        <v>-1.1145696548709267E-3</v>
      </c>
    </row>
    <row r="84" spans="1:9" x14ac:dyDescent="0.25">
      <c r="A84" s="16">
        <v>43025</v>
      </c>
      <c r="B84" s="87">
        <v>218.84060700000001</v>
      </c>
      <c r="C84" s="88">
        <v>222.291122</v>
      </c>
      <c r="D84" s="88">
        <v>217.23684700000001</v>
      </c>
      <c r="E84" s="88">
        <v>217.747131</v>
      </c>
      <c r="F84" s="88">
        <v>214.18090799999999</v>
      </c>
      <c r="G84" s="88">
        <v>70409</v>
      </c>
      <c r="H84" s="88">
        <f t="shared" si="2"/>
        <v>-2.1754888621248912E-3</v>
      </c>
      <c r="I84" s="95">
        <f t="shared" si="3"/>
        <v>-2.5673823632182207E-3</v>
      </c>
    </row>
    <row r="85" spans="1:9" x14ac:dyDescent="0.25">
      <c r="A85" s="16">
        <v>43026</v>
      </c>
      <c r="B85" s="91">
        <v>219.66677899999999</v>
      </c>
      <c r="C85" s="92">
        <v>219.66677899999999</v>
      </c>
      <c r="D85" s="92">
        <v>214.80690000000001</v>
      </c>
      <c r="E85" s="92">
        <v>216.00971999999999</v>
      </c>
      <c r="F85" s="92">
        <v>212.47195400000001</v>
      </c>
      <c r="G85" s="92">
        <v>43046</v>
      </c>
      <c r="H85" s="92">
        <f t="shared" si="2"/>
        <v>-3.4791434788582318E-3</v>
      </c>
      <c r="I85" s="93">
        <f t="shared" si="3"/>
        <v>-3.8710369799515613E-3</v>
      </c>
    </row>
    <row r="86" spans="1:9" x14ac:dyDescent="0.25">
      <c r="A86" s="16">
        <v>43027</v>
      </c>
      <c r="B86" s="87">
        <v>217.47984299999999</v>
      </c>
      <c r="C86" s="88">
        <v>219.88548299999999</v>
      </c>
      <c r="D86" s="88">
        <v>216.24056999999999</v>
      </c>
      <c r="E86" s="88">
        <v>218.354614</v>
      </c>
      <c r="F86" s="88">
        <v>214.778412</v>
      </c>
      <c r="G86" s="88">
        <v>28436</v>
      </c>
      <c r="H86" s="88">
        <f t="shared" si="2"/>
        <v>4.6890151186166013E-3</v>
      </c>
      <c r="I86" s="95">
        <f t="shared" si="3"/>
        <v>4.2971216175232713E-3</v>
      </c>
    </row>
    <row r="87" spans="1:9" x14ac:dyDescent="0.25">
      <c r="A87" s="16">
        <v>43031</v>
      </c>
      <c r="B87" s="91">
        <v>217.47984299999999</v>
      </c>
      <c r="C87" s="92">
        <v>220.43222</v>
      </c>
      <c r="D87" s="92">
        <v>216.471405</v>
      </c>
      <c r="E87" s="92">
        <v>217.50413499999999</v>
      </c>
      <c r="F87" s="92">
        <v>213.94189499999999</v>
      </c>
      <c r="G87" s="92">
        <v>127859</v>
      </c>
      <c r="H87" s="92">
        <f t="shared" si="2"/>
        <v>-1.6947887572772127E-3</v>
      </c>
      <c r="I87" s="93">
        <f t="shared" si="3"/>
        <v>-2.0866822583705423E-3</v>
      </c>
    </row>
    <row r="88" spans="1:9" x14ac:dyDescent="0.25">
      <c r="A88" s="16">
        <v>43032</v>
      </c>
      <c r="B88" s="87">
        <v>216.54431199999999</v>
      </c>
      <c r="C88" s="88">
        <v>222.33972199999999</v>
      </c>
      <c r="D88" s="88">
        <v>215.52372700000001</v>
      </c>
      <c r="E88" s="88">
        <v>221.671494</v>
      </c>
      <c r="F88" s="88">
        <v>218.041</v>
      </c>
      <c r="G88" s="88">
        <v>137204</v>
      </c>
      <c r="H88" s="88">
        <f t="shared" si="2"/>
        <v>8.2423268939580494E-3</v>
      </c>
      <c r="I88" s="95">
        <f t="shared" si="3"/>
        <v>7.8504333928647203E-3</v>
      </c>
    </row>
    <row r="89" spans="1:9" x14ac:dyDescent="0.25">
      <c r="A89" s="16">
        <v>43033</v>
      </c>
      <c r="B89" s="91">
        <v>221.85372899999999</v>
      </c>
      <c r="C89" s="92">
        <v>223.11731</v>
      </c>
      <c r="D89" s="92">
        <v>217.23684700000001</v>
      </c>
      <c r="E89" s="92">
        <v>218.11161799999999</v>
      </c>
      <c r="F89" s="92">
        <v>214.53942900000001</v>
      </c>
      <c r="G89" s="92">
        <v>64906</v>
      </c>
      <c r="H89" s="92">
        <f t="shared" si="2"/>
        <v>-7.0310447556800101E-3</v>
      </c>
      <c r="I89" s="93">
        <f t="shared" si="3"/>
        <v>-7.42293825677334E-3</v>
      </c>
    </row>
    <row r="90" spans="1:9" x14ac:dyDescent="0.25">
      <c r="A90" s="16">
        <v>43034</v>
      </c>
      <c r="B90" s="87">
        <v>217.23684700000001</v>
      </c>
      <c r="C90" s="88">
        <v>222.99580399999999</v>
      </c>
      <c r="D90" s="88">
        <v>216.86019899999999</v>
      </c>
      <c r="E90" s="88">
        <v>219.94622799999999</v>
      </c>
      <c r="F90" s="88">
        <v>216.34399400000001</v>
      </c>
      <c r="G90" s="88">
        <v>55342</v>
      </c>
      <c r="H90" s="88">
        <f t="shared" si="2"/>
        <v>3.6377226971999735E-3</v>
      </c>
      <c r="I90" s="95">
        <f t="shared" si="3"/>
        <v>3.2458291961066439E-3</v>
      </c>
    </row>
    <row r="91" spans="1:9" x14ac:dyDescent="0.25">
      <c r="A91" s="16">
        <v>43035</v>
      </c>
      <c r="B91" s="91">
        <v>222.36402899999999</v>
      </c>
      <c r="C91" s="92">
        <v>224.78181499999999</v>
      </c>
      <c r="D91" s="92">
        <v>219.44809000000001</v>
      </c>
      <c r="E91" s="92">
        <v>223.31170700000001</v>
      </c>
      <c r="F91" s="92">
        <v>219.654312</v>
      </c>
      <c r="G91" s="92">
        <v>164868</v>
      </c>
      <c r="H91" s="92">
        <f t="shared" si="2"/>
        <v>6.5948901495063404E-3</v>
      </c>
      <c r="I91" s="93">
        <f t="shared" si="3"/>
        <v>6.2029966484130105E-3</v>
      </c>
    </row>
    <row r="92" spans="1:9" x14ac:dyDescent="0.25">
      <c r="A92" s="16">
        <v>43038</v>
      </c>
      <c r="B92" s="87">
        <v>223.530396</v>
      </c>
      <c r="C92" s="88">
        <v>227.19961499999999</v>
      </c>
      <c r="D92" s="88">
        <v>221.379898</v>
      </c>
      <c r="E92" s="88">
        <v>226.14257799999999</v>
      </c>
      <c r="F92" s="88">
        <v>222.438828</v>
      </c>
      <c r="G92" s="88">
        <v>132941</v>
      </c>
      <c r="H92" s="88">
        <f t="shared" si="2"/>
        <v>5.4708649190287183E-3</v>
      </c>
      <c r="I92" s="95">
        <f t="shared" si="3"/>
        <v>5.0789714179353884E-3</v>
      </c>
    </row>
    <row r="93" spans="1:9" x14ac:dyDescent="0.25">
      <c r="A93" s="16">
        <v>43039</v>
      </c>
      <c r="B93" s="91">
        <v>227.19961499999999</v>
      </c>
      <c r="C93" s="92">
        <v>233.262314</v>
      </c>
      <c r="D93" s="92">
        <v>225.328552</v>
      </c>
      <c r="E93" s="92">
        <v>231.64640800000001</v>
      </c>
      <c r="F93" s="92">
        <v>227.85252399999999</v>
      </c>
      <c r="G93" s="92">
        <v>221569</v>
      </c>
      <c r="H93" s="92">
        <f t="shared" si="2"/>
        <v>1.0443245600782533E-2</v>
      </c>
      <c r="I93" s="93">
        <f t="shared" si="3"/>
        <v>1.0051352099689204E-2</v>
      </c>
    </row>
    <row r="94" spans="1:9" x14ac:dyDescent="0.25">
      <c r="A94" s="16">
        <v>43040</v>
      </c>
      <c r="B94" s="87">
        <v>231.64640800000001</v>
      </c>
      <c r="C94" s="88">
        <v>233.27446</v>
      </c>
      <c r="D94" s="88">
        <v>228.17158499999999</v>
      </c>
      <c r="E94" s="88">
        <v>230.18843100000001</v>
      </c>
      <c r="F94" s="88">
        <v>226.41841099999999</v>
      </c>
      <c r="G94" s="88">
        <v>131735</v>
      </c>
      <c r="H94" s="88">
        <f t="shared" si="2"/>
        <v>-2.7421055738317372E-3</v>
      </c>
      <c r="I94" s="95">
        <f t="shared" si="3"/>
        <v>-3.1339990749250667E-3</v>
      </c>
    </row>
    <row r="95" spans="1:9" x14ac:dyDescent="0.25">
      <c r="A95" s="16">
        <v>43041</v>
      </c>
      <c r="B95" s="91">
        <v>231.57350199999999</v>
      </c>
      <c r="C95" s="92">
        <v>231.98658800000001</v>
      </c>
      <c r="D95" s="92">
        <v>229.022064</v>
      </c>
      <c r="E95" s="92">
        <v>230.09123199999999</v>
      </c>
      <c r="F95" s="92">
        <v>226.32283000000001</v>
      </c>
      <c r="G95" s="92">
        <v>52079</v>
      </c>
      <c r="H95" s="92">
        <f t="shared" si="2"/>
        <v>-1.8337318420476187E-4</v>
      </c>
      <c r="I95" s="93">
        <f t="shared" si="3"/>
        <v>-5.7526668529809144E-4</v>
      </c>
    </row>
    <row r="96" spans="1:9" x14ac:dyDescent="0.25">
      <c r="A96" s="16">
        <v>43042</v>
      </c>
      <c r="B96" s="87">
        <v>230.35853599999999</v>
      </c>
      <c r="C96" s="88">
        <v>230.35853599999999</v>
      </c>
      <c r="D96" s="88">
        <v>225.12200899999999</v>
      </c>
      <c r="E96" s="88">
        <v>226.822968</v>
      </c>
      <c r="F96" s="88">
        <v>223.10810900000001</v>
      </c>
      <c r="G96" s="88">
        <v>98014</v>
      </c>
      <c r="H96" s="88">
        <f t="shared" si="2"/>
        <v>-6.2130097470019883E-3</v>
      </c>
      <c r="I96" s="95">
        <f t="shared" si="3"/>
        <v>-6.6049032480953182E-3</v>
      </c>
    </row>
    <row r="97" spans="1:9" x14ac:dyDescent="0.25">
      <c r="A97" s="16">
        <v>43045</v>
      </c>
      <c r="B97" s="91">
        <v>225.74163799999999</v>
      </c>
      <c r="C97" s="92">
        <v>225.74163799999999</v>
      </c>
      <c r="D97" s="92">
        <v>219.909775</v>
      </c>
      <c r="E97" s="92">
        <v>221.00325000000001</v>
      </c>
      <c r="F97" s="92">
        <v>217.383667</v>
      </c>
      <c r="G97" s="92">
        <v>548399</v>
      </c>
      <c r="H97" s="92">
        <f t="shared" si="2"/>
        <v>-1.1288444764415413E-2</v>
      </c>
      <c r="I97" s="93">
        <f t="shared" si="3"/>
        <v>-1.1680338265508742E-2</v>
      </c>
    </row>
    <row r="98" spans="1:9" x14ac:dyDescent="0.25">
      <c r="A98" s="16">
        <v>43046</v>
      </c>
      <c r="B98" s="87">
        <v>221.100449</v>
      </c>
      <c r="C98" s="88">
        <v>223.530396</v>
      </c>
      <c r="D98" s="88">
        <v>215.778885</v>
      </c>
      <c r="E98" s="88">
        <v>216.495712</v>
      </c>
      <c r="F98" s="88">
        <v>212.949997</v>
      </c>
      <c r="G98" s="88">
        <v>160263</v>
      </c>
      <c r="H98" s="88">
        <f t="shared" si="2"/>
        <v>-8.9492722120200555E-3</v>
      </c>
      <c r="I98" s="95">
        <f t="shared" si="3"/>
        <v>-9.3411657131133845E-3</v>
      </c>
    </row>
    <row r="99" spans="1:9" x14ac:dyDescent="0.25">
      <c r="A99" s="16">
        <v>43047</v>
      </c>
      <c r="B99" s="91">
        <v>217.929382</v>
      </c>
      <c r="C99" s="92">
        <v>219.66677899999999</v>
      </c>
      <c r="D99" s="92">
        <v>213.43398999999999</v>
      </c>
      <c r="E99" s="92">
        <v>216.726563</v>
      </c>
      <c r="F99" s="92">
        <v>213.17704800000001</v>
      </c>
      <c r="G99" s="92">
        <v>161547</v>
      </c>
      <c r="H99" s="92">
        <f t="shared" si="2"/>
        <v>4.6280566746094724E-4</v>
      </c>
      <c r="I99" s="93">
        <f t="shared" si="3"/>
        <v>7.0912166367617668E-5</v>
      </c>
    </row>
    <row r="100" spans="1:9" x14ac:dyDescent="0.25">
      <c r="A100" s="16">
        <v>43048</v>
      </c>
      <c r="B100" s="87">
        <v>215.29289199999999</v>
      </c>
      <c r="C100" s="88">
        <v>218.69480899999999</v>
      </c>
      <c r="D100" s="88">
        <v>214.56390400000001</v>
      </c>
      <c r="E100" s="88">
        <v>217.394791</v>
      </c>
      <c r="F100" s="88">
        <v>213.834305</v>
      </c>
      <c r="G100" s="88">
        <v>48618</v>
      </c>
      <c r="H100" s="88">
        <f t="shared" si="2"/>
        <v>1.3369354782061869E-3</v>
      </c>
      <c r="I100" s="95">
        <f t="shared" si="3"/>
        <v>9.450419771128574E-4</v>
      </c>
    </row>
    <row r="101" spans="1:9" x14ac:dyDescent="0.25">
      <c r="A101" s="16">
        <v>43049</v>
      </c>
      <c r="B101" s="91">
        <v>218.69480899999999</v>
      </c>
      <c r="C101" s="92">
        <v>219.168655</v>
      </c>
      <c r="D101" s="92">
        <v>212.741455</v>
      </c>
      <c r="E101" s="92">
        <v>217.51628099999999</v>
      </c>
      <c r="F101" s="92">
        <v>213.95384200000001</v>
      </c>
      <c r="G101" s="92">
        <v>187695</v>
      </c>
      <c r="H101" s="92">
        <f t="shared" si="2"/>
        <v>2.4271014144978506E-4</v>
      </c>
      <c r="I101" s="93">
        <f t="shared" si="3"/>
        <v>-1.4918335964354452E-4</v>
      </c>
    </row>
    <row r="102" spans="1:9" x14ac:dyDescent="0.25">
      <c r="A102" s="16">
        <v>43052</v>
      </c>
      <c r="B102" s="87">
        <v>221.12475599999999</v>
      </c>
      <c r="C102" s="88">
        <v>221.12475599999999</v>
      </c>
      <c r="D102" s="88">
        <v>216.00971999999999</v>
      </c>
      <c r="E102" s="88">
        <v>216.94525100000001</v>
      </c>
      <c r="F102" s="88">
        <v>213.392166</v>
      </c>
      <c r="G102" s="88">
        <v>163687</v>
      </c>
      <c r="H102" s="88">
        <f t="shared" si="2"/>
        <v>-1.141617908270969E-3</v>
      </c>
      <c r="I102" s="95">
        <f t="shared" si="3"/>
        <v>-1.5335114093642985E-3</v>
      </c>
    </row>
    <row r="103" spans="1:9" x14ac:dyDescent="0.25">
      <c r="A103" s="16">
        <v>43053</v>
      </c>
      <c r="B103" s="91">
        <v>217.47984299999999</v>
      </c>
      <c r="C103" s="92">
        <v>219.66677899999999</v>
      </c>
      <c r="D103" s="92">
        <v>216.26486199999999</v>
      </c>
      <c r="E103" s="92">
        <v>216.54431199999999</v>
      </c>
      <c r="F103" s="92">
        <v>212.99778699999999</v>
      </c>
      <c r="G103" s="92">
        <v>38930</v>
      </c>
      <c r="H103" s="92">
        <f t="shared" si="2"/>
        <v>-8.0338043199727901E-4</v>
      </c>
      <c r="I103" s="93">
        <f t="shared" si="3"/>
        <v>-1.1952739330906086E-3</v>
      </c>
    </row>
    <row r="104" spans="1:9" x14ac:dyDescent="0.25">
      <c r="A104" s="16">
        <v>43054</v>
      </c>
      <c r="B104" s="87">
        <v>214.78260800000001</v>
      </c>
      <c r="C104" s="88">
        <v>218.17237900000001</v>
      </c>
      <c r="D104" s="88">
        <v>213.83493000000001</v>
      </c>
      <c r="E104" s="88">
        <v>217.419083</v>
      </c>
      <c r="F104" s="88">
        <v>213.85823099999999</v>
      </c>
      <c r="G104" s="88">
        <v>62524</v>
      </c>
      <c r="H104" s="88">
        <f t="shared" si="2"/>
        <v>1.7508788517302217E-3</v>
      </c>
      <c r="I104" s="95">
        <f t="shared" si="3"/>
        <v>1.3589853506368922E-3</v>
      </c>
    </row>
    <row r="105" spans="1:9" x14ac:dyDescent="0.25">
      <c r="A105" s="16">
        <v>43055</v>
      </c>
      <c r="B105" s="91">
        <v>218.658356</v>
      </c>
      <c r="C105" s="92">
        <v>218.69480899999999</v>
      </c>
      <c r="D105" s="92">
        <v>216.30131499999999</v>
      </c>
      <c r="E105" s="92">
        <v>216.66580200000001</v>
      </c>
      <c r="F105" s="92">
        <v>213.11729399999999</v>
      </c>
      <c r="G105" s="92">
        <v>40774</v>
      </c>
      <c r="H105" s="92">
        <f t="shared" si="2"/>
        <v>-1.5072769032246278E-3</v>
      </c>
      <c r="I105" s="93">
        <f t="shared" si="3"/>
        <v>-1.8991704043179573E-3</v>
      </c>
    </row>
    <row r="106" spans="1:9" x14ac:dyDescent="0.25">
      <c r="A106" s="16">
        <v>43056</v>
      </c>
      <c r="B106" s="87">
        <v>219.66677899999999</v>
      </c>
      <c r="C106" s="88">
        <v>222.09672499999999</v>
      </c>
      <c r="D106" s="88">
        <v>216.507858</v>
      </c>
      <c r="E106" s="88">
        <v>217.43124399999999</v>
      </c>
      <c r="F106" s="88">
        <v>213.87016299999999</v>
      </c>
      <c r="G106" s="88">
        <v>96393</v>
      </c>
      <c r="H106" s="88">
        <f t="shared" si="2"/>
        <v>1.5315072411311431E-3</v>
      </c>
      <c r="I106" s="95">
        <f t="shared" si="3"/>
        <v>1.1396137400378136E-3</v>
      </c>
    </row>
    <row r="107" spans="1:9" x14ac:dyDescent="0.25">
      <c r="A107" s="16">
        <v>43059</v>
      </c>
      <c r="B107" s="91">
        <v>216.99385100000001</v>
      </c>
      <c r="C107" s="92">
        <v>218.68266299999999</v>
      </c>
      <c r="D107" s="92">
        <v>214.320908</v>
      </c>
      <c r="E107" s="92">
        <v>217.47984299999999</v>
      </c>
      <c r="F107" s="92">
        <v>213.91799900000001</v>
      </c>
      <c r="G107" s="92">
        <v>146192</v>
      </c>
      <c r="H107" s="92">
        <f t="shared" si="2"/>
        <v>9.712709592424513E-5</v>
      </c>
      <c r="I107" s="93">
        <f t="shared" si="3"/>
        <v>-2.9476640516908444E-4</v>
      </c>
    </row>
    <row r="108" spans="1:9" x14ac:dyDescent="0.25">
      <c r="A108" s="16">
        <v>43060</v>
      </c>
      <c r="B108" s="87">
        <v>218.937805</v>
      </c>
      <c r="C108" s="88">
        <v>222.825714</v>
      </c>
      <c r="D108" s="88">
        <v>218.12377900000001</v>
      </c>
      <c r="E108" s="88">
        <v>222.41262800000001</v>
      </c>
      <c r="F108" s="88">
        <v>218.76997399999999</v>
      </c>
      <c r="G108" s="88">
        <v>50005</v>
      </c>
      <c r="H108" s="88">
        <f t="shared" si="2"/>
        <v>9.7403876651447913E-3</v>
      </c>
      <c r="I108" s="95">
        <f t="shared" si="3"/>
        <v>9.3484941640514622E-3</v>
      </c>
    </row>
    <row r="109" spans="1:9" x14ac:dyDescent="0.25">
      <c r="A109" s="16">
        <v>43061</v>
      </c>
      <c r="B109" s="91">
        <v>222.813568</v>
      </c>
      <c r="C109" s="92">
        <v>222.825714</v>
      </c>
      <c r="D109" s="92">
        <v>220.067734</v>
      </c>
      <c r="E109" s="92">
        <v>221.12475599999999</v>
      </c>
      <c r="F109" s="92">
        <v>217.50323499999999</v>
      </c>
      <c r="G109" s="92">
        <v>100965</v>
      </c>
      <c r="H109" s="92">
        <f t="shared" si="2"/>
        <v>-2.5219944400115776E-3</v>
      </c>
      <c r="I109" s="93">
        <f t="shared" si="3"/>
        <v>-2.9138879411049071E-3</v>
      </c>
    </row>
    <row r="110" spans="1:9" x14ac:dyDescent="0.25">
      <c r="A110" s="16">
        <v>43062</v>
      </c>
      <c r="B110" s="87">
        <v>221.367752</v>
      </c>
      <c r="C110" s="88">
        <v>223.797684</v>
      </c>
      <c r="D110" s="88">
        <v>220.46867399999999</v>
      </c>
      <c r="E110" s="88">
        <v>221.74438499999999</v>
      </c>
      <c r="F110" s="88">
        <v>218.112686</v>
      </c>
      <c r="G110" s="88">
        <v>49589</v>
      </c>
      <c r="H110" s="88">
        <f t="shared" si="2"/>
        <v>1.2152052586825754E-3</v>
      </c>
      <c r="I110" s="95">
        <f t="shared" si="3"/>
        <v>8.2331175758924586E-4</v>
      </c>
    </row>
    <row r="111" spans="1:9" x14ac:dyDescent="0.25">
      <c r="A111" s="16">
        <v>43063</v>
      </c>
      <c r="B111" s="91">
        <v>223.554688</v>
      </c>
      <c r="C111" s="92">
        <v>223.554688</v>
      </c>
      <c r="D111" s="92">
        <v>220.22567699999999</v>
      </c>
      <c r="E111" s="92">
        <v>221.72009299999999</v>
      </c>
      <c r="F111" s="92">
        <v>218.088821</v>
      </c>
      <c r="G111" s="92">
        <v>43922</v>
      </c>
      <c r="H111" s="92">
        <f t="shared" si="2"/>
        <v>-4.7521329727829331E-5</v>
      </c>
      <c r="I111" s="93">
        <f t="shared" si="3"/>
        <v>-4.3941483082115889E-4</v>
      </c>
    </row>
    <row r="112" spans="1:9" x14ac:dyDescent="0.25">
      <c r="A112" s="16">
        <v>43066</v>
      </c>
      <c r="B112" s="87">
        <v>223.06871000000001</v>
      </c>
      <c r="C112" s="88">
        <v>223.06871000000001</v>
      </c>
      <c r="D112" s="88">
        <v>220.39576700000001</v>
      </c>
      <c r="E112" s="88">
        <v>221.112595</v>
      </c>
      <c r="F112" s="88">
        <v>217.491241</v>
      </c>
      <c r="G112" s="88">
        <v>105241</v>
      </c>
      <c r="H112" s="88">
        <f t="shared" si="2"/>
        <v>-1.1916333274167954E-3</v>
      </c>
      <c r="I112" s="95">
        <f t="shared" si="3"/>
        <v>-1.5835268285101249E-3</v>
      </c>
    </row>
    <row r="113" spans="1:9" x14ac:dyDescent="0.25">
      <c r="A113" s="16">
        <v>43067</v>
      </c>
      <c r="B113" s="91">
        <v>222.582718</v>
      </c>
      <c r="C113" s="92">
        <v>222.582718</v>
      </c>
      <c r="D113" s="92">
        <v>221.12475599999999</v>
      </c>
      <c r="E113" s="92">
        <v>221.20979299999999</v>
      </c>
      <c r="F113" s="92">
        <v>217.58685299999999</v>
      </c>
      <c r="G113" s="92">
        <v>66647</v>
      </c>
      <c r="H113" s="92">
        <f t="shared" si="2"/>
        <v>1.9087959262860933E-4</v>
      </c>
      <c r="I113" s="93">
        <f t="shared" si="3"/>
        <v>-2.0101390846472025E-4</v>
      </c>
    </row>
    <row r="114" spans="1:9" x14ac:dyDescent="0.25">
      <c r="A114" s="16">
        <v>43068</v>
      </c>
      <c r="B114" s="87">
        <v>222.582718</v>
      </c>
      <c r="C114" s="88">
        <v>222.582718</v>
      </c>
      <c r="D114" s="88">
        <v>219.67894000000001</v>
      </c>
      <c r="E114" s="88">
        <v>221.57429500000001</v>
      </c>
      <c r="F114" s="88">
        <v>217.94537399999999</v>
      </c>
      <c r="G114" s="88">
        <v>42132</v>
      </c>
      <c r="H114" s="88">
        <f t="shared" si="2"/>
        <v>7.1500438986318502E-4</v>
      </c>
      <c r="I114" s="95">
        <f t="shared" si="3"/>
        <v>3.2311088876985544E-4</v>
      </c>
    </row>
    <row r="115" spans="1:9" x14ac:dyDescent="0.25">
      <c r="A115" s="16">
        <v>43069</v>
      </c>
      <c r="B115" s="91">
        <v>223.03225699999999</v>
      </c>
      <c r="C115" s="92">
        <v>223.03225699999999</v>
      </c>
      <c r="D115" s="92">
        <v>220.456512</v>
      </c>
      <c r="E115" s="92">
        <v>221.51355000000001</v>
      </c>
      <c r="F115" s="92">
        <v>217.885651</v>
      </c>
      <c r="G115" s="92">
        <v>71335</v>
      </c>
      <c r="H115" s="92">
        <f t="shared" si="2"/>
        <v>-1.1902488816647073E-4</v>
      </c>
      <c r="I115" s="93">
        <f t="shared" si="3"/>
        <v>-5.1091838925980035E-4</v>
      </c>
    </row>
    <row r="116" spans="1:9" x14ac:dyDescent="0.25">
      <c r="A116" s="16">
        <v>43070</v>
      </c>
      <c r="B116" s="87">
        <v>221.61073300000001</v>
      </c>
      <c r="C116" s="88">
        <v>222.33972199999999</v>
      </c>
      <c r="D116" s="88">
        <v>220.07988</v>
      </c>
      <c r="E116" s="88">
        <v>221.015411</v>
      </c>
      <c r="F116" s="88">
        <v>217.39565999999999</v>
      </c>
      <c r="G116" s="88">
        <v>146184</v>
      </c>
      <c r="H116" s="88">
        <f t="shared" si="2"/>
        <v>-9.777606894192999E-4</v>
      </c>
      <c r="I116" s="95">
        <f t="shared" si="3"/>
        <v>-1.3696541905126294E-3</v>
      </c>
    </row>
    <row r="117" spans="1:9" x14ac:dyDescent="0.25">
      <c r="A117" s="16">
        <v>43073</v>
      </c>
      <c r="B117" s="91">
        <v>222.582718</v>
      </c>
      <c r="C117" s="92">
        <v>222.582718</v>
      </c>
      <c r="D117" s="92">
        <v>216.02186599999999</v>
      </c>
      <c r="E117" s="92">
        <v>216.42280600000001</v>
      </c>
      <c r="F117" s="92">
        <v>212.87828099999999</v>
      </c>
      <c r="G117" s="92">
        <v>64524</v>
      </c>
      <c r="H117" s="92">
        <f t="shared" si="2"/>
        <v>-9.1195151420222671E-3</v>
      </c>
      <c r="I117" s="93">
        <f t="shared" si="3"/>
        <v>-9.5114086431155962E-3</v>
      </c>
    </row>
    <row r="118" spans="1:9" x14ac:dyDescent="0.25">
      <c r="A118" s="16">
        <v>43074</v>
      </c>
      <c r="B118" s="87">
        <v>219.61819499999999</v>
      </c>
      <c r="C118" s="88">
        <v>219.61819499999999</v>
      </c>
      <c r="D118" s="88">
        <v>213.105942</v>
      </c>
      <c r="E118" s="88">
        <v>214.588211</v>
      </c>
      <c r="F118" s="88">
        <v>211.07373000000001</v>
      </c>
      <c r="G118" s="88">
        <v>46914</v>
      </c>
      <c r="H118" s="88">
        <f t="shared" si="2"/>
        <v>-3.6971697472209845E-3</v>
      </c>
      <c r="I118" s="95">
        <f t="shared" si="3"/>
        <v>-4.089063248314314E-3</v>
      </c>
    </row>
    <row r="119" spans="1:9" x14ac:dyDescent="0.25">
      <c r="A119" s="16">
        <v>43075</v>
      </c>
      <c r="B119" s="91">
        <v>215.04989599999999</v>
      </c>
      <c r="C119" s="92">
        <v>215.96112099999999</v>
      </c>
      <c r="D119" s="92">
        <v>212.91154499999999</v>
      </c>
      <c r="E119" s="92">
        <v>213.87136799999999</v>
      </c>
      <c r="F119" s="92">
        <v>210.368607</v>
      </c>
      <c r="G119" s="92">
        <v>85446</v>
      </c>
      <c r="H119" s="92">
        <f t="shared" si="2"/>
        <v>-1.4532536806350803E-3</v>
      </c>
      <c r="I119" s="93">
        <f t="shared" si="3"/>
        <v>-1.8451471817284098E-3</v>
      </c>
    </row>
    <row r="120" spans="1:9" x14ac:dyDescent="0.25">
      <c r="A120" s="16">
        <v>43076</v>
      </c>
      <c r="B120" s="87">
        <v>215.51158100000001</v>
      </c>
      <c r="C120" s="88">
        <v>215.52372700000001</v>
      </c>
      <c r="D120" s="88">
        <v>212.61994899999999</v>
      </c>
      <c r="E120" s="88">
        <v>213.49473599999999</v>
      </c>
      <c r="F120" s="88">
        <v>209.998154</v>
      </c>
      <c r="G120" s="88">
        <v>36967</v>
      </c>
      <c r="H120" s="88">
        <f t="shared" si="2"/>
        <v>-7.6545412377945928E-4</v>
      </c>
      <c r="I120" s="95">
        <f t="shared" si="3"/>
        <v>-1.1573476248727889E-3</v>
      </c>
    </row>
    <row r="121" spans="1:9" x14ac:dyDescent="0.25">
      <c r="A121" s="16">
        <v>43077</v>
      </c>
      <c r="B121" s="91">
        <v>214.80690000000001</v>
      </c>
      <c r="C121" s="92">
        <v>215.778885</v>
      </c>
      <c r="D121" s="92">
        <v>212.61994899999999</v>
      </c>
      <c r="E121" s="92">
        <v>214.077911</v>
      </c>
      <c r="F121" s="92">
        <v>210.57179300000001</v>
      </c>
      <c r="G121" s="92">
        <v>138299</v>
      </c>
      <c r="H121" s="92">
        <f t="shared" si="2"/>
        <v>1.1847180644862624E-3</v>
      </c>
      <c r="I121" s="93">
        <f t="shared" si="3"/>
        <v>7.9282456339293292E-4</v>
      </c>
    </row>
    <row r="122" spans="1:9" x14ac:dyDescent="0.25">
      <c r="A122" s="16">
        <v>43080</v>
      </c>
      <c r="B122" s="87">
        <v>216.26486199999999</v>
      </c>
      <c r="C122" s="88">
        <v>218.69480899999999</v>
      </c>
      <c r="D122" s="88">
        <v>214.928406</v>
      </c>
      <c r="E122" s="88">
        <v>217.55273399999999</v>
      </c>
      <c r="F122" s="88">
        <v>213.9897</v>
      </c>
      <c r="G122" s="88">
        <v>120558</v>
      </c>
      <c r="H122" s="88">
        <f t="shared" si="2"/>
        <v>6.992674761104674E-3</v>
      </c>
      <c r="I122" s="95">
        <f t="shared" si="3"/>
        <v>6.6007812600113441E-3</v>
      </c>
    </row>
    <row r="123" spans="1:9" x14ac:dyDescent="0.25">
      <c r="A123" s="16">
        <v>43081</v>
      </c>
      <c r="B123" s="91">
        <v>218.69480899999999</v>
      </c>
      <c r="C123" s="92">
        <v>221.12475599999999</v>
      </c>
      <c r="D123" s="92">
        <v>215.29289199999999</v>
      </c>
      <c r="E123" s="92">
        <v>219.192947</v>
      </c>
      <c r="F123" s="92">
        <v>215.603058</v>
      </c>
      <c r="G123" s="92">
        <v>42354</v>
      </c>
      <c r="H123" s="92">
        <f t="shared" si="2"/>
        <v>3.2620464747096858E-3</v>
      </c>
      <c r="I123" s="93">
        <f t="shared" si="3"/>
        <v>2.8701529736163563E-3</v>
      </c>
    </row>
    <row r="124" spans="1:9" x14ac:dyDescent="0.25">
      <c r="A124" s="16">
        <v>43082</v>
      </c>
      <c r="B124" s="87">
        <v>220.63876300000001</v>
      </c>
      <c r="C124" s="88">
        <v>222.582718</v>
      </c>
      <c r="D124" s="88">
        <v>217.151794</v>
      </c>
      <c r="E124" s="88">
        <v>219.484543</v>
      </c>
      <c r="F124" s="88">
        <v>215.88986199999999</v>
      </c>
      <c r="G124" s="88">
        <v>73606</v>
      </c>
      <c r="H124" s="88">
        <f t="shared" si="2"/>
        <v>5.7733236008053088E-4</v>
      </c>
      <c r="I124" s="95">
        <f t="shared" si="3"/>
        <v>1.8543885898720131E-4</v>
      </c>
    </row>
    <row r="125" spans="1:9" x14ac:dyDescent="0.25">
      <c r="A125" s="16">
        <v>43083</v>
      </c>
      <c r="B125" s="91">
        <v>220.88176000000001</v>
      </c>
      <c r="C125" s="92">
        <v>222.351868</v>
      </c>
      <c r="D125" s="92">
        <v>217.47984299999999</v>
      </c>
      <c r="E125" s="92">
        <v>220.33502200000001</v>
      </c>
      <c r="F125" s="92">
        <v>216.72642500000001</v>
      </c>
      <c r="G125" s="92">
        <v>220741</v>
      </c>
      <c r="H125" s="92">
        <f t="shared" si="2"/>
        <v>1.6796184444822131E-3</v>
      </c>
      <c r="I125" s="93">
        <f t="shared" si="3"/>
        <v>1.2877249433888836E-3</v>
      </c>
    </row>
    <row r="126" spans="1:9" x14ac:dyDescent="0.25">
      <c r="A126" s="16">
        <v>43084</v>
      </c>
      <c r="B126" s="87">
        <v>221.926636</v>
      </c>
      <c r="C126" s="88">
        <v>231.08750900000001</v>
      </c>
      <c r="D126" s="88">
        <v>221.926636</v>
      </c>
      <c r="E126" s="88">
        <v>230.273483</v>
      </c>
      <c r="F126" s="88">
        <v>226.502106</v>
      </c>
      <c r="G126" s="88">
        <v>323501</v>
      </c>
      <c r="H126" s="88">
        <f t="shared" si="2"/>
        <v>1.9160377239222454E-2</v>
      </c>
      <c r="I126" s="95">
        <f t="shared" si="3"/>
        <v>1.8768483738129123E-2</v>
      </c>
    </row>
    <row r="127" spans="1:9" x14ac:dyDescent="0.25">
      <c r="A127" s="16">
        <v>43087</v>
      </c>
      <c r="B127" s="91">
        <v>231.08750900000001</v>
      </c>
      <c r="C127" s="92">
        <v>238.06144699999999</v>
      </c>
      <c r="D127" s="92">
        <v>221.112595</v>
      </c>
      <c r="E127" s="92">
        <v>236.61563100000001</v>
      </c>
      <c r="F127" s="92">
        <v>232.74035599999999</v>
      </c>
      <c r="G127" s="92">
        <v>310143</v>
      </c>
      <c r="H127" s="92">
        <f t="shared" si="2"/>
        <v>1.1799449875780797E-2</v>
      </c>
      <c r="I127" s="93">
        <f t="shared" si="3"/>
        <v>1.1407556374687468E-2</v>
      </c>
    </row>
    <row r="128" spans="1:9" x14ac:dyDescent="0.25">
      <c r="A128" s="16">
        <v>43088</v>
      </c>
      <c r="B128" s="87">
        <v>238.134354</v>
      </c>
      <c r="C128" s="88">
        <v>246.25035099999999</v>
      </c>
      <c r="D128" s="88">
        <v>237.64836099999999</v>
      </c>
      <c r="E128" s="88">
        <v>244.91387900000001</v>
      </c>
      <c r="F128" s="88">
        <v>240.90271000000001</v>
      </c>
      <c r="G128" s="88">
        <v>260956</v>
      </c>
      <c r="H128" s="88">
        <f t="shared" si="2"/>
        <v>1.4969991276731407E-2</v>
      </c>
      <c r="I128" s="95">
        <f t="shared" si="3"/>
        <v>1.4578097775638078E-2</v>
      </c>
    </row>
    <row r="129" spans="1:9" x14ac:dyDescent="0.25">
      <c r="A129" s="16">
        <v>43089</v>
      </c>
      <c r="B129" s="91">
        <v>246.63914500000001</v>
      </c>
      <c r="C129" s="92">
        <v>250.757904</v>
      </c>
      <c r="D129" s="92">
        <v>246.63914500000001</v>
      </c>
      <c r="E129" s="92">
        <v>247.75692699999999</v>
      </c>
      <c r="F129" s="92">
        <v>243.69918799999999</v>
      </c>
      <c r="G129" s="92">
        <v>281459</v>
      </c>
      <c r="H129" s="92">
        <f t="shared" si="2"/>
        <v>5.0123965696344443E-3</v>
      </c>
      <c r="I129" s="93">
        <f t="shared" si="3"/>
        <v>4.6205030685411144E-3</v>
      </c>
    </row>
    <row r="130" spans="1:9" x14ac:dyDescent="0.25">
      <c r="A130" s="16">
        <v>43090</v>
      </c>
      <c r="B130" s="87">
        <v>249.299927</v>
      </c>
      <c r="C130" s="88">
        <v>256.15237400000001</v>
      </c>
      <c r="D130" s="88">
        <v>248.340103</v>
      </c>
      <c r="E130" s="88">
        <v>253.43083200000001</v>
      </c>
      <c r="F130" s="88">
        <v>249.280182</v>
      </c>
      <c r="G130" s="88">
        <v>332028</v>
      </c>
      <c r="H130" s="88">
        <f t="shared" si="2"/>
        <v>9.8336709438573595E-3</v>
      </c>
      <c r="I130" s="95">
        <f t="shared" si="3"/>
        <v>9.4417774427640305E-3</v>
      </c>
    </row>
    <row r="131" spans="1:9" x14ac:dyDescent="0.25">
      <c r="A131" s="16">
        <v>43091</v>
      </c>
      <c r="B131" s="91">
        <v>259.27484099999998</v>
      </c>
      <c r="C131" s="92">
        <v>283.33126800000002</v>
      </c>
      <c r="D131" s="92">
        <v>258.351471</v>
      </c>
      <c r="E131" s="92">
        <v>274.461975</v>
      </c>
      <c r="F131" s="92">
        <v>269.96688799999998</v>
      </c>
      <c r="G131" s="92">
        <v>1854167</v>
      </c>
      <c r="H131" s="92">
        <f t="shared" si="2"/>
        <v>3.4622747232471059E-2</v>
      </c>
      <c r="I131" s="93">
        <f t="shared" si="3"/>
        <v>3.4230853731377728E-2</v>
      </c>
    </row>
    <row r="132" spans="1:9" x14ac:dyDescent="0.25">
      <c r="A132" s="16">
        <v>43095</v>
      </c>
      <c r="B132" s="87">
        <v>274.86291499999999</v>
      </c>
      <c r="C132" s="88">
        <v>278.78729199999998</v>
      </c>
      <c r="D132" s="88">
        <v>270.20959499999998</v>
      </c>
      <c r="E132" s="88">
        <v>271.49746699999997</v>
      </c>
      <c r="F132" s="88">
        <v>267.05093399999998</v>
      </c>
      <c r="G132" s="88">
        <v>367827</v>
      </c>
      <c r="H132" s="88">
        <f t="shared" ref="H132:H195" si="4">LOG(F132/F131)</f>
        <v>-4.7163990689411024E-3</v>
      </c>
      <c r="I132" s="95">
        <f t="shared" ref="I132:I195" si="5">H132-$H$1238</f>
        <v>-5.1082925700344324E-3</v>
      </c>
    </row>
    <row r="133" spans="1:9" x14ac:dyDescent="0.25">
      <c r="A133" s="16">
        <v>43096</v>
      </c>
      <c r="B133" s="91">
        <v>271.42456099999998</v>
      </c>
      <c r="C133" s="92">
        <v>272.79748499999999</v>
      </c>
      <c r="D133" s="92">
        <v>260.246826</v>
      </c>
      <c r="E133" s="92">
        <v>261.68048099999999</v>
      </c>
      <c r="F133" s="92">
        <v>257.39471400000002</v>
      </c>
      <c r="G133" s="92">
        <v>259384</v>
      </c>
      <c r="H133" s="92">
        <f t="shared" si="4"/>
        <v>-1.5994477486839537E-2</v>
      </c>
      <c r="I133" s="93">
        <f t="shared" si="5"/>
        <v>-1.6386370987932868E-2</v>
      </c>
    </row>
    <row r="134" spans="1:9" x14ac:dyDescent="0.25">
      <c r="A134" s="16">
        <v>43097</v>
      </c>
      <c r="B134" s="87">
        <v>263.64874300000002</v>
      </c>
      <c r="C134" s="88">
        <v>265.05810500000001</v>
      </c>
      <c r="D134" s="88">
        <v>257.63464399999998</v>
      </c>
      <c r="E134" s="88">
        <v>259.80944799999997</v>
      </c>
      <c r="F134" s="88">
        <v>255.55436700000001</v>
      </c>
      <c r="G134" s="88">
        <v>310521</v>
      </c>
      <c r="H134" s="88">
        <f t="shared" si="4"/>
        <v>-3.1163170220343526E-3</v>
      </c>
      <c r="I134" s="95">
        <f t="shared" si="5"/>
        <v>-3.5082105231276821E-3</v>
      </c>
    </row>
    <row r="135" spans="1:9" x14ac:dyDescent="0.25">
      <c r="A135" s="16">
        <v>43098</v>
      </c>
      <c r="B135" s="91">
        <v>263.90390000000002</v>
      </c>
      <c r="C135" s="92">
        <v>280.90133700000001</v>
      </c>
      <c r="D135" s="92">
        <v>263.64874300000002</v>
      </c>
      <c r="E135" s="92">
        <v>275.531158</v>
      </c>
      <c r="F135" s="92">
        <v>271.01852400000001</v>
      </c>
      <c r="G135" s="92">
        <v>4479855</v>
      </c>
      <c r="H135" s="92">
        <f t="shared" si="4"/>
        <v>2.5515669004076726E-2</v>
      </c>
      <c r="I135" s="93">
        <f t="shared" si="5"/>
        <v>2.5123775502983395E-2</v>
      </c>
    </row>
    <row r="136" spans="1:9" x14ac:dyDescent="0.25">
      <c r="A136" s="16">
        <v>43101</v>
      </c>
      <c r="B136" s="87">
        <v>278.896637</v>
      </c>
      <c r="C136" s="88">
        <v>279.41906699999998</v>
      </c>
      <c r="D136" s="88">
        <v>273.39282200000002</v>
      </c>
      <c r="E136" s="88">
        <v>277.25640900000002</v>
      </c>
      <c r="F136" s="88">
        <v>272.71554600000002</v>
      </c>
      <c r="G136" s="88">
        <v>439096</v>
      </c>
      <c r="H136" s="88">
        <f t="shared" si="4"/>
        <v>2.7109196351655807E-3</v>
      </c>
      <c r="I136" s="95">
        <f t="shared" si="5"/>
        <v>2.3190261340722512E-3</v>
      </c>
    </row>
    <row r="137" spans="1:9" x14ac:dyDescent="0.25">
      <c r="A137" s="16">
        <v>43102</v>
      </c>
      <c r="B137" s="91">
        <v>279.44335899999999</v>
      </c>
      <c r="C137" s="92">
        <v>279.44335899999999</v>
      </c>
      <c r="D137" s="92">
        <v>269.72360200000003</v>
      </c>
      <c r="E137" s="92">
        <v>275.28817700000002</v>
      </c>
      <c r="F137" s="92">
        <v>270.77951000000002</v>
      </c>
      <c r="G137" s="92">
        <v>327913</v>
      </c>
      <c r="H137" s="92">
        <f t="shared" si="4"/>
        <v>-3.0940973564468816E-3</v>
      </c>
      <c r="I137" s="93">
        <f t="shared" si="5"/>
        <v>-3.4859908575402112E-3</v>
      </c>
    </row>
    <row r="138" spans="1:9" x14ac:dyDescent="0.25">
      <c r="A138" s="16">
        <v>43103</v>
      </c>
      <c r="B138" s="87">
        <v>276.73397799999998</v>
      </c>
      <c r="C138" s="88">
        <v>280.60974099999999</v>
      </c>
      <c r="D138" s="88">
        <v>275.31246900000002</v>
      </c>
      <c r="E138" s="88">
        <v>279.89291400000002</v>
      </c>
      <c r="F138" s="88">
        <v>275.308899</v>
      </c>
      <c r="G138" s="88">
        <v>457344</v>
      </c>
      <c r="H138" s="88">
        <f t="shared" si="4"/>
        <v>7.2044516118186571E-3</v>
      </c>
      <c r="I138" s="95">
        <f t="shared" si="5"/>
        <v>6.8125581107253272E-3</v>
      </c>
    </row>
    <row r="139" spans="1:9" x14ac:dyDescent="0.25">
      <c r="A139" s="16">
        <v>43104</v>
      </c>
      <c r="B139" s="91">
        <v>277.98541299999999</v>
      </c>
      <c r="C139" s="92">
        <v>282.55367999999999</v>
      </c>
      <c r="D139" s="92">
        <v>274.58349600000003</v>
      </c>
      <c r="E139" s="92">
        <v>279.28543100000002</v>
      </c>
      <c r="F139" s="92">
        <v>274.71133400000002</v>
      </c>
      <c r="G139" s="92">
        <v>402120</v>
      </c>
      <c r="H139" s="92">
        <f t="shared" si="4"/>
        <v>-9.4367177284152915E-4</v>
      </c>
      <c r="I139" s="93">
        <f t="shared" si="5"/>
        <v>-1.3355652739348587E-3</v>
      </c>
    </row>
    <row r="140" spans="1:9" x14ac:dyDescent="0.25">
      <c r="A140" s="16">
        <v>43105</v>
      </c>
      <c r="B140" s="87">
        <v>279.44335899999999</v>
      </c>
      <c r="C140" s="88">
        <v>285.275238</v>
      </c>
      <c r="D140" s="88">
        <v>242.99423200000001</v>
      </c>
      <c r="E140" s="88">
        <v>284.44903599999998</v>
      </c>
      <c r="F140" s="88">
        <v>279.79037499999998</v>
      </c>
      <c r="G140" s="88">
        <v>318534</v>
      </c>
      <c r="H140" s="88">
        <f t="shared" si="4"/>
        <v>7.9561925065723248E-3</v>
      </c>
      <c r="I140" s="95">
        <f t="shared" si="5"/>
        <v>7.5642990054789949E-3</v>
      </c>
    </row>
    <row r="141" spans="1:9" x14ac:dyDescent="0.25">
      <c r="A141" s="16">
        <v>43108</v>
      </c>
      <c r="B141" s="91">
        <v>284.44903599999998</v>
      </c>
      <c r="C141" s="92">
        <v>284.77710000000002</v>
      </c>
      <c r="D141" s="92">
        <v>278.24054000000001</v>
      </c>
      <c r="E141" s="92">
        <v>279.39477499999998</v>
      </c>
      <c r="F141" s="92">
        <v>274.81887799999998</v>
      </c>
      <c r="G141" s="92">
        <v>189448</v>
      </c>
      <c r="H141" s="92">
        <f t="shared" si="4"/>
        <v>-7.7862081623519333E-3</v>
      </c>
      <c r="I141" s="93">
        <f t="shared" si="5"/>
        <v>-8.1781016634452624E-3</v>
      </c>
    </row>
    <row r="142" spans="1:9" x14ac:dyDescent="0.25">
      <c r="A142" s="16">
        <v>43109</v>
      </c>
      <c r="B142" s="87">
        <v>277.62091099999998</v>
      </c>
      <c r="C142" s="88">
        <v>283.97521999999998</v>
      </c>
      <c r="D142" s="88">
        <v>274.644226</v>
      </c>
      <c r="E142" s="88">
        <v>277.11062600000002</v>
      </c>
      <c r="F142" s="88">
        <v>272.572113</v>
      </c>
      <c r="G142" s="88">
        <v>181300</v>
      </c>
      <c r="H142" s="88">
        <f t="shared" si="4"/>
        <v>-3.5651413239499588E-3</v>
      </c>
      <c r="I142" s="95">
        <f t="shared" si="5"/>
        <v>-3.9570348250432888E-3</v>
      </c>
    </row>
    <row r="143" spans="1:9" x14ac:dyDescent="0.25">
      <c r="A143" s="16">
        <v>43110</v>
      </c>
      <c r="B143" s="91">
        <v>278.22839399999998</v>
      </c>
      <c r="C143" s="92">
        <v>278.22839399999998</v>
      </c>
      <c r="D143" s="92">
        <v>269.72360200000003</v>
      </c>
      <c r="E143" s="92">
        <v>272.396545</v>
      </c>
      <c r="F143" s="92">
        <v>267.935272</v>
      </c>
      <c r="G143" s="92">
        <v>246857</v>
      </c>
      <c r="H143" s="92">
        <f t="shared" si="4"/>
        <v>-7.4515313491312274E-3</v>
      </c>
      <c r="I143" s="93">
        <f t="shared" si="5"/>
        <v>-7.8434248502245573E-3</v>
      </c>
    </row>
    <row r="144" spans="1:9" x14ac:dyDescent="0.25">
      <c r="A144" s="16">
        <v>43111</v>
      </c>
      <c r="B144" s="87">
        <v>274.07318099999998</v>
      </c>
      <c r="C144" s="88">
        <v>274.58349600000003</v>
      </c>
      <c r="D144" s="88">
        <v>271.91055299999999</v>
      </c>
      <c r="E144" s="88">
        <v>274.09750400000001</v>
      </c>
      <c r="F144" s="88">
        <v>269.60836799999998</v>
      </c>
      <c r="G144" s="88">
        <v>67355</v>
      </c>
      <c r="H144" s="88">
        <f t="shared" si="4"/>
        <v>2.7034780167323395E-3</v>
      </c>
      <c r="I144" s="95">
        <f t="shared" si="5"/>
        <v>2.31158451563901E-3</v>
      </c>
    </row>
    <row r="145" spans="1:9" x14ac:dyDescent="0.25">
      <c r="A145" s="16">
        <v>43112</v>
      </c>
      <c r="B145" s="91">
        <v>271.36380000000003</v>
      </c>
      <c r="C145" s="92">
        <v>277.001282</v>
      </c>
      <c r="D145" s="92">
        <v>271.18154900000002</v>
      </c>
      <c r="E145" s="92">
        <v>273.69656400000002</v>
      </c>
      <c r="F145" s="92">
        <v>269.21402</v>
      </c>
      <c r="G145" s="92">
        <v>88244</v>
      </c>
      <c r="H145" s="92">
        <f t="shared" si="4"/>
        <v>-6.3569441337948897E-4</v>
      </c>
      <c r="I145" s="93">
        <f t="shared" si="5"/>
        <v>-1.0275879144728186E-3</v>
      </c>
    </row>
    <row r="146" spans="1:9" x14ac:dyDescent="0.25">
      <c r="A146" s="16">
        <v>43115</v>
      </c>
      <c r="B146" s="87">
        <v>275.55545000000001</v>
      </c>
      <c r="C146" s="88">
        <v>276.49099699999999</v>
      </c>
      <c r="D146" s="88">
        <v>272.10494999999997</v>
      </c>
      <c r="E146" s="88">
        <v>273.42926</v>
      </c>
      <c r="F146" s="88">
        <v>268.95105000000001</v>
      </c>
      <c r="G146" s="88">
        <v>105261</v>
      </c>
      <c r="H146" s="88">
        <f t="shared" si="4"/>
        <v>-4.244289916319426E-4</v>
      </c>
      <c r="I146" s="95">
        <f t="shared" si="5"/>
        <v>-8.1632249272527223E-4</v>
      </c>
    </row>
    <row r="147" spans="1:9" x14ac:dyDescent="0.25">
      <c r="A147" s="16">
        <v>43116</v>
      </c>
      <c r="B147" s="91">
        <v>271.86193800000001</v>
      </c>
      <c r="C147" s="92">
        <v>275.99285900000001</v>
      </c>
      <c r="D147" s="92">
        <v>271.86193800000001</v>
      </c>
      <c r="E147" s="92">
        <v>273.404968</v>
      </c>
      <c r="F147" s="92">
        <v>268.92715500000003</v>
      </c>
      <c r="G147" s="92">
        <v>93767</v>
      </c>
      <c r="H147" s="92">
        <f t="shared" si="4"/>
        <v>-3.8586678379715208E-5</v>
      </c>
      <c r="I147" s="93">
        <f t="shared" si="5"/>
        <v>-4.3048017947304478E-4</v>
      </c>
    </row>
    <row r="148" spans="1:9" x14ac:dyDescent="0.25">
      <c r="A148" s="16">
        <v>43117</v>
      </c>
      <c r="B148" s="87">
        <v>273.61151100000001</v>
      </c>
      <c r="C148" s="88">
        <v>277.04986600000001</v>
      </c>
      <c r="D148" s="88">
        <v>267.31796300000002</v>
      </c>
      <c r="E148" s="88">
        <v>270.30679300000003</v>
      </c>
      <c r="F148" s="88">
        <v>265.87973</v>
      </c>
      <c r="G148" s="88">
        <v>67968</v>
      </c>
      <c r="H148" s="88">
        <f t="shared" si="4"/>
        <v>-4.9494283751408304E-3</v>
      </c>
      <c r="I148" s="95">
        <f t="shared" si="5"/>
        <v>-5.3413218762341603E-3</v>
      </c>
    </row>
    <row r="149" spans="1:9" x14ac:dyDescent="0.25">
      <c r="A149" s="16">
        <v>43118</v>
      </c>
      <c r="B149" s="91">
        <v>268.99462899999997</v>
      </c>
      <c r="C149" s="92">
        <v>272.15353399999998</v>
      </c>
      <c r="D149" s="92">
        <v>268.99462899999997</v>
      </c>
      <c r="E149" s="92">
        <v>270.41613799999999</v>
      </c>
      <c r="F149" s="92">
        <v>265.98733499999997</v>
      </c>
      <c r="G149" s="92">
        <v>87886</v>
      </c>
      <c r="H149" s="92">
        <f t="shared" si="4"/>
        <v>1.757290926175432E-4</v>
      </c>
      <c r="I149" s="93">
        <f t="shared" si="5"/>
        <v>-2.1616440847578637E-4</v>
      </c>
    </row>
    <row r="150" spans="1:9" x14ac:dyDescent="0.25">
      <c r="A150" s="16">
        <v>43119</v>
      </c>
      <c r="B150" s="87">
        <v>268.50863600000002</v>
      </c>
      <c r="C150" s="88">
        <v>279.44335899999999</v>
      </c>
      <c r="D150" s="88">
        <v>267.536652</v>
      </c>
      <c r="E150" s="88">
        <v>273.69656400000002</v>
      </c>
      <c r="F150" s="88">
        <v>269.21402</v>
      </c>
      <c r="G150" s="88">
        <v>89343</v>
      </c>
      <c r="H150" s="88">
        <f t="shared" si="4"/>
        <v>5.2367149525349745E-3</v>
      </c>
      <c r="I150" s="95">
        <f t="shared" si="5"/>
        <v>4.8448214514416445E-3</v>
      </c>
    </row>
    <row r="151" spans="1:9" x14ac:dyDescent="0.25">
      <c r="A151" s="16">
        <v>43122</v>
      </c>
      <c r="B151" s="91">
        <v>272.16568000000001</v>
      </c>
      <c r="C151" s="92">
        <v>278.30130000000003</v>
      </c>
      <c r="D151" s="92">
        <v>272.16568000000001</v>
      </c>
      <c r="E151" s="92">
        <v>275.89566000000002</v>
      </c>
      <c r="F151" s="92">
        <v>271.37707499999999</v>
      </c>
      <c r="G151" s="92">
        <v>65989</v>
      </c>
      <c r="H151" s="92">
        <f t="shared" si="4"/>
        <v>3.4754840493653725E-3</v>
      </c>
      <c r="I151" s="93">
        <f t="shared" si="5"/>
        <v>3.083590548272043E-3</v>
      </c>
    </row>
    <row r="152" spans="1:9" x14ac:dyDescent="0.25">
      <c r="A152" s="16">
        <v>43123</v>
      </c>
      <c r="B152" s="87">
        <v>274.09750400000001</v>
      </c>
      <c r="C152" s="88">
        <v>277.24426299999999</v>
      </c>
      <c r="D152" s="88">
        <v>269.72360200000003</v>
      </c>
      <c r="E152" s="88">
        <v>272.48159800000002</v>
      </c>
      <c r="F152" s="88">
        <v>268.01895100000002</v>
      </c>
      <c r="G152" s="88">
        <v>104953</v>
      </c>
      <c r="H152" s="88">
        <f t="shared" si="4"/>
        <v>-5.4076540995940184E-3</v>
      </c>
      <c r="I152" s="95">
        <f t="shared" si="5"/>
        <v>-5.7995476006873483E-3</v>
      </c>
    </row>
    <row r="153" spans="1:9" x14ac:dyDescent="0.25">
      <c r="A153" s="16">
        <v>43124</v>
      </c>
      <c r="B153" s="91">
        <v>268.265625</v>
      </c>
      <c r="C153" s="92">
        <v>273.97601300000002</v>
      </c>
      <c r="D153" s="92">
        <v>262.67675800000001</v>
      </c>
      <c r="E153" s="92">
        <v>271.88626099999999</v>
      </c>
      <c r="F153" s="92">
        <v>267.43335000000002</v>
      </c>
      <c r="G153" s="92">
        <v>174362</v>
      </c>
      <c r="H153" s="92">
        <f t="shared" si="4"/>
        <v>-9.4993852419553463E-4</v>
      </c>
      <c r="I153" s="93">
        <f t="shared" si="5"/>
        <v>-1.3418320252888642E-3</v>
      </c>
    </row>
    <row r="154" spans="1:9" x14ac:dyDescent="0.25">
      <c r="A154" s="16">
        <v>43125</v>
      </c>
      <c r="B154" s="87">
        <v>268.75161700000001</v>
      </c>
      <c r="C154" s="88">
        <v>275.77417000000003</v>
      </c>
      <c r="D154" s="88">
        <v>254.65795900000001</v>
      </c>
      <c r="E154" s="88">
        <v>261.94778400000001</v>
      </c>
      <c r="F154" s="88">
        <v>257.65765399999998</v>
      </c>
      <c r="G154" s="88">
        <v>518020</v>
      </c>
      <c r="H154" s="88">
        <f t="shared" si="4"/>
        <v>-1.617251637119722E-2</v>
      </c>
      <c r="I154" s="95">
        <f t="shared" si="5"/>
        <v>-1.6564409872290551E-2</v>
      </c>
    </row>
    <row r="155" spans="1:9" x14ac:dyDescent="0.25">
      <c r="A155" s="16">
        <v>43129</v>
      </c>
      <c r="B155" s="91">
        <v>272.03204299999999</v>
      </c>
      <c r="C155" s="92">
        <v>272.03204299999999</v>
      </c>
      <c r="D155" s="92">
        <v>246.66345200000001</v>
      </c>
      <c r="E155" s="92">
        <v>249.822372</v>
      </c>
      <c r="F155" s="92">
        <v>245.73080400000001</v>
      </c>
      <c r="G155" s="92">
        <v>304254</v>
      </c>
      <c r="H155" s="92">
        <f t="shared" si="4"/>
        <v>-2.0583446566196168E-2</v>
      </c>
      <c r="I155" s="93">
        <f t="shared" si="5"/>
        <v>-2.0975340067289499E-2</v>
      </c>
    </row>
    <row r="156" spans="1:9" x14ac:dyDescent="0.25">
      <c r="A156" s="16">
        <v>43130</v>
      </c>
      <c r="B156" s="87">
        <v>249.482178</v>
      </c>
      <c r="C156" s="88">
        <v>255.386932</v>
      </c>
      <c r="D156" s="88">
        <v>242.99423200000001</v>
      </c>
      <c r="E156" s="88">
        <v>249.95602400000001</v>
      </c>
      <c r="F156" s="88">
        <v>245.862289</v>
      </c>
      <c r="G156" s="88">
        <v>263886</v>
      </c>
      <c r="H156" s="88">
        <f t="shared" si="4"/>
        <v>2.3231901394816165E-4</v>
      </c>
      <c r="I156" s="95">
        <f t="shared" si="5"/>
        <v>-1.5957448714516793E-4</v>
      </c>
    </row>
    <row r="157" spans="1:9" x14ac:dyDescent="0.25">
      <c r="A157" s="16">
        <v>43131</v>
      </c>
      <c r="B157" s="91">
        <v>251.49902299999999</v>
      </c>
      <c r="C157" s="92">
        <v>258.01126099999999</v>
      </c>
      <c r="D157" s="92">
        <v>246.61485300000001</v>
      </c>
      <c r="E157" s="92">
        <v>256.78414900000001</v>
      </c>
      <c r="F157" s="92">
        <v>252.57858300000001</v>
      </c>
      <c r="G157" s="92">
        <v>164703</v>
      </c>
      <c r="H157" s="92">
        <f t="shared" si="4"/>
        <v>1.1704601844327447E-2</v>
      </c>
      <c r="I157" s="93">
        <f t="shared" si="5"/>
        <v>1.1312708343234118E-2</v>
      </c>
    </row>
    <row r="158" spans="1:9" x14ac:dyDescent="0.25">
      <c r="A158" s="16">
        <v>43132</v>
      </c>
      <c r="B158" s="87">
        <v>258.78884900000003</v>
      </c>
      <c r="C158" s="88">
        <v>268.48431399999998</v>
      </c>
      <c r="D158" s="88">
        <v>253.285034</v>
      </c>
      <c r="E158" s="88">
        <v>267.31796300000002</v>
      </c>
      <c r="F158" s="88">
        <v>262.939819</v>
      </c>
      <c r="G158" s="88">
        <v>248182</v>
      </c>
      <c r="H158" s="88">
        <f t="shared" si="4"/>
        <v>1.7459837172583082E-2</v>
      </c>
      <c r="I158" s="95">
        <f t="shared" si="5"/>
        <v>1.7067943671489751E-2</v>
      </c>
    </row>
    <row r="159" spans="1:9" x14ac:dyDescent="0.25">
      <c r="A159" s="16">
        <v>43133</v>
      </c>
      <c r="B159" s="91">
        <v>267.050659</v>
      </c>
      <c r="C159" s="92">
        <v>267.536652</v>
      </c>
      <c r="D159" s="92">
        <v>255.87292500000001</v>
      </c>
      <c r="E159" s="92">
        <v>264.97305299999999</v>
      </c>
      <c r="F159" s="92">
        <v>260.63339200000001</v>
      </c>
      <c r="G159" s="92">
        <v>720724</v>
      </c>
      <c r="H159" s="92">
        <f t="shared" si="4"/>
        <v>-3.8263034751686766E-3</v>
      </c>
      <c r="I159" s="93">
        <f t="shared" si="5"/>
        <v>-4.2181969762620066E-3</v>
      </c>
    </row>
    <row r="160" spans="1:9" x14ac:dyDescent="0.25">
      <c r="A160" s="16">
        <v>43136</v>
      </c>
      <c r="B160" s="87">
        <v>256.115906</v>
      </c>
      <c r="C160" s="88">
        <v>269.72360200000003</v>
      </c>
      <c r="D160" s="88">
        <v>252.71400499999999</v>
      </c>
      <c r="E160" s="88">
        <v>268.58151199999998</v>
      </c>
      <c r="F160" s="88">
        <v>264.18270899999999</v>
      </c>
      <c r="G160" s="88">
        <v>146628</v>
      </c>
      <c r="H160" s="88">
        <f t="shared" si="4"/>
        <v>5.8743330707993376E-3</v>
      </c>
      <c r="I160" s="95">
        <f t="shared" si="5"/>
        <v>5.4824395697060076E-3</v>
      </c>
    </row>
    <row r="161" spans="1:9" x14ac:dyDescent="0.25">
      <c r="A161" s="16">
        <v>43137</v>
      </c>
      <c r="B161" s="91">
        <v>255.386932</v>
      </c>
      <c r="C161" s="92">
        <v>269.39556900000002</v>
      </c>
      <c r="D161" s="92">
        <v>251.013046</v>
      </c>
      <c r="E161" s="92">
        <v>267.354401</v>
      </c>
      <c r="F161" s="92">
        <v>262.97567700000002</v>
      </c>
      <c r="G161" s="92">
        <v>495727</v>
      </c>
      <c r="H161" s="92">
        <f t="shared" si="4"/>
        <v>-1.9888074138365627E-3</v>
      </c>
      <c r="I161" s="93">
        <f t="shared" si="5"/>
        <v>-2.3807009149298922E-3</v>
      </c>
    </row>
    <row r="162" spans="1:9" x14ac:dyDescent="0.25">
      <c r="A162" s="16">
        <v>43138</v>
      </c>
      <c r="B162" s="87">
        <v>272.14138800000001</v>
      </c>
      <c r="C162" s="88">
        <v>277.96109000000001</v>
      </c>
      <c r="D162" s="88">
        <v>268.265625</v>
      </c>
      <c r="E162" s="88">
        <v>273.52645899999999</v>
      </c>
      <c r="F162" s="88">
        <v>269.04669200000001</v>
      </c>
      <c r="G162" s="88">
        <v>162658</v>
      </c>
      <c r="H162" s="88">
        <f t="shared" si="4"/>
        <v>9.9120748265197067E-3</v>
      </c>
      <c r="I162" s="95">
        <f t="shared" si="5"/>
        <v>9.5201813254263776E-3</v>
      </c>
    </row>
    <row r="163" spans="1:9" x14ac:dyDescent="0.25">
      <c r="A163" s="16">
        <v>43139</v>
      </c>
      <c r="B163" s="91">
        <v>274.09750400000001</v>
      </c>
      <c r="C163" s="92">
        <v>277.01342799999998</v>
      </c>
      <c r="D163" s="92">
        <v>273.50216699999999</v>
      </c>
      <c r="E163" s="92">
        <v>276.36947600000002</v>
      </c>
      <c r="F163" s="92">
        <v>271.84316999999999</v>
      </c>
      <c r="G163" s="92">
        <v>111710</v>
      </c>
      <c r="H163" s="92">
        <f t="shared" si="4"/>
        <v>4.4907692710325865E-3</v>
      </c>
      <c r="I163" s="93">
        <f t="shared" si="5"/>
        <v>4.0988757699392565E-3</v>
      </c>
    </row>
    <row r="164" spans="1:9" x14ac:dyDescent="0.25">
      <c r="A164" s="16">
        <v>43140</v>
      </c>
      <c r="B164" s="87">
        <v>265.10672</v>
      </c>
      <c r="C164" s="88">
        <v>277.04986600000001</v>
      </c>
      <c r="D164" s="88">
        <v>265.10672</v>
      </c>
      <c r="E164" s="88">
        <v>276.819031</v>
      </c>
      <c r="F164" s="88">
        <v>272.28533900000002</v>
      </c>
      <c r="G164" s="88">
        <v>113714</v>
      </c>
      <c r="H164" s="88">
        <f t="shared" si="4"/>
        <v>7.0583178738752744E-4</v>
      </c>
      <c r="I164" s="95">
        <f t="shared" si="5"/>
        <v>3.1393828629419786E-4</v>
      </c>
    </row>
    <row r="165" spans="1:9" x14ac:dyDescent="0.25">
      <c r="A165" s="16">
        <v>43143</v>
      </c>
      <c r="B165" s="91">
        <v>279.40692100000001</v>
      </c>
      <c r="C165" s="92">
        <v>279.40692100000001</v>
      </c>
      <c r="D165" s="92">
        <v>272.88253800000001</v>
      </c>
      <c r="E165" s="92">
        <v>275.227417</v>
      </c>
      <c r="F165" s="92">
        <v>270.71981799999998</v>
      </c>
      <c r="G165" s="92">
        <v>34832</v>
      </c>
      <c r="H165" s="92">
        <f t="shared" si="4"/>
        <v>-2.5042083178604801E-3</v>
      </c>
      <c r="I165" s="93">
        <f t="shared" si="5"/>
        <v>-2.8961018189538096E-3</v>
      </c>
    </row>
    <row r="166" spans="1:9" x14ac:dyDescent="0.25">
      <c r="A166" s="16">
        <v>43145</v>
      </c>
      <c r="B166" s="87">
        <v>273.36849999999998</v>
      </c>
      <c r="C166" s="88">
        <v>288.67715500000003</v>
      </c>
      <c r="D166" s="88">
        <v>273.36849999999998</v>
      </c>
      <c r="E166" s="88">
        <v>287.48648100000003</v>
      </c>
      <c r="F166" s="88">
        <v>282.77801499999998</v>
      </c>
      <c r="G166" s="88">
        <v>290138</v>
      </c>
      <c r="H166" s="88">
        <f t="shared" si="4"/>
        <v>1.8925592172093324E-2</v>
      </c>
      <c r="I166" s="95">
        <f t="shared" si="5"/>
        <v>1.8533698670999993E-2</v>
      </c>
    </row>
    <row r="167" spans="1:9" x14ac:dyDescent="0.25">
      <c r="A167" s="16">
        <v>43146</v>
      </c>
      <c r="B167" s="91">
        <v>289.16314699999998</v>
      </c>
      <c r="C167" s="92">
        <v>290.36596700000001</v>
      </c>
      <c r="D167" s="92">
        <v>279.92935199999999</v>
      </c>
      <c r="E167" s="92">
        <v>286.78179899999998</v>
      </c>
      <c r="F167" s="92">
        <v>282.08492999999999</v>
      </c>
      <c r="G167" s="92">
        <v>228733</v>
      </c>
      <c r="H167" s="92">
        <f t="shared" si="4"/>
        <v>-1.0657563740368542E-3</v>
      </c>
      <c r="I167" s="93">
        <f t="shared" si="5"/>
        <v>-1.4576498751301837E-3</v>
      </c>
    </row>
    <row r="168" spans="1:9" x14ac:dyDescent="0.25">
      <c r="A168" s="16">
        <v>43147</v>
      </c>
      <c r="B168" s="87">
        <v>287.219177</v>
      </c>
      <c r="C168" s="88">
        <v>287.219177</v>
      </c>
      <c r="D168" s="88">
        <v>280.65832499999999</v>
      </c>
      <c r="E168" s="88">
        <v>284.060272</v>
      </c>
      <c r="F168" s="88">
        <v>279.40798999999998</v>
      </c>
      <c r="G168" s="88">
        <v>75577</v>
      </c>
      <c r="H168" s="88">
        <f t="shared" si="4"/>
        <v>-4.1410640717313768E-3</v>
      </c>
      <c r="I168" s="95">
        <f t="shared" si="5"/>
        <v>-4.5329575728247067E-3</v>
      </c>
    </row>
    <row r="169" spans="1:9" x14ac:dyDescent="0.25">
      <c r="A169" s="16">
        <v>43150</v>
      </c>
      <c r="B169" s="91">
        <v>286.49020400000001</v>
      </c>
      <c r="C169" s="92">
        <v>286.49020400000001</v>
      </c>
      <c r="D169" s="92">
        <v>277.25640900000002</v>
      </c>
      <c r="E169" s="92">
        <v>280.87704500000001</v>
      </c>
      <c r="F169" s="92">
        <v>276.27688599999999</v>
      </c>
      <c r="G169" s="92">
        <v>119373</v>
      </c>
      <c r="H169" s="92">
        <f t="shared" si="4"/>
        <v>-4.894268819311369E-3</v>
      </c>
      <c r="I169" s="93">
        <f t="shared" si="5"/>
        <v>-5.2861623204046989E-3</v>
      </c>
    </row>
    <row r="170" spans="1:9" x14ac:dyDescent="0.25">
      <c r="A170" s="16">
        <v>43151</v>
      </c>
      <c r="B170" s="87">
        <v>284.95935100000003</v>
      </c>
      <c r="C170" s="88">
        <v>285.51821899999999</v>
      </c>
      <c r="D170" s="88">
        <v>281.03497299999998</v>
      </c>
      <c r="E170" s="88">
        <v>284.29110700000001</v>
      </c>
      <c r="F170" s="88">
        <v>279.63504</v>
      </c>
      <c r="G170" s="88">
        <v>159287</v>
      </c>
      <c r="H170" s="88">
        <f t="shared" si="4"/>
        <v>5.2470379703295055E-3</v>
      </c>
      <c r="I170" s="95">
        <f t="shared" si="5"/>
        <v>4.8551444692361756E-3</v>
      </c>
    </row>
    <row r="171" spans="1:9" x14ac:dyDescent="0.25">
      <c r="A171" s="16">
        <v>43152</v>
      </c>
      <c r="B171" s="91">
        <v>286.70889299999999</v>
      </c>
      <c r="C171" s="92">
        <v>286.70889299999999</v>
      </c>
      <c r="D171" s="92">
        <v>281.399475</v>
      </c>
      <c r="E171" s="92">
        <v>283.63501000000002</v>
      </c>
      <c r="F171" s="92">
        <v>278.98965500000003</v>
      </c>
      <c r="G171" s="92">
        <v>80911</v>
      </c>
      <c r="H171" s="92">
        <f t="shared" si="4"/>
        <v>-1.0034904343315166E-3</v>
      </c>
      <c r="I171" s="93">
        <f t="shared" si="5"/>
        <v>-1.3953839354248461E-3</v>
      </c>
    </row>
    <row r="172" spans="1:9" x14ac:dyDescent="0.25">
      <c r="A172" s="16">
        <v>43153</v>
      </c>
      <c r="B172" s="87">
        <v>283.29482999999999</v>
      </c>
      <c r="C172" s="88">
        <v>283.63501000000002</v>
      </c>
      <c r="D172" s="88">
        <v>279.45550500000002</v>
      </c>
      <c r="E172" s="88">
        <v>280.68264799999997</v>
      </c>
      <c r="F172" s="88">
        <v>276.08563199999998</v>
      </c>
      <c r="G172" s="88">
        <v>26041</v>
      </c>
      <c r="H172" s="88">
        <f t="shared" si="4"/>
        <v>-4.5442940836167107E-3</v>
      </c>
      <c r="I172" s="95">
        <f t="shared" si="5"/>
        <v>-4.9361875847100407E-3</v>
      </c>
    </row>
    <row r="173" spans="1:9" x14ac:dyDescent="0.25">
      <c r="A173" s="16">
        <v>43154</v>
      </c>
      <c r="B173" s="91">
        <v>280.65832499999999</v>
      </c>
      <c r="C173" s="92">
        <v>286.465912</v>
      </c>
      <c r="D173" s="92">
        <v>280.65832499999999</v>
      </c>
      <c r="E173" s="92">
        <v>284.40045199999997</v>
      </c>
      <c r="F173" s="92">
        <v>279.74255399999998</v>
      </c>
      <c r="G173" s="92">
        <v>62005</v>
      </c>
      <c r="H173" s="92">
        <f t="shared" si="4"/>
        <v>5.7147298443364905E-3</v>
      </c>
      <c r="I173" s="93">
        <f t="shared" si="5"/>
        <v>5.3228363432431605E-3</v>
      </c>
    </row>
    <row r="174" spans="1:9" x14ac:dyDescent="0.25">
      <c r="A174" s="16">
        <v>43157</v>
      </c>
      <c r="B174" s="87">
        <v>286.47805799999998</v>
      </c>
      <c r="C174" s="88">
        <v>286.47805799999998</v>
      </c>
      <c r="D174" s="88">
        <v>276.02929699999999</v>
      </c>
      <c r="E174" s="88">
        <v>278.191956</v>
      </c>
      <c r="F174" s="88">
        <v>273.63574199999999</v>
      </c>
      <c r="G174" s="88">
        <v>195444</v>
      </c>
      <c r="H174" s="88">
        <f t="shared" si="4"/>
        <v>-9.5857117731744414E-3</v>
      </c>
      <c r="I174" s="95">
        <f t="shared" si="5"/>
        <v>-9.9776052742677705E-3</v>
      </c>
    </row>
    <row r="175" spans="1:9" x14ac:dyDescent="0.25">
      <c r="A175" s="16">
        <v>43158</v>
      </c>
      <c r="B175" s="91">
        <v>280.974243</v>
      </c>
      <c r="C175" s="92">
        <v>281.87332199999997</v>
      </c>
      <c r="D175" s="92">
        <v>279.22467</v>
      </c>
      <c r="E175" s="92">
        <v>280.974243</v>
      </c>
      <c r="F175" s="92">
        <v>276.37246699999997</v>
      </c>
      <c r="G175" s="92">
        <v>60964</v>
      </c>
      <c r="H175" s="92">
        <f t="shared" si="4"/>
        <v>4.3219514019457953E-3</v>
      </c>
      <c r="I175" s="93">
        <f t="shared" si="5"/>
        <v>3.9300579008524654E-3</v>
      </c>
    </row>
    <row r="176" spans="1:9" x14ac:dyDescent="0.25">
      <c r="A176" s="16">
        <v>43159</v>
      </c>
      <c r="B176" s="87">
        <v>279.75924700000002</v>
      </c>
      <c r="C176" s="88">
        <v>289.16314699999998</v>
      </c>
      <c r="D176" s="88">
        <v>276.28445399999998</v>
      </c>
      <c r="E176" s="88">
        <v>285.04437300000001</v>
      </c>
      <c r="F176" s="88">
        <v>280.37597699999998</v>
      </c>
      <c r="G176" s="88">
        <v>370222</v>
      </c>
      <c r="H176" s="88">
        <f t="shared" si="4"/>
        <v>6.2460247158450189E-3</v>
      </c>
      <c r="I176" s="95">
        <f t="shared" si="5"/>
        <v>5.8541312147516889E-3</v>
      </c>
    </row>
    <row r="177" spans="1:9" x14ac:dyDescent="0.25">
      <c r="A177" s="16">
        <v>43160</v>
      </c>
      <c r="B177" s="91">
        <v>285.05654900000002</v>
      </c>
      <c r="C177" s="92">
        <v>287.219177</v>
      </c>
      <c r="D177" s="92">
        <v>282.12844799999999</v>
      </c>
      <c r="E177" s="92">
        <v>284.84997600000003</v>
      </c>
      <c r="F177" s="92">
        <v>280.18472300000002</v>
      </c>
      <c r="G177" s="92">
        <v>166065</v>
      </c>
      <c r="H177" s="92">
        <f t="shared" si="4"/>
        <v>-2.9634813880041885E-4</v>
      </c>
      <c r="I177" s="93">
        <f t="shared" si="5"/>
        <v>-6.8824163989374848E-4</v>
      </c>
    </row>
    <row r="178" spans="1:9" x14ac:dyDescent="0.25">
      <c r="A178" s="16">
        <v>43164</v>
      </c>
      <c r="B178" s="87">
        <v>285.51821899999999</v>
      </c>
      <c r="C178" s="88">
        <v>285.51821899999999</v>
      </c>
      <c r="D178" s="88">
        <v>280.01440400000001</v>
      </c>
      <c r="E178" s="88">
        <v>282.32284499999997</v>
      </c>
      <c r="F178" s="88">
        <v>277.69897500000002</v>
      </c>
      <c r="G178" s="88">
        <v>91899</v>
      </c>
      <c r="H178" s="88">
        <f t="shared" si="4"/>
        <v>-3.8701750484872025E-3</v>
      </c>
      <c r="I178" s="95">
        <f t="shared" si="5"/>
        <v>-4.2620685495805321E-3</v>
      </c>
    </row>
    <row r="179" spans="1:9" x14ac:dyDescent="0.25">
      <c r="A179" s="16">
        <v>43165</v>
      </c>
      <c r="B179" s="91">
        <v>280.79199199999999</v>
      </c>
      <c r="C179" s="92">
        <v>284.412598</v>
      </c>
      <c r="D179" s="92">
        <v>280.17236300000002</v>
      </c>
      <c r="E179" s="92">
        <v>281.76397700000001</v>
      </c>
      <c r="F179" s="92">
        <v>277.149292</v>
      </c>
      <c r="G179" s="92">
        <v>47108</v>
      </c>
      <c r="H179" s="92">
        <f t="shared" si="4"/>
        <v>-8.605032618626225E-4</v>
      </c>
      <c r="I179" s="93">
        <f t="shared" si="5"/>
        <v>-1.2523967629559521E-3</v>
      </c>
    </row>
    <row r="180" spans="1:9" x14ac:dyDescent="0.25">
      <c r="A180" s="16">
        <v>43166</v>
      </c>
      <c r="B180" s="87">
        <v>279.45550500000002</v>
      </c>
      <c r="C180" s="88">
        <v>283.74435399999999</v>
      </c>
      <c r="D180" s="88">
        <v>277.99755900000002</v>
      </c>
      <c r="E180" s="88">
        <v>279.55270400000001</v>
      </c>
      <c r="F180" s="88">
        <v>274.97421300000002</v>
      </c>
      <c r="G180" s="88">
        <v>119455</v>
      </c>
      <c r="H180" s="88">
        <f t="shared" si="4"/>
        <v>-3.4218057575696624E-3</v>
      </c>
      <c r="I180" s="95">
        <f t="shared" si="5"/>
        <v>-3.8136992586629919E-3</v>
      </c>
    </row>
    <row r="181" spans="1:9" x14ac:dyDescent="0.25">
      <c r="A181" s="16">
        <v>43167</v>
      </c>
      <c r="B181" s="91">
        <v>283.57427999999999</v>
      </c>
      <c r="C181" s="92">
        <v>284.30325299999998</v>
      </c>
      <c r="D181" s="92">
        <v>279.44335899999999</v>
      </c>
      <c r="E181" s="92">
        <v>283.30697600000002</v>
      </c>
      <c r="F181" s="92">
        <v>278.66702299999997</v>
      </c>
      <c r="G181" s="92">
        <v>99043</v>
      </c>
      <c r="H181" s="92">
        <f t="shared" si="4"/>
        <v>5.7936103224954421E-3</v>
      </c>
      <c r="I181" s="93">
        <f t="shared" si="5"/>
        <v>5.4017168214021121E-3</v>
      </c>
    </row>
    <row r="182" spans="1:9" x14ac:dyDescent="0.25">
      <c r="A182" s="16">
        <v>43168</v>
      </c>
      <c r="B182" s="87">
        <v>283.30697600000002</v>
      </c>
      <c r="C182" s="88">
        <v>284.30325299999998</v>
      </c>
      <c r="D182" s="88">
        <v>279.69851699999998</v>
      </c>
      <c r="E182" s="88">
        <v>283.81726099999997</v>
      </c>
      <c r="F182" s="88">
        <v>279.16894500000001</v>
      </c>
      <c r="G182" s="88">
        <v>79310</v>
      </c>
      <c r="H182" s="88">
        <f t="shared" si="4"/>
        <v>7.8152728140489511E-4</v>
      </c>
      <c r="I182" s="95">
        <f t="shared" si="5"/>
        <v>3.8963378031156554E-4</v>
      </c>
    </row>
    <row r="183" spans="1:9" x14ac:dyDescent="0.25">
      <c r="A183" s="16">
        <v>43171</v>
      </c>
      <c r="B183" s="91">
        <v>285.50607300000001</v>
      </c>
      <c r="C183" s="92">
        <v>285.50607300000001</v>
      </c>
      <c r="D183" s="92">
        <v>278.22839399999998</v>
      </c>
      <c r="E183" s="92">
        <v>281.03497299999998</v>
      </c>
      <c r="F183" s="92">
        <v>276.43221999999997</v>
      </c>
      <c r="G183" s="92">
        <v>119023</v>
      </c>
      <c r="H183" s="92">
        <f t="shared" si="4"/>
        <v>-4.2784437951685029E-3</v>
      </c>
      <c r="I183" s="93">
        <f t="shared" si="5"/>
        <v>-4.6703372962618329E-3</v>
      </c>
    </row>
    <row r="184" spans="1:9" x14ac:dyDescent="0.25">
      <c r="A184" s="16">
        <v>43172</v>
      </c>
      <c r="B184" s="87">
        <v>281.885468</v>
      </c>
      <c r="C184" s="88">
        <v>291.49588</v>
      </c>
      <c r="D184" s="88">
        <v>278.99383499999999</v>
      </c>
      <c r="E184" s="88">
        <v>290.11080900000002</v>
      </c>
      <c r="F184" s="88">
        <v>285.35940599999998</v>
      </c>
      <c r="G184" s="88">
        <v>462426</v>
      </c>
      <c r="H184" s="88">
        <f t="shared" si="4"/>
        <v>1.3803530769023188E-2</v>
      </c>
      <c r="I184" s="95">
        <f t="shared" si="5"/>
        <v>1.3411637267929859E-2</v>
      </c>
    </row>
    <row r="185" spans="1:9" x14ac:dyDescent="0.25">
      <c r="A185" s="16">
        <v>43173</v>
      </c>
      <c r="B185" s="91">
        <v>291.10708599999998</v>
      </c>
      <c r="C185" s="92">
        <v>293.88937399999998</v>
      </c>
      <c r="D185" s="92">
        <v>287.96032700000001</v>
      </c>
      <c r="E185" s="92">
        <v>289.138824</v>
      </c>
      <c r="F185" s="92">
        <v>284.40332000000001</v>
      </c>
      <c r="G185" s="92">
        <v>250981</v>
      </c>
      <c r="H185" s="92">
        <f t="shared" si="4"/>
        <v>-1.4575304589420056E-3</v>
      </c>
      <c r="I185" s="93">
        <f t="shared" si="5"/>
        <v>-1.8494239600353351E-3</v>
      </c>
    </row>
    <row r="186" spans="1:9" x14ac:dyDescent="0.25">
      <c r="A186" s="16">
        <v>43174</v>
      </c>
      <c r="B186" s="87">
        <v>289.16314699999998</v>
      </c>
      <c r="C186" s="88">
        <v>289.58837899999997</v>
      </c>
      <c r="D186" s="88">
        <v>282.006958</v>
      </c>
      <c r="E186" s="88">
        <v>283.45275900000001</v>
      </c>
      <c r="F186" s="88">
        <v>278.81042500000001</v>
      </c>
      <c r="G186" s="88">
        <v>217782</v>
      </c>
      <c r="H186" s="88">
        <f t="shared" si="4"/>
        <v>-8.625653417596477E-3</v>
      </c>
      <c r="I186" s="95">
        <f t="shared" si="5"/>
        <v>-9.0175469186898061E-3</v>
      </c>
    </row>
    <row r="187" spans="1:9" x14ac:dyDescent="0.25">
      <c r="A187" s="16">
        <v>43175</v>
      </c>
      <c r="B187" s="91">
        <v>282.11630200000002</v>
      </c>
      <c r="C187" s="92">
        <v>284.04809599999999</v>
      </c>
      <c r="D187" s="92">
        <v>279.44335899999999</v>
      </c>
      <c r="E187" s="92">
        <v>280.86489899999998</v>
      </c>
      <c r="F187" s="92">
        <v>276.26489299999997</v>
      </c>
      <c r="G187" s="92">
        <v>147987</v>
      </c>
      <c r="H187" s="92">
        <f t="shared" si="4"/>
        <v>-3.9833089861317939E-3</v>
      </c>
      <c r="I187" s="93">
        <f t="shared" si="5"/>
        <v>-4.3752024872251239E-3</v>
      </c>
    </row>
    <row r="188" spans="1:9" x14ac:dyDescent="0.25">
      <c r="A188" s="16">
        <v>43178</v>
      </c>
      <c r="B188" s="87">
        <v>279.82000699999998</v>
      </c>
      <c r="C188" s="88">
        <v>281.01068099999998</v>
      </c>
      <c r="D188" s="88">
        <v>273.39282200000002</v>
      </c>
      <c r="E188" s="88">
        <v>277.29287699999998</v>
      </c>
      <c r="F188" s="88">
        <v>272.75140399999998</v>
      </c>
      <c r="G188" s="88">
        <v>101578</v>
      </c>
      <c r="H188" s="88">
        <f t="shared" si="4"/>
        <v>-5.5587046311530094E-3</v>
      </c>
      <c r="I188" s="95">
        <f t="shared" si="5"/>
        <v>-5.9505981322463394E-3</v>
      </c>
    </row>
    <row r="189" spans="1:9" x14ac:dyDescent="0.25">
      <c r="A189" s="16">
        <v>43179</v>
      </c>
      <c r="B189" s="91">
        <v>278.22839399999998</v>
      </c>
      <c r="C189" s="92">
        <v>278.22839399999998</v>
      </c>
      <c r="D189" s="92">
        <v>269.22546399999999</v>
      </c>
      <c r="E189" s="92">
        <v>270.28247099999999</v>
      </c>
      <c r="F189" s="92">
        <v>265.85580399999998</v>
      </c>
      <c r="G189" s="92">
        <v>84401</v>
      </c>
      <c r="H189" s="92">
        <f t="shared" si="4"/>
        <v>-1.1120848813262967E-2</v>
      </c>
      <c r="I189" s="93">
        <f t="shared" si="5"/>
        <v>-1.1512742314356296E-2</v>
      </c>
    </row>
    <row r="190" spans="1:9" x14ac:dyDescent="0.25">
      <c r="A190" s="16">
        <v>43180</v>
      </c>
      <c r="B190" s="87">
        <v>270.45257600000002</v>
      </c>
      <c r="C190" s="88">
        <v>273.61151100000001</v>
      </c>
      <c r="D190" s="88">
        <v>266.57681300000002</v>
      </c>
      <c r="E190" s="88">
        <v>268.75161700000001</v>
      </c>
      <c r="F190" s="88">
        <v>264.35006700000002</v>
      </c>
      <c r="G190" s="88">
        <v>166831</v>
      </c>
      <c r="H190" s="88">
        <f t="shared" si="4"/>
        <v>-2.4667211891967627E-3</v>
      </c>
      <c r="I190" s="95">
        <f t="shared" si="5"/>
        <v>-2.8586146902900922E-3</v>
      </c>
    </row>
    <row r="191" spans="1:9" x14ac:dyDescent="0.25">
      <c r="A191" s="16">
        <v>43181</v>
      </c>
      <c r="B191" s="91">
        <v>267.29367100000002</v>
      </c>
      <c r="C191" s="92">
        <v>271.18154900000002</v>
      </c>
      <c r="D191" s="92">
        <v>263.64874300000002</v>
      </c>
      <c r="E191" s="92">
        <v>264.93661500000002</v>
      </c>
      <c r="F191" s="92">
        <v>260.597534</v>
      </c>
      <c r="G191" s="92">
        <v>201556</v>
      </c>
      <c r="H191" s="92">
        <f t="shared" si="4"/>
        <v>-6.209123089097917E-3</v>
      </c>
      <c r="I191" s="93">
        <f t="shared" si="5"/>
        <v>-6.6010165901912469E-3</v>
      </c>
    </row>
    <row r="192" spans="1:9" x14ac:dyDescent="0.25">
      <c r="A192" s="16">
        <v>43182</v>
      </c>
      <c r="B192" s="87">
        <v>262.67675800000001</v>
      </c>
      <c r="C192" s="88">
        <v>262.67675800000001</v>
      </c>
      <c r="D192" s="88">
        <v>253.92896999999999</v>
      </c>
      <c r="E192" s="88">
        <v>255.93367000000001</v>
      </c>
      <c r="F192" s="88">
        <v>251.74203499999999</v>
      </c>
      <c r="G192" s="88">
        <v>196885</v>
      </c>
      <c r="H192" s="88">
        <f t="shared" si="4"/>
        <v>-1.501456315559618E-2</v>
      </c>
      <c r="I192" s="95">
        <f t="shared" si="5"/>
        <v>-1.5406456656689509E-2</v>
      </c>
    </row>
    <row r="193" spans="1:9" x14ac:dyDescent="0.25">
      <c r="A193" s="16">
        <v>43185</v>
      </c>
      <c r="B193" s="91">
        <v>256.35891700000002</v>
      </c>
      <c r="C193" s="92">
        <v>264.875854</v>
      </c>
      <c r="D193" s="92">
        <v>252.95700099999999</v>
      </c>
      <c r="E193" s="92">
        <v>263.988922</v>
      </c>
      <c r="F193" s="92">
        <v>259.66537499999998</v>
      </c>
      <c r="G193" s="92">
        <v>213807</v>
      </c>
      <c r="H193" s="92">
        <f t="shared" si="4"/>
        <v>1.3458304056002542E-2</v>
      </c>
      <c r="I193" s="93">
        <f t="shared" si="5"/>
        <v>1.3066410554909213E-2</v>
      </c>
    </row>
    <row r="194" spans="1:9" x14ac:dyDescent="0.25">
      <c r="A194" s="16">
        <v>43186</v>
      </c>
      <c r="B194" s="87">
        <v>264.86370799999997</v>
      </c>
      <c r="C194" s="88">
        <v>279.953644</v>
      </c>
      <c r="D194" s="88">
        <v>264.64501999999999</v>
      </c>
      <c r="E194" s="88">
        <v>278.36203</v>
      </c>
      <c r="F194" s="88">
        <v>273.80306999999999</v>
      </c>
      <c r="G194" s="88">
        <v>337658</v>
      </c>
      <c r="H194" s="88">
        <f t="shared" si="4"/>
        <v>2.3024270700137368E-2</v>
      </c>
      <c r="I194" s="95">
        <f t="shared" si="5"/>
        <v>2.2632377199044037E-2</v>
      </c>
    </row>
    <row r="195" spans="1:9" x14ac:dyDescent="0.25">
      <c r="A195" s="16">
        <v>43187</v>
      </c>
      <c r="B195" s="91">
        <v>277.01342799999998</v>
      </c>
      <c r="C195" s="92">
        <v>280.40319799999997</v>
      </c>
      <c r="D195" s="92">
        <v>271.71615600000001</v>
      </c>
      <c r="E195" s="92">
        <v>278.66577100000001</v>
      </c>
      <c r="F195" s="92">
        <v>274.10177599999997</v>
      </c>
      <c r="G195" s="92">
        <v>907601</v>
      </c>
      <c r="H195" s="92">
        <f t="shared" si="4"/>
        <v>4.7353616713148101E-4</v>
      </c>
      <c r="I195" s="93">
        <f t="shared" si="5"/>
        <v>8.1642666038151432E-5</v>
      </c>
    </row>
    <row r="196" spans="1:9" x14ac:dyDescent="0.25">
      <c r="A196" s="16">
        <v>43192</v>
      </c>
      <c r="B196" s="87">
        <v>279.44335899999999</v>
      </c>
      <c r="C196" s="88">
        <v>285.03222699999998</v>
      </c>
      <c r="D196" s="88">
        <v>277.39007600000002</v>
      </c>
      <c r="E196" s="88">
        <v>281.90976000000001</v>
      </c>
      <c r="F196" s="88">
        <v>277.292664</v>
      </c>
      <c r="G196" s="88">
        <v>156954</v>
      </c>
      <c r="H196" s="88">
        <f t="shared" ref="H196:H259" si="6">LOG(F196/F195)</f>
        <v>5.026530628290336E-3</v>
      </c>
      <c r="I196" s="95">
        <f t="shared" ref="I196:I259" si="7">H196-$H$1238</f>
        <v>4.634637127197006E-3</v>
      </c>
    </row>
    <row r="197" spans="1:9" x14ac:dyDescent="0.25">
      <c r="A197" s="16">
        <v>43193</v>
      </c>
      <c r="B197" s="91">
        <v>281.90976000000001</v>
      </c>
      <c r="C197" s="92">
        <v>282.34713699999998</v>
      </c>
      <c r="D197" s="92">
        <v>278.48355099999998</v>
      </c>
      <c r="E197" s="92">
        <v>280.75552399999998</v>
      </c>
      <c r="F197" s="92">
        <v>276.15737899999999</v>
      </c>
      <c r="G197" s="92">
        <v>421162</v>
      </c>
      <c r="H197" s="92">
        <f t="shared" si="6"/>
        <v>-1.7817279397519821E-3</v>
      </c>
      <c r="I197" s="93">
        <f t="shared" si="7"/>
        <v>-2.1736214408453118E-3</v>
      </c>
    </row>
    <row r="198" spans="1:9" x14ac:dyDescent="0.25">
      <c r="A198" s="16">
        <v>43194</v>
      </c>
      <c r="B198" s="87">
        <v>283.08828699999998</v>
      </c>
      <c r="C198" s="88">
        <v>283.08828699999998</v>
      </c>
      <c r="D198" s="88">
        <v>279.44335899999999</v>
      </c>
      <c r="E198" s="88">
        <v>280.561127</v>
      </c>
      <c r="F198" s="88">
        <v>275.96615600000001</v>
      </c>
      <c r="G198" s="88">
        <v>386729</v>
      </c>
      <c r="H198" s="88">
        <f t="shared" si="6"/>
        <v>-3.0082795522757048E-4</v>
      </c>
      <c r="I198" s="95">
        <f t="shared" si="7"/>
        <v>-6.927214563209E-4</v>
      </c>
    </row>
    <row r="199" spans="1:9" x14ac:dyDescent="0.25">
      <c r="A199" s="16">
        <v>43195</v>
      </c>
      <c r="B199" s="91">
        <v>281.87332199999997</v>
      </c>
      <c r="C199" s="92">
        <v>289.879974</v>
      </c>
      <c r="D199" s="92">
        <v>280.65832499999999</v>
      </c>
      <c r="E199" s="92">
        <v>288.33694500000001</v>
      </c>
      <c r="F199" s="92">
        <v>283.61456299999998</v>
      </c>
      <c r="G199" s="92">
        <v>208614</v>
      </c>
      <c r="H199" s="92">
        <f t="shared" si="6"/>
        <v>1.187270294874539E-2</v>
      </c>
      <c r="I199" s="93">
        <f t="shared" si="7"/>
        <v>1.1480809447652061E-2</v>
      </c>
    </row>
    <row r="200" spans="1:9" x14ac:dyDescent="0.25">
      <c r="A200" s="16">
        <v>43196</v>
      </c>
      <c r="B200" s="87">
        <v>288.19116200000002</v>
      </c>
      <c r="C200" s="88">
        <v>289.53976399999999</v>
      </c>
      <c r="D200" s="88">
        <v>284.30325299999998</v>
      </c>
      <c r="E200" s="88">
        <v>287.13412499999998</v>
      </c>
      <c r="F200" s="88">
        <v>282.43145800000002</v>
      </c>
      <c r="G200" s="88">
        <v>53021</v>
      </c>
      <c r="H200" s="88">
        <f t="shared" si="6"/>
        <v>-1.815459175303748E-3</v>
      </c>
      <c r="I200" s="95">
        <f t="shared" si="7"/>
        <v>-2.2073526763970778E-3</v>
      </c>
    </row>
    <row r="201" spans="1:9" x14ac:dyDescent="0.25">
      <c r="A201" s="16">
        <v>43199</v>
      </c>
      <c r="B201" s="91">
        <v>286.73318499999999</v>
      </c>
      <c r="C201" s="92">
        <v>289.16314699999998</v>
      </c>
      <c r="D201" s="92">
        <v>284.92288200000002</v>
      </c>
      <c r="E201" s="92">
        <v>287.08554099999998</v>
      </c>
      <c r="F201" s="92">
        <v>282.38369799999998</v>
      </c>
      <c r="G201" s="92">
        <v>115936</v>
      </c>
      <c r="H201" s="92">
        <f t="shared" si="6"/>
        <v>-7.3446699454917638E-5</v>
      </c>
      <c r="I201" s="93">
        <f t="shared" si="7"/>
        <v>-4.6534020054824724E-4</v>
      </c>
    </row>
    <row r="202" spans="1:9" x14ac:dyDescent="0.25">
      <c r="A202" s="16">
        <v>43200</v>
      </c>
      <c r="B202" s="87">
        <v>289.138824</v>
      </c>
      <c r="C202" s="88">
        <v>292.56506300000001</v>
      </c>
      <c r="D202" s="88">
        <v>286.47805799999998</v>
      </c>
      <c r="E202" s="88">
        <v>288.130402</v>
      </c>
      <c r="F202" s="88">
        <v>283.411407</v>
      </c>
      <c r="G202" s="88">
        <v>161917</v>
      </c>
      <c r="H202" s="88">
        <f t="shared" si="6"/>
        <v>1.5777048426761486E-3</v>
      </c>
      <c r="I202" s="95">
        <f t="shared" si="7"/>
        <v>1.185811341582819E-3</v>
      </c>
    </row>
    <row r="203" spans="1:9" x14ac:dyDescent="0.25">
      <c r="A203" s="16">
        <v>43201</v>
      </c>
      <c r="B203" s="91">
        <v>287.94818099999998</v>
      </c>
      <c r="C203" s="92">
        <v>297.66793799999999</v>
      </c>
      <c r="D203" s="92">
        <v>287.94818099999998</v>
      </c>
      <c r="E203" s="92">
        <v>296.34362800000002</v>
      </c>
      <c r="F203" s="92">
        <v>291.49020400000001</v>
      </c>
      <c r="G203" s="92">
        <v>247730</v>
      </c>
      <c r="H203" s="92">
        <f t="shared" si="6"/>
        <v>1.2206638029014441E-2</v>
      </c>
      <c r="I203" s="93">
        <f t="shared" si="7"/>
        <v>1.1814744527921112E-2</v>
      </c>
    </row>
    <row r="204" spans="1:9" x14ac:dyDescent="0.25">
      <c r="A204" s="16">
        <v>43202</v>
      </c>
      <c r="B204" s="87">
        <v>297.50997899999999</v>
      </c>
      <c r="C204" s="88">
        <v>305.10354599999999</v>
      </c>
      <c r="D204" s="88">
        <v>292.710846</v>
      </c>
      <c r="E204" s="88">
        <v>294.80059799999998</v>
      </c>
      <c r="F204" s="88">
        <v>289.97241200000002</v>
      </c>
      <c r="G204" s="88">
        <v>458825</v>
      </c>
      <c r="H204" s="88">
        <f t="shared" si="6"/>
        <v>-2.2672831210931335E-3</v>
      </c>
      <c r="I204" s="95">
        <f t="shared" si="7"/>
        <v>-2.659176622186463E-3</v>
      </c>
    </row>
    <row r="205" spans="1:9" x14ac:dyDescent="0.25">
      <c r="A205" s="16">
        <v>43203</v>
      </c>
      <c r="B205" s="91">
        <v>295.517426</v>
      </c>
      <c r="C205" s="92">
        <v>303.73065200000002</v>
      </c>
      <c r="D205" s="92">
        <v>294.99499500000002</v>
      </c>
      <c r="E205" s="92">
        <v>299.63619999999997</v>
      </c>
      <c r="F205" s="92">
        <v>294.72879</v>
      </c>
      <c r="G205" s="92">
        <v>183893</v>
      </c>
      <c r="H205" s="92">
        <f t="shared" si="6"/>
        <v>7.0658800708233932E-3</v>
      </c>
      <c r="I205" s="93">
        <f t="shared" si="7"/>
        <v>6.6739865697300633E-3</v>
      </c>
    </row>
    <row r="206" spans="1:9" x14ac:dyDescent="0.25">
      <c r="A206" s="16">
        <v>43206</v>
      </c>
      <c r="B206" s="87">
        <v>292.808044</v>
      </c>
      <c r="C206" s="88">
        <v>311.27560399999999</v>
      </c>
      <c r="D206" s="88">
        <v>292.808044</v>
      </c>
      <c r="E206" s="88">
        <v>309.34381100000002</v>
      </c>
      <c r="F206" s="88">
        <v>304.27740499999999</v>
      </c>
      <c r="G206" s="88">
        <v>281846</v>
      </c>
      <c r="H206" s="88">
        <f t="shared" si="6"/>
        <v>1.3847142639731773E-2</v>
      </c>
      <c r="I206" s="95">
        <f t="shared" si="7"/>
        <v>1.3455249138638443E-2</v>
      </c>
    </row>
    <row r="207" spans="1:9" x14ac:dyDescent="0.25">
      <c r="A207" s="16">
        <v>43207</v>
      </c>
      <c r="B207" s="91">
        <v>310.291473</v>
      </c>
      <c r="C207" s="92">
        <v>320.75238000000002</v>
      </c>
      <c r="D207" s="92">
        <v>309.82980300000003</v>
      </c>
      <c r="E207" s="92">
        <v>315.06631499999997</v>
      </c>
      <c r="F207" s="92">
        <v>309.90618899999998</v>
      </c>
      <c r="G207" s="92">
        <v>317246</v>
      </c>
      <c r="H207" s="92">
        <f t="shared" si="6"/>
        <v>7.960545668808024E-3</v>
      </c>
      <c r="I207" s="93">
        <f t="shared" si="7"/>
        <v>7.5686521677146941E-3</v>
      </c>
    </row>
    <row r="208" spans="1:9" x14ac:dyDescent="0.25">
      <c r="A208" s="16">
        <v>43208</v>
      </c>
      <c r="B208" s="87">
        <v>316.05044600000002</v>
      </c>
      <c r="C208" s="88">
        <v>324.88330100000002</v>
      </c>
      <c r="D208" s="88">
        <v>312.976563</v>
      </c>
      <c r="E208" s="88">
        <v>322.62344400000001</v>
      </c>
      <c r="F208" s="88">
        <v>317.339539</v>
      </c>
      <c r="G208" s="88">
        <v>294509</v>
      </c>
      <c r="H208" s="88">
        <f t="shared" si="6"/>
        <v>1.0293937072629586E-2</v>
      </c>
      <c r="I208" s="95">
        <f t="shared" si="7"/>
        <v>9.9020435715362568E-3</v>
      </c>
    </row>
    <row r="209" spans="1:9" x14ac:dyDescent="0.25">
      <c r="A209" s="16">
        <v>43209</v>
      </c>
      <c r="B209" s="91">
        <v>323.182343</v>
      </c>
      <c r="C209" s="92">
        <v>327.79922499999998</v>
      </c>
      <c r="D209" s="92">
        <v>317.35046399999999</v>
      </c>
      <c r="E209" s="92">
        <v>319.002838</v>
      </c>
      <c r="F209" s="92">
        <v>313.77835099999999</v>
      </c>
      <c r="G209" s="92">
        <v>210605</v>
      </c>
      <c r="H209" s="92">
        <f t="shared" si="6"/>
        <v>-4.9012101754884957E-3</v>
      </c>
      <c r="I209" s="93">
        <f t="shared" si="7"/>
        <v>-5.2931036765818257E-3</v>
      </c>
    </row>
    <row r="210" spans="1:9" x14ac:dyDescent="0.25">
      <c r="A210" s="16">
        <v>43210</v>
      </c>
      <c r="B210" s="87">
        <v>317.107483</v>
      </c>
      <c r="C210" s="88">
        <v>321.95519999999999</v>
      </c>
      <c r="D210" s="88">
        <v>313.72985799999998</v>
      </c>
      <c r="E210" s="88">
        <v>317.37475599999999</v>
      </c>
      <c r="F210" s="88">
        <v>312.17681900000002</v>
      </c>
      <c r="G210" s="88">
        <v>70322</v>
      </c>
      <c r="H210" s="88">
        <f t="shared" si="6"/>
        <v>-2.2223253716037372E-3</v>
      </c>
      <c r="I210" s="95">
        <f t="shared" si="7"/>
        <v>-2.6142188726970667E-3</v>
      </c>
    </row>
    <row r="211" spans="1:9" x14ac:dyDescent="0.25">
      <c r="A211" s="16">
        <v>43213</v>
      </c>
      <c r="B211" s="91">
        <v>317.37475599999999</v>
      </c>
      <c r="C211" s="92">
        <v>330.47216800000001</v>
      </c>
      <c r="D211" s="92">
        <v>317.228973</v>
      </c>
      <c r="E211" s="92">
        <v>322.07672100000002</v>
      </c>
      <c r="F211" s="92">
        <v>316.80187999999998</v>
      </c>
      <c r="G211" s="92">
        <v>208247</v>
      </c>
      <c r="H211" s="92">
        <f t="shared" si="6"/>
        <v>6.38709920718134E-3</v>
      </c>
      <c r="I211" s="93">
        <f t="shared" si="7"/>
        <v>5.9952057060880101E-3</v>
      </c>
    </row>
    <row r="212" spans="1:9" x14ac:dyDescent="0.25">
      <c r="A212" s="16">
        <v>43214</v>
      </c>
      <c r="B212" s="87">
        <v>320.75238000000002</v>
      </c>
      <c r="C212" s="88">
        <v>323.10943600000002</v>
      </c>
      <c r="D212" s="88">
        <v>320.75238000000002</v>
      </c>
      <c r="E212" s="88">
        <v>321.95519999999999</v>
      </c>
      <c r="F212" s="88">
        <v>316.68228099999999</v>
      </c>
      <c r="G212" s="88">
        <v>291109</v>
      </c>
      <c r="H212" s="88">
        <f t="shared" si="6"/>
        <v>-1.6398574599331021E-4</v>
      </c>
      <c r="I212" s="95">
        <f t="shared" si="7"/>
        <v>-5.5587924708663979E-4</v>
      </c>
    </row>
    <row r="213" spans="1:9" x14ac:dyDescent="0.25">
      <c r="A213" s="16">
        <v>43215</v>
      </c>
      <c r="B213" s="91">
        <v>319.56170700000001</v>
      </c>
      <c r="C213" s="92">
        <v>326.09826700000002</v>
      </c>
      <c r="D213" s="92">
        <v>315.892517</v>
      </c>
      <c r="E213" s="92">
        <v>317.64205900000002</v>
      </c>
      <c r="F213" s="92">
        <v>312.43975799999998</v>
      </c>
      <c r="G213" s="92">
        <v>325736</v>
      </c>
      <c r="H213" s="92">
        <f t="shared" si="6"/>
        <v>-5.8574716651571997E-3</v>
      </c>
      <c r="I213" s="93">
        <f t="shared" si="7"/>
        <v>-6.2493651662505296E-3</v>
      </c>
    </row>
    <row r="214" spans="1:9" x14ac:dyDescent="0.25">
      <c r="A214" s="16">
        <v>43216</v>
      </c>
      <c r="B214" s="87">
        <v>318.32244900000001</v>
      </c>
      <c r="C214" s="88">
        <v>321.94305400000002</v>
      </c>
      <c r="D214" s="88">
        <v>315.892517</v>
      </c>
      <c r="E214" s="88">
        <v>319.330872</v>
      </c>
      <c r="F214" s="88">
        <v>314.10086100000001</v>
      </c>
      <c r="G214" s="88">
        <v>121731</v>
      </c>
      <c r="H214" s="88">
        <f t="shared" si="6"/>
        <v>2.3028341185428155E-3</v>
      </c>
      <c r="I214" s="95">
        <f t="shared" si="7"/>
        <v>1.9109406174494859E-3</v>
      </c>
    </row>
    <row r="215" spans="1:9" x14ac:dyDescent="0.25">
      <c r="A215" s="16">
        <v>43217</v>
      </c>
      <c r="B215" s="91">
        <v>319.330872</v>
      </c>
      <c r="C215" s="92">
        <v>323.182343</v>
      </c>
      <c r="D215" s="92">
        <v>317.812164</v>
      </c>
      <c r="E215" s="92">
        <v>322.18606599999998</v>
      </c>
      <c r="F215" s="92">
        <v>316.90933200000001</v>
      </c>
      <c r="G215" s="92">
        <v>159958</v>
      </c>
      <c r="H215" s="92">
        <f t="shared" si="6"/>
        <v>3.8659011385193853E-3</v>
      </c>
      <c r="I215" s="93">
        <f t="shared" si="7"/>
        <v>3.4740076374260558E-3</v>
      </c>
    </row>
    <row r="216" spans="1:9" x14ac:dyDescent="0.25">
      <c r="A216" s="16">
        <v>43220</v>
      </c>
      <c r="B216" s="87">
        <v>322.45333900000003</v>
      </c>
      <c r="C216" s="88">
        <v>330.02261399999998</v>
      </c>
      <c r="D216" s="88">
        <v>322.45333900000003</v>
      </c>
      <c r="E216" s="88">
        <v>326.45059199999997</v>
      </c>
      <c r="F216" s="88">
        <v>321.10403400000001</v>
      </c>
      <c r="G216" s="88">
        <v>151209</v>
      </c>
      <c r="H216" s="88">
        <f t="shared" si="6"/>
        <v>5.7107335934760105E-3</v>
      </c>
      <c r="I216" s="95">
        <f t="shared" si="7"/>
        <v>5.3188400923826805E-3</v>
      </c>
    </row>
    <row r="217" spans="1:9" x14ac:dyDescent="0.25">
      <c r="A217" s="16">
        <v>43222</v>
      </c>
      <c r="B217" s="91">
        <v>327.21603399999998</v>
      </c>
      <c r="C217" s="92">
        <v>329.02633700000001</v>
      </c>
      <c r="D217" s="92">
        <v>320.99539199999998</v>
      </c>
      <c r="E217" s="92">
        <v>323.024384</v>
      </c>
      <c r="F217" s="92">
        <v>317.73388699999998</v>
      </c>
      <c r="G217" s="92">
        <v>280401</v>
      </c>
      <c r="H217" s="92">
        <f t="shared" si="6"/>
        <v>-4.5822258672470291E-3</v>
      </c>
      <c r="I217" s="93">
        <f t="shared" si="7"/>
        <v>-4.974119368340359E-3</v>
      </c>
    </row>
    <row r="218" spans="1:9" x14ac:dyDescent="0.25">
      <c r="A218" s="16">
        <v>43223</v>
      </c>
      <c r="B218" s="87">
        <v>324.33654799999999</v>
      </c>
      <c r="C218" s="88">
        <v>324.33654799999999</v>
      </c>
      <c r="D218" s="88">
        <v>316.670074</v>
      </c>
      <c r="E218" s="88">
        <v>321.88232399999998</v>
      </c>
      <c r="F218" s="88">
        <v>316.61059599999999</v>
      </c>
      <c r="G218" s="88">
        <v>43725</v>
      </c>
      <c r="H218" s="88">
        <f t="shared" si="6"/>
        <v>-1.53809044092495E-3</v>
      </c>
      <c r="I218" s="95">
        <f t="shared" si="7"/>
        <v>-1.9299839420182795E-3</v>
      </c>
    </row>
    <row r="219" spans="1:9" x14ac:dyDescent="0.25">
      <c r="A219" s="16">
        <v>43224</v>
      </c>
      <c r="B219" s="91">
        <v>323.36456299999998</v>
      </c>
      <c r="C219" s="92">
        <v>323.36456299999998</v>
      </c>
      <c r="D219" s="92">
        <v>315.892517</v>
      </c>
      <c r="E219" s="92">
        <v>317.812164</v>
      </c>
      <c r="F219" s="92">
        <v>312.607056</v>
      </c>
      <c r="G219" s="92">
        <v>60659</v>
      </c>
      <c r="H219" s="92">
        <f t="shared" si="6"/>
        <v>-5.526668836054612E-3</v>
      </c>
      <c r="I219" s="93">
        <f t="shared" si="7"/>
        <v>-5.918562337147942E-3</v>
      </c>
    </row>
    <row r="220" spans="1:9" x14ac:dyDescent="0.25">
      <c r="A220" s="16">
        <v>43227</v>
      </c>
      <c r="B220" s="87">
        <v>317.45980800000001</v>
      </c>
      <c r="C220" s="88">
        <v>321.991669</v>
      </c>
      <c r="D220" s="88">
        <v>317.16821299999998</v>
      </c>
      <c r="E220" s="88">
        <v>321.60287499999998</v>
      </c>
      <c r="F220" s="88">
        <v>316.33572400000003</v>
      </c>
      <c r="G220" s="88">
        <v>72898</v>
      </c>
      <c r="H220" s="88">
        <f t="shared" si="6"/>
        <v>5.1494633873076477E-3</v>
      </c>
      <c r="I220" s="95">
        <f t="shared" si="7"/>
        <v>4.7575698862143178E-3</v>
      </c>
    </row>
    <row r="221" spans="1:9" x14ac:dyDescent="0.25">
      <c r="A221" s="16">
        <v>43228</v>
      </c>
      <c r="B221" s="91">
        <v>321.72436499999998</v>
      </c>
      <c r="C221" s="92">
        <v>322.93933099999998</v>
      </c>
      <c r="D221" s="92">
        <v>317.59347500000001</v>
      </c>
      <c r="E221" s="92">
        <v>319.586029</v>
      </c>
      <c r="F221" s="92">
        <v>314.35192899999998</v>
      </c>
      <c r="G221" s="92">
        <v>60589</v>
      </c>
      <c r="H221" s="92">
        <f t="shared" si="6"/>
        <v>-2.7321101308904099E-3</v>
      </c>
      <c r="I221" s="93">
        <f t="shared" si="7"/>
        <v>-3.1240036319837394E-3</v>
      </c>
    </row>
    <row r="222" spans="1:9" x14ac:dyDescent="0.25">
      <c r="A222" s="16">
        <v>43229</v>
      </c>
      <c r="B222" s="87">
        <v>319.16076700000002</v>
      </c>
      <c r="C222" s="88">
        <v>326.82724000000002</v>
      </c>
      <c r="D222" s="88">
        <v>319.16076700000002</v>
      </c>
      <c r="E222" s="88">
        <v>320.93463100000002</v>
      </c>
      <c r="F222" s="88">
        <v>315.678406</v>
      </c>
      <c r="G222" s="88">
        <v>107809</v>
      </c>
      <c r="H222" s="88">
        <f t="shared" si="6"/>
        <v>1.8287452545882087E-3</v>
      </c>
      <c r="I222" s="95">
        <f t="shared" si="7"/>
        <v>1.4368517534948792E-3</v>
      </c>
    </row>
    <row r="223" spans="1:9" x14ac:dyDescent="0.25">
      <c r="A223" s="16">
        <v>43230</v>
      </c>
      <c r="B223" s="91">
        <v>321.23837300000002</v>
      </c>
      <c r="C223" s="92">
        <v>322.48980699999998</v>
      </c>
      <c r="D223" s="92">
        <v>317.36261000000002</v>
      </c>
      <c r="E223" s="92">
        <v>321.51782200000002</v>
      </c>
      <c r="F223" s="92">
        <v>316.25207499999999</v>
      </c>
      <c r="G223" s="92">
        <v>101125</v>
      </c>
      <c r="H223" s="92">
        <f t="shared" si="6"/>
        <v>7.8850872705021956E-4</v>
      </c>
      <c r="I223" s="93">
        <f t="shared" si="7"/>
        <v>3.9661522595688998E-4</v>
      </c>
    </row>
    <row r="224" spans="1:9" x14ac:dyDescent="0.25">
      <c r="A224" s="16">
        <v>43231</v>
      </c>
      <c r="B224" s="87">
        <v>321.51782200000002</v>
      </c>
      <c r="C224" s="88">
        <v>324.53094499999997</v>
      </c>
      <c r="D224" s="88">
        <v>314.67752100000001</v>
      </c>
      <c r="E224" s="88">
        <v>322.42904700000003</v>
      </c>
      <c r="F224" s="88">
        <v>317.148346</v>
      </c>
      <c r="G224" s="88">
        <v>53264</v>
      </c>
      <c r="H224" s="88">
        <f t="shared" si="6"/>
        <v>1.2290671002929642E-3</v>
      </c>
      <c r="I224" s="95">
        <f t="shared" si="7"/>
        <v>8.3717359919963466E-4</v>
      </c>
    </row>
    <row r="225" spans="1:9" x14ac:dyDescent="0.25">
      <c r="A225" s="16">
        <v>43234</v>
      </c>
      <c r="B225" s="91">
        <v>322.55053700000002</v>
      </c>
      <c r="C225" s="92">
        <v>325.36929300000003</v>
      </c>
      <c r="D225" s="92">
        <v>315.892517</v>
      </c>
      <c r="E225" s="92">
        <v>317.56915300000003</v>
      </c>
      <c r="F225" s="92">
        <v>312.36801100000002</v>
      </c>
      <c r="G225" s="92">
        <v>190234</v>
      </c>
      <c r="H225" s="92">
        <f t="shared" si="6"/>
        <v>-6.5958985660686332E-3</v>
      </c>
      <c r="I225" s="93">
        <f t="shared" si="7"/>
        <v>-6.9877920671619631E-3</v>
      </c>
    </row>
    <row r="226" spans="1:9" x14ac:dyDescent="0.25">
      <c r="A226" s="16">
        <v>43235</v>
      </c>
      <c r="B226" s="87">
        <v>318.115906</v>
      </c>
      <c r="C226" s="88">
        <v>321.80941799999999</v>
      </c>
      <c r="D226" s="88">
        <v>314.67752100000001</v>
      </c>
      <c r="E226" s="88">
        <v>316.05044600000002</v>
      </c>
      <c r="F226" s="88">
        <v>310.87420700000001</v>
      </c>
      <c r="G226" s="88">
        <v>74701</v>
      </c>
      <c r="H226" s="88">
        <f t="shared" si="6"/>
        <v>-2.0818617796519905E-3</v>
      </c>
      <c r="I226" s="95">
        <f t="shared" si="7"/>
        <v>-2.47375528074532E-3</v>
      </c>
    </row>
    <row r="227" spans="1:9" x14ac:dyDescent="0.25">
      <c r="A227" s="16">
        <v>43236</v>
      </c>
      <c r="B227" s="91">
        <v>313.46255500000001</v>
      </c>
      <c r="C227" s="92">
        <v>321.96734600000002</v>
      </c>
      <c r="D227" s="92">
        <v>310.85037199999999</v>
      </c>
      <c r="E227" s="92">
        <v>316.15978999999999</v>
      </c>
      <c r="F227" s="92">
        <v>310.98178100000001</v>
      </c>
      <c r="G227" s="92">
        <v>182576</v>
      </c>
      <c r="H227" s="92">
        <f t="shared" si="6"/>
        <v>1.5025599484061859E-4</v>
      </c>
      <c r="I227" s="93">
        <f t="shared" si="7"/>
        <v>-2.4163750625271098E-4</v>
      </c>
    </row>
    <row r="228" spans="1:9" x14ac:dyDescent="0.25">
      <c r="A228" s="16">
        <v>43237</v>
      </c>
      <c r="B228" s="87">
        <v>317.42336999999998</v>
      </c>
      <c r="C228" s="88">
        <v>318.54113799999999</v>
      </c>
      <c r="D228" s="88">
        <v>308.651276</v>
      </c>
      <c r="E228" s="88">
        <v>311.04476899999997</v>
      </c>
      <c r="F228" s="88">
        <v>305.95053100000001</v>
      </c>
      <c r="G228" s="88">
        <v>49556</v>
      </c>
      <c r="H228" s="88">
        <f t="shared" si="6"/>
        <v>-7.0837351612103756E-3</v>
      </c>
      <c r="I228" s="95">
        <f t="shared" si="7"/>
        <v>-7.4756286623037056E-3</v>
      </c>
    </row>
    <row r="229" spans="1:9" x14ac:dyDescent="0.25">
      <c r="A229" s="16">
        <v>43238</v>
      </c>
      <c r="B229" s="91">
        <v>309.817657</v>
      </c>
      <c r="C229" s="92">
        <v>313.92425500000002</v>
      </c>
      <c r="D229" s="92">
        <v>305.723206</v>
      </c>
      <c r="E229" s="92">
        <v>306.29422</v>
      </c>
      <c r="F229" s="92">
        <v>301.27777099999997</v>
      </c>
      <c r="G229" s="92">
        <v>113582</v>
      </c>
      <c r="H229" s="92">
        <f t="shared" si="6"/>
        <v>-6.684121721910863E-3</v>
      </c>
      <c r="I229" s="93">
        <f t="shared" si="7"/>
        <v>-7.076015223004193E-3</v>
      </c>
    </row>
    <row r="230" spans="1:9" x14ac:dyDescent="0.25">
      <c r="A230" s="16">
        <v>43241</v>
      </c>
      <c r="B230" s="87">
        <v>304.24093599999998</v>
      </c>
      <c r="C230" s="88">
        <v>305.55310100000003</v>
      </c>
      <c r="D230" s="88">
        <v>290.64541600000001</v>
      </c>
      <c r="E230" s="88">
        <v>297.07260100000002</v>
      </c>
      <c r="F230" s="88">
        <v>292.20715300000001</v>
      </c>
      <c r="G230" s="88">
        <v>178506</v>
      </c>
      <c r="H230" s="88">
        <f t="shared" si="6"/>
        <v>-1.3276246648087599E-2</v>
      </c>
      <c r="I230" s="95">
        <f t="shared" si="7"/>
        <v>-1.3668140149180929E-2</v>
      </c>
    </row>
    <row r="231" spans="1:9" x14ac:dyDescent="0.25">
      <c r="A231" s="16">
        <v>43242</v>
      </c>
      <c r="B231" s="91">
        <v>297.68008400000002</v>
      </c>
      <c r="C231" s="92">
        <v>308.84567299999998</v>
      </c>
      <c r="D231" s="92">
        <v>297.68008400000002</v>
      </c>
      <c r="E231" s="92">
        <v>307.314819</v>
      </c>
      <c r="F231" s="92">
        <v>302.281677</v>
      </c>
      <c r="G231" s="92">
        <v>69849</v>
      </c>
      <c r="H231" s="92">
        <f t="shared" si="6"/>
        <v>1.4720980019971316E-2</v>
      </c>
      <c r="I231" s="93">
        <f t="shared" si="7"/>
        <v>1.4329086518877987E-2</v>
      </c>
    </row>
    <row r="232" spans="1:9" x14ac:dyDescent="0.25">
      <c r="A232" s="16">
        <v>43243</v>
      </c>
      <c r="B232" s="87">
        <v>307.14471400000002</v>
      </c>
      <c r="C232" s="88">
        <v>315.64950599999997</v>
      </c>
      <c r="D232" s="88">
        <v>302.11471599999999</v>
      </c>
      <c r="E232" s="88">
        <v>305.57739299999997</v>
      </c>
      <c r="F232" s="88">
        <v>300.57269300000002</v>
      </c>
      <c r="G232" s="88">
        <v>80845</v>
      </c>
      <c r="H232" s="88">
        <f t="shared" si="6"/>
        <v>-2.4623005023073582E-3</v>
      </c>
      <c r="I232" s="95">
        <f t="shared" si="7"/>
        <v>-2.8541940034006877E-3</v>
      </c>
    </row>
    <row r="233" spans="1:9" x14ac:dyDescent="0.25">
      <c r="A233" s="16">
        <v>43244</v>
      </c>
      <c r="B233" s="91">
        <v>306.452179</v>
      </c>
      <c r="C233" s="92">
        <v>313.46255500000001</v>
      </c>
      <c r="D233" s="92">
        <v>305.07925399999999</v>
      </c>
      <c r="E233" s="92">
        <v>309.258759</v>
      </c>
      <c r="F233" s="92">
        <v>304.19375600000001</v>
      </c>
      <c r="G233" s="92">
        <v>121076</v>
      </c>
      <c r="H233" s="92">
        <f t="shared" si="6"/>
        <v>5.2007728785890004E-3</v>
      </c>
      <c r="I233" s="93">
        <f t="shared" si="7"/>
        <v>4.8088793774956704E-3</v>
      </c>
    </row>
    <row r="234" spans="1:9" x14ac:dyDescent="0.25">
      <c r="A234" s="16">
        <v>43245</v>
      </c>
      <c r="B234" s="87">
        <v>311.032623</v>
      </c>
      <c r="C234" s="88">
        <v>311.032623</v>
      </c>
      <c r="D234" s="88">
        <v>302.28482100000002</v>
      </c>
      <c r="E234" s="88">
        <v>303.48764</v>
      </c>
      <c r="F234" s="88">
        <v>298.51715100000001</v>
      </c>
      <c r="G234" s="88">
        <v>53276</v>
      </c>
      <c r="H234" s="88">
        <f t="shared" si="6"/>
        <v>-8.1810071791086417E-3</v>
      </c>
      <c r="I234" s="95">
        <f t="shared" si="7"/>
        <v>-8.5729006802019708E-3</v>
      </c>
    </row>
    <row r="235" spans="1:9" x14ac:dyDescent="0.25">
      <c r="A235" s="16">
        <v>43248</v>
      </c>
      <c r="B235" s="91">
        <v>303.48764</v>
      </c>
      <c r="C235" s="92">
        <v>305.310089</v>
      </c>
      <c r="D235" s="92">
        <v>294.41180400000002</v>
      </c>
      <c r="E235" s="92">
        <v>296.00341800000001</v>
      </c>
      <c r="F235" s="92">
        <v>291.15551799999997</v>
      </c>
      <c r="G235" s="92">
        <v>71256</v>
      </c>
      <c r="H235" s="92">
        <f t="shared" si="6"/>
        <v>-1.0844262829158399E-2</v>
      </c>
      <c r="I235" s="93">
        <f t="shared" si="7"/>
        <v>-1.1236156330251728E-2</v>
      </c>
    </row>
    <row r="236" spans="1:9" x14ac:dyDescent="0.25">
      <c r="A236" s="16">
        <v>43249</v>
      </c>
      <c r="B236" s="87">
        <v>298.63992300000001</v>
      </c>
      <c r="C236" s="88">
        <v>298.63992300000001</v>
      </c>
      <c r="D236" s="88">
        <v>292.808044</v>
      </c>
      <c r="E236" s="88">
        <v>293.75573700000001</v>
      </c>
      <c r="F236" s="88">
        <v>288.94464099999999</v>
      </c>
      <c r="G236" s="88">
        <v>105167</v>
      </c>
      <c r="H236" s="88">
        <f t="shared" si="6"/>
        <v>-3.3103811999266992E-3</v>
      </c>
      <c r="I236" s="95">
        <f t="shared" si="7"/>
        <v>-3.7022747010200287E-3</v>
      </c>
    </row>
    <row r="237" spans="1:9" x14ac:dyDescent="0.25">
      <c r="A237" s="16">
        <v>43250</v>
      </c>
      <c r="B237" s="91">
        <v>294.10806300000002</v>
      </c>
      <c r="C237" s="92">
        <v>303.48764</v>
      </c>
      <c r="D237" s="92">
        <v>292.079071</v>
      </c>
      <c r="E237" s="92">
        <v>301.36144999999999</v>
      </c>
      <c r="F237" s="92">
        <v>296.42581200000001</v>
      </c>
      <c r="G237" s="92">
        <v>179156</v>
      </c>
      <c r="H237" s="92">
        <f t="shared" si="6"/>
        <v>1.1101374102436622E-2</v>
      </c>
      <c r="I237" s="93">
        <f t="shared" si="7"/>
        <v>1.0709480601343293E-2</v>
      </c>
    </row>
    <row r="238" spans="1:9" x14ac:dyDescent="0.25">
      <c r="A238" s="16">
        <v>43251</v>
      </c>
      <c r="B238" s="87">
        <v>301.79882800000001</v>
      </c>
      <c r="C238" s="88">
        <v>309.17370599999998</v>
      </c>
      <c r="D238" s="88">
        <v>295.67538500000001</v>
      </c>
      <c r="E238" s="88">
        <v>302.40631100000002</v>
      </c>
      <c r="F238" s="88">
        <v>297.453552</v>
      </c>
      <c r="G238" s="88">
        <v>128505</v>
      </c>
      <c r="H238" s="88">
        <f t="shared" si="6"/>
        <v>1.5031411544465427E-3</v>
      </c>
      <c r="I238" s="95">
        <f t="shared" si="7"/>
        <v>1.1112476533532132E-3</v>
      </c>
    </row>
    <row r="239" spans="1:9" x14ac:dyDescent="0.25">
      <c r="A239" s="16">
        <v>43252</v>
      </c>
      <c r="B239" s="91">
        <v>302.85586499999999</v>
      </c>
      <c r="C239" s="92">
        <v>302.86801100000002</v>
      </c>
      <c r="D239" s="92">
        <v>294.99499500000002</v>
      </c>
      <c r="E239" s="92">
        <v>298.299713</v>
      </c>
      <c r="F239" s="92">
        <v>293.41418499999997</v>
      </c>
      <c r="G239" s="92">
        <v>193304</v>
      </c>
      <c r="H239" s="92">
        <f t="shared" si="6"/>
        <v>-5.9380535382548682E-3</v>
      </c>
      <c r="I239" s="93">
        <f t="shared" si="7"/>
        <v>-6.3299470393481981E-3</v>
      </c>
    </row>
    <row r="240" spans="1:9" x14ac:dyDescent="0.25">
      <c r="A240" s="16">
        <v>43255</v>
      </c>
      <c r="B240" s="87">
        <v>300.09787</v>
      </c>
      <c r="C240" s="88">
        <v>301.05770899999999</v>
      </c>
      <c r="D240" s="88">
        <v>289.16314699999998</v>
      </c>
      <c r="E240" s="88">
        <v>291.31362899999999</v>
      </c>
      <c r="F240" s="88">
        <v>286.54257200000001</v>
      </c>
      <c r="G240" s="88">
        <v>252582</v>
      </c>
      <c r="H240" s="88">
        <f t="shared" si="6"/>
        <v>-1.0291951031376485E-2</v>
      </c>
      <c r="I240" s="95">
        <f t="shared" si="7"/>
        <v>-1.0683844532469814E-2</v>
      </c>
    </row>
    <row r="241" spans="1:9" x14ac:dyDescent="0.25">
      <c r="A241" s="16">
        <v>43256</v>
      </c>
      <c r="B241" s="91">
        <v>291.350098</v>
      </c>
      <c r="C241" s="92">
        <v>292.28561400000001</v>
      </c>
      <c r="D241" s="92">
        <v>279.44335899999999</v>
      </c>
      <c r="E241" s="92">
        <v>284.55841099999998</v>
      </c>
      <c r="F241" s="92">
        <v>279.89798000000002</v>
      </c>
      <c r="G241" s="92">
        <v>237194</v>
      </c>
      <c r="H241" s="92">
        <f t="shared" si="6"/>
        <v>-1.018939057814462E-2</v>
      </c>
      <c r="I241" s="93">
        <f t="shared" si="7"/>
        <v>-1.0581284079237949E-2</v>
      </c>
    </row>
    <row r="242" spans="1:9" x14ac:dyDescent="0.25">
      <c r="A242" s="16">
        <v>43257</v>
      </c>
      <c r="B242" s="87">
        <v>286.27151500000002</v>
      </c>
      <c r="C242" s="88">
        <v>286.74533100000002</v>
      </c>
      <c r="D242" s="88">
        <v>279.46768200000002</v>
      </c>
      <c r="E242" s="88">
        <v>280.85272200000003</v>
      </c>
      <c r="F242" s="88">
        <v>276.25299100000001</v>
      </c>
      <c r="G242" s="88">
        <v>146554</v>
      </c>
      <c r="H242" s="88">
        <f t="shared" si="6"/>
        <v>-5.6927753720865263E-3</v>
      </c>
      <c r="I242" s="95">
        <f t="shared" si="7"/>
        <v>-6.0846688731798562E-3</v>
      </c>
    </row>
    <row r="243" spans="1:9" x14ac:dyDescent="0.25">
      <c r="A243" s="16">
        <v>43258</v>
      </c>
      <c r="B243" s="91">
        <v>283.10043300000001</v>
      </c>
      <c r="C243" s="92">
        <v>294.02301</v>
      </c>
      <c r="D243" s="92">
        <v>279.68637100000001</v>
      </c>
      <c r="E243" s="92">
        <v>290.584656</v>
      </c>
      <c r="F243" s="92">
        <v>285.82543900000002</v>
      </c>
      <c r="G243" s="92">
        <v>530271</v>
      </c>
      <c r="H243" s="92">
        <f t="shared" si="6"/>
        <v>1.4793890359433648E-2</v>
      </c>
      <c r="I243" s="93">
        <f t="shared" si="7"/>
        <v>1.4401996858340319E-2</v>
      </c>
    </row>
    <row r="244" spans="1:9" x14ac:dyDescent="0.25">
      <c r="A244" s="16">
        <v>43259</v>
      </c>
      <c r="B244" s="87">
        <v>290.584656</v>
      </c>
      <c r="C244" s="88">
        <v>290.584656</v>
      </c>
      <c r="D244" s="88">
        <v>283.08828699999998</v>
      </c>
      <c r="E244" s="88">
        <v>285.17804000000001</v>
      </c>
      <c r="F244" s="88">
        <v>280.50747699999999</v>
      </c>
      <c r="G244" s="88">
        <v>164448</v>
      </c>
      <c r="H244" s="88">
        <f t="shared" si="6"/>
        <v>-8.1564372191361041E-3</v>
      </c>
      <c r="I244" s="95">
        <f t="shared" si="7"/>
        <v>-8.5483307202294332E-3</v>
      </c>
    </row>
    <row r="245" spans="1:9" x14ac:dyDescent="0.25">
      <c r="A245" s="16">
        <v>43262</v>
      </c>
      <c r="B245" s="91">
        <v>288.65286300000002</v>
      </c>
      <c r="C245" s="92">
        <v>297.88662699999998</v>
      </c>
      <c r="D245" s="92">
        <v>286.06497200000001</v>
      </c>
      <c r="E245" s="92">
        <v>296.14923099999999</v>
      </c>
      <c r="F245" s="92">
        <v>291.29898100000003</v>
      </c>
      <c r="G245" s="92">
        <v>60454</v>
      </c>
      <c r="H245" s="92">
        <f t="shared" si="6"/>
        <v>1.6394523435095325E-2</v>
      </c>
      <c r="I245" s="93">
        <f t="shared" si="7"/>
        <v>1.6002629934001995E-2</v>
      </c>
    </row>
    <row r="246" spans="1:9" x14ac:dyDescent="0.25">
      <c r="A246" s="16">
        <v>43263</v>
      </c>
      <c r="B246" s="87">
        <v>295.23800699999998</v>
      </c>
      <c r="C246" s="88">
        <v>302.28482100000002</v>
      </c>
      <c r="D246" s="88">
        <v>294.739868</v>
      </c>
      <c r="E246" s="88">
        <v>299.86703499999999</v>
      </c>
      <c r="F246" s="88">
        <v>294.95590199999998</v>
      </c>
      <c r="G246" s="88">
        <v>55293</v>
      </c>
      <c r="H246" s="88">
        <f t="shared" si="6"/>
        <v>5.4181253108514758E-3</v>
      </c>
      <c r="I246" s="95">
        <f t="shared" si="7"/>
        <v>5.0262318097581459E-3</v>
      </c>
    </row>
    <row r="247" spans="1:9" x14ac:dyDescent="0.25">
      <c r="A247" s="16">
        <v>43264</v>
      </c>
      <c r="B247" s="91">
        <v>301.30068999999997</v>
      </c>
      <c r="C247" s="92">
        <v>312.976563</v>
      </c>
      <c r="D247" s="92">
        <v>298.39691199999999</v>
      </c>
      <c r="E247" s="92">
        <v>310.26718099999999</v>
      </c>
      <c r="F247" s="92">
        <v>305.18566900000002</v>
      </c>
      <c r="G247" s="92">
        <v>114233</v>
      </c>
      <c r="H247" s="92">
        <f t="shared" si="6"/>
        <v>1.4807045306210158E-2</v>
      </c>
      <c r="I247" s="93">
        <f t="shared" si="7"/>
        <v>1.4415151805116828E-2</v>
      </c>
    </row>
    <row r="248" spans="1:9" x14ac:dyDescent="0.25">
      <c r="A248" s="16">
        <v>43265</v>
      </c>
      <c r="B248" s="87">
        <v>308.60266100000001</v>
      </c>
      <c r="C248" s="88">
        <v>308.60266100000001</v>
      </c>
      <c r="D248" s="88">
        <v>303.12316900000002</v>
      </c>
      <c r="E248" s="88">
        <v>305.723206</v>
      </c>
      <c r="F248" s="88">
        <v>300.71612499999998</v>
      </c>
      <c r="G248" s="88">
        <v>66141</v>
      </c>
      <c r="H248" s="88">
        <f t="shared" si="6"/>
        <v>-6.4074195678343153E-3</v>
      </c>
      <c r="I248" s="95">
        <f t="shared" si="7"/>
        <v>-6.7993130689276452E-3</v>
      </c>
    </row>
    <row r="249" spans="1:9" x14ac:dyDescent="0.25">
      <c r="A249" s="16">
        <v>43266</v>
      </c>
      <c r="B249" s="91">
        <v>308.16528299999999</v>
      </c>
      <c r="C249" s="92">
        <v>315.64950599999997</v>
      </c>
      <c r="D249" s="92">
        <v>305.21292099999999</v>
      </c>
      <c r="E249" s="92">
        <v>314.31304899999998</v>
      </c>
      <c r="F249" s="92">
        <v>309.16528299999999</v>
      </c>
      <c r="G249" s="92">
        <v>165065</v>
      </c>
      <c r="H249" s="92">
        <f t="shared" si="6"/>
        <v>1.2034003426872251E-2</v>
      </c>
      <c r="I249" s="93">
        <f t="shared" si="7"/>
        <v>1.1642109925778922E-2</v>
      </c>
    </row>
    <row r="250" spans="1:9" x14ac:dyDescent="0.25">
      <c r="A250" s="16">
        <v>43269</v>
      </c>
      <c r="B250" s="87">
        <v>315.892517</v>
      </c>
      <c r="C250" s="88">
        <v>315.892517</v>
      </c>
      <c r="D250" s="88">
        <v>306.172729</v>
      </c>
      <c r="E250" s="88">
        <v>308.61483800000002</v>
      </c>
      <c r="F250" s="88">
        <v>303.56036399999999</v>
      </c>
      <c r="G250" s="88">
        <v>75256</v>
      </c>
      <c r="H250" s="88">
        <f t="shared" si="6"/>
        <v>-7.9456549720898079E-3</v>
      </c>
      <c r="I250" s="95">
        <f t="shared" si="7"/>
        <v>-8.337548473183137E-3</v>
      </c>
    </row>
    <row r="251" spans="1:9" x14ac:dyDescent="0.25">
      <c r="A251" s="16">
        <v>43270</v>
      </c>
      <c r="B251" s="91">
        <v>308.43258700000001</v>
      </c>
      <c r="C251" s="92">
        <v>309.538208</v>
      </c>
      <c r="D251" s="92">
        <v>296.22210699999999</v>
      </c>
      <c r="E251" s="92">
        <v>299.75769000000003</v>
      </c>
      <c r="F251" s="92">
        <v>294.84826700000002</v>
      </c>
      <c r="G251" s="92">
        <v>72730</v>
      </c>
      <c r="H251" s="92">
        <f t="shared" si="6"/>
        <v>-1.2646485405982717E-2</v>
      </c>
      <c r="I251" s="93">
        <f t="shared" si="7"/>
        <v>-1.3038378907076046E-2</v>
      </c>
    </row>
    <row r="252" spans="1:9" x14ac:dyDescent="0.25">
      <c r="A252" s="16">
        <v>43271</v>
      </c>
      <c r="B252" s="87">
        <v>298.882904</v>
      </c>
      <c r="C252" s="88">
        <v>305.20074499999998</v>
      </c>
      <c r="D252" s="88">
        <v>294.02301</v>
      </c>
      <c r="E252" s="88">
        <v>297.266998</v>
      </c>
      <c r="F252" s="88">
        <v>292.39840700000002</v>
      </c>
      <c r="G252" s="88">
        <v>40852</v>
      </c>
      <c r="H252" s="88">
        <f t="shared" si="6"/>
        <v>-3.6235772764256291E-3</v>
      </c>
      <c r="I252" s="95">
        <f t="shared" si="7"/>
        <v>-4.0154707775189591E-3</v>
      </c>
    </row>
    <row r="253" spans="1:9" x14ac:dyDescent="0.25">
      <c r="A253" s="16">
        <v>43272</v>
      </c>
      <c r="B253" s="91">
        <v>298.785706</v>
      </c>
      <c r="C253" s="92">
        <v>298.785706</v>
      </c>
      <c r="D253" s="92">
        <v>292.32205199999999</v>
      </c>
      <c r="E253" s="92">
        <v>296.100616</v>
      </c>
      <c r="F253" s="92">
        <v>291.25109900000001</v>
      </c>
      <c r="G253" s="92">
        <v>26136</v>
      </c>
      <c r="H253" s="92">
        <f t="shared" si="6"/>
        <v>-1.7074294422300628E-3</v>
      </c>
      <c r="I253" s="93">
        <f t="shared" si="7"/>
        <v>-2.0993229433233923E-3</v>
      </c>
    </row>
    <row r="254" spans="1:9" x14ac:dyDescent="0.25">
      <c r="A254" s="16">
        <v>43273</v>
      </c>
      <c r="B254" s="87">
        <v>297.66793799999999</v>
      </c>
      <c r="C254" s="88">
        <v>302.296967</v>
      </c>
      <c r="D254" s="88">
        <v>294.50900300000001</v>
      </c>
      <c r="E254" s="88">
        <v>297.68008400000002</v>
      </c>
      <c r="F254" s="88">
        <v>292.80474900000002</v>
      </c>
      <c r="G254" s="88">
        <v>77376</v>
      </c>
      <c r="H254" s="88">
        <f t="shared" si="6"/>
        <v>2.3105434716655647E-3</v>
      </c>
      <c r="I254" s="95">
        <f t="shared" si="7"/>
        <v>1.9186499705722351E-3</v>
      </c>
    </row>
    <row r="255" spans="1:9" x14ac:dyDescent="0.25">
      <c r="A255" s="16">
        <v>43276</v>
      </c>
      <c r="B255" s="91">
        <v>298.457672</v>
      </c>
      <c r="C255" s="92">
        <v>301.13061499999998</v>
      </c>
      <c r="D255" s="92">
        <v>295.37164300000001</v>
      </c>
      <c r="E255" s="92">
        <v>297.23056000000003</v>
      </c>
      <c r="F255" s="92">
        <v>292.362549</v>
      </c>
      <c r="G255" s="92">
        <v>20901</v>
      </c>
      <c r="H255" s="92">
        <f t="shared" si="6"/>
        <v>-6.5637658532884406E-4</v>
      </c>
      <c r="I255" s="93">
        <f t="shared" si="7"/>
        <v>-1.0482700864221737E-3</v>
      </c>
    </row>
    <row r="256" spans="1:9" x14ac:dyDescent="0.25">
      <c r="A256" s="16">
        <v>43277</v>
      </c>
      <c r="B256" s="87">
        <v>298.39691199999999</v>
      </c>
      <c r="C256" s="88">
        <v>302.52783199999999</v>
      </c>
      <c r="D256" s="88">
        <v>296.01556399999998</v>
      </c>
      <c r="E256" s="88">
        <v>300.59600799999998</v>
      </c>
      <c r="F256" s="88">
        <v>295.67288200000002</v>
      </c>
      <c r="G256" s="88">
        <v>59577</v>
      </c>
      <c r="H256" s="88">
        <f t="shared" si="6"/>
        <v>4.8897548230233392E-3</v>
      </c>
      <c r="I256" s="95">
        <f t="shared" si="7"/>
        <v>4.4978613219300093E-3</v>
      </c>
    </row>
    <row r="257" spans="1:9" x14ac:dyDescent="0.25">
      <c r="A257" s="16">
        <v>43278</v>
      </c>
      <c r="B257" s="91">
        <v>302.35772700000001</v>
      </c>
      <c r="C257" s="92">
        <v>302.50351000000001</v>
      </c>
      <c r="D257" s="92">
        <v>287.86312900000001</v>
      </c>
      <c r="E257" s="92">
        <v>291.89681999999999</v>
      </c>
      <c r="F257" s="92">
        <v>287.11617999999999</v>
      </c>
      <c r="G257" s="92">
        <v>52182</v>
      </c>
      <c r="H257" s="92">
        <f t="shared" si="6"/>
        <v>-1.2753827305320297E-2</v>
      </c>
      <c r="I257" s="93">
        <f t="shared" si="7"/>
        <v>-1.3145720806413626E-2</v>
      </c>
    </row>
    <row r="258" spans="1:9" x14ac:dyDescent="0.25">
      <c r="A258" s="16">
        <v>43279</v>
      </c>
      <c r="B258" s="87">
        <v>291.60522500000002</v>
      </c>
      <c r="C258" s="88">
        <v>296.41650399999997</v>
      </c>
      <c r="D258" s="88">
        <v>287.170593</v>
      </c>
      <c r="E258" s="88">
        <v>292.37066700000003</v>
      </c>
      <c r="F258" s="88">
        <v>287.58227499999998</v>
      </c>
      <c r="G258" s="88">
        <v>39309</v>
      </c>
      <c r="H258" s="88">
        <f t="shared" si="6"/>
        <v>7.0444779923641216E-4</v>
      </c>
      <c r="I258" s="95">
        <f t="shared" si="7"/>
        <v>3.1255429814308259E-4</v>
      </c>
    </row>
    <row r="259" spans="1:9" x14ac:dyDescent="0.25">
      <c r="A259" s="16">
        <v>43280</v>
      </c>
      <c r="B259" s="91">
        <v>292.808044</v>
      </c>
      <c r="C259" s="92">
        <v>302.296967</v>
      </c>
      <c r="D259" s="92">
        <v>291.59307899999999</v>
      </c>
      <c r="E259" s="92">
        <v>298.63992300000001</v>
      </c>
      <c r="F259" s="92">
        <v>293.74883999999997</v>
      </c>
      <c r="G259" s="92">
        <v>46527</v>
      </c>
      <c r="H259" s="92">
        <f t="shared" si="6"/>
        <v>9.2140452782613243E-3</v>
      </c>
      <c r="I259" s="93">
        <f t="shared" si="7"/>
        <v>8.8221517771679952E-3</v>
      </c>
    </row>
    <row r="260" spans="1:9" x14ac:dyDescent="0.25">
      <c r="A260" s="16">
        <v>43283</v>
      </c>
      <c r="B260" s="87">
        <v>301.30068999999997</v>
      </c>
      <c r="C260" s="88">
        <v>301.30068999999997</v>
      </c>
      <c r="D260" s="88">
        <v>289.33322099999998</v>
      </c>
      <c r="E260" s="88">
        <v>291.84823599999999</v>
      </c>
      <c r="F260" s="88">
        <v>287.06839000000002</v>
      </c>
      <c r="G260" s="88">
        <v>56787</v>
      </c>
      <c r="H260" s="88">
        <f t="shared" ref="H260:H323" si="8">LOG(F260/F259)</f>
        <v>-9.9907866723536673E-3</v>
      </c>
      <c r="I260" s="95">
        <f t="shared" ref="I260:I323" si="9">H260-$H$1238</f>
        <v>-1.0382680173446996E-2</v>
      </c>
    </row>
    <row r="261" spans="1:9" x14ac:dyDescent="0.25">
      <c r="A261" s="16">
        <v>43284</v>
      </c>
      <c r="B261" s="91">
        <v>291.84823599999999</v>
      </c>
      <c r="C261" s="92">
        <v>296.28286700000001</v>
      </c>
      <c r="D261" s="92">
        <v>288.43414300000001</v>
      </c>
      <c r="E261" s="92">
        <v>295.39593500000001</v>
      </c>
      <c r="F261" s="92">
        <v>290.557953</v>
      </c>
      <c r="G261" s="92">
        <v>57223</v>
      </c>
      <c r="H261" s="92">
        <f t="shared" si="8"/>
        <v>5.2473936155494382E-3</v>
      </c>
      <c r="I261" s="93">
        <f t="shared" si="9"/>
        <v>4.8555001144561082E-3</v>
      </c>
    </row>
    <row r="262" spans="1:9" x14ac:dyDescent="0.25">
      <c r="A262" s="16">
        <v>43285</v>
      </c>
      <c r="B262" s="87">
        <v>295.39593500000001</v>
      </c>
      <c r="C262" s="88">
        <v>296.938965</v>
      </c>
      <c r="D262" s="88">
        <v>289.16314699999998</v>
      </c>
      <c r="E262" s="88">
        <v>291.27719100000002</v>
      </c>
      <c r="F262" s="88">
        <v>286.50668300000001</v>
      </c>
      <c r="G262" s="88">
        <v>66816</v>
      </c>
      <c r="H262" s="88">
        <f t="shared" si="8"/>
        <v>-6.0980105269703433E-3</v>
      </c>
      <c r="I262" s="95">
        <f t="shared" si="9"/>
        <v>-6.4899040280636732E-3</v>
      </c>
    </row>
    <row r="263" spans="1:9" x14ac:dyDescent="0.25">
      <c r="A263" s="16">
        <v>43286</v>
      </c>
      <c r="B263" s="91">
        <v>291.27719100000002</v>
      </c>
      <c r="C263" s="92">
        <v>291.27719100000002</v>
      </c>
      <c r="D263" s="92">
        <v>287.23132299999997</v>
      </c>
      <c r="E263" s="92">
        <v>288.85940599999998</v>
      </c>
      <c r="F263" s="92">
        <v>284.12853999999999</v>
      </c>
      <c r="G263" s="92">
        <v>124624</v>
      </c>
      <c r="H263" s="92">
        <f t="shared" si="8"/>
        <v>-3.6198969847656796E-3</v>
      </c>
      <c r="I263" s="93">
        <f t="shared" si="9"/>
        <v>-4.0117904858590096E-3</v>
      </c>
    </row>
    <row r="264" spans="1:9" x14ac:dyDescent="0.25">
      <c r="A264" s="16">
        <v>43287</v>
      </c>
      <c r="B264" s="87">
        <v>287.474335</v>
      </c>
      <c r="C264" s="88">
        <v>294.75201399999997</v>
      </c>
      <c r="D264" s="88">
        <v>287.219177</v>
      </c>
      <c r="E264" s="88">
        <v>292.69869999999997</v>
      </c>
      <c r="F264" s="88">
        <v>287.90490699999998</v>
      </c>
      <c r="G264" s="88">
        <v>169238</v>
      </c>
      <c r="H264" s="88">
        <f t="shared" si="8"/>
        <v>5.7342072723476781E-3</v>
      </c>
      <c r="I264" s="95">
        <f t="shared" si="9"/>
        <v>5.3423137712543482E-3</v>
      </c>
    </row>
    <row r="265" spans="1:9" x14ac:dyDescent="0.25">
      <c r="A265" s="16">
        <v>43290</v>
      </c>
      <c r="B265" s="91">
        <v>290.864105</v>
      </c>
      <c r="C265" s="92">
        <v>301.23996</v>
      </c>
      <c r="D265" s="92">
        <v>290.864105</v>
      </c>
      <c r="E265" s="92">
        <v>300.71749899999998</v>
      </c>
      <c r="F265" s="92">
        <v>295.79238900000001</v>
      </c>
      <c r="G265" s="92">
        <v>50791</v>
      </c>
      <c r="H265" s="92">
        <f t="shared" si="8"/>
        <v>1.1737928044163575E-2</v>
      </c>
      <c r="I265" s="93">
        <f t="shared" si="9"/>
        <v>1.1346034543070246E-2</v>
      </c>
    </row>
    <row r="266" spans="1:9" x14ac:dyDescent="0.25">
      <c r="A266" s="16">
        <v>43291</v>
      </c>
      <c r="B266" s="87">
        <v>300.71749899999998</v>
      </c>
      <c r="C266" s="88">
        <v>307.24191300000001</v>
      </c>
      <c r="D266" s="88">
        <v>300.09787</v>
      </c>
      <c r="E266" s="88">
        <v>305.51666299999999</v>
      </c>
      <c r="F266" s="88">
        <v>300.51297</v>
      </c>
      <c r="G266" s="88">
        <v>87351</v>
      </c>
      <c r="H266" s="88">
        <f t="shared" si="8"/>
        <v>6.8762256678952414E-3</v>
      </c>
      <c r="I266" s="95">
        <f t="shared" si="9"/>
        <v>6.4843321668019115E-3</v>
      </c>
    </row>
    <row r="267" spans="1:9" x14ac:dyDescent="0.25">
      <c r="A267" s="16">
        <v>43292</v>
      </c>
      <c r="B267" s="91">
        <v>304.94561800000002</v>
      </c>
      <c r="C267" s="92">
        <v>308.60266100000001</v>
      </c>
      <c r="D267" s="92">
        <v>300.09787</v>
      </c>
      <c r="E267" s="92">
        <v>305.723206</v>
      </c>
      <c r="F267" s="92">
        <v>300.71612499999998</v>
      </c>
      <c r="G267" s="92">
        <v>64120</v>
      </c>
      <c r="H267" s="92">
        <f t="shared" si="8"/>
        <v>2.9349577245231832E-4</v>
      </c>
      <c r="I267" s="93">
        <f t="shared" si="9"/>
        <v>-9.8397728641011256E-5</v>
      </c>
    </row>
    <row r="268" spans="1:9" x14ac:dyDescent="0.25">
      <c r="A268" s="16">
        <v>43293</v>
      </c>
      <c r="B268" s="87">
        <v>307.13256799999999</v>
      </c>
      <c r="C268" s="88">
        <v>310.898956</v>
      </c>
      <c r="D268" s="88">
        <v>302.52783199999999</v>
      </c>
      <c r="E268" s="88">
        <v>305.17645299999998</v>
      </c>
      <c r="F268" s="88">
        <v>300.17837500000002</v>
      </c>
      <c r="G268" s="88">
        <v>70907</v>
      </c>
      <c r="H268" s="88">
        <f t="shared" si="8"/>
        <v>-7.7731422068059953E-4</v>
      </c>
      <c r="I268" s="95">
        <f t="shared" si="9"/>
        <v>-1.1692077217739291E-3</v>
      </c>
    </row>
    <row r="269" spans="1:9" x14ac:dyDescent="0.25">
      <c r="A269" s="16">
        <v>43294</v>
      </c>
      <c r="B269" s="91">
        <v>306.172729</v>
      </c>
      <c r="C269" s="92">
        <v>306.172729</v>
      </c>
      <c r="D269" s="92">
        <v>294.02301</v>
      </c>
      <c r="E269" s="92">
        <v>301.15490699999998</v>
      </c>
      <c r="F269" s="92">
        <v>296.22265599999997</v>
      </c>
      <c r="G269" s="92">
        <v>51408</v>
      </c>
      <c r="H269" s="92">
        <f t="shared" si="8"/>
        <v>-5.7611306386934546E-3</v>
      </c>
      <c r="I269" s="93">
        <f t="shared" si="9"/>
        <v>-6.1530241397867846E-3</v>
      </c>
    </row>
    <row r="270" spans="1:9" x14ac:dyDescent="0.25">
      <c r="A270" s="16">
        <v>43297</v>
      </c>
      <c r="B270" s="87">
        <v>303.45120200000002</v>
      </c>
      <c r="C270" s="88">
        <v>303.45120200000002</v>
      </c>
      <c r="D270" s="88">
        <v>294.25387599999999</v>
      </c>
      <c r="E270" s="88">
        <v>296.100616</v>
      </c>
      <c r="F270" s="88">
        <v>291.25109900000001</v>
      </c>
      <c r="G270" s="88">
        <v>32424</v>
      </c>
      <c r="H270" s="88">
        <f t="shared" si="8"/>
        <v>-7.3506988104819438E-3</v>
      </c>
      <c r="I270" s="95">
        <f t="shared" si="9"/>
        <v>-7.7425923115752738E-3</v>
      </c>
    </row>
    <row r="271" spans="1:9" x14ac:dyDescent="0.25">
      <c r="A271" s="16">
        <v>43298</v>
      </c>
      <c r="B271" s="91">
        <v>296.45297199999999</v>
      </c>
      <c r="C271" s="92">
        <v>302.84371900000002</v>
      </c>
      <c r="D271" s="92">
        <v>292.382813</v>
      </c>
      <c r="E271" s="92">
        <v>300.06143200000002</v>
      </c>
      <c r="F271" s="92">
        <v>295.147064</v>
      </c>
      <c r="G271" s="92">
        <v>37416</v>
      </c>
      <c r="H271" s="92">
        <f t="shared" si="8"/>
        <v>5.7708946044919074E-3</v>
      </c>
      <c r="I271" s="93">
        <f t="shared" si="9"/>
        <v>5.3790011033985775E-3</v>
      </c>
    </row>
    <row r="272" spans="1:9" x14ac:dyDescent="0.25">
      <c r="A272" s="16">
        <v>43299</v>
      </c>
      <c r="B272" s="87">
        <v>300.82687399999998</v>
      </c>
      <c r="C272" s="88">
        <v>302.51565599999998</v>
      </c>
      <c r="D272" s="88">
        <v>291.98187300000001</v>
      </c>
      <c r="E272" s="88">
        <v>295.35949699999998</v>
      </c>
      <c r="F272" s="88">
        <v>290.52212500000002</v>
      </c>
      <c r="G272" s="88">
        <v>79063</v>
      </c>
      <c r="H272" s="88">
        <f t="shared" si="8"/>
        <v>-6.8592552862112195E-3</v>
      </c>
      <c r="I272" s="95">
        <f t="shared" si="9"/>
        <v>-7.2511487873045495E-3</v>
      </c>
    </row>
    <row r="273" spans="1:9" x14ac:dyDescent="0.25">
      <c r="A273" s="16">
        <v>43300</v>
      </c>
      <c r="B273" s="91">
        <v>294.02301</v>
      </c>
      <c r="C273" s="92">
        <v>297.91091899999998</v>
      </c>
      <c r="D273" s="92">
        <v>288.45846599999999</v>
      </c>
      <c r="E273" s="92">
        <v>292.662262</v>
      </c>
      <c r="F273" s="92">
        <v>287.86908</v>
      </c>
      <c r="G273" s="92">
        <v>67536</v>
      </c>
      <c r="H273" s="92">
        <f t="shared" si="8"/>
        <v>-3.9841922721764031E-3</v>
      </c>
      <c r="I273" s="93">
        <f t="shared" si="9"/>
        <v>-4.376085773269733E-3</v>
      </c>
    </row>
    <row r="274" spans="1:9" x14ac:dyDescent="0.25">
      <c r="A274" s="16">
        <v>43301</v>
      </c>
      <c r="B274" s="87">
        <v>290.90054300000003</v>
      </c>
      <c r="C274" s="88">
        <v>298.83431999999999</v>
      </c>
      <c r="D274" s="88">
        <v>290.90054300000003</v>
      </c>
      <c r="E274" s="88">
        <v>295.347351</v>
      </c>
      <c r="F274" s="88">
        <v>290.510223</v>
      </c>
      <c r="G274" s="88">
        <v>31046</v>
      </c>
      <c r="H274" s="88">
        <f t="shared" si="8"/>
        <v>3.9663998964433638E-3</v>
      </c>
      <c r="I274" s="95">
        <f t="shared" si="9"/>
        <v>3.5745063953500343E-3</v>
      </c>
    </row>
    <row r="275" spans="1:9" x14ac:dyDescent="0.25">
      <c r="A275" s="16">
        <v>43304</v>
      </c>
      <c r="B275" s="91">
        <v>295.73614500000002</v>
      </c>
      <c r="C275" s="92">
        <v>298.68850700000002</v>
      </c>
      <c r="D275" s="92">
        <v>293.76788299999998</v>
      </c>
      <c r="E275" s="92">
        <v>296.47726399999999</v>
      </c>
      <c r="F275" s="92">
        <v>291.62158199999999</v>
      </c>
      <c r="G275" s="92">
        <v>29128</v>
      </c>
      <c r="H275" s="92">
        <f t="shared" si="8"/>
        <v>1.6582418735932173E-3</v>
      </c>
      <c r="I275" s="93">
        <f t="shared" si="9"/>
        <v>1.2663483724998877E-3</v>
      </c>
    </row>
    <row r="276" spans="1:9" x14ac:dyDescent="0.25">
      <c r="A276" s="16">
        <v>43305</v>
      </c>
      <c r="B276" s="87">
        <v>300.09787</v>
      </c>
      <c r="C276" s="88">
        <v>305.565247</v>
      </c>
      <c r="D276" s="88">
        <v>296.69595299999997</v>
      </c>
      <c r="E276" s="88">
        <v>304.99420199999997</v>
      </c>
      <c r="F276" s="88">
        <v>299.99908399999998</v>
      </c>
      <c r="G276" s="88">
        <v>58622</v>
      </c>
      <c r="H276" s="88">
        <f t="shared" si="8"/>
        <v>1.2300267061998185E-2</v>
      </c>
      <c r="I276" s="95">
        <f t="shared" si="9"/>
        <v>1.1908373560904855E-2</v>
      </c>
    </row>
    <row r="277" spans="1:9" x14ac:dyDescent="0.25">
      <c r="A277" s="16">
        <v>43306</v>
      </c>
      <c r="B277" s="91">
        <v>306.16058299999997</v>
      </c>
      <c r="C277" s="92">
        <v>306.16058299999997</v>
      </c>
      <c r="D277" s="92">
        <v>298.882904</v>
      </c>
      <c r="E277" s="92">
        <v>300.87545799999998</v>
      </c>
      <c r="F277" s="92">
        <v>295.94775399999997</v>
      </c>
      <c r="G277" s="92">
        <v>35930</v>
      </c>
      <c r="H277" s="92">
        <f t="shared" si="8"/>
        <v>-5.9048802892986748E-3</v>
      </c>
      <c r="I277" s="93">
        <f t="shared" si="9"/>
        <v>-6.2967737903920048E-3</v>
      </c>
    </row>
    <row r="278" spans="1:9" x14ac:dyDescent="0.25">
      <c r="A278" s="16">
        <v>43307</v>
      </c>
      <c r="B278" s="87">
        <v>301.312836</v>
      </c>
      <c r="C278" s="88">
        <v>307.37554899999998</v>
      </c>
      <c r="D278" s="88">
        <v>299.15020800000002</v>
      </c>
      <c r="E278" s="88">
        <v>306.23349000000002</v>
      </c>
      <c r="F278" s="88">
        <v>301.21804800000001</v>
      </c>
      <c r="G278" s="88">
        <v>42161</v>
      </c>
      <c r="H278" s="88">
        <f t="shared" si="8"/>
        <v>7.6659414302939748E-3</v>
      </c>
      <c r="I278" s="95">
        <f t="shared" si="9"/>
        <v>7.2740479292006449E-3</v>
      </c>
    </row>
    <row r="279" spans="1:9" x14ac:dyDescent="0.25">
      <c r="A279" s="16">
        <v>43308</v>
      </c>
      <c r="B279" s="91">
        <v>307.27835099999999</v>
      </c>
      <c r="C279" s="92">
        <v>309.57464599999997</v>
      </c>
      <c r="D279" s="92">
        <v>302.52783199999999</v>
      </c>
      <c r="E279" s="92">
        <v>304.32598899999999</v>
      </c>
      <c r="F279" s="92">
        <v>299.34179699999999</v>
      </c>
      <c r="G279" s="92">
        <v>58359</v>
      </c>
      <c r="H279" s="92">
        <f t="shared" si="8"/>
        <v>-2.7136283381176073E-3</v>
      </c>
      <c r="I279" s="93">
        <f t="shared" si="9"/>
        <v>-3.1055218392109368E-3</v>
      </c>
    </row>
    <row r="280" spans="1:9" x14ac:dyDescent="0.25">
      <c r="A280" s="16">
        <v>43311</v>
      </c>
      <c r="B280" s="87">
        <v>306.172729</v>
      </c>
      <c r="C280" s="88">
        <v>307.38769500000001</v>
      </c>
      <c r="D280" s="88">
        <v>299.36889600000001</v>
      </c>
      <c r="E280" s="88">
        <v>302.23623700000002</v>
      </c>
      <c r="F280" s="88">
        <v>297.28625499999998</v>
      </c>
      <c r="G280" s="88">
        <v>31716</v>
      </c>
      <c r="H280" s="88">
        <f t="shared" si="8"/>
        <v>-2.9925313671309321E-3</v>
      </c>
      <c r="I280" s="95">
        <f t="shared" si="9"/>
        <v>-3.3844248682242616E-3</v>
      </c>
    </row>
    <row r="281" spans="1:9" x14ac:dyDescent="0.25">
      <c r="A281" s="16">
        <v>43312</v>
      </c>
      <c r="B281" s="91">
        <v>300.41375699999998</v>
      </c>
      <c r="C281" s="92">
        <v>303.52410900000001</v>
      </c>
      <c r="D281" s="92">
        <v>295.38378899999998</v>
      </c>
      <c r="E281" s="92">
        <v>297.546448</v>
      </c>
      <c r="F281" s="92">
        <v>292.67327899999998</v>
      </c>
      <c r="G281" s="92">
        <v>427755</v>
      </c>
      <c r="H281" s="92">
        <f t="shared" si="8"/>
        <v>-6.7917568455948783E-3</v>
      </c>
      <c r="I281" s="93">
        <f t="shared" si="9"/>
        <v>-7.1836503466882083E-3</v>
      </c>
    </row>
    <row r="282" spans="1:9" x14ac:dyDescent="0.25">
      <c r="A282" s="16">
        <v>43313</v>
      </c>
      <c r="B282" s="87">
        <v>296.46511800000002</v>
      </c>
      <c r="C282" s="88">
        <v>305.50448599999999</v>
      </c>
      <c r="D282" s="88">
        <v>295.74829099999999</v>
      </c>
      <c r="E282" s="88">
        <v>300.69320699999997</v>
      </c>
      <c r="F282" s="88">
        <v>295.76852400000001</v>
      </c>
      <c r="G282" s="88">
        <v>33198</v>
      </c>
      <c r="H282" s="88">
        <f t="shared" si="8"/>
        <v>4.5688807786627749E-3</v>
      </c>
      <c r="I282" s="95">
        <f t="shared" si="9"/>
        <v>4.1769872775694449E-3</v>
      </c>
    </row>
    <row r="283" spans="1:9" x14ac:dyDescent="0.25">
      <c r="A283" s="16">
        <v>43314</v>
      </c>
      <c r="B283" s="91">
        <v>302.50351000000001</v>
      </c>
      <c r="C283" s="92">
        <v>306.05123900000001</v>
      </c>
      <c r="D283" s="92">
        <v>295.23800699999998</v>
      </c>
      <c r="E283" s="92">
        <v>305.15216099999998</v>
      </c>
      <c r="F283" s="92">
        <v>300.15441900000002</v>
      </c>
      <c r="G283" s="92">
        <v>36181</v>
      </c>
      <c r="H283" s="92">
        <f t="shared" si="8"/>
        <v>6.3927875649285914E-3</v>
      </c>
      <c r="I283" s="93">
        <f t="shared" si="9"/>
        <v>6.0008940638352614E-3</v>
      </c>
    </row>
    <row r="284" spans="1:9" x14ac:dyDescent="0.25">
      <c r="A284" s="16">
        <v>43315</v>
      </c>
      <c r="B284" s="87">
        <v>306.172729</v>
      </c>
      <c r="C284" s="88">
        <v>315.64950599999997</v>
      </c>
      <c r="D284" s="88">
        <v>305.44375600000001</v>
      </c>
      <c r="E284" s="88">
        <v>312.11395299999998</v>
      </c>
      <c r="F284" s="88">
        <v>307.00216699999999</v>
      </c>
      <c r="G284" s="88">
        <v>128533</v>
      </c>
      <c r="H284" s="88">
        <f t="shared" si="8"/>
        <v>9.7966993856975007E-3</v>
      </c>
      <c r="I284" s="95">
        <f t="shared" si="9"/>
        <v>9.4048058846041716E-3</v>
      </c>
    </row>
    <row r="285" spans="1:9" x14ac:dyDescent="0.25">
      <c r="A285" s="16">
        <v>43318</v>
      </c>
      <c r="B285" s="91">
        <v>314.19152800000001</v>
      </c>
      <c r="C285" s="92">
        <v>322.45333900000003</v>
      </c>
      <c r="D285" s="92">
        <v>313.46255500000001</v>
      </c>
      <c r="E285" s="92">
        <v>314.61679099999998</v>
      </c>
      <c r="F285" s="92">
        <v>309.46408100000002</v>
      </c>
      <c r="G285" s="92">
        <v>213107</v>
      </c>
      <c r="H285" s="92">
        <f t="shared" si="8"/>
        <v>3.468807425423734E-3</v>
      </c>
      <c r="I285" s="93">
        <f t="shared" si="9"/>
        <v>3.0769139243304044E-3</v>
      </c>
    </row>
    <row r="286" spans="1:9" x14ac:dyDescent="0.25">
      <c r="A286" s="16">
        <v>43319</v>
      </c>
      <c r="B286" s="87">
        <v>315.16351300000002</v>
      </c>
      <c r="C286" s="88">
        <v>324.38516199999998</v>
      </c>
      <c r="D286" s="88">
        <v>312.00460800000002</v>
      </c>
      <c r="E286" s="88">
        <v>323.10943600000002</v>
      </c>
      <c r="F286" s="88">
        <v>317.81762700000002</v>
      </c>
      <c r="G286" s="88">
        <v>283315</v>
      </c>
      <c r="H286" s="88">
        <f t="shared" si="8"/>
        <v>1.1567732234842499E-2</v>
      </c>
      <c r="I286" s="95">
        <f t="shared" si="9"/>
        <v>1.117583873374917E-2</v>
      </c>
    </row>
    <row r="287" spans="1:9" x14ac:dyDescent="0.25">
      <c r="A287" s="16">
        <v>43320</v>
      </c>
      <c r="B287" s="91">
        <v>323.42532299999999</v>
      </c>
      <c r="C287" s="92">
        <v>340.16763300000002</v>
      </c>
      <c r="D287" s="92">
        <v>323.42532299999999</v>
      </c>
      <c r="E287" s="92">
        <v>339.66949499999998</v>
      </c>
      <c r="F287" s="92">
        <v>334.10641500000003</v>
      </c>
      <c r="G287" s="92">
        <v>718667</v>
      </c>
      <c r="H287" s="92">
        <f t="shared" si="8"/>
        <v>2.1706833724572019E-2</v>
      </c>
      <c r="I287" s="93">
        <f t="shared" si="9"/>
        <v>2.1314940223478688E-2</v>
      </c>
    </row>
    <row r="288" spans="1:9" x14ac:dyDescent="0.25">
      <c r="A288" s="16">
        <v>43321</v>
      </c>
      <c r="B288" s="87">
        <v>338.97695900000002</v>
      </c>
      <c r="C288" s="88">
        <v>351.12667800000003</v>
      </c>
      <c r="D288" s="88">
        <v>338.97695900000002</v>
      </c>
      <c r="E288" s="88">
        <v>349.31634500000001</v>
      </c>
      <c r="F288" s="88">
        <v>343.59527600000001</v>
      </c>
      <c r="G288" s="88">
        <v>386400</v>
      </c>
      <c r="H288" s="88">
        <f t="shared" si="8"/>
        <v>1.2162369824910311E-2</v>
      </c>
      <c r="I288" s="95">
        <f t="shared" si="9"/>
        <v>1.1770476323816982E-2</v>
      </c>
    </row>
    <row r="289" spans="1:9" x14ac:dyDescent="0.25">
      <c r="A289" s="16">
        <v>43322</v>
      </c>
      <c r="B289" s="91">
        <v>349.30419899999998</v>
      </c>
      <c r="C289" s="92">
        <v>349.42572000000001</v>
      </c>
      <c r="D289" s="92">
        <v>337.77413899999999</v>
      </c>
      <c r="E289" s="92">
        <v>338.563873</v>
      </c>
      <c r="F289" s="92">
        <v>333.01892099999998</v>
      </c>
      <c r="G289" s="92">
        <v>98389</v>
      </c>
      <c r="H289" s="92">
        <f t="shared" si="8"/>
        <v>-1.3578274861510503E-2</v>
      </c>
      <c r="I289" s="93">
        <f t="shared" si="9"/>
        <v>-1.3970168362603832E-2</v>
      </c>
    </row>
    <row r="290" spans="1:9" x14ac:dyDescent="0.25">
      <c r="A290" s="16">
        <v>43325</v>
      </c>
      <c r="B290" s="87">
        <v>337.76199300000002</v>
      </c>
      <c r="C290" s="88">
        <v>344.23779300000001</v>
      </c>
      <c r="D290" s="88">
        <v>330.72729500000003</v>
      </c>
      <c r="E290" s="88">
        <v>337.118042</v>
      </c>
      <c r="F290" s="88">
        <v>331.59674100000001</v>
      </c>
      <c r="G290" s="88">
        <v>130595</v>
      </c>
      <c r="H290" s="88">
        <f t="shared" si="8"/>
        <v>-1.8586557745069539E-3</v>
      </c>
      <c r="I290" s="95">
        <f t="shared" si="9"/>
        <v>-2.2505492756002836E-3</v>
      </c>
    </row>
    <row r="291" spans="1:9" x14ac:dyDescent="0.25">
      <c r="A291" s="16">
        <v>43326</v>
      </c>
      <c r="B291" s="91">
        <v>337.76199300000002</v>
      </c>
      <c r="C291" s="92">
        <v>340.14334100000002</v>
      </c>
      <c r="D291" s="92">
        <v>327.79922499999998</v>
      </c>
      <c r="E291" s="92">
        <v>328.10296599999998</v>
      </c>
      <c r="F291" s="92">
        <v>322.72933999999998</v>
      </c>
      <c r="G291" s="92">
        <v>277722</v>
      </c>
      <c r="H291" s="92">
        <f t="shared" si="8"/>
        <v>-1.1771803745619147E-2</v>
      </c>
      <c r="I291" s="93">
        <f t="shared" si="9"/>
        <v>-1.2163697246712476E-2</v>
      </c>
    </row>
    <row r="292" spans="1:9" x14ac:dyDescent="0.25">
      <c r="A292" s="16">
        <v>43328</v>
      </c>
      <c r="B292" s="87">
        <v>330.55718999999999</v>
      </c>
      <c r="C292" s="88">
        <v>340.19192500000003</v>
      </c>
      <c r="D292" s="88">
        <v>330.55718999999999</v>
      </c>
      <c r="E292" s="88">
        <v>334.44509900000003</v>
      </c>
      <c r="F292" s="88">
        <v>328.96762100000001</v>
      </c>
      <c r="G292" s="88">
        <v>114669</v>
      </c>
      <c r="H292" s="88">
        <f t="shared" si="8"/>
        <v>8.3147043219639147E-3</v>
      </c>
      <c r="I292" s="95">
        <f t="shared" si="9"/>
        <v>7.9228108208705857E-3</v>
      </c>
    </row>
    <row r="293" spans="1:9" x14ac:dyDescent="0.25">
      <c r="A293" s="16">
        <v>43329</v>
      </c>
      <c r="B293" s="91">
        <v>336.54702800000001</v>
      </c>
      <c r="C293" s="92">
        <v>342.64617900000002</v>
      </c>
      <c r="D293" s="92">
        <v>336.54702800000001</v>
      </c>
      <c r="E293" s="92">
        <v>340.36203</v>
      </c>
      <c r="F293" s="92">
        <v>334.78765900000002</v>
      </c>
      <c r="G293" s="92">
        <v>196296</v>
      </c>
      <c r="H293" s="92">
        <f t="shared" si="8"/>
        <v>7.6162864374015229E-3</v>
      </c>
      <c r="I293" s="93">
        <f t="shared" si="9"/>
        <v>7.2243929363081929E-3</v>
      </c>
    </row>
    <row r="294" spans="1:9" x14ac:dyDescent="0.25">
      <c r="A294" s="16">
        <v>43332</v>
      </c>
      <c r="B294" s="87">
        <v>342.74337800000001</v>
      </c>
      <c r="C294" s="88">
        <v>343.25366200000002</v>
      </c>
      <c r="D294" s="88">
        <v>336.30401599999999</v>
      </c>
      <c r="E294" s="88">
        <v>337.49468999999999</v>
      </c>
      <c r="F294" s="88">
        <v>331.967285</v>
      </c>
      <c r="G294" s="88">
        <v>54774</v>
      </c>
      <c r="H294" s="88">
        <f t="shared" si="8"/>
        <v>-3.6741539953068954E-3</v>
      </c>
      <c r="I294" s="95">
        <f t="shared" si="9"/>
        <v>-4.0660474964002253E-3</v>
      </c>
    </row>
    <row r="295" spans="1:9" x14ac:dyDescent="0.25">
      <c r="A295" s="16">
        <v>43333</v>
      </c>
      <c r="B295" s="91">
        <v>338.004974</v>
      </c>
      <c r="C295" s="92">
        <v>341.89288299999998</v>
      </c>
      <c r="D295" s="92">
        <v>337.55545000000001</v>
      </c>
      <c r="E295" s="92">
        <v>339.49939000000001</v>
      </c>
      <c r="F295" s="92">
        <v>333.93914799999999</v>
      </c>
      <c r="G295" s="92">
        <v>92286</v>
      </c>
      <c r="H295" s="92">
        <f t="shared" si="8"/>
        <v>2.5720482055079769E-3</v>
      </c>
      <c r="I295" s="93">
        <f t="shared" si="9"/>
        <v>2.1801547044146474E-3</v>
      </c>
    </row>
    <row r="296" spans="1:9" x14ac:dyDescent="0.25">
      <c r="A296" s="16">
        <v>43335</v>
      </c>
      <c r="B296" s="87">
        <v>341.52838100000002</v>
      </c>
      <c r="C296" s="88">
        <v>341.52838100000002</v>
      </c>
      <c r="D296" s="88">
        <v>334.14135700000003</v>
      </c>
      <c r="E296" s="88">
        <v>335.98812900000001</v>
      </c>
      <c r="F296" s="88">
        <v>330.48538200000002</v>
      </c>
      <c r="G296" s="88">
        <v>144098</v>
      </c>
      <c r="H296" s="88">
        <f t="shared" si="8"/>
        <v>-4.5150802173192601E-3</v>
      </c>
      <c r="I296" s="95">
        <f t="shared" si="9"/>
        <v>-4.9069737184125901E-3</v>
      </c>
    </row>
    <row r="297" spans="1:9" x14ac:dyDescent="0.25">
      <c r="A297" s="16">
        <v>43336</v>
      </c>
      <c r="B297" s="91">
        <v>337.676941</v>
      </c>
      <c r="C297" s="92">
        <v>341.16390999999999</v>
      </c>
      <c r="D297" s="92">
        <v>335.453552</v>
      </c>
      <c r="E297" s="92">
        <v>339.28070100000002</v>
      </c>
      <c r="F297" s="92">
        <v>333.72403000000003</v>
      </c>
      <c r="G297" s="92">
        <v>91792</v>
      </c>
      <c r="H297" s="92">
        <f t="shared" si="8"/>
        <v>4.2352248451218467E-3</v>
      </c>
      <c r="I297" s="93">
        <f t="shared" si="9"/>
        <v>3.8433313440285172E-3</v>
      </c>
    </row>
    <row r="298" spans="1:9" x14ac:dyDescent="0.25">
      <c r="A298" s="16">
        <v>43339</v>
      </c>
      <c r="B298" s="87">
        <v>339.94894399999998</v>
      </c>
      <c r="C298" s="88">
        <v>342.609711</v>
      </c>
      <c r="D298" s="88">
        <v>331.44412199999999</v>
      </c>
      <c r="E298" s="88">
        <v>332.34320100000002</v>
      </c>
      <c r="F298" s="88">
        <v>326.90008499999999</v>
      </c>
      <c r="G298" s="88">
        <v>169452</v>
      </c>
      <c r="H298" s="88">
        <f t="shared" si="8"/>
        <v>-8.9724459118511526E-3</v>
      </c>
      <c r="I298" s="95">
        <f t="shared" si="9"/>
        <v>-9.3643394129444817E-3</v>
      </c>
    </row>
    <row r="299" spans="1:9" x14ac:dyDescent="0.25">
      <c r="A299" s="16">
        <v>43340</v>
      </c>
      <c r="B299" s="91">
        <v>331.97872899999999</v>
      </c>
      <c r="C299" s="92">
        <v>335.05261200000001</v>
      </c>
      <c r="D299" s="92">
        <v>320.75238000000002</v>
      </c>
      <c r="E299" s="92">
        <v>324.543091</v>
      </c>
      <c r="F299" s="92">
        <v>319.22781400000002</v>
      </c>
      <c r="G299" s="92">
        <v>123418</v>
      </c>
      <c r="H299" s="92">
        <f t="shared" si="8"/>
        <v>-1.0314309534004506E-2</v>
      </c>
      <c r="I299" s="93">
        <f t="shared" si="9"/>
        <v>-1.0706203035097835E-2</v>
      </c>
    </row>
    <row r="300" spans="1:9" x14ac:dyDescent="0.25">
      <c r="A300" s="16">
        <v>43341</v>
      </c>
      <c r="B300" s="87">
        <v>322.57482900000002</v>
      </c>
      <c r="C300" s="88">
        <v>324.13000499999998</v>
      </c>
      <c r="D300" s="88">
        <v>317.107483</v>
      </c>
      <c r="E300" s="88">
        <v>319.39163200000002</v>
      </c>
      <c r="F300" s="88">
        <v>314.16067500000003</v>
      </c>
      <c r="G300" s="88">
        <v>202840</v>
      </c>
      <c r="H300" s="88">
        <f t="shared" si="8"/>
        <v>-6.9489025901758768E-3</v>
      </c>
      <c r="I300" s="95">
        <f t="shared" si="9"/>
        <v>-7.3407960912692067E-3</v>
      </c>
    </row>
    <row r="301" spans="1:9" x14ac:dyDescent="0.25">
      <c r="A301" s="16">
        <v>43342</v>
      </c>
      <c r="B301" s="91">
        <v>318.32244900000001</v>
      </c>
      <c r="C301" s="92">
        <v>337.03298999999998</v>
      </c>
      <c r="D301" s="92">
        <v>317.47195399999998</v>
      </c>
      <c r="E301" s="92">
        <v>335.57504299999999</v>
      </c>
      <c r="F301" s="92">
        <v>330.07904100000002</v>
      </c>
      <c r="G301" s="92">
        <v>258870</v>
      </c>
      <c r="H301" s="92">
        <f t="shared" si="8"/>
        <v>2.1466127466333928E-2</v>
      </c>
      <c r="I301" s="93">
        <f t="shared" si="9"/>
        <v>2.1074233965240597E-2</v>
      </c>
    </row>
    <row r="302" spans="1:9" x14ac:dyDescent="0.25">
      <c r="A302" s="16">
        <v>43343</v>
      </c>
      <c r="B302" s="87">
        <v>336.790009</v>
      </c>
      <c r="C302" s="88">
        <v>337.74984699999999</v>
      </c>
      <c r="D302" s="88">
        <v>329.14782700000001</v>
      </c>
      <c r="E302" s="88">
        <v>334.11706500000003</v>
      </c>
      <c r="F302" s="88">
        <v>328.64495799999997</v>
      </c>
      <c r="G302" s="88">
        <v>62536</v>
      </c>
      <c r="H302" s="88">
        <f t="shared" si="8"/>
        <v>-1.8909750317370069E-3</v>
      </c>
      <c r="I302" s="95">
        <f t="shared" si="9"/>
        <v>-2.2828685328303367E-3</v>
      </c>
    </row>
    <row r="303" spans="1:9" x14ac:dyDescent="0.25">
      <c r="A303" s="16">
        <v>43346</v>
      </c>
      <c r="B303" s="91">
        <v>334.11706500000003</v>
      </c>
      <c r="C303" s="92">
        <v>336.534851</v>
      </c>
      <c r="D303" s="92">
        <v>328.28521699999999</v>
      </c>
      <c r="E303" s="92">
        <v>329.19644199999999</v>
      </c>
      <c r="F303" s="92">
        <v>323.80490099999997</v>
      </c>
      <c r="G303" s="92">
        <v>64400</v>
      </c>
      <c r="H303" s="92">
        <f t="shared" si="8"/>
        <v>-6.4435560157788362E-3</v>
      </c>
      <c r="I303" s="93">
        <f t="shared" si="9"/>
        <v>-6.8354495168721661E-3</v>
      </c>
    </row>
    <row r="304" spans="1:9" x14ac:dyDescent="0.25">
      <c r="A304" s="16">
        <v>43347</v>
      </c>
      <c r="B304" s="87">
        <v>329.26934799999998</v>
      </c>
      <c r="C304" s="88">
        <v>334.590912</v>
      </c>
      <c r="D304" s="88">
        <v>319.53741500000001</v>
      </c>
      <c r="E304" s="88">
        <v>323.9599</v>
      </c>
      <c r="F304" s="88">
        <v>318.65417500000001</v>
      </c>
      <c r="G304" s="88">
        <v>62935</v>
      </c>
      <c r="H304" s="88">
        <f t="shared" si="8"/>
        <v>-6.9638048296070372E-3</v>
      </c>
      <c r="I304" s="95">
        <f t="shared" si="9"/>
        <v>-7.3556983307003672E-3</v>
      </c>
    </row>
    <row r="305" spans="1:9" x14ac:dyDescent="0.25">
      <c r="A305" s="16">
        <v>43348</v>
      </c>
      <c r="B305" s="91">
        <v>322.015961</v>
      </c>
      <c r="C305" s="92">
        <v>325.89172400000001</v>
      </c>
      <c r="D305" s="92">
        <v>316.13549799999998</v>
      </c>
      <c r="E305" s="92">
        <v>321.01968399999998</v>
      </c>
      <c r="F305" s="92">
        <v>315.76205399999998</v>
      </c>
      <c r="G305" s="92">
        <v>70075</v>
      </c>
      <c r="H305" s="92">
        <f t="shared" si="8"/>
        <v>-3.9596745319034838E-3</v>
      </c>
      <c r="I305" s="93">
        <f t="shared" si="9"/>
        <v>-4.3515680329968137E-3</v>
      </c>
    </row>
    <row r="306" spans="1:9" x14ac:dyDescent="0.25">
      <c r="A306" s="16">
        <v>43349</v>
      </c>
      <c r="B306" s="87">
        <v>322.96362299999998</v>
      </c>
      <c r="C306" s="88">
        <v>330.95812999999998</v>
      </c>
      <c r="D306" s="88">
        <v>319.23367300000001</v>
      </c>
      <c r="E306" s="88">
        <v>329.46374500000002</v>
      </c>
      <c r="F306" s="88">
        <v>324.06784099999999</v>
      </c>
      <c r="G306" s="88">
        <v>87825</v>
      </c>
      <c r="H306" s="88">
        <f t="shared" si="8"/>
        <v>1.127599734826492E-2</v>
      </c>
      <c r="I306" s="95">
        <f t="shared" si="9"/>
        <v>1.0884103847171591E-2</v>
      </c>
    </row>
    <row r="307" spans="1:9" x14ac:dyDescent="0.25">
      <c r="A307" s="16">
        <v>43350</v>
      </c>
      <c r="B307" s="91">
        <v>328.28521699999999</v>
      </c>
      <c r="C307" s="92">
        <v>330.66656499999999</v>
      </c>
      <c r="D307" s="92">
        <v>323.182343</v>
      </c>
      <c r="E307" s="92">
        <v>329.59738199999998</v>
      </c>
      <c r="F307" s="92">
        <v>324.19931000000003</v>
      </c>
      <c r="G307" s="92">
        <v>44330</v>
      </c>
      <c r="H307" s="92">
        <f t="shared" si="8"/>
        <v>1.7615040939846554E-4</v>
      </c>
      <c r="I307" s="93">
        <f t="shared" si="9"/>
        <v>-2.1574309169486403E-4</v>
      </c>
    </row>
    <row r="308" spans="1:9" x14ac:dyDescent="0.25">
      <c r="A308" s="16">
        <v>43353</v>
      </c>
      <c r="B308" s="87">
        <v>330.47216800000001</v>
      </c>
      <c r="C308" s="88">
        <v>330.47216800000001</v>
      </c>
      <c r="D308" s="88">
        <v>320.75238000000002</v>
      </c>
      <c r="E308" s="88">
        <v>323.48608400000001</v>
      </c>
      <c r="F308" s="88">
        <v>318.18810999999999</v>
      </c>
      <c r="G308" s="88">
        <v>60244</v>
      </c>
      <c r="H308" s="88">
        <f t="shared" si="8"/>
        <v>-8.1281392253696755E-3</v>
      </c>
      <c r="I308" s="95">
        <f t="shared" si="9"/>
        <v>-8.5200327264630046E-3</v>
      </c>
    </row>
    <row r="309" spans="1:9" x14ac:dyDescent="0.25">
      <c r="A309" s="16">
        <v>43354</v>
      </c>
      <c r="B309" s="91">
        <v>323.48608400000001</v>
      </c>
      <c r="C309" s="92">
        <v>326.25619499999999</v>
      </c>
      <c r="D309" s="92">
        <v>315.661652</v>
      </c>
      <c r="E309" s="92">
        <v>318.298157</v>
      </c>
      <c r="F309" s="92">
        <v>313.327271</v>
      </c>
      <c r="G309" s="92">
        <v>62050</v>
      </c>
      <c r="H309" s="92">
        <f t="shared" si="8"/>
        <v>-6.6857508457573329E-3</v>
      </c>
      <c r="I309" s="93">
        <f t="shared" si="9"/>
        <v>-7.0776443468506629E-3</v>
      </c>
    </row>
    <row r="310" spans="1:9" x14ac:dyDescent="0.25">
      <c r="A310" s="16">
        <v>43355</v>
      </c>
      <c r="B310" s="87">
        <v>318.32244900000001</v>
      </c>
      <c r="C310" s="88">
        <v>320.217804</v>
      </c>
      <c r="D310" s="88">
        <v>314.43454000000003</v>
      </c>
      <c r="E310" s="88">
        <v>316.17193600000002</v>
      </c>
      <c r="F310" s="88">
        <v>311.23425300000002</v>
      </c>
      <c r="G310" s="88">
        <v>60906</v>
      </c>
      <c r="H310" s="88">
        <f t="shared" si="8"/>
        <v>-2.9108087379025494E-3</v>
      </c>
      <c r="I310" s="95">
        <f t="shared" si="9"/>
        <v>-3.3027022389958789E-3</v>
      </c>
    </row>
    <row r="311" spans="1:9" x14ac:dyDescent="0.25">
      <c r="A311" s="16">
        <v>43357</v>
      </c>
      <c r="B311" s="91">
        <v>316.17193600000002</v>
      </c>
      <c r="C311" s="92">
        <v>323.94775399999997</v>
      </c>
      <c r="D311" s="92">
        <v>316.17193600000002</v>
      </c>
      <c r="E311" s="92">
        <v>321.82156400000002</v>
      </c>
      <c r="F311" s="92">
        <v>316.79562399999998</v>
      </c>
      <c r="G311" s="92">
        <v>44359</v>
      </c>
      <c r="H311" s="92">
        <f t="shared" si="8"/>
        <v>7.6917865226644941E-3</v>
      </c>
      <c r="I311" s="93">
        <f t="shared" si="9"/>
        <v>7.2998930215711641E-3</v>
      </c>
    </row>
    <row r="312" spans="1:9" x14ac:dyDescent="0.25">
      <c r="A312" s="16">
        <v>43360</v>
      </c>
      <c r="B312" s="87">
        <v>321.80941799999999</v>
      </c>
      <c r="C312" s="88">
        <v>330.22915599999999</v>
      </c>
      <c r="D312" s="88">
        <v>318.33459499999998</v>
      </c>
      <c r="E312" s="88">
        <v>324.87115499999999</v>
      </c>
      <c r="F312" s="88">
        <v>319.79763800000001</v>
      </c>
      <c r="G312" s="88">
        <v>59124</v>
      </c>
      <c r="H312" s="88">
        <f t="shared" si="8"/>
        <v>4.096077848133991E-3</v>
      </c>
      <c r="I312" s="95">
        <f t="shared" si="9"/>
        <v>3.7041843470406615E-3</v>
      </c>
    </row>
    <row r="313" spans="1:9" x14ac:dyDescent="0.25">
      <c r="A313" s="16">
        <v>43361</v>
      </c>
      <c r="B313" s="91">
        <v>326.82724000000002</v>
      </c>
      <c r="C313" s="92">
        <v>326.82724000000002</v>
      </c>
      <c r="D313" s="92">
        <v>317.08316000000002</v>
      </c>
      <c r="E313" s="92">
        <v>318.32244900000001</v>
      </c>
      <c r="F313" s="92">
        <v>313.35116599999998</v>
      </c>
      <c r="G313" s="92">
        <v>56351</v>
      </c>
      <c r="H313" s="92">
        <f t="shared" si="8"/>
        <v>-8.8439366805356523E-3</v>
      </c>
      <c r="I313" s="93">
        <f t="shared" si="9"/>
        <v>-9.2358301816289814E-3</v>
      </c>
    </row>
    <row r="314" spans="1:9" x14ac:dyDescent="0.25">
      <c r="A314" s="16">
        <v>43362</v>
      </c>
      <c r="B314" s="87">
        <v>319.53741500000001</v>
      </c>
      <c r="C314" s="88">
        <v>325.84310900000003</v>
      </c>
      <c r="D314" s="88">
        <v>314.19152800000001</v>
      </c>
      <c r="E314" s="88">
        <v>319.25796500000001</v>
      </c>
      <c r="F314" s="88">
        <v>314.27209499999998</v>
      </c>
      <c r="G314" s="88">
        <v>68585</v>
      </c>
      <c r="H314" s="88">
        <f t="shared" si="8"/>
        <v>1.2745055666945064E-3</v>
      </c>
      <c r="I314" s="95">
        <f t="shared" si="9"/>
        <v>8.826120656011769E-4</v>
      </c>
    </row>
    <row r="315" spans="1:9" x14ac:dyDescent="0.25">
      <c r="A315" s="16">
        <v>43364</v>
      </c>
      <c r="B315" s="91">
        <v>325.30853300000001</v>
      </c>
      <c r="C315" s="92">
        <v>325.30853300000001</v>
      </c>
      <c r="D315" s="92">
        <v>305.844696</v>
      </c>
      <c r="E315" s="92">
        <v>314.82333399999999</v>
      </c>
      <c r="F315" s="92">
        <v>309.90670799999998</v>
      </c>
      <c r="G315" s="92">
        <v>145250</v>
      </c>
      <c r="H315" s="92">
        <f t="shared" si="8"/>
        <v>-6.0748439014042784E-3</v>
      </c>
      <c r="I315" s="93">
        <f t="shared" si="9"/>
        <v>-6.4667374024976083E-3</v>
      </c>
    </row>
    <row r="316" spans="1:9" x14ac:dyDescent="0.25">
      <c r="A316" s="16">
        <v>43367</v>
      </c>
      <c r="B316" s="87">
        <v>316.62148999999999</v>
      </c>
      <c r="C316" s="88">
        <v>316.62148999999999</v>
      </c>
      <c r="D316" s="88">
        <v>294.50900300000001</v>
      </c>
      <c r="E316" s="88">
        <v>299.68478399999998</v>
      </c>
      <c r="F316" s="88">
        <v>295.00460800000002</v>
      </c>
      <c r="G316" s="88">
        <v>107591</v>
      </c>
      <c r="H316" s="88">
        <f t="shared" si="8"/>
        <v>-2.1402176989998151E-2</v>
      </c>
      <c r="I316" s="95">
        <f t="shared" si="9"/>
        <v>-2.1794070491091482E-2</v>
      </c>
    </row>
    <row r="317" spans="1:9" x14ac:dyDescent="0.25">
      <c r="A317" s="16">
        <v>43368</v>
      </c>
      <c r="B317" s="91">
        <v>297.92306500000001</v>
      </c>
      <c r="C317" s="92">
        <v>306.172729</v>
      </c>
      <c r="D317" s="92">
        <v>288.00891100000001</v>
      </c>
      <c r="E317" s="92">
        <v>298.65206899999998</v>
      </c>
      <c r="F317" s="92">
        <v>293.98800699999998</v>
      </c>
      <c r="G317" s="92">
        <v>138036</v>
      </c>
      <c r="H317" s="92">
        <f t="shared" si="8"/>
        <v>-1.4991856664374787E-3</v>
      </c>
      <c r="I317" s="93">
        <f t="shared" si="9"/>
        <v>-1.8910791675308082E-3</v>
      </c>
    </row>
    <row r="318" spans="1:9" x14ac:dyDescent="0.25">
      <c r="A318" s="16">
        <v>43369</v>
      </c>
      <c r="B318" s="87">
        <v>303.66989100000001</v>
      </c>
      <c r="C318" s="88">
        <v>303.66989100000001</v>
      </c>
      <c r="D318" s="88">
        <v>288.25192299999998</v>
      </c>
      <c r="E318" s="88">
        <v>291.216431</v>
      </c>
      <c r="F318" s="88">
        <v>286.66848800000002</v>
      </c>
      <c r="G318" s="88">
        <v>169312</v>
      </c>
      <c r="H318" s="88">
        <f t="shared" si="8"/>
        <v>-1.094965828568841E-2</v>
      </c>
      <c r="I318" s="95">
        <f t="shared" si="9"/>
        <v>-1.1341551786781739E-2</v>
      </c>
    </row>
    <row r="319" spans="1:9" x14ac:dyDescent="0.25">
      <c r="A319" s="16">
        <v>43370</v>
      </c>
      <c r="B319" s="91">
        <v>289.45474200000001</v>
      </c>
      <c r="C319" s="92">
        <v>292.407104</v>
      </c>
      <c r="D319" s="92">
        <v>286.73318499999999</v>
      </c>
      <c r="E319" s="92">
        <v>288.76220699999999</v>
      </c>
      <c r="F319" s="92">
        <v>284.25256300000001</v>
      </c>
      <c r="G319" s="92">
        <v>115385</v>
      </c>
      <c r="H319" s="92">
        <f t="shared" si="8"/>
        <v>-3.675566550285675E-3</v>
      </c>
      <c r="I319" s="93">
        <f t="shared" si="9"/>
        <v>-4.0674600513790045E-3</v>
      </c>
    </row>
    <row r="320" spans="1:9" x14ac:dyDescent="0.25">
      <c r="A320" s="16">
        <v>43371</v>
      </c>
      <c r="B320" s="87">
        <v>291.59307899999999</v>
      </c>
      <c r="C320" s="88">
        <v>295.20153800000003</v>
      </c>
      <c r="D320" s="88">
        <v>267.29367100000002</v>
      </c>
      <c r="E320" s="88">
        <v>282.40789799999999</v>
      </c>
      <c r="F320" s="88">
        <v>277.99752799999999</v>
      </c>
      <c r="G320" s="88">
        <v>274734</v>
      </c>
      <c r="H320" s="88">
        <f t="shared" si="8"/>
        <v>-9.6634551329145991E-3</v>
      </c>
      <c r="I320" s="95">
        <f t="shared" si="9"/>
        <v>-1.0055348634007928E-2</v>
      </c>
    </row>
    <row r="321" spans="1:9" x14ac:dyDescent="0.25">
      <c r="A321" s="16">
        <v>43374</v>
      </c>
      <c r="B321" s="91">
        <v>280.70693999999997</v>
      </c>
      <c r="C321" s="92">
        <v>282.11630200000002</v>
      </c>
      <c r="D321" s="92">
        <v>268.47216800000001</v>
      </c>
      <c r="E321" s="92">
        <v>276.73397799999998</v>
      </c>
      <c r="F321" s="92">
        <v>272.41217</v>
      </c>
      <c r="G321" s="92">
        <v>129496</v>
      </c>
      <c r="H321" s="92">
        <f t="shared" si="8"/>
        <v>-8.8144283585802462E-3</v>
      </c>
      <c r="I321" s="93">
        <f t="shared" si="9"/>
        <v>-9.2063218596735753E-3</v>
      </c>
    </row>
    <row r="322" spans="1:9" x14ac:dyDescent="0.25">
      <c r="A322" s="16">
        <v>43376</v>
      </c>
      <c r="B322" s="87">
        <v>276.73397799999998</v>
      </c>
      <c r="C322" s="88">
        <v>297.65579200000002</v>
      </c>
      <c r="D322" s="88">
        <v>276.73397799999998</v>
      </c>
      <c r="E322" s="88">
        <v>293.30618299999998</v>
      </c>
      <c r="F322" s="88">
        <v>288.72558600000002</v>
      </c>
      <c r="G322" s="88">
        <v>168847</v>
      </c>
      <c r="H322" s="88">
        <f t="shared" si="8"/>
        <v>2.5258765709013968E-2</v>
      </c>
      <c r="I322" s="95">
        <f t="shared" si="9"/>
        <v>2.4866872207920637E-2</v>
      </c>
    </row>
    <row r="323" spans="1:9" x14ac:dyDescent="0.25">
      <c r="A323" s="16">
        <v>43377</v>
      </c>
      <c r="B323" s="91">
        <v>292.50430299999999</v>
      </c>
      <c r="C323" s="92">
        <v>295.72396900000001</v>
      </c>
      <c r="D323" s="92">
        <v>283.343414</v>
      </c>
      <c r="E323" s="92">
        <v>292.44357300000001</v>
      </c>
      <c r="F323" s="92">
        <v>287.876465</v>
      </c>
      <c r="G323" s="92">
        <v>58042</v>
      </c>
      <c r="H323" s="92">
        <f t="shared" si="8"/>
        <v>-1.2791103698087101E-3</v>
      </c>
      <c r="I323" s="93">
        <f t="shared" si="9"/>
        <v>-1.6710038709020396E-3</v>
      </c>
    </row>
    <row r="324" spans="1:9" x14ac:dyDescent="0.25">
      <c r="A324" s="16">
        <v>43378</v>
      </c>
      <c r="B324" s="87">
        <v>293.43984999999998</v>
      </c>
      <c r="C324" s="88">
        <v>293.73141500000003</v>
      </c>
      <c r="D324" s="88">
        <v>286.73318499999999</v>
      </c>
      <c r="E324" s="88">
        <v>291.48373400000003</v>
      </c>
      <c r="F324" s="88">
        <v>286.93160999999998</v>
      </c>
      <c r="G324" s="88">
        <v>113982</v>
      </c>
      <c r="H324" s="88">
        <f t="shared" ref="H324:H387" si="10">LOG(F324/F323)</f>
        <v>-1.4277658931044924E-3</v>
      </c>
      <c r="I324" s="95">
        <f t="shared" ref="I324:I387" si="11">H324-$H$1238</f>
        <v>-1.8196593941978219E-3</v>
      </c>
    </row>
    <row r="325" spans="1:9" x14ac:dyDescent="0.25">
      <c r="A325" s="16">
        <v>43381</v>
      </c>
      <c r="B325" s="91">
        <v>289.40612800000002</v>
      </c>
      <c r="C325" s="92">
        <v>307.38769500000001</v>
      </c>
      <c r="D325" s="92">
        <v>286.74533100000002</v>
      </c>
      <c r="E325" s="92">
        <v>302.55212399999999</v>
      </c>
      <c r="F325" s="92">
        <v>297.82714800000002</v>
      </c>
      <c r="G325" s="92">
        <v>238766</v>
      </c>
      <c r="H325" s="92">
        <f t="shared" si="10"/>
        <v>1.6185887497243159E-2</v>
      </c>
      <c r="I325" s="93">
        <f t="shared" si="11"/>
        <v>1.5793993996149829E-2</v>
      </c>
    </row>
    <row r="326" spans="1:9" x14ac:dyDescent="0.25">
      <c r="A326" s="16">
        <v>43382</v>
      </c>
      <c r="B326" s="87">
        <v>304.22879</v>
      </c>
      <c r="C326" s="88">
        <v>304.22879</v>
      </c>
      <c r="D326" s="88">
        <v>294.95855699999998</v>
      </c>
      <c r="E326" s="88">
        <v>298.737122</v>
      </c>
      <c r="F326" s="88">
        <v>294.071686</v>
      </c>
      <c r="G326" s="88">
        <v>140011</v>
      </c>
      <c r="H326" s="88">
        <f t="shared" si="10"/>
        <v>-5.5110712034725541E-3</v>
      </c>
      <c r="I326" s="95">
        <f t="shared" si="11"/>
        <v>-5.9029647045658841E-3</v>
      </c>
    </row>
    <row r="327" spans="1:9" x14ac:dyDescent="0.25">
      <c r="A327" s="16">
        <v>43383</v>
      </c>
      <c r="B327" s="91">
        <v>298.882904</v>
      </c>
      <c r="C327" s="92">
        <v>303.90072600000002</v>
      </c>
      <c r="D327" s="92">
        <v>298.882904</v>
      </c>
      <c r="E327" s="92">
        <v>302.89230300000003</v>
      </c>
      <c r="F327" s="92">
        <v>298.16198700000001</v>
      </c>
      <c r="G327" s="92">
        <v>81742</v>
      </c>
      <c r="H327" s="92">
        <f t="shared" si="10"/>
        <v>5.9990624663538803E-3</v>
      </c>
      <c r="I327" s="93">
        <f t="shared" si="11"/>
        <v>5.6071689652605504E-3</v>
      </c>
    </row>
    <row r="328" spans="1:9" x14ac:dyDescent="0.25">
      <c r="A328" s="16">
        <v>43384</v>
      </c>
      <c r="B328" s="87">
        <v>297.546448</v>
      </c>
      <c r="C328" s="88">
        <v>314.43454000000003</v>
      </c>
      <c r="D328" s="88">
        <v>291.67813100000001</v>
      </c>
      <c r="E328" s="88">
        <v>311.85879499999999</v>
      </c>
      <c r="F328" s="88">
        <v>306.98843399999998</v>
      </c>
      <c r="G328" s="88">
        <v>116895</v>
      </c>
      <c r="H328" s="88">
        <f t="shared" si="10"/>
        <v>1.2669739478133699E-2</v>
      </c>
      <c r="I328" s="95">
        <f t="shared" si="11"/>
        <v>1.227784597704037E-2</v>
      </c>
    </row>
    <row r="329" spans="1:9" x14ac:dyDescent="0.25">
      <c r="A329" s="16">
        <v>43385</v>
      </c>
      <c r="B329" s="91">
        <v>312.12609900000001</v>
      </c>
      <c r="C329" s="92">
        <v>321.96734600000002</v>
      </c>
      <c r="D329" s="92">
        <v>307.39984099999998</v>
      </c>
      <c r="E329" s="92">
        <v>314.53173800000002</v>
      </c>
      <c r="F329" s="92">
        <v>309.61962899999997</v>
      </c>
      <c r="G329" s="92">
        <v>90808</v>
      </c>
      <c r="H329" s="92">
        <f t="shared" si="10"/>
        <v>3.7064724705106996E-3</v>
      </c>
      <c r="I329" s="93">
        <f t="shared" si="11"/>
        <v>3.31457896941737E-3</v>
      </c>
    </row>
    <row r="330" spans="1:9" x14ac:dyDescent="0.25">
      <c r="A330" s="16">
        <v>43388</v>
      </c>
      <c r="B330" s="87">
        <v>321.48138399999999</v>
      </c>
      <c r="C330" s="88">
        <v>321.48138399999999</v>
      </c>
      <c r="D330" s="88">
        <v>307.12042200000002</v>
      </c>
      <c r="E330" s="88">
        <v>309.12512199999998</v>
      </c>
      <c r="F330" s="88">
        <v>304.29748499999999</v>
      </c>
      <c r="G330" s="88">
        <v>60186</v>
      </c>
      <c r="H330" s="88">
        <f t="shared" si="10"/>
        <v>-7.5301229573544711E-3</v>
      </c>
      <c r="I330" s="95">
        <f t="shared" si="11"/>
        <v>-7.922016458447801E-3</v>
      </c>
    </row>
    <row r="331" spans="1:9" x14ac:dyDescent="0.25">
      <c r="A331" s="16">
        <v>43389</v>
      </c>
      <c r="B331" s="91">
        <v>311.60366800000003</v>
      </c>
      <c r="C331" s="92">
        <v>319.12432899999999</v>
      </c>
      <c r="D331" s="92">
        <v>308.63913000000002</v>
      </c>
      <c r="E331" s="92">
        <v>311.09335299999998</v>
      </c>
      <c r="F331" s="92">
        <v>306.23501599999997</v>
      </c>
      <c r="G331" s="92">
        <v>67799</v>
      </c>
      <c r="H331" s="92">
        <f t="shared" si="10"/>
        <v>2.7564850201413694E-3</v>
      </c>
      <c r="I331" s="93">
        <f t="shared" si="11"/>
        <v>2.3645915190480399E-3</v>
      </c>
    </row>
    <row r="332" spans="1:9" x14ac:dyDescent="0.25">
      <c r="A332" s="16">
        <v>43390</v>
      </c>
      <c r="B332" s="87">
        <v>312.247589</v>
      </c>
      <c r="C332" s="88">
        <v>317.44766199999998</v>
      </c>
      <c r="D332" s="88">
        <v>302.71005200000002</v>
      </c>
      <c r="E332" s="88">
        <v>304.33813500000002</v>
      </c>
      <c r="F332" s="88">
        <v>299.58526599999999</v>
      </c>
      <c r="G332" s="88">
        <v>463620</v>
      </c>
      <c r="H332" s="88">
        <f t="shared" si="10"/>
        <v>-9.5343976008870502E-3</v>
      </c>
      <c r="I332" s="95">
        <f t="shared" si="11"/>
        <v>-9.9262911019803793E-3</v>
      </c>
    </row>
    <row r="333" spans="1:9" x14ac:dyDescent="0.25">
      <c r="A333" s="16">
        <v>43392</v>
      </c>
      <c r="B333" s="91">
        <v>302.50351000000001</v>
      </c>
      <c r="C333" s="92">
        <v>305.820404</v>
      </c>
      <c r="D333" s="92">
        <v>300.85116599999998</v>
      </c>
      <c r="E333" s="92">
        <v>302.66146900000001</v>
      </c>
      <c r="F333" s="92">
        <v>297.934753</v>
      </c>
      <c r="G333" s="92">
        <v>137036</v>
      </c>
      <c r="H333" s="92">
        <f t="shared" si="10"/>
        <v>-2.3992853412223075E-3</v>
      </c>
      <c r="I333" s="93">
        <f t="shared" si="11"/>
        <v>-2.791178842315637E-3</v>
      </c>
    </row>
    <row r="334" spans="1:9" x14ac:dyDescent="0.25">
      <c r="A334" s="16">
        <v>43395</v>
      </c>
      <c r="B334" s="87">
        <v>301.79882800000001</v>
      </c>
      <c r="C334" s="88">
        <v>306.05123900000001</v>
      </c>
      <c r="D334" s="88">
        <v>297.42492700000003</v>
      </c>
      <c r="E334" s="88">
        <v>303.90072600000002</v>
      </c>
      <c r="F334" s="88">
        <v>299.15466300000003</v>
      </c>
      <c r="G334" s="88">
        <v>478867</v>
      </c>
      <c r="H334" s="88">
        <f t="shared" si="10"/>
        <v>1.7746116557876474E-3</v>
      </c>
      <c r="I334" s="95">
        <f t="shared" si="11"/>
        <v>1.3827181546943179E-3</v>
      </c>
    </row>
    <row r="335" spans="1:9" x14ac:dyDescent="0.25">
      <c r="A335" s="16">
        <v>43396</v>
      </c>
      <c r="B335" s="91">
        <v>303.66989100000001</v>
      </c>
      <c r="C335" s="92">
        <v>306.44003300000003</v>
      </c>
      <c r="D335" s="92">
        <v>300.09787</v>
      </c>
      <c r="E335" s="92">
        <v>303.463348</v>
      </c>
      <c r="F335" s="92">
        <v>298.72409099999999</v>
      </c>
      <c r="G335" s="92">
        <v>111883</v>
      </c>
      <c r="H335" s="92">
        <f t="shared" si="10"/>
        <v>-6.2552841939496925E-4</v>
      </c>
      <c r="I335" s="93">
        <f t="shared" si="11"/>
        <v>-1.0174219204882988E-3</v>
      </c>
    </row>
    <row r="336" spans="1:9" x14ac:dyDescent="0.25">
      <c r="A336" s="16">
        <v>43397</v>
      </c>
      <c r="B336" s="87">
        <v>304.87271099999998</v>
      </c>
      <c r="C336" s="88">
        <v>314.92053199999998</v>
      </c>
      <c r="D336" s="88">
        <v>302.69790599999999</v>
      </c>
      <c r="E336" s="88">
        <v>307.77648900000003</v>
      </c>
      <c r="F336" s="88">
        <v>302.96994000000001</v>
      </c>
      <c r="G336" s="88">
        <v>63997</v>
      </c>
      <c r="H336" s="88">
        <f t="shared" si="10"/>
        <v>6.1292926421535497E-3</v>
      </c>
      <c r="I336" s="95">
        <f t="shared" si="11"/>
        <v>5.7373991410602197E-3</v>
      </c>
    </row>
    <row r="337" spans="1:9" x14ac:dyDescent="0.25">
      <c r="A337" s="16">
        <v>43398</v>
      </c>
      <c r="B337" s="91">
        <v>309.08865400000002</v>
      </c>
      <c r="C337" s="92">
        <v>314.43454000000003</v>
      </c>
      <c r="D337" s="92">
        <v>297.66793799999999</v>
      </c>
      <c r="E337" s="92">
        <v>311.42141700000002</v>
      </c>
      <c r="F337" s="92">
        <v>306.557953</v>
      </c>
      <c r="G337" s="92">
        <v>131418</v>
      </c>
      <c r="H337" s="92">
        <f t="shared" si="10"/>
        <v>5.1130465520389358E-3</v>
      </c>
      <c r="I337" s="93">
        <f t="shared" si="11"/>
        <v>4.7211530509456059E-3</v>
      </c>
    </row>
    <row r="338" spans="1:9" x14ac:dyDescent="0.25">
      <c r="A338" s="16">
        <v>43399</v>
      </c>
      <c r="B338" s="87">
        <v>311.42141700000002</v>
      </c>
      <c r="C338" s="88">
        <v>315.40652499999999</v>
      </c>
      <c r="D338" s="88">
        <v>303.25680499999999</v>
      </c>
      <c r="E338" s="88">
        <v>303.791382</v>
      </c>
      <c r="F338" s="88">
        <v>299.04705799999999</v>
      </c>
      <c r="G338" s="88">
        <v>163020</v>
      </c>
      <c r="H338" s="88">
        <f t="shared" si="10"/>
        <v>-1.0773053248159704E-2</v>
      </c>
      <c r="I338" s="95">
        <f t="shared" si="11"/>
        <v>-1.1164946749253033E-2</v>
      </c>
    </row>
    <row r="339" spans="1:9" x14ac:dyDescent="0.25">
      <c r="A339" s="16">
        <v>43402</v>
      </c>
      <c r="B339" s="91">
        <v>308.11669899999998</v>
      </c>
      <c r="C339" s="92">
        <v>309.08865400000002</v>
      </c>
      <c r="D339" s="92">
        <v>299.514679</v>
      </c>
      <c r="E339" s="92">
        <v>304.84841899999998</v>
      </c>
      <c r="F339" s="92">
        <v>300.08758499999999</v>
      </c>
      <c r="G339" s="92">
        <v>113953</v>
      </c>
      <c r="H339" s="92">
        <f t="shared" si="10"/>
        <v>1.5084942724807491E-3</v>
      </c>
      <c r="I339" s="93">
        <f t="shared" si="11"/>
        <v>1.1166007713874196E-3</v>
      </c>
    </row>
    <row r="340" spans="1:9" x14ac:dyDescent="0.25">
      <c r="A340" s="16">
        <v>43403</v>
      </c>
      <c r="B340" s="87">
        <v>306.172729</v>
      </c>
      <c r="C340" s="88">
        <v>309.817657</v>
      </c>
      <c r="D340" s="88">
        <v>303.74279799999999</v>
      </c>
      <c r="E340" s="88">
        <v>306.22134399999999</v>
      </c>
      <c r="F340" s="88">
        <v>301.43902600000001</v>
      </c>
      <c r="G340" s="88">
        <v>256598</v>
      </c>
      <c r="H340" s="88">
        <f t="shared" si="10"/>
        <v>1.9514493480586948E-3</v>
      </c>
      <c r="I340" s="95">
        <f t="shared" si="11"/>
        <v>1.5595558469653653E-3</v>
      </c>
    </row>
    <row r="341" spans="1:9" x14ac:dyDescent="0.25">
      <c r="A341" s="16">
        <v>43404</v>
      </c>
      <c r="B341" s="91">
        <v>312.00460800000002</v>
      </c>
      <c r="C341" s="92">
        <v>316.47567700000002</v>
      </c>
      <c r="D341" s="92">
        <v>303.74279799999999</v>
      </c>
      <c r="E341" s="92">
        <v>315.46725500000002</v>
      </c>
      <c r="F341" s="92">
        <v>310.54058800000001</v>
      </c>
      <c r="G341" s="92">
        <v>142925</v>
      </c>
      <c r="H341" s="92">
        <f t="shared" si="10"/>
        <v>1.291889315706741E-2</v>
      </c>
      <c r="I341" s="93">
        <f t="shared" si="11"/>
        <v>1.2526999655974081E-2</v>
      </c>
    </row>
    <row r="342" spans="1:9" x14ac:dyDescent="0.25">
      <c r="A342" s="16">
        <v>43405</v>
      </c>
      <c r="B342" s="87">
        <v>318.97851600000001</v>
      </c>
      <c r="C342" s="88">
        <v>325.51507600000002</v>
      </c>
      <c r="D342" s="88">
        <v>318.97851600000001</v>
      </c>
      <c r="E342" s="88">
        <v>321.991669</v>
      </c>
      <c r="F342" s="88">
        <v>316.96304300000003</v>
      </c>
      <c r="G342" s="88">
        <v>123784</v>
      </c>
      <c r="H342" s="88">
        <f t="shared" si="10"/>
        <v>8.8902566597184474E-3</v>
      </c>
      <c r="I342" s="95">
        <f t="shared" si="11"/>
        <v>8.4983631586251183E-3</v>
      </c>
    </row>
    <row r="343" spans="1:9" x14ac:dyDescent="0.25">
      <c r="A343" s="16">
        <v>43406</v>
      </c>
      <c r="B343" s="91">
        <v>331.68713400000001</v>
      </c>
      <c r="C343" s="92">
        <v>345.29480000000001</v>
      </c>
      <c r="D343" s="92">
        <v>330.95812999999998</v>
      </c>
      <c r="E343" s="92">
        <v>336.07318099999998</v>
      </c>
      <c r="F343" s="92">
        <v>330.82467700000001</v>
      </c>
      <c r="G343" s="92">
        <v>472147</v>
      </c>
      <c r="H343" s="92">
        <f t="shared" si="10"/>
        <v>1.8589269494183006E-2</v>
      </c>
      <c r="I343" s="93">
        <f t="shared" si="11"/>
        <v>1.8197375993089675E-2</v>
      </c>
    </row>
    <row r="344" spans="1:9" x14ac:dyDescent="0.25">
      <c r="A344" s="16">
        <v>43409</v>
      </c>
      <c r="B344" s="87">
        <v>337.62832600000002</v>
      </c>
      <c r="C344" s="88">
        <v>339.70593300000002</v>
      </c>
      <c r="D344" s="88">
        <v>330.47216800000001</v>
      </c>
      <c r="E344" s="88">
        <v>331.46844499999997</v>
      </c>
      <c r="F344" s="88">
        <v>326.29183999999998</v>
      </c>
      <c r="G344" s="88">
        <v>216001</v>
      </c>
      <c r="H344" s="88">
        <f t="shared" si="10"/>
        <v>-5.9916841851732888E-3</v>
      </c>
      <c r="I344" s="95">
        <f t="shared" si="11"/>
        <v>-6.3835776862666187E-3</v>
      </c>
    </row>
    <row r="345" spans="1:9" x14ac:dyDescent="0.25">
      <c r="A345" s="16">
        <v>43410</v>
      </c>
      <c r="B345" s="91">
        <v>333.97128300000003</v>
      </c>
      <c r="C345" s="92">
        <v>341.88073700000001</v>
      </c>
      <c r="D345" s="92">
        <v>333.145081</v>
      </c>
      <c r="E345" s="92">
        <v>338.75826999999998</v>
      </c>
      <c r="F345" s="92">
        <v>333.46786500000002</v>
      </c>
      <c r="G345" s="92">
        <v>137472</v>
      </c>
      <c r="H345" s="92">
        <f t="shared" si="10"/>
        <v>9.4477760377872817E-3</v>
      </c>
      <c r="I345" s="93">
        <f t="shared" si="11"/>
        <v>9.0558825366939526E-3</v>
      </c>
    </row>
    <row r="346" spans="1:9" x14ac:dyDescent="0.25">
      <c r="A346" s="16">
        <v>43411</v>
      </c>
      <c r="B346" s="87">
        <v>340.19192500000003</v>
      </c>
      <c r="C346" s="88">
        <v>344.808807</v>
      </c>
      <c r="D346" s="88">
        <v>337.77413899999999</v>
      </c>
      <c r="E346" s="88">
        <v>339.54800399999999</v>
      </c>
      <c r="F346" s="88">
        <v>334.24527</v>
      </c>
      <c r="G346" s="88">
        <v>72758</v>
      </c>
      <c r="H346" s="88">
        <f t="shared" si="10"/>
        <v>1.0112811522231574E-3</v>
      </c>
      <c r="I346" s="95">
        <f t="shared" si="11"/>
        <v>6.193876511298279E-4</v>
      </c>
    </row>
    <row r="347" spans="1:9" x14ac:dyDescent="0.25">
      <c r="A347" s="16">
        <v>43413</v>
      </c>
      <c r="B347" s="91">
        <v>339.57229599999999</v>
      </c>
      <c r="C347" s="92">
        <v>339.57229599999999</v>
      </c>
      <c r="D347" s="92">
        <v>335.33203099999997</v>
      </c>
      <c r="E347" s="92">
        <v>336.89935300000002</v>
      </c>
      <c r="F347" s="92">
        <v>331.63797</v>
      </c>
      <c r="G347" s="92">
        <v>65717</v>
      </c>
      <c r="H347" s="92">
        <f t="shared" si="10"/>
        <v>-3.4010220456626296E-3</v>
      </c>
      <c r="I347" s="93">
        <f t="shared" si="11"/>
        <v>-3.7929155467559591E-3</v>
      </c>
    </row>
    <row r="348" spans="1:9" x14ac:dyDescent="0.25">
      <c r="A348" s="16">
        <v>43416</v>
      </c>
      <c r="B348" s="87">
        <v>338.92834499999998</v>
      </c>
      <c r="C348" s="88">
        <v>338.92834499999998</v>
      </c>
      <c r="D348" s="88">
        <v>332.24600199999998</v>
      </c>
      <c r="E348" s="88">
        <v>336.07318099999998</v>
      </c>
      <c r="F348" s="88">
        <v>330.82467700000001</v>
      </c>
      <c r="G348" s="88">
        <v>82429</v>
      </c>
      <c r="H348" s="88">
        <f t="shared" si="10"/>
        <v>-1.0663509591745811E-3</v>
      </c>
      <c r="I348" s="95">
        <f t="shared" si="11"/>
        <v>-1.4582444602679106E-3</v>
      </c>
    </row>
    <row r="349" spans="1:9" x14ac:dyDescent="0.25">
      <c r="A349" s="16">
        <v>43417</v>
      </c>
      <c r="B349" s="91">
        <v>336.07318099999998</v>
      </c>
      <c r="C349" s="92">
        <v>336.07318099999998</v>
      </c>
      <c r="D349" s="92">
        <v>331.68713400000001</v>
      </c>
      <c r="E349" s="92">
        <v>334.18997200000001</v>
      </c>
      <c r="F349" s="92">
        <v>328.97088600000001</v>
      </c>
      <c r="G349" s="92">
        <v>77853</v>
      </c>
      <c r="H349" s="92">
        <f t="shared" si="10"/>
        <v>-2.4404326599048545E-3</v>
      </c>
      <c r="I349" s="93">
        <f t="shared" si="11"/>
        <v>-2.832326160998184E-3</v>
      </c>
    </row>
    <row r="350" spans="1:9" x14ac:dyDescent="0.25">
      <c r="A350" s="16">
        <v>43418</v>
      </c>
      <c r="B350" s="87">
        <v>337.03298999999998</v>
      </c>
      <c r="C350" s="88">
        <v>351.418274</v>
      </c>
      <c r="D350" s="88">
        <v>333.58248900000001</v>
      </c>
      <c r="E350" s="88">
        <v>349.48644999999999</v>
      </c>
      <c r="F350" s="88">
        <v>344.02844199999998</v>
      </c>
      <c r="G350" s="88">
        <v>470319</v>
      </c>
      <c r="H350" s="88">
        <f t="shared" si="10"/>
        <v>1.9436884168075132E-2</v>
      </c>
      <c r="I350" s="95">
        <f t="shared" si="11"/>
        <v>1.9044990666981801E-2</v>
      </c>
    </row>
    <row r="351" spans="1:9" x14ac:dyDescent="0.25">
      <c r="A351" s="16">
        <v>43419</v>
      </c>
      <c r="B351" s="91">
        <v>349.86309799999998</v>
      </c>
      <c r="C351" s="92">
        <v>354.72299199999998</v>
      </c>
      <c r="D351" s="92">
        <v>345.07611100000003</v>
      </c>
      <c r="E351" s="92">
        <v>348.86682100000002</v>
      </c>
      <c r="F351" s="92">
        <v>343.41854899999998</v>
      </c>
      <c r="G351" s="92">
        <v>293216</v>
      </c>
      <c r="H351" s="92">
        <f t="shared" si="10"/>
        <v>-7.7059973325326622E-4</v>
      </c>
      <c r="I351" s="93">
        <f t="shared" si="11"/>
        <v>-1.1624932343465959E-3</v>
      </c>
    </row>
    <row r="352" spans="1:9" x14ac:dyDescent="0.25">
      <c r="A352" s="16">
        <v>43420</v>
      </c>
      <c r="B352" s="87">
        <v>349.59579500000001</v>
      </c>
      <c r="C352" s="88">
        <v>350.62853999999999</v>
      </c>
      <c r="D352" s="88">
        <v>341.35830700000002</v>
      </c>
      <c r="E352" s="88">
        <v>348.97616599999998</v>
      </c>
      <c r="F352" s="88">
        <v>343.52621499999998</v>
      </c>
      <c r="G352" s="88">
        <v>262528</v>
      </c>
      <c r="H352" s="88">
        <f t="shared" si="10"/>
        <v>1.3613539988048003E-4</v>
      </c>
      <c r="I352" s="95">
        <f t="shared" si="11"/>
        <v>-2.5575810121284954E-4</v>
      </c>
    </row>
    <row r="353" spans="1:9" x14ac:dyDescent="0.25">
      <c r="A353" s="16">
        <v>43423</v>
      </c>
      <c r="B353" s="91">
        <v>353.79959100000002</v>
      </c>
      <c r="C353" s="92">
        <v>354.74728399999998</v>
      </c>
      <c r="D353" s="92">
        <v>349.668701</v>
      </c>
      <c r="E353" s="92">
        <v>352.88836700000002</v>
      </c>
      <c r="F353" s="92">
        <v>347.377319</v>
      </c>
      <c r="G353" s="92">
        <v>157551</v>
      </c>
      <c r="H353" s="92">
        <f t="shared" si="10"/>
        <v>4.8415747087421756E-3</v>
      </c>
      <c r="I353" s="93">
        <f t="shared" si="11"/>
        <v>4.4496812076488456E-3</v>
      </c>
    </row>
    <row r="354" spans="1:9" x14ac:dyDescent="0.25">
      <c r="A354" s="16">
        <v>43424</v>
      </c>
      <c r="B354" s="87">
        <v>354.28558299999997</v>
      </c>
      <c r="C354" s="88">
        <v>364.97732500000001</v>
      </c>
      <c r="D354" s="88">
        <v>352.58462500000002</v>
      </c>
      <c r="E354" s="88">
        <v>362.46234099999998</v>
      </c>
      <c r="F354" s="88">
        <v>356.80175800000001</v>
      </c>
      <c r="G354" s="88">
        <v>493773</v>
      </c>
      <c r="H354" s="88">
        <f t="shared" si="10"/>
        <v>1.162552649288329E-2</v>
      </c>
      <c r="I354" s="95">
        <f t="shared" si="11"/>
        <v>1.1233632991789961E-2</v>
      </c>
    </row>
    <row r="355" spans="1:9" x14ac:dyDescent="0.25">
      <c r="A355" s="16">
        <v>43425</v>
      </c>
      <c r="B355" s="91">
        <v>364.24835200000001</v>
      </c>
      <c r="C355" s="92">
        <v>369.33908100000002</v>
      </c>
      <c r="D355" s="92">
        <v>362.547394</v>
      </c>
      <c r="E355" s="92">
        <v>364.38198899999998</v>
      </c>
      <c r="F355" s="92">
        <v>358.69137599999999</v>
      </c>
      <c r="G355" s="92">
        <v>251870</v>
      </c>
      <c r="H355" s="92">
        <f t="shared" si="10"/>
        <v>2.2939495553414295E-3</v>
      </c>
      <c r="I355" s="93">
        <f t="shared" si="11"/>
        <v>1.9020560542481E-3</v>
      </c>
    </row>
    <row r="356" spans="1:9" x14ac:dyDescent="0.25">
      <c r="A356" s="16">
        <v>43426</v>
      </c>
      <c r="B356" s="87">
        <v>364.51565599999998</v>
      </c>
      <c r="C356" s="88">
        <v>366.58108499999997</v>
      </c>
      <c r="D356" s="88">
        <v>354.99026500000002</v>
      </c>
      <c r="E356" s="88">
        <v>357.27441399999998</v>
      </c>
      <c r="F356" s="88">
        <v>351.694794</v>
      </c>
      <c r="G356" s="88">
        <v>280130</v>
      </c>
      <c r="H356" s="88">
        <f t="shared" si="10"/>
        <v>-8.5549954057833229E-3</v>
      </c>
      <c r="I356" s="95">
        <f t="shared" si="11"/>
        <v>-8.946888906876652E-3</v>
      </c>
    </row>
    <row r="357" spans="1:9" x14ac:dyDescent="0.25">
      <c r="A357" s="16">
        <v>43430</v>
      </c>
      <c r="B357" s="91">
        <v>359.437073</v>
      </c>
      <c r="C357" s="92">
        <v>361.81842</v>
      </c>
      <c r="D357" s="92">
        <v>353.07061800000002</v>
      </c>
      <c r="E357" s="92">
        <v>357.080017</v>
      </c>
      <c r="F357" s="92">
        <v>351.50347900000003</v>
      </c>
      <c r="G357" s="92">
        <v>291080</v>
      </c>
      <c r="H357" s="92">
        <f t="shared" si="10"/>
        <v>-2.3631187403472896E-4</v>
      </c>
      <c r="I357" s="93">
        <f t="shared" si="11"/>
        <v>-6.2820537512805856E-4</v>
      </c>
    </row>
    <row r="358" spans="1:9" x14ac:dyDescent="0.25">
      <c r="A358" s="16">
        <v>43431</v>
      </c>
      <c r="B358" s="87">
        <v>359.12118500000003</v>
      </c>
      <c r="C358" s="88">
        <v>364.00537100000003</v>
      </c>
      <c r="D358" s="88">
        <v>357.09216300000003</v>
      </c>
      <c r="E358" s="88">
        <v>361.72122200000001</v>
      </c>
      <c r="F358" s="88">
        <v>356.07217400000002</v>
      </c>
      <c r="G358" s="88">
        <v>394815</v>
      </c>
      <c r="H358" s="88">
        <f t="shared" si="10"/>
        <v>5.6084083557611528E-3</v>
      </c>
      <c r="I358" s="95">
        <f t="shared" si="11"/>
        <v>5.2165148546678228E-3</v>
      </c>
    </row>
    <row r="359" spans="1:9" x14ac:dyDescent="0.25">
      <c r="A359" s="16">
        <v>43432</v>
      </c>
      <c r="B359" s="91">
        <v>361.81842</v>
      </c>
      <c r="C359" s="92">
        <v>363.27636699999999</v>
      </c>
      <c r="D359" s="92">
        <v>355.99868800000002</v>
      </c>
      <c r="E359" s="92">
        <v>359.70437600000002</v>
      </c>
      <c r="F359" s="92">
        <v>354.08682299999998</v>
      </c>
      <c r="G359" s="92">
        <v>218832</v>
      </c>
      <c r="H359" s="92">
        <f t="shared" si="10"/>
        <v>-2.428270947417164E-3</v>
      </c>
      <c r="I359" s="93">
        <f t="shared" si="11"/>
        <v>-2.8201644485104935E-3</v>
      </c>
    </row>
    <row r="360" spans="1:9" x14ac:dyDescent="0.25">
      <c r="A360" s="16">
        <v>43433</v>
      </c>
      <c r="B360" s="87">
        <v>360.603455</v>
      </c>
      <c r="C360" s="88">
        <v>360.603455</v>
      </c>
      <c r="D360" s="88">
        <v>351.12667800000003</v>
      </c>
      <c r="E360" s="88">
        <v>353.60519399999998</v>
      </c>
      <c r="F360" s="88">
        <v>348.08297700000003</v>
      </c>
      <c r="G360" s="88">
        <v>172851</v>
      </c>
      <c r="H360" s="88">
        <f t="shared" si="10"/>
        <v>-7.4269805785939008E-3</v>
      </c>
      <c r="I360" s="95">
        <f t="shared" si="11"/>
        <v>-7.8188740796872307E-3</v>
      </c>
    </row>
    <row r="361" spans="1:9" x14ac:dyDescent="0.25">
      <c r="A361" s="16">
        <v>43434</v>
      </c>
      <c r="B361" s="91">
        <v>354.77157599999998</v>
      </c>
      <c r="C361" s="92">
        <v>358.39218099999999</v>
      </c>
      <c r="D361" s="92">
        <v>340.19192500000003</v>
      </c>
      <c r="E361" s="92">
        <v>348.91540500000002</v>
      </c>
      <c r="F361" s="92">
        <v>343.46636999999998</v>
      </c>
      <c r="G361" s="92">
        <v>704732</v>
      </c>
      <c r="H361" s="92">
        <f t="shared" si="10"/>
        <v>-5.7985644520518248E-3</v>
      </c>
      <c r="I361" s="93">
        <f t="shared" si="11"/>
        <v>-6.1904579531451547E-3</v>
      </c>
    </row>
    <row r="362" spans="1:9" x14ac:dyDescent="0.25">
      <c r="A362" s="16">
        <v>43437</v>
      </c>
      <c r="B362" s="87">
        <v>348.69671599999998</v>
      </c>
      <c r="C362" s="88">
        <v>355.25756799999999</v>
      </c>
      <c r="D362" s="88">
        <v>341.43118299999998</v>
      </c>
      <c r="E362" s="88">
        <v>353.945404</v>
      </c>
      <c r="F362" s="88">
        <v>348.41778599999998</v>
      </c>
      <c r="G362" s="88">
        <v>337798</v>
      </c>
      <c r="H362" s="88">
        <f t="shared" si="10"/>
        <v>6.2160965499781671E-3</v>
      </c>
      <c r="I362" s="95">
        <f t="shared" si="11"/>
        <v>5.8242030488848372E-3</v>
      </c>
    </row>
    <row r="363" spans="1:9" x14ac:dyDescent="0.25">
      <c r="A363" s="16">
        <v>43438</v>
      </c>
      <c r="B363" s="91">
        <v>351.80703699999998</v>
      </c>
      <c r="C363" s="92">
        <v>357.93051100000002</v>
      </c>
      <c r="D363" s="92">
        <v>348.10137900000001</v>
      </c>
      <c r="E363" s="92">
        <v>356.81274400000001</v>
      </c>
      <c r="F363" s="92">
        <v>351.24035600000002</v>
      </c>
      <c r="G363" s="92">
        <v>364185</v>
      </c>
      <c r="H363" s="92">
        <f t="shared" si="10"/>
        <v>3.5040919338252229E-3</v>
      </c>
      <c r="I363" s="93">
        <f t="shared" si="11"/>
        <v>3.1121984327318933E-3</v>
      </c>
    </row>
    <row r="364" spans="1:9" x14ac:dyDescent="0.25">
      <c r="A364" s="16">
        <v>43439</v>
      </c>
      <c r="B364" s="87">
        <v>353.31362899999999</v>
      </c>
      <c r="C364" s="88">
        <v>357.90621900000002</v>
      </c>
      <c r="D364" s="88">
        <v>352.56033300000001</v>
      </c>
      <c r="E364" s="88">
        <v>356.22955300000001</v>
      </c>
      <c r="F364" s="88">
        <v>350.66626000000002</v>
      </c>
      <c r="G364" s="88">
        <v>447459</v>
      </c>
      <c r="H364" s="88">
        <f t="shared" si="10"/>
        <v>-7.1042721295733343E-4</v>
      </c>
      <c r="I364" s="95">
        <f t="shared" si="11"/>
        <v>-1.1023207140506629E-3</v>
      </c>
    </row>
    <row r="365" spans="1:9" x14ac:dyDescent="0.25">
      <c r="A365" s="16">
        <v>43440</v>
      </c>
      <c r="B365" s="91">
        <v>355.92581200000001</v>
      </c>
      <c r="C365" s="92">
        <v>358.41650399999997</v>
      </c>
      <c r="D365" s="92">
        <v>351.36965900000001</v>
      </c>
      <c r="E365" s="92">
        <v>352.66967799999998</v>
      </c>
      <c r="F365" s="92">
        <v>347.16201799999999</v>
      </c>
      <c r="G365" s="92">
        <v>176703</v>
      </c>
      <c r="H365" s="92">
        <f t="shared" si="10"/>
        <v>-4.3617772575686095E-3</v>
      </c>
      <c r="I365" s="93">
        <f t="shared" si="11"/>
        <v>-4.7536707586619395E-3</v>
      </c>
    </row>
    <row r="366" spans="1:9" x14ac:dyDescent="0.25">
      <c r="A366" s="16">
        <v>43441</v>
      </c>
      <c r="B366" s="87">
        <v>354.79586799999998</v>
      </c>
      <c r="C366" s="88">
        <v>354.79586799999998</v>
      </c>
      <c r="D366" s="88">
        <v>347.96774299999998</v>
      </c>
      <c r="E366" s="88">
        <v>351.94070399999998</v>
      </c>
      <c r="F366" s="88">
        <v>346.44442700000002</v>
      </c>
      <c r="G366" s="88">
        <v>173345</v>
      </c>
      <c r="H366" s="88">
        <f t="shared" si="10"/>
        <v>-8.9862464514447343E-4</v>
      </c>
      <c r="I366" s="95">
        <f t="shared" si="11"/>
        <v>-1.2905181462378029E-3</v>
      </c>
    </row>
    <row r="367" spans="1:9" x14ac:dyDescent="0.25">
      <c r="A367" s="16">
        <v>43444</v>
      </c>
      <c r="B367" s="91">
        <v>346.26678500000003</v>
      </c>
      <c r="C367" s="92">
        <v>346.64343300000002</v>
      </c>
      <c r="D367" s="92">
        <v>333.86193800000001</v>
      </c>
      <c r="E367" s="92">
        <v>336.37692299999998</v>
      </c>
      <c r="F367" s="92">
        <v>331.123718</v>
      </c>
      <c r="G367" s="92">
        <v>136019</v>
      </c>
      <c r="H367" s="92">
        <f t="shared" si="10"/>
        <v>-1.9643289679617551E-2</v>
      </c>
      <c r="I367" s="93">
        <f t="shared" si="11"/>
        <v>-2.0035183180710882E-2</v>
      </c>
    </row>
    <row r="368" spans="1:9" x14ac:dyDescent="0.25">
      <c r="A368" s="16">
        <v>43445</v>
      </c>
      <c r="B368" s="87">
        <v>328.17587300000002</v>
      </c>
      <c r="C368" s="88">
        <v>342.840576</v>
      </c>
      <c r="D368" s="88">
        <v>328.17587300000002</v>
      </c>
      <c r="E368" s="88">
        <v>341.73492399999998</v>
      </c>
      <c r="F368" s="88">
        <v>336.39804099999998</v>
      </c>
      <c r="G368" s="88">
        <v>109031</v>
      </c>
      <c r="H368" s="88">
        <f t="shared" si="10"/>
        <v>6.8631681714457988E-3</v>
      </c>
      <c r="I368" s="95">
        <f t="shared" si="11"/>
        <v>6.4712746703524688E-3</v>
      </c>
    </row>
    <row r="369" spans="1:9" x14ac:dyDescent="0.25">
      <c r="A369" s="16">
        <v>43446</v>
      </c>
      <c r="B369" s="91">
        <v>343.78823899999998</v>
      </c>
      <c r="C369" s="92">
        <v>357.18936200000002</v>
      </c>
      <c r="D369" s="92">
        <v>340.82369999999997</v>
      </c>
      <c r="E369" s="92">
        <v>353.92111199999999</v>
      </c>
      <c r="F369" s="92">
        <v>348.39389</v>
      </c>
      <c r="G369" s="92">
        <v>270948</v>
      </c>
      <c r="H369" s="92">
        <f t="shared" si="10"/>
        <v>1.52170718730015E-2</v>
      </c>
      <c r="I369" s="93">
        <f t="shared" si="11"/>
        <v>1.4825178371908171E-2</v>
      </c>
    </row>
    <row r="370" spans="1:9" x14ac:dyDescent="0.25">
      <c r="A370" s="16">
        <v>43447</v>
      </c>
      <c r="B370" s="87">
        <v>354.09118699999999</v>
      </c>
      <c r="C370" s="88">
        <v>355.23327599999999</v>
      </c>
      <c r="D370" s="88">
        <v>346.26678500000003</v>
      </c>
      <c r="E370" s="88">
        <v>348.49017300000003</v>
      </c>
      <c r="F370" s="88">
        <v>343.04775999999998</v>
      </c>
      <c r="G370" s="88">
        <v>233388</v>
      </c>
      <c r="H370" s="88">
        <f t="shared" si="10"/>
        <v>-6.7159420526971556E-3</v>
      </c>
      <c r="I370" s="95">
        <f t="shared" si="11"/>
        <v>-7.1078355537904855E-3</v>
      </c>
    </row>
    <row r="371" spans="1:9" x14ac:dyDescent="0.25">
      <c r="A371" s="16">
        <v>43448</v>
      </c>
      <c r="B371" s="91">
        <v>347.724762</v>
      </c>
      <c r="C371" s="92">
        <v>351.96499599999999</v>
      </c>
      <c r="D371" s="92">
        <v>343.86114500000002</v>
      </c>
      <c r="E371" s="92">
        <v>349.04907200000002</v>
      </c>
      <c r="F371" s="92">
        <v>343.59793100000002</v>
      </c>
      <c r="G371" s="92">
        <v>179041</v>
      </c>
      <c r="H371" s="92">
        <f t="shared" si="10"/>
        <v>6.9595217349146751E-4</v>
      </c>
      <c r="I371" s="93">
        <f t="shared" si="11"/>
        <v>3.0405867239813794E-4</v>
      </c>
    </row>
    <row r="372" spans="1:9" x14ac:dyDescent="0.25">
      <c r="A372" s="16">
        <v>43451</v>
      </c>
      <c r="B372" s="87">
        <v>349.668701</v>
      </c>
      <c r="C372" s="88">
        <v>352.31735200000003</v>
      </c>
      <c r="D372" s="88">
        <v>345.12469499999997</v>
      </c>
      <c r="E372" s="88">
        <v>349.49859600000002</v>
      </c>
      <c r="F372" s="88">
        <v>344.04046599999998</v>
      </c>
      <c r="G372" s="88">
        <v>156534</v>
      </c>
      <c r="H372" s="88">
        <f t="shared" si="10"/>
        <v>5.5898721165223647E-4</v>
      </c>
      <c r="I372" s="95">
        <f t="shared" si="11"/>
        <v>1.670937105589069E-4</v>
      </c>
    </row>
    <row r="373" spans="1:9" x14ac:dyDescent="0.25">
      <c r="A373" s="16">
        <v>43452</v>
      </c>
      <c r="B373" s="91">
        <v>350.76217700000001</v>
      </c>
      <c r="C373" s="92">
        <v>351.12667800000003</v>
      </c>
      <c r="D373" s="92">
        <v>345.29480000000001</v>
      </c>
      <c r="E373" s="92">
        <v>350.56778000000003</v>
      </c>
      <c r="F373" s="92">
        <v>345.09292599999998</v>
      </c>
      <c r="G373" s="92">
        <v>128714</v>
      </c>
      <c r="H373" s="92">
        <f t="shared" si="10"/>
        <v>1.3265296126827445E-3</v>
      </c>
      <c r="I373" s="93">
        <f t="shared" si="11"/>
        <v>9.3463611158941498E-4</v>
      </c>
    </row>
    <row r="374" spans="1:9" x14ac:dyDescent="0.25">
      <c r="A374" s="16">
        <v>43453</v>
      </c>
      <c r="B374" s="87">
        <v>352.09863300000001</v>
      </c>
      <c r="C374" s="88">
        <v>355.47625699999998</v>
      </c>
      <c r="D374" s="88">
        <v>348.478027</v>
      </c>
      <c r="E374" s="88">
        <v>353.15566999999999</v>
      </c>
      <c r="F374" s="88">
        <v>347.64038099999999</v>
      </c>
      <c r="G374" s="88">
        <v>338765</v>
      </c>
      <c r="H374" s="88">
        <f t="shared" si="10"/>
        <v>3.1941603655703133E-3</v>
      </c>
      <c r="I374" s="95">
        <f t="shared" si="11"/>
        <v>2.8022668644769838E-3</v>
      </c>
    </row>
    <row r="375" spans="1:9" x14ac:dyDescent="0.25">
      <c r="A375" s="16">
        <v>43454</v>
      </c>
      <c r="B375" s="91">
        <v>353.15566999999999</v>
      </c>
      <c r="C375" s="92">
        <v>356.472534</v>
      </c>
      <c r="D375" s="92">
        <v>349.92385899999999</v>
      </c>
      <c r="E375" s="92">
        <v>351.91641199999998</v>
      </c>
      <c r="F375" s="92">
        <v>346.420502</v>
      </c>
      <c r="G375" s="92">
        <v>239199</v>
      </c>
      <c r="H375" s="92">
        <f t="shared" si="10"/>
        <v>-1.5266305213172495E-3</v>
      </c>
      <c r="I375" s="93">
        <f t="shared" si="11"/>
        <v>-1.918524022410579E-3</v>
      </c>
    </row>
    <row r="376" spans="1:9" x14ac:dyDescent="0.25">
      <c r="A376" s="16">
        <v>43455</v>
      </c>
      <c r="B376" s="87">
        <v>353.07061800000002</v>
      </c>
      <c r="C376" s="88">
        <v>355.25756799999999</v>
      </c>
      <c r="D376" s="88">
        <v>350.15469400000001</v>
      </c>
      <c r="E376" s="88">
        <v>352.28088400000001</v>
      </c>
      <c r="F376" s="88">
        <v>346.77929699999999</v>
      </c>
      <c r="G376" s="88">
        <v>176913</v>
      </c>
      <c r="H376" s="88">
        <f t="shared" si="10"/>
        <v>4.4957515214037784E-4</v>
      </c>
      <c r="I376" s="95">
        <f t="shared" si="11"/>
        <v>5.7681651047048269E-5</v>
      </c>
    </row>
    <row r="377" spans="1:9" x14ac:dyDescent="0.25">
      <c r="A377" s="16">
        <v>43458</v>
      </c>
      <c r="B377" s="91">
        <v>352.34164399999997</v>
      </c>
      <c r="C377" s="92">
        <v>352.34164399999997</v>
      </c>
      <c r="D377" s="92">
        <v>344.46862800000002</v>
      </c>
      <c r="E377" s="92">
        <v>346.77706899999998</v>
      </c>
      <c r="F377" s="92">
        <v>341.36148100000003</v>
      </c>
      <c r="G377" s="92">
        <v>126410</v>
      </c>
      <c r="H377" s="92">
        <f t="shared" si="10"/>
        <v>-6.8386478058683588E-3</v>
      </c>
      <c r="I377" s="93">
        <f t="shared" si="11"/>
        <v>-7.2305413069616888E-3</v>
      </c>
    </row>
    <row r="378" spans="1:9" x14ac:dyDescent="0.25">
      <c r="A378" s="16">
        <v>43460</v>
      </c>
      <c r="B378" s="87">
        <v>344.68731700000001</v>
      </c>
      <c r="C378" s="88">
        <v>351.05377199999998</v>
      </c>
      <c r="D378" s="88">
        <v>339.85174599999999</v>
      </c>
      <c r="E378" s="88">
        <v>346.81350700000002</v>
      </c>
      <c r="F378" s="88">
        <v>341.39730800000001</v>
      </c>
      <c r="G378" s="88">
        <v>206185</v>
      </c>
      <c r="H378" s="88">
        <f t="shared" si="10"/>
        <v>4.5578229582968199E-5</v>
      </c>
      <c r="I378" s="95">
        <f t="shared" si="11"/>
        <v>-3.4631527151036137E-4</v>
      </c>
    </row>
    <row r="379" spans="1:9" x14ac:dyDescent="0.25">
      <c r="A379" s="16">
        <v>43461</v>
      </c>
      <c r="B379" s="91">
        <v>348.69671599999998</v>
      </c>
      <c r="C379" s="92">
        <v>354.09118699999999</v>
      </c>
      <c r="D379" s="92">
        <v>343.94619799999998</v>
      </c>
      <c r="E379" s="92">
        <v>345.84155299999998</v>
      </c>
      <c r="F379" s="92">
        <v>340.44055200000003</v>
      </c>
      <c r="G379" s="92">
        <v>220704</v>
      </c>
      <c r="H379" s="92">
        <f t="shared" si="10"/>
        <v>-1.2188062541444941E-3</v>
      </c>
      <c r="I379" s="93">
        <f t="shared" si="11"/>
        <v>-1.6106997552378236E-3</v>
      </c>
    </row>
    <row r="380" spans="1:9" x14ac:dyDescent="0.25">
      <c r="A380" s="16">
        <v>43462</v>
      </c>
      <c r="B380" s="87">
        <v>345.05181900000002</v>
      </c>
      <c r="C380" s="88">
        <v>347.894836</v>
      </c>
      <c r="D380" s="88">
        <v>343.192902</v>
      </c>
      <c r="E380" s="88">
        <v>345.343414</v>
      </c>
      <c r="F380" s="88">
        <v>339.95016500000003</v>
      </c>
      <c r="G380" s="88">
        <v>197786</v>
      </c>
      <c r="H380" s="88">
        <f t="shared" si="10"/>
        <v>-6.2602971984625092E-4</v>
      </c>
      <c r="I380" s="95">
        <f t="shared" si="11"/>
        <v>-1.0179232209395804E-3</v>
      </c>
    </row>
    <row r="381" spans="1:9" x14ac:dyDescent="0.25">
      <c r="A381" s="16">
        <v>43465</v>
      </c>
      <c r="B381" s="91">
        <v>350.39767499999999</v>
      </c>
      <c r="C381" s="92">
        <v>352.31735200000003</v>
      </c>
      <c r="D381" s="92">
        <v>346.31536899999998</v>
      </c>
      <c r="E381" s="92">
        <v>350.81076000000002</v>
      </c>
      <c r="F381" s="92">
        <v>345.33212300000002</v>
      </c>
      <c r="G381" s="92">
        <v>89607</v>
      </c>
      <c r="H381" s="92">
        <f t="shared" si="10"/>
        <v>6.8217222585470229E-3</v>
      </c>
      <c r="I381" s="93">
        <f t="shared" si="11"/>
        <v>6.4298287574536929E-3</v>
      </c>
    </row>
    <row r="382" spans="1:9" x14ac:dyDescent="0.25">
      <c r="A382" s="16">
        <v>43466</v>
      </c>
      <c r="B382" s="87">
        <v>352.34164399999997</v>
      </c>
      <c r="C382" s="88">
        <v>353.62951700000002</v>
      </c>
      <c r="D382" s="88">
        <v>347.55465700000002</v>
      </c>
      <c r="E382" s="88">
        <v>352.00143400000002</v>
      </c>
      <c r="F382" s="88">
        <v>346.504211</v>
      </c>
      <c r="G382" s="88">
        <v>54503</v>
      </c>
      <c r="H382" s="88">
        <f t="shared" si="10"/>
        <v>1.4715383182370928E-3</v>
      </c>
      <c r="I382" s="95">
        <f t="shared" si="11"/>
        <v>1.0796448171437633E-3</v>
      </c>
    </row>
    <row r="383" spans="1:9" x14ac:dyDescent="0.25">
      <c r="A383" s="16">
        <v>43467</v>
      </c>
      <c r="B383" s="91">
        <v>353.30145299999998</v>
      </c>
      <c r="C383" s="92">
        <v>353.30145299999998</v>
      </c>
      <c r="D383" s="92">
        <v>347.773346</v>
      </c>
      <c r="E383" s="92">
        <v>352.51171900000003</v>
      </c>
      <c r="F383" s="92">
        <v>347.00656099999998</v>
      </c>
      <c r="G383" s="92">
        <v>114554</v>
      </c>
      <c r="H383" s="92">
        <f t="shared" si="10"/>
        <v>6.2916937976918068E-4</v>
      </c>
      <c r="I383" s="93">
        <f t="shared" si="11"/>
        <v>2.3727587867585111E-4</v>
      </c>
    </row>
    <row r="384" spans="1:9" x14ac:dyDescent="0.25">
      <c r="A384" s="16">
        <v>43468</v>
      </c>
      <c r="B384" s="87">
        <v>350.90795900000001</v>
      </c>
      <c r="C384" s="88">
        <v>352.195831</v>
      </c>
      <c r="D384" s="88">
        <v>345.53781099999998</v>
      </c>
      <c r="E384" s="88">
        <v>347.27520800000002</v>
      </c>
      <c r="F384" s="88">
        <v>341.85174599999999</v>
      </c>
      <c r="G384" s="88">
        <v>86224</v>
      </c>
      <c r="H384" s="88">
        <f t="shared" si="10"/>
        <v>-6.4998838673004326E-3</v>
      </c>
      <c r="I384" s="95">
        <f t="shared" si="11"/>
        <v>-6.8917773683937625E-3</v>
      </c>
    </row>
    <row r="385" spans="1:9" x14ac:dyDescent="0.25">
      <c r="A385" s="16">
        <v>43469</v>
      </c>
      <c r="B385" s="91">
        <v>347.96774299999998</v>
      </c>
      <c r="C385" s="92">
        <v>356.16879299999999</v>
      </c>
      <c r="D385" s="92">
        <v>347.96774299999998</v>
      </c>
      <c r="E385" s="92">
        <v>355.58560199999999</v>
      </c>
      <c r="F385" s="92">
        <v>350.03237899999999</v>
      </c>
      <c r="G385" s="92">
        <v>279874</v>
      </c>
      <c r="H385" s="92">
        <f t="shared" si="10"/>
        <v>1.0270417304018814E-2</v>
      </c>
      <c r="I385" s="93">
        <f t="shared" si="11"/>
        <v>9.8785238029254849E-3</v>
      </c>
    </row>
    <row r="386" spans="1:9" x14ac:dyDescent="0.25">
      <c r="A386" s="16">
        <v>43472</v>
      </c>
      <c r="B386" s="87">
        <v>358.41650399999997</v>
      </c>
      <c r="C386" s="88">
        <v>360.83429000000001</v>
      </c>
      <c r="D386" s="88">
        <v>355.743561</v>
      </c>
      <c r="E386" s="88">
        <v>357.63891599999999</v>
      </c>
      <c r="F386" s="88">
        <v>352.05361900000003</v>
      </c>
      <c r="G386" s="88">
        <v>240297</v>
      </c>
      <c r="H386" s="88">
        <f t="shared" si="10"/>
        <v>2.5005933924069838E-3</v>
      </c>
      <c r="I386" s="95">
        <f t="shared" si="11"/>
        <v>2.1086998913136543E-3</v>
      </c>
    </row>
    <row r="387" spans="1:9" x14ac:dyDescent="0.25">
      <c r="A387" s="16">
        <v>43473</v>
      </c>
      <c r="B387" s="91">
        <v>358.404358</v>
      </c>
      <c r="C387" s="92">
        <v>364.75863600000002</v>
      </c>
      <c r="D387" s="92">
        <v>357.942657</v>
      </c>
      <c r="E387" s="92">
        <v>363.05767800000001</v>
      </c>
      <c r="F387" s="92">
        <v>357.387787</v>
      </c>
      <c r="G387" s="92">
        <v>273936</v>
      </c>
      <c r="H387" s="92">
        <f t="shared" si="10"/>
        <v>6.5308942061680442E-3</v>
      </c>
      <c r="I387" s="93">
        <f t="shared" si="11"/>
        <v>6.1390007050747143E-3</v>
      </c>
    </row>
    <row r="388" spans="1:9" x14ac:dyDescent="0.25">
      <c r="A388" s="16">
        <v>43474</v>
      </c>
      <c r="B388" s="87">
        <v>358.41650399999997</v>
      </c>
      <c r="C388" s="88">
        <v>364.49136399999998</v>
      </c>
      <c r="D388" s="88">
        <v>355.98654199999999</v>
      </c>
      <c r="E388" s="88">
        <v>363.19134500000001</v>
      </c>
      <c r="F388" s="88">
        <v>357.51934799999998</v>
      </c>
      <c r="G388" s="88">
        <v>255812</v>
      </c>
      <c r="H388" s="88">
        <f t="shared" ref="H388:H451" si="12">LOG(F388/F387)</f>
        <v>1.5984234645705013E-4</v>
      </c>
      <c r="I388" s="95">
        <f t="shared" ref="I388:I451" si="13">H388-$H$1238</f>
        <v>-2.3205115463627944E-4</v>
      </c>
    </row>
    <row r="389" spans="1:9" x14ac:dyDescent="0.25">
      <c r="A389" s="16">
        <v>43475</v>
      </c>
      <c r="B389" s="91">
        <v>363.03338600000001</v>
      </c>
      <c r="C389" s="92">
        <v>377.84387199999998</v>
      </c>
      <c r="D389" s="92">
        <v>362.547394</v>
      </c>
      <c r="E389" s="92">
        <v>375.68124399999999</v>
      </c>
      <c r="F389" s="92">
        <v>369.81414799999999</v>
      </c>
      <c r="G389" s="92">
        <v>724729</v>
      </c>
      <c r="H389" s="92">
        <f t="shared" si="12"/>
        <v>1.4683972328686627E-2</v>
      </c>
      <c r="I389" s="93">
        <f t="shared" si="13"/>
        <v>1.4292078827593297E-2</v>
      </c>
    </row>
    <row r="390" spans="1:9" x14ac:dyDescent="0.25">
      <c r="A390" s="16">
        <v>43476</v>
      </c>
      <c r="B390" s="87">
        <v>376.60461400000003</v>
      </c>
      <c r="C390" s="88">
        <v>379.07101399999999</v>
      </c>
      <c r="D390" s="88">
        <v>372.99615499999999</v>
      </c>
      <c r="E390" s="88">
        <v>376.56817599999999</v>
      </c>
      <c r="F390" s="88">
        <v>370.68725599999999</v>
      </c>
      <c r="G390" s="88">
        <v>342493</v>
      </c>
      <c r="H390" s="88">
        <f t="shared" si="12"/>
        <v>1.024133540260828E-3</v>
      </c>
      <c r="I390" s="95">
        <f t="shared" si="13"/>
        <v>6.3224003916749851E-4</v>
      </c>
    </row>
    <row r="391" spans="1:9" x14ac:dyDescent="0.25">
      <c r="A391" s="16">
        <v>43479</v>
      </c>
      <c r="B391" s="91">
        <v>376.62890599999997</v>
      </c>
      <c r="C391" s="92">
        <v>383.20190400000001</v>
      </c>
      <c r="D391" s="92">
        <v>376.56817599999999</v>
      </c>
      <c r="E391" s="92">
        <v>379.67849699999999</v>
      </c>
      <c r="F391" s="92">
        <v>373.74899299999998</v>
      </c>
      <c r="G391" s="92">
        <v>330193</v>
      </c>
      <c r="H391" s="92">
        <f t="shared" si="12"/>
        <v>3.5723756961553413E-3</v>
      </c>
      <c r="I391" s="93">
        <f t="shared" si="13"/>
        <v>3.1804821950620118E-3</v>
      </c>
    </row>
    <row r="392" spans="1:9" x14ac:dyDescent="0.25">
      <c r="A392" s="16">
        <v>43480</v>
      </c>
      <c r="B392" s="87">
        <v>380.28598</v>
      </c>
      <c r="C392" s="88">
        <v>384.41687000000002</v>
      </c>
      <c r="D392" s="88">
        <v>379.07101399999999</v>
      </c>
      <c r="E392" s="88">
        <v>380.41961700000002</v>
      </c>
      <c r="F392" s="88">
        <v>374.47857699999997</v>
      </c>
      <c r="G392" s="88">
        <v>224803</v>
      </c>
      <c r="H392" s="88">
        <f t="shared" si="12"/>
        <v>8.4694662001092845E-4</v>
      </c>
      <c r="I392" s="95">
        <f t="shared" si="13"/>
        <v>4.5505311891759888E-4</v>
      </c>
    </row>
    <row r="393" spans="1:9" x14ac:dyDescent="0.25">
      <c r="A393" s="16">
        <v>43481</v>
      </c>
      <c r="B393" s="91">
        <v>381.44018599999998</v>
      </c>
      <c r="C393" s="92">
        <v>386.11782799999997</v>
      </c>
      <c r="D393" s="92">
        <v>371.05218500000001</v>
      </c>
      <c r="E393" s="92">
        <v>375.66909800000002</v>
      </c>
      <c r="F393" s="92">
        <v>369.80221599999999</v>
      </c>
      <c r="G393" s="92">
        <v>461562</v>
      </c>
      <c r="H393" s="92">
        <f t="shared" si="12"/>
        <v>-5.4574685311345912E-3</v>
      </c>
      <c r="I393" s="93">
        <f t="shared" si="13"/>
        <v>-5.8493620322279212E-3</v>
      </c>
    </row>
    <row r="394" spans="1:9" x14ac:dyDescent="0.25">
      <c r="A394" s="16">
        <v>43482</v>
      </c>
      <c r="B394" s="87">
        <v>376.641052</v>
      </c>
      <c r="C394" s="88">
        <v>376.641052</v>
      </c>
      <c r="D394" s="88">
        <v>369.59423800000002</v>
      </c>
      <c r="E394" s="88">
        <v>370.78491200000002</v>
      </c>
      <c r="F394" s="88">
        <v>364.99435399999999</v>
      </c>
      <c r="G394" s="88">
        <v>124496</v>
      </c>
      <c r="H394" s="88">
        <f t="shared" si="12"/>
        <v>-5.6833627706200703E-3</v>
      </c>
      <c r="I394" s="95">
        <f t="shared" si="13"/>
        <v>-6.0752562717134003E-3</v>
      </c>
    </row>
    <row r="395" spans="1:9" x14ac:dyDescent="0.25">
      <c r="A395" s="16">
        <v>43483</v>
      </c>
      <c r="B395" s="91">
        <v>372.94754</v>
      </c>
      <c r="C395" s="92">
        <v>378.58502199999998</v>
      </c>
      <c r="D395" s="92">
        <v>363.39788800000002</v>
      </c>
      <c r="E395" s="92">
        <v>376.53170799999998</v>
      </c>
      <c r="F395" s="92">
        <v>370.65133700000001</v>
      </c>
      <c r="G395" s="92">
        <v>145497</v>
      </c>
      <c r="H395" s="92">
        <f t="shared" si="12"/>
        <v>6.6794245085222024E-3</v>
      </c>
      <c r="I395" s="93">
        <f t="shared" si="13"/>
        <v>6.2875310074288725E-3</v>
      </c>
    </row>
    <row r="396" spans="1:9" x14ac:dyDescent="0.25">
      <c r="A396" s="16">
        <v>43486</v>
      </c>
      <c r="B396" s="87">
        <v>379.79998799999998</v>
      </c>
      <c r="C396" s="88">
        <v>381.96264600000001</v>
      </c>
      <c r="D396" s="88">
        <v>377.37005599999998</v>
      </c>
      <c r="E396" s="88">
        <v>381.51309199999997</v>
      </c>
      <c r="F396" s="88">
        <v>375.55493200000001</v>
      </c>
      <c r="G396" s="88">
        <v>159151</v>
      </c>
      <c r="H396" s="88">
        <f t="shared" si="12"/>
        <v>5.7078987228839995E-3</v>
      </c>
      <c r="I396" s="95">
        <f t="shared" si="13"/>
        <v>5.3160052217906695E-3</v>
      </c>
    </row>
    <row r="397" spans="1:9" x14ac:dyDescent="0.25">
      <c r="A397" s="16">
        <v>43487</v>
      </c>
      <c r="B397" s="91">
        <v>381.245789</v>
      </c>
      <c r="C397" s="92">
        <v>381.245789</v>
      </c>
      <c r="D397" s="92">
        <v>370.541901</v>
      </c>
      <c r="E397" s="92">
        <v>378.54855300000003</v>
      </c>
      <c r="F397" s="92">
        <v>372.63671900000003</v>
      </c>
      <c r="G397" s="92">
        <v>171325</v>
      </c>
      <c r="H397" s="92">
        <f t="shared" si="12"/>
        <v>-3.3878224328945218E-3</v>
      </c>
      <c r="I397" s="93">
        <f t="shared" si="13"/>
        <v>-3.7797159339878514E-3</v>
      </c>
    </row>
    <row r="398" spans="1:9" x14ac:dyDescent="0.25">
      <c r="A398" s="16">
        <v>43488</v>
      </c>
      <c r="B398" s="87">
        <v>374.21112099999999</v>
      </c>
      <c r="C398" s="88">
        <v>377.63732900000002</v>
      </c>
      <c r="D398" s="88">
        <v>371.82977299999999</v>
      </c>
      <c r="E398" s="88">
        <v>373.38494900000001</v>
      </c>
      <c r="F398" s="88">
        <v>367.55377199999998</v>
      </c>
      <c r="G398" s="88">
        <v>161341</v>
      </c>
      <c r="H398" s="88">
        <f t="shared" si="12"/>
        <v>-5.9647632905216932E-3</v>
      </c>
      <c r="I398" s="95">
        <f t="shared" si="13"/>
        <v>-6.3566567916150231E-3</v>
      </c>
    </row>
    <row r="399" spans="1:9" x14ac:dyDescent="0.25">
      <c r="A399" s="16">
        <v>43489</v>
      </c>
      <c r="B399" s="91">
        <v>374.21112099999999</v>
      </c>
      <c r="C399" s="92">
        <v>381.45236199999999</v>
      </c>
      <c r="D399" s="92">
        <v>372.02417000000003</v>
      </c>
      <c r="E399" s="92">
        <v>378.414917</v>
      </c>
      <c r="F399" s="92">
        <v>372.505157</v>
      </c>
      <c r="G399" s="92">
        <v>205305</v>
      </c>
      <c r="H399" s="92">
        <f t="shared" si="12"/>
        <v>5.8114055124604165E-3</v>
      </c>
      <c r="I399" s="93">
        <f t="shared" si="13"/>
        <v>5.4195120113670866E-3</v>
      </c>
    </row>
    <row r="400" spans="1:9" x14ac:dyDescent="0.25">
      <c r="A400" s="16">
        <v>43490</v>
      </c>
      <c r="B400" s="87">
        <v>378.58502199999998</v>
      </c>
      <c r="C400" s="88">
        <v>382.27853399999998</v>
      </c>
      <c r="D400" s="88">
        <v>373.79803500000003</v>
      </c>
      <c r="E400" s="88">
        <v>376.033569</v>
      </c>
      <c r="F400" s="88">
        <v>370.16104100000001</v>
      </c>
      <c r="G400" s="88">
        <v>169028</v>
      </c>
      <c r="H400" s="88">
        <f t="shared" si="12"/>
        <v>-2.7415816883891294E-3</v>
      </c>
      <c r="I400" s="95">
        <f t="shared" si="13"/>
        <v>-3.133475189482459E-3</v>
      </c>
    </row>
    <row r="401" spans="1:9" x14ac:dyDescent="0.25">
      <c r="A401" s="16">
        <v>43493</v>
      </c>
      <c r="B401" s="91">
        <v>372.27932700000002</v>
      </c>
      <c r="C401" s="92">
        <v>382.47293100000002</v>
      </c>
      <c r="D401" s="92">
        <v>366.848389</v>
      </c>
      <c r="E401" s="92">
        <v>380.49252300000001</v>
      </c>
      <c r="F401" s="92">
        <v>374.55029300000001</v>
      </c>
      <c r="G401" s="92">
        <v>360070</v>
      </c>
      <c r="H401" s="92">
        <f t="shared" si="12"/>
        <v>5.1194332879761044E-3</v>
      </c>
      <c r="I401" s="93">
        <f t="shared" si="13"/>
        <v>4.7275397868827744E-3</v>
      </c>
    </row>
    <row r="402" spans="1:9" x14ac:dyDescent="0.25">
      <c r="A402" s="16">
        <v>43494</v>
      </c>
      <c r="B402" s="87">
        <v>379.31399499999998</v>
      </c>
      <c r="C402" s="88">
        <v>381.56170700000001</v>
      </c>
      <c r="D402" s="88">
        <v>371.80548099999999</v>
      </c>
      <c r="E402" s="88">
        <v>376.641052</v>
      </c>
      <c r="F402" s="88">
        <v>370.75900300000001</v>
      </c>
      <c r="G402" s="88">
        <v>155209</v>
      </c>
      <c r="H402" s="88">
        <f t="shared" si="12"/>
        <v>-4.4184355069795071E-3</v>
      </c>
      <c r="I402" s="95">
        <f t="shared" si="13"/>
        <v>-4.810329008072837E-3</v>
      </c>
    </row>
    <row r="403" spans="1:9" x14ac:dyDescent="0.25">
      <c r="A403" s="16">
        <v>43495</v>
      </c>
      <c r="B403" s="91">
        <v>379.07101399999999</v>
      </c>
      <c r="C403" s="92">
        <v>390.97772200000003</v>
      </c>
      <c r="D403" s="92">
        <v>379.07101399999999</v>
      </c>
      <c r="E403" s="92">
        <v>388.936554</v>
      </c>
      <c r="F403" s="92">
        <v>382.86248799999998</v>
      </c>
      <c r="G403" s="92">
        <v>790002</v>
      </c>
      <c r="H403" s="92">
        <f t="shared" si="12"/>
        <v>1.3951111605379513E-2</v>
      </c>
      <c r="I403" s="93">
        <f t="shared" si="13"/>
        <v>1.3559218104286183E-2</v>
      </c>
    </row>
    <row r="404" spans="1:9" x14ac:dyDescent="0.25">
      <c r="A404" s="16">
        <v>43496</v>
      </c>
      <c r="B404" s="87">
        <v>390.86837800000001</v>
      </c>
      <c r="C404" s="88">
        <v>403.24893200000002</v>
      </c>
      <c r="D404" s="88">
        <v>390.86837800000001</v>
      </c>
      <c r="E404" s="88">
        <v>395.02359000000001</v>
      </c>
      <c r="F404" s="88">
        <v>388.85443099999998</v>
      </c>
      <c r="G404" s="88">
        <v>378885</v>
      </c>
      <c r="H404" s="88">
        <f t="shared" si="12"/>
        <v>6.7442348674233493E-3</v>
      </c>
      <c r="I404" s="95">
        <f t="shared" si="13"/>
        <v>6.3523413663300193E-3</v>
      </c>
    </row>
    <row r="405" spans="1:9" x14ac:dyDescent="0.25">
      <c r="A405" s="16">
        <v>43497</v>
      </c>
      <c r="B405" s="91">
        <v>393.650665</v>
      </c>
      <c r="C405" s="92">
        <v>402.15545700000001</v>
      </c>
      <c r="D405" s="92">
        <v>393.58990499999999</v>
      </c>
      <c r="E405" s="92">
        <v>396.65164199999998</v>
      </c>
      <c r="F405" s="92">
        <v>390.45709199999999</v>
      </c>
      <c r="G405" s="92">
        <v>152304</v>
      </c>
      <c r="H405" s="92">
        <f t="shared" si="12"/>
        <v>1.7862633602630531E-3</v>
      </c>
      <c r="I405" s="93">
        <f t="shared" si="13"/>
        <v>1.3943698591697236E-3</v>
      </c>
    </row>
    <row r="406" spans="1:9" x14ac:dyDescent="0.25">
      <c r="A406" s="16">
        <v>43500</v>
      </c>
      <c r="B406" s="87">
        <v>400.94049100000001</v>
      </c>
      <c r="C406" s="88">
        <v>419.89404300000001</v>
      </c>
      <c r="D406" s="88">
        <v>397.53857399999998</v>
      </c>
      <c r="E406" s="88">
        <v>418.265961</v>
      </c>
      <c r="F406" s="88">
        <v>411.733856</v>
      </c>
      <c r="G406" s="88">
        <v>1019024</v>
      </c>
      <c r="H406" s="88">
        <f t="shared" si="12"/>
        <v>2.3043264108693676E-2</v>
      </c>
      <c r="I406" s="95">
        <f t="shared" si="13"/>
        <v>2.2651370607600346E-2</v>
      </c>
    </row>
    <row r="407" spans="1:9" x14ac:dyDescent="0.25">
      <c r="A407" s="16">
        <v>43501</v>
      </c>
      <c r="B407" s="91">
        <v>422.32397500000002</v>
      </c>
      <c r="C407" s="92">
        <v>439.29711900000001</v>
      </c>
      <c r="D407" s="92">
        <v>405.80035400000003</v>
      </c>
      <c r="E407" s="92">
        <v>410.11352499999998</v>
      </c>
      <c r="F407" s="92">
        <v>403.70873999999998</v>
      </c>
      <c r="G407" s="92">
        <v>660122</v>
      </c>
      <c r="H407" s="92">
        <f t="shared" si="12"/>
        <v>-8.5484279070030117E-3</v>
      </c>
      <c r="I407" s="93">
        <f t="shared" si="13"/>
        <v>-8.9403214080963408E-3</v>
      </c>
    </row>
    <row r="408" spans="1:9" x14ac:dyDescent="0.25">
      <c r="A408" s="16">
        <v>43502</v>
      </c>
      <c r="B408" s="87">
        <v>409.93127399999997</v>
      </c>
      <c r="C408" s="88">
        <v>412.50701900000001</v>
      </c>
      <c r="D408" s="88">
        <v>387.70944200000002</v>
      </c>
      <c r="E408" s="88">
        <v>391.94970699999999</v>
      </c>
      <c r="F408" s="88">
        <v>385.828552</v>
      </c>
      <c r="G408" s="88">
        <v>450850</v>
      </c>
      <c r="H408" s="88">
        <f t="shared" si="12"/>
        <v>-1.9673788608902738E-2</v>
      </c>
      <c r="I408" s="95">
        <f t="shared" si="13"/>
        <v>-2.0065682109996069E-2</v>
      </c>
    </row>
    <row r="409" spans="1:9" x14ac:dyDescent="0.25">
      <c r="A409" s="16">
        <v>43503</v>
      </c>
      <c r="B409" s="91">
        <v>395.09646600000002</v>
      </c>
      <c r="C409" s="92">
        <v>399.90774499999998</v>
      </c>
      <c r="D409" s="92">
        <v>385.26736499999998</v>
      </c>
      <c r="E409" s="92">
        <v>392.26559400000002</v>
      </c>
      <c r="F409" s="92">
        <v>386.13955700000002</v>
      </c>
      <c r="G409" s="92">
        <v>240289</v>
      </c>
      <c r="H409" s="92">
        <f t="shared" si="12"/>
        <v>3.4993093905593477E-4</v>
      </c>
      <c r="I409" s="93">
        <f t="shared" si="13"/>
        <v>-4.1962562037394804E-5</v>
      </c>
    </row>
    <row r="410" spans="1:9" x14ac:dyDescent="0.25">
      <c r="A410" s="16">
        <v>43504</v>
      </c>
      <c r="B410" s="87">
        <v>392.26559400000002</v>
      </c>
      <c r="C410" s="88">
        <v>393.69924900000001</v>
      </c>
      <c r="D410" s="88">
        <v>380.04296900000003</v>
      </c>
      <c r="E410" s="88">
        <v>383.724335</v>
      </c>
      <c r="F410" s="88">
        <v>377.73165899999998</v>
      </c>
      <c r="G410" s="88">
        <v>167510</v>
      </c>
      <c r="H410" s="88">
        <f t="shared" si="12"/>
        <v>-9.560907921961171E-3</v>
      </c>
      <c r="I410" s="95">
        <f t="shared" si="13"/>
        <v>-9.9528014230545001E-3</v>
      </c>
    </row>
    <row r="411" spans="1:9" x14ac:dyDescent="0.25">
      <c r="A411" s="16">
        <v>43507</v>
      </c>
      <c r="B411" s="91">
        <v>382.47293100000002</v>
      </c>
      <c r="C411" s="92">
        <v>382.47293100000002</v>
      </c>
      <c r="D411" s="92">
        <v>371.80548099999999</v>
      </c>
      <c r="E411" s="92">
        <v>374.61206099999998</v>
      </c>
      <c r="F411" s="92">
        <v>368.76168799999999</v>
      </c>
      <c r="G411" s="92">
        <v>249392</v>
      </c>
      <c r="H411" s="92">
        <f t="shared" si="12"/>
        <v>-1.0437591795564818E-2</v>
      </c>
      <c r="I411" s="93">
        <f t="shared" si="13"/>
        <v>-1.0829485296658148E-2</v>
      </c>
    </row>
    <row r="412" spans="1:9" x14ac:dyDescent="0.25">
      <c r="A412" s="16">
        <v>43508</v>
      </c>
      <c r="B412" s="87">
        <v>375.426086</v>
      </c>
      <c r="C412" s="88">
        <v>379.31399499999998</v>
      </c>
      <c r="D412" s="88">
        <v>358.17349200000001</v>
      </c>
      <c r="E412" s="88">
        <v>359.92306500000001</v>
      </c>
      <c r="F412" s="88">
        <v>355.25045799999998</v>
      </c>
      <c r="G412" s="88">
        <v>364420</v>
      </c>
      <c r="H412" s="88">
        <f t="shared" si="12"/>
        <v>-1.621114777784368E-2</v>
      </c>
      <c r="I412" s="95">
        <f t="shared" si="13"/>
        <v>-1.6603041278937011E-2</v>
      </c>
    </row>
    <row r="413" spans="1:9" x14ac:dyDescent="0.25">
      <c r="A413" s="16">
        <v>43510</v>
      </c>
      <c r="B413" s="91">
        <v>355.743561</v>
      </c>
      <c r="C413" s="92">
        <v>355.96224999999998</v>
      </c>
      <c r="D413" s="92">
        <v>340.19192500000003</v>
      </c>
      <c r="E413" s="92">
        <v>340.47137500000002</v>
      </c>
      <c r="F413" s="92">
        <v>336.05126999999999</v>
      </c>
      <c r="G413" s="92">
        <v>470484</v>
      </c>
      <c r="H413" s="92">
        <f t="shared" si="12"/>
        <v>-2.4129105486699848E-2</v>
      </c>
      <c r="I413" s="93">
        <f t="shared" si="13"/>
        <v>-2.4520998987793179E-2</v>
      </c>
    </row>
    <row r="414" spans="1:9" x14ac:dyDescent="0.25">
      <c r="A414" s="16">
        <v>43511</v>
      </c>
      <c r="B414" s="87">
        <v>344.85742199999999</v>
      </c>
      <c r="C414" s="88">
        <v>362.06140099999999</v>
      </c>
      <c r="D414" s="88">
        <v>342.65832499999999</v>
      </c>
      <c r="E414" s="88">
        <v>346.582672</v>
      </c>
      <c r="F414" s="88">
        <v>342.08325200000002</v>
      </c>
      <c r="G414" s="88">
        <v>1181147</v>
      </c>
      <c r="H414" s="88">
        <f t="shared" si="12"/>
        <v>7.7262711312784029E-3</v>
      </c>
      <c r="I414" s="95">
        <f t="shared" si="13"/>
        <v>7.334377630185073E-3</v>
      </c>
    </row>
    <row r="415" spans="1:9" x14ac:dyDescent="0.25">
      <c r="A415" s="16">
        <v>43514</v>
      </c>
      <c r="B415" s="91">
        <v>346.26678500000003</v>
      </c>
      <c r="C415" s="92">
        <v>346.75277699999998</v>
      </c>
      <c r="D415" s="92">
        <v>329.63382000000001</v>
      </c>
      <c r="E415" s="92">
        <v>331.09179699999999</v>
      </c>
      <c r="F415" s="92">
        <v>326.79348800000002</v>
      </c>
      <c r="G415" s="92">
        <v>601322</v>
      </c>
      <c r="H415" s="92">
        <f t="shared" si="12"/>
        <v>-1.9858418371626205E-2</v>
      </c>
      <c r="I415" s="93">
        <f t="shared" si="13"/>
        <v>-2.0250311872719536E-2</v>
      </c>
    </row>
    <row r="416" spans="1:9" x14ac:dyDescent="0.25">
      <c r="A416" s="16">
        <v>43515</v>
      </c>
      <c r="B416" s="87">
        <v>333.75259399999999</v>
      </c>
      <c r="C416" s="88">
        <v>338.97695900000002</v>
      </c>
      <c r="D416" s="88">
        <v>318.32244900000001</v>
      </c>
      <c r="E416" s="88">
        <v>322.416901</v>
      </c>
      <c r="F416" s="88">
        <v>318.231201</v>
      </c>
      <c r="G416" s="88">
        <v>525321</v>
      </c>
      <c r="H416" s="88">
        <f t="shared" si="12"/>
        <v>-1.1530635948385607E-2</v>
      </c>
      <c r="I416" s="95">
        <f t="shared" si="13"/>
        <v>-1.1922529449478936E-2</v>
      </c>
    </row>
    <row r="417" spans="1:9" x14ac:dyDescent="0.25">
      <c r="A417" s="16">
        <v>43516</v>
      </c>
      <c r="B417" s="91">
        <v>328.04220600000002</v>
      </c>
      <c r="C417" s="92">
        <v>332.59835800000002</v>
      </c>
      <c r="D417" s="92">
        <v>315.892517</v>
      </c>
      <c r="E417" s="92">
        <v>317.994415</v>
      </c>
      <c r="F417" s="92">
        <v>313.86611900000003</v>
      </c>
      <c r="G417" s="92">
        <v>1730547</v>
      </c>
      <c r="H417" s="92">
        <f t="shared" si="12"/>
        <v>-5.9983205168455357E-3</v>
      </c>
      <c r="I417" s="93">
        <f t="shared" si="13"/>
        <v>-6.3902140179388656E-3</v>
      </c>
    </row>
    <row r="418" spans="1:9" x14ac:dyDescent="0.25">
      <c r="A418" s="16">
        <v>43517</v>
      </c>
      <c r="B418" s="87">
        <v>321.48138399999999</v>
      </c>
      <c r="C418" s="88">
        <v>348.67242399999998</v>
      </c>
      <c r="D418" s="88">
        <v>318.63833599999998</v>
      </c>
      <c r="E418" s="88">
        <v>335.81802399999998</v>
      </c>
      <c r="F418" s="88">
        <v>331.45834400000001</v>
      </c>
      <c r="G418" s="88">
        <v>2052937</v>
      </c>
      <c r="H418" s="88">
        <f t="shared" si="12"/>
        <v>2.3684518933415697E-2</v>
      </c>
      <c r="I418" s="95">
        <f t="shared" si="13"/>
        <v>2.3292625432322366E-2</v>
      </c>
    </row>
    <row r="419" spans="1:9" x14ac:dyDescent="0.25">
      <c r="A419" s="16">
        <v>43518</v>
      </c>
      <c r="B419" s="91">
        <v>338.24798600000003</v>
      </c>
      <c r="C419" s="92">
        <v>344.56582600000002</v>
      </c>
      <c r="D419" s="92">
        <v>337.89562999999998</v>
      </c>
      <c r="E419" s="92">
        <v>342.561127</v>
      </c>
      <c r="F419" s="92">
        <v>338.11389200000002</v>
      </c>
      <c r="G419" s="92">
        <v>611351</v>
      </c>
      <c r="H419" s="92">
        <f t="shared" si="12"/>
        <v>8.6340586328984663E-3</v>
      </c>
      <c r="I419" s="93">
        <f t="shared" si="13"/>
        <v>8.2421651318051372E-3</v>
      </c>
    </row>
    <row r="420" spans="1:9" x14ac:dyDescent="0.25">
      <c r="A420" s="16">
        <v>43521</v>
      </c>
      <c r="B420" s="87">
        <v>340.67791699999998</v>
      </c>
      <c r="C420" s="88">
        <v>347.48174999999998</v>
      </c>
      <c r="D420" s="88">
        <v>340.19192500000003</v>
      </c>
      <c r="E420" s="88">
        <v>343.448059</v>
      </c>
      <c r="F420" s="88">
        <v>338.98931900000002</v>
      </c>
      <c r="G420" s="88">
        <v>271965</v>
      </c>
      <c r="H420" s="88">
        <f t="shared" si="12"/>
        <v>1.1229996286396559E-3</v>
      </c>
      <c r="I420" s="95">
        <f t="shared" si="13"/>
        <v>7.311061275463264E-4</v>
      </c>
    </row>
    <row r="421" spans="1:9" x14ac:dyDescent="0.25">
      <c r="A421" s="16">
        <v>43522</v>
      </c>
      <c r="B421" s="91">
        <v>334.11706500000003</v>
      </c>
      <c r="C421" s="92">
        <v>340.179779</v>
      </c>
      <c r="D421" s="92">
        <v>329.01419099999998</v>
      </c>
      <c r="E421" s="92">
        <v>337.38534499999997</v>
      </c>
      <c r="F421" s="92">
        <v>333.00534099999999</v>
      </c>
      <c r="G421" s="92">
        <v>420837</v>
      </c>
      <c r="H421" s="92">
        <f t="shared" si="12"/>
        <v>-7.7348153919619559E-3</v>
      </c>
      <c r="I421" s="93">
        <f t="shared" si="13"/>
        <v>-8.1267088930552858E-3</v>
      </c>
    </row>
    <row r="422" spans="1:9" x14ac:dyDescent="0.25">
      <c r="A422" s="16">
        <v>43523</v>
      </c>
      <c r="B422" s="87">
        <v>340.65362499999998</v>
      </c>
      <c r="C422" s="88">
        <v>346.26678500000003</v>
      </c>
      <c r="D422" s="88">
        <v>334.36007699999999</v>
      </c>
      <c r="E422" s="88">
        <v>338.709656</v>
      </c>
      <c r="F422" s="88">
        <v>334.31243899999998</v>
      </c>
      <c r="G422" s="88">
        <v>411709</v>
      </c>
      <c r="H422" s="88">
        <f t="shared" si="12"/>
        <v>1.7013368793626709E-3</v>
      </c>
      <c r="I422" s="95">
        <f t="shared" si="13"/>
        <v>1.3094433782693414E-3</v>
      </c>
    </row>
    <row r="423" spans="1:9" x14ac:dyDescent="0.25">
      <c r="A423" s="16">
        <v>43524</v>
      </c>
      <c r="B423" s="91">
        <v>339.32928500000003</v>
      </c>
      <c r="C423" s="92">
        <v>343.83685300000002</v>
      </c>
      <c r="D423" s="92">
        <v>328.91699199999999</v>
      </c>
      <c r="E423" s="92">
        <v>337.78628500000002</v>
      </c>
      <c r="F423" s="92">
        <v>333.401093</v>
      </c>
      <c r="G423" s="92">
        <v>1420762</v>
      </c>
      <c r="H423" s="92">
        <f t="shared" si="12"/>
        <v>-1.1855167394659541E-3</v>
      </c>
      <c r="I423" s="93">
        <f t="shared" si="13"/>
        <v>-1.5774102405592837E-3</v>
      </c>
    </row>
    <row r="424" spans="1:9" x14ac:dyDescent="0.25">
      <c r="A424" s="16">
        <v>43525</v>
      </c>
      <c r="B424" s="87">
        <v>341.43118299999998</v>
      </c>
      <c r="C424" s="88">
        <v>343.69103999999999</v>
      </c>
      <c r="D424" s="88">
        <v>339.76669299999998</v>
      </c>
      <c r="E424" s="88">
        <v>341.46765099999999</v>
      </c>
      <c r="F424" s="88">
        <v>337.03463699999998</v>
      </c>
      <c r="G424" s="88">
        <v>212239</v>
      </c>
      <c r="H424" s="88">
        <f t="shared" si="12"/>
        <v>4.7075162883562817E-3</v>
      </c>
      <c r="I424" s="95">
        <f t="shared" si="13"/>
        <v>4.3156227872629517E-3</v>
      </c>
    </row>
    <row r="425" spans="1:9" x14ac:dyDescent="0.25">
      <c r="A425" s="16">
        <v>43529</v>
      </c>
      <c r="B425" s="91">
        <v>343.81253099999998</v>
      </c>
      <c r="C425" s="92">
        <v>356.71554600000002</v>
      </c>
      <c r="D425" s="92">
        <v>340.84802200000001</v>
      </c>
      <c r="E425" s="92">
        <v>355.73141500000003</v>
      </c>
      <c r="F425" s="92">
        <v>351.11322000000001</v>
      </c>
      <c r="G425" s="92">
        <v>486237</v>
      </c>
      <c r="H425" s="92">
        <f t="shared" si="12"/>
        <v>1.7772646141974043E-2</v>
      </c>
      <c r="I425" s="93">
        <f t="shared" si="13"/>
        <v>1.7380752640880712E-2</v>
      </c>
    </row>
    <row r="426" spans="1:9" x14ac:dyDescent="0.25">
      <c r="A426" s="16">
        <v>43530</v>
      </c>
      <c r="B426" s="87">
        <v>361.33242799999999</v>
      </c>
      <c r="C426" s="88">
        <v>369.35122699999999</v>
      </c>
      <c r="D426" s="88">
        <v>359.157623</v>
      </c>
      <c r="E426" s="88">
        <v>368.70730600000002</v>
      </c>
      <c r="F426" s="88">
        <v>363.92065400000001</v>
      </c>
      <c r="G426" s="88">
        <v>660509</v>
      </c>
      <c r="H426" s="88">
        <f t="shared" si="12"/>
        <v>1.5559522604220884E-2</v>
      </c>
      <c r="I426" s="95">
        <f t="shared" si="13"/>
        <v>1.5167629103127555E-2</v>
      </c>
    </row>
    <row r="427" spans="1:9" x14ac:dyDescent="0.25">
      <c r="A427" s="16">
        <v>43531</v>
      </c>
      <c r="B427" s="91">
        <v>371.003601</v>
      </c>
      <c r="C427" s="92">
        <v>375.426086</v>
      </c>
      <c r="D427" s="92">
        <v>357.84545900000001</v>
      </c>
      <c r="E427" s="92">
        <v>360.61560100000003</v>
      </c>
      <c r="F427" s="92">
        <v>355.93402099999997</v>
      </c>
      <c r="G427" s="92">
        <v>460850</v>
      </c>
      <c r="H427" s="92">
        <f t="shared" si="12"/>
        <v>-9.6372034284707437E-3</v>
      </c>
      <c r="I427" s="93">
        <f t="shared" si="13"/>
        <v>-1.0029096929564073E-2</v>
      </c>
    </row>
    <row r="428" spans="1:9" x14ac:dyDescent="0.25">
      <c r="A428" s="16">
        <v>43532</v>
      </c>
      <c r="B428" s="87">
        <v>360.61560100000003</v>
      </c>
      <c r="C428" s="88">
        <v>369.35122699999999</v>
      </c>
      <c r="D428" s="88">
        <v>356.22955300000001</v>
      </c>
      <c r="E428" s="88">
        <v>358.30715900000001</v>
      </c>
      <c r="F428" s="88">
        <v>353.65551799999997</v>
      </c>
      <c r="G428" s="88">
        <v>473147</v>
      </c>
      <c r="H428" s="88">
        <f t="shared" si="12"/>
        <v>-2.7890622013502613E-3</v>
      </c>
      <c r="I428" s="95">
        <f t="shared" si="13"/>
        <v>-3.1809557024435908E-3</v>
      </c>
    </row>
    <row r="429" spans="1:9" x14ac:dyDescent="0.25">
      <c r="A429" s="16">
        <v>43535</v>
      </c>
      <c r="B429" s="91">
        <v>360.54269399999998</v>
      </c>
      <c r="C429" s="92">
        <v>366.90914900000001</v>
      </c>
      <c r="D429" s="92">
        <v>357.6875</v>
      </c>
      <c r="E429" s="92">
        <v>359.29126000000002</v>
      </c>
      <c r="F429" s="92">
        <v>354.62686200000002</v>
      </c>
      <c r="G429" s="92">
        <v>606561</v>
      </c>
      <c r="H429" s="92">
        <f t="shared" si="12"/>
        <v>1.191190450610572E-3</v>
      </c>
      <c r="I429" s="93">
        <f t="shared" si="13"/>
        <v>7.9929694951724251E-4</v>
      </c>
    </row>
    <row r="430" spans="1:9" x14ac:dyDescent="0.25">
      <c r="A430" s="16">
        <v>43536</v>
      </c>
      <c r="B430" s="87">
        <v>363.98104899999998</v>
      </c>
      <c r="C430" s="88">
        <v>366.59326199999998</v>
      </c>
      <c r="D430" s="88">
        <v>356.97067299999998</v>
      </c>
      <c r="E430" s="88">
        <v>358.19778400000001</v>
      </c>
      <c r="F430" s="88">
        <v>353.54754600000001</v>
      </c>
      <c r="G430" s="88">
        <v>500830</v>
      </c>
      <c r="H430" s="88">
        <f t="shared" si="12"/>
        <v>-1.323801991910064E-3</v>
      </c>
      <c r="I430" s="95">
        <f t="shared" si="13"/>
        <v>-1.7156954930033935E-3</v>
      </c>
    </row>
    <row r="431" spans="1:9" x14ac:dyDescent="0.25">
      <c r="A431" s="16">
        <v>43537</v>
      </c>
      <c r="B431" s="91">
        <v>362.00067100000001</v>
      </c>
      <c r="C431" s="92">
        <v>363.03338600000001</v>
      </c>
      <c r="D431" s="92">
        <v>348.69671599999998</v>
      </c>
      <c r="E431" s="92">
        <v>350.04534899999999</v>
      </c>
      <c r="F431" s="92">
        <v>345.500946</v>
      </c>
      <c r="G431" s="92">
        <v>309225</v>
      </c>
      <c r="H431" s="92">
        <f t="shared" si="12"/>
        <v>-9.9985862866583987E-3</v>
      </c>
      <c r="I431" s="93">
        <f t="shared" si="13"/>
        <v>-1.0390479787751728E-2</v>
      </c>
    </row>
    <row r="432" spans="1:9" x14ac:dyDescent="0.25">
      <c r="A432" s="16">
        <v>43538</v>
      </c>
      <c r="B432" s="87">
        <v>352.09863300000001</v>
      </c>
      <c r="C432" s="88">
        <v>353.690247</v>
      </c>
      <c r="D432" s="88">
        <v>343.83685300000002</v>
      </c>
      <c r="E432" s="88">
        <v>344.73593099999999</v>
      </c>
      <c r="F432" s="88">
        <v>340.26049799999998</v>
      </c>
      <c r="G432" s="88">
        <v>196165</v>
      </c>
      <c r="H432" s="88">
        <f t="shared" si="12"/>
        <v>-6.6377075364864929E-3</v>
      </c>
      <c r="I432" s="95">
        <f t="shared" si="13"/>
        <v>-7.0296010375798228E-3</v>
      </c>
    </row>
    <row r="433" spans="1:9" x14ac:dyDescent="0.25">
      <c r="A433" s="16">
        <v>43539</v>
      </c>
      <c r="B433" s="91">
        <v>346.74063100000001</v>
      </c>
      <c r="C433" s="92">
        <v>352.08648699999998</v>
      </c>
      <c r="D433" s="92">
        <v>340.19192500000003</v>
      </c>
      <c r="E433" s="92">
        <v>346.15744000000001</v>
      </c>
      <c r="F433" s="92">
        <v>341.66348299999999</v>
      </c>
      <c r="G433" s="92">
        <v>2395916</v>
      </c>
      <c r="H433" s="92">
        <f t="shared" si="12"/>
        <v>1.7870305792977664E-3</v>
      </c>
      <c r="I433" s="93">
        <f t="shared" si="13"/>
        <v>1.3951370782044369E-3</v>
      </c>
    </row>
    <row r="434" spans="1:9" x14ac:dyDescent="0.25">
      <c r="A434" s="16">
        <v>43542</v>
      </c>
      <c r="B434" s="87">
        <v>347.45745799999997</v>
      </c>
      <c r="C434" s="88">
        <v>352.050049</v>
      </c>
      <c r="D434" s="88">
        <v>345.10040300000003</v>
      </c>
      <c r="E434" s="88">
        <v>346.57052599999997</v>
      </c>
      <c r="F434" s="88">
        <v>342.071259</v>
      </c>
      <c r="G434" s="88">
        <v>389153</v>
      </c>
      <c r="H434" s="88">
        <f t="shared" si="12"/>
        <v>5.1802220004599185E-4</v>
      </c>
      <c r="I434" s="95">
        <f t="shared" si="13"/>
        <v>1.2612869895266228E-4</v>
      </c>
    </row>
    <row r="435" spans="1:9" x14ac:dyDescent="0.25">
      <c r="A435" s="16">
        <v>43543</v>
      </c>
      <c r="B435" s="91">
        <v>346.99575800000002</v>
      </c>
      <c r="C435" s="92">
        <v>358.41650399999997</v>
      </c>
      <c r="D435" s="92">
        <v>346.26678500000003</v>
      </c>
      <c r="E435" s="92">
        <v>355.02673299999998</v>
      </c>
      <c r="F435" s="92">
        <v>350.41763300000002</v>
      </c>
      <c r="G435" s="92">
        <v>853814</v>
      </c>
      <c r="H435" s="92">
        <f t="shared" si="12"/>
        <v>1.0469365649141017E-2</v>
      </c>
      <c r="I435" s="93">
        <f t="shared" si="13"/>
        <v>1.0077472148047687E-2</v>
      </c>
    </row>
    <row r="436" spans="1:9" x14ac:dyDescent="0.25">
      <c r="A436" s="16">
        <v>43544</v>
      </c>
      <c r="B436" s="87">
        <v>358.41650399999997</v>
      </c>
      <c r="C436" s="88">
        <v>359.14547700000003</v>
      </c>
      <c r="D436" s="88">
        <v>352.79116800000003</v>
      </c>
      <c r="E436" s="88">
        <v>355.002411</v>
      </c>
      <c r="F436" s="88">
        <v>350.39367700000003</v>
      </c>
      <c r="G436" s="88">
        <v>346106</v>
      </c>
      <c r="H436" s="88">
        <f t="shared" si="12"/>
        <v>-2.9691183529925616E-5</v>
      </c>
      <c r="I436" s="95">
        <f t="shared" si="13"/>
        <v>-4.2158468462325519E-4</v>
      </c>
    </row>
    <row r="437" spans="1:9" x14ac:dyDescent="0.25">
      <c r="A437" s="16">
        <v>43546</v>
      </c>
      <c r="B437" s="91">
        <v>354.77157599999998</v>
      </c>
      <c r="C437" s="92">
        <v>359.37631199999998</v>
      </c>
      <c r="D437" s="92">
        <v>354.77157599999998</v>
      </c>
      <c r="E437" s="92">
        <v>356.38748199999998</v>
      </c>
      <c r="F437" s="92">
        <v>351.76071200000001</v>
      </c>
      <c r="G437" s="92">
        <v>696263</v>
      </c>
      <c r="H437" s="92">
        <f t="shared" si="12"/>
        <v>1.6910711276652234E-3</v>
      </c>
      <c r="I437" s="93">
        <f t="shared" si="13"/>
        <v>1.2991776265718939E-3</v>
      </c>
    </row>
    <row r="438" spans="1:9" x14ac:dyDescent="0.25">
      <c r="A438" s="16">
        <v>43549</v>
      </c>
      <c r="B438" s="87">
        <v>356.22955300000001</v>
      </c>
      <c r="C438" s="88">
        <v>357.67535400000003</v>
      </c>
      <c r="D438" s="88">
        <v>349.31634500000001</v>
      </c>
      <c r="E438" s="88">
        <v>352.75473</v>
      </c>
      <c r="F438" s="88">
        <v>348.17514</v>
      </c>
      <c r="G438" s="88">
        <v>337077</v>
      </c>
      <c r="H438" s="88">
        <f t="shared" si="12"/>
        <v>-4.449572775097034E-3</v>
      </c>
      <c r="I438" s="95">
        <f t="shared" si="13"/>
        <v>-4.841466276190364E-3</v>
      </c>
    </row>
    <row r="439" spans="1:9" x14ac:dyDescent="0.25">
      <c r="A439" s="16">
        <v>43550</v>
      </c>
      <c r="B439" s="91">
        <v>352.71829200000002</v>
      </c>
      <c r="C439" s="92">
        <v>373.23913599999997</v>
      </c>
      <c r="D439" s="92">
        <v>350.883667</v>
      </c>
      <c r="E439" s="92">
        <v>370.51760899999999</v>
      </c>
      <c r="F439" s="92">
        <v>365.70745799999997</v>
      </c>
      <c r="G439" s="92">
        <v>948981</v>
      </c>
      <c r="H439" s="92">
        <f t="shared" si="12"/>
        <v>2.1336058253188909E-2</v>
      </c>
      <c r="I439" s="93">
        <f t="shared" si="13"/>
        <v>2.0944164752095578E-2</v>
      </c>
    </row>
    <row r="440" spans="1:9" x14ac:dyDescent="0.25">
      <c r="A440" s="16">
        <v>43551</v>
      </c>
      <c r="B440" s="87">
        <v>371.78118899999998</v>
      </c>
      <c r="C440" s="88">
        <v>387.56366000000003</v>
      </c>
      <c r="D440" s="88">
        <v>371.78118899999998</v>
      </c>
      <c r="E440" s="88">
        <v>386.48232999999999</v>
      </c>
      <c r="F440" s="88">
        <v>381.46493500000003</v>
      </c>
      <c r="G440" s="88">
        <v>1323714</v>
      </c>
      <c r="H440" s="88">
        <f t="shared" si="12"/>
        <v>1.8320805783226143E-2</v>
      </c>
      <c r="I440" s="95">
        <f t="shared" si="13"/>
        <v>1.7928912282132812E-2</v>
      </c>
    </row>
    <row r="441" spans="1:9" x14ac:dyDescent="0.25">
      <c r="A441" s="16">
        <v>43552</v>
      </c>
      <c r="B441" s="91">
        <v>385.17016599999999</v>
      </c>
      <c r="C441" s="92">
        <v>385.17016599999999</v>
      </c>
      <c r="D441" s="92">
        <v>373.61578400000002</v>
      </c>
      <c r="E441" s="92">
        <v>377.91677900000002</v>
      </c>
      <c r="F441" s="92">
        <v>373.01058999999998</v>
      </c>
      <c r="G441" s="92">
        <v>488628</v>
      </c>
      <c r="H441" s="92">
        <f t="shared" si="12"/>
        <v>-9.7334610596396514E-3</v>
      </c>
      <c r="I441" s="93">
        <f t="shared" si="13"/>
        <v>-1.012535456073298E-2</v>
      </c>
    </row>
    <row r="442" spans="1:9" x14ac:dyDescent="0.25">
      <c r="A442" s="16">
        <v>43556</v>
      </c>
      <c r="B442" s="87">
        <v>386.33651700000001</v>
      </c>
      <c r="C442" s="88">
        <v>388.06179800000001</v>
      </c>
      <c r="D442" s="88">
        <v>379.36261000000002</v>
      </c>
      <c r="E442" s="88">
        <v>380.60186800000002</v>
      </c>
      <c r="F442" s="88">
        <v>375.66076700000002</v>
      </c>
      <c r="G442" s="88">
        <v>441533</v>
      </c>
      <c r="H442" s="88">
        <f t="shared" si="12"/>
        <v>3.0746790131247056E-3</v>
      </c>
      <c r="I442" s="95">
        <f t="shared" si="13"/>
        <v>2.6827855120313761E-3</v>
      </c>
    </row>
    <row r="443" spans="1:9" x14ac:dyDescent="0.25">
      <c r="A443" s="16">
        <v>43557</v>
      </c>
      <c r="B443" s="91">
        <v>380.28598</v>
      </c>
      <c r="C443" s="92">
        <v>387.51504499999999</v>
      </c>
      <c r="D443" s="92">
        <v>379.557007</v>
      </c>
      <c r="E443" s="92">
        <v>386.16644300000002</v>
      </c>
      <c r="F443" s="92">
        <v>381.15313700000002</v>
      </c>
      <c r="G443" s="92">
        <v>395947</v>
      </c>
      <c r="H443" s="92">
        <f t="shared" si="12"/>
        <v>6.3036576051060198E-3</v>
      </c>
      <c r="I443" s="93">
        <f t="shared" si="13"/>
        <v>5.9117641040126899E-3</v>
      </c>
    </row>
    <row r="444" spans="1:9" x14ac:dyDescent="0.25">
      <c r="A444" s="16">
        <v>43558</v>
      </c>
      <c r="B444" s="87">
        <v>383.93087800000001</v>
      </c>
      <c r="C444" s="88">
        <v>387.575806</v>
      </c>
      <c r="D444" s="88">
        <v>380.28598</v>
      </c>
      <c r="E444" s="88">
        <v>383.83367900000002</v>
      </c>
      <c r="F444" s="88">
        <v>378.85064699999998</v>
      </c>
      <c r="G444" s="88">
        <v>542901</v>
      </c>
      <c r="H444" s="88">
        <f t="shared" si="12"/>
        <v>-2.6314652164246711E-3</v>
      </c>
      <c r="I444" s="95">
        <f t="shared" si="13"/>
        <v>-3.0233587175180006E-3</v>
      </c>
    </row>
    <row r="445" spans="1:9" x14ac:dyDescent="0.25">
      <c r="A445" s="16">
        <v>43559</v>
      </c>
      <c r="B445" s="91">
        <v>383.83367900000002</v>
      </c>
      <c r="C445" s="92">
        <v>386.36084</v>
      </c>
      <c r="D445" s="92">
        <v>380.28598</v>
      </c>
      <c r="E445" s="92">
        <v>385.43743899999998</v>
      </c>
      <c r="F445" s="92">
        <v>380.43356299999999</v>
      </c>
      <c r="G445" s="92">
        <v>230149</v>
      </c>
      <c r="H445" s="92">
        <f t="shared" si="12"/>
        <v>1.8107914559343256E-3</v>
      </c>
      <c r="I445" s="93">
        <f t="shared" si="13"/>
        <v>1.4188979548409961E-3</v>
      </c>
    </row>
    <row r="446" spans="1:9" x14ac:dyDescent="0.25">
      <c r="A446" s="16">
        <v>43560</v>
      </c>
      <c r="B446" s="87">
        <v>386.36084</v>
      </c>
      <c r="C446" s="88">
        <v>396.08059700000001</v>
      </c>
      <c r="D446" s="88">
        <v>385.15802000000002</v>
      </c>
      <c r="E446" s="88">
        <v>394.90206899999998</v>
      </c>
      <c r="F446" s="88">
        <v>389.77533</v>
      </c>
      <c r="G446" s="88">
        <v>366453</v>
      </c>
      <c r="H446" s="88">
        <f t="shared" si="12"/>
        <v>1.053552317765003E-2</v>
      </c>
      <c r="I446" s="95">
        <f t="shared" si="13"/>
        <v>1.0143629676556701E-2</v>
      </c>
    </row>
    <row r="447" spans="1:9" x14ac:dyDescent="0.25">
      <c r="A447" s="16">
        <v>43563</v>
      </c>
      <c r="B447" s="91">
        <v>393.650665</v>
      </c>
      <c r="C447" s="92">
        <v>403.35827599999999</v>
      </c>
      <c r="D447" s="92">
        <v>391.82818600000002</v>
      </c>
      <c r="E447" s="92">
        <v>400.91619900000001</v>
      </c>
      <c r="F447" s="92">
        <v>395.71139499999998</v>
      </c>
      <c r="G447" s="92">
        <v>298978</v>
      </c>
      <c r="H447" s="92">
        <f t="shared" si="12"/>
        <v>6.5642085874156311E-3</v>
      </c>
      <c r="I447" s="93">
        <f t="shared" si="13"/>
        <v>6.1723150863223011E-3</v>
      </c>
    </row>
    <row r="448" spans="1:9" x14ac:dyDescent="0.25">
      <c r="A448" s="16">
        <v>43564</v>
      </c>
      <c r="B448" s="87">
        <v>400.98907500000001</v>
      </c>
      <c r="C448" s="88">
        <v>400.98907500000001</v>
      </c>
      <c r="D448" s="88">
        <v>393.63851899999997</v>
      </c>
      <c r="E448" s="88">
        <v>397.793701</v>
      </c>
      <c r="F448" s="88">
        <v>392.629456</v>
      </c>
      <c r="G448" s="88">
        <v>187448</v>
      </c>
      <c r="H448" s="88">
        <f t="shared" si="12"/>
        <v>-3.3956781978603579E-3</v>
      </c>
      <c r="I448" s="95">
        <f t="shared" si="13"/>
        <v>-3.7875716989536875E-3</v>
      </c>
    </row>
    <row r="449" spans="1:9" x14ac:dyDescent="0.25">
      <c r="A449" s="16">
        <v>43565</v>
      </c>
      <c r="B449" s="91">
        <v>397.319885</v>
      </c>
      <c r="C449" s="92">
        <v>406.94244400000002</v>
      </c>
      <c r="D449" s="92">
        <v>395.02359000000001</v>
      </c>
      <c r="E449" s="92">
        <v>398.55914300000001</v>
      </c>
      <c r="F449" s="92">
        <v>393.38491800000003</v>
      </c>
      <c r="G449" s="92">
        <v>331275</v>
      </c>
      <c r="H449" s="92">
        <f t="shared" si="12"/>
        <v>8.3482717305937934E-4</v>
      </c>
      <c r="I449" s="93">
        <f t="shared" si="13"/>
        <v>4.4293367196604976E-4</v>
      </c>
    </row>
    <row r="450" spans="1:9" x14ac:dyDescent="0.25">
      <c r="A450" s="16">
        <v>43566</v>
      </c>
      <c r="B450" s="87">
        <v>401.04983499999997</v>
      </c>
      <c r="C450" s="88">
        <v>404.58538800000002</v>
      </c>
      <c r="D450" s="88">
        <v>398.02456699999999</v>
      </c>
      <c r="E450" s="88">
        <v>400.49093599999998</v>
      </c>
      <c r="F450" s="88">
        <v>395.29162600000001</v>
      </c>
      <c r="G450" s="88">
        <v>367292</v>
      </c>
      <c r="H450" s="88">
        <f t="shared" si="12"/>
        <v>2.0999087207955228E-3</v>
      </c>
      <c r="I450" s="95">
        <f t="shared" si="13"/>
        <v>1.7080152197021933E-3</v>
      </c>
    </row>
    <row r="451" spans="1:9" x14ac:dyDescent="0.25">
      <c r="A451" s="16">
        <v>43567</v>
      </c>
      <c r="B451" s="91">
        <v>401.18347199999999</v>
      </c>
      <c r="C451" s="92">
        <v>403.03024299999998</v>
      </c>
      <c r="D451" s="92">
        <v>392.92166099999997</v>
      </c>
      <c r="E451" s="92">
        <v>394.42825299999998</v>
      </c>
      <c r="F451" s="92">
        <v>389.30767800000001</v>
      </c>
      <c r="G451" s="92">
        <v>137040</v>
      </c>
      <c r="H451" s="92">
        <f t="shared" si="12"/>
        <v>-6.6246451489699112E-3</v>
      </c>
      <c r="I451" s="93">
        <f t="shared" si="13"/>
        <v>-7.0165386500632412E-3</v>
      </c>
    </row>
    <row r="452" spans="1:9" x14ac:dyDescent="0.25">
      <c r="A452" s="16">
        <v>43570</v>
      </c>
      <c r="B452" s="87">
        <v>394.87777699999998</v>
      </c>
      <c r="C452" s="88">
        <v>398.51052900000002</v>
      </c>
      <c r="D452" s="88">
        <v>394.379639</v>
      </c>
      <c r="E452" s="88">
        <v>396.153503</v>
      </c>
      <c r="F452" s="88">
        <v>391.01052900000002</v>
      </c>
      <c r="G452" s="88">
        <v>196704</v>
      </c>
      <c r="H452" s="88">
        <f t="shared" ref="H452:H515" si="14">LOG(F452/F451)</f>
        <v>1.8954830481267885E-3</v>
      </c>
      <c r="I452" s="95">
        <f t="shared" ref="I452:I515" si="15">H452-$H$1238</f>
        <v>1.5035895470334589E-3</v>
      </c>
    </row>
    <row r="453" spans="1:9" x14ac:dyDescent="0.25">
      <c r="A453" s="16">
        <v>43571</v>
      </c>
      <c r="B453" s="91">
        <v>397.53857399999998</v>
      </c>
      <c r="C453" s="92">
        <v>399.22738600000002</v>
      </c>
      <c r="D453" s="92">
        <v>392.435699</v>
      </c>
      <c r="E453" s="92">
        <v>396.53015099999999</v>
      </c>
      <c r="F453" s="92">
        <v>391.38226300000002</v>
      </c>
      <c r="G453" s="92">
        <v>129636</v>
      </c>
      <c r="H453" s="92">
        <f t="shared" si="14"/>
        <v>4.126879458367568E-4</v>
      </c>
      <c r="I453" s="93">
        <f t="shared" si="15"/>
        <v>2.079444474342723E-5</v>
      </c>
    </row>
    <row r="454" spans="1:9" x14ac:dyDescent="0.25">
      <c r="A454" s="16">
        <v>43573</v>
      </c>
      <c r="B454" s="87">
        <v>394.86563100000001</v>
      </c>
      <c r="C454" s="88">
        <v>400.199341</v>
      </c>
      <c r="D454" s="88">
        <v>393.650665</v>
      </c>
      <c r="E454" s="88">
        <v>395.03573599999999</v>
      </c>
      <c r="F454" s="88">
        <v>389.90728799999999</v>
      </c>
      <c r="G454" s="88">
        <v>252034</v>
      </c>
      <c r="H454" s="88">
        <f t="shared" si="14"/>
        <v>-1.6397871023402985E-3</v>
      </c>
      <c r="I454" s="95">
        <f t="shared" si="15"/>
        <v>-2.0316806034336283E-3</v>
      </c>
    </row>
    <row r="455" spans="1:9" x14ac:dyDescent="0.25">
      <c r="A455" s="16">
        <v>43577</v>
      </c>
      <c r="B455" s="91">
        <v>397.25912499999998</v>
      </c>
      <c r="C455" s="92">
        <v>397.25912499999998</v>
      </c>
      <c r="D455" s="92">
        <v>381.500946</v>
      </c>
      <c r="E455" s="92">
        <v>384.98791499999999</v>
      </c>
      <c r="F455" s="92">
        <v>379.989868</v>
      </c>
      <c r="G455" s="92">
        <v>114994</v>
      </c>
      <c r="H455" s="92">
        <f t="shared" si="14"/>
        <v>-1.1189336132455248E-2</v>
      </c>
      <c r="I455" s="93">
        <f t="shared" si="15"/>
        <v>-1.1581229633548577E-2</v>
      </c>
    </row>
    <row r="456" spans="1:9" x14ac:dyDescent="0.25">
      <c r="A456" s="16">
        <v>43578</v>
      </c>
      <c r="B456" s="87">
        <v>384.98791499999999</v>
      </c>
      <c r="C456" s="88">
        <v>388.304779</v>
      </c>
      <c r="D456" s="88">
        <v>377.85601800000001</v>
      </c>
      <c r="E456" s="88">
        <v>381.16076700000002</v>
      </c>
      <c r="F456" s="88">
        <v>376.21243299999998</v>
      </c>
      <c r="G456" s="88">
        <v>210889</v>
      </c>
      <c r="H456" s="88">
        <f t="shared" si="14"/>
        <v>-4.3388728635851154E-3</v>
      </c>
      <c r="I456" s="95">
        <f t="shared" si="15"/>
        <v>-4.7307663646784454E-3</v>
      </c>
    </row>
    <row r="457" spans="1:9" x14ac:dyDescent="0.25">
      <c r="A457" s="16">
        <v>43579</v>
      </c>
      <c r="B457" s="91">
        <v>381.500946</v>
      </c>
      <c r="C457" s="92">
        <v>384.90286300000002</v>
      </c>
      <c r="D457" s="92">
        <v>377.01769999999999</v>
      </c>
      <c r="E457" s="92">
        <v>378.88876299999998</v>
      </c>
      <c r="F457" s="92">
        <v>373.96987899999999</v>
      </c>
      <c r="G457" s="92">
        <v>177975</v>
      </c>
      <c r="H457" s="92">
        <f t="shared" si="14"/>
        <v>-2.5965201073821012E-3</v>
      </c>
      <c r="I457" s="93">
        <f t="shared" si="15"/>
        <v>-2.9884136084754307E-3</v>
      </c>
    </row>
    <row r="458" spans="1:9" x14ac:dyDescent="0.25">
      <c r="A458" s="16">
        <v>43580</v>
      </c>
      <c r="B458" s="87">
        <v>381.01495399999999</v>
      </c>
      <c r="C458" s="88">
        <v>388.54779100000002</v>
      </c>
      <c r="D458" s="88">
        <v>379.07101399999999</v>
      </c>
      <c r="E458" s="88">
        <v>385.826233</v>
      </c>
      <c r="F458" s="88">
        <v>380.81732199999999</v>
      </c>
      <c r="G458" s="88">
        <v>108093</v>
      </c>
      <c r="H458" s="88">
        <f t="shared" si="14"/>
        <v>7.8800708148264089E-3</v>
      </c>
      <c r="I458" s="95">
        <f t="shared" si="15"/>
        <v>7.488177313733079E-3</v>
      </c>
    </row>
    <row r="459" spans="1:9" x14ac:dyDescent="0.25">
      <c r="A459" s="16">
        <v>43581</v>
      </c>
      <c r="B459" s="91">
        <v>388.79077100000001</v>
      </c>
      <c r="C459" s="92">
        <v>400.454498</v>
      </c>
      <c r="D459" s="92">
        <v>382.837402</v>
      </c>
      <c r="E459" s="92">
        <v>397.84231599999998</v>
      </c>
      <c r="F459" s="92">
        <v>392.67746</v>
      </c>
      <c r="G459" s="92">
        <v>220836</v>
      </c>
      <c r="H459" s="92">
        <f t="shared" si="14"/>
        <v>1.3319278491596937E-2</v>
      </c>
      <c r="I459" s="93">
        <f t="shared" si="15"/>
        <v>1.2927384990503608E-2</v>
      </c>
    </row>
    <row r="460" spans="1:9" x14ac:dyDescent="0.25">
      <c r="A460" s="16">
        <v>43585</v>
      </c>
      <c r="B460" s="87">
        <v>397.29556300000002</v>
      </c>
      <c r="C460" s="88">
        <v>400.63674900000001</v>
      </c>
      <c r="D460" s="88">
        <v>389.27676400000001</v>
      </c>
      <c r="E460" s="88">
        <v>394.29458599999998</v>
      </c>
      <c r="F460" s="88">
        <v>389.17575099999999</v>
      </c>
      <c r="G460" s="88">
        <v>274409</v>
      </c>
      <c r="H460" s="88">
        <f t="shared" si="14"/>
        <v>-3.8902009816180138E-3</v>
      </c>
      <c r="I460" s="95">
        <f t="shared" si="15"/>
        <v>-4.2820944827113433E-3</v>
      </c>
    </row>
    <row r="461" spans="1:9" x14ac:dyDescent="0.25">
      <c r="A461" s="16">
        <v>43587</v>
      </c>
      <c r="B461" s="91">
        <v>394.29458599999998</v>
      </c>
      <c r="C461" s="92">
        <v>394.29458599999998</v>
      </c>
      <c r="D461" s="92">
        <v>384.41687000000002</v>
      </c>
      <c r="E461" s="92">
        <v>386.57952899999998</v>
      </c>
      <c r="F461" s="92">
        <v>381.56085200000001</v>
      </c>
      <c r="G461" s="92">
        <v>134476</v>
      </c>
      <c r="H461" s="92">
        <f t="shared" si="14"/>
        <v>-8.5819622867926368E-3</v>
      </c>
      <c r="I461" s="93">
        <f t="shared" si="15"/>
        <v>-8.9738557878859659E-3</v>
      </c>
    </row>
    <row r="462" spans="1:9" x14ac:dyDescent="0.25">
      <c r="A462" s="16">
        <v>43588</v>
      </c>
      <c r="B462" s="87">
        <v>387.08981299999999</v>
      </c>
      <c r="C462" s="88">
        <v>390.710419</v>
      </c>
      <c r="D462" s="88">
        <v>383.63928199999998</v>
      </c>
      <c r="E462" s="88">
        <v>384.31967200000003</v>
      </c>
      <c r="F462" s="88">
        <v>379.33032200000002</v>
      </c>
      <c r="G462" s="88">
        <v>100957</v>
      </c>
      <c r="H462" s="88">
        <f t="shared" si="14"/>
        <v>-2.5462501832120041E-3</v>
      </c>
      <c r="I462" s="95">
        <f t="shared" si="15"/>
        <v>-2.9381436843053336E-3</v>
      </c>
    </row>
    <row r="463" spans="1:9" x14ac:dyDescent="0.25">
      <c r="A463" s="16">
        <v>43591</v>
      </c>
      <c r="B463" s="91">
        <v>384.17388899999997</v>
      </c>
      <c r="C463" s="92">
        <v>385.13369799999998</v>
      </c>
      <c r="D463" s="92">
        <v>378.64575200000002</v>
      </c>
      <c r="E463" s="92">
        <v>383.22619600000002</v>
      </c>
      <c r="F463" s="92">
        <v>378.25103799999999</v>
      </c>
      <c r="G463" s="92">
        <v>181419</v>
      </c>
      <c r="H463" s="92">
        <f t="shared" si="14"/>
        <v>-1.237431192124787E-3</v>
      </c>
      <c r="I463" s="93">
        <f t="shared" si="15"/>
        <v>-1.6293246932181165E-3</v>
      </c>
    </row>
    <row r="464" spans="1:9" x14ac:dyDescent="0.25">
      <c r="A464" s="16">
        <v>43592</v>
      </c>
      <c r="B464" s="87">
        <v>385.63183600000002</v>
      </c>
      <c r="C464" s="88">
        <v>391.22070300000001</v>
      </c>
      <c r="D464" s="88">
        <v>385.63183600000002</v>
      </c>
      <c r="E464" s="88">
        <v>388.66928100000001</v>
      </c>
      <c r="F464" s="88">
        <v>383.62347399999999</v>
      </c>
      <c r="G464" s="88">
        <v>73219</v>
      </c>
      <c r="H464" s="88">
        <f t="shared" si="14"/>
        <v>6.1250453894047046E-3</v>
      </c>
      <c r="I464" s="95">
        <f t="shared" si="15"/>
        <v>5.7331518883113747E-3</v>
      </c>
    </row>
    <row r="465" spans="1:9" x14ac:dyDescent="0.25">
      <c r="A465" s="16">
        <v>43593</v>
      </c>
      <c r="B465" s="91">
        <v>388.79077100000001</v>
      </c>
      <c r="C465" s="92">
        <v>389.75060999999999</v>
      </c>
      <c r="D465" s="92">
        <v>382.09628300000003</v>
      </c>
      <c r="E465" s="92">
        <v>383.444885</v>
      </c>
      <c r="F465" s="92">
        <v>378.46691900000002</v>
      </c>
      <c r="G465" s="92">
        <v>119245</v>
      </c>
      <c r="H465" s="92">
        <f t="shared" si="14"/>
        <v>-5.8772491564119062E-3</v>
      </c>
      <c r="I465" s="93">
        <f t="shared" si="15"/>
        <v>-6.2691426575052361E-3</v>
      </c>
    </row>
    <row r="466" spans="1:9" x14ac:dyDescent="0.25">
      <c r="A466" s="16">
        <v>43594</v>
      </c>
      <c r="B466" s="87">
        <v>380.04296900000003</v>
      </c>
      <c r="C466" s="88">
        <v>387.73373400000003</v>
      </c>
      <c r="D466" s="88">
        <v>372.53445399999998</v>
      </c>
      <c r="E466" s="88">
        <v>386.59167500000001</v>
      </c>
      <c r="F466" s="88">
        <v>381.57281499999999</v>
      </c>
      <c r="G466" s="88">
        <v>565832</v>
      </c>
      <c r="H466" s="88">
        <f t="shared" si="14"/>
        <v>3.5495012756954817E-3</v>
      </c>
      <c r="I466" s="95">
        <f t="shared" si="15"/>
        <v>3.1576077746021522E-3</v>
      </c>
    </row>
    <row r="467" spans="1:9" x14ac:dyDescent="0.25">
      <c r="A467" s="16">
        <v>43595</v>
      </c>
      <c r="B467" s="91">
        <v>384.13742100000002</v>
      </c>
      <c r="C467" s="92">
        <v>386.84683200000001</v>
      </c>
      <c r="D467" s="92">
        <v>379.727081</v>
      </c>
      <c r="E467" s="92">
        <v>385.12155200000001</v>
      </c>
      <c r="F467" s="92">
        <v>380.12179600000002</v>
      </c>
      <c r="G467" s="92">
        <v>161073</v>
      </c>
      <c r="H467" s="92">
        <f t="shared" si="14"/>
        <v>-1.654653447795143E-3</v>
      </c>
      <c r="I467" s="93">
        <f t="shared" si="15"/>
        <v>-2.0465469488884728E-3</v>
      </c>
    </row>
    <row r="468" spans="1:9" x14ac:dyDescent="0.25">
      <c r="A468" s="16">
        <v>43598</v>
      </c>
      <c r="B468" s="87">
        <v>385.12155200000001</v>
      </c>
      <c r="C468" s="88">
        <v>387.61224399999998</v>
      </c>
      <c r="D468" s="88">
        <v>373.27560399999999</v>
      </c>
      <c r="E468" s="88">
        <v>376.337311</v>
      </c>
      <c r="F468" s="88">
        <v>371.45163000000002</v>
      </c>
      <c r="G468" s="88">
        <v>428787</v>
      </c>
      <c r="H468" s="88">
        <f t="shared" si="14"/>
        <v>-1.0020504097475466E-2</v>
      </c>
      <c r="I468" s="95">
        <f t="shared" si="15"/>
        <v>-1.0412397598568796E-2</v>
      </c>
    </row>
    <row r="469" spans="1:9" x14ac:dyDescent="0.25">
      <c r="A469" s="16">
        <v>43599</v>
      </c>
      <c r="B469" s="91">
        <v>377.12704500000001</v>
      </c>
      <c r="C469" s="92">
        <v>380.57757600000002</v>
      </c>
      <c r="D469" s="92">
        <v>374.75784299999998</v>
      </c>
      <c r="E469" s="92">
        <v>377.61303700000002</v>
      </c>
      <c r="F469" s="92">
        <v>372.71078499999999</v>
      </c>
      <c r="G469" s="92">
        <v>471385</v>
      </c>
      <c r="H469" s="92">
        <f t="shared" si="14"/>
        <v>1.4696915060811958E-3</v>
      </c>
      <c r="I469" s="93">
        <f t="shared" si="15"/>
        <v>1.0777980049878663E-3</v>
      </c>
    </row>
    <row r="470" spans="1:9" x14ac:dyDescent="0.25">
      <c r="A470" s="16">
        <v>43600</v>
      </c>
      <c r="B470" s="87">
        <v>383.68789700000002</v>
      </c>
      <c r="C470" s="88">
        <v>386.36084</v>
      </c>
      <c r="D470" s="88">
        <v>377.85601800000001</v>
      </c>
      <c r="E470" s="88">
        <v>379.10745200000002</v>
      </c>
      <c r="F470" s="88">
        <v>374.18576000000002</v>
      </c>
      <c r="G470" s="88">
        <v>674312</v>
      </c>
      <c r="H470" s="88">
        <f t="shared" si="14"/>
        <v>1.7152960217849665E-3</v>
      </c>
      <c r="I470" s="95">
        <f t="shared" si="15"/>
        <v>1.3234025206916369E-3</v>
      </c>
    </row>
    <row r="471" spans="1:9" x14ac:dyDescent="0.25">
      <c r="A471" s="16">
        <v>43601</v>
      </c>
      <c r="B471" s="91">
        <v>381.500946</v>
      </c>
      <c r="C471" s="92">
        <v>384.003784</v>
      </c>
      <c r="D471" s="92">
        <v>378.48782299999999</v>
      </c>
      <c r="E471" s="92">
        <v>378.998108</v>
      </c>
      <c r="F471" s="92">
        <v>374.07788099999999</v>
      </c>
      <c r="G471" s="92">
        <v>341629</v>
      </c>
      <c r="H471" s="92">
        <f t="shared" si="14"/>
        <v>-1.252265970728018E-4</v>
      </c>
      <c r="I471" s="93">
        <f t="shared" si="15"/>
        <v>-5.171200981661314E-4</v>
      </c>
    </row>
    <row r="472" spans="1:9" x14ac:dyDescent="0.25">
      <c r="A472" s="16">
        <v>43602</v>
      </c>
      <c r="B472" s="87">
        <v>383.420593</v>
      </c>
      <c r="C472" s="88">
        <v>385.43743899999998</v>
      </c>
      <c r="D472" s="88">
        <v>380.04296900000003</v>
      </c>
      <c r="E472" s="88">
        <v>383.141144</v>
      </c>
      <c r="F472" s="88">
        <v>378.16708399999999</v>
      </c>
      <c r="G472" s="88">
        <v>414680</v>
      </c>
      <c r="H472" s="88">
        <f t="shared" si="14"/>
        <v>4.7216953893179084E-3</v>
      </c>
      <c r="I472" s="95">
        <f t="shared" si="15"/>
        <v>4.3298018882245784E-3</v>
      </c>
    </row>
    <row r="473" spans="1:9" x14ac:dyDescent="0.25">
      <c r="A473" s="16">
        <v>43605</v>
      </c>
      <c r="B473" s="91">
        <v>386.36084</v>
      </c>
      <c r="C473" s="92">
        <v>405.53308099999998</v>
      </c>
      <c r="D473" s="92">
        <v>384.31967200000003</v>
      </c>
      <c r="E473" s="92">
        <v>394.30673200000001</v>
      </c>
      <c r="F473" s="92">
        <v>389.18774400000001</v>
      </c>
      <c r="G473" s="92">
        <v>811241</v>
      </c>
      <c r="H473" s="92">
        <f t="shared" si="14"/>
        <v>1.2475430569758247E-2</v>
      </c>
      <c r="I473" s="93">
        <f t="shared" si="15"/>
        <v>1.2083537068664918E-2</v>
      </c>
    </row>
    <row r="474" spans="1:9" x14ac:dyDescent="0.25">
      <c r="A474" s="16">
        <v>43606</v>
      </c>
      <c r="B474" s="87">
        <v>399.48251299999998</v>
      </c>
      <c r="C474" s="88">
        <v>419.39590500000003</v>
      </c>
      <c r="D474" s="88">
        <v>399.48251299999998</v>
      </c>
      <c r="E474" s="88">
        <v>417.306152</v>
      </c>
      <c r="F474" s="88">
        <v>411.88857999999999</v>
      </c>
      <c r="G474" s="88">
        <v>721564</v>
      </c>
      <c r="H474" s="88">
        <f t="shared" si="14"/>
        <v>2.4620595553459752E-2</v>
      </c>
      <c r="I474" s="95">
        <f t="shared" si="15"/>
        <v>2.4228702052366421E-2</v>
      </c>
    </row>
    <row r="475" spans="1:9" x14ac:dyDescent="0.25">
      <c r="A475" s="16">
        <v>43607</v>
      </c>
      <c r="B475" s="91">
        <v>408.23031600000002</v>
      </c>
      <c r="C475" s="92">
        <v>415.52014200000002</v>
      </c>
      <c r="D475" s="92">
        <v>399.81054699999999</v>
      </c>
      <c r="E475" s="92">
        <v>412.26400799999999</v>
      </c>
      <c r="F475" s="92">
        <v>406.91189600000001</v>
      </c>
      <c r="G475" s="92">
        <v>581388</v>
      </c>
      <c r="H475" s="92">
        <f t="shared" si="14"/>
        <v>-5.2793643344279965E-3</v>
      </c>
      <c r="I475" s="93">
        <f t="shared" si="15"/>
        <v>-5.6712578355213265E-3</v>
      </c>
    </row>
    <row r="476" spans="1:9" x14ac:dyDescent="0.25">
      <c r="A476" s="16">
        <v>43608</v>
      </c>
      <c r="B476" s="87">
        <v>420.38003500000002</v>
      </c>
      <c r="C476" s="88">
        <v>424.02493299999998</v>
      </c>
      <c r="D476" s="88">
        <v>416.75939899999997</v>
      </c>
      <c r="E476" s="88">
        <v>419.91833500000001</v>
      </c>
      <c r="F476" s="88">
        <v>414.46682700000002</v>
      </c>
      <c r="G476" s="88">
        <v>488731</v>
      </c>
      <c r="H476" s="88">
        <f t="shared" si="14"/>
        <v>7.9893897519015857E-3</v>
      </c>
      <c r="I476" s="95">
        <f t="shared" si="15"/>
        <v>7.5974962508082557E-3</v>
      </c>
    </row>
    <row r="477" spans="1:9" x14ac:dyDescent="0.25">
      <c r="A477" s="16">
        <v>43609</v>
      </c>
      <c r="B477" s="91">
        <v>419.89404300000001</v>
      </c>
      <c r="C477" s="92">
        <v>438.665344</v>
      </c>
      <c r="D477" s="92">
        <v>419.89404300000001</v>
      </c>
      <c r="E477" s="92">
        <v>437.03729199999998</v>
      </c>
      <c r="F477" s="92">
        <v>431.36355600000002</v>
      </c>
      <c r="G477" s="92">
        <v>844044</v>
      </c>
      <c r="H477" s="92">
        <f t="shared" si="14"/>
        <v>1.7353674379404372E-2</v>
      </c>
      <c r="I477" s="93">
        <f t="shared" si="15"/>
        <v>1.6961780878311041E-2</v>
      </c>
    </row>
    <row r="478" spans="1:9" x14ac:dyDescent="0.25">
      <c r="A478" s="16">
        <v>43612</v>
      </c>
      <c r="B478" s="87">
        <v>437.38961799999998</v>
      </c>
      <c r="C478" s="88">
        <v>456.82916299999999</v>
      </c>
      <c r="D478" s="88">
        <v>437.38961799999998</v>
      </c>
      <c r="E478" s="88">
        <v>453.92538500000001</v>
      </c>
      <c r="F478" s="88">
        <v>448.03237899999999</v>
      </c>
      <c r="G478" s="88">
        <v>670427</v>
      </c>
      <c r="H478" s="88">
        <f t="shared" si="14"/>
        <v>1.6465950608282005E-2</v>
      </c>
      <c r="I478" s="95">
        <f t="shared" si="15"/>
        <v>1.6074057107188674E-2</v>
      </c>
    </row>
    <row r="479" spans="1:9" x14ac:dyDescent="0.25">
      <c r="A479" s="16">
        <v>43613</v>
      </c>
      <c r="B479" s="91">
        <v>456.853455</v>
      </c>
      <c r="C479" s="92">
        <v>461.44604500000003</v>
      </c>
      <c r="D479" s="92">
        <v>438.60458399999999</v>
      </c>
      <c r="E479" s="92">
        <v>443.14859000000001</v>
      </c>
      <c r="F479" s="92">
        <v>437.39547700000003</v>
      </c>
      <c r="G479" s="92">
        <v>488274</v>
      </c>
      <c r="H479" s="92">
        <f t="shared" si="14"/>
        <v>-1.0435113512231732E-2</v>
      </c>
      <c r="I479" s="93">
        <f t="shared" si="15"/>
        <v>-1.0827007013325061E-2</v>
      </c>
    </row>
    <row r="480" spans="1:9" x14ac:dyDescent="0.25">
      <c r="A480" s="16">
        <v>43614</v>
      </c>
      <c r="B480" s="87">
        <v>437.38961799999998</v>
      </c>
      <c r="C480" s="88">
        <v>439.81954999999999</v>
      </c>
      <c r="D480" s="88">
        <v>423.87914999999998</v>
      </c>
      <c r="E480" s="88">
        <v>431.89794899999998</v>
      </c>
      <c r="F480" s="88">
        <v>426.290955</v>
      </c>
      <c r="G480" s="88">
        <v>358308</v>
      </c>
      <c r="H480" s="88">
        <f t="shared" si="14"/>
        <v>-1.116816986463693E-2</v>
      </c>
      <c r="I480" s="95">
        <f t="shared" si="15"/>
        <v>-1.1560063365730259E-2</v>
      </c>
    </row>
    <row r="481" spans="1:9" x14ac:dyDescent="0.25">
      <c r="A481" s="16">
        <v>43615</v>
      </c>
      <c r="B481" s="91">
        <v>427.66986100000003</v>
      </c>
      <c r="C481" s="92">
        <v>449.53933699999999</v>
      </c>
      <c r="D481" s="92">
        <v>427.66986100000003</v>
      </c>
      <c r="E481" s="92">
        <v>447.72903400000001</v>
      </c>
      <c r="F481" s="92">
        <v>441.916473</v>
      </c>
      <c r="G481" s="92">
        <v>553679</v>
      </c>
      <c r="H481" s="92">
        <f t="shared" si="14"/>
        <v>1.5634072817759481E-2</v>
      </c>
      <c r="I481" s="93">
        <f t="shared" si="15"/>
        <v>1.5242179316666151E-2</v>
      </c>
    </row>
    <row r="482" spans="1:9" x14ac:dyDescent="0.25">
      <c r="A482" s="16">
        <v>43616</v>
      </c>
      <c r="B482" s="87">
        <v>449.53933699999999</v>
      </c>
      <c r="C482" s="88">
        <v>455.990814</v>
      </c>
      <c r="D482" s="88">
        <v>447.13369799999998</v>
      </c>
      <c r="E482" s="88">
        <v>454.192657</v>
      </c>
      <c r="F482" s="88">
        <v>448.29623400000003</v>
      </c>
      <c r="G482" s="88">
        <v>315118</v>
      </c>
      <c r="H482" s="88">
        <f t="shared" si="14"/>
        <v>6.2248997609724221E-3</v>
      </c>
      <c r="I482" s="95">
        <f t="shared" si="15"/>
        <v>5.8330062598790922E-3</v>
      </c>
    </row>
    <row r="483" spans="1:9" x14ac:dyDescent="0.25">
      <c r="A483" s="16">
        <v>43619</v>
      </c>
      <c r="B483" s="91">
        <v>456.79269399999998</v>
      </c>
      <c r="C483" s="92">
        <v>457.80114700000001</v>
      </c>
      <c r="D483" s="92">
        <v>450.778595</v>
      </c>
      <c r="E483" s="92">
        <v>452.91696200000001</v>
      </c>
      <c r="F483" s="92">
        <v>447.03704800000003</v>
      </c>
      <c r="G483" s="92">
        <v>291994</v>
      </c>
      <c r="H483" s="92">
        <f t="shared" si="14"/>
        <v>-1.2215739167359386E-3</v>
      </c>
      <c r="I483" s="93">
        <f t="shared" si="15"/>
        <v>-1.6134674178292681E-3</v>
      </c>
    </row>
    <row r="484" spans="1:9" x14ac:dyDescent="0.25">
      <c r="A484" s="16">
        <v>43620</v>
      </c>
      <c r="B484" s="87">
        <v>450.99728399999998</v>
      </c>
      <c r="C484" s="88">
        <v>454.39923099999999</v>
      </c>
      <c r="D484" s="88">
        <v>446.14956699999999</v>
      </c>
      <c r="E484" s="88">
        <v>448.61596700000001</v>
      </c>
      <c r="F484" s="88">
        <v>442.791901</v>
      </c>
      <c r="G484" s="88">
        <v>184494</v>
      </c>
      <c r="H484" s="88">
        <f t="shared" si="14"/>
        <v>-4.1438478852541356E-3</v>
      </c>
      <c r="I484" s="95">
        <f t="shared" si="15"/>
        <v>-4.5357413863474656E-3</v>
      </c>
    </row>
    <row r="485" spans="1:9" x14ac:dyDescent="0.25">
      <c r="A485" s="16">
        <v>43622</v>
      </c>
      <c r="B485" s="91">
        <v>450.75430299999999</v>
      </c>
      <c r="C485" s="92">
        <v>450.75430299999999</v>
      </c>
      <c r="D485" s="92">
        <v>428.64181500000001</v>
      </c>
      <c r="E485" s="92">
        <v>430.12408399999998</v>
      </c>
      <c r="F485" s="92">
        <v>424.5401</v>
      </c>
      <c r="G485" s="92">
        <v>232680</v>
      </c>
      <c r="H485" s="92">
        <f t="shared" si="14"/>
        <v>-1.8280950834511863E-2</v>
      </c>
      <c r="I485" s="93">
        <f t="shared" si="15"/>
        <v>-1.8672844335605194E-2</v>
      </c>
    </row>
    <row r="486" spans="1:9" x14ac:dyDescent="0.25">
      <c r="A486" s="16">
        <v>43623</v>
      </c>
      <c r="B486" s="87">
        <v>432.78488199999998</v>
      </c>
      <c r="C486" s="88">
        <v>440.67004400000002</v>
      </c>
      <c r="D486" s="88">
        <v>432.65124500000002</v>
      </c>
      <c r="E486" s="88">
        <v>433.42880200000002</v>
      </c>
      <c r="F486" s="88">
        <v>427.80191000000002</v>
      </c>
      <c r="G486" s="88">
        <v>262475</v>
      </c>
      <c r="H486" s="88">
        <f t="shared" si="14"/>
        <v>3.3240013580490887E-3</v>
      </c>
      <c r="I486" s="95">
        <f t="shared" si="15"/>
        <v>2.9321078569557592E-3</v>
      </c>
    </row>
    <row r="487" spans="1:9" x14ac:dyDescent="0.25">
      <c r="A487" s="16">
        <v>43626</v>
      </c>
      <c r="B487" s="91">
        <v>436.12603799999999</v>
      </c>
      <c r="C487" s="92">
        <v>440.305542</v>
      </c>
      <c r="D487" s="92">
        <v>421.87445100000002</v>
      </c>
      <c r="E487" s="92">
        <v>423.92773399999999</v>
      </c>
      <c r="F487" s="92">
        <v>418.42416400000002</v>
      </c>
      <c r="G487" s="92">
        <v>586433</v>
      </c>
      <c r="H487" s="92">
        <f t="shared" si="14"/>
        <v>-9.6259621326381106E-3</v>
      </c>
      <c r="I487" s="93">
        <f t="shared" si="15"/>
        <v>-1.001785563373144E-2</v>
      </c>
    </row>
    <row r="488" spans="1:9" x14ac:dyDescent="0.25">
      <c r="A488" s="16">
        <v>43627</v>
      </c>
      <c r="B488" s="87">
        <v>426.91656499999999</v>
      </c>
      <c r="C488" s="88">
        <v>428.55679300000003</v>
      </c>
      <c r="D488" s="88">
        <v>419.16503899999998</v>
      </c>
      <c r="E488" s="88">
        <v>419.62673999999998</v>
      </c>
      <c r="F488" s="88">
        <v>414.17898600000001</v>
      </c>
      <c r="G488" s="88">
        <v>165732</v>
      </c>
      <c r="H488" s="88">
        <f t="shared" si="14"/>
        <v>-4.4286965683226782E-3</v>
      </c>
      <c r="I488" s="95">
        <f t="shared" si="15"/>
        <v>-4.8205900694160081E-3</v>
      </c>
    </row>
    <row r="489" spans="1:9" x14ac:dyDescent="0.25">
      <c r="A489" s="16">
        <v>43628</v>
      </c>
      <c r="B489" s="91">
        <v>419.84542800000003</v>
      </c>
      <c r="C489" s="92">
        <v>425.23989899999998</v>
      </c>
      <c r="D489" s="92">
        <v>418.193085</v>
      </c>
      <c r="E489" s="92">
        <v>421.83798200000001</v>
      </c>
      <c r="F489" s="92">
        <v>416.36157200000002</v>
      </c>
      <c r="G489" s="92">
        <v>247261</v>
      </c>
      <c r="H489" s="92">
        <f t="shared" si="14"/>
        <v>2.2825790479745296E-3</v>
      </c>
      <c r="I489" s="93">
        <f t="shared" si="15"/>
        <v>1.8906855468812001E-3</v>
      </c>
    </row>
    <row r="490" spans="1:9" x14ac:dyDescent="0.25">
      <c r="A490" s="16">
        <v>43629</v>
      </c>
      <c r="B490" s="87">
        <v>422.80996699999997</v>
      </c>
      <c r="C490" s="88">
        <v>423.46606400000002</v>
      </c>
      <c r="D490" s="88">
        <v>417.54913299999998</v>
      </c>
      <c r="E490" s="88">
        <v>420.465057</v>
      </c>
      <c r="F490" s="88">
        <v>415.00650000000002</v>
      </c>
      <c r="G490" s="88">
        <v>356152</v>
      </c>
      <c r="H490" s="88">
        <f t="shared" si="14"/>
        <v>-1.4157407125765264E-3</v>
      </c>
      <c r="I490" s="95">
        <f t="shared" si="15"/>
        <v>-1.8076342136698559E-3</v>
      </c>
    </row>
    <row r="491" spans="1:9" x14ac:dyDescent="0.25">
      <c r="A491" s="16">
        <v>43630</v>
      </c>
      <c r="B491" s="91">
        <v>420.62301600000001</v>
      </c>
      <c r="C491" s="92">
        <v>427.18386800000002</v>
      </c>
      <c r="D491" s="92">
        <v>416.73510700000003</v>
      </c>
      <c r="E491" s="92">
        <v>425.64083900000003</v>
      </c>
      <c r="F491" s="92">
        <v>420.11508199999997</v>
      </c>
      <c r="G491" s="92">
        <v>255775</v>
      </c>
      <c r="H491" s="92">
        <f t="shared" si="14"/>
        <v>5.3133739923238235E-3</v>
      </c>
      <c r="I491" s="93">
        <f t="shared" si="15"/>
        <v>4.9214804912304936E-3</v>
      </c>
    </row>
    <row r="492" spans="1:9" x14ac:dyDescent="0.25">
      <c r="A492" s="16">
        <v>43633</v>
      </c>
      <c r="B492" s="87">
        <v>422.99221799999998</v>
      </c>
      <c r="C492" s="88">
        <v>422.99221799999998</v>
      </c>
      <c r="D492" s="88">
        <v>413.09021000000001</v>
      </c>
      <c r="E492" s="88">
        <v>413.916382</v>
      </c>
      <c r="F492" s="88">
        <v>408.54284699999999</v>
      </c>
      <c r="G492" s="88">
        <v>109010</v>
      </c>
      <c r="H492" s="88">
        <f t="shared" si="14"/>
        <v>-1.2130661826715707E-2</v>
      </c>
      <c r="I492" s="95">
        <f t="shared" si="15"/>
        <v>-1.2522555327809036E-2</v>
      </c>
    </row>
    <row r="493" spans="1:9" x14ac:dyDescent="0.25">
      <c r="A493" s="16">
        <v>43634</v>
      </c>
      <c r="B493" s="91">
        <v>413.09021000000001</v>
      </c>
      <c r="C493" s="92">
        <v>421.10900900000001</v>
      </c>
      <c r="D493" s="92">
        <v>410.79391500000003</v>
      </c>
      <c r="E493" s="92">
        <v>420.440765</v>
      </c>
      <c r="F493" s="92">
        <v>414.982483</v>
      </c>
      <c r="G493" s="92">
        <v>710119</v>
      </c>
      <c r="H493" s="92">
        <f t="shared" si="14"/>
        <v>6.7921538849337326E-3</v>
      </c>
      <c r="I493" s="93">
        <f t="shared" si="15"/>
        <v>6.4002603838404027E-3</v>
      </c>
    </row>
    <row r="494" spans="1:9" x14ac:dyDescent="0.25">
      <c r="A494" s="16">
        <v>43635</v>
      </c>
      <c r="B494" s="87">
        <v>422.797821</v>
      </c>
      <c r="C494" s="88">
        <v>425.99319500000001</v>
      </c>
      <c r="D494" s="88">
        <v>416.51641799999999</v>
      </c>
      <c r="E494" s="88">
        <v>416.90521200000001</v>
      </c>
      <c r="F494" s="88">
        <v>411.49282799999997</v>
      </c>
      <c r="G494" s="88">
        <v>328444</v>
      </c>
      <c r="H494" s="88">
        <f t="shared" si="14"/>
        <v>-3.6674947129371766E-3</v>
      </c>
      <c r="I494" s="95">
        <f t="shared" si="15"/>
        <v>-4.0593882140305066E-3</v>
      </c>
    </row>
    <row r="495" spans="1:9" x14ac:dyDescent="0.25">
      <c r="A495" s="16">
        <v>43636</v>
      </c>
      <c r="B495" s="91">
        <v>419.62673999999998</v>
      </c>
      <c r="C495" s="92">
        <v>419.74822999999998</v>
      </c>
      <c r="D495" s="92">
        <v>413.29675300000002</v>
      </c>
      <c r="E495" s="92">
        <v>418.92205799999999</v>
      </c>
      <c r="F495" s="92">
        <v>413.48349000000002</v>
      </c>
      <c r="G495" s="92">
        <v>612372</v>
      </c>
      <c r="H495" s="92">
        <f t="shared" si="14"/>
        <v>2.0959030726160665E-3</v>
      </c>
      <c r="I495" s="93">
        <f t="shared" si="15"/>
        <v>1.7040095715227369E-3</v>
      </c>
    </row>
    <row r="496" spans="1:9" x14ac:dyDescent="0.25">
      <c r="A496" s="16">
        <v>43637</v>
      </c>
      <c r="B496" s="87">
        <v>420.40432700000002</v>
      </c>
      <c r="C496" s="88">
        <v>431.82504299999999</v>
      </c>
      <c r="D496" s="88">
        <v>416.61361699999998</v>
      </c>
      <c r="E496" s="88">
        <v>428.739014</v>
      </c>
      <c r="F496" s="88">
        <v>423.17303500000003</v>
      </c>
      <c r="G496" s="88">
        <v>350654</v>
      </c>
      <c r="H496" s="88">
        <f t="shared" si="14"/>
        <v>1.0059812967533707E-2</v>
      </c>
      <c r="I496" s="95">
        <f t="shared" si="15"/>
        <v>9.6679194664403782E-3</v>
      </c>
    </row>
    <row r="497" spans="1:9" x14ac:dyDescent="0.25">
      <c r="A497" s="16">
        <v>43640</v>
      </c>
      <c r="B497" s="91">
        <v>431.21755999999999</v>
      </c>
      <c r="C497" s="92">
        <v>440.39059400000002</v>
      </c>
      <c r="D497" s="92">
        <v>429.12780800000002</v>
      </c>
      <c r="E497" s="92">
        <v>438.16720600000002</v>
      </c>
      <c r="F497" s="92">
        <v>432.47876000000002</v>
      </c>
      <c r="G497" s="92">
        <v>536053</v>
      </c>
      <c r="H497" s="92">
        <f t="shared" si="14"/>
        <v>9.4467969111044926E-3</v>
      </c>
      <c r="I497" s="93">
        <f t="shared" si="15"/>
        <v>9.0549034100111635E-3</v>
      </c>
    </row>
    <row r="498" spans="1:9" x14ac:dyDescent="0.25">
      <c r="A498" s="16">
        <v>43641</v>
      </c>
      <c r="B498" s="87">
        <v>441.76351899999997</v>
      </c>
      <c r="C498" s="88">
        <v>444.254211</v>
      </c>
      <c r="D498" s="88">
        <v>433.76901199999998</v>
      </c>
      <c r="E498" s="88">
        <v>436.587738</v>
      </c>
      <c r="F498" s="88">
        <v>430.91982999999999</v>
      </c>
      <c r="G498" s="88">
        <v>335090</v>
      </c>
      <c r="H498" s="88">
        <f t="shared" si="14"/>
        <v>-1.5683033079956386E-3</v>
      </c>
      <c r="I498" s="95">
        <f t="shared" si="15"/>
        <v>-1.9601968090889681E-3</v>
      </c>
    </row>
    <row r="499" spans="1:9" x14ac:dyDescent="0.25">
      <c r="A499" s="16">
        <v>43642</v>
      </c>
      <c r="B499" s="91">
        <v>436.17465199999998</v>
      </c>
      <c r="C499" s="92">
        <v>437.37747200000001</v>
      </c>
      <c r="D499" s="92">
        <v>419.16503899999998</v>
      </c>
      <c r="E499" s="92">
        <v>433.86621100000002</v>
      </c>
      <c r="F499" s="92">
        <v>428.23361199999999</v>
      </c>
      <c r="G499" s="92">
        <v>282302</v>
      </c>
      <c r="H499" s="92">
        <f t="shared" si="14"/>
        <v>-2.7157278292719374E-3</v>
      </c>
      <c r="I499" s="93">
        <f t="shared" si="15"/>
        <v>-3.1076213303652669E-3</v>
      </c>
    </row>
    <row r="500" spans="1:9" x14ac:dyDescent="0.25">
      <c r="A500" s="16">
        <v>43643</v>
      </c>
      <c r="B500" s="87">
        <v>434.47369400000002</v>
      </c>
      <c r="C500" s="88">
        <v>437.76626599999997</v>
      </c>
      <c r="D500" s="88">
        <v>432.69982900000002</v>
      </c>
      <c r="E500" s="88">
        <v>433.08862299999998</v>
      </c>
      <c r="F500" s="88">
        <v>427.46615600000001</v>
      </c>
      <c r="G500" s="88">
        <v>172716</v>
      </c>
      <c r="H500" s="88">
        <f t="shared" si="14"/>
        <v>-7.7901621044097129E-4</v>
      </c>
      <c r="I500" s="95">
        <f t="shared" si="15"/>
        <v>-1.1709097115343008E-3</v>
      </c>
    </row>
    <row r="501" spans="1:9" x14ac:dyDescent="0.25">
      <c r="A501" s="16">
        <v>43644</v>
      </c>
      <c r="B501" s="91">
        <v>433.08862299999998</v>
      </c>
      <c r="C501" s="92">
        <v>435.22695900000002</v>
      </c>
      <c r="D501" s="92">
        <v>428.88482699999997</v>
      </c>
      <c r="E501" s="92">
        <v>432.05590799999999</v>
      </c>
      <c r="F501" s="92">
        <v>426.44680799999998</v>
      </c>
      <c r="G501" s="92">
        <v>125344</v>
      </c>
      <c r="H501" s="92">
        <f t="shared" si="14"/>
        <v>-1.0368677850916958E-3</v>
      </c>
      <c r="I501" s="93">
        <f t="shared" si="15"/>
        <v>-1.4287612861850253E-3</v>
      </c>
    </row>
    <row r="502" spans="1:9" x14ac:dyDescent="0.25">
      <c r="A502" s="16">
        <v>43647</v>
      </c>
      <c r="B502" s="87">
        <v>431.31475799999998</v>
      </c>
      <c r="C502" s="88">
        <v>437.37747200000001</v>
      </c>
      <c r="D502" s="88">
        <v>429.46801799999997</v>
      </c>
      <c r="E502" s="88">
        <v>433.18582199999997</v>
      </c>
      <c r="F502" s="88">
        <v>427.562073</v>
      </c>
      <c r="G502" s="88">
        <v>151024</v>
      </c>
      <c r="H502" s="88">
        <f t="shared" si="14"/>
        <v>1.1343060276727106E-3</v>
      </c>
      <c r="I502" s="95">
        <f t="shared" si="15"/>
        <v>7.4241252657938103E-4</v>
      </c>
    </row>
    <row r="503" spans="1:9" x14ac:dyDescent="0.25">
      <c r="A503" s="16">
        <v>43648</v>
      </c>
      <c r="B503" s="91">
        <v>434.95968599999998</v>
      </c>
      <c r="C503" s="92">
        <v>442.22521999999998</v>
      </c>
      <c r="D503" s="92">
        <v>432.52972399999999</v>
      </c>
      <c r="E503" s="92">
        <v>437.69335899999999</v>
      </c>
      <c r="F503" s="92">
        <v>432.011078</v>
      </c>
      <c r="G503" s="92">
        <v>266858</v>
      </c>
      <c r="H503" s="92">
        <f t="shared" si="14"/>
        <v>4.4957094654268651E-3</v>
      </c>
      <c r="I503" s="93">
        <f t="shared" si="15"/>
        <v>4.1038159643335351E-3</v>
      </c>
    </row>
    <row r="504" spans="1:9" x14ac:dyDescent="0.25">
      <c r="A504" s="16">
        <v>43649</v>
      </c>
      <c r="B504" s="87">
        <v>431.29998799999998</v>
      </c>
      <c r="C504" s="88">
        <v>449.86248799999998</v>
      </c>
      <c r="D504" s="88">
        <v>431</v>
      </c>
      <c r="E504" s="88">
        <v>438.42498799999998</v>
      </c>
      <c r="F504" s="88">
        <v>432.73324600000001</v>
      </c>
      <c r="G504" s="88">
        <v>46380</v>
      </c>
      <c r="H504" s="88">
        <f t="shared" si="14"/>
        <v>7.2537891632278376E-4</v>
      </c>
      <c r="I504" s="95">
        <f t="shared" si="15"/>
        <v>3.3348541522945418E-4</v>
      </c>
    </row>
    <row r="505" spans="1:9" x14ac:dyDescent="0.25">
      <c r="A505" s="16">
        <v>43650</v>
      </c>
      <c r="B505" s="91">
        <v>438.4375</v>
      </c>
      <c r="C505" s="92">
        <v>448.75</v>
      </c>
      <c r="D505" s="92">
        <v>437.5</v>
      </c>
      <c r="E505" s="92">
        <v>442.98748799999998</v>
      </c>
      <c r="F505" s="92">
        <v>437.23648100000003</v>
      </c>
      <c r="G505" s="92">
        <v>196552</v>
      </c>
      <c r="H505" s="92">
        <f t="shared" si="14"/>
        <v>4.4961278955128912E-3</v>
      </c>
      <c r="I505" s="93">
        <f t="shared" si="15"/>
        <v>4.1042343944195613E-3</v>
      </c>
    </row>
    <row r="506" spans="1:9" x14ac:dyDescent="0.25">
      <c r="A506" s="16">
        <v>43651</v>
      </c>
      <c r="B506" s="87">
        <v>448.625</v>
      </c>
      <c r="C506" s="88">
        <v>448.625</v>
      </c>
      <c r="D506" s="88">
        <v>433.75</v>
      </c>
      <c r="E506" s="88">
        <v>435.5</v>
      </c>
      <c r="F506" s="88">
        <v>429.84625199999999</v>
      </c>
      <c r="G506" s="88">
        <v>328160</v>
      </c>
      <c r="H506" s="88">
        <f t="shared" si="14"/>
        <v>-7.4032460176432606E-3</v>
      </c>
      <c r="I506" s="95">
        <f t="shared" si="15"/>
        <v>-7.7951395187365905E-3</v>
      </c>
    </row>
    <row r="507" spans="1:9" x14ac:dyDescent="0.25">
      <c r="A507" s="16">
        <v>43654</v>
      </c>
      <c r="B507" s="91">
        <v>437</v>
      </c>
      <c r="C507" s="92">
        <v>438.48748799999998</v>
      </c>
      <c r="D507" s="92">
        <v>425</v>
      </c>
      <c r="E507" s="92">
        <v>433.26251200000002</v>
      </c>
      <c r="F507" s="92">
        <v>427.637787</v>
      </c>
      <c r="G507" s="92">
        <v>66100</v>
      </c>
      <c r="H507" s="92">
        <f t="shared" si="14"/>
        <v>-2.2370708726416051E-3</v>
      </c>
      <c r="I507" s="93">
        <f t="shared" si="15"/>
        <v>-2.6289643737349346E-3</v>
      </c>
    </row>
    <row r="508" spans="1:9" x14ac:dyDescent="0.25">
      <c r="A508" s="16">
        <v>43655</v>
      </c>
      <c r="B508" s="87">
        <v>433.26251200000002</v>
      </c>
      <c r="C508" s="88">
        <v>433.26251200000002</v>
      </c>
      <c r="D508" s="88">
        <v>413.8125</v>
      </c>
      <c r="E508" s="88">
        <v>418.20001200000002</v>
      </c>
      <c r="F508" s="88">
        <v>412.77081299999998</v>
      </c>
      <c r="G508" s="88">
        <v>328152</v>
      </c>
      <c r="H508" s="88">
        <f t="shared" si="14"/>
        <v>-1.5367092664810338E-2</v>
      </c>
      <c r="I508" s="95">
        <f t="shared" si="15"/>
        <v>-1.5758986165903668E-2</v>
      </c>
    </row>
    <row r="509" spans="1:9" x14ac:dyDescent="0.25">
      <c r="A509" s="16">
        <v>43656</v>
      </c>
      <c r="B509" s="91">
        <v>433.5</v>
      </c>
      <c r="C509" s="92">
        <v>433.5</v>
      </c>
      <c r="D509" s="92">
        <v>405</v>
      </c>
      <c r="E509" s="92">
        <v>407.16250600000001</v>
      </c>
      <c r="F509" s="92">
        <v>401.87661700000001</v>
      </c>
      <c r="G509" s="92">
        <v>209448</v>
      </c>
      <c r="H509" s="92">
        <f t="shared" si="14"/>
        <v>-1.1616243058370687E-2</v>
      </c>
      <c r="I509" s="93">
        <f t="shared" si="15"/>
        <v>-1.2008136559464016E-2</v>
      </c>
    </row>
    <row r="510" spans="1:9" x14ac:dyDescent="0.25">
      <c r="A510" s="16">
        <v>43657</v>
      </c>
      <c r="B510" s="87">
        <v>421.75</v>
      </c>
      <c r="C510" s="88">
        <v>421.75</v>
      </c>
      <c r="D510" s="88">
        <v>402.75</v>
      </c>
      <c r="E510" s="88">
        <v>404.73748799999998</v>
      </c>
      <c r="F510" s="88">
        <v>399.483093</v>
      </c>
      <c r="G510" s="88">
        <v>49152</v>
      </c>
      <c r="H510" s="88">
        <f t="shared" si="14"/>
        <v>-2.5943339644040877E-3</v>
      </c>
      <c r="I510" s="95">
        <f t="shared" si="15"/>
        <v>-2.9862274654974172E-3</v>
      </c>
    </row>
    <row r="511" spans="1:9" x14ac:dyDescent="0.25">
      <c r="A511" s="16">
        <v>43658</v>
      </c>
      <c r="B511" s="91">
        <v>404.73748799999998</v>
      </c>
      <c r="C511" s="92">
        <v>420</v>
      </c>
      <c r="D511" s="92">
        <v>400</v>
      </c>
      <c r="E511" s="92">
        <v>419.57501200000002</v>
      </c>
      <c r="F511" s="92">
        <v>414.12795999999997</v>
      </c>
      <c r="G511" s="92">
        <v>129156</v>
      </c>
      <c r="H511" s="92">
        <f t="shared" si="14"/>
        <v>1.563614929764328E-2</v>
      </c>
      <c r="I511" s="93">
        <f t="shared" si="15"/>
        <v>1.5244255796549951E-2</v>
      </c>
    </row>
    <row r="512" spans="1:9" x14ac:dyDescent="0.25">
      <c r="A512" s="16">
        <v>43661</v>
      </c>
      <c r="B512" s="87">
        <v>430</v>
      </c>
      <c r="C512" s="88">
        <v>430</v>
      </c>
      <c r="D512" s="88">
        <v>412.5</v>
      </c>
      <c r="E512" s="88">
        <v>418.04998799999998</v>
      </c>
      <c r="F512" s="88">
        <v>412.62271099999998</v>
      </c>
      <c r="G512" s="88">
        <v>25820</v>
      </c>
      <c r="H512" s="88">
        <f t="shared" si="14"/>
        <v>-1.5814249201313588E-3</v>
      </c>
      <c r="I512" s="95">
        <f t="shared" si="15"/>
        <v>-1.9733184212246883E-3</v>
      </c>
    </row>
    <row r="513" spans="1:9" x14ac:dyDescent="0.25">
      <c r="A513" s="16">
        <v>43662</v>
      </c>
      <c r="B513" s="91">
        <v>412.5</v>
      </c>
      <c r="C513" s="92">
        <v>421.125</v>
      </c>
      <c r="D513" s="92">
        <v>412.5</v>
      </c>
      <c r="E513" s="92">
        <v>418.97500600000001</v>
      </c>
      <c r="F513" s="92">
        <v>413.53576700000002</v>
      </c>
      <c r="G513" s="92">
        <v>27336</v>
      </c>
      <c r="H513" s="92">
        <f t="shared" si="14"/>
        <v>9.5994982675769711E-4</v>
      </c>
      <c r="I513" s="93">
        <f t="shared" si="15"/>
        <v>5.6805632566436759E-4</v>
      </c>
    </row>
    <row r="514" spans="1:9" x14ac:dyDescent="0.25">
      <c r="A514" s="16">
        <v>43663</v>
      </c>
      <c r="B514" s="87">
        <v>416.25</v>
      </c>
      <c r="C514" s="88">
        <v>426.4375</v>
      </c>
      <c r="D514" s="88">
        <v>416.25</v>
      </c>
      <c r="E514" s="88">
        <v>420.64999399999999</v>
      </c>
      <c r="F514" s="88">
        <v>415.18899499999998</v>
      </c>
      <c r="G514" s="88">
        <v>189328</v>
      </c>
      <c r="H514" s="88">
        <f t="shared" si="14"/>
        <v>1.7327556339553217E-3</v>
      </c>
      <c r="I514" s="95">
        <f t="shared" si="15"/>
        <v>1.3408621328619922E-3</v>
      </c>
    </row>
    <row r="515" spans="1:9" x14ac:dyDescent="0.25">
      <c r="A515" s="16">
        <v>43664</v>
      </c>
      <c r="B515" s="91">
        <v>420.64999399999999</v>
      </c>
      <c r="C515" s="92">
        <v>424.125</v>
      </c>
      <c r="D515" s="92">
        <v>415.8125</v>
      </c>
      <c r="E515" s="92">
        <v>419.79998799999998</v>
      </c>
      <c r="F515" s="92">
        <v>414.35003699999999</v>
      </c>
      <c r="G515" s="92">
        <v>53920</v>
      </c>
      <c r="H515" s="92">
        <f t="shared" si="14"/>
        <v>-8.7845162221122464E-4</v>
      </c>
      <c r="I515" s="93">
        <f t="shared" si="15"/>
        <v>-1.2703451233045543E-3</v>
      </c>
    </row>
    <row r="516" spans="1:9" x14ac:dyDescent="0.25">
      <c r="A516" s="16">
        <v>43665</v>
      </c>
      <c r="B516" s="87">
        <v>423.75</v>
      </c>
      <c r="C516" s="88">
        <v>423.75</v>
      </c>
      <c r="D516" s="88">
        <v>400</v>
      </c>
      <c r="E516" s="88">
        <v>409.67498799999998</v>
      </c>
      <c r="F516" s="88">
        <v>404.35644500000001</v>
      </c>
      <c r="G516" s="88">
        <v>525856</v>
      </c>
      <c r="H516" s="88">
        <f t="shared" ref="H516:H579" si="16">LOG(F516/F515)</f>
        <v>-1.0603012279284976E-2</v>
      </c>
      <c r="I516" s="95">
        <f t="shared" ref="I516:I579" si="17">H516-$H$1238</f>
        <v>-1.0994905780378305E-2</v>
      </c>
    </row>
    <row r="517" spans="1:9" x14ac:dyDescent="0.25">
      <c r="A517" s="16">
        <v>43668</v>
      </c>
      <c r="B517" s="91">
        <v>415.16250600000001</v>
      </c>
      <c r="C517" s="92">
        <v>416.60000600000001</v>
      </c>
      <c r="D517" s="92">
        <v>398.01251200000002</v>
      </c>
      <c r="E517" s="92">
        <v>407.4375</v>
      </c>
      <c r="F517" s="92">
        <v>402.14804099999998</v>
      </c>
      <c r="G517" s="92">
        <v>347400</v>
      </c>
      <c r="H517" s="92">
        <f t="shared" si="16"/>
        <v>-2.3784122339471523E-3</v>
      </c>
      <c r="I517" s="93">
        <f t="shared" si="17"/>
        <v>-2.7703057350404819E-3</v>
      </c>
    </row>
    <row r="518" spans="1:9" x14ac:dyDescent="0.25">
      <c r="A518" s="16">
        <v>43669</v>
      </c>
      <c r="B518" s="87">
        <v>407.25</v>
      </c>
      <c r="C518" s="88">
        <v>410.23748799999998</v>
      </c>
      <c r="D518" s="88">
        <v>400.27499399999999</v>
      </c>
      <c r="E518" s="88">
        <v>407.85000600000001</v>
      </c>
      <c r="F518" s="88">
        <v>402.55514499999998</v>
      </c>
      <c r="G518" s="88">
        <v>79252</v>
      </c>
      <c r="H518" s="88">
        <f t="shared" si="16"/>
        <v>4.3942422229813178E-4</v>
      </c>
      <c r="I518" s="95">
        <f t="shared" si="17"/>
        <v>4.7530721204802205E-5</v>
      </c>
    </row>
    <row r="519" spans="1:9" x14ac:dyDescent="0.25">
      <c r="A519" s="16">
        <v>43670</v>
      </c>
      <c r="B519" s="91">
        <v>404.0625</v>
      </c>
      <c r="C519" s="92">
        <v>408.3125</v>
      </c>
      <c r="D519" s="92">
        <v>403.41250600000001</v>
      </c>
      <c r="E519" s="92">
        <v>407.42498799999998</v>
      </c>
      <c r="F519" s="92">
        <v>402.13571200000001</v>
      </c>
      <c r="G519" s="92">
        <v>166160</v>
      </c>
      <c r="H519" s="92">
        <f t="shared" si="16"/>
        <v>-4.527389676173556E-4</v>
      </c>
      <c r="I519" s="93">
        <f t="shared" si="17"/>
        <v>-8.4463246871068517E-4</v>
      </c>
    </row>
    <row r="520" spans="1:9" x14ac:dyDescent="0.25">
      <c r="A520" s="16">
        <v>43671</v>
      </c>
      <c r="B520" s="87">
        <v>407.42498799999998</v>
      </c>
      <c r="C520" s="88">
        <v>419.70001200000002</v>
      </c>
      <c r="D520" s="88">
        <v>406.5625</v>
      </c>
      <c r="E520" s="88">
        <v>412.01251200000002</v>
      </c>
      <c r="F520" s="88">
        <v>406.663635</v>
      </c>
      <c r="G520" s="88">
        <v>172368</v>
      </c>
      <c r="H520" s="88">
        <f t="shared" si="16"/>
        <v>4.8626956111148716E-3</v>
      </c>
      <c r="I520" s="95">
        <f t="shared" si="17"/>
        <v>4.4708021100215416E-3</v>
      </c>
    </row>
    <row r="521" spans="1:9" x14ac:dyDescent="0.25">
      <c r="A521" s="16">
        <v>43672</v>
      </c>
      <c r="B521" s="91">
        <v>415.41250600000001</v>
      </c>
      <c r="C521" s="92">
        <v>415.41250600000001</v>
      </c>
      <c r="D521" s="92">
        <v>405.26251200000002</v>
      </c>
      <c r="E521" s="92">
        <v>409.60000600000001</v>
      </c>
      <c r="F521" s="92">
        <v>404.28244000000001</v>
      </c>
      <c r="G521" s="92">
        <v>247268</v>
      </c>
      <c r="H521" s="92">
        <f t="shared" si="16"/>
        <v>-2.5504601423834324E-3</v>
      </c>
      <c r="I521" s="93">
        <f t="shared" si="17"/>
        <v>-2.9423536434767619E-3</v>
      </c>
    </row>
    <row r="522" spans="1:9" x14ac:dyDescent="0.25">
      <c r="A522" s="16">
        <v>43675</v>
      </c>
      <c r="B522" s="87">
        <v>412.51251200000002</v>
      </c>
      <c r="C522" s="88">
        <v>414.375</v>
      </c>
      <c r="D522" s="88">
        <v>405.6875</v>
      </c>
      <c r="E522" s="88">
        <v>412.6875</v>
      </c>
      <c r="F522" s="88">
        <v>407.32989500000002</v>
      </c>
      <c r="G522" s="88">
        <v>76312</v>
      </c>
      <c r="H522" s="88">
        <f t="shared" si="16"/>
        <v>3.2614070859806978E-3</v>
      </c>
      <c r="I522" s="95">
        <f t="shared" si="17"/>
        <v>2.8695135848873683E-3</v>
      </c>
    </row>
    <row r="523" spans="1:9" x14ac:dyDescent="0.25">
      <c r="A523" s="16">
        <v>43676</v>
      </c>
      <c r="B523" s="91">
        <v>412.6875</v>
      </c>
      <c r="C523" s="92">
        <v>417.5</v>
      </c>
      <c r="D523" s="92">
        <v>406.25</v>
      </c>
      <c r="E523" s="92">
        <v>407.63751200000002</v>
      </c>
      <c r="F523" s="92">
        <v>402.34545900000001</v>
      </c>
      <c r="G523" s="92">
        <v>68832</v>
      </c>
      <c r="H523" s="92">
        <f t="shared" si="16"/>
        <v>-5.3471811531442754E-3</v>
      </c>
      <c r="I523" s="93">
        <f t="shared" si="17"/>
        <v>-5.7390746542376053E-3</v>
      </c>
    </row>
    <row r="524" spans="1:9" x14ac:dyDescent="0.25">
      <c r="A524" s="16">
        <v>43677</v>
      </c>
      <c r="B524" s="87">
        <v>405</v>
      </c>
      <c r="C524" s="88">
        <v>419.75</v>
      </c>
      <c r="D524" s="88">
        <v>404.26251200000002</v>
      </c>
      <c r="E524" s="88">
        <v>416.5</v>
      </c>
      <c r="F524" s="88">
        <v>411.09286500000002</v>
      </c>
      <c r="G524" s="88">
        <v>105028</v>
      </c>
      <c r="H524" s="88">
        <f t="shared" si="16"/>
        <v>9.3408350507160204E-3</v>
      </c>
      <c r="I524" s="95">
        <f t="shared" si="17"/>
        <v>8.9489415496226913E-3</v>
      </c>
    </row>
    <row r="525" spans="1:9" x14ac:dyDescent="0.25">
      <c r="A525" s="16">
        <v>43678</v>
      </c>
      <c r="B525" s="91">
        <v>408.38751200000002</v>
      </c>
      <c r="C525" s="92">
        <v>418.75</v>
      </c>
      <c r="D525" s="92">
        <v>408.38751200000002</v>
      </c>
      <c r="E525" s="92">
        <v>416.66250600000001</v>
      </c>
      <c r="F525" s="92">
        <v>411.25329599999998</v>
      </c>
      <c r="G525" s="92">
        <v>167716</v>
      </c>
      <c r="H525" s="92">
        <f t="shared" si="16"/>
        <v>1.6945248172713879E-4</v>
      </c>
      <c r="I525" s="93">
        <f t="shared" si="17"/>
        <v>-2.2244101936619079E-4</v>
      </c>
    </row>
    <row r="526" spans="1:9" x14ac:dyDescent="0.25">
      <c r="A526" s="16">
        <v>43679</v>
      </c>
      <c r="B526" s="87">
        <v>416.75</v>
      </c>
      <c r="C526" s="88">
        <v>427.26251200000002</v>
      </c>
      <c r="D526" s="88">
        <v>410.01251200000002</v>
      </c>
      <c r="E526" s="88">
        <v>416.71249399999999</v>
      </c>
      <c r="F526" s="88">
        <v>411.30264299999999</v>
      </c>
      <c r="G526" s="88">
        <v>179584</v>
      </c>
      <c r="H526" s="88">
        <f t="shared" si="16"/>
        <v>5.210862582855167E-5</v>
      </c>
      <c r="I526" s="95">
        <f t="shared" si="17"/>
        <v>-3.397848752647779E-4</v>
      </c>
    </row>
    <row r="527" spans="1:9" x14ac:dyDescent="0.25">
      <c r="A527" s="16">
        <v>43682</v>
      </c>
      <c r="B527" s="91">
        <v>417.5</v>
      </c>
      <c r="C527" s="92">
        <v>429.97500600000001</v>
      </c>
      <c r="D527" s="92">
        <v>409.625</v>
      </c>
      <c r="E527" s="92">
        <v>420.27499399999999</v>
      </c>
      <c r="F527" s="92">
        <v>414.81887799999998</v>
      </c>
      <c r="G527" s="92">
        <v>129020</v>
      </c>
      <c r="H527" s="92">
        <f t="shared" si="16"/>
        <v>3.6970122203852868E-3</v>
      </c>
      <c r="I527" s="93">
        <f t="shared" si="17"/>
        <v>3.3051187192919573E-3</v>
      </c>
    </row>
    <row r="528" spans="1:9" x14ac:dyDescent="0.25">
      <c r="A528" s="16">
        <v>43683</v>
      </c>
      <c r="B528" s="87">
        <v>424.73748799999998</v>
      </c>
      <c r="C528" s="88">
        <v>430.75</v>
      </c>
      <c r="D528" s="88">
        <v>419.125</v>
      </c>
      <c r="E528" s="88">
        <v>430.20001200000002</v>
      </c>
      <c r="F528" s="88">
        <v>424.61505099999999</v>
      </c>
      <c r="G528" s="88">
        <v>192052</v>
      </c>
      <c r="H528" s="88">
        <f t="shared" si="16"/>
        <v>1.013687171972597E-2</v>
      </c>
      <c r="I528" s="95">
        <f t="shared" si="17"/>
        <v>9.7449782186326411E-3</v>
      </c>
    </row>
    <row r="529" spans="1:9" x14ac:dyDescent="0.25">
      <c r="A529" s="16">
        <v>43684</v>
      </c>
      <c r="B529" s="91">
        <v>430</v>
      </c>
      <c r="C529" s="92">
        <v>451.72500600000001</v>
      </c>
      <c r="D529" s="92">
        <v>429.98748799999998</v>
      </c>
      <c r="E529" s="92">
        <v>442.58749399999999</v>
      </c>
      <c r="F529" s="92">
        <v>436.84170499999999</v>
      </c>
      <c r="G529" s="92">
        <v>219776</v>
      </c>
      <c r="H529" s="92">
        <f t="shared" si="16"/>
        <v>1.2328709292114045E-2</v>
      </c>
      <c r="I529" s="93">
        <f t="shared" si="17"/>
        <v>1.1936815791020716E-2</v>
      </c>
    </row>
    <row r="530" spans="1:9" x14ac:dyDescent="0.25">
      <c r="A530" s="16">
        <v>43685</v>
      </c>
      <c r="B530" s="87">
        <v>443.98748799999998</v>
      </c>
      <c r="C530" s="88">
        <v>448.83749399999999</v>
      </c>
      <c r="D530" s="88">
        <v>435.47500600000001</v>
      </c>
      <c r="E530" s="88">
        <v>439.98748799999998</v>
      </c>
      <c r="F530" s="88">
        <v>434.27545199999997</v>
      </c>
      <c r="G530" s="88">
        <v>280956</v>
      </c>
      <c r="H530" s="88">
        <f t="shared" si="16"/>
        <v>-2.5588125138561253E-3</v>
      </c>
      <c r="I530" s="95">
        <f t="shared" si="17"/>
        <v>-2.9507060149494549E-3</v>
      </c>
    </row>
    <row r="531" spans="1:9" x14ac:dyDescent="0.25">
      <c r="A531" s="16">
        <v>43686</v>
      </c>
      <c r="B531" s="91">
        <v>442.75</v>
      </c>
      <c r="C531" s="92">
        <v>450</v>
      </c>
      <c r="D531" s="92">
        <v>441.25</v>
      </c>
      <c r="E531" s="92">
        <v>441.76251200000002</v>
      </c>
      <c r="F531" s="92">
        <v>436.02743500000003</v>
      </c>
      <c r="G531" s="92">
        <v>74600</v>
      </c>
      <c r="H531" s="92">
        <f t="shared" si="16"/>
        <v>1.7485351099347697E-3</v>
      </c>
      <c r="I531" s="93">
        <f t="shared" si="17"/>
        <v>1.3566416088414402E-3</v>
      </c>
    </row>
    <row r="532" spans="1:9" x14ac:dyDescent="0.25">
      <c r="A532" s="16">
        <v>43690</v>
      </c>
      <c r="B532" s="87">
        <v>442.5</v>
      </c>
      <c r="C532" s="88">
        <v>447.45001200000002</v>
      </c>
      <c r="D532" s="88">
        <v>425.5</v>
      </c>
      <c r="E532" s="88">
        <v>431.13751200000002</v>
      </c>
      <c r="F532" s="88">
        <v>425.54037499999998</v>
      </c>
      <c r="G532" s="88">
        <v>142588</v>
      </c>
      <c r="H532" s="88">
        <f t="shared" si="16"/>
        <v>-1.0573044130678945E-2</v>
      </c>
      <c r="I532" s="95">
        <f t="shared" si="17"/>
        <v>-1.0964937631772274E-2</v>
      </c>
    </row>
    <row r="533" spans="1:9" x14ac:dyDescent="0.25">
      <c r="A533" s="16">
        <v>43691</v>
      </c>
      <c r="B533" s="91">
        <v>442.5</v>
      </c>
      <c r="C533" s="92">
        <v>447.91250600000001</v>
      </c>
      <c r="D533" s="92">
        <v>432.47500600000001</v>
      </c>
      <c r="E533" s="92">
        <v>434.33749399999999</v>
      </c>
      <c r="F533" s="92">
        <v>428.69879200000003</v>
      </c>
      <c r="G533" s="92">
        <v>205004</v>
      </c>
      <c r="H533" s="92">
        <f t="shared" si="16"/>
        <v>3.2114877850554155E-3</v>
      </c>
      <c r="I533" s="93">
        <f t="shared" si="17"/>
        <v>2.819594283962086E-3</v>
      </c>
    </row>
    <row r="534" spans="1:9" x14ac:dyDescent="0.25">
      <c r="A534" s="16">
        <v>43693</v>
      </c>
      <c r="B534" s="87">
        <v>437.47500600000001</v>
      </c>
      <c r="C534" s="88">
        <v>437.47500600000001</v>
      </c>
      <c r="D534" s="88">
        <v>395.5</v>
      </c>
      <c r="E534" s="88">
        <v>397.91250600000001</v>
      </c>
      <c r="F534" s="88">
        <v>392.74670400000002</v>
      </c>
      <c r="G534" s="88">
        <v>831224</v>
      </c>
      <c r="H534" s="88">
        <f t="shared" si="16"/>
        <v>-3.8039710693675226E-2</v>
      </c>
      <c r="I534" s="95">
        <f t="shared" si="17"/>
        <v>-3.8431604194768557E-2</v>
      </c>
    </row>
    <row r="535" spans="1:9" x14ac:dyDescent="0.25">
      <c r="A535" s="16">
        <v>43696</v>
      </c>
      <c r="B535" s="91">
        <v>398.5</v>
      </c>
      <c r="C535" s="92">
        <v>400.5</v>
      </c>
      <c r="D535" s="92">
        <v>379.26251200000002</v>
      </c>
      <c r="E535" s="92">
        <v>392.46249399999999</v>
      </c>
      <c r="F535" s="92">
        <v>387.36740099999997</v>
      </c>
      <c r="G535" s="92">
        <v>1017084</v>
      </c>
      <c r="H535" s="92">
        <f t="shared" si="16"/>
        <v>-5.9894792902853312E-3</v>
      </c>
      <c r="I535" s="93">
        <f t="shared" si="17"/>
        <v>-6.3813727913786611E-3</v>
      </c>
    </row>
    <row r="536" spans="1:9" x14ac:dyDescent="0.25">
      <c r="A536" s="16">
        <v>43697</v>
      </c>
      <c r="B536" s="87">
        <v>393.75</v>
      </c>
      <c r="C536" s="88">
        <v>399.75</v>
      </c>
      <c r="D536" s="88">
        <v>380.25</v>
      </c>
      <c r="E536" s="88">
        <v>382</v>
      </c>
      <c r="F536" s="88">
        <v>377.04074100000003</v>
      </c>
      <c r="G536" s="88">
        <v>326208</v>
      </c>
      <c r="H536" s="88">
        <f t="shared" si="16"/>
        <v>-1.1734789487224326E-2</v>
      </c>
      <c r="I536" s="95">
        <f t="shared" si="17"/>
        <v>-1.2126682988317655E-2</v>
      </c>
    </row>
    <row r="537" spans="1:9" x14ac:dyDescent="0.25">
      <c r="A537" s="16">
        <v>43698</v>
      </c>
      <c r="B537" s="91">
        <v>385</v>
      </c>
      <c r="C537" s="92">
        <v>385</v>
      </c>
      <c r="D537" s="92">
        <v>367.5</v>
      </c>
      <c r="E537" s="92">
        <v>368.73748799999998</v>
      </c>
      <c r="F537" s="92">
        <v>363.950378</v>
      </c>
      <c r="G537" s="92">
        <v>308308</v>
      </c>
      <c r="H537" s="92">
        <f t="shared" si="16"/>
        <v>-1.5346105497619845E-2</v>
      </c>
      <c r="I537" s="93">
        <f t="shared" si="17"/>
        <v>-1.5737998998713174E-2</v>
      </c>
    </row>
    <row r="538" spans="1:9" x14ac:dyDescent="0.25">
      <c r="A538" s="16">
        <v>43699</v>
      </c>
      <c r="B538" s="87">
        <v>371.25</v>
      </c>
      <c r="C538" s="88">
        <v>371.25</v>
      </c>
      <c r="D538" s="88">
        <v>358.75</v>
      </c>
      <c r="E538" s="88">
        <v>366.82501200000002</v>
      </c>
      <c r="F538" s="88">
        <v>362.06274400000001</v>
      </c>
      <c r="G538" s="88">
        <v>626300</v>
      </c>
      <c r="H538" s="88">
        <f t="shared" si="16"/>
        <v>-2.2583362544738288E-3</v>
      </c>
      <c r="I538" s="95">
        <f t="shared" si="17"/>
        <v>-2.6502297555671584E-3</v>
      </c>
    </row>
    <row r="539" spans="1:9" x14ac:dyDescent="0.25">
      <c r="A539" s="16">
        <v>43700</v>
      </c>
      <c r="B539" s="91">
        <v>363</v>
      </c>
      <c r="C539" s="92">
        <v>378.70001200000002</v>
      </c>
      <c r="D539" s="92">
        <v>356.4375</v>
      </c>
      <c r="E539" s="92">
        <v>373.14999399999999</v>
      </c>
      <c r="F539" s="92">
        <v>368.30566399999998</v>
      </c>
      <c r="G539" s="92">
        <v>357052</v>
      </c>
      <c r="H539" s="92">
        <f t="shared" si="16"/>
        <v>7.4245591959579893E-3</v>
      </c>
      <c r="I539" s="93">
        <f t="shared" si="17"/>
        <v>7.0326656948646593E-3</v>
      </c>
    </row>
    <row r="540" spans="1:9" x14ac:dyDescent="0.25">
      <c r="A540" s="16">
        <v>43703</v>
      </c>
      <c r="B540" s="87">
        <v>385</v>
      </c>
      <c r="C540" s="88">
        <v>385</v>
      </c>
      <c r="D540" s="88">
        <v>365.26251200000002</v>
      </c>
      <c r="E540" s="88">
        <v>376.83749399999999</v>
      </c>
      <c r="F540" s="88">
        <v>371.945313</v>
      </c>
      <c r="G540" s="88">
        <v>470500</v>
      </c>
      <c r="H540" s="88">
        <f t="shared" si="16"/>
        <v>4.2706926800356523E-3</v>
      </c>
      <c r="I540" s="95">
        <f t="shared" si="17"/>
        <v>3.8787991789423228E-3</v>
      </c>
    </row>
    <row r="541" spans="1:9" x14ac:dyDescent="0.25">
      <c r="A541" s="16">
        <v>43704</v>
      </c>
      <c r="B541" s="91">
        <v>377.52499399999999</v>
      </c>
      <c r="C541" s="92">
        <v>396.20001200000002</v>
      </c>
      <c r="D541" s="92">
        <v>372.60000600000001</v>
      </c>
      <c r="E541" s="92">
        <v>392.10000600000001</v>
      </c>
      <c r="F541" s="92">
        <v>388.815247</v>
      </c>
      <c r="G541" s="92">
        <v>272664</v>
      </c>
      <c r="H541" s="92">
        <f t="shared" si="16"/>
        <v>1.9264196613377148E-2</v>
      </c>
      <c r="I541" s="93">
        <f t="shared" si="17"/>
        <v>1.8872303112283818E-2</v>
      </c>
    </row>
    <row r="542" spans="1:9" x14ac:dyDescent="0.25">
      <c r="A542" s="16">
        <v>43705</v>
      </c>
      <c r="B542" s="87">
        <v>392.57501200000002</v>
      </c>
      <c r="C542" s="88">
        <v>405</v>
      </c>
      <c r="D542" s="88">
        <v>392.52499399999999</v>
      </c>
      <c r="E542" s="88">
        <v>397.08749399999999</v>
      </c>
      <c r="F542" s="88">
        <v>393.760986</v>
      </c>
      <c r="G542" s="88">
        <v>219916</v>
      </c>
      <c r="H542" s="88">
        <f t="shared" si="16"/>
        <v>5.4893968475273336E-3</v>
      </c>
      <c r="I542" s="95">
        <f t="shared" si="17"/>
        <v>5.0975033464340036E-3</v>
      </c>
    </row>
    <row r="543" spans="1:9" x14ac:dyDescent="0.25">
      <c r="A543" s="16">
        <v>43706</v>
      </c>
      <c r="B543" s="91">
        <v>398.25</v>
      </c>
      <c r="C543" s="92">
        <v>404</v>
      </c>
      <c r="D543" s="92">
        <v>392.72500600000001</v>
      </c>
      <c r="E543" s="92">
        <v>396.45001200000002</v>
      </c>
      <c r="F543" s="92">
        <v>393.12884500000001</v>
      </c>
      <c r="G543" s="92">
        <v>180360</v>
      </c>
      <c r="H543" s="92">
        <f t="shared" si="16"/>
        <v>-6.9777342730101841E-4</v>
      </c>
      <c r="I543" s="93">
        <f t="shared" si="17"/>
        <v>-1.0896669283943479E-3</v>
      </c>
    </row>
    <row r="544" spans="1:9" x14ac:dyDescent="0.25">
      <c r="A544" s="16">
        <v>43707</v>
      </c>
      <c r="B544" s="87">
        <v>397.5</v>
      </c>
      <c r="C544" s="88">
        <v>402</v>
      </c>
      <c r="D544" s="88">
        <v>389.25</v>
      </c>
      <c r="E544" s="88">
        <v>397.875</v>
      </c>
      <c r="F544" s="88">
        <v>394.54193099999998</v>
      </c>
      <c r="G544" s="88">
        <v>228100</v>
      </c>
      <c r="H544" s="88">
        <f t="shared" si="16"/>
        <v>1.5582553760764709E-3</v>
      </c>
      <c r="I544" s="95">
        <f t="shared" si="17"/>
        <v>1.1663618749831414E-3</v>
      </c>
    </row>
    <row r="545" spans="1:9" x14ac:dyDescent="0.25">
      <c r="A545" s="16">
        <v>43711</v>
      </c>
      <c r="B545" s="91">
        <v>400</v>
      </c>
      <c r="C545" s="92">
        <v>401.25</v>
      </c>
      <c r="D545" s="92">
        <v>392</v>
      </c>
      <c r="E545" s="92">
        <v>395.82501200000002</v>
      </c>
      <c r="F545" s="92">
        <v>392.50906400000002</v>
      </c>
      <c r="G545" s="92">
        <v>159648</v>
      </c>
      <c r="H545" s="92">
        <f t="shared" si="16"/>
        <v>-2.2434756818774043E-3</v>
      </c>
      <c r="I545" s="93">
        <f t="shared" si="17"/>
        <v>-2.6353691829707339E-3</v>
      </c>
    </row>
    <row r="546" spans="1:9" x14ac:dyDescent="0.25">
      <c r="A546" s="16">
        <v>43712</v>
      </c>
      <c r="B546" s="87">
        <v>395.82501200000002</v>
      </c>
      <c r="C546" s="88">
        <v>397.5</v>
      </c>
      <c r="D546" s="88">
        <v>387.75</v>
      </c>
      <c r="E546" s="88">
        <v>392.33749399999999</v>
      </c>
      <c r="F546" s="88">
        <v>389.05075099999999</v>
      </c>
      <c r="G546" s="88">
        <v>169036</v>
      </c>
      <c r="H546" s="88">
        <f t="shared" si="16"/>
        <v>-3.8434321372799625E-3</v>
      </c>
      <c r="I546" s="95">
        <f t="shared" si="17"/>
        <v>-4.2353256383732924E-3</v>
      </c>
    </row>
    <row r="547" spans="1:9" x14ac:dyDescent="0.25">
      <c r="A547" s="16">
        <v>43713</v>
      </c>
      <c r="B547" s="91">
        <v>392.5</v>
      </c>
      <c r="C547" s="92">
        <v>397</v>
      </c>
      <c r="D547" s="92">
        <v>392.5</v>
      </c>
      <c r="E547" s="92">
        <v>395.52499399999999</v>
      </c>
      <c r="F547" s="92">
        <v>392.21157799999997</v>
      </c>
      <c r="G547" s="92">
        <v>58736</v>
      </c>
      <c r="H547" s="92">
        <f t="shared" si="16"/>
        <v>3.5141518112179874E-3</v>
      </c>
      <c r="I547" s="93">
        <f t="shared" si="17"/>
        <v>3.1222583101246579E-3</v>
      </c>
    </row>
    <row r="548" spans="1:9" x14ac:dyDescent="0.25">
      <c r="A548" s="16">
        <v>43714</v>
      </c>
      <c r="B548" s="87">
        <v>398.5</v>
      </c>
      <c r="C548" s="88">
        <v>398.60000600000001</v>
      </c>
      <c r="D548" s="88">
        <v>393.0625</v>
      </c>
      <c r="E548" s="88">
        <v>395.27499399999999</v>
      </c>
      <c r="F548" s="88">
        <v>391.963684</v>
      </c>
      <c r="G548" s="88">
        <v>47792</v>
      </c>
      <c r="H548" s="88">
        <f t="shared" si="16"/>
        <v>-2.7457892412605355E-4</v>
      </c>
      <c r="I548" s="95">
        <f t="shared" si="17"/>
        <v>-6.6647242521938313E-4</v>
      </c>
    </row>
    <row r="549" spans="1:9" x14ac:dyDescent="0.25">
      <c r="A549" s="16">
        <v>43717</v>
      </c>
      <c r="B549" s="91">
        <v>398.375</v>
      </c>
      <c r="C549" s="92">
        <v>398.375</v>
      </c>
      <c r="D549" s="92">
        <v>388.26251200000002</v>
      </c>
      <c r="E549" s="92">
        <v>396.17498799999998</v>
      </c>
      <c r="F549" s="92">
        <v>392.85611</v>
      </c>
      <c r="G549" s="92">
        <v>890236</v>
      </c>
      <c r="H549" s="92">
        <f t="shared" si="16"/>
        <v>9.876811398427819E-4</v>
      </c>
      <c r="I549" s="93">
        <f t="shared" si="17"/>
        <v>5.9578763874945239E-4</v>
      </c>
    </row>
    <row r="550" spans="1:9" x14ac:dyDescent="0.25">
      <c r="A550" s="16">
        <v>43719</v>
      </c>
      <c r="B550" s="87">
        <v>400.25</v>
      </c>
      <c r="C550" s="88">
        <v>400.75</v>
      </c>
      <c r="D550" s="88">
        <v>394.5</v>
      </c>
      <c r="E550" s="88">
        <v>399.67498799999998</v>
      </c>
      <c r="F550" s="88">
        <v>396.32681300000002</v>
      </c>
      <c r="G550" s="88">
        <v>142988</v>
      </c>
      <c r="H550" s="88">
        <f t="shared" si="16"/>
        <v>3.8199429689407191E-3</v>
      </c>
      <c r="I550" s="95">
        <f t="shared" si="17"/>
        <v>3.4280494678473896E-3</v>
      </c>
    </row>
    <row r="551" spans="1:9" x14ac:dyDescent="0.25">
      <c r="A551" s="16">
        <v>43720</v>
      </c>
      <c r="B551" s="91">
        <v>401.22500600000001</v>
      </c>
      <c r="C551" s="92">
        <v>402.23748799999998</v>
      </c>
      <c r="D551" s="92">
        <v>392.5</v>
      </c>
      <c r="E551" s="92">
        <v>396.28750600000001</v>
      </c>
      <c r="F551" s="92">
        <v>392.96768200000002</v>
      </c>
      <c r="G551" s="92">
        <v>112404</v>
      </c>
      <c r="H551" s="92">
        <f t="shared" si="16"/>
        <v>-3.6966198912894328E-3</v>
      </c>
      <c r="I551" s="93">
        <f t="shared" si="17"/>
        <v>-4.0885133923827628E-3</v>
      </c>
    </row>
    <row r="552" spans="1:9" x14ac:dyDescent="0.25">
      <c r="A552" s="16">
        <v>43721</v>
      </c>
      <c r="B552" s="87">
        <v>396.28750600000001</v>
      </c>
      <c r="C552" s="88">
        <v>399.98748799999998</v>
      </c>
      <c r="D552" s="88">
        <v>394</v>
      </c>
      <c r="E552" s="88">
        <v>395.82501200000002</v>
      </c>
      <c r="F552" s="88">
        <v>392.50906400000002</v>
      </c>
      <c r="G552" s="88">
        <v>63312</v>
      </c>
      <c r="H552" s="88">
        <f t="shared" si="16"/>
        <v>-5.0714496730603178E-4</v>
      </c>
      <c r="I552" s="95">
        <f t="shared" si="17"/>
        <v>-8.9903846839936141E-4</v>
      </c>
    </row>
    <row r="553" spans="1:9" x14ac:dyDescent="0.25">
      <c r="A553" s="16">
        <v>43724</v>
      </c>
      <c r="B553" s="91">
        <v>397.47500600000001</v>
      </c>
      <c r="C553" s="92">
        <v>397.47500600000001</v>
      </c>
      <c r="D553" s="92">
        <v>388.75</v>
      </c>
      <c r="E553" s="92">
        <v>389.97500600000001</v>
      </c>
      <c r="F553" s="92">
        <v>386.70806900000002</v>
      </c>
      <c r="G553" s="92">
        <v>384976</v>
      </c>
      <c r="H553" s="92">
        <f t="shared" si="16"/>
        <v>-6.4664560256975341E-3</v>
      </c>
      <c r="I553" s="93">
        <f t="shared" si="17"/>
        <v>-6.8583495267908641E-3</v>
      </c>
    </row>
    <row r="554" spans="1:9" x14ac:dyDescent="0.25">
      <c r="A554" s="16">
        <v>43725</v>
      </c>
      <c r="B554" s="87">
        <v>389.97500600000001</v>
      </c>
      <c r="C554" s="88">
        <v>392.5</v>
      </c>
      <c r="D554" s="88">
        <v>384.25</v>
      </c>
      <c r="E554" s="88">
        <v>386.39999399999999</v>
      </c>
      <c r="F554" s="88">
        <v>383.163025</v>
      </c>
      <c r="G554" s="88">
        <v>108616</v>
      </c>
      <c r="H554" s="88">
        <f t="shared" si="16"/>
        <v>-3.9996408256410283E-3</v>
      </c>
      <c r="I554" s="95">
        <f t="shared" si="17"/>
        <v>-4.3915343267343582E-3</v>
      </c>
    </row>
    <row r="555" spans="1:9" x14ac:dyDescent="0.25">
      <c r="A555" s="16">
        <v>43726</v>
      </c>
      <c r="B555" s="91">
        <v>389.5</v>
      </c>
      <c r="C555" s="92">
        <v>390.75</v>
      </c>
      <c r="D555" s="92">
        <v>381.29998799999998</v>
      </c>
      <c r="E555" s="92">
        <v>389.875</v>
      </c>
      <c r="F555" s="92">
        <v>386.60888699999998</v>
      </c>
      <c r="G555" s="92">
        <v>168380</v>
      </c>
      <c r="H555" s="92">
        <f t="shared" si="16"/>
        <v>3.8882396848639728E-3</v>
      </c>
      <c r="I555" s="93">
        <f t="shared" si="17"/>
        <v>3.4963461837706432E-3</v>
      </c>
    </row>
    <row r="556" spans="1:9" x14ac:dyDescent="0.25">
      <c r="A556" s="16">
        <v>43727</v>
      </c>
      <c r="B556" s="87">
        <v>391.25</v>
      </c>
      <c r="C556" s="88">
        <v>392.5</v>
      </c>
      <c r="D556" s="88">
        <v>384.32501200000002</v>
      </c>
      <c r="E556" s="88">
        <v>385.98748799999998</v>
      </c>
      <c r="F556" s="88">
        <v>382.75399800000002</v>
      </c>
      <c r="G556" s="88">
        <v>93388</v>
      </c>
      <c r="H556" s="88">
        <f t="shared" si="16"/>
        <v>-4.3520972062460299E-3</v>
      </c>
      <c r="I556" s="95">
        <f t="shared" si="17"/>
        <v>-4.7439907073393598E-3</v>
      </c>
    </row>
    <row r="557" spans="1:9" x14ac:dyDescent="0.25">
      <c r="A557" s="16">
        <v>43728</v>
      </c>
      <c r="B557" s="91">
        <v>385.27499399999999</v>
      </c>
      <c r="C557" s="92">
        <v>407.25</v>
      </c>
      <c r="D557" s="92">
        <v>382.51251200000002</v>
      </c>
      <c r="E557" s="92">
        <v>405.95001200000002</v>
      </c>
      <c r="F557" s="92">
        <v>402.54925500000002</v>
      </c>
      <c r="G557" s="92">
        <v>436884</v>
      </c>
      <c r="H557" s="92">
        <f t="shared" si="16"/>
        <v>2.1899291475569561E-2</v>
      </c>
      <c r="I557" s="93">
        <f t="shared" si="17"/>
        <v>2.150739797447623E-2</v>
      </c>
    </row>
    <row r="558" spans="1:9" x14ac:dyDescent="0.25">
      <c r="A558" s="16">
        <v>43731</v>
      </c>
      <c r="B558" s="87">
        <v>419.75</v>
      </c>
      <c r="C558" s="88">
        <v>425</v>
      </c>
      <c r="D558" s="88">
        <v>415.52499399999999</v>
      </c>
      <c r="E558" s="88">
        <v>418.53750600000001</v>
      </c>
      <c r="F558" s="88">
        <v>415.03131100000002</v>
      </c>
      <c r="G558" s="88">
        <v>491716</v>
      </c>
      <c r="H558" s="88">
        <f t="shared" si="16"/>
        <v>1.3261834981824719E-2</v>
      </c>
      <c r="I558" s="95">
        <f t="shared" si="17"/>
        <v>1.286994148073139E-2</v>
      </c>
    </row>
    <row r="559" spans="1:9" x14ac:dyDescent="0.25">
      <c r="A559" s="16">
        <v>43732</v>
      </c>
      <c r="B559" s="91">
        <v>421.75</v>
      </c>
      <c r="C559" s="92">
        <v>421.75</v>
      </c>
      <c r="D559" s="92">
        <v>408.16250600000001</v>
      </c>
      <c r="E559" s="92">
        <v>409.45001200000002</v>
      </c>
      <c r="F559" s="92">
        <v>406.01992799999999</v>
      </c>
      <c r="G559" s="92">
        <v>242020</v>
      </c>
      <c r="H559" s="92">
        <f t="shared" si="16"/>
        <v>-9.5335123566905773E-3</v>
      </c>
      <c r="I559" s="93">
        <f t="shared" si="17"/>
        <v>-9.9254058577839064E-3</v>
      </c>
    </row>
    <row r="560" spans="1:9" x14ac:dyDescent="0.25">
      <c r="A560" s="16">
        <v>43733</v>
      </c>
      <c r="B560" s="87">
        <v>413.75</v>
      </c>
      <c r="C560" s="88">
        <v>413.75</v>
      </c>
      <c r="D560" s="88">
        <v>403.75</v>
      </c>
      <c r="E560" s="88">
        <v>404.9375</v>
      </c>
      <c r="F560" s="88">
        <v>401.54522700000001</v>
      </c>
      <c r="G560" s="88">
        <v>617356</v>
      </c>
      <c r="H560" s="88">
        <f t="shared" si="16"/>
        <v>-4.8128818565464342E-3</v>
      </c>
      <c r="I560" s="95">
        <f t="shared" si="17"/>
        <v>-5.2047753576397642E-3</v>
      </c>
    </row>
    <row r="561" spans="1:9" x14ac:dyDescent="0.25">
      <c r="A561" s="16">
        <v>43734</v>
      </c>
      <c r="B561" s="91">
        <v>407.46249399999999</v>
      </c>
      <c r="C561" s="92">
        <v>412.48748799999998</v>
      </c>
      <c r="D561" s="92">
        <v>399.01251200000002</v>
      </c>
      <c r="E561" s="92">
        <v>400.72500600000001</v>
      </c>
      <c r="F561" s="92">
        <v>397.36801100000002</v>
      </c>
      <c r="G561" s="92">
        <v>341108</v>
      </c>
      <c r="H561" s="92">
        <f t="shared" si="16"/>
        <v>-4.541565477876301E-3</v>
      </c>
      <c r="I561" s="93">
        <f t="shared" si="17"/>
        <v>-4.933458978969631E-3</v>
      </c>
    </row>
    <row r="562" spans="1:9" x14ac:dyDescent="0.25">
      <c r="A562" s="16">
        <v>43735</v>
      </c>
      <c r="B562" s="87">
        <v>419.5</v>
      </c>
      <c r="C562" s="88">
        <v>419.95001200000002</v>
      </c>
      <c r="D562" s="88">
        <v>404.5</v>
      </c>
      <c r="E562" s="88">
        <v>406.64999399999999</v>
      </c>
      <c r="F562" s="88">
        <v>403.24337800000001</v>
      </c>
      <c r="G562" s="88">
        <v>262946</v>
      </c>
      <c r="H562" s="88">
        <f t="shared" si="16"/>
        <v>6.3743416844257864E-3</v>
      </c>
      <c r="I562" s="95">
        <f t="shared" si="17"/>
        <v>5.9824481833324564E-3</v>
      </c>
    </row>
    <row r="563" spans="1:9" x14ac:dyDescent="0.25">
      <c r="A563" s="16">
        <v>43738</v>
      </c>
      <c r="B563" s="91">
        <v>417.5</v>
      </c>
      <c r="C563" s="92">
        <v>417.5</v>
      </c>
      <c r="D563" s="92">
        <v>398.5</v>
      </c>
      <c r="E563" s="92">
        <v>400.35000600000001</v>
      </c>
      <c r="F563" s="92">
        <v>396.99618500000003</v>
      </c>
      <c r="G563" s="92">
        <v>203732</v>
      </c>
      <c r="H563" s="92">
        <f t="shared" si="16"/>
        <v>-6.7809108441004486E-3</v>
      </c>
      <c r="I563" s="93">
        <f t="shared" si="17"/>
        <v>-7.1728043451937786E-3</v>
      </c>
    </row>
    <row r="564" spans="1:9" x14ac:dyDescent="0.25">
      <c r="A564" s="16">
        <v>43739</v>
      </c>
      <c r="B564" s="87">
        <v>404.10000600000001</v>
      </c>
      <c r="C564" s="88">
        <v>404.375</v>
      </c>
      <c r="D564" s="88">
        <v>371.54998799999998</v>
      </c>
      <c r="E564" s="88">
        <v>379.42498799999998</v>
      </c>
      <c r="F564" s="88">
        <v>376.24642899999998</v>
      </c>
      <c r="G564" s="88">
        <v>434282</v>
      </c>
      <c r="H564" s="88">
        <f t="shared" si="16"/>
        <v>-2.3313946678635785E-2</v>
      </c>
      <c r="I564" s="95">
        <f t="shared" si="17"/>
        <v>-2.3705840179729116E-2</v>
      </c>
    </row>
    <row r="565" spans="1:9" x14ac:dyDescent="0.25">
      <c r="A565" s="16">
        <v>43741</v>
      </c>
      <c r="B565" s="91">
        <v>379.97500600000001</v>
      </c>
      <c r="C565" s="92">
        <v>380</v>
      </c>
      <c r="D565" s="92">
        <v>370.57501200000002</v>
      </c>
      <c r="E565" s="92">
        <v>374.45001200000002</v>
      </c>
      <c r="F565" s="92">
        <v>371.31314099999997</v>
      </c>
      <c r="G565" s="92">
        <v>221088</v>
      </c>
      <c r="H565" s="92">
        <f t="shared" si="16"/>
        <v>-5.7320672339673095E-3</v>
      </c>
      <c r="I565" s="93">
        <f t="shared" si="17"/>
        <v>-6.1239607350606394E-3</v>
      </c>
    </row>
    <row r="566" spans="1:9" x14ac:dyDescent="0.25">
      <c r="A566" s="16">
        <v>43742</v>
      </c>
      <c r="B566" s="87">
        <v>375</v>
      </c>
      <c r="C566" s="88">
        <v>399.5</v>
      </c>
      <c r="D566" s="88">
        <v>370.5</v>
      </c>
      <c r="E566" s="88">
        <v>379.42498799999998</v>
      </c>
      <c r="F566" s="88">
        <v>376.24642899999998</v>
      </c>
      <c r="G566" s="88">
        <v>455654</v>
      </c>
      <c r="H566" s="88">
        <f t="shared" si="16"/>
        <v>5.7320672339673329E-3</v>
      </c>
      <c r="I566" s="95">
        <f t="shared" si="17"/>
        <v>5.3401737328740029E-3</v>
      </c>
    </row>
    <row r="567" spans="1:9" x14ac:dyDescent="0.25">
      <c r="A567" s="16">
        <v>43745</v>
      </c>
      <c r="B567" s="91">
        <v>381.39999399999999</v>
      </c>
      <c r="C567" s="92">
        <v>381.39999399999999</v>
      </c>
      <c r="D567" s="92">
        <v>371.125</v>
      </c>
      <c r="E567" s="92">
        <v>376.79998799999998</v>
      </c>
      <c r="F567" s="92">
        <v>373.64343300000002</v>
      </c>
      <c r="G567" s="92">
        <v>85392</v>
      </c>
      <c r="H567" s="92">
        <f t="shared" si="16"/>
        <v>-3.0150329985160567E-3</v>
      </c>
      <c r="I567" s="93">
        <f t="shared" si="17"/>
        <v>-3.4069264996093862E-3</v>
      </c>
    </row>
    <row r="568" spans="1:9" x14ac:dyDescent="0.25">
      <c r="A568" s="16">
        <v>43747</v>
      </c>
      <c r="B568" s="87">
        <v>379.14999399999999</v>
      </c>
      <c r="C568" s="88">
        <v>389.5</v>
      </c>
      <c r="D568" s="88">
        <v>373</v>
      </c>
      <c r="E568" s="88">
        <v>379.875</v>
      </c>
      <c r="F568" s="88">
        <v>376.69271900000001</v>
      </c>
      <c r="G568" s="88">
        <v>267810</v>
      </c>
      <c r="H568" s="88">
        <f t="shared" si="16"/>
        <v>3.5298722323155551E-3</v>
      </c>
      <c r="I568" s="95">
        <f t="shared" si="17"/>
        <v>3.1379787312222256E-3</v>
      </c>
    </row>
    <row r="569" spans="1:9" x14ac:dyDescent="0.25">
      <c r="A569" s="16">
        <v>43748</v>
      </c>
      <c r="B569" s="91">
        <v>382.25</v>
      </c>
      <c r="C569" s="92">
        <v>387.5</v>
      </c>
      <c r="D569" s="92">
        <v>380.5</v>
      </c>
      <c r="E569" s="92">
        <v>382.57501200000002</v>
      </c>
      <c r="F569" s="92">
        <v>379.37005599999998</v>
      </c>
      <c r="G569" s="92">
        <v>80374</v>
      </c>
      <c r="H569" s="92">
        <f t="shared" si="16"/>
        <v>3.0758227597119099E-3</v>
      </c>
      <c r="I569" s="93">
        <f t="shared" si="17"/>
        <v>2.6839292586185804E-3</v>
      </c>
    </row>
    <row r="570" spans="1:9" x14ac:dyDescent="0.25">
      <c r="A570" s="16">
        <v>43749</v>
      </c>
      <c r="B570" s="87">
        <v>385.125</v>
      </c>
      <c r="C570" s="88">
        <v>388</v>
      </c>
      <c r="D570" s="88">
        <v>377.5</v>
      </c>
      <c r="E570" s="88">
        <v>384.75</v>
      </c>
      <c r="F570" s="88">
        <v>381.52685500000001</v>
      </c>
      <c r="G570" s="88">
        <v>79586</v>
      </c>
      <c r="H570" s="88">
        <f t="shared" si="16"/>
        <v>2.4620639127253706E-3</v>
      </c>
      <c r="I570" s="95">
        <f t="shared" si="17"/>
        <v>2.070170411632041E-3</v>
      </c>
    </row>
    <row r="571" spans="1:9" x14ac:dyDescent="0.25">
      <c r="A571" s="16">
        <v>43752</v>
      </c>
      <c r="B571" s="91">
        <v>387.27499399999999</v>
      </c>
      <c r="C571" s="92">
        <v>391.60000600000001</v>
      </c>
      <c r="D571" s="92">
        <v>378.5</v>
      </c>
      <c r="E571" s="92">
        <v>385.42498799999998</v>
      </c>
      <c r="F571" s="92">
        <v>382.19619799999998</v>
      </c>
      <c r="G571" s="92">
        <v>337958</v>
      </c>
      <c r="H571" s="92">
        <f t="shared" si="16"/>
        <v>7.6124989205680264E-4</v>
      </c>
      <c r="I571" s="93">
        <f t="shared" si="17"/>
        <v>3.6935639096347307E-4</v>
      </c>
    </row>
    <row r="572" spans="1:9" x14ac:dyDescent="0.25">
      <c r="A572" s="16">
        <v>43753</v>
      </c>
      <c r="B572" s="87">
        <v>385.54998799999998</v>
      </c>
      <c r="C572" s="88">
        <v>387.5</v>
      </c>
      <c r="D572" s="88">
        <v>376.5</v>
      </c>
      <c r="E572" s="88">
        <v>379.375</v>
      </c>
      <c r="F572" s="88">
        <v>376.19689899999997</v>
      </c>
      <c r="G572" s="88">
        <v>152834</v>
      </c>
      <c r="H572" s="88">
        <f t="shared" si="16"/>
        <v>-6.8711511493646446E-3</v>
      </c>
      <c r="I572" s="95">
        <f t="shared" si="17"/>
        <v>-7.2630446504579746E-3</v>
      </c>
    </row>
    <row r="573" spans="1:9" x14ac:dyDescent="0.25">
      <c r="A573" s="16">
        <v>43754</v>
      </c>
      <c r="B573" s="91">
        <v>379.5</v>
      </c>
      <c r="C573" s="92">
        <v>383.5</v>
      </c>
      <c r="D573" s="92">
        <v>376.54998799999998</v>
      </c>
      <c r="E573" s="92">
        <v>381.47500600000001</v>
      </c>
      <c r="F573" s="92">
        <v>378.27929699999999</v>
      </c>
      <c r="G573" s="92">
        <v>243144</v>
      </c>
      <c r="H573" s="92">
        <f t="shared" si="16"/>
        <v>2.3973619361733092E-3</v>
      </c>
      <c r="I573" s="93">
        <f t="shared" si="17"/>
        <v>2.0054684350799797E-3</v>
      </c>
    </row>
    <row r="574" spans="1:9" x14ac:dyDescent="0.25">
      <c r="A574" s="16">
        <v>43755</v>
      </c>
      <c r="B574" s="87">
        <v>383.97500600000001</v>
      </c>
      <c r="C574" s="88">
        <v>383.97500600000001</v>
      </c>
      <c r="D574" s="88">
        <v>375.20001200000002</v>
      </c>
      <c r="E574" s="88">
        <v>378.22500600000001</v>
      </c>
      <c r="F574" s="88">
        <v>375.05651899999998</v>
      </c>
      <c r="G574" s="88">
        <v>529772</v>
      </c>
      <c r="H574" s="88">
        <f t="shared" si="16"/>
        <v>-3.7158547637745104E-3</v>
      </c>
      <c r="I574" s="95">
        <f t="shared" si="17"/>
        <v>-4.1077482648678399E-3</v>
      </c>
    </row>
    <row r="575" spans="1:9" x14ac:dyDescent="0.25">
      <c r="A575" s="16">
        <v>43756</v>
      </c>
      <c r="B575" s="91">
        <v>379.25</v>
      </c>
      <c r="C575" s="92">
        <v>404</v>
      </c>
      <c r="D575" s="92">
        <v>379.25</v>
      </c>
      <c r="E575" s="92">
        <v>402.27499399999999</v>
      </c>
      <c r="F575" s="92">
        <v>398.90499899999998</v>
      </c>
      <c r="G575" s="92">
        <v>338526</v>
      </c>
      <c r="H575" s="92">
        <f t="shared" si="16"/>
        <v>2.6772760336317321E-2</v>
      </c>
      <c r="I575" s="93">
        <f t="shared" si="17"/>
        <v>2.638086683522399E-2</v>
      </c>
    </row>
    <row r="576" spans="1:9" x14ac:dyDescent="0.25">
      <c r="A576" s="16">
        <v>43760</v>
      </c>
      <c r="B576" s="87">
        <v>405</v>
      </c>
      <c r="C576" s="88">
        <v>413.70001200000002</v>
      </c>
      <c r="D576" s="88">
        <v>402.27499399999999</v>
      </c>
      <c r="E576" s="88">
        <v>410.97500600000001</v>
      </c>
      <c r="F576" s="88">
        <v>407.53216600000002</v>
      </c>
      <c r="G576" s="88">
        <v>418996</v>
      </c>
      <c r="H576" s="88">
        <f t="shared" si="16"/>
        <v>9.2924139066172581E-3</v>
      </c>
      <c r="I576" s="95">
        <f t="shared" si="17"/>
        <v>8.900520405523929E-3</v>
      </c>
    </row>
    <row r="577" spans="1:9" x14ac:dyDescent="0.25">
      <c r="A577" s="16">
        <v>43761</v>
      </c>
      <c r="B577" s="91">
        <v>414</v>
      </c>
      <c r="C577" s="92">
        <v>427.42498799999998</v>
      </c>
      <c r="D577" s="92">
        <v>411.57501200000002</v>
      </c>
      <c r="E577" s="92">
        <v>420.47500600000001</v>
      </c>
      <c r="F577" s="92">
        <v>416.95251500000001</v>
      </c>
      <c r="G577" s="92">
        <v>280652</v>
      </c>
      <c r="H577" s="92">
        <f t="shared" si="16"/>
        <v>9.9247050402618397E-3</v>
      </c>
      <c r="I577" s="93">
        <f t="shared" si="17"/>
        <v>9.5328115391685106E-3</v>
      </c>
    </row>
    <row r="578" spans="1:9" x14ac:dyDescent="0.25">
      <c r="A578" s="16">
        <v>43762</v>
      </c>
      <c r="B578" s="87">
        <v>423.92498799999998</v>
      </c>
      <c r="C578" s="88">
        <v>439.54998799999998</v>
      </c>
      <c r="D578" s="88">
        <v>420.47500600000001</v>
      </c>
      <c r="E578" s="88">
        <v>434.27499399999999</v>
      </c>
      <c r="F578" s="88">
        <v>430.636932</v>
      </c>
      <c r="G578" s="88">
        <v>447194</v>
      </c>
      <c r="H578" s="88">
        <f t="shared" si="16"/>
        <v>1.4024674976107264E-2</v>
      </c>
      <c r="I578" s="95">
        <f t="shared" si="17"/>
        <v>1.3632781475013935E-2</v>
      </c>
    </row>
    <row r="579" spans="1:9" x14ac:dyDescent="0.25">
      <c r="A579" s="16">
        <v>43763</v>
      </c>
      <c r="B579" s="91">
        <v>435</v>
      </c>
      <c r="C579" s="92">
        <v>446</v>
      </c>
      <c r="D579" s="92">
        <v>427.5</v>
      </c>
      <c r="E579" s="92">
        <v>434.97500600000001</v>
      </c>
      <c r="F579" s="92">
        <v>431.33108499999997</v>
      </c>
      <c r="G579" s="92">
        <v>243528</v>
      </c>
      <c r="H579" s="92">
        <f t="shared" si="16"/>
        <v>6.9948507768446435E-4</v>
      </c>
      <c r="I579" s="93">
        <f t="shared" si="17"/>
        <v>3.0759157659113477E-4</v>
      </c>
    </row>
    <row r="580" spans="1:9" x14ac:dyDescent="0.25">
      <c r="A580" s="16">
        <v>43765</v>
      </c>
      <c r="B580" s="87">
        <v>441</v>
      </c>
      <c r="C580" s="88">
        <v>444</v>
      </c>
      <c r="D580" s="88">
        <v>432.52499399999999</v>
      </c>
      <c r="E580" s="88">
        <v>438.77499399999999</v>
      </c>
      <c r="F580" s="88">
        <v>435.099243</v>
      </c>
      <c r="G580" s="88">
        <v>45088</v>
      </c>
      <c r="H580" s="88">
        <f t="shared" ref="H580:H643" si="18">LOG(F580/F579)</f>
        <v>3.7775698547824949E-3</v>
      </c>
      <c r="I580" s="95">
        <f t="shared" ref="I580:I643" si="19">H580-$H$1238</f>
        <v>3.3856763536891654E-3</v>
      </c>
    </row>
    <row r="581" spans="1:9" x14ac:dyDescent="0.25">
      <c r="A581" s="16">
        <v>43767</v>
      </c>
      <c r="B581" s="91">
        <v>443.5</v>
      </c>
      <c r="C581" s="92">
        <v>443.5</v>
      </c>
      <c r="D581" s="92">
        <v>427.52499399999999</v>
      </c>
      <c r="E581" s="92">
        <v>437.57501200000002</v>
      </c>
      <c r="F581" s="92">
        <v>433.90933200000001</v>
      </c>
      <c r="G581" s="92">
        <v>207780</v>
      </c>
      <c r="H581" s="92">
        <f t="shared" si="18"/>
        <v>-1.1893371805301266E-3</v>
      </c>
      <c r="I581" s="93">
        <f t="shared" si="19"/>
        <v>-1.5812306816234561E-3</v>
      </c>
    </row>
    <row r="582" spans="1:9" x14ac:dyDescent="0.25">
      <c r="A582" s="16">
        <v>43768</v>
      </c>
      <c r="B582" s="87">
        <v>435.04998799999998</v>
      </c>
      <c r="C582" s="88">
        <v>439.85000600000001</v>
      </c>
      <c r="D582" s="88">
        <v>422</v>
      </c>
      <c r="E582" s="88">
        <v>435.17498799999998</v>
      </c>
      <c r="F582" s="88">
        <v>431.52941900000002</v>
      </c>
      <c r="G582" s="88">
        <v>197922</v>
      </c>
      <c r="H582" s="88">
        <f t="shared" si="18"/>
        <v>-2.3885819476482792E-3</v>
      </c>
      <c r="I582" s="95">
        <f t="shared" si="19"/>
        <v>-2.7804754487416087E-3</v>
      </c>
    </row>
    <row r="583" spans="1:9" x14ac:dyDescent="0.25">
      <c r="A583" s="16">
        <v>43769</v>
      </c>
      <c r="B583" s="91">
        <v>438</v>
      </c>
      <c r="C583" s="92">
        <v>442.42498799999998</v>
      </c>
      <c r="D583" s="92">
        <v>430</v>
      </c>
      <c r="E583" s="92">
        <v>438.25</v>
      </c>
      <c r="F583" s="92">
        <v>434.57867399999998</v>
      </c>
      <c r="G583" s="92">
        <v>408066</v>
      </c>
      <c r="H583" s="92">
        <f t="shared" si="18"/>
        <v>3.0580018881710518E-3</v>
      </c>
      <c r="I583" s="93">
        <f t="shared" si="19"/>
        <v>2.6661083870777222E-3</v>
      </c>
    </row>
    <row r="584" spans="1:9" x14ac:dyDescent="0.25">
      <c r="A584" s="16">
        <v>43770</v>
      </c>
      <c r="B584" s="87">
        <v>440.97500600000001</v>
      </c>
      <c r="C584" s="88">
        <v>440.97500600000001</v>
      </c>
      <c r="D584" s="88">
        <v>435</v>
      </c>
      <c r="E584" s="88">
        <v>438.70001200000002</v>
      </c>
      <c r="F584" s="88">
        <v>435.024902</v>
      </c>
      <c r="G584" s="88">
        <v>106376</v>
      </c>
      <c r="H584" s="88">
        <f t="shared" si="18"/>
        <v>4.4570740146125979E-4</v>
      </c>
      <c r="I584" s="95">
        <f t="shared" si="19"/>
        <v>5.3813900367930218E-5</v>
      </c>
    </row>
    <row r="585" spans="1:9" x14ac:dyDescent="0.25">
      <c r="A585" s="16">
        <v>43773</v>
      </c>
      <c r="B585" s="91">
        <v>435</v>
      </c>
      <c r="C585" s="92">
        <v>439.97500600000001</v>
      </c>
      <c r="D585" s="92">
        <v>425</v>
      </c>
      <c r="E585" s="92">
        <v>426.04998799999998</v>
      </c>
      <c r="F585" s="92">
        <v>422.48086499999999</v>
      </c>
      <c r="G585" s="92">
        <v>156342</v>
      </c>
      <c r="H585" s="92">
        <f t="shared" si="18"/>
        <v>-1.2707074186075727E-2</v>
      </c>
      <c r="I585" s="93">
        <f t="shared" si="19"/>
        <v>-1.3098967687169056E-2</v>
      </c>
    </row>
    <row r="586" spans="1:9" x14ac:dyDescent="0.25">
      <c r="A586" s="16">
        <v>43774</v>
      </c>
      <c r="B586" s="87">
        <v>425.14999399999999</v>
      </c>
      <c r="C586" s="88">
        <v>434.89999399999999</v>
      </c>
      <c r="D586" s="88">
        <v>419</v>
      </c>
      <c r="E586" s="88">
        <v>422.5</v>
      </c>
      <c r="F586" s="88">
        <v>418.96060199999999</v>
      </c>
      <c r="G586" s="88">
        <v>147822</v>
      </c>
      <c r="H586" s="88">
        <f t="shared" si="18"/>
        <v>-3.6338587419368247E-3</v>
      </c>
      <c r="I586" s="95">
        <f t="shared" si="19"/>
        <v>-4.0257522430301547E-3</v>
      </c>
    </row>
    <row r="587" spans="1:9" x14ac:dyDescent="0.25">
      <c r="A587" s="16">
        <v>43775</v>
      </c>
      <c r="B587" s="91">
        <v>427.5</v>
      </c>
      <c r="C587" s="92">
        <v>427.5</v>
      </c>
      <c r="D587" s="92">
        <v>408.5</v>
      </c>
      <c r="E587" s="92">
        <v>409.52499399999999</v>
      </c>
      <c r="F587" s="92">
        <v>406.094269</v>
      </c>
      <c r="G587" s="92">
        <v>148994</v>
      </c>
      <c r="H587" s="92">
        <f t="shared" si="18"/>
        <v>-1.3546324368813062E-2</v>
      </c>
      <c r="I587" s="93">
        <f t="shared" si="19"/>
        <v>-1.3938217869906391E-2</v>
      </c>
    </row>
    <row r="588" spans="1:9" x14ac:dyDescent="0.25">
      <c r="A588" s="16">
        <v>43776</v>
      </c>
      <c r="B588" s="87">
        <v>411.5</v>
      </c>
      <c r="C588" s="88">
        <v>417</v>
      </c>
      <c r="D588" s="88">
        <v>402.5</v>
      </c>
      <c r="E588" s="88">
        <v>409.77499399999999</v>
      </c>
      <c r="F588" s="88">
        <v>406.34219400000001</v>
      </c>
      <c r="G588" s="88">
        <v>300354</v>
      </c>
      <c r="H588" s="88">
        <f t="shared" si="18"/>
        <v>2.6506063593097911E-4</v>
      </c>
      <c r="I588" s="95">
        <f t="shared" si="19"/>
        <v>-1.2683286516235046E-4</v>
      </c>
    </row>
    <row r="589" spans="1:9" x14ac:dyDescent="0.25">
      <c r="A589" s="16">
        <v>43777</v>
      </c>
      <c r="B589" s="91">
        <v>409.95001200000002</v>
      </c>
      <c r="C589" s="92">
        <v>411.20001200000002</v>
      </c>
      <c r="D589" s="92">
        <v>404.04998799999998</v>
      </c>
      <c r="E589" s="92">
        <v>406.10000600000001</v>
      </c>
      <c r="F589" s="92">
        <v>402.697968</v>
      </c>
      <c r="G589" s="92">
        <v>103240</v>
      </c>
      <c r="H589" s="92">
        <f t="shared" si="18"/>
        <v>-3.9124830160378737E-3</v>
      </c>
      <c r="I589" s="93">
        <f t="shared" si="19"/>
        <v>-4.3043765171312037E-3</v>
      </c>
    </row>
    <row r="590" spans="1:9" x14ac:dyDescent="0.25">
      <c r="A590" s="16">
        <v>43780</v>
      </c>
      <c r="B590" s="87">
        <v>406.14999399999999</v>
      </c>
      <c r="C590" s="88">
        <v>410</v>
      </c>
      <c r="D590" s="88">
        <v>403.70001200000002</v>
      </c>
      <c r="E590" s="88">
        <v>407.95001200000002</v>
      </c>
      <c r="F590" s="88">
        <v>404.53250100000002</v>
      </c>
      <c r="G590" s="88">
        <v>335826</v>
      </c>
      <c r="H590" s="88">
        <f t="shared" si="18"/>
        <v>1.9739813127088576E-3</v>
      </c>
      <c r="I590" s="95">
        <f t="shared" si="19"/>
        <v>1.5820878116155281E-3</v>
      </c>
    </row>
    <row r="591" spans="1:9" x14ac:dyDescent="0.25">
      <c r="A591" s="16">
        <v>43782</v>
      </c>
      <c r="B591" s="91">
        <v>407.95001200000002</v>
      </c>
      <c r="C591" s="92">
        <v>410</v>
      </c>
      <c r="D591" s="92">
        <v>402.54998799999998</v>
      </c>
      <c r="E591" s="92">
        <v>407.22500600000001</v>
      </c>
      <c r="F591" s="92">
        <v>403.81353799999999</v>
      </c>
      <c r="G591" s="92">
        <v>116146</v>
      </c>
      <c r="H591" s="92">
        <f t="shared" si="18"/>
        <v>-7.7254475401304743E-4</v>
      </c>
      <c r="I591" s="93">
        <f t="shared" si="19"/>
        <v>-1.1644382551063771E-3</v>
      </c>
    </row>
    <row r="592" spans="1:9" x14ac:dyDescent="0.25">
      <c r="A592" s="16">
        <v>43783</v>
      </c>
      <c r="B592" s="87">
        <v>403.64999399999999</v>
      </c>
      <c r="C592" s="88">
        <v>404.97500600000001</v>
      </c>
      <c r="D592" s="88">
        <v>395.54998799999998</v>
      </c>
      <c r="E592" s="88">
        <v>399.5</v>
      </c>
      <c r="F592" s="88">
        <v>396.15322900000001</v>
      </c>
      <c r="G592" s="88">
        <v>279998</v>
      </c>
      <c r="H592" s="88">
        <f t="shared" si="18"/>
        <v>-8.3176745746866496E-3</v>
      </c>
      <c r="I592" s="95">
        <f t="shared" si="19"/>
        <v>-8.7095680757799786E-3</v>
      </c>
    </row>
    <row r="593" spans="1:9" x14ac:dyDescent="0.25">
      <c r="A593" s="16">
        <v>43784</v>
      </c>
      <c r="B593" s="91">
        <v>404</v>
      </c>
      <c r="C593" s="92">
        <v>409</v>
      </c>
      <c r="D593" s="92">
        <v>400.5</v>
      </c>
      <c r="E593" s="92">
        <v>402.60000600000001</v>
      </c>
      <c r="F593" s="92">
        <v>399.22732500000001</v>
      </c>
      <c r="G593" s="92">
        <v>91420</v>
      </c>
      <c r="H593" s="92">
        <f t="shared" si="18"/>
        <v>3.3570586321082277E-3</v>
      </c>
      <c r="I593" s="93">
        <f t="shared" si="19"/>
        <v>2.9651651310148982E-3</v>
      </c>
    </row>
    <row r="594" spans="1:9" x14ac:dyDescent="0.25">
      <c r="A594" s="16">
        <v>43787</v>
      </c>
      <c r="B594" s="87">
        <v>407.42498799999998</v>
      </c>
      <c r="C594" s="88">
        <v>420</v>
      </c>
      <c r="D594" s="88">
        <v>402.625</v>
      </c>
      <c r="E594" s="88">
        <v>417.39999399999999</v>
      </c>
      <c r="F594" s="88">
        <v>413.90332000000001</v>
      </c>
      <c r="G594" s="88">
        <v>274132</v>
      </c>
      <c r="H594" s="88">
        <f t="shared" si="18"/>
        <v>1.5678651182091524E-2</v>
      </c>
      <c r="I594" s="95">
        <f t="shared" si="19"/>
        <v>1.5286757680998195E-2</v>
      </c>
    </row>
    <row r="595" spans="1:9" x14ac:dyDescent="0.25">
      <c r="A595" s="16">
        <v>43788</v>
      </c>
      <c r="B595" s="91">
        <v>417.5</v>
      </c>
      <c r="C595" s="92">
        <v>427.5</v>
      </c>
      <c r="D595" s="92">
        <v>408</v>
      </c>
      <c r="E595" s="92">
        <v>420.75</v>
      </c>
      <c r="F595" s="92">
        <v>417.225281</v>
      </c>
      <c r="G595" s="92">
        <v>538236</v>
      </c>
      <c r="H595" s="92">
        <f t="shared" si="18"/>
        <v>3.4717058524286431E-3</v>
      </c>
      <c r="I595" s="93">
        <f t="shared" si="19"/>
        <v>3.0798123513353136E-3</v>
      </c>
    </row>
    <row r="596" spans="1:9" x14ac:dyDescent="0.25">
      <c r="A596" s="16">
        <v>43789</v>
      </c>
      <c r="B596" s="87">
        <v>424.45001200000002</v>
      </c>
      <c r="C596" s="88">
        <v>428.75</v>
      </c>
      <c r="D596" s="88">
        <v>416.54998799999998</v>
      </c>
      <c r="E596" s="88">
        <v>423.875</v>
      </c>
      <c r="F596" s="88">
        <v>420.32406600000002</v>
      </c>
      <c r="G596" s="88">
        <v>188096</v>
      </c>
      <c r="H596" s="88">
        <f t="shared" si="18"/>
        <v>3.2136407762888772E-3</v>
      </c>
      <c r="I596" s="95">
        <f t="shared" si="19"/>
        <v>2.8217472751955477E-3</v>
      </c>
    </row>
    <row r="597" spans="1:9" x14ac:dyDescent="0.25">
      <c r="A597" s="16">
        <v>43790</v>
      </c>
      <c r="B597" s="91">
        <v>425.5</v>
      </c>
      <c r="C597" s="92">
        <v>427.32501200000002</v>
      </c>
      <c r="D597" s="92">
        <v>417.57501200000002</v>
      </c>
      <c r="E597" s="92">
        <v>421.75</v>
      </c>
      <c r="F597" s="92">
        <v>418.216858</v>
      </c>
      <c r="G597" s="92">
        <v>233152</v>
      </c>
      <c r="H597" s="92">
        <f t="shared" si="18"/>
        <v>-2.1827216938229746E-3</v>
      </c>
      <c r="I597" s="93">
        <f t="shared" si="19"/>
        <v>-2.5746151949163042E-3</v>
      </c>
    </row>
    <row r="598" spans="1:9" x14ac:dyDescent="0.25">
      <c r="A598" s="16">
        <v>43791</v>
      </c>
      <c r="B598" s="87">
        <v>424.45001200000002</v>
      </c>
      <c r="C598" s="88">
        <v>425.5</v>
      </c>
      <c r="D598" s="88">
        <v>411.5</v>
      </c>
      <c r="E598" s="88">
        <v>412.77499399999999</v>
      </c>
      <c r="F598" s="88">
        <v>409.31707799999998</v>
      </c>
      <c r="G598" s="88">
        <v>92112</v>
      </c>
      <c r="H598" s="88">
        <f t="shared" si="18"/>
        <v>-9.3416697517531028E-3</v>
      </c>
      <c r="I598" s="95">
        <f t="shared" si="19"/>
        <v>-9.7335632528464319E-3</v>
      </c>
    </row>
    <row r="599" spans="1:9" x14ac:dyDescent="0.25">
      <c r="A599" s="16">
        <v>43794</v>
      </c>
      <c r="B599" s="91">
        <v>415</v>
      </c>
      <c r="C599" s="92">
        <v>416.875</v>
      </c>
      <c r="D599" s="92">
        <v>405</v>
      </c>
      <c r="E599" s="92">
        <v>408.32501200000002</v>
      </c>
      <c r="F599" s="92">
        <v>404.904358</v>
      </c>
      <c r="G599" s="92">
        <v>113120</v>
      </c>
      <c r="H599" s="92">
        <f t="shared" si="18"/>
        <v>-4.7074140388789773E-3</v>
      </c>
      <c r="I599" s="93">
        <f t="shared" si="19"/>
        <v>-5.0993075399723073E-3</v>
      </c>
    </row>
    <row r="600" spans="1:9" x14ac:dyDescent="0.25">
      <c r="A600" s="16">
        <v>43795</v>
      </c>
      <c r="B600" s="87">
        <v>411.89999399999999</v>
      </c>
      <c r="C600" s="88">
        <v>417.45001200000002</v>
      </c>
      <c r="D600" s="88">
        <v>397.5</v>
      </c>
      <c r="E600" s="88">
        <v>399.07501200000002</v>
      </c>
      <c r="F600" s="88">
        <v>395.73187300000001</v>
      </c>
      <c r="G600" s="88">
        <v>244642</v>
      </c>
      <c r="H600" s="88">
        <f t="shared" si="18"/>
        <v>-9.9514205396916671E-3</v>
      </c>
      <c r="I600" s="95">
        <f t="shared" si="19"/>
        <v>-1.0343314040784996E-2</v>
      </c>
    </row>
    <row r="601" spans="1:9" x14ac:dyDescent="0.25">
      <c r="A601" s="16">
        <v>43796</v>
      </c>
      <c r="B601" s="91">
        <v>399.10000600000001</v>
      </c>
      <c r="C601" s="92">
        <v>410.54998799999998</v>
      </c>
      <c r="D601" s="92">
        <v>398.5</v>
      </c>
      <c r="E601" s="92">
        <v>408.72500600000001</v>
      </c>
      <c r="F601" s="92">
        <v>405.30102499999998</v>
      </c>
      <c r="G601" s="92">
        <v>208938</v>
      </c>
      <c r="H601" s="92">
        <f t="shared" si="18"/>
        <v>1.0376671486258883E-2</v>
      </c>
      <c r="I601" s="93">
        <f t="shared" si="19"/>
        <v>9.9847779851655535E-3</v>
      </c>
    </row>
    <row r="602" spans="1:9" x14ac:dyDescent="0.25">
      <c r="A602" s="16">
        <v>43797</v>
      </c>
      <c r="B602" s="87">
        <v>409.5</v>
      </c>
      <c r="C602" s="88">
        <v>427.5</v>
      </c>
      <c r="D602" s="88">
        <v>404.29998799999998</v>
      </c>
      <c r="E602" s="88">
        <v>423.89999399999999</v>
      </c>
      <c r="F602" s="88">
        <v>420.348816</v>
      </c>
      <c r="G602" s="88">
        <v>209258</v>
      </c>
      <c r="H602" s="88">
        <f t="shared" si="18"/>
        <v>1.5832126406947301E-2</v>
      </c>
      <c r="I602" s="95">
        <f t="shared" si="19"/>
        <v>1.5440232905853972E-2</v>
      </c>
    </row>
    <row r="603" spans="1:9" x14ac:dyDescent="0.25">
      <c r="A603" s="16">
        <v>43798</v>
      </c>
      <c r="B603" s="91">
        <v>424.25</v>
      </c>
      <c r="C603" s="92">
        <v>427.39999399999999</v>
      </c>
      <c r="D603" s="92">
        <v>412.5</v>
      </c>
      <c r="E603" s="92">
        <v>421.82501200000002</v>
      </c>
      <c r="F603" s="92">
        <v>418.29122899999999</v>
      </c>
      <c r="G603" s="92">
        <v>190418</v>
      </c>
      <c r="H603" s="92">
        <f t="shared" si="18"/>
        <v>-2.1310703644444513E-3</v>
      </c>
      <c r="I603" s="93">
        <f t="shared" si="19"/>
        <v>-2.5229638655377808E-3</v>
      </c>
    </row>
    <row r="604" spans="1:9" x14ac:dyDescent="0.25">
      <c r="A604" s="16">
        <v>43801</v>
      </c>
      <c r="B604" s="87">
        <v>421.82501200000002</v>
      </c>
      <c r="C604" s="88">
        <v>421.82501200000002</v>
      </c>
      <c r="D604" s="88">
        <v>411.22500600000001</v>
      </c>
      <c r="E604" s="88">
        <v>413.625</v>
      </c>
      <c r="F604" s="88">
        <v>410.159943</v>
      </c>
      <c r="G604" s="88">
        <v>166720</v>
      </c>
      <c r="H604" s="88">
        <f t="shared" si="18"/>
        <v>-8.5255140312212249E-3</v>
      </c>
      <c r="I604" s="95">
        <f t="shared" si="19"/>
        <v>-8.917407532314554E-3</v>
      </c>
    </row>
    <row r="605" spans="1:9" x14ac:dyDescent="0.25">
      <c r="A605" s="16">
        <v>43802</v>
      </c>
      <c r="B605" s="91">
        <v>414</v>
      </c>
      <c r="C605" s="92">
        <v>418.07501200000002</v>
      </c>
      <c r="D605" s="92">
        <v>400.79998799999998</v>
      </c>
      <c r="E605" s="92">
        <v>403.42498799999998</v>
      </c>
      <c r="F605" s="92">
        <v>400.04538000000002</v>
      </c>
      <c r="G605" s="92">
        <v>338312</v>
      </c>
      <c r="H605" s="92">
        <f t="shared" si="18"/>
        <v>-1.0843984836101151E-2</v>
      </c>
      <c r="I605" s="93">
        <f t="shared" si="19"/>
        <v>-1.123587833719448E-2</v>
      </c>
    </row>
    <row r="606" spans="1:9" x14ac:dyDescent="0.25">
      <c r="A606" s="16">
        <v>43803</v>
      </c>
      <c r="B606" s="87">
        <v>401</v>
      </c>
      <c r="C606" s="88">
        <v>407.22500600000001</v>
      </c>
      <c r="D606" s="88">
        <v>399.875</v>
      </c>
      <c r="E606" s="88">
        <v>403</v>
      </c>
      <c r="F606" s="88">
        <v>399.62393200000002</v>
      </c>
      <c r="G606" s="88">
        <v>110756</v>
      </c>
      <c r="H606" s="88">
        <f t="shared" si="18"/>
        <v>-4.5777061845141354E-4</v>
      </c>
      <c r="I606" s="95">
        <f t="shared" si="19"/>
        <v>-8.4966411954474311E-4</v>
      </c>
    </row>
    <row r="607" spans="1:9" x14ac:dyDescent="0.25">
      <c r="A607" s="16">
        <v>43804</v>
      </c>
      <c r="B607" s="91">
        <v>406.89999399999999</v>
      </c>
      <c r="C607" s="92">
        <v>411.67498799999998</v>
      </c>
      <c r="D607" s="92">
        <v>398.92498799999998</v>
      </c>
      <c r="E607" s="92">
        <v>400.02499399999999</v>
      </c>
      <c r="F607" s="92">
        <v>396.67388899999997</v>
      </c>
      <c r="G607" s="92">
        <v>154854</v>
      </c>
      <c r="H607" s="92">
        <f t="shared" si="18"/>
        <v>-3.2178745787810382E-3</v>
      </c>
      <c r="I607" s="93">
        <f t="shared" si="19"/>
        <v>-3.6097680798743677E-3</v>
      </c>
    </row>
    <row r="608" spans="1:9" x14ac:dyDescent="0.25">
      <c r="A608" s="16">
        <v>43805</v>
      </c>
      <c r="B608" s="87">
        <v>401</v>
      </c>
      <c r="C608" s="88">
        <v>404.39999399999999</v>
      </c>
      <c r="D608" s="88">
        <v>381.5</v>
      </c>
      <c r="E608" s="88">
        <v>390.67498799999998</v>
      </c>
      <c r="F608" s="88">
        <v>387.40222199999999</v>
      </c>
      <c r="G608" s="88">
        <v>262676</v>
      </c>
      <c r="H608" s="88">
        <f t="shared" si="18"/>
        <v>-1.0271506697636369E-2</v>
      </c>
      <c r="I608" s="95">
        <f t="shared" si="19"/>
        <v>-1.0663400198729698E-2</v>
      </c>
    </row>
    <row r="609" spans="1:9" x14ac:dyDescent="0.25">
      <c r="A609" s="16">
        <v>43808</v>
      </c>
      <c r="B609" s="91">
        <v>394.5</v>
      </c>
      <c r="C609" s="92">
        <v>404</v>
      </c>
      <c r="D609" s="92">
        <v>391.10000600000001</v>
      </c>
      <c r="E609" s="92">
        <v>397.82501200000002</v>
      </c>
      <c r="F609" s="92">
        <v>394.49230999999997</v>
      </c>
      <c r="G609" s="92">
        <v>318962</v>
      </c>
      <c r="H609" s="92">
        <f t="shared" si="18"/>
        <v>7.8764344005350859E-3</v>
      </c>
      <c r="I609" s="93">
        <f t="shared" si="19"/>
        <v>7.4845408994417559E-3</v>
      </c>
    </row>
    <row r="610" spans="1:9" x14ac:dyDescent="0.25">
      <c r="A610" s="16">
        <v>43809</v>
      </c>
      <c r="B610" s="87">
        <v>401.85000600000001</v>
      </c>
      <c r="C610" s="88">
        <v>403.67498799999998</v>
      </c>
      <c r="D610" s="88">
        <v>390.52499399999999</v>
      </c>
      <c r="E610" s="88">
        <v>392.32501200000002</v>
      </c>
      <c r="F610" s="88">
        <v>389.03839099999999</v>
      </c>
      <c r="G610" s="88">
        <v>100930</v>
      </c>
      <c r="H610" s="88">
        <f t="shared" si="18"/>
        <v>-6.0460813559840409E-3</v>
      </c>
      <c r="I610" s="95">
        <f t="shared" si="19"/>
        <v>-6.4379748570773708E-3</v>
      </c>
    </row>
    <row r="611" spans="1:9" x14ac:dyDescent="0.25">
      <c r="A611" s="16">
        <v>43810</v>
      </c>
      <c r="B611" s="91">
        <v>393.89999399999999</v>
      </c>
      <c r="C611" s="92">
        <v>399</v>
      </c>
      <c r="D611" s="92">
        <v>389.10000600000001</v>
      </c>
      <c r="E611" s="92">
        <v>390.47500600000001</v>
      </c>
      <c r="F611" s="92">
        <v>387.20385700000003</v>
      </c>
      <c r="G611" s="92">
        <v>178348</v>
      </c>
      <c r="H611" s="92">
        <f t="shared" si="18"/>
        <v>-2.0527856567431734E-3</v>
      </c>
      <c r="I611" s="93">
        <f t="shared" si="19"/>
        <v>-2.4446791578365029E-3</v>
      </c>
    </row>
    <row r="612" spans="1:9" x14ac:dyDescent="0.25">
      <c r="A612" s="16">
        <v>43811</v>
      </c>
      <c r="B612" s="87">
        <v>393.04998799999998</v>
      </c>
      <c r="C612" s="88">
        <v>400.5</v>
      </c>
      <c r="D612" s="88">
        <v>390.5</v>
      </c>
      <c r="E612" s="88">
        <v>396.52499399999999</v>
      </c>
      <c r="F612" s="88">
        <v>393.20318600000002</v>
      </c>
      <c r="G612" s="88">
        <v>73456</v>
      </c>
      <c r="H612" s="88">
        <f t="shared" si="18"/>
        <v>6.6773533888149833E-3</v>
      </c>
      <c r="I612" s="95">
        <f t="shared" si="19"/>
        <v>6.2854598877216533E-3</v>
      </c>
    </row>
    <row r="613" spans="1:9" x14ac:dyDescent="0.25">
      <c r="A613" s="16">
        <v>43812</v>
      </c>
      <c r="B613" s="91">
        <v>398.125</v>
      </c>
      <c r="C613" s="92">
        <v>398.375</v>
      </c>
      <c r="D613" s="92">
        <v>389</v>
      </c>
      <c r="E613" s="92">
        <v>389.92498799999998</v>
      </c>
      <c r="F613" s="92">
        <v>386.65844700000002</v>
      </c>
      <c r="G613" s="92">
        <v>204188</v>
      </c>
      <c r="H613" s="92">
        <f t="shared" si="18"/>
        <v>-7.2895258421578841E-3</v>
      </c>
      <c r="I613" s="93">
        <f t="shared" si="19"/>
        <v>-7.681419343251214E-3</v>
      </c>
    </row>
    <row r="614" spans="1:9" x14ac:dyDescent="0.25">
      <c r="A614" s="16">
        <v>43815</v>
      </c>
      <c r="B614" s="87">
        <v>389.92498799999998</v>
      </c>
      <c r="C614" s="88">
        <v>403.85000600000001</v>
      </c>
      <c r="D614" s="88">
        <v>385</v>
      </c>
      <c r="E614" s="88">
        <v>386.35000600000001</v>
      </c>
      <c r="F614" s="88">
        <v>383.11346400000002</v>
      </c>
      <c r="G614" s="88">
        <v>344906</v>
      </c>
      <c r="H614" s="88">
        <f t="shared" si="18"/>
        <v>-4.0000873435372146E-3</v>
      </c>
      <c r="I614" s="95">
        <f t="shared" si="19"/>
        <v>-4.3919808446305445E-3</v>
      </c>
    </row>
    <row r="615" spans="1:9" x14ac:dyDescent="0.25">
      <c r="A615" s="16">
        <v>43816</v>
      </c>
      <c r="B615" s="91">
        <v>389.35000600000001</v>
      </c>
      <c r="C615" s="92">
        <v>390.5</v>
      </c>
      <c r="D615" s="92">
        <v>383.04998799999998</v>
      </c>
      <c r="E615" s="92">
        <v>384.35000600000001</v>
      </c>
      <c r="F615" s="92">
        <v>381.13018799999998</v>
      </c>
      <c r="G615" s="92">
        <v>168530</v>
      </c>
      <c r="H615" s="92">
        <f t="shared" si="18"/>
        <v>-2.2540658444874539E-3</v>
      </c>
      <c r="I615" s="93">
        <f t="shared" si="19"/>
        <v>-2.6459593455807834E-3</v>
      </c>
    </row>
    <row r="616" spans="1:9" x14ac:dyDescent="0.25">
      <c r="A616" s="16">
        <v>43817</v>
      </c>
      <c r="B616" s="87">
        <v>387</v>
      </c>
      <c r="C616" s="88">
        <v>389.32501200000002</v>
      </c>
      <c r="D616" s="88">
        <v>380.5</v>
      </c>
      <c r="E616" s="88">
        <v>384.14999399999999</v>
      </c>
      <c r="F616" s="88">
        <v>380.93185399999999</v>
      </c>
      <c r="G616" s="88">
        <v>116290</v>
      </c>
      <c r="H616" s="88">
        <f t="shared" si="18"/>
        <v>-2.2605866444293246E-4</v>
      </c>
      <c r="I616" s="95">
        <f t="shared" si="19"/>
        <v>-6.1795216553626206E-4</v>
      </c>
    </row>
    <row r="617" spans="1:9" x14ac:dyDescent="0.25">
      <c r="A617" s="16">
        <v>43818</v>
      </c>
      <c r="B617" s="91">
        <v>386.79998799999998</v>
      </c>
      <c r="C617" s="92">
        <v>389.22500600000001</v>
      </c>
      <c r="D617" s="92">
        <v>383.27499399999999</v>
      </c>
      <c r="E617" s="92">
        <v>386.97500600000001</v>
      </c>
      <c r="F617" s="92">
        <v>383.73324600000001</v>
      </c>
      <c r="G617" s="92">
        <v>198792</v>
      </c>
      <c r="H617" s="92">
        <f t="shared" si="18"/>
        <v>3.1821369390072885E-3</v>
      </c>
      <c r="I617" s="93">
        <f t="shared" si="19"/>
        <v>2.790243437913959E-3</v>
      </c>
    </row>
    <row r="618" spans="1:9" x14ac:dyDescent="0.25">
      <c r="A618" s="16">
        <v>43819</v>
      </c>
      <c r="B618" s="87">
        <v>387.04998799999998</v>
      </c>
      <c r="C618" s="88">
        <v>394.14999399999999</v>
      </c>
      <c r="D618" s="88">
        <v>379.75</v>
      </c>
      <c r="E618" s="88">
        <v>382.125</v>
      </c>
      <c r="F618" s="88">
        <v>378.92385899999999</v>
      </c>
      <c r="G618" s="88">
        <v>329770</v>
      </c>
      <c r="H618" s="88">
        <f t="shared" si="18"/>
        <v>-5.477475812542554E-3</v>
      </c>
      <c r="I618" s="95">
        <f t="shared" si="19"/>
        <v>-5.8693693136358839E-3</v>
      </c>
    </row>
    <row r="619" spans="1:9" x14ac:dyDescent="0.25">
      <c r="A619" s="16">
        <v>43822</v>
      </c>
      <c r="B619" s="91">
        <v>384</v>
      </c>
      <c r="C619" s="92">
        <v>392.5</v>
      </c>
      <c r="D619" s="92">
        <v>382.14999399999999</v>
      </c>
      <c r="E619" s="92">
        <v>390.95001200000002</v>
      </c>
      <c r="F619" s="92">
        <v>387.67489599999999</v>
      </c>
      <c r="G619" s="92">
        <v>330614</v>
      </c>
      <c r="H619" s="92">
        <f t="shared" si="18"/>
        <v>9.9157274970979852E-3</v>
      </c>
      <c r="I619" s="93">
        <f t="shared" si="19"/>
        <v>9.5238339960046561E-3</v>
      </c>
    </row>
    <row r="620" spans="1:9" x14ac:dyDescent="0.25">
      <c r="A620" s="16">
        <v>43823</v>
      </c>
      <c r="B620" s="87">
        <v>392</v>
      </c>
      <c r="C620" s="88">
        <v>403</v>
      </c>
      <c r="D620" s="88">
        <v>389.77499399999999</v>
      </c>
      <c r="E620" s="88">
        <v>402</v>
      </c>
      <c r="F620" s="88">
        <v>398.63235500000002</v>
      </c>
      <c r="G620" s="88">
        <v>688890</v>
      </c>
      <c r="H620" s="88">
        <f t="shared" si="18"/>
        <v>1.2104866259072998E-2</v>
      </c>
      <c r="I620" s="95">
        <f t="shared" si="19"/>
        <v>1.1712972757979669E-2</v>
      </c>
    </row>
    <row r="621" spans="1:9" x14ac:dyDescent="0.25">
      <c r="A621" s="16">
        <v>43825</v>
      </c>
      <c r="B621" s="91">
        <v>405</v>
      </c>
      <c r="C621" s="92">
        <v>417.5</v>
      </c>
      <c r="D621" s="92">
        <v>404.92498799999998</v>
      </c>
      <c r="E621" s="92">
        <v>415.45001200000002</v>
      </c>
      <c r="F621" s="92">
        <v>411.96966600000002</v>
      </c>
      <c r="G621" s="92">
        <v>799588</v>
      </c>
      <c r="H621" s="92">
        <f t="shared" si="18"/>
        <v>1.4292694085645301E-2</v>
      </c>
      <c r="I621" s="93">
        <f t="shared" si="19"/>
        <v>1.3900800584551972E-2</v>
      </c>
    </row>
    <row r="622" spans="1:9" x14ac:dyDescent="0.25">
      <c r="A622" s="16">
        <v>43826</v>
      </c>
      <c r="B622" s="87">
        <v>418.5</v>
      </c>
      <c r="C622" s="88">
        <v>422.375</v>
      </c>
      <c r="D622" s="88">
        <v>412.04998799999998</v>
      </c>
      <c r="E622" s="88">
        <v>417.54998799999998</v>
      </c>
      <c r="F622" s="88">
        <v>414.052032</v>
      </c>
      <c r="G622" s="88">
        <v>418606</v>
      </c>
      <c r="H622" s="88">
        <f t="shared" si="18"/>
        <v>2.1896809275230322E-3</v>
      </c>
      <c r="I622" s="95">
        <f t="shared" si="19"/>
        <v>1.7977874264297027E-3</v>
      </c>
    </row>
    <row r="623" spans="1:9" x14ac:dyDescent="0.25">
      <c r="A623" s="16">
        <v>43829</v>
      </c>
      <c r="B623" s="91">
        <v>418.5</v>
      </c>
      <c r="C623" s="92">
        <v>420</v>
      </c>
      <c r="D623" s="92">
        <v>414</v>
      </c>
      <c r="E623" s="92">
        <v>418.875</v>
      </c>
      <c r="F623" s="92">
        <v>415.36596700000001</v>
      </c>
      <c r="G623" s="92">
        <v>292984</v>
      </c>
      <c r="H623" s="92">
        <f t="shared" si="18"/>
        <v>1.3759894241968087E-3</v>
      </c>
      <c r="I623" s="93">
        <f t="shared" si="19"/>
        <v>9.8409592310347922E-4</v>
      </c>
    </row>
    <row r="624" spans="1:9" x14ac:dyDescent="0.25">
      <c r="A624" s="16">
        <v>43830</v>
      </c>
      <c r="B624" s="87">
        <v>419</v>
      </c>
      <c r="C624" s="88">
        <v>422.5</v>
      </c>
      <c r="D624" s="88">
        <v>405</v>
      </c>
      <c r="E624" s="88">
        <v>415.375</v>
      </c>
      <c r="F624" s="88">
        <v>411.895264</v>
      </c>
      <c r="G624" s="88">
        <v>269424</v>
      </c>
      <c r="H624" s="88">
        <f t="shared" si="18"/>
        <v>-3.6441113120127006E-3</v>
      </c>
      <c r="I624" s="95">
        <f t="shared" si="19"/>
        <v>-4.0360048131060306E-3</v>
      </c>
    </row>
    <row r="625" spans="1:9" x14ac:dyDescent="0.25">
      <c r="A625" s="16">
        <v>43831</v>
      </c>
      <c r="B625" s="91">
        <v>418</v>
      </c>
      <c r="C625" s="92">
        <v>421.5</v>
      </c>
      <c r="D625" s="92">
        <v>415.54998799999998</v>
      </c>
      <c r="E625" s="92">
        <v>418.89999399999999</v>
      </c>
      <c r="F625" s="92">
        <v>415.39077800000001</v>
      </c>
      <c r="G625" s="92">
        <v>175938</v>
      </c>
      <c r="H625" s="92">
        <f t="shared" si="18"/>
        <v>3.6700521917191792E-3</v>
      </c>
      <c r="I625" s="93">
        <f t="shared" si="19"/>
        <v>3.2781586906258497E-3</v>
      </c>
    </row>
    <row r="626" spans="1:9" x14ac:dyDescent="0.25">
      <c r="A626" s="16">
        <v>43832</v>
      </c>
      <c r="B626" s="87">
        <v>420</v>
      </c>
      <c r="C626" s="88">
        <v>422.5</v>
      </c>
      <c r="D626" s="88">
        <v>419.07501200000002</v>
      </c>
      <c r="E626" s="88">
        <v>420.125</v>
      </c>
      <c r="F626" s="88">
        <v>416.60549900000001</v>
      </c>
      <c r="G626" s="88">
        <v>170746</v>
      </c>
      <c r="H626" s="88">
        <f t="shared" si="18"/>
        <v>1.2681475068569638E-3</v>
      </c>
      <c r="I626" s="95">
        <f t="shared" si="19"/>
        <v>8.7625400576363428E-4</v>
      </c>
    </row>
    <row r="627" spans="1:9" x14ac:dyDescent="0.25">
      <c r="A627" s="16">
        <v>43833</v>
      </c>
      <c r="B627" s="91">
        <v>422.39999399999999</v>
      </c>
      <c r="C627" s="92">
        <v>422.39999399999999</v>
      </c>
      <c r="D627" s="92">
        <v>417</v>
      </c>
      <c r="E627" s="92">
        <v>420.35000600000001</v>
      </c>
      <c r="F627" s="92">
        <v>416.82861300000002</v>
      </c>
      <c r="G627" s="92">
        <v>183988</v>
      </c>
      <c r="H627" s="92">
        <f t="shared" si="18"/>
        <v>2.3252511495502204E-4</v>
      </c>
      <c r="I627" s="93">
        <f t="shared" si="19"/>
        <v>-1.5936838613830754E-4</v>
      </c>
    </row>
    <row r="628" spans="1:9" x14ac:dyDescent="0.25">
      <c r="A628" s="16">
        <v>43836</v>
      </c>
      <c r="B628" s="87">
        <v>418.60000600000001</v>
      </c>
      <c r="C628" s="88">
        <v>429.10000600000001</v>
      </c>
      <c r="D628" s="88">
        <v>417</v>
      </c>
      <c r="E628" s="88">
        <v>427.97500600000001</v>
      </c>
      <c r="F628" s="88">
        <v>424.38974000000002</v>
      </c>
      <c r="G628" s="88">
        <v>444774</v>
      </c>
      <c r="H628" s="88">
        <f t="shared" si="18"/>
        <v>7.8073526493469122E-3</v>
      </c>
      <c r="I628" s="95">
        <f t="shared" si="19"/>
        <v>7.4154591482535823E-3</v>
      </c>
    </row>
    <row r="629" spans="1:9" x14ac:dyDescent="0.25">
      <c r="A629" s="16">
        <v>43837</v>
      </c>
      <c r="B629" s="91">
        <v>432.39999399999999</v>
      </c>
      <c r="C629" s="92">
        <v>452.54998799999998</v>
      </c>
      <c r="D629" s="92">
        <v>430</v>
      </c>
      <c r="E629" s="92">
        <v>446.125</v>
      </c>
      <c r="F629" s="92">
        <v>442.38769500000001</v>
      </c>
      <c r="G629" s="92">
        <v>1364492</v>
      </c>
      <c r="H629" s="92">
        <f t="shared" si="18"/>
        <v>1.8038162676851061E-2</v>
      </c>
      <c r="I629" s="93">
        <f t="shared" si="19"/>
        <v>1.764626917575773E-2</v>
      </c>
    </row>
    <row r="630" spans="1:9" x14ac:dyDescent="0.25">
      <c r="A630" s="16">
        <v>43838</v>
      </c>
      <c r="B630" s="87">
        <v>444.5</v>
      </c>
      <c r="C630" s="88">
        <v>444.5</v>
      </c>
      <c r="D630" s="88">
        <v>437.5</v>
      </c>
      <c r="E630" s="88">
        <v>440.35000600000001</v>
      </c>
      <c r="F630" s="88">
        <v>436.66107199999999</v>
      </c>
      <c r="G630" s="88">
        <v>286626</v>
      </c>
      <c r="H630" s="88">
        <f t="shared" si="18"/>
        <v>-5.6585619503828352E-3</v>
      </c>
      <c r="I630" s="95">
        <f t="shared" si="19"/>
        <v>-6.0504554514761652E-3</v>
      </c>
    </row>
    <row r="631" spans="1:9" x14ac:dyDescent="0.25">
      <c r="A631" s="16">
        <v>43839</v>
      </c>
      <c r="B631" s="91">
        <v>441.35000600000001</v>
      </c>
      <c r="C631" s="92">
        <v>465.25</v>
      </c>
      <c r="D631" s="92">
        <v>441.35000600000001</v>
      </c>
      <c r="E631" s="92">
        <v>460.22500600000001</v>
      </c>
      <c r="F631" s="92">
        <v>456.36956800000002</v>
      </c>
      <c r="G631" s="92">
        <v>893590</v>
      </c>
      <c r="H631" s="92">
        <f t="shared" si="18"/>
        <v>1.9172200113493135E-2</v>
      </c>
      <c r="I631" s="93">
        <f t="shared" si="19"/>
        <v>1.8780306612399805E-2</v>
      </c>
    </row>
    <row r="632" spans="1:9" x14ac:dyDescent="0.25">
      <c r="A632" s="16">
        <v>43840</v>
      </c>
      <c r="B632" s="87">
        <v>460</v>
      </c>
      <c r="C632" s="88">
        <v>462.125</v>
      </c>
      <c r="D632" s="88">
        <v>425.5</v>
      </c>
      <c r="E632" s="88">
        <v>431.92498799999998</v>
      </c>
      <c r="F632" s="88">
        <v>428.30664100000001</v>
      </c>
      <c r="G632" s="88">
        <v>1366604</v>
      </c>
      <c r="H632" s="88">
        <f t="shared" si="18"/>
        <v>-2.7561868448497444E-2</v>
      </c>
      <c r="I632" s="95">
        <f t="shared" si="19"/>
        <v>-2.7953761949590775E-2</v>
      </c>
    </row>
    <row r="633" spans="1:9" x14ac:dyDescent="0.25">
      <c r="A633" s="16">
        <v>43843</v>
      </c>
      <c r="B633" s="91">
        <v>427.5</v>
      </c>
      <c r="C633" s="92">
        <v>443.89999399999999</v>
      </c>
      <c r="D633" s="92">
        <v>414.5</v>
      </c>
      <c r="E633" s="92">
        <v>423.625</v>
      </c>
      <c r="F633" s="92">
        <v>420.07617199999999</v>
      </c>
      <c r="G633" s="92">
        <v>1202136</v>
      </c>
      <c r="H633" s="92">
        <f t="shared" si="18"/>
        <v>-8.426760560931482E-3</v>
      </c>
      <c r="I633" s="93">
        <f t="shared" si="19"/>
        <v>-8.8186540620248111E-3</v>
      </c>
    </row>
    <row r="634" spans="1:9" x14ac:dyDescent="0.25">
      <c r="A634" s="16">
        <v>43844</v>
      </c>
      <c r="B634" s="87">
        <v>424.04998799999998</v>
      </c>
      <c r="C634" s="88">
        <v>433.39999399999999</v>
      </c>
      <c r="D634" s="88">
        <v>424.04998799999998</v>
      </c>
      <c r="E634" s="88">
        <v>427.125</v>
      </c>
      <c r="F634" s="88">
        <v>423.546875</v>
      </c>
      <c r="G634" s="88">
        <v>400802</v>
      </c>
      <c r="H634" s="88">
        <f t="shared" si="18"/>
        <v>3.5734340605779063E-3</v>
      </c>
      <c r="I634" s="95">
        <f t="shared" si="19"/>
        <v>3.1815405594845768E-3</v>
      </c>
    </row>
    <row r="635" spans="1:9" x14ac:dyDescent="0.25">
      <c r="A635" s="16">
        <v>43845</v>
      </c>
      <c r="B635" s="91">
        <v>427</v>
      </c>
      <c r="C635" s="92">
        <v>440</v>
      </c>
      <c r="D635" s="92">
        <v>425</v>
      </c>
      <c r="E635" s="92">
        <v>425.85000600000001</v>
      </c>
      <c r="F635" s="92">
        <v>422.28256199999998</v>
      </c>
      <c r="G635" s="92">
        <v>468378</v>
      </c>
      <c r="H635" s="92">
        <f t="shared" si="18"/>
        <v>-1.2983340239095568E-3</v>
      </c>
      <c r="I635" s="93">
        <f t="shared" si="19"/>
        <v>-1.6902275250028863E-3</v>
      </c>
    </row>
    <row r="636" spans="1:9" x14ac:dyDescent="0.25">
      <c r="A636" s="16">
        <v>43846</v>
      </c>
      <c r="B636" s="87">
        <v>427.89999399999999</v>
      </c>
      <c r="C636" s="88">
        <v>431.35000600000001</v>
      </c>
      <c r="D636" s="88">
        <v>426.02499399999999</v>
      </c>
      <c r="E636" s="88">
        <v>429.25</v>
      </c>
      <c r="F636" s="88">
        <v>425.65405299999998</v>
      </c>
      <c r="G636" s="88">
        <v>428956</v>
      </c>
      <c r="H636" s="88">
        <f t="shared" si="18"/>
        <v>3.4536252532003878E-3</v>
      </c>
      <c r="I636" s="95">
        <f t="shared" si="19"/>
        <v>3.0617317521070583E-3</v>
      </c>
    </row>
    <row r="637" spans="1:9" x14ac:dyDescent="0.25">
      <c r="A637" s="16">
        <v>43847</v>
      </c>
      <c r="B637" s="91">
        <v>432.5</v>
      </c>
      <c r="C637" s="92">
        <v>437.85000600000001</v>
      </c>
      <c r="D637" s="92">
        <v>428.5</v>
      </c>
      <c r="E637" s="92">
        <v>429.875</v>
      </c>
      <c r="F637" s="92">
        <v>426.27383400000002</v>
      </c>
      <c r="G637" s="92">
        <v>391274</v>
      </c>
      <c r="H637" s="92">
        <f t="shared" si="18"/>
        <v>6.319021125675454E-4</v>
      </c>
      <c r="I637" s="93">
        <f t="shared" si="19"/>
        <v>2.4000861147421582E-4</v>
      </c>
    </row>
    <row r="638" spans="1:9" x14ac:dyDescent="0.25">
      <c r="A638" s="16">
        <v>43850</v>
      </c>
      <c r="B638" s="87">
        <v>432.02499399999999</v>
      </c>
      <c r="C638" s="88">
        <v>436.25</v>
      </c>
      <c r="D638" s="88">
        <v>430.67498799999998</v>
      </c>
      <c r="E638" s="88">
        <v>431.95001200000002</v>
      </c>
      <c r="F638" s="88">
        <v>428.33145100000002</v>
      </c>
      <c r="G638" s="88">
        <v>265122</v>
      </c>
      <c r="H638" s="88">
        <f t="shared" si="18"/>
        <v>2.091289280315298E-3</v>
      </c>
      <c r="I638" s="95">
        <f t="shared" si="19"/>
        <v>1.6993957792219684E-3</v>
      </c>
    </row>
    <row r="639" spans="1:9" x14ac:dyDescent="0.25">
      <c r="A639" s="16">
        <v>43851</v>
      </c>
      <c r="B639" s="91">
        <v>431.25</v>
      </c>
      <c r="C639" s="92">
        <v>434.89999399999999</v>
      </c>
      <c r="D639" s="92">
        <v>427.625</v>
      </c>
      <c r="E639" s="92">
        <v>432.35000600000001</v>
      </c>
      <c r="F639" s="92">
        <v>428.72811899999999</v>
      </c>
      <c r="G639" s="92">
        <v>155394</v>
      </c>
      <c r="H639" s="92">
        <f t="shared" si="18"/>
        <v>4.0200411238177779E-4</v>
      </c>
      <c r="I639" s="93">
        <f t="shared" si="19"/>
        <v>1.0110611288448215E-5</v>
      </c>
    </row>
    <row r="640" spans="1:9" x14ac:dyDescent="0.25">
      <c r="A640" s="16">
        <v>43852</v>
      </c>
      <c r="B640" s="87">
        <v>434.5</v>
      </c>
      <c r="C640" s="88">
        <v>435.47500600000001</v>
      </c>
      <c r="D640" s="88">
        <v>427</v>
      </c>
      <c r="E640" s="88">
        <v>430.35000600000001</v>
      </c>
      <c r="F640" s="88">
        <v>426.74487299999998</v>
      </c>
      <c r="G640" s="88">
        <v>132830</v>
      </c>
      <c r="H640" s="88">
        <f t="shared" si="18"/>
        <v>-2.0136564103532318E-3</v>
      </c>
      <c r="I640" s="95">
        <f t="shared" si="19"/>
        <v>-2.4055499114465613E-3</v>
      </c>
    </row>
    <row r="641" spans="1:9" x14ac:dyDescent="0.25">
      <c r="A641" s="16">
        <v>43853</v>
      </c>
      <c r="B641" s="91">
        <v>431.10000600000001</v>
      </c>
      <c r="C641" s="92">
        <v>435</v>
      </c>
      <c r="D641" s="92">
        <v>426.77499399999999</v>
      </c>
      <c r="E641" s="92">
        <v>434.02499399999999</v>
      </c>
      <c r="F641" s="92">
        <v>430.38906900000001</v>
      </c>
      <c r="G641" s="92">
        <v>150118</v>
      </c>
      <c r="H641" s="92">
        <f t="shared" si="18"/>
        <v>3.6929204933493311E-3</v>
      </c>
      <c r="I641" s="93">
        <f t="shared" si="19"/>
        <v>3.3010269922560016E-3</v>
      </c>
    </row>
    <row r="642" spans="1:9" x14ac:dyDescent="0.25">
      <c r="A642" s="16">
        <v>43854</v>
      </c>
      <c r="B642" s="87">
        <v>436</v>
      </c>
      <c r="C642" s="88">
        <v>436.20001200000002</v>
      </c>
      <c r="D642" s="88">
        <v>420.70001200000002</v>
      </c>
      <c r="E642" s="88">
        <v>425.29998799999998</v>
      </c>
      <c r="F642" s="88">
        <v>421.73709100000002</v>
      </c>
      <c r="G642" s="88">
        <v>290998</v>
      </c>
      <c r="H642" s="88">
        <f t="shared" si="18"/>
        <v>-8.8194345149619768E-3</v>
      </c>
      <c r="I642" s="95">
        <f t="shared" si="19"/>
        <v>-9.2113280160553059E-3</v>
      </c>
    </row>
    <row r="643" spans="1:9" x14ac:dyDescent="0.25">
      <c r="A643" s="16">
        <v>43857</v>
      </c>
      <c r="B643" s="91">
        <v>426.95001200000002</v>
      </c>
      <c r="C643" s="92">
        <v>432</v>
      </c>
      <c r="D643" s="92">
        <v>422.5</v>
      </c>
      <c r="E643" s="92">
        <v>428.875</v>
      </c>
      <c r="F643" s="92">
        <v>425.282196</v>
      </c>
      <c r="G643" s="92">
        <v>161436</v>
      </c>
      <c r="H643" s="92">
        <f t="shared" si="18"/>
        <v>3.6354037105803187E-3</v>
      </c>
      <c r="I643" s="93">
        <f t="shared" si="19"/>
        <v>3.2435102094869892E-3</v>
      </c>
    </row>
    <row r="644" spans="1:9" x14ac:dyDescent="0.25">
      <c r="A644" s="16">
        <v>43858</v>
      </c>
      <c r="B644" s="87">
        <v>432.5</v>
      </c>
      <c r="C644" s="88">
        <v>454.20001200000002</v>
      </c>
      <c r="D644" s="88">
        <v>427.5</v>
      </c>
      <c r="E644" s="88">
        <v>451.17498799999998</v>
      </c>
      <c r="F644" s="88">
        <v>447.395355</v>
      </c>
      <c r="G644" s="88">
        <v>729730</v>
      </c>
      <c r="H644" s="88">
        <f t="shared" ref="H644:H707" si="20">LOG(F644/F643)</f>
        <v>2.2014268996883645E-2</v>
      </c>
      <c r="I644" s="95">
        <f t="shared" ref="I644:I707" si="21">H644-$H$1238</f>
        <v>2.1622375495790314E-2</v>
      </c>
    </row>
    <row r="645" spans="1:9" x14ac:dyDescent="0.25">
      <c r="A645" s="16">
        <v>43859</v>
      </c>
      <c r="B645" s="91">
        <v>455.5</v>
      </c>
      <c r="C645" s="92">
        <v>499.5</v>
      </c>
      <c r="D645" s="92">
        <v>454.14999399999999</v>
      </c>
      <c r="E645" s="92">
        <v>494.57501200000002</v>
      </c>
      <c r="F645" s="92">
        <v>490.43182400000001</v>
      </c>
      <c r="G645" s="92">
        <v>2682544</v>
      </c>
      <c r="H645" s="92">
        <f t="shared" si="20"/>
        <v>3.9887172885040865E-2</v>
      </c>
      <c r="I645" s="93">
        <f t="shared" si="21"/>
        <v>3.9495279383947535E-2</v>
      </c>
    </row>
    <row r="646" spans="1:9" x14ac:dyDescent="0.25">
      <c r="A646" s="16">
        <v>43860</v>
      </c>
      <c r="B646" s="87">
        <v>497.67498799999998</v>
      </c>
      <c r="C646" s="88">
        <v>498</v>
      </c>
      <c r="D646" s="88">
        <v>472.5</v>
      </c>
      <c r="E646" s="88">
        <v>487.95001200000002</v>
      </c>
      <c r="F646" s="88">
        <v>483.86230499999999</v>
      </c>
      <c r="G646" s="88">
        <v>986704</v>
      </c>
      <c r="H646" s="88">
        <f t="shared" si="20"/>
        <v>-5.8568537087654114E-3</v>
      </c>
      <c r="I646" s="95">
        <f t="shared" si="21"/>
        <v>-6.2487472098587413E-3</v>
      </c>
    </row>
    <row r="647" spans="1:9" x14ac:dyDescent="0.25">
      <c r="A647" s="16">
        <v>43861</v>
      </c>
      <c r="B647" s="91">
        <v>493</v>
      </c>
      <c r="C647" s="92">
        <v>499.5</v>
      </c>
      <c r="D647" s="92">
        <v>475.5</v>
      </c>
      <c r="E647" s="92">
        <v>492.54998799999998</v>
      </c>
      <c r="F647" s="92">
        <v>488.423767</v>
      </c>
      <c r="G647" s="92">
        <v>646848</v>
      </c>
      <c r="H647" s="92">
        <f t="shared" si="20"/>
        <v>4.0749988451315835E-3</v>
      </c>
      <c r="I647" s="93">
        <f t="shared" si="21"/>
        <v>3.6831053440382539E-3</v>
      </c>
    </row>
    <row r="648" spans="1:9" x14ac:dyDescent="0.25">
      <c r="A648" s="16">
        <v>43864</v>
      </c>
      <c r="B648" s="87">
        <v>479.5</v>
      </c>
      <c r="C648" s="88">
        <v>499.45001200000002</v>
      </c>
      <c r="D648" s="88">
        <v>477.52499399999999</v>
      </c>
      <c r="E648" s="88">
        <v>484.52499399999999</v>
      </c>
      <c r="F648" s="88">
        <v>480.466003</v>
      </c>
      <c r="G648" s="88">
        <v>412992</v>
      </c>
      <c r="H648" s="88">
        <f t="shared" si="20"/>
        <v>-7.1341257086978953E-3</v>
      </c>
      <c r="I648" s="95">
        <f t="shared" si="21"/>
        <v>-7.5260192097912253E-3</v>
      </c>
    </row>
    <row r="649" spans="1:9" x14ac:dyDescent="0.25">
      <c r="A649" s="16">
        <v>43865</v>
      </c>
      <c r="B649" s="91">
        <v>491.47500600000001</v>
      </c>
      <c r="C649" s="92">
        <v>499</v>
      </c>
      <c r="D649" s="92">
        <v>478.04998799999998</v>
      </c>
      <c r="E649" s="92">
        <v>481.625</v>
      </c>
      <c r="F649" s="92">
        <v>477.59030200000001</v>
      </c>
      <c r="G649" s="92">
        <v>396350</v>
      </c>
      <c r="H649" s="92">
        <f t="shared" si="20"/>
        <v>-2.6071637337068843E-3</v>
      </c>
      <c r="I649" s="93">
        <f t="shared" si="21"/>
        <v>-2.9990572348002138E-3</v>
      </c>
    </row>
    <row r="650" spans="1:9" x14ac:dyDescent="0.25">
      <c r="A650" s="16">
        <v>43866</v>
      </c>
      <c r="B650" s="87">
        <v>483.42498799999998</v>
      </c>
      <c r="C650" s="88">
        <v>497</v>
      </c>
      <c r="D650" s="88">
        <v>483.42498799999998</v>
      </c>
      <c r="E650" s="88">
        <v>493.02499399999999</v>
      </c>
      <c r="F650" s="88">
        <v>488.894745</v>
      </c>
      <c r="G650" s="88">
        <v>352176</v>
      </c>
      <c r="H650" s="88">
        <f t="shared" si="20"/>
        <v>1.0159869792250717E-2</v>
      </c>
      <c r="I650" s="95">
        <f t="shared" si="21"/>
        <v>9.7679762911573875E-3</v>
      </c>
    </row>
    <row r="651" spans="1:9" x14ac:dyDescent="0.25">
      <c r="A651" s="16">
        <v>43867</v>
      </c>
      <c r="B651" s="91">
        <v>495.95001200000002</v>
      </c>
      <c r="C651" s="92">
        <v>499</v>
      </c>
      <c r="D651" s="92">
        <v>478.5</v>
      </c>
      <c r="E651" s="92">
        <v>480.42498799999998</v>
      </c>
      <c r="F651" s="92">
        <v>476.40033</v>
      </c>
      <c r="G651" s="92">
        <v>268256</v>
      </c>
      <c r="H651" s="92">
        <f t="shared" si="20"/>
        <v>-1.1243315528331355E-2</v>
      </c>
      <c r="I651" s="93">
        <f t="shared" si="21"/>
        <v>-1.1635209029424684E-2</v>
      </c>
    </row>
    <row r="652" spans="1:9" x14ac:dyDescent="0.25">
      <c r="A652" s="16">
        <v>43868</v>
      </c>
      <c r="B652" s="87">
        <v>483.42498799999998</v>
      </c>
      <c r="C652" s="88">
        <v>497.77499399999999</v>
      </c>
      <c r="D652" s="88">
        <v>483.32501200000002</v>
      </c>
      <c r="E652" s="88">
        <v>494.45001200000002</v>
      </c>
      <c r="F652" s="88">
        <v>490.30789199999998</v>
      </c>
      <c r="G652" s="88">
        <v>346574</v>
      </c>
      <c r="H652" s="88">
        <f t="shared" si="20"/>
        <v>1.2496830065767524E-2</v>
      </c>
      <c r="I652" s="95">
        <f t="shared" si="21"/>
        <v>1.2104936564674195E-2</v>
      </c>
    </row>
    <row r="653" spans="1:9" x14ac:dyDescent="0.25">
      <c r="A653" s="16">
        <v>43871</v>
      </c>
      <c r="B653" s="91">
        <v>498.5</v>
      </c>
      <c r="C653" s="92">
        <v>512.5</v>
      </c>
      <c r="D653" s="92">
        <v>491</v>
      </c>
      <c r="E653" s="92">
        <v>508.22500600000001</v>
      </c>
      <c r="F653" s="92">
        <v>503.96749899999998</v>
      </c>
      <c r="G653" s="92">
        <v>452546</v>
      </c>
      <c r="H653" s="92">
        <f t="shared" si="20"/>
        <v>1.1933645870161349E-2</v>
      </c>
      <c r="I653" s="93">
        <f t="shared" si="21"/>
        <v>1.154175236906802E-2</v>
      </c>
    </row>
    <row r="654" spans="1:9" x14ac:dyDescent="0.25">
      <c r="A654" s="16">
        <v>43872</v>
      </c>
      <c r="B654" s="87">
        <v>511.375</v>
      </c>
      <c r="C654" s="88">
        <v>516.27502400000003</v>
      </c>
      <c r="D654" s="88">
        <v>500.375</v>
      </c>
      <c r="E654" s="88">
        <v>504.64999399999999</v>
      </c>
      <c r="F654" s="88">
        <v>500.422394</v>
      </c>
      <c r="G654" s="88">
        <v>266644</v>
      </c>
      <c r="H654" s="88">
        <f t="shared" si="20"/>
        <v>-3.065793361022718E-3</v>
      </c>
      <c r="I654" s="95">
        <f t="shared" si="21"/>
        <v>-3.4576868621160476E-3</v>
      </c>
    </row>
    <row r="655" spans="1:9" x14ac:dyDescent="0.25">
      <c r="A655" s="16">
        <v>43873</v>
      </c>
      <c r="B655" s="91">
        <v>507.29998799999998</v>
      </c>
      <c r="C655" s="92">
        <v>507.5</v>
      </c>
      <c r="D655" s="92">
        <v>485.82501200000002</v>
      </c>
      <c r="E655" s="92">
        <v>492.32501200000002</v>
      </c>
      <c r="F655" s="92">
        <v>488.20065299999999</v>
      </c>
      <c r="G655" s="92">
        <v>236510</v>
      </c>
      <c r="H655" s="92">
        <f t="shared" si="20"/>
        <v>-1.0738380240688674E-2</v>
      </c>
      <c r="I655" s="93">
        <f t="shared" si="21"/>
        <v>-1.1130273741782003E-2</v>
      </c>
    </row>
    <row r="656" spans="1:9" x14ac:dyDescent="0.25">
      <c r="A656" s="16">
        <v>43874</v>
      </c>
      <c r="B656" s="87">
        <v>484</v>
      </c>
      <c r="C656" s="88">
        <v>494.5</v>
      </c>
      <c r="D656" s="88">
        <v>463.14999399999999</v>
      </c>
      <c r="E656" s="88">
        <v>485.47500600000001</v>
      </c>
      <c r="F656" s="88">
        <v>481.408051</v>
      </c>
      <c r="G656" s="88">
        <v>361928</v>
      </c>
      <c r="H656" s="88">
        <f t="shared" si="20"/>
        <v>-6.0850068994677707E-3</v>
      </c>
      <c r="I656" s="95">
        <f t="shared" si="21"/>
        <v>-6.4769004005611006E-3</v>
      </c>
    </row>
    <row r="657" spans="1:9" x14ac:dyDescent="0.25">
      <c r="A657" s="16">
        <v>43875</v>
      </c>
      <c r="B657" s="91">
        <v>488.5</v>
      </c>
      <c r="C657" s="92">
        <v>512.47497599999997</v>
      </c>
      <c r="D657" s="92">
        <v>488.375</v>
      </c>
      <c r="E657" s="92">
        <v>506.39999399999999</v>
      </c>
      <c r="F657" s="92">
        <v>502.157715</v>
      </c>
      <c r="G657" s="92">
        <v>934232</v>
      </c>
      <c r="H657" s="92">
        <f t="shared" si="20"/>
        <v>1.832679037041627E-2</v>
      </c>
      <c r="I657" s="93">
        <f t="shared" si="21"/>
        <v>1.7934896869322939E-2</v>
      </c>
    </row>
    <row r="658" spans="1:9" x14ac:dyDescent="0.25">
      <c r="A658" s="16">
        <v>43878</v>
      </c>
      <c r="B658" s="87">
        <v>508.14999399999999</v>
      </c>
      <c r="C658" s="88">
        <v>510.72500600000001</v>
      </c>
      <c r="D658" s="88">
        <v>487.64999399999999</v>
      </c>
      <c r="E658" s="88">
        <v>495.02499399999999</v>
      </c>
      <c r="F658" s="88">
        <v>490.87805200000003</v>
      </c>
      <c r="G658" s="88">
        <v>474834</v>
      </c>
      <c r="H658" s="88">
        <f t="shared" si="20"/>
        <v>-9.8665249670365877E-3</v>
      </c>
      <c r="I658" s="95">
        <f t="shared" si="21"/>
        <v>-1.0258418468129917E-2</v>
      </c>
    </row>
    <row r="659" spans="1:9" x14ac:dyDescent="0.25">
      <c r="A659" s="16">
        <v>43879</v>
      </c>
      <c r="B659" s="91">
        <v>497.5</v>
      </c>
      <c r="C659" s="92">
        <v>505.02499399999999</v>
      </c>
      <c r="D659" s="92">
        <v>478</v>
      </c>
      <c r="E659" s="92">
        <v>498.04998799999998</v>
      </c>
      <c r="F659" s="92">
        <v>493.87771600000002</v>
      </c>
      <c r="G659" s="92">
        <v>621758</v>
      </c>
      <c r="H659" s="92">
        <f t="shared" si="20"/>
        <v>2.6458165453114657E-3</v>
      </c>
      <c r="I659" s="93">
        <f t="shared" si="21"/>
        <v>2.2539230442181362E-3</v>
      </c>
    </row>
    <row r="660" spans="1:9" x14ac:dyDescent="0.25">
      <c r="A660" s="16">
        <v>43880</v>
      </c>
      <c r="B660" s="87">
        <v>497.5</v>
      </c>
      <c r="C660" s="88">
        <v>504</v>
      </c>
      <c r="D660" s="88">
        <v>493.64999399999999</v>
      </c>
      <c r="E660" s="88">
        <v>497.85000600000001</v>
      </c>
      <c r="F660" s="88">
        <v>493.67938199999998</v>
      </c>
      <c r="G660" s="88">
        <v>475826</v>
      </c>
      <c r="H660" s="88">
        <f t="shared" si="20"/>
        <v>-1.7444128163592216E-4</v>
      </c>
      <c r="I660" s="95">
        <f t="shared" si="21"/>
        <v>-5.6633478272925179E-4</v>
      </c>
    </row>
    <row r="661" spans="1:9" x14ac:dyDescent="0.25">
      <c r="A661" s="16">
        <v>43881</v>
      </c>
      <c r="B661" s="91">
        <v>500.47500600000001</v>
      </c>
      <c r="C661" s="92">
        <v>527</v>
      </c>
      <c r="D661" s="92">
        <v>499.17498799999998</v>
      </c>
      <c r="E661" s="92">
        <v>520.27502400000003</v>
      </c>
      <c r="F661" s="92">
        <v>515.91650400000003</v>
      </c>
      <c r="G661" s="92">
        <v>1101504</v>
      </c>
      <c r="H661" s="92">
        <f t="shared" si="20"/>
        <v>1.913443128762302E-2</v>
      </c>
      <c r="I661" s="93">
        <f t="shared" si="21"/>
        <v>1.8742537786529689E-2</v>
      </c>
    </row>
    <row r="662" spans="1:9" x14ac:dyDescent="0.25">
      <c r="A662" s="16">
        <v>43885</v>
      </c>
      <c r="B662" s="87">
        <v>519.5</v>
      </c>
      <c r="C662" s="88">
        <v>535.5</v>
      </c>
      <c r="D662" s="88">
        <v>507</v>
      </c>
      <c r="E662" s="88">
        <v>511.22500600000001</v>
      </c>
      <c r="F662" s="88">
        <v>508.16323899999998</v>
      </c>
      <c r="G662" s="88">
        <v>540072</v>
      </c>
      <c r="H662" s="88">
        <f t="shared" si="20"/>
        <v>-6.5761764487027455E-3</v>
      </c>
      <c r="I662" s="95">
        <f t="shared" si="21"/>
        <v>-6.9680699497960755E-3</v>
      </c>
    </row>
    <row r="663" spans="1:9" x14ac:dyDescent="0.25">
      <c r="A663" s="16">
        <v>43886</v>
      </c>
      <c r="B663" s="91">
        <v>514.70001200000002</v>
      </c>
      <c r="C663" s="92">
        <v>518.27502400000003</v>
      </c>
      <c r="D663" s="92">
        <v>507.5</v>
      </c>
      <c r="E663" s="92">
        <v>509.97500600000001</v>
      </c>
      <c r="F663" s="92">
        <v>506.92074600000001</v>
      </c>
      <c r="G663" s="92">
        <v>693582</v>
      </c>
      <c r="H663" s="92">
        <f t="shared" si="20"/>
        <v>-1.0631792662802824E-3</v>
      </c>
      <c r="I663" s="93">
        <f t="shared" si="21"/>
        <v>-1.4550727673736119E-3</v>
      </c>
    </row>
    <row r="664" spans="1:9" x14ac:dyDescent="0.25">
      <c r="A664" s="16">
        <v>43887</v>
      </c>
      <c r="B664" s="87">
        <v>509.97500600000001</v>
      </c>
      <c r="C664" s="88">
        <v>513.5</v>
      </c>
      <c r="D664" s="88">
        <v>497.97500600000001</v>
      </c>
      <c r="E664" s="88">
        <v>499.85000600000001</v>
      </c>
      <c r="F664" s="88">
        <v>496.85635400000001</v>
      </c>
      <c r="G664" s="88">
        <v>685414</v>
      </c>
      <c r="H664" s="88">
        <f t="shared" si="20"/>
        <v>-8.7092171936768333E-3</v>
      </c>
      <c r="I664" s="95">
        <f t="shared" si="21"/>
        <v>-9.1011106947701623E-3</v>
      </c>
    </row>
    <row r="665" spans="1:9" x14ac:dyDescent="0.25">
      <c r="A665" s="16">
        <v>43888</v>
      </c>
      <c r="B665" s="91">
        <v>503.125</v>
      </c>
      <c r="C665" s="92">
        <v>517</v>
      </c>
      <c r="D665" s="92">
        <v>492</v>
      </c>
      <c r="E665" s="92">
        <v>495.07501200000002</v>
      </c>
      <c r="F665" s="92">
        <v>492.10998499999999</v>
      </c>
      <c r="G665" s="92">
        <v>665826</v>
      </c>
      <c r="H665" s="92">
        <f t="shared" si="20"/>
        <v>-4.1686710885772129E-3</v>
      </c>
      <c r="I665" s="93">
        <f t="shared" si="21"/>
        <v>-4.5605645896705429E-3</v>
      </c>
    </row>
    <row r="666" spans="1:9" x14ac:dyDescent="0.25">
      <c r="A666" s="16">
        <v>43889</v>
      </c>
      <c r="B666" s="87">
        <v>490.5</v>
      </c>
      <c r="C666" s="88">
        <v>498.125</v>
      </c>
      <c r="D666" s="88">
        <v>475.5</v>
      </c>
      <c r="E666" s="88">
        <v>488.02499399999999</v>
      </c>
      <c r="F666" s="88">
        <v>485.10217299999999</v>
      </c>
      <c r="G666" s="88">
        <v>530480</v>
      </c>
      <c r="H666" s="88">
        <f t="shared" si="20"/>
        <v>-6.2289569975768318E-3</v>
      </c>
      <c r="I666" s="95">
        <f t="shared" si="21"/>
        <v>-6.6208504986701618E-3</v>
      </c>
    </row>
    <row r="667" spans="1:9" x14ac:dyDescent="0.25">
      <c r="A667" s="16">
        <v>43892</v>
      </c>
      <c r="B667" s="91">
        <v>493</v>
      </c>
      <c r="C667" s="92">
        <v>499.75</v>
      </c>
      <c r="D667" s="92">
        <v>478</v>
      </c>
      <c r="E667" s="92">
        <v>485.5</v>
      </c>
      <c r="F667" s="92">
        <v>482.592285</v>
      </c>
      <c r="G667" s="92">
        <v>613040</v>
      </c>
      <c r="H667" s="92">
        <f t="shared" si="20"/>
        <v>-2.2528452940200469E-3</v>
      </c>
      <c r="I667" s="93">
        <f t="shared" si="21"/>
        <v>-2.6447387951133764E-3</v>
      </c>
    </row>
    <row r="668" spans="1:9" x14ac:dyDescent="0.25">
      <c r="A668" s="16">
        <v>43893</v>
      </c>
      <c r="B668" s="87">
        <v>497.5</v>
      </c>
      <c r="C668" s="88">
        <v>497.5</v>
      </c>
      <c r="D668" s="88">
        <v>483.14999399999999</v>
      </c>
      <c r="E668" s="88">
        <v>491.72500600000001</v>
      </c>
      <c r="F668" s="88">
        <v>488.77999899999998</v>
      </c>
      <c r="G668" s="88">
        <v>450844</v>
      </c>
      <c r="H668" s="88">
        <f t="shared" si="20"/>
        <v>5.5330514141633596E-3</v>
      </c>
      <c r="I668" s="95">
        <f t="shared" si="21"/>
        <v>5.1411579130700297E-3</v>
      </c>
    </row>
    <row r="669" spans="1:9" x14ac:dyDescent="0.25">
      <c r="A669" s="16">
        <v>43894</v>
      </c>
      <c r="B669" s="91">
        <v>493.125</v>
      </c>
      <c r="C669" s="92">
        <v>494.85000600000001</v>
      </c>
      <c r="D669" s="92">
        <v>478.54998799999998</v>
      </c>
      <c r="E669" s="92">
        <v>481.85000600000001</v>
      </c>
      <c r="F669" s="92">
        <v>478.96417200000002</v>
      </c>
      <c r="G669" s="92">
        <v>517402</v>
      </c>
      <c r="H669" s="92">
        <f t="shared" si="20"/>
        <v>-8.8103980987090744E-3</v>
      </c>
      <c r="I669" s="93">
        <f t="shared" si="21"/>
        <v>-9.2022915998024035E-3</v>
      </c>
    </row>
    <row r="670" spans="1:9" x14ac:dyDescent="0.25">
      <c r="A670" s="16">
        <v>43895</v>
      </c>
      <c r="B670" s="87">
        <v>487</v>
      </c>
      <c r="C670" s="88">
        <v>500</v>
      </c>
      <c r="D670" s="88">
        <v>482.5</v>
      </c>
      <c r="E670" s="88">
        <v>494.75</v>
      </c>
      <c r="F670" s="88">
        <v>491.78692599999999</v>
      </c>
      <c r="G670" s="88">
        <v>325468</v>
      </c>
      <c r="H670" s="88">
        <f t="shared" si="20"/>
        <v>1.1473950914226426E-2</v>
      </c>
      <c r="I670" s="95">
        <f t="shared" si="21"/>
        <v>1.1082057413133097E-2</v>
      </c>
    </row>
    <row r="671" spans="1:9" x14ac:dyDescent="0.25">
      <c r="A671" s="16">
        <v>43896</v>
      </c>
      <c r="B671" s="91">
        <v>481</v>
      </c>
      <c r="C671" s="92">
        <v>497.22500600000001</v>
      </c>
      <c r="D671" s="92">
        <v>477.5</v>
      </c>
      <c r="E671" s="92">
        <v>492.70001200000002</v>
      </c>
      <c r="F671" s="92">
        <v>489.74920700000001</v>
      </c>
      <c r="G671" s="92">
        <v>303534</v>
      </c>
      <c r="H671" s="92">
        <f t="shared" si="20"/>
        <v>-1.8032375152022353E-3</v>
      </c>
      <c r="I671" s="93">
        <f t="shared" si="21"/>
        <v>-2.1951310162955651E-3</v>
      </c>
    </row>
    <row r="672" spans="1:9" x14ac:dyDescent="0.25">
      <c r="A672" s="16">
        <v>43899</v>
      </c>
      <c r="B672" s="87">
        <v>490.625</v>
      </c>
      <c r="C672" s="88">
        <v>490.625</v>
      </c>
      <c r="D672" s="88">
        <v>465.70001200000002</v>
      </c>
      <c r="E672" s="88">
        <v>471.20001200000002</v>
      </c>
      <c r="F672" s="88">
        <v>468.37795999999997</v>
      </c>
      <c r="G672" s="88">
        <v>1270852</v>
      </c>
      <c r="H672" s="88">
        <f t="shared" si="20"/>
        <v>-1.9377290745650599E-2</v>
      </c>
      <c r="I672" s="95">
        <f t="shared" si="21"/>
        <v>-1.976918424674393E-2</v>
      </c>
    </row>
    <row r="673" spans="1:9" x14ac:dyDescent="0.25">
      <c r="A673" s="16">
        <v>43901</v>
      </c>
      <c r="B673" s="91">
        <v>472.64999399999999</v>
      </c>
      <c r="C673" s="92">
        <v>474.125</v>
      </c>
      <c r="D673" s="92">
        <v>455.72500600000001</v>
      </c>
      <c r="E673" s="92">
        <v>465.625</v>
      </c>
      <c r="F673" s="92">
        <v>462.836365</v>
      </c>
      <c r="G673" s="92">
        <v>492248</v>
      </c>
      <c r="H673" s="92">
        <f t="shared" si="20"/>
        <v>-5.1689766259596205E-3</v>
      </c>
      <c r="I673" s="93">
        <f t="shared" si="21"/>
        <v>-5.5608701270529505E-3</v>
      </c>
    </row>
    <row r="674" spans="1:9" x14ac:dyDescent="0.25">
      <c r="A674" s="16">
        <v>43902</v>
      </c>
      <c r="B674" s="87">
        <v>450</v>
      </c>
      <c r="C674" s="88">
        <v>450</v>
      </c>
      <c r="D674" s="88">
        <v>415</v>
      </c>
      <c r="E674" s="88">
        <v>423.20001200000002</v>
      </c>
      <c r="F674" s="88">
        <v>420.665436</v>
      </c>
      <c r="G674" s="88">
        <v>876760</v>
      </c>
      <c r="H674" s="88">
        <f t="shared" si="20"/>
        <v>-4.1490644436257738E-2</v>
      </c>
      <c r="I674" s="95">
        <f t="shared" si="21"/>
        <v>-4.1882537937351069E-2</v>
      </c>
    </row>
    <row r="675" spans="1:9" x14ac:dyDescent="0.25">
      <c r="A675" s="16">
        <v>43903</v>
      </c>
      <c r="B675" s="91">
        <v>392.60000600000001</v>
      </c>
      <c r="C675" s="92">
        <v>450.5</v>
      </c>
      <c r="D675" s="92">
        <v>370</v>
      </c>
      <c r="E675" s="92">
        <v>436.29998799999998</v>
      </c>
      <c r="F675" s="92">
        <v>433.68695100000002</v>
      </c>
      <c r="G675" s="92">
        <v>1078562</v>
      </c>
      <c r="H675" s="92">
        <f t="shared" si="20"/>
        <v>1.3239525414088463E-2</v>
      </c>
      <c r="I675" s="93">
        <f t="shared" si="21"/>
        <v>1.2847631912995134E-2</v>
      </c>
    </row>
    <row r="676" spans="1:9" x14ac:dyDescent="0.25">
      <c r="A676" s="16">
        <v>43906</v>
      </c>
      <c r="B676" s="87">
        <v>430</v>
      </c>
      <c r="C676" s="88">
        <v>434.875</v>
      </c>
      <c r="D676" s="88">
        <v>399.5</v>
      </c>
      <c r="E676" s="88">
        <v>403.22500600000001</v>
      </c>
      <c r="F676" s="88">
        <v>400.810089</v>
      </c>
      <c r="G676" s="88">
        <v>777650</v>
      </c>
      <c r="H676" s="88">
        <f t="shared" si="20"/>
        <v>-3.4237710215725546E-2</v>
      </c>
      <c r="I676" s="95">
        <f t="shared" si="21"/>
        <v>-3.4629603716818877E-2</v>
      </c>
    </row>
    <row r="677" spans="1:9" x14ac:dyDescent="0.25">
      <c r="A677" s="16">
        <v>43907</v>
      </c>
      <c r="B677" s="91">
        <v>402</v>
      </c>
      <c r="C677" s="92">
        <v>411.25</v>
      </c>
      <c r="D677" s="92">
        <v>388.52499399999999</v>
      </c>
      <c r="E677" s="92">
        <v>395.27499399999999</v>
      </c>
      <c r="F677" s="92">
        <v>392.907715</v>
      </c>
      <c r="G677" s="92">
        <v>435086</v>
      </c>
      <c r="H677" s="92">
        <f t="shared" si="20"/>
        <v>-8.6480882981410916E-3</v>
      </c>
      <c r="I677" s="93">
        <f t="shared" si="21"/>
        <v>-9.0399817992344207E-3</v>
      </c>
    </row>
    <row r="678" spans="1:9" x14ac:dyDescent="0.25">
      <c r="A678" s="16">
        <v>43908</v>
      </c>
      <c r="B678" s="87">
        <v>404.5</v>
      </c>
      <c r="C678" s="88">
        <v>410.77499399999999</v>
      </c>
      <c r="D678" s="88">
        <v>384.5</v>
      </c>
      <c r="E678" s="88">
        <v>395.25</v>
      </c>
      <c r="F678" s="88">
        <v>392.88284299999998</v>
      </c>
      <c r="G678" s="88">
        <v>613258</v>
      </c>
      <c r="H678" s="88">
        <f t="shared" si="20"/>
        <v>-2.7492751719993795E-5</v>
      </c>
      <c r="I678" s="95">
        <f t="shared" si="21"/>
        <v>-4.1938625281332339E-4</v>
      </c>
    </row>
    <row r="679" spans="1:9" x14ac:dyDescent="0.25">
      <c r="A679" s="16">
        <v>43909</v>
      </c>
      <c r="B679" s="91">
        <v>375</v>
      </c>
      <c r="C679" s="92">
        <v>396.5</v>
      </c>
      <c r="D679" s="92">
        <v>368.52499399999999</v>
      </c>
      <c r="E679" s="92">
        <v>374.22500600000001</v>
      </c>
      <c r="F679" s="92">
        <v>371.98376500000001</v>
      </c>
      <c r="G679" s="92">
        <v>534316</v>
      </c>
      <c r="H679" s="92">
        <f t="shared" si="20"/>
        <v>-2.3739078017010307E-2</v>
      </c>
      <c r="I679" s="93">
        <f t="shared" si="21"/>
        <v>-2.4130971518103637E-2</v>
      </c>
    </row>
    <row r="680" spans="1:9" x14ac:dyDescent="0.25">
      <c r="A680" s="16">
        <v>43910</v>
      </c>
      <c r="B680" s="87">
        <v>375</v>
      </c>
      <c r="C680" s="88">
        <v>392.5</v>
      </c>
      <c r="D680" s="88">
        <v>372.5</v>
      </c>
      <c r="E680" s="88">
        <v>384</v>
      </c>
      <c r="F680" s="88">
        <v>381.70019500000001</v>
      </c>
      <c r="G680" s="88">
        <v>744640</v>
      </c>
      <c r="H680" s="88">
        <f t="shared" si="20"/>
        <v>1.1198396035071185E-2</v>
      </c>
      <c r="I680" s="95">
        <f t="shared" si="21"/>
        <v>1.0806502533977856E-2</v>
      </c>
    </row>
    <row r="681" spans="1:9" x14ac:dyDescent="0.25">
      <c r="A681" s="16">
        <v>43913</v>
      </c>
      <c r="B681" s="91">
        <v>350</v>
      </c>
      <c r="C681" s="92">
        <v>369.97500600000001</v>
      </c>
      <c r="D681" s="92">
        <v>334</v>
      </c>
      <c r="E681" s="92">
        <v>339.75</v>
      </c>
      <c r="F681" s="92">
        <v>337.71521000000001</v>
      </c>
      <c r="G681" s="92">
        <v>1493824</v>
      </c>
      <c r="H681" s="92">
        <f t="shared" si="20"/>
        <v>-5.3171761010015341E-2</v>
      </c>
      <c r="I681" s="93">
        <f t="shared" si="21"/>
        <v>-5.3563654511108671E-2</v>
      </c>
    </row>
    <row r="682" spans="1:9" x14ac:dyDescent="0.25">
      <c r="A682" s="16">
        <v>43914</v>
      </c>
      <c r="B682" s="87">
        <v>369.97500600000001</v>
      </c>
      <c r="C682" s="88">
        <v>369.97500600000001</v>
      </c>
      <c r="D682" s="88">
        <v>343.375</v>
      </c>
      <c r="E682" s="88">
        <v>346.72500600000001</v>
      </c>
      <c r="F682" s="88">
        <v>344.648438</v>
      </c>
      <c r="G682" s="88">
        <v>358356</v>
      </c>
      <c r="H682" s="88">
        <f t="shared" si="20"/>
        <v>8.8256937368399683E-3</v>
      </c>
      <c r="I682" s="95">
        <f t="shared" si="21"/>
        <v>8.4338002357466392E-3</v>
      </c>
    </row>
    <row r="683" spans="1:9" x14ac:dyDescent="0.25">
      <c r="A683" s="16">
        <v>43915</v>
      </c>
      <c r="B683" s="91">
        <v>340</v>
      </c>
      <c r="C683" s="92">
        <v>362.35000600000001</v>
      </c>
      <c r="D683" s="92">
        <v>340</v>
      </c>
      <c r="E683" s="92">
        <v>352.60000600000001</v>
      </c>
      <c r="F683" s="92">
        <v>350.48828099999997</v>
      </c>
      <c r="G683" s="92">
        <v>281738</v>
      </c>
      <c r="H683" s="92">
        <f t="shared" si="20"/>
        <v>7.2971868387131048E-3</v>
      </c>
      <c r="I683" s="93">
        <f t="shared" si="21"/>
        <v>6.9052933376197749E-3</v>
      </c>
    </row>
    <row r="684" spans="1:9" x14ac:dyDescent="0.25">
      <c r="A684" s="16">
        <v>43916</v>
      </c>
      <c r="B684" s="87">
        <v>360</v>
      </c>
      <c r="C684" s="88">
        <v>377.5</v>
      </c>
      <c r="D684" s="88">
        <v>354.57501200000002</v>
      </c>
      <c r="E684" s="88">
        <v>369.32501200000002</v>
      </c>
      <c r="F684" s="88">
        <v>367.11309799999998</v>
      </c>
      <c r="G684" s="88">
        <v>328438</v>
      </c>
      <c r="H684" s="88">
        <f t="shared" si="20"/>
        <v>2.0126378319592075E-2</v>
      </c>
      <c r="I684" s="95">
        <f t="shared" si="21"/>
        <v>1.9734484818498745E-2</v>
      </c>
    </row>
    <row r="685" spans="1:9" x14ac:dyDescent="0.25">
      <c r="A685" s="16">
        <v>43917</v>
      </c>
      <c r="B685" s="91">
        <v>378</v>
      </c>
      <c r="C685" s="92">
        <v>394.95001200000002</v>
      </c>
      <c r="D685" s="92">
        <v>367.60000600000001</v>
      </c>
      <c r="E685" s="92">
        <v>382.95001200000002</v>
      </c>
      <c r="F685" s="92">
        <v>380.65652499999999</v>
      </c>
      <c r="G685" s="92">
        <v>333934</v>
      </c>
      <c r="H685" s="92">
        <f t="shared" si="20"/>
        <v>1.5733398921574899E-2</v>
      </c>
      <c r="I685" s="93">
        <f t="shared" si="21"/>
        <v>1.534150542048157E-2</v>
      </c>
    </row>
    <row r="686" spans="1:9" x14ac:dyDescent="0.25">
      <c r="A686" s="16">
        <v>43920</v>
      </c>
      <c r="B686" s="87">
        <v>370</v>
      </c>
      <c r="C686" s="88">
        <v>374.75</v>
      </c>
      <c r="D686" s="88">
        <v>360.5</v>
      </c>
      <c r="E686" s="88">
        <v>364.25</v>
      </c>
      <c r="F686" s="88">
        <v>362.06848100000002</v>
      </c>
      <c r="G686" s="88">
        <v>277478</v>
      </c>
      <c r="H686" s="88">
        <f t="shared" si="20"/>
        <v>-2.1742558622962985E-2</v>
      </c>
      <c r="I686" s="95">
        <f t="shared" si="21"/>
        <v>-2.2134452124056316E-2</v>
      </c>
    </row>
    <row r="687" spans="1:9" x14ac:dyDescent="0.25">
      <c r="A687" s="16">
        <v>43921</v>
      </c>
      <c r="B687" s="91">
        <v>367</v>
      </c>
      <c r="C687" s="92">
        <v>389.85000600000001</v>
      </c>
      <c r="D687" s="92">
        <v>362.57501200000002</v>
      </c>
      <c r="E687" s="92">
        <v>383.375</v>
      </c>
      <c r="F687" s="92">
        <v>381.07894900000002</v>
      </c>
      <c r="G687" s="92">
        <v>232486</v>
      </c>
      <c r="H687" s="92">
        <f t="shared" si="20"/>
        <v>2.2224238779110457E-2</v>
      </c>
      <c r="I687" s="93">
        <f t="shared" si="21"/>
        <v>2.1832345278017126E-2</v>
      </c>
    </row>
    <row r="688" spans="1:9" x14ac:dyDescent="0.25">
      <c r="A688" s="16">
        <v>43922</v>
      </c>
      <c r="B688" s="87">
        <v>389</v>
      </c>
      <c r="C688" s="88">
        <v>409.5</v>
      </c>
      <c r="D688" s="88">
        <v>384.02499399999999</v>
      </c>
      <c r="E688" s="88">
        <v>397.89999399999999</v>
      </c>
      <c r="F688" s="88">
        <v>395.51696800000002</v>
      </c>
      <c r="G688" s="88">
        <v>907144</v>
      </c>
      <c r="H688" s="88">
        <f t="shared" si="20"/>
        <v>1.615016103932114E-2</v>
      </c>
      <c r="I688" s="95">
        <f t="shared" si="21"/>
        <v>1.5758267538227809E-2</v>
      </c>
    </row>
    <row r="689" spans="1:9" x14ac:dyDescent="0.25">
      <c r="A689" s="16">
        <v>43924</v>
      </c>
      <c r="B689" s="91">
        <v>400.54998799999998</v>
      </c>
      <c r="C689" s="92">
        <v>402</v>
      </c>
      <c r="D689" s="92">
        <v>385.375</v>
      </c>
      <c r="E689" s="92">
        <v>395.35000600000001</v>
      </c>
      <c r="F689" s="92">
        <v>392.98220800000001</v>
      </c>
      <c r="G689" s="92">
        <v>271770</v>
      </c>
      <c r="H689" s="92">
        <f t="shared" si="20"/>
        <v>-2.7922313846446877E-3</v>
      </c>
      <c r="I689" s="93">
        <f t="shared" si="21"/>
        <v>-3.1841248857380172E-3</v>
      </c>
    </row>
    <row r="690" spans="1:9" x14ac:dyDescent="0.25">
      <c r="A690" s="16">
        <v>43928</v>
      </c>
      <c r="B690" s="87">
        <v>404</v>
      </c>
      <c r="C690" s="88">
        <v>421.35000600000001</v>
      </c>
      <c r="D690" s="88">
        <v>400.5</v>
      </c>
      <c r="E690" s="88">
        <v>415.35000600000001</v>
      </c>
      <c r="F690" s="88">
        <v>412.86245700000001</v>
      </c>
      <c r="G690" s="88">
        <v>408830</v>
      </c>
      <c r="H690" s="88">
        <f t="shared" si="20"/>
        <v>2.1432504346948232E-2</v>
      </c>
      <c r="I690" s="95">
        <f t="shared" si="21"/>
        <v>2.1040610845854901E-2</v>
      </c>
    </row>
    <row r="691" spans="1:9" x14ac:dyDescent="0.25">
      <c r="A691" s="16">
        <v>43929</v>
      </c>
      <c r="B691" s="91">
        <v>419.97500600000001</v>
      </c>
      <c r="C691" s="92">
        <v>454.89999399999999</v>
      </c>
      <c r="D691" s="92">
        <v>409</v>
      </c>
      <c r="E691" s="92">
        <v>427.45001200000002</v>
      </c>
      <c r="F691" s="92">
        <v>424.88998400000003</v>
      </c>
      <c r="G691" s="92">
        <v>955610</v>
      </c>
      <c r="H691" s="92">
        <f t="shared" si="20"/>
        <v>1.2471100733847955E-2</v>
      </c>
      <c r="I691" s="93">
        <f t="shared" si="21"/>
        <v>1.2079207232754626E-2</v>
      </c>
    </row>
    <row r="692" spans="1:9" x14ac:dyDescent="0.25">
      <c r="A692" s="16">
        <v>43930</v>
      </c>
      <c r="B692" s="87">
        <v>444.5</v>
      </c>
      <c r="C692" s="88">
        <v>459.95001200000002</v>
      </c>
      <c r="D692" s="88">
        <v>438.77499399999999</v>
      </c>
      <c r="E692" s="88">
        <v>455.64999399999999</v>
      </c>
      <c r="F692" s="88">
        <v>452.92111199999999</v>
      </c>
      <c r="G692" s="88">
        <v>598776</v>
      </c>
      <c r="H692" s="88">
        <f t="shared" si="20"/>
        <v>2.774607139572231E-2</v>
      </c>
      <c r="I692" s="95">
        <f t="shared" si="21"/>
        <v>2.7354177894628979E-2</v>
      </c>
    </row>
    <row r="693" spans="1:9" x14ac:dyDescent="0.25">
      <c r="A693" s="16">
        <v>43934</v>
      </c>
      <c r="B693" s="91">
        <v>457.5</v>
      </c>
      <c r="C693" s="92">
        <v>487.32501200000002</v>
      </c>
      <c r="D693" s="92">
        <v>447.5</v>
      </c>
      <c r="E693" s="92">
        <v>450.02499399999999</v>
      </c>
      <c r="F693" s="92">
        <v>447.32974200000001</v>
      </c>
      <c r="G693" s="92">
        <v>884488</v>
      </c>
      <c r="H693" s="92">
        <f t="shared" si="20"/>
        <v>-5.3947904661587305E-3</v>
      </c>
      <c r="I693" s="93">
        <f t="shared" si="21"/>
        <v>-5.7866839672520605E-3</v>
      </c>
    </row>
    <row r="694" spans="1:9" x14ac:dyDescent="0.25">
      <c r="A694" s="16">
        <v>43936</v>
      </c>
      <c r="B694" s="87">
        <v>460</v>
      </c>
      <c r="C694" s="88">
        <v>469.39999399999999</v>
      </c>
      <c r="D694" s="88">
        <v>448.5</v>
      </c>
      <c r="E694" s="88">
        <v>456.17498799999998</v>
      </c>
      <c r="F694" s="88">
        <v>453.44293199999998</v>
      </c>
      <c r="G694" s="88">
        <v>862564</v>
      </c>
      <c r="H694" s="88">
        <f t="shared" si="20"/>
        <v>5.8948623149620034E-3</v>
      </c>
      <c r="I694" s="95">
        <f t="shared" si="21"/>
        <v>5.5029688138686734E-3</v>
      </c>
    </row>
    <row r="695" spans="1:9" x14ac:dyDescent="0.25">
      <c r="A695" s="16">
        <v>43937</v>
      </c>
      <c r="B695" s="91">
        <v>462.5</v>
      </c>
      <c r="C695" s="92">
        <v>472</v>
      </c>
      <c r="D695" s="92">
        <v>458.04998799999998</v>
      </c>
      <c r="E695" s="92">
        <v>462.20001200000002</v>
      </c>
      <c r="F695" s="92">
        <v>459.43185399999999</v>
      </c>
      <c r="G695" s="92">
        <v>432774</v>
      </c>
      <c r="H695" s="92">
        <f t="shared" si="20"/>
        <v>5.6984662809690736E-3</v>
      </c>
      <c r="I695" s="93">
        <f t="shared" si="21"/>
        <v>5.3065727798757437E-3</v>
      </c>
    </row>
    <row r="696" spans="1:9" x14ac:dyDescent="0.25">
      <c r="A696" s="16">
        <v>43938</v>
      </c>
      <c r="B696" s="87">
        <v>471.5</v>
      </c>
      <c r="C696" s="88">
        <v>475.97500600000001</v>
      </c>
      <c r="D696" s="88">
        <v>463.20001200000002</v>
      </c>
      <c r="E696" s="88">
        <v>471.97500600000001</v>
      </c>
      <c r="F696" s="88">
        <v>469.14828499999999</v>
      </c>
      <c r="G696" s="88">
        <v>404636</v>
      </c>
      <c r="H696" s="88">
        <f t="shared" si="20"/>
        <v>9.0890300329275874E-3</v>
      </c>
      <c r="I696" s="95">
        <f t="shared" si="21"/>
        <v>8.6971365318342583E-3</v>
      </c>
    </row>
    <row r="697" spans="1:9" x14ac:dyDescent="0.25">
      <c r="A697" s="16">
        <v>43941</v>
      </c>
      <c r="B697" s="91">
        <v>476.70001200000002</v>
      </c>
      <c r="C697" s="92">
        <v>480.64999399999999</v>
      </c>
      <c r="D697" s="92">
        <v>464.60000600000001</v>
      </c>
      <c r="E697" s="92">
        <v>468.45001200000002</v>
      </c>
      <c r="F697" s="92">
        <v>465.64447000000001</v>
      </c>
      <c r="G697" s="92">
        <v>274970</v>
      </c>
      <c r="H697" s="92">
        <f t="shared" si="20"/>
        <v>-3.2556834404114899E-3</v>
      </c>
      <c r="I697" s="93">
        <f t="shared" si="21"/>
        <v>-3.6475769415048194E-3</v>
      </c>
    </row>
    <row r="698" spans="1:9" x14ac:dyDescent="0.25">
      <c r="A698" s="16">
        <v>43942</v>
      </c>
      <c r="B698" s="87">
        <v>462.5</v>
      </c>
      <c r="C698" s="88">
        <v>474</v>
      </c>
      <c r="D698" s="88">
        <v>455.57501200000002</v>
      </c>
      <c r="E698" s="88">
        <v>458.20001200000002</v>
      </c>
      <c r="F698" s="88">
        <v>455.45584100000002</v>
      </c>
      <c r="G698" s="88">
        <v>785570</v>
      </c>
      <c r="H698" s="88">
        <f t="shared" si="20"/>
        <v>-9.6081735717623625E-3</v>
      </c>
      <c r="I698" s="95">
        <f t="shared" si="21"/>
        <v>-1.0000067072855692E-2</v>
      </c>
    </row>
    <row r="699" spans="1:9" x14ac:dyDescent="0.25">
      <c r="A699" s="16">
        <v>43943</v>
      </c>
      <c r="B699" s="91">
        <v>457.5</v>
      </c>
      <c r="C699" s="92">
        <v>467.25</v>
      </c>
      <c r="D699" s="92">
        <v>451.75</v>
      </c>
      <c r="E699" s="92">
        <v>455.29998799999998</v>
      </c>
      <c r="F699" s="92">
        <v>452.573151</v>
      </c>
      <c r="G699" s="92">
        <v>251784</v>
      </c>
      <c r="H699" s="92">
        <f t="shared" si="20"/>
        <v>-2.7574902937651481E-3</v>
      </c>
      <c r="I699" s="93">
        <f t="shared" si="21"/>
        <v>-3.1493837948584776E-3</v>
      </c>
    </row>
    <row r="700" spans="1:9" x14ac:dyDescent="0.25">
      <c r="A700" s="16">
        <v>43944</v>
      </c>
      <c r="B700" s="87">
        <v>462.625</v>
      </c>
      <c r="C700" s="88">
        <v>480</v>
      </c>
      <c r="D700" s="88">
        <v>462.5</v>
      </c>
      <c r="E700" s="88">
        <v>468.79998799999998</v>
      </c>
      <c r="F700" s="88">
        <v>465.99230999999997</v>
      </c>
      <c r="G700" s="88">
        <v>619762</v>
      </c>
      <c r="H700" s="88">
        <f t="shared" si="20"/>
        <v>1.2689964071031932E-2</v>
      </c>
      <c r="I700" s="95">
        <f t="shared" si="21"/>
        <v>1.2298070569938603E-2</v>
      </c>
    </row>
    <row r="701" spans="1:9" x14ac:dyDescent="0.25">
      <c r="A701" s="16">
        <v>43945</v>
      </c>
      <c r="B701" s="91">
        <v>468.5</v>
      </c>
      <c r="C701" s="92">
        <v>472.29998799999998</v>
      </c>
      <c r="D701" s="92">
        <v>459</v>
      </c>
      <c r="E701" s="92">
        <v>463.42498799999998</v>
      </c>
      <c r="F701" s="92">
        <v>460.64950599999997</v>
      </c>
      <c r="G701" s="92">
        <v>399308</v>
      </c>
      <c r="H701" s="92">
        <f t="shared" si="20"/>
        <v>-5.0081400778546155E-3</v>
      </c>
      <c r="I701" s="93">
        <f t="shared" si="21"/>
        <v>-5.4000335789479454E-3</v>
      </c>
    </row>
    <row r="702" spans="1:9" x14ac:dyDescent="0.25">
      <c r="A702" s="16">
        <v>43948</v>
      </c>
      <c r="B702" s="87">
        <v>465</v>
      </c>
      <c r="C702" s="88">
        <v>514.25</v>
      </c>
      <c r="D702" s="88">
        <v>465</v>
      </c>
      <c r="E702" s="88">
        <v>508.64999399999999</v>
      </c>
      <c r="F702" s="88">
        <v>505.60366800000003</v>
      </c>
      <c r="G702" s="88">
        <v>1635992</v>
      </c>
      <c r="H702" s="88">
        <f t="shared" si="20"/>
        <v>4.0439606197320767E-2</v>
      </c>
      <c r="I702" s="95">
        <f t="shared" si="21"/>
        <v>4.0047712696227436E-2</v>
      </c>
    </row>
    <row r="703" spans="1:9" x14ac:dyDescent="0.25">
      <c r="A703" s="16">
        <v>43949</v>
      </c>
      <c r="B703" s="91">
        <v>522.5</v>
      </c>
      <c r="C703" s="92">
        <v>557.5</v>
      </c>
      <c r="D703" s="92">
        <v>521.5</v>
      </c>
      <c r="E703" s="92">
        <v>552.72497599999997</v>
      </c>
      <c r="F703" s="92">
        <v>549.41473399999995</v>
      </c>
      <c r="G703" s="92">
        <v>2733646</v>
      </c>
      <c r="H703" s="92">
        <f t="shared" si="20"/>
        <v>3.6090086029191178E-2</v>
      </c>
      <c r="I703" s="93">
        <f t="shared" si="21"/>
        <v>3.5698192528097847E-2</v>
      </c>
    </row>
    <row r="704" spans="1:9" x14ac:dyDescent="0.25">
      <c r="A704" s="16">
        <v>43950</v>
      </c>
      <c r="B704" s="87">
        <v>558</v>
      </c>
      <c r="C704" s="88">
        <v>568.92498799999998</v>
      </c>
      <c r="D704" s="88">
        <v>535</v>
      </c>
      <c r="E704" s="88">
        <v>554.45001200000002</v>
      </c>
      <c r="F704" s="88">
        <v>551.12933299999997</v>
      </c>
      <c r="G704" s="88">
        <v>1357984</v>
      </c>
      <c r="H704" s="88">
        <f t="shared" si="20"/>
        <v>1.3532242991018222E-3</v>
      </c>
      <c r="I704" s="95">
        <f t="shared" si="21"/>
        <v>9.6133079800849266E-4</v>
      </c>
    </row>
    <row r="705" spans="1:9" x14ac:dyDescent="0.25">
      <c r="A705" s="16">
        <v>43951</v>
      </c>
      <c r="B705" s="91">
        <v>564</v>
      </c>
      <c r="C705" s="92">
        <v>568.5</v>
      </c>
      <c r="D705" s="92">
        <v>541</v>
      </c>
      <c r="E705" s="92">
        <v>551.20001200000002</v>
      </c>
      <c r="F705" s="92">
        <v>547.89880400000004</v>
      </c>
      <c r="G705" s="92">
        <v>1069664</v>
      </c>
      <c r="H705" s="92">
        <f t="shared" si="20"/>
        <v>-2.553173866812735E-3</v>
      </c>
      <c r="I705" s="93">
        <f t="shared" si="21"/>
        <v>-2.9450673679060646E-3</v>
      </c>
    </row>
    <row r="706" spans="1:9" x14ac:dyDescent="0.25">
      <c r="A706" s="16">
        <v>43955</v>
      </c>
      <c r="B706" s="87">
        <v>543.5</v>
      </c>
      <c r="C706" s="88">
        <v>562.5</v>
      </c>
      <c r="D706" s="88">
        <v>522.57501200000002</v>
      </c>
      <c r="E706" s="88">
        <v>547.67498799999998</v>
      </c>
      <c r="F706" s="88">
        <v>544.39495799999997</v>
      </c>
      <c r="G706" s="88">
        <v>924474</v>
      </c>
      <c r="H706" s="88">
        <f t="shared" si="20"/>
        <v>-2.7862581580030939E-3</v>
      </c>
      <c r="I706" s="95">
        <f t="shared" si="21"/>
        <v>-3.1781516590964234E-3</v>
      </c>
    </row>
    <row r="707" spans="1:9" x14ac:dyDescent="0.25">
      <c r="A707" s="16">
        <v>43956</v>
      </c>
      <c r="B707" s="91">
        <v>558</v>
      </c>
      <c r="C707" s="92">
        <v>596</v>
      </c>
      <c r="D707" s="92">
        <v>553.09997599999997</v>
      </c>
      <c r="E707" s="92">
        <v>569.40002400000003</v>
      </c>
      <c r="F707" s="92">
        <v>565.98980700000004</v>
      </c>
      <c r="G707" s="92">
        <v>4085334</v>
      </c>
      <c r="H707" s="92">
        <f t="shared" si="20"/>
        <v>1.6894515717752599E-2</v>
      </c>
      <c r="I707" s="93">
        <f t="shared" si="21"/>
        <v>1.6502622216659268E-2</v>
      </c>
    </row>
    <row r="708" spans="1:9" x14ac:dyDescent="0.25">
      <c r="A708" s="16">
        <v>43957</v>
      </c>
      <c r="B708" s="87">
        <v>575</v>
      </c>
      <c r="C708" s="88">
        <v>581.75</v>
      </c>
      <c r="D708" s="88">
        <v>541</v>
      </c>
      <c r="E708" s="88">
        <v>552.34997599999997</v>
      </c>
      <c r="F708" s="88">
        <v>549.04193099999998</v>
      </c>
      <c r="G708" s="88">
        <v>1406278</v>
      </c>
      <c r="H708" s="88">
        <f t="shared" ref="H708:H771" si="22">LOG(F708/F707)</f>
        <v>-1.3203096666206785E-2</v>
      </c>
      <c r="I708" s="95">
        <f t="shared" ref="I708:I771" si="23">H708-$H$1238</f>
        <v>-1.3594990167300114E-2</v>
      </c>
    </row>
    <row r="709" spans="1:9" x14ac:dyDescent="0.25">
      <c r="A709" s="16">
        <v>43958</v>
      </c>
      <c r="B709" s="91">
        <v>539</v>
      </c>
      <c r="C709" s="92">
        <v>562.5</v>
      </c>
      <c r="D709" s="92">
        <v>537.5</v>
      </c>
      <c r="E709" s="92">
        <v>542.59997599999997</v>
      </c>
      <c r="F709" s="92">
        <v>539.350281</v>
      </c>
      <c r="G709" s="92">
        <v>480676</v>
      </c>
      <c r="H709" s="92">
        <f t="shared" si="22"/>
        <v>-7.7346039794670444E-3</v>
      </c>
      <c r="I709" s="93">
        <f t="shared" si="23"/>
        <v>-8.1264974805603744E-3</v>
      </c>
    </row>
    <row r="710" spans="1:9" x14ac:dyDescent="0.25">
      <c r="A710" s="16">
        <v>43959</v>
      </c>
      <c r="B710" s="87">
        <v>548.90002400000003</v>
      </c>
      <c r="C710" s="88">
        <v>557.75</v>
      </c>
      <c r="D710" s="88">
        <v>525.02502400000003</v>
      </c>
      <c r="E710" s="88">
        <v>532.42498799999998</v>
      </c>
      <c r="F710" s="88">
        <v>529.23632799999996</v>
      </c>
      <c r="G710" s="88">
        <v>593984</v>
      </c>
      <c r="H710" s="88">
        <f t="shared" si="22"/>
        <v>-8.2212618232150158E-3</v>
      </c>
      <c r="I710" s="95">
        <f t="shared" si="23"/>
        <v>-8.6131553243083449E-3</v>
      </c>
    </row>
    <row r="711" spans="1:9" x14ac:dyDescent="0.25">
      <c r="A711" s="16">
        <v>43962</v>
      </c>
      <c r="B711" s="91">
        <v>536</v>
      </c>
      <c r="C711" s="92">
        <v>540.5</v>
      </c>
      <c r="D711" s="92">
        <v>507.54998799999998</v>
      </c>
      <c r="E711" s="92">
        <v>512.34997599999997</v>
      </c>
      <c r="F711" s="92">
        <v>509.28149400000001</v>
      </c>
      <c r="G711" s="92">
        <v>1002734</v>
      </c>
      <c r="H711" s="92">
        <f t="shared" si="22"/>
        <v>-1.6691752210710249E-2</v>
      </c>
      <c r="I711" s="93">
        <f t="shared" si="23"/>
        <v>-1.7083645711803579E-2</v>
      </c>
    </row>
    <row r="712" spans="1:9" x14ac:dyDescent="0.25">
      <c r="A712" s="16">
        <v>43963</v>
      </c>
      <c r="B712" s="87">
        <v>511.95001200000002</v>
      </c>
      <c r="C712" s="88">
        <v>529.97497599999997</v>
      </c>
      <c r="D712" s="88">
        <v>507.64999399999999</v>
      </c>
      <c r="E712" s="88">
        <v>517.52502400000003</v>
      </c>
      <c r="F712" s="88">
        <v>514.42553699999996</v>
      </c>
      <c r="G712" s="88">
        <v>1210994</v>
      </c>
      <c r="H712" s="88">
        <f t="shared" si="22"/>
        <v>4.3646243019399142E-3</v>
      </c>
      <c r="I712" s="95">
        <f t="shared" si="23"/>
        <v>3.9727308008465842E-3</v>
      </c>
    </row>
    <row r="713" spans="1:9" x14ac:dyDescent="0.25">
      <c r="A713" s="16">
        <v>43964</v>
      </c>
      <c r="B713" s="91">
        <v>535.25</v>
      </c>
      <c r="C713" s="92">
        <v>535.25</v>
      </c>
      <c r="D713" s="92">
        <v>512.5</v>
      </c>
      <c r="E713" s="92">
        <v>514.97497599999997</v>
      </c>
      <c r="F713" s="92">
        <v>511.890717</v>
      </c>
      <c r="G713" s="92">
        <v>542328</v>
      </c>
      <c r="H713" s="92">
        <f t="shared" si="22"/>
        <v>-2.1452657945500203E-3</v>
      </c>
      <c r="I713" s="93">
        <f t="shared" si="23"/>
        <v>-2.5371592956433498E-3</v>
      </c>
    </row>
    <row r="714" spans="1:9" x14ac:dyDescent="0.25">
      <c r="A714" s="16">
        <v>43965</v>
      </c>
      <c r="B714" s="87">
        <v>513.90002400000003</v>
      </c>
      <c r="C714" s="88">
        <v>525</v>
      </c>
      <c r="D714" s="88">
        <v>508.25</v>
      </c>
      <c r="E714" s="88">
        <v>510.77499399999999</v>
      </c>
      <c r="F714" s="88">
        <v>507.71594199999998</v>
      </c>
      <c r="G714" s="88">
        <v>1180758</v>
      </c>
      <c r="H714" s="88">
        <f t="shared" si="22"/>
        <v>-3.5564535830103945E-3</v>
      </c>
      <c r="I714" s="95">
        <f t="shared" si="23"/>
        <v>-3.9483470841037245E-3</v>
      </c>
    </row>
    <row r="715" spans="1:9" x14ac:dyDescent="0.25">
      <c r="A715" s="16">
        <v>43966</v>
      </c>
      <c r="B715" s="91">
        <v>513.45001200000002</v>
      </c>
      <c r="C715" s="92">
        <v>523.125</v>
      </c>
      <c r="D715" s="92">
        <v>510</v>
      </c>
      <c r="E715" s="92">
        <v>513.02502400000003</v>
      </c>
      <c r="F715" s="92">
        <v>509.95248400000003</v>
      </c>
      <c r="G715" s="92">
        <v>543844</v>
      </c>
      <c r="H715" s="92">
        <f t="shared" si="22"/>
        <v>1.9089113666791208E-3</v>
      </c>
      <c r="I715" s="93">
        <f t="shared" si="23"/>
        <v>1.5170178655857913E-3</v>
      </c>
    </row>
    <row r="716" spans="1:9" x14ac:dyDescent="0.25">
      <c r="A716" s="16">
        <v>43969</v>
      </c>
      <c r="B716" s="87">
        <v>516.97497599999997</v>
      </c>
      <c r="C716" s="88">
        <v>516.97497599999997</v>
      </c>
      <c r="D716" s="88">
        <v>492.5</v>
      </c>
      <c r="E716" s="88">
        <v>500.45001200000002</v>
      </c>
      <c r="F716" s="88">
        <v>497.45281999999997</v>
      </c>
      <c r="G716" s="88">
        <v>453316</v>
      </c>
      <c r="H716" s="88">
        <f t="shared" si="22"/>
        <v>-1.0777814420502603E-2</v>
      </c>
      <c r="I716" s="95">
        <f t="shared" si="23"/>
        <v>-1.1169707921595932E-2</v>
      </c>
    </row>
    <row r="717" spans="1:9" x14ac:dyDescent="0.25">
      <c r="A717" s="16">
        <v>43970</v>
      </c>
      <c r="B717" s="91">
        <v>503.5</v>
      </c>
      <c r="C717" s="92">
        <v>512.5</v>
      </c>
      <c r="D717" s="92">
        <v>493.5</v>
      </c>
      <c r="E717" s="92">
        <v>495.95001200000002</v>
      </c>
      <c r="F717" s="92">
        <v>492.979736</v>
      </c>
      <c r="G717" s="92">
        <v>439914</v>
      </c>
      <c r="H717" s="92">
        <f t="shared" si="22"/>
        <v>-3.9228292620271093E-3</v>
      </c>
      <c r="I717" s="93">
        <f t="shared" si="23"/>
        <v>-4.3147227631204392E-3</v>
      </c>
    </row>
    <row r="718" spans="1:9" x14ac:dyDescent="0.25">
      <c r="A718" s="16">
        <v>43971</v>
      </c>
      <c r="B718" s="87">
        <v>499.5</v>
      </c>
      <c r="C718" s="88">
        <v>502.75</v>
      </c>
      <c r="D718" s="88">
        <v>491.22500600000001</v>
      </c>
      <c r="E718" s="88">
        <v>500.72500600000001</v>
      </c>
      <c r="F718" s="88">
        <v>497.72610500000002</v>
      </c>
      <c r="G718" s="88">
        <v>282492</v>
      </c>
      <c r="H718" s="88">
        <f t="shared" si="22"/>
        <v>4.1613515367433648E-3</v>
      </c>
      <c r="I718" s="95">
        <f t="shared" si="23"/>
        <v>3.7694580356500353E-3</v>
      </c>
    </row>
    <row r="719" spans="1:9" x14ac:dyDescent="0.25">
      <c r="A719" s="16">
        <v>43972</v>
      </c>
      <c r="B719" s="91">
        <v>503</v>
      </c>
      <c r="C719" s="92">
        <v>516.25</v>
      </c>
      <c r="D719" s="92">
        <v>499.52499399999999</v>
      </c>
      <c r="E719" s="92">
        <v>503.70001200000002</v>
      </c>
      <c r="F719" s="92">
        <v>500.68331899999998</v>
      </c>
      <c r="G719" s="92">
        <v>581718</v>
      </c>
      <c r="H719" s="92">
        <f t="shared" si="22"/>
        <v>2.5727030352098276E-3</v>
      </c>
      <c r="I719" s="93">
        <f t="shared" si="23"/>
        <v>2.1808095341164981E-3</v>
      </c>
    </row>
    <row r="720" spans="1:9" x14ac:dyDescent="0.25">
      <c r="A720" s="16">
        <v>43973</v>
      </c>
      <c r="B720" s="87">
        <v>505.57501200000002</v>
      </c>
      <c r="C720" s="88">
        <v>524</v>
      </c>
      <c r="D720" s="88">
        <v>505.57501200000002</v>
      </c>
      <c r="E720" s="88">
        <v>514.82501200000002</v>
      </c>
      <c r="F720" s="88">
        <v>511.74163800000002</v>
      </c>
      <c r="G720" s="88">
        <v>904060</v>
      </c>
      <c r="H720" s="88">
        <f t="shared" si="22"/>
        <v>9.4876324189568876E-3</v>
      </c>
      <c r="I720" s="95">
        <f t="shared" si="23"/>
        <v>9.0957389178635585E-3</v>
      </c>
    </row>
    <row r="721" spans="1:9" x14ac:dyDescent="0.25">
      <c r="A721" s="16">
        <v>43977</v>
      </c>
      <c r="B721" s="91">
        <v>513.5</v>
      </c>
      <c r="C721" s="92">
        <v>513.5</v>
      </c>
      <c r="D721" s="92">
        <v>495.5</v>
      </c>
      <c r="E721" s="92">
        <v>504.92498799999998</v>
      </c>
      <c r="F721" s="92">
        <v>501.90100100000001</v>
      </c>
      <c r="G721" s="92">
        <v>985832</v>
      </c>
      <c r="H721" s="92">
        <f t="shared" si="22"/>
        <v>-8.432693053172997E-3</v>
      </c>
      <c r="I721" s="93">
        <f t="shared" si="23"/>
        <v>-8.8245865542663261E-3</v>
      </c>
    </row>
    <row r="722" spans="1:9" x14ac:dyDescent="0.25">
      <c r="A722" s="16">
        <v>43978</v>
      </c>
      <c r="B722" s="87">
        <v>508.47500600000001</v>
      </c>
      <c r="C722" s="88">
        <v>510.5</v>
      </c>
      <c r="D722" s="88">
        <v>492</v>
      </c>
      <c r="E722" s="88">
        <v>493.25</v>
      </c>
      <c r="F722" s="88">
        <v>490.29589800000002</v>
      </c>
      <c r="G722" s="88">
        <v>763576</v>
      </c>
      <c r="H722" s="88">
        <f t="shared" si="22"/>
        <v>-1.0159802057014453E-2</v>
      </c>
      <c r="I722" s="95">
        <f t="shared" si="23"/>
        <v>-1.0551695558107782E-2</v>
      </c>
    </row>
    <row r="723" spans="1:9" x14ac:dyDescent="0.25">
      <c r="A723" s="16">
        <v>43979</v>
      </c>
      <c r="B723" s="91">
        <v>496.20001200000002</v>
      </c>
      <c r="C723" s="92">
        <v>503.89999399999999</v>
      </c>
      <c r="D723" s="92">
        <v>489</v>
      </c>
      <c r="E723" s="92">
        <v>491.75</v>
      </c>
      <c r="F723" s="92">
        <v>488.80490099999997</v>
      </c>
      <c r="G723" s="92">
        <v>572078</v>
      </c>
      <c r="H723" s="92">
        <f t="shared" si="22"/>
        <v>-1.3227080824284865E-3</v>
      </c>
      <c r="I723" s="93">
        <f t="shared" si="23"/>
        <v>-1.714601583521816E-3</v>
      </c>
    </row>
    <row r="724" spans="1:9" x14ac:dyDescent="0.25">
      <c r="A724" s="16">
        <v>43980</v>
      </c>
      <c r="B724" s="87">
        <v>493.57501200000002</v>
      </c>
      <c r="C724" s="88">
        <v>493.57501200000002</v>
      </c>
      <c r="D724" s="88">
        <v>481.52499399999999</v>
      </c>
      <c r="E724" s="88">
        <v>488.07501200000002</v>
      </c>
      <c r="F724" s="88">
        <v>485.15191700000003</v>
      </c>
      <c r="G724" s="88">
        <v>848936</v>
      </c>
      <c r="H724" s="88">
        <f t="shared" si="22"/>
        <v>-3.2577999427405692E-3</v>
      </c>
      <c r="I724" s="95">
        <f t="shared" si="23"/>
        <v>-3.6496934438338987E-3</v>
      </c>
    </row>
    <row r="725" spans="1:9" x14ac:dyDescent="0.25">
      <c r="A725" s="16">
        <v>43983</v>
      </c>
      <c r="B725" s="91">
        <v>493</v>
      </c>
      <c r="C725" s="92">
        <v>503.14999399999999</v>
      </c>
      <c r="D725" s="92">
        <v>488.5</v>
      </c>
      <c r="E725" s="92">
        <v>491.375</v>
      </c>
      <c r="F725" s="92">
        <v>488.432098</v>
      </c>
      <c r="G725" s="92">
        <v>1419300</v>
      </c>
      <c r="H725" s="92">
        <f t="shared" si="22"/>
        <v>2.9264447162052564E-3</v>
      </c>
      <c r="I725" s="93">
        <f t="shared" si="23"/>
        <v>2.5345512151119269E-3</v>
      </c>
    </row>
    <row r="726" spans="1:9" x14ac:dyDescent="0.25">
      <c r="A726" s="16">
        <v>43984</v>
      </c>
      <c r="B726" s="87">
        <v>494.89999399999999</v>
      </c>
      <c r="C726" s="88">
        <v>499.125</v>
      </c>
      <c r="D726" s="88">
        <v>485.54998799999998</v>
      </c>
      <c r="E726" s="88">
        <v>486.79998799999998</v>
      </c>
      <c r="F726" s="88">
        <v>483.88449100000003</v>
      </c>
      <c r="G726" s="88">
        <v>717664</v>
      </c>
      <c r="H726" s="88">
        <f t="shared" si="22"/>
        <v>-4.0624937384039876E-3</v>
      </c>
      <c r="I726" s="95">
        <f t="shared" si="23"/>
        <v>-4.4543872394973176E-3</v>
      </c>
    </row>
    <row r="727" spans="1:9" x14ac:dyDescent="0.25">
      <c r="A727" s="16">
        <v>43985</v>
      </c>
      <c r="B727" s="91">
        <v>487</v>
      </c>
      <c r="C727" s="92">
        <v>496.70001200000002</v>
      </c>
      <c r="D727" s="92">
        <v>475</v>
      </c>
      <c r="E727" s="92">
        <v>477.72500600000001</v>
      </c>
      <c r="F727" s="92">
        <v>474.86386099999999</v>
      </c>
      <c r="G727" s="92">
        <v>1696948</v>
      </c>
      <c r="H727" s="92">
        <f t="shared" si="22"/>
        <v>-8.1725834146320394E-3</v>
      </c>
      <c r="I727" s="93">
        <f t="shared" si="23"/>
        <v>-8.5644769157253685E-3</v>
      </c>
    </row>
    <row r="728" spans="1:9" x14ac:dyDescent="0.25">
      <c r="A728" s="16">
        <v>43986</v>
      </c>
      <c r="B728" s="87">
        <v>477</v>
      </c>
      <c r="C728" s="88">
        <v>479.97500600000001</v>
      </c>
      <c r="D728" s="88">
        <v>446.57501200000002</v>
      </c>
      <c r="E728" s="88">
        <v>449.70001200000002</v>
      </c>
      <c r="F728" s="88">
        <v>447.00671399999999</v>
      </c>
      <c r="G728" s="88">
        <v>3229872</v>
      </c>
      <c r="H728" s="88">
        <f t="shared" si="22"/>
        <v>-2.6255073083940098E-2</v>
      </c>
      <c r="I728" s="95">
        <f t="shared" si="23"/>
        <v>-2.6646966585033429E-2</v>
      </c>
    </row>
    <row r="729" spans="1:9" x14ac:dyDescent="0.25">
      <c r="A729" s="16">
        <v>43987</v>
      </c>
      <c r="B729" s="91">
        <v>454</v>
      </c>
      <c r="C729" s="92">
        <v>460</v>
      </c>
      <c r="D729" s="92">
        <v>446.60000600000001</v>
      </c>
      <c r="E729" s="92">
        <v>454.375</v>
      </c>
      <c r="F729" s="92">
        <v>451.65371699999997</v>
      </c>
      <c r="G729" s="92">
        <v>1299620</v>
      </c>
      <c r="H729" s="92">
        <f t="shared" si="22"/>
        <v>4.4915424765139484E-3</v>
      </c>
      <c r="I729" s="93">
        <f t="shared" si="23"/>
        <v>4.0996489754206184E-3</v>
      </c>
    </row>
    <row r="730" spans="1:9" x14ac:dyDescent="0.25">
      <c r="A730" s="16">
        <v>43990</v>
      </c>
      <c r="B730" s="87">
        <v>461</v>
      </c>
      <c r="C730" s="88">
        <v>469</v>
      </c>
      <c r="D730" s="88">
        <v>455.52499399999999</v>
      </c>
      <c r="E730" s="88">
        <v>461.60000600000001</v>
      </c>
      <c r="F730" s="88">
        <v>458.83544899999998</v>
      </c>
      <c r="G730" s="88">
        <v>1282606</v>
      </c>
      <c r="H730" s="88">
        <f t="shared" si="22"/>
        <v>6.8513748029581725E-3</v>
      </c>
      <c r="I730" s="95">
        <f t="shared" si="23"/>
        <v>6.4594813018648426E-3</v>
      </c>
    </row>
    <row r="731" spans="1:9" x14ac:dyDescent="0.25">
      <c r="A731" s="16">
        <v>43991</v>
      </c>
      <c r="B731" s="91">
        <v>465</v>
      </c>
      <c r="C731" s="92">
        <v>468.5</v>
      </c>
      <c r="D731" s="92">
        <v>461</v>
      </c>
      <c r="E731" s="92">
        <v>465.10000600000001</v>
      </c>
      <c r="F731" s="92">
        <v>462.31448399999999</v>
      </c>
      <c r="G731" s="92">
        <v>714426</v>
      </c>
      <c r="H731" s="92">
        <f t="shared" si="22"/>
        <v>3.2805362796810935E-3</v>
      </c>
      <c r="I731" s="93">
        <f t="shared" si="23"/>
        <v>2.888642778587764E-3</v>
      </c>
    </row>
    <row r="732" spans="1:9" x14ac:dyDescent="0.25">
      <c r="A732" s="16">
        <v>43992</v>
      </c>
      <c r="B732" s="87">
        <v>468</v>
      </c>
      <c r="C732" s="88">
        <v>472.5</v>
      </c>
      <c r="D732" s="88">
        <v>465.35000600000001</v>
      </c>
      <c r="E732" s="88">
        <v>466.625</v>
      </c>
      <c r="F732" s="88">
        <v>463.83032200000002</v>
      </c>
      <c r="G732" s="88">
        <v>662168</v>
      </c>
      <c r="H732" s="88">
        <f t="shared" si="22"/>
        <v>1.4216365787323773E-3</v>
      </c>
      <c r="I732" s="95">
        <f t="shared" si="23"/>
        <v>1.0297430776390478E-3</v>
      </c>
    </row>
    <row r="733" spans="1:9" x14ac:dyDescent="0.25">
      <c r="A733" s="16">
        <v>43993</v>
      </c>
      <c r="B733" s="91">
        <v>466.5</v>
      </c>
      <c r="C733" s="92">
        <v>469</v>
      </c>
      <c r="D733" s="92">
        <v>459.54998799999998</v>
      </c>
      <c r="E733" s="92">
        <v>463.04998799999998</v>
      </c>
      <c r="F733" s="92">
        <v>460.27676400000001</v>
      </c>
      <c r="G733" s="92">
        <v>550974</v>
      </c>
      <c r="H733" s="92">
        <f t="shared" si="22"/>
        <v>-3.3400852799167859E-3</v>
      </c>
      <c r="I733" s="93">
        <f t="shared" si="23"/>
        <v>-3.7319787810101155E-3</v>
      </c>
    </row>
    <row r="734" spans="1:9" x14ac:dyDescent="0.25">
      <c r="A734" s="16">
        <v>43994</v>
      </c>
      <c r="B734" s="87">
        <v>442.5</v>
      </c>
      <c r="C734" s="88">
        <v>460.77499399999999</v>
      </c>
      <c r="D734" s="88">
        <v>442.5</v>
      </c>
      <c r="E734" s="88">
        <v>459</v>
      </c>
      <c r="F734" s="88">
        <v>456.25100700000002</v>
      </c>
      <c r="G734" s="88">
        <v>1028346</v>
      </c>
      <c r="H734" s="88">
        <f t="shared" si="22"/>
        <v>-3.8152150973910729E-3</v>
      </c>
      <c r="I734" s="95">
        <f t="shared" si="23"/>
        <v>-4.2071085984844029E-3</v>
      </c>
    </row>
    <row r="735" spans="1:9" x14ac:dyDescent="0.25">
      <c r="A735" s="16">
        <v>43997</v>
      </c>
      <c r="B735" s="91">
        <v>452.5</v>
      </c>
      <c r="C735" s="92">
        <v>459</v>
      </c>
      <c r="D735" s="92">
        <v>425.14999399999999</v>
      </c>
      <c r="E735" s="92">
        <v>434.72500600000001</v>
      </c>
      <c r="F735" s="92">
        <v>432.12142899999998</v>
      </c>
      <c r="G735" s="92">
        <v>10187744</v>
      </c>
      <c r="H735" s="92">
        <f t="shared" si="22"/>
        <v>-2.3598032397495833E-2</v>
      </c>
      <c r="I735" s="93">
        <f t="shared" si="23"/>
        <v>-2.3989925898589164E-2</v>
      </c>
    </row>
    <row r="736" spans="1:9" x14ac:dyDescent="0.25">
      <c r="A736" s="16">
        <v>43998</v>
      </c>
      <c r="B736" s="87">
        <v>446</v>
      </c>
      <c r="C736" s="88">
        <v>466.5</v>
      </c>
      <c r="D736" s="88">
        <v>440.04998799999998</v>
      </c>
      <c r="E736" s="88">
        <v>462.125</v>
      </c>
      <c r="F736" s="88">
        <v>459.35726899999997</v>
      </c>
      <c r="G736" s="88">
        <v>4996780</v>
      </c>
      <c r="H736" s="88">
        <f t="shared" si="22"/>
        <v>2.6544789557536877E-2</v>
      </c>
      <c r="I736" s="95">
        <f t="shared" si="23"/>
        <v>2.6152896056443546E-2</v>
      </c>
    </row>
    <row r="737" spans="1:9" x14ac:dyDescent="0.25">
      <c r="A737" s="16">
        <v>43999</v>
      </c>
      <c r="B737" s="91">
        <v>463.5</v>
      </c>
      <c r="C737" s="92">
        <v>474.5</v>
      </c>
      <c r="D737" s="92">
        <v>458.20001200000002</v>
      </c>
      <c r="E737" s="92">
        <v>467.52499399999999</v>
      </c>
      <c r="F737" s="92">
        <v>464.72494499999999</v>
      </c>
      <c r="G737" s="92">
        <v>2613014</v>
      </c>
      <c r="H737" s="92">
        <f t="shared" si="22"/>
        <v>5.0453915262674313E-3</v>
      </c>
      <c r="I737" s="93">
        <f t="shared" si="23"/>
        <v>4.6534980251741014E-3</v>
      </c>
    </row>
    <row r="738" spans="1:9" x14ac:dyDescent="0.25">
      <c r="A738" s="16">
        <v>44000</v>
      </c>
      <c r="B738" s="87">
        <v>467.52499399999999</v>
      </c>
      <c r="C738" s="88">
        <v>473.125</v>
      </c>
      <c r="D738" s="88">
        <v>462.64999399999999</v>
      </c>
      <c r="E738" s="88">
        <v>469.89999399999999</v>
      </c>
      <c r="F738" s="88">
        <v>467.08572400000003</v>
      </c>
      <c r="G738" s="88">
        <v>1994018</v>
      </c>
      <c r="H738" s="88">
        <f t="shared" si="22"/>
        <v>2.2006090303387602E-3</v>
      </c>
      <c r="I738" s="95">
        <f t="shared" si="23"/>
        <v>1.8087155292454307E-3</v>
      </c>
    </row>
    <row r="739" spans="1:9" x14ac:dyDescent="0.25">
      <c r="A739" s="16">
        <v>44001</v>
      </c>
      <c r="B739" s="91">
        <v>472.5</v>
      </c>
      <c r="C739" s="92">
        <v>481.375</v>
      </c>
      <c r="D739" s="92">
        <v>467.5</v>
      </c>
      <c r="E739" s="92">
        <v>480.60000600000001</v>
      </c>
      <c r="F739" s="92">
        <v>477.72164900000001</v>
      </c>
      <c r="G739" s="92">
        <v>1482250</v>
      </c>
      <c r="H739" s="92">
        <f t="shared" si="22"/>
        <v>9.7783290107920015E-3</v>
      </c>
      <c r="I739" s="93">
        <f t="shared" si="23"/>
        <v>9.3864355096986724E-3</v>
      </c>
    </row>
    <row r="740" spans="1:9" x14ac:dyDescent="0.25">
      <c r="A740" s="16">
        <v>44004</v>
      </c>
      <c r="B740" s="87">
        <v>482.22500600000001</v>
      </c>
      <c r="C740" s="88">
        <v>490</v>
      </c>
      <c r="D740" s="88">
        <v>477.25</v>
      </c>
      <c r="E740" s="88">
        <v>488.67498799999998</v>
      </c>
      <c r="F740" s="88">
        <v>485.74829099999999</v>
      </c>
      <c r="G740" s="88">
        <v>1626336</v>
      </c>
      <c r="H740" s="88">
        <f t="shared" si="22"/>
        <v>7.2363585711974644E-3</v>
      </c>
      <c r="I740" s="95">
        <f t="shared" si="23"/>
        <v>6.8444650701041344E-3</v>
      </c>
    </row>
    <row r="741" spans="1:9" x14ac:dyDescent="0.25">
      <c r="A741" s="16">
        <v>44005</v>
      </c>
      <c r="B741" s="91">
        <v>489</v>
      </c>
      <c r="C741" s="92">
        <v>489</v>
      </c>
      <c r="D741" s="92">
        <v>481</v>
      </c>
      <c r="E741" s="92">
        <v>484.79998799999998</v>
      </c>
      <c r="F741" s="92">
        <v>481.89645400000001</v>
      </c>
      <c r="G741" s="92">
        <v>667622</v>
      </c>
      <c r="H741" s="92">
        <f t="shared" si="22"/>
        <v>-3.4575507149597661E-3</v>
      </c>
      <c r="I741" s="93">
        <f t="shared" si="23"/>
        <v>-3.8494442160530956E-3</v>
      </c>
    </row>
    <row r="742" spans="1:9" x14ac:dyDescent="0.25">
      <c r="A742" s="16">
        <v>44006</v>
      </c>
      <c r="B742" s="87">
        <v>484.20001200000002</v>
      </c>
      <c r="C742" s="88">
        <v>484.39999399999999</v>
      </c>
      <c r="D742" s="88">
        <v>461.64999399999999</v>
      </c>
      <c r="E742" s="88">
        <v>470.72500600000001</v>
      </c>
      <c r="F742" s="88">
        <v>467.90576199999998</v>
      </c>
      <c r="G742" s="88">
        <v>2131104</v>
      </c>
      <c r="H742" s="88">
        <f t="shared" si="22"/>
        <v>-1.2795337267781535E-2</v>
      </c>
      <c r="I742" s="95">
        <f t="shared" si="23"/>
        <v>-1.3187230768874864E-2</v>
      </c>
    </row>
    <row r="743" spans="1:9" x14ac:dyDescent="0.25">
      <c r="A743" s="16">
        <v>44007</v>
      </c>
      <c r="B743" s="91">
        <v>470.5</v>
      </c>
      <c r="C743" s="92">
        <v>484.20001200000002</v>
      </c>
      <c r="D743" s="92">
        <v>458</v>
      </c>
      <c r="E743" s="92">
        <v>475.32501200000002</v>
      </c>
      <c r="F743" s="92">
        <v>472.47827100000001</v>
      </c>
      <c r="G743" s="92">
        <v>1255680</v>
      </c>
      <c r="H743" s="92">
        <f t="shared" si="22"/>
        <v>4.2234470338874423E-3</v>
      </c>
      <c r="I743" s="93">
        <f t="shared" si="23"/>
        <v>3.8315535327941128E-3</v>
      </c>
    </row>
    <row r="744" spans="1:9" x14ac:dyDescent="0.25">
      <c r="A744" s="16">
        <v>44008</v>
      </c>
      <c r="B744" s="87">
        <v>484.20001200000002</v>
      </c>
      <c r="C744" s="88">
        <v>484.97500600000001</v>
      </c>
      <c r="D744" s="88">
        <v>472.5</v>
      </c>
      <c r="E744" s="88">
        <v>476.85000600000001</v>
      </c>
      <c r="F744" s="88">
        <v>473.99410999999998</v>
      </c>
      <c r="G744" s="88">
        <v>444236</v>
      </c>
      <c r="H744" s="88">
        <f t="shared" si="22"/>
        <v>1.3911046729685281E-3</v>
      </c>
      <c r="I744" s="95">
        <f t="shared" si="23"/>
        <v>9.992111718751986E-4</v>
      </c>
    </row>
    <row r="745" spans="1:9" x14ac:dyDescent="0.25">
      <c r="A745" s="16">
        <v>44011</v>
      </c>
      <c r="B745" s="91">
        <v>472.25</v>
      </c>
      <c r="C745" s="92">
        <v>474.20001200000002</v>
      </c>
      <c r="D745" s="92">
        <v>460.82501200000002</v>
      </c>
      <c r="E745" s="92">
        <v>462.27499399999999</v>
      </c>
      <c r="F745" s="92">
        <v>459.50640900000002</v>
      </c>
      <c r="G745" s="92">
        <v>496750</v>
      </c>
      <c r="H745" s="92">
        <f t="shared" si="22"/>
        <v>-1.3481371908554586E-2</v>
      </c>
      <c r="I745" s="93">
        <f t="shared" si="23"/>
        <v>-1.3873265409647915E-2</v>
      </c>
    </row>
    <row r="746" spans="1:9" x14ac:dyDescent="0.25">
      <c r="A746" s="16">
        <v>44012</v>
      </c>
      <c r="B746" s="87">
        <v>466.5</v>
      </c>
      <c r="C746" s="88">
        <v>468.5</v>
      </c>
      <c r="D746" s="88">
        <v>457.5</v>
      </c>
      <c r="E746" s="88">
        <v>465.70001200000002</v>
      </c>
      <c r="F746" s="88">
        <v>462.91091899999998</v>
      </c>
      <c r="G746" s="88">
        <v>512874</v>
      </c>
      <c r="H746" s="88">
        <f t="shared" si="22"/>
        <v>3.2058517888008918E-3</v>
      </c>
      <c r="I746" s="95">
        <f t="shared" si="23"/>
        <v>2.8139582877075623E-3</v>
      </c>
    </row>
    <row r="747" spans="1:9" x14ac:dyDescent="0.25">
      <c r="A747" s="16">
        <v>44013</v>
      </c>
      <c r="B747" s="91">
        <v>468</v>
      </c>
      <c r="C747" s="92">
        <v>468</v>
      </c>
      <c r="D747" s="92">
        <v>462.5</v>
      </c>
      <c r="E747" s="92">
        <v>463.14999399999999</v>
      </c>
      <c r="F747" s="92">
        <v>460.37612899999999</v>
      </c>
      <c r="G747" s="92">
        <v>258314</v>
      </c>
      <c r="H747" s="92">
        <f t="shared" si="22"/>
        <v>-2.384628004794948E-3</v>
      </c>
      <c r="I747" s="93">
        <f t="shared" si="23"/>
        <v>-2.7765215058882776E-3</v>
      </c>
    </row>
    <row r="748" spans="1:9" x14ac:dyDescent="0.25">
      <c r="A748" s="16">
        <v>44014</v>
      </c>
      <c r="B748" s="87">
        <v>468</v>
      </c>
      <c r="C748" s="88">
        <v>468</v>
      </c>
      <c r="D748" s="88">
        <v>462.52499399999999</v>
      </c>
      <c r="E748" s="88">
        <v>463.72500600000001</v>
      </c>
      <c r="F748" s="88">
        <v>460.947723</v>
      </c>
      <c r="G748" s="88">
        <v>373994</v>
      </c>
      <c r="H748" s="88">
        <f t="shared" si="22"/>
        <v>5.3887707650147659E-4</v>
      </c>
      <c r="I748" s="95">
        <f t="shared" si="23"/>
        <v>1.4698357540814702E-4</v>
      </c>
    </row>
    <row r="749" spans="1:9" x14ac:dyDescent="0.25">
      <c r="A749" s="16">
        <v>44015</v>
      </c>
      <c r="B749" s="91">
        <v>465</v>
      </c>
      <c r="C749" s="92">
        <v>467.5</v>
      </c>
      <c r="D749" s="92">
        <v>462.02499399999999</v>
      </c>
      <c r="E749" s="92">
        <v>463.20001200000002</v>
      </c>
      <c r="F749" s="92">
        <v>460.42587300000002</v>
      </c>
      <c r="G749" s="92">
        <v>319152</v>
      </c>
      <c r="H749" s="92">
        <f t="shared" si="22"/>
        <v>-4.9195375382866111E-4</v>
      </c>
      <c r="I749" s="93">
        <f t="shared" si="23"/>
        <v>-8.8384725492199074E-4</v>
      </c>
    </row>
    <row r="750" spans="1:9" x14ac:dyDescent="0.25">
      <c r="A750" s="16">
        <v>44018</v>
      </c>
      <c r="B750" s="87">
        <v>465.10000600000001</v>
      </c>
      <c r="C750" s="88">
        <v>471.95001200000002</v>
      </c>
      <c r="D750" s="88">
        <v>462.77499399999999</v>
      </c>
      <c r="E750" s="88">
        <v>464.02499399999999</v>
      </c>
      <c r="F750" s="88">
        <v>461.24594100000002</v>
      </c>
      <c r="G750" s="88">
        <v>591716</v>
      </c>
      <c r="H750" s="88">
        <f t="shared" si="22"/>
        <v>7.7283713304661546E-4</v>
      </c>
      <c r="I750" s="95">
        <f t="shared" si="23"/>
        <v>3.8094363195328589E-4</v>
      </c>
    </row>
    <row r="751" spans="1:9" x14ac:dyDescent="0.25">
      <c r="A751" s="16">
        <v>44019</v>
      </c>
      <c r="B751" s="91">
        <v>466</v>
      </c>
      <c r="C751" s="92">
        <v>470</v>
      </c>
      <c r="D751" s="92">
        <v>464.5</v>
      </c>
      <c r="E751" s="92">
        <v>464.97500600000001</v>
      </c>
      <c r="F751" s="92">
        <v>462.190247</v>
      </c>
      <c r="G751" s="92">
        <v>427520</v>
      </c>
      <c r="H751" s="92">
        <f t="shared" si="22"/>
        <v>8.8821952899107337E-4</v>
      </c>
      <c r="I751" s="93">
        <f t="shared" si="23"/>
        <v>4.9632602789774385E-4</v>
      </c>
    </row>
    <row r="752" spans="1:9" x14ac:dyDescent="0.25">
      <c r="A752" s="16">
        <v>44020</v>
      </c>
      <c r="B752" s="87">
        <v>470.89999399999999</v>
      </c>
      <c r="C752" s="88">
        <v>479.95001200000002</v>
      </c>
      <c r="D752" s="88">
        <v>468.5</v>
      </c>
      <c r="E752" s="88">
        <v>470.52499399999999</v>
      </c>
      <c r="F752" s="88">
        <v>467.70700099999999</v>
      </c>
      <c r="G752" s="88">
        <v>1348360</v>
      </c>
      <c r="H752" s="88">
        <f t="shared" si="22"/>
        <v>5.1530939248895435E-3</v>
      </c>
      <c r="I752" s="95">
        <f t="shared" si="23"/>
        <v>4.7612004237962136E-3</v>
      </c>
    </row>
    <row r="753" spans="1:9" x14ac:dyDescent="0.25">
      <c r="A753" s="16">
        <v>44021</v>
      </c>
      <c r="B753" s="91">
        <v>472.5</v>
      </c>
      <c r="C753" s="92">
        <v>477.5</v>
      </c>
      <c r="D753" s="92">
        <v>472.5</v>
      </c>
      <c r="E753" s="92">
        <v>475.375</v>
      </c>
      <c r="F753" s="92">
        <v>472.527985</v>
      </c>
      <c r="G753" s="92">
        <v>393014</v>
      </c>
      <c r="H753" s="92">
        <f t="shared" si="22"/>
        <v>4.4536634530122528E-3</v>
      </c>
      <c r="I753" s="93">
        <f t="shared" si="23"/>
        <v>4.0617699519189228E-3</v>
      </c>
    </row>
    <row r="754" spans="1:9" x14ac:dyDescent="0.25">
      <c r="A754" s="16">
        <v>44022</v>
      </c>
      <c r="B754" s="87">
        <v>475.375</v>
      </c>
      <c r="C754" s="88">
        <v>476.14999399999999</v>
      </c>
      <c r="D754" s="88">
        <v>462.5</v>
      </c>
      <c r="E754" s="88">
        <v>468.85000600000001</v>
      </c>
      <c r="F754" s="88">
        <v>466.04205300000001</v>
      </c>
      <c r="G754" s="88">
        <v>351450</v>
      </c>
      <c r="H754" s="88">
        <f t="shared" si="22"/>
        <v>-6.00242752890653E-3</v>
      </c>
      <c r="I754" s="95">
        <f t="shared" si="23"/>
        <v>-6.3943210299998599E-3</v>
      </c>
    </row>
    <row r="755" spans="1:9" x14ac:dyDescent="0.25">
      <c r="A755" s="16">
        <v>44025</v>
      </c>
      <c r="B755" s="91">
        <v>474</v>
      </c>
      <c r="C755" s="92">
        <v>474</v>
      </c>
      <c r="D755" s="92">
        <v>463.02499399999999</v>
      </c>
      <c r="E755" s="92">
        <v>464.22500600000001</v>
      </c>
      <c r="F755" s="92">
        <v>461.44473299999999</v>
      </c>
      <c r="G755" s="92">
        <v>681156</v>
      </c>
      <c r="H755" s="92">
        <f t="shared" si="22"/>
        <v>-4.3054134885380834E-3</v>
      </c>
      <c r="I755" s="93">
        <f t="shared" si="23"/>
        <v>-4.6973069896314133E-3</v>
      </c>
    </row>
    <row r="756" spans="1:9" x14ac:dyDescent="0.25">
      <c r="A756" s="16">
        <v>44026</v>
      </c>
      <c r="B756" s="87">
        <v>464.22500600000001</v>
      </c>
      <c r="C756" s="88">
        <v>467.125</v>
      </c>
      <c r="D756" s="88">
        <v>455</v>
      </c>
      <c r="E756" s="88">
        <v>458.70001200000002</v>
      </c>
      <c r="F756" s="88">
        <v>455.95281999999997</v>
      </c>
      <c r="G756" s="88">
        <v>438476</v>
      </c>
      <c r="H756" s="88">
        <f t="shared" si="22"/>
        <v>-5.1997871490665135E-3</v>
      </c>
      <c r="I756" s="95">
        <f t="shared" si="23"/>
        <v>-5.5916806501598434E-3</v>
      </c>
    </row>
    <row r="757" spans="1:9" x14ac:dyDescent="0.25">
      <c r="A757" s="16">
        <v>44027</v>
      </c>
      <c r="B757" s="91">
        <v>459</v>
      </c>
      <c r="C757" s="92">
        <v>462</v>
      </c>
      <c r="D757" s="92">
        <v>455</v>
      </c>
      <c r="E757" s="92">
        <v>456.89999399999999</v>
      </c>
      <c r="F757" s="92">
        <v>454.16357399999998</v>
      </c>
      <c r="G757" s="92">
        <v>654274</v>
      </c>
      <c r="H757" s="92">
        <f t="shared" si="22"/>
        <v>-1.7076072264975088E-3</v>
      </c>
      <c r="I757" s="93">
        <f t="shared" si="23"/>
        <v>-2.0995007275908385E-3</v>
      </c>
    </row>
    <row r="758" spans="1:9" x14ac:dyDescent="0.25">
      <c r="A758" s="16">
        <v>44028</v>
      </c>
      <c r="B758" s="87">
        <v>456.95001200000002</v>
      </c>
      <c r="C758" s="88">
        <v>460.5</v>
      </c>
      <c r="D758" s="88">
        <v>445.70001200000002</v>
      </c>
      <c r="E758" s="88">
        <v>448.85000600000001</v>
      </c>
      <c r="F758" s="88">
        <v>446.161835</v>
      </c>
      <c r="G758" s="88">
        <v>594996</v>
      </c>
      <c r="H758" s="88">
        <f t="shared" si="22"/>
        <v>-7.7198811942974493E-3</v>
      </c>
      <c r="I758" s="95">
        <f t="shared" si="23"/>
        <v>-8.1117746953907784E-3</v>
      </c>
    </row>
    <row r="759" spans="1:9" x14ac:dyDescent="0.25">
      <c r="A759" s="16">
        <v>44029</v>
      </c>
      <c r="B759" s="91">
        <v>450</v>
      </c>
      <c r="C759" s="92">
        <v>458.47500600000001</v>
      </c>
      <c r="D759" s="92">
        <v>450</v>
      </c>
      <c r="E759" s="92">
        <v>452.60000600000001</v>
      </c>
      <c r="F759" s="92">
        <v>449.889343</v>
      </c>
      <c r="G759" s="92">
        <v>375952</v>
      </c>
      <c r="H759" s="92">
        <f t="shared" si="22"/>
        <v>3.6132880207704575E-3</v>
      </c>
      <c r="I759" s="93">
        <f t="shared" si="23"/>
        <v>3.221394519677128E-3</v>
      </c>
    </row>
    <row r="760" spans="1:9" x14ac:dyDescent="0.25">
      <c r="A760" s="16">
        <v>44032</v>
      </c>
      <c r="B760" s="87">
        <v>452.60000600000001</v>
      </c>
      <c r="C760" s="88">
        <v>457.5</v>
      </c>
      <c r="D760" s="88">
        <v>450.5</v>
      </c>
      <c r="E760" s="88">
        <v>452.57501200000002</v>
      </c>
      <c r="F760" s="88">
        <v>449.864532</v>
      </c>
      <c r="G760" s="88">
        <v>399638</v>
      </c>
      <c r="H760" s="88">
        <f t="shared" si="22"/>
        <v>-2.3951617642642673E-5</v>
      </c>
      <c r="I760" s="95">
        <f t="shared" si="23"/>
        <v>-4.1584511873597225E-4</v>
      </c>
    </row>
    <row r="761" spans="1:9" x14ac:dyDescent="0.25">
      <c r="A761" s="16">
        <v>44033</v>
      </c>
      <c r="B761" s="91">
        <v>454</v>
      </c>
      <c r="C761" s="92">
        <v>455.5</v>
      </c>
      <c r="D761" s="92">
        <v>447.57501200000002</v>
      </c>
      <c r="E761" s="92">
        <v>448.92498799999998</v>
      </c>
      <c r="F761" s="92">
        <v>446.23638899999997</v>
      </c>
      <c r="G761" s="92">
        <v>484858</v>
      </c>
      <c r="H761" s="92">
        <f t="shared" si="22"/>
        <v>-3.5167715099930106E-3</v>
      </c>
      <c r="I761" s="93">
        <f t="shared" si="23"/>
        <v>-3.9086650110863406E-3</v>
      </c>
    </row>
    <row r="762" spans="1:9" x14ac:dyDescent="0.25">
      <c r="A762" s="16">
        <v>44034</v>
      </c>
      <c r="B762" s="87">
        <v>452.5</v>
      </c>
      <c r="C762" s="88">
        <v>453.42498799999998</v>
      </c>
      <c r="D762" s="88">
        <v>446.75</v>
      </c>
      <c r="E762" s="88">
        <v>452.07501200000002</v>
      </c>
      <c r="F762" s="88">
        <v>449.36749300000002</v>
      </c>
      <c r="G762" s="88">
        <v>341848</v>
      </c>
      <c r="H762" s="88">
        <f t="shared" si="22"/>
        <v>3.0366700212278472E-3</v>
      </c>
      <c r="I762" s="95">
        <f t="shared" si="23"/>
        <v>2.6447765201345176E-3</v>
      </c>
    </row>
    <row r="763" spans="1:9" x14ac:dyDescent="0.25">
      <c r="A763" s="16">
        <v>44035</v>
      </c>
      <c r="B763" s="91">
        <v>452.07501200000002</v>
      </c>
      <c r="C763" s="92">
        <v>463</v>
      </c>
      <c r="D763" s="92">
        <v>450.04998799999998</v>
      </c>
      <c r="E763" s="92">
        <v>460.875</v>
      </c>
      <c r="F763" s="92">
        <v>458.11480699999998</v>
      </c>
      <c r="G763" s="92">
        <v>739912</v>
      </c>
      <c r="H763" s="92">
        <f t="shared" si="22"/>
        <v>8.3726764992941918E-3</v>
      </c>
      <c r="I763" s="93">
        <f t="shared" si="23"/>
        <v>7.9807829982008627E-3</v>
      </c>
    </row>
    <row r="764" spans="1:9" x14ac:dyDescent="0.25">
      <c r="A764" s="16">
        <v>44036</v>
      </c>
      <c r="B764" s="87">
        <v>461.04998799999998</v>
      </c>
      <c r="C764" s="88">
        <v>478.97500600000001</v>
      </c>
      <c r="D764" s="88">
        <v>460</v>
      </c>
      <c r="E764" s="88">
        <v>475.10000600000001</v>
      </c>
      <c r="F764" s="88">
        <v>472.25457799999998</v>
      </c>
      <c r="G764" s="88">
        <v>3000208</v>
      </c>
      <c r="H764" s="88">
        <f t="shared" si="22"/>
        <v>1.3201847539885745E-2</v>
      </c>
      <c r="I764" s="95">
        <f t="shared" si="23"/>
        <v>1.2809954038792416E-2</v>
      </c>
    </row>
    <row r="765" spans="1:9" x14ac:dyDescent="0.25">
      <c r="A765" s="16">
        <v>44039</v>
      </c>
      <c r="B765" s="91">
        <v>479.95001200000002</v>
      </c>
      <c r="C765" s="92">
        <v>489</v>
      </c>
      <c r="D765" s="92">
        <v>470</v>
      </c>
      <c r="E765" s="92">
        <v>477.42498799999998</v>
      </c>
      <c r="F765" s="92">
        <v>474.565674</v>
      </c>
      <c r="G765" s="92">
        <v>1287516</v>
      </c>
      <c r="H765" s="92">
        <f t="shared" si="22"/>
        <v>2.1201452570923105E-3</v>
      </c>
      <c r="I765" s="93">
        <f t="shared" si="23"/>
        <v>1.728251755998981E-3</v>
      </c>
    </row>
    <row r="766" spans="1:9" x14ac:dyDescent="0.25">
      <c r="A766" s="16">
        <v>44040</v>
      </c>
      <c r="B766" s="87">
        <v>481</v>
      </c>
      <c r="C766" s="88">
        <v>487</v>
      </c>
      <c r="D766" s="88">
        <v>477.54998799999998</v>
      </c>
      <c r="E766" s="88">
        <v>485.375</v>
      </c>
      <c r="F766" s="88">
        <v>482.46807899999999</v>
      </c>
      <c r="G766" s="88">
        <v>788162</v>
      </c>
      <c r="H766" s="88">
        <f t="shared" si="22"/>
        <v>7.1722629974618878E-3</v>
      </c>
      <c r="I766" s="95">
        <f t="shared" si="23"/>
        <v>6.7803694963685579E-3</v>
      </c>
    </row>
    <row r="767" spans="1:9" x14ac:dyDescent="0.25">
      <c r="A767" s="16">
        <v>44041</v>
      </c>
      <c r="B767" s="91">
        <v>488.5</v>
      </c>
      <c r="C767" s="92">
        <v>493.77499399999999</v>
      </c>
      <c r="D767" s="92">
        <v>479</v>
      </c>
      <c r="E767" s="92">
        <v>482.77499399999999</v>
      </c>
      <c r="F767" s="92">
        <v>479.88363600000002</v>
      </c>
      <c r="G767" s="92">
        <v>690570</v>
      </c>
      <c r="H767" s="92">
        <f t="shared" si="22"/>
        <v>-2.3326441145121628E-3</v>
      </c>
      <c r="I767" s="93">
        <f t="shared" si="23"/>
        <v>-2.7245376156054923E-3</v>
      </c>
    </row>
    <row r="768" spans="1:9" x14ac:dyDescent="0.25">
      <c r="A768" s="16">
        <v>44042</v>
      </c>
      <c r="B768" s="87">
        <v>484</v>
      </c>
      <c r="C768" s="88">
        <v>487.72500600000001</v>
      </c>
      <c r="D768" s="88">
        <v>478.27499399999999</v>
      </c>
      <c r="E768" s="88">
        <v>482.67498799999998</v>
      </c>
      <c r="F768" s="88">
        <v>479.78420999999997</v>
      </c>
      <c r="G768" s="88">
        <v>460840</v>
      </c>
      <c r="H768" s="88">
        <f t="shared" si="22"/>
        <v>-8.9989809478801191E-5</v>
      </c>
      <c r="I768" s="95">
        <f t="shared" si="23"/>
        <v>-4.8188331057213074E-4</v>
      </c>
    </row>
    <row r="769" spans="1:9" x14ac:dyDescent="0.25">
      <c r="A769" s="16">
        <v>44043</v>
      </c>
      <c r="B769" s="91">
        <v>478</v>
      </c>
      <c r="C769" s="92">
        <v>497.5</v>
      </c>
      <c r="D769" s="92">
        <v>475.22500600000001</v>
      </c>
      <c r="E769" s="92">
        <v>495.20001200000002</v>
      </c>
      <c r="F769" s="92">
        <v>492.23425300000002</v>
      </c>
      <c r="G769" s="92">
        <v>1093984</v>
      </c>
      <c r="H769" s="92">
        <f t="shared" si="22"/>
        <v>1.1125880613280084E-2</v>
      </c>
      <c r="I769" s="93">
        <f t="shared" si="23"/>
        <v>1.0733987112186755E-2</v>
      </c>
    </row>
    <row r="770" spans="1:9" x14ac:dyDescent="0.25">
      <c r="A770" s="16">
        <v>44046</v>
      </c>
      <c r="B770" s="87">
        <v>497</v>
      </c>
      <c r="C770" s="88">
        <v>515</v>
      </c>
      <c r="D770" s="88">
        <v>496.5</v>
      </c>
      <c r="E770" s="88">
        <v>506.72500600000001</v>
      </c>
      <c r="F770" s="88">
        <v>503.69018599999998</v>
      </c>
      <c r="G770" s="88">
        <v>1602404</v>
      </c>
      <c r="H770" s="88">
        <f t="shared" si="22"/>
        <v>9.9916574840471107E-3</v>
      </c>
      <c r="I770" s="95">
        <f t="shared" si="23"/>
        <v>9.5997639829537816E-3</v>
      </c>
    </row>
    <row r="771" spans="1:9" x14ac:dyDescent="0.25">
      <c r="A771" s="16">
        <v>44047</v>
      </c>
      <c r="B771" s="91">
        <v>513.5</v>
      </c>
      <c r="C771" s="92">
        <v>525</v>
      </c>
      <c r="D771" s="92">
        <v>492.52499399999999</v>
      </c>
      <c r="E771" s="92">
        <v>522.45001200000002</v>
      </c>
      <c r="F771" s="92">
        <v>519.32104500000003</v>
      </c>
      <c r="G771" s="92">
        <v>1454450</v>
      </c>
      <c r="H771" s="92">
        <f t="shared" si="22"/>
        <v>1.327243326978002E-2</v>
      </c>
      <c r="I771" s="93">
        <f t="shared" si="23"/>
        <v>1.2880539768686691E-2</v>
      </c>
    </row>
    <row r="772" spans="1:9" x14ac:dyDescent="0.25">
      <c r="A772" s="16">
        <v>44048</v>
      </c>
      <c r="B772" s="87">
        <v>527.5</v>
      </c>
      <c r="C772" s="88">
        <v>527.5</v>
      </c>
      <c r="D772" s="88">
        <v>510.5</v>
      </c>
      <c r="E772" s="88">
        <v>512.07501200000002</v>
      </c>
      <c r="F772" s="88">
        <v>509.00817899999998</v>
      </c>
      <c r="G772" s="88">
        <v>739578</v>
      </c>
      <c r="H772" s="88">
        <f t="shared" ref="H772:H835" si="24">LOG(F772/F771)</f>
        <v>-8.7111614741804504E-3</v>
      </c>
      <c r="I772" s="95">
        <f t="shared" ref="I772:I835" si="25">H772-$H$1238</f>
        <v>-9.1030549752737795E-3</v>
      </c>
    </row>
    <row r="773" spans="1:9" x14ac:dyDescent="0.25">
      <c r="A773" s="16">
        <v>44049</v>
      </c>
      <c r="B773" s="91">
        <v>514.5</v>
      </c>
      <c r="C773" s="92">
        <v>531.57501200000002</v>
      </c>
      <c r="D773" s="92">
        <v>505</v>
      </c>
      <c r="E773" s="92">
        <v>528.57501200000002</v>
      </c>
      <c r="F773" s="92">
        <v>525.40936299999998</v>
      </c>
      <c r="G773" s="92">
        <v>1109502</v>
      </c>
      <c r="H773" s="92">
        <f t="shared" si="24"/>
        <v>1.3773046960773517E-2</v>
      </c>
      <c r="I773" s="93">
        <f t="shared" si="25"/>
        <v>1.3381153459680188E-2</v>
      </c>
    </row>
    <row r="774" spans="1:9" x14ac:dyDescent="0.25">
      <c r="A774" s="16">
        <v>44050</v>
      </c>
      <c r="B774" s="87">
        <v>530.25</v>
      </c>
      <c r="C774" s="88">
        <v>538.5</v>
      </c>
      <c r="D774" s="88">
        <v>528.70001200000002</v>
      </c>
      <c r="E774" s="88">
        <v>533.84997599999997</v>
      </c>
      <c r="F774" s="88">
        <v>530.65277100000003</v>
      </c>
      <c r="G774" s="88">
        <v>828808</v>
      </c>
      <c r="H774" s="88">
        <f t="shared" si="24"/>
        <v>4.3126285848891282E-3</v>
      </c>
      <c r="I774" s="95">
        <f t="shared" si="25"/>
        <v>3.9207350837957983E-3</v>
      </c>
    </row>
    <row r="775" spans="1:9" x14ac:dyDescent="0.25">
      <c r="A775" s="16">
        <v>44053</v>
      </c>
      <c r="B775" s="91">
        <v>536</v>
      </c>
      <c r="C775" s="92">
        <v>550</v>
      </c>
      <c r="D775" s="92">
        <v>525.54998799999998</v>
      </c>
      <c r="E775" s="92">
        <v>532.15002400000003</v>
      </c>
      <c r="F775" s="92">
        <v>528.96295199999997</v>
      </c>
      <c r="G775" s="92">
        <v>625176</v>
      </c>
      <c r="H775" s="92">
        <f t="shared" si="24"/>
        <v>-1.3851808223015675E-3</v>
      </c>
      <c r="I775" s="93">
        <f t="shared" si="25"/>
        <v>-1.777074323394897E-3</v>
      </c>
    </row>
    <row r="776" spans="1:9" x14ac:dyDescent="0.25">
      <c r="A776" s="16">
        <v>44054</v>
      </c>
      <c r="B776" s="87">
        <v>532.5</v>
      </c>
      <c r="C776" s="88">
        <v>537</v>
      </c>
      <c r="D776" s="88">
        <v>510.10000600000001</v>
      </c>
      <c r="E776" s="88">
        <v>513.32501200000002</v>
      </c>
      <c r="F776" s="88">
        <v>510.25067100000001</v>
      </c>
      <c r="G776" s="88">
        <v>605796</v>
      </c>
      <c r="H776" s="88">
        <f t="shared" si="24"/>
        <v>-1.5641671075777578E-2</v>
      </c>
      <c r="I776" s="95">
        <f t="shared" si="25"/>
        <v>-1.6033564576870909E-2</v>
      </c>
    </row>
    <row r="777" spans="1:9" x14ac:dyDescent="0.25">
      <c r="A777" s="16">
        <v>44055</v>
      </c>
      <c r="B777" s="91">
        <v>516.45001200000002</v>
      </c>
      <c r="C777" s="92">
        <v>526.5</v>
      </c>
      <c r="D777" s="92">
        <v>503</v>
      </c>
      <c r="E777" s="92">
        <v>507.07501200000002</v>
      </c>
      <c r="F777" s="92">
        <v>504.038116</v>
      </c>
      <c r="G777" s="92">
        <v>624540</v>
      </c>
      <c r="H777" s="92">
        <f t="shared" si="24"/>
        <v>-5.3202049175465668E-3</v>
      </c>
      <c r="I777" s="93">
        <f t="shared" si="25"/>
        <v>-5.7120984186398967E-3</v>
      </c>
    </row>
    <row r="778" spans="1:9" x14ac:dyDescent="0.25">
      <c r="A778" s="16">
        <v>44056</v>
      </c>
      <c r="B778" s="87">
        <v>498.5</v>
      </c>
      <c r="C778" s="88">
        <v>511.72500600000001</v>
      </c>
      <c r="D778" s="88">
        <v>491.14999399999999</v>
      </c>
      <c r="E778" s="88">
        <v>500</v>
      </c>
      <c r="F778" s="88">
        <v>497.00546300000002</v>
      </c>
      <c r="G778" s="88">
        <v>1381884</v>
      </c>
      <c r="H778" s="88">
        <f t="shared" si="24"/>
        <v>-6.1022171344474185E-3</v>
      </c>
      <c r="I778" s="95">
        <f t="shared" si="25"/>
        <v>-6.4941106355407485E-3</v>
      </c>
    </row>
    <row r="779" spans="1:9" x14ac:dyDescent="0.25">
      <c r="A779" s="16">
        <v>44057</v>
      </c>
      <c r="B779" s="91">
        <v>501</v>
      </c>
      <c r="C779" s="92">
        <v>514.5</v>
      </c>
      <c r="D779" s="92">
        <v>494</v>
      </c>
      <c r="E779" s="92">
        <v>504.17498799999998</v>
      </c>
      <c r="F779" s="92">
        <v>501.15542599999998</v>
      </c>
      <c r="G779" s="92">
        <v>1210516</v>
      </c>
      <c r="H779" s="92">
        <f t="shared" si="24"/>
        <v>3.6112743660637529E-3</v>
      </c>
      <c r="I779" s="93">
        <f t="shared" si="25"/>
        <v>3.2193808649704234E-3</v>
      </c>
    </row>
    <row r="780" spans="1:9" x14ac:dyDescent="0.25">
      <c r="A780" s="16">
        <v>44060</v>
      </c>
      <c r="B780" s="87">
        <v>510.5</v>
      </c>
      <c r="C780" s="88">
        <v>513.5</v>
      </c>
      <c r="D780" s="88">
        <v>502.75</v>
      </c>
      <c r="E780" s="88">
        <v>507.625</v>
      </c>
      <c r="F780" s="88">
        <v>504.58477800000003</v>
      </c>
      <c r="G780" s="88">
        <v>546096</v>
      </c>
      <c r="H780" s="88">
        <f t="shared" si="24"/>
        <v>2.9617080360079713E-3</v>
      </c>
      <c r="I780" s="95">
        <f t="shared" si="25"/>
        <v>2.5698145349146418E-3</v>
      </c>
    </row>
    <row r="781" spans="1:9" x14ac:dyDescent="0.25">
      <c r="A781" s="16">
        <v>44061</v>
      </c>
      <c r="B781" s="91">
        <v>515</v>
      </c>
      <c r="C781" s="92">
        <v>515</v>
      </c>
      <c r="D781" s="92">
        <v>505</v>
      </c>
      <c r="E781" s="92">
        <v>508.54998799999998</v>
      </c>
      <c r="F781" s="92">
        <v>505.50424199999998</v>
      </c>
      <c r="G781" s="92">
        <v>505388</v>
      </c>
      <c r="H781" s="92">
        <f t="shared" si="24"/>
        <v>7.9065952385408205E-4</v>
      </c>
      <c r="I781" s="93">
        <f t="shared" si="25"/>
        <v>3.9876602276075248E-4</v>
      </c>
    </row>
    <row r="782" spans="1:9" x14ac:dyDescent="0.25">
      <c r="A782" s="16">
        <v>44062</v>
      </c>
      <c r="B782" s="87">
        <v>513</v>
      </c>
      <c r="C782" s="88">
        <v>538.5</v>
      </c>
      <c r="D782" s="88">
        <v>510</v>
      </c>
      <c r="E782" s="88">
        <v>534.34997599999997</v>
      </c>
      <c r="F782" s="88">
        <v>531.149719</v>
      </c>
      <c r="G782" s="88">
        <v>1355336</v>
      </c>
      <c r="H782" s="88">
        <f t="shared" si="24"/>
        <v>2.149215167725364E-2</v>
      </c>
      <c r="I782" s="95">
        <f t="shared" si="25"/>
        <v>2.1100258176160309E-2</v>
      </c>
    </row>
    <row r="783" spans="1:9" x14ac:dyDescent="0.25">
      <c r="A783" s="16">
        <v>44063</v>
      </c>
      <c r="B783" s="91">
        <v>532.5</v>
      </c>
      <c r="C783" s="92">
        <v>574.40002400000003</v>
      </c>
      <c r="D783" s="92">
        <v>521.02502400000003</v>
      </c>
      <c r="E783" s="92">
        <v>564.04998799999998</v>
      </c>
      <c r="F783" s="92">
        <v>560.671875</v>
      </c>
      <c r="G783" s="92">
        <v>2808902</v>
      </c>
      <c r="H783" s="92">
        <f t="shared" si="24"/>
        <v>2.3491815063583641E-2</v>
      </c>
      <c r="I783" s="93">
        <f t="shared" si="25"/>
        <v>2.309992156249031E-2</v>
      </c>
    </row>
    <row r="784" spans="1:9" x14ac:dyDescent="0.25">
      <c r="A784" s="16">
        <v>44064</v>
      </c>
      <c r="B784" s="87">
        <v>567.5</v>
      </c>
      <c r="C784" s="88">
        <v>614.5</v>
      </c>
      <c r="D784" s="88">
        <v>561.04998799999998</v>
      </c>
      <c r="E784" s="88">
        <v>588.04998799999998</v>
      </c>
      <c r="F784" s="88">
        <v>584.52813700000002</v>
      </c>
      <c r="G784" s="88">
        <v>5344534</v>
      </c>
      <c r="H784" s="88">
        <f t="shared" si="24"/>
        <v>1.8096650196495929E-2</v>
      </c>
      <c r="I784" s="95">
        <f t="shared" si="25"/>
        <v>1.7704756695402599E-2</v>
      </c>
    </row>
    <row r="785" spans="1:9" x14ac:dyDescent="0.25">
      <c r="A785" s="16">
        <v>44067</v>
      </c>
      <c r="B785" s="91">
        <v>591</v>
      </c>
      <c r="C785" s="92">
        <v>612.5</v>
      </c>
      <c r="D785" s="92">
        <v>580.27502400000003</v>
      </c>
      <c r="E785" s="92">
        <v>586.54998799999998</v>
      </c>
      <c r="F785" s="92">
        <v>583.03710899999999</v>
      </c>
      <c r="G785" s="92">
        <v>2048648</v>
      </c>
      <c r="H785" s="92">
        <f t="shared" si="24"/>
        <v>-1.1092238091097377E-3</v>
      </c>
      <c r="I785" s="93">
        <f t="shared" si="25"/>
        <v>-1.5011173102030672E-3</v>
      </c>
    </row>
    <row r="786" spans="1:9" x14ac:dyDescent="0.25">
      <c r="A786" s="16">
        <v>44068</v>
      </c>
      <c r="B786" s="87">
        <v>592</v>
      </c>
      <c r="C786" s="88">
        <v>605.75</v>
      </c>
      <c r="D786" s="88">
        <v>563</v>
      </c>
      <c r="E786" s="88">
        <v>571.07501200000002</v>
      </c>
      <c r="F786" s="88">
        <v>567.65484600000002</v>
      </c>
      <c r="G786" s="88">
        <v>1583750</v>
      </c>
      <c r="H786" s="88">
        <f t="shared" si="24"/>
        <v>-1.1611847780346893E-2</v>
      </c>
      <c r="I786" s="95">
        <f t="shared" si="25"/>
        <v>-1.2003741281440222E-2</v>
      </c>
    </row>
    <row r="787" spans="1:9" x14ac:dyDescent="0.25">
      <c r="A787" s="16">
        <v>44069</v>
      </c>
      <c r="B787" s="91">
        <v>574.125</v>
      </c>
      <c r="C787" s="92">
        <v>582.5</v>
      </c>
      <c r="D787" s="92">
        <v>557.5</v>
      </c>
      <c r="E787" s="92">
        <v>559.5</v>
      </c>
      <c r="F787" s="92">
        <v>556.14917000000003</v>
      </c>
      <c r="G787" s="92">
        <v>987396</v>
      </c>
      <c r="H787" s="92">
        <f t="shared" si="24"/>
        <v>-8.89305631014339E-3</v>
      </c>
      <c r="I787" s="93">
        <f t="shared" si="25"/>
        <v>-9.2849498112367191E-3</v>
      </c>
    </row>
    <row r="788" spans="1:9" x14ac:dyDescent="0.25">
      <c r="A788" s="16">
        <v>44070</v>
      </c>
      <c r="B788" s="87">
        <v>561.70001200000002</v>
      </c>
      <c r="C788" s="88">
        <v>564.5</v>
      </c>
      <c r="D788" s="88">
        <v>551.5</v>
      </c>
      <c r="E788" s="88">
        <v>562.17498799999998</v>
      </c>
      <c r="F788" s="88">
        <v>558.80798300000004</v>
      </c>
      <c r="G788" s="88">
        <v>714770</v>
      </c>
      <c r="H788" s="88">
        <f t="shared" si="24"/>
        <v>2.0713083010110329E-3</v>
      </c>
      <c r="I788" s="95">
        <f t="shared" si="25"/>
        <v>1.6794147999177034E-3</v>
      </c>
    </row>
    <row r="789" spans="1:9" x14ac:dyDescent="0.25">
      <c r="A789" s="16">
        <v>44071</v>
      </c>
      <c r="B789" s="91">
        <v>567.5</v>
      </c>
      <c r="C789" s="92">
        <v>569.95001200000002</v>
      </c>
      <c r="D789" s="92">
        <v>540.04998799999998</v>
      </c>
      <c r="E789" s="92">
        <v>543.34997599999997</v>
      </c>
      <c r="F789" s="92">
        <v>540.09582499999999</v>
      </c>
      <c r="G789" s="92">
        <v>969952</v>
      </c>
      <c r="H789" s="92">
        <f t="shared" si="24"/>
        <v>-1.4791781565576775E-2</v>
      </c>
      <c r="I789" s="93">
        <f t="shared" si="25"/>
        <v>-1.5183675066670104E-2</v>
      </c>
    </row>
    <row r="790" spans="1:9" x14ac:dyDescent="0.25">
      <c r="A790" s="16">
        <v>44074</v>
      </c>
      <c r="B790" s="87">
        <v>545</v>
      </c>
      <c r="C790" s="88">
        <v>560.45001200000002</v>
      </c>
      <c r="D790" s="88">
        <v>520</v>
      </c>
      <c r="E790" s="88">
        <v>523.84997599999997</v>
      </c>
      <c r="F790" s="88">
        <v>520.71264599999995</v>
      </c>
      <c r="G790" s="88">
        <v>857288</v>
      </c>
      <c r="H790" s="88">
        <f t="shared" si="24"/>
        <v>-1.5872695093391918E-2</v>
      </c>
      <c r="I790" s="95">
        <f t="shared" si="25"/>
        <v>-1.6264588594485249E-2</v>
      </c>
    </row>
    <row r="791" spans="1:9" x14ac:dyDescent="0.25">
      <c r="A791" s="16">
        <v>44075</v>
      </c>
      <c r="B791" s="91">
        <v>524.5</v>
      </c>
      <c r="C791" s="92">
        <v>533.47497599999997</v>
      </c>
      <c r="D791" s="92">
        <v>506.70001200000002</v>
      </c>
      <c r="E791" s="92">
        <v>523.52502400000003</v>
      </c>
      <c r="F791" s="92">
        <v>520.38964799999997</v>
      </c>
      <c r="G791" s="92">
        <v>553490</v>
      </c>
      <c r="H791" s="92">
        <f t="shared" si="24"/>
        <v>-2.6947640856210471E-4</v>
      </c>
      <c r="I791" s="93">
        <f t="shared" si="25"/>
        <v>-6.6136990965543429E-4</v>
      </c>
    </row>
    <row r="792" spans="1:9" x14ac:dyDescent="0.25">
      <c r="A792" s="16">
        <v>44076</v>
      </c>
      <c r="B792" s="87">
        <v>524.5</v>
      </c>
      <c r="C792" s="88">
        <v>548.75</v>
      </c>
      <c r="D792" s="88">
        <v>524.5</v>
      </c>
      <c r="E792" s="88">
        <v>527.47497599999997</v>
      </c>
      <c r="F792" s="88">
        <v>524.31591800000001</v>
      </c>
      <c r="G792" s="88">
        <v>669846</v>
      </c>
      <c r="H792" s="88">
        <f t="shared" si="24"/>
        <v>3.2643942545719849E-3</v>
      </c>
      <c r="I792" s="95">
        <f t="shared" si="25"/>
        <v>2.8725007534786554E-3</v>
      </c>
    </row>
    <row r="793" spans="1:9" x14ac:dyDescent="0.25">
      <c r="A793" s="16">
        <v>44077</v>
      </c>
      <c r="B793" s="91">
        <v>532.5</v>
      </c>
      <c r="C793" s="92">
        <v>536.5</v>
      </c>
      <c r="D793" s="92">
        <v>529</v>
      </c>
      <c r="E793" s="92">
        <v>530.5</v>
      </c>
      <c r="F793" s="92">
        <v>527.32281499999999</v>
      </c>
      <c r="G793" s="92">
        <v>293410</v>
      </c>
      <c r="H793" s="92">
        <f t="shared" si="24"/>
        <v>2.4835188975894811E-3</v>
      </c>
      <c r="I793" s="93">
        <f t="shared" si="25"/>
        <v>2.0916253964961516E-3</v>
      </c>
    </row>
    <row r="794" spans="1:9" x14ac:dyDescent="0.25">
      <c r="A794" s="16">
        <v>44078</v>
      </c>
      <c r="B794" s="87">
        <v>517.5</v>
      </c>
      <c r="C794" s="88">
        <v>539.5</v>
      </c>
      <c r="D794" s="88">
        <v>513.54998799999998</v>
      </c>
      <c r="E794" s="88">
        <v>533.54998799999998</v>
      </c>
      <c r="F794" s="88">
        <v>530.35455300000001</v>
      </c>
      <c r="G794" s="88">
        <v>438686</v>
      </c>
      <c r="H794" s="88">
        <f t="shared" si="24"/>
        <v>2.48973974461236E-3</v>
      </c>
      <c r="I794" s="95">
        <f t="shared" si="25"/>
        <v>2.0978462435190305E-3</v>
      </c>
    </row>
    <row r="795" spans="1:9" x14ac:dyDescent="0.25">
      <c r="A795" s="16">
        <v>44081</v>
      </c>
      <c r="B795" s="91">
        <v>533</v>
      </c>
      <c r="C795" s="92">
        <v>536.5</v>
      </c>
      <c r="D795" s="92">
        <v>514.22497599999997</v>
      </c>
      <c r="E795" s="92">
        <v>522.125</v>
      </c>
      <c r="F795" s="92">
        <v>518.99792500000001</v>
      </c>
      <c r="G795" s="92">
        <v>473634</v>
      </c>
      <c r="H795" s="92">
        <f t="shared" si="24"/>
        <v>-9.4006800411318529E-3</v>
      </c>
      <c r="I795" s="93">
        <f t="shared" si="25"/>
        <v>-9.792573542225182E-3</v>
      </c>
    </row>
    <row r="796" spans="1:9" x14ac:dyDescent="0.25">
      <c r="A796" s="16">
        <v>44082</v>
      </c>
      <c r="B796" s="87">
        <v>522.5</v>
      </c>
      <c r="C796" s="88">
        <v>527</v>
      </c>
      <c r="D796" s="88">
        <v>510.5</v>
      </c>
      <c r="E796" s="88">
        <v>513.22497599999997</v>
      </c>
      <c r="F796" s="88">
        <v>510.151276</v>
      </c>
      <c r="G796" s="88">
        <v>437430</v>
      </c>
      <c r="H796" s="88">
        <f t="shared" si="24"/>
        <v>-7.4666442485333499E-3</v>
      </c>
      <c r="I796" s="95">
        <f t="shared" si="25"/>
        <v>-7.8585377496266789E-3</v>
      </c>
    </row>
    <row r="797" spans="1:9" x14ac:dyDescent="0.25">
      <c r="A797" s="16">
        <v>44083</v>
      </c>
      <c r="B797" s="91">
        <v>513.22497599999997</v>
      </c>
      <c r="C797" s="92">
        <v>513.22497599999997</v>
      </c>
      <c r="D797" s="92">
        <v>501.22500600000001</v>
      </c>
      <c r="E797" s="92">
        <v>506.125</v>
      </c>
      <c r="F797" s="92">
        <v>503.09378099999998</v>
      </c>
      <c r="G797" s="92">
        <v>483482</v>
      </c>
      <c r="H797" s="92">
        <f t="shared" si="24"/>
        <v>-6.0500284330000645E-3</v>
      </c>
      <c r="I797" s="93">
        <f t="shared" si="25"/>
        <v>-6.4419219340933944E-3</v>
      </c>
    </row>
    <row r="798" spans="1:9" x14ac:dyDescent="0.25">
      <c r="A798" s="16">
        <v>44084</v>
      </c>
      <c r="B798" s="87">
        <v>512.92498799999998</v>
      </c>
      <c r="C798" s="88">
        <v>526.5</v>
      </c>
      <c r="D798" s="88">
        <v>510.5</v>
      </c>
      <c r="E798" s="88">
        <v>519.75</v>
      </c>
      <c r="F798" s="88">
        <v>517.14813200000003</v>
      </c>
      <c r="G798" s="88">
        <v>483458</v>
      </c>
      <c r="H798" s="88">
        <f t="shared" si="24"/>
        <v>1.1966011477715777E-2</v>
      </c>
      <c r="I798" s="95">
        <f t="shared" si="25"/>
        <v>1.1574117976622448E-2</v>
      </c>
    </row>
    <row r="799" spans="1:9" x14ac:dyDescent="0.25">
      <c r="A799" s="16">
        <v>44085</v>
      </c>
      <c r="B799" s="91">
        <v>520.5</v>
      </c>
      <c r="C799" s="92">
        <v>523.72497599999997</v>
      </c>
      <c r="D799" s="92">
        <v>507.54998799999998</v>
      </c>
      <c r="E799" s="92">
        <v>511.14999399999999</v>
      </c>
      <c r="F799" s="92">
        <v>508.59112499999998</v>
      </c>
      <c r="G799" s="92">
        <v>282496</v>
      </c>
      <c r="H799" s="92">
        <f t="shared" si="24"/>
        <v>-7.2461829054001076E-3</v>
      </c>
      <c r="I799" s="93">
        <f t="shared" si="25"/>
        <v>-7.6380764064934376E-3</v>
      </c>
    </row>
    <row r="800" spans="1:9" x14ac:dyDescent="0.25">
      <c r="A800" s="16">
        <v>44088</v>
      </c>
      <c r="B800" s="87">
        <v>519.5</v>
      </c>
      <c r="C800" s="88">
        <v>548.97497599999997</v>
      </c>
      <c r="D800" s="88">
        <v>515.5</v>
      </c>
      <c r="E800" s="88">
        <v>528.52502400000003</v>
      </c>
      <c r="F800" s="88">
        <v>525.87914999999998</v>
      </c>
      <c r="G800" s="88">
        <v>1096984</v>
      </c>
      <c r="H800" s="88">
        <f t="shared" si="24"/>
        <v>1.4517174899235843E-2</v>
      </c>
      <c r="I800" s="95">
        <f t="shared" si="25"/>
        <v>1.4125281398142514E-2</v>
      </c>
    </row>
    <row r="801" spans="1:9" x14ac:dyDescent="0.25">
      <c r="A801" s="16">
        <v>44089</v>
      </c>
      <c r="B801" s="91">
        <v>533.29998799999998</v>
      </c>
      <c r="C801" s="92">
        <v>546.5</v>
      </c>
      <c r="D801" s="92">
        <v>531.25</v>
      </c>
      <c r="E801" s="92">
        <v>541.25</v>
      </c>
      <c r="F801" s="92">
        <v>538.54040499999996</v>
      </c>
      <c r="G801" s="92">
        <v>976662</v>
      </c>
      <c r="H801" s="92">
        <f t="shared" si="24"/>
        <v>1.0332340317386579E-2</v>
      </c>
      <c r="I801" s="93">
        <f t="shared" si="25"/>
        <v>9.9404468162932504E-3</v>
      </c>
    </row>
    <row r="802" spans="1:9" x14ac:dyDescent="0.25">
      <c r="A802" s="16">
        <v>44090</v>
      </c>
      <c r="B802" s="87">
        <v>545.90002400000003</v>
      </c>
      <c r="C802" s="88">
        <v>565.5</v>
      </c>
      <c r="D802" s="88">
        <v>542.5</v>
      </c>
      <c r="E802" s="88">
        <v>562.25</v>
      </c>
      <c r="F802" s="88">
        <v>559.43536400000005</v>
      </c>
      <c r="G802" s="88">
        <v>854128</v>
      </c>
      <c r="H802" s="88">
        <f t="shared" si="24"/>
        <v>1.6531623669189657E-2</v>
      </c>
      <c r="I802" s="95">
        <f t="shared" si="25"/>
        <v>1.6139730168096326E-2</v>
      </c>
    </row>
    <row r="803" spans="1:9" x14ac:dyDescent="0.25">
      <c r="A803" s="16">
        <v>44091</v>
      </c>
      <c r="B803" s="91">
        <v>562.25</v>
      </c>
      <c r="C803" s="92">
        <v>564.875</v>
      </c>
      <c r="D803" s="92">
        <v>550</v>
      </c>
      <c r="E803" s="92">
        <v>552.34997599999997</v>
      </c>
      <c r="F803" s="92">
        <v>549.58483899999999</v>
      </c>
      <c r="G803" s="92">
        <v>546800</v>
      </c>
      <c r="H803" s="92">
        <f t="shared" si="24"/>
        <v>-7.7151726318943894E-3</v>
      </c>
      <c r="I803" s="93">
        <f t="shared" si="25"/>
        <v>-8.1070661329877194E-3</v>
      </c>
    </row>
    <row r="804" spans="1:9" x14ac:dyDescent="0.25">
      <c r="A804" s="16">
        <v>44092</v>
      </c>
      <c r="B804" s="87">
        <v>557.40002400000003</v>
      </c>
      <c r="C804" s="88">
        <v>563.47497599999997</v>
      </c>
      <c r="D804" s="88">
        <v>526</v>
      </c>
      <c r="E804" s="88">
        <v>535.04998799999998</v>
      </c>
      <c r="F804" s="88">
        <v>532.371399</v>
      </c>
      <c r="G804" s="88">
        <v>880950</v>
      </c>
      <c r="H804" s="88">
        <f t="shared" si="24"/>
        <v>-1.3820028157199783E-2</v>
      </c>
      <c r="I804" s="95">
        <f t="shared" si="25"/>
        <v>-1.4211921658293112E-2</v>
      </c>
    </row>
    <row r="805" spans="1:9" x14ac:dyDescent="0.25">
      <c r="A805" s="16">
        <v>44095</v>
      </c>
      <c r="B805" s="91">
        <v>535</v>
      </c>
      <c r="C805" s="92">
        <v>548.29998799999998</v>
      </c>
      <c r="D805" s="92">
        <v>512.45001200000002</v>
      </c>
      <c r="E805" s="92">
        <v>524.02502400000003</v>
      </c>
      <c r="F805" s="92">
        <v>521.40173300000004</v>
      </c>
      <c r="G805" s="92">
        <v>481338</v>
      </c>
      <c r="H805" s="92">
        <f t="shared" si="24"/>
        <v>-9.0422451778618407E-3</v>
      </c>
      <c r="I805" s="93">
        <f t="shared" si="25"/>
        <v>-9.4341386789551698E-3</v>
      </c>
    </row>
    <row r="806" spans="1:9" x14ac:dyDescent="0.25">
      <c r="A806" s="16">
        <v>44096</v>
      </c>
      <c r="B806" s="87">
        <v>517.5</v>
      </c>
      <c r="C806" s="88">
        <v>530.02502400000003</v>
      </c>
      <c r="D806" s="88">
        <v>500.5</v>
      </c>
      <c r="E806" s="88">
        <v>519.125</v>
      </c>
      <c r="F806" s="88">
        <v>516.52612299999998</v>
      </c>
      <c r="G806" s="88">
        <v>694510</v>
      </c>
      <c r="H806" s="88">
        <f t="shared" si="24"/>
        <v>-4.0801797185252902E-3</v>
      </c>
      <c r="I806" s="95">
        <f t="shared" si="25"/>
        <v>-4.4720732196186202E-3</v>
      </c>
    </row>
    <row r="807" spans="1:9" x14ac:dyDescent="0.25">
      <c r="A807" s="16">
        <v>44097</v>
      </c>
      <c r="B807" s="91">
        <v>526</v>
      </c>
      <c r="C807" s="92">
        <v>529.25</v>
      </c>
      <c r="D807" s="92">
        <v>505</v>
      </c>
      <c r="E807" s="92">
        <v>514.25</v>
      </c>
      <c r="F807" s="92">
        <v>511.675659</v>
      </c>
      <c r="G807" s="92">
        <v>389208</v>
      </c>
      <c r="H807" s="92">
        <f t="shared" si="24"/>
        <v>-4.0975330197995175E-3</v>
      </c>
      <c r="I807" s="93">
        <f t="shared" si="25"/>
        <v>-4.4894265208928474E-3</v>
      </c>
    </row>
    <row r="808" spans="1:9" x14ac:dyDescent="0.25">
      <c r="A808" s="16">
        <v>44098</v>
      </c>
      <c r="B808" s="87">
        <v>510.10000600000001</v>
      </c>
      <c r="C808" s="88">
        <v>512.5</v>
      </c>
      <c r="D808" s="88">
        <v>495</v>
      </c>
      <c r="E808" s="88">
        <v>496.39999399999999</v>
      </c>
      <c r="F808" s="88">
        <v>493.914917</v>
      </c>
      <c r="G808" s="88">
        <v>490520</v>
      </c>
      <c r="H808" s="88">
        <f t="shared" si="24"/>
        <v>-1.5342614845571022E-2</v>
      </c>
      <c r="I808" s="95">
        <f t="shared" si="25"/>
        <v>-1.5734508346664351E-2</v>
      </c>
    </row>
    <row r="809" spans="1:9" x14ac:dyDescent="0.25">
      <c r="A809" s="16">
        <v>44099</v>
      </c>
      <c r="B809" s="91">
        <v>501.77499399999999</v>
      </c>
      <c r="C809" s="92">
        <v>507</v>
      </c>
      <c r="D809" s="92">
        <v>496.97500600000001</v>
      </c>
      <c r="E809" s="92">
        <v>502.52499399999999</v>
      </c>
      <c r="F809" s="92">
        <v>500.00930799999998</v>
      </c>
      <c r="G809" s="92">
        <v>583708</v>
      </c>
      <c r="H809" s="92">
        <f t="shared" si="24"/>
        <v>5.3259463572486471E-3</v>
      </c>
      <c r="I809" s="93">
        <f t="shared" si="25"/>
        <v>4.9340528561553172E-3</v>
      </c>
    </row>
    <row r="810" spans="1:9" x14ac:dyDescent="0.25">
      <c r="A810" s="16">
        <v>44102</v>
      </c>
      <c r="B810" s="87">
        <v>509.82501200000002</v>
      </c>
      <c r="C810" s="88">
        <v>515.75</v>
      </c>
      <c r="D810" s="88">
        <v>506</v>
      </c>
      <c r="E810" s="88">
        <v>510.89999399999999</v>
      </c>
      <c r="F810" s="88">
        <v>508.34234600000002</v>
      </c>
      <c r="G810" s="88">
        <v>272454</v>
      </c>
      <c r="H810" s="88">
        <f t="shared" si="24"/>
        <v>7.1781997780104561E-3</v>
      </c>
      <c r="I810" s="95">
        <f t="shared" si="25"/>
        <v>6.7863062769171261E-3</v>
      </c>
    </row>
    <row r="811" spans="1:9" x14ac:dyDescent="0.25">
      <c r="A811" s="16">
        <v>44103</v>
      </c>
      <c r="B811" s="91">
        <v>512.5</v>
      </c>
      <c r="C811" s="92">
        <v>518.34997599999997</v>
      </c>
      <c r="D811" s="92">
        <v>502.5</v>
      </c>
      <c r="E811" s="92">
        <v>507.20001200000002</v>
      </c>
      <c r="F811" s="92">
        <v>504.66091899999998</v>
      </c>
      <c r="G811" s="92">
        <v>478078</v>
      </c>
      <c r="H811" s="92">
        <f t="shared" si="24"/>
        <v>-3.1566146439710985E-3</v>
      </c>
      <c r="I811" s="93">
        <f t="shared" si="25"/>
        <v>-3.548508145064428E-3</v>
      </c>
    </row>
    <row r="812" spans="1:9" x14ac:dyDescent="0.25">
      <c r="A812" s="16">
        <v>44104</v>
      </c>
      <c r="B812" s="87">
        <v>509.85000600000001</v>
      </c>
      <c r="C812" s="88">
        <v>512</v>
      </c>
      <c r="D812" s="88">
        <v>504</v>
      </c>
      <c r="E812" s="88">
        <v>507.47500600000001</v>
      </c>
      <c r="F812" s="88">
        <v>504.93450899999999</v>
      </c>
      <c r="G812" s="88">
        <v>263978</v>
      </c>
      <c r="H812" s="88">
        <f t="shared" si="24"/>
        <v>2.3537870104617145E-4</v>
      </c>
      <c r="I812" s="95">
        <f t="shared" si="25"/>
        <v>-1.5651480004715812E-4</v>
      </c>
    </row>
    <row r="813" spans="1:9" x14ac:dyDescent="0.25">
      <c r="A813" s="16">
        <v>44105</v>
      </c>
      <c r="B813" s="91">
        <v>510.47500600000001</v>
      </c>
      <c r="C813" s="92">
        <v>515</v>
      </c>
      <c r="D813" s="92">
        <v>504.02499399999999</v>
      </c>
      <c r="E813" s="92">
        <v>507.5</v>
      </c>
      <c r="F813" s="92">
        <v>504.95941199999999</v>
      </c>
      <c r="G813" s="92">
        <v>288834</v>
      </c>
      <c r="H813" s="92">
        <f t="shared" si="24"/>
        <v>2.1418557454699688E-5</v>
      </c>
      <c r="I813" s="93">
        <f t="shared" si="25"/>
        <v>-3.7047494363862989E-4</v>
      </c>
    </row>
    <row r="814" spans="1:9" x14ac:dyDescent="0.25">
      <c r="A814" s="16">
        <v>44109</v>
      </c>
      <c r="B814" s="87">
        <v>512.5</v>
      </c>
      <c r="C814" s="88">
        <v>512.52502400000003</v>
      </c>
      <c r="D814" s="88">
        <v>498.39999399999999</v>
      </c>
      <c r="E814" s="88">
        <v>506.27499399999999</v>
      </c>
      <c r="F814" s="88">
        <v>503.74054000000001</v>
      </c>
      <c r="G814" s="88">
        <v>618682</v>
      </c>
      <c r="H814" s="88">
        <f t="shared" si="24"/>
        <v>-1.0495680907629233E-3</v>
      </c>
      <c r="I814" s="95">
        <f t="shared" si="25"/>
        <v>-1.4414615918562528E-3</v>
      </c>
    </row>
    <row r="815" spans="1:9" x14ac:dyDescent="0.25">
      <c r="A815" s="16">
        <v>44110</v>
      </c>
      <c r="B815" s="91">
        <v>507.5</v>
      </c>
      <c r="C815" s="92">
        <v>509.70001200000002</v>
      </c>
      <c r="D815" s="92">
        <v>502.54998799999998</v>
      </c>
      <c r="E815" s="92">
        <v>507.10000600000001</v>
      </c>
      <c r="F815" s="92">
        <v>504.56137100000001</v>
      </c>
      <c r="G815" s="92">
        <v>245010</v>
      </c>
      <c r="H815" s="92">
        <f t="shared" si="24"/>
        <v>7.0709466824327378E-4</v>
      </c>
      <c r="I815" s="93">
        <f t="shared" si="25"/>
        <v>3.152011671499442E-4</v>
      </c>
    </row>
    <row r="816" spans="1:9" x14ac:dyDescent="0.25">
      <c r="A816" s="16">
        <v>44111</v>
      </c>
      <c r="B816" s="87">
        <v>507.5</v>
      </c>
      <c r="C816" s="88">
        <v>509</v>
      </c>
      <c r="D816" s="88">
        <v>501</v>
      </c>
      <c r="E816" s="88">
        <v>503.57501200000002</v>
      </c>
      <c r="F816" s="88">
        <v>501.05407700000001</v>
      </c>
      <c r="G816" s="88">
        <v>325248</v>
      </c>
      <c r="H816" s="88">
        <f t="shared" si="24"/>
        <v>-3.0293977878054941E-3</v>
      </c>
      <c r="I816" s="95">
        <f t="shared" si="25"/>
        <v>-3.4212912888988236E-3</v>
      </c>
    </row>
    <row r="817" spans="1:9" x14ac:dyDescent="0.25">
      <c r="A817" s="16">
        <v>44112</v>
      </c>
      <c r="B817" s="91">
        <v>502</v>
      </c>
      <c r="C817" s="92">
        <v>507.125</v>
      </c>
      <c r="D817" s="92">
        <v>501.5</v>
      </c>
      <c r="E817" s="92">
        <v>504.125</v>
      </c>
      <c r="F817" s="92">
        <v>501.60128800000001</v>
      </c>
      <c r="G817" s="92">
        <v>211020</v>
      </c>
      <c r="H817" s="92">
        <f t="shared" si="24"/>
        <v>4.7404272620034165E-4</v>
      </c>
      <c r="I817" s="93">
        <f t="shared" si="25"/>
        <v>8.214922510701208E-5</v>
      </c>
    </row>
    <row r="818" spans="1:9" x14ac:dyDescent="0.25">
      <c r="A818" s="16">
        <v>44113</v>
      </c>
      <c r="B818" s="87">
        <v>506</v>
      </c>
      <c r="C818" s="88">
        <v>507.5</v>
      </c>
      <c r="D818" s="88">
        <v>499</v>
      </c>
      <c r="E818" s="88">
        <v>499.625</v>
      </c>
      <c r="F818" s="88">
        <v>497.12383999999997</v>
      </c>
      <c r="G818" s="88">
        <v>389090</v>
      </c>
      <c r="H818" s="88">
        <f t="shared" si="24"/>
        <v>-3.8940523925940001E-3</v>
      </c>
      <c r="I818" s="95">
        <f t="shared" si="25"/>
        <v>-4.2859458936873301E-3</v>
      </c>
    </row>
    <row r="819" spans="1:9" x14ac:dyDescent="0.25">
      <c r="A819" s="16">
        <v>44116</v>
      </c>
      <c r="B819" s="91">
        <v>502.5</v>
      </c>
      <c r="C819" s="92">
        <v>505</v>
      </c>
      <c r="D819" s="92">
        <v>493.04998799999998</v>
      </c>
      <c r="E819" s="92">
        <v>502</v>
      </c>
      <c r="F819" s="92">
        <v>499.48693800000001</v>
      </c>
      <c r="G819" s="92">
        <v>299766</v>
      </c>
      <c r="H819" s="92">
        <f t="shared" si="24"/>
        <v>2.0595449449326932E-3</v>
      </c>
      <c r="I819" s="93">
        <f t="shared" si="25"/>
        <v>1.6676514438393637E-3</v>
      </c>
    </row>
    <row r="820" spans="1:9" x14ac:dyDescent="0.25">
      <c r="A820" s="16">
        <v>44117</v>
      </c>
      <c r="B820" s="87">
        <v>503.89999399999999</v>
      </c>
      <c r="C820" s="88">
        <v>503.89999399999999</v>
      </c>
      <c r="D820" s="88">
        <v>494.02499399999999</v>
      </c>
      <c r="E820" s="88">
        <v>495.10000600000001</v>
      </c>
      <c r="F820" s="88">
        <v>492.62146000000001</v>
      </c>
      <c r="G820" s="88">
        <v>439132</v>
      </c>
      <c r="H820" s="88">
        <f t="shared" si="24"/>
        <v>-6.0108085224310328E-3</v>
      </c>
      <c r="I820" s="95">
        <f t="shared" si="25"/>
        <v>-6.4027020235243627E-3</v>
      </c>
    </row>
    <row r="821" spans="1:9" x14ac:dyDescent="0.25">
      <c r="A821" s="16">
        <v>44118</v>
      </c>
      <c r="B821" s="91">
        <v>495</v>
      </c>
      <c r="C821" s="92">
        <v>497.35000600000001</v>
      </c>
      <c r="D821" s="92">
        <v>484</v>
      </c>
      <c r="E821" s="92">
        <v>485.39999399999999</v>
      </c>
      <c r="F821" s="92">
        <v>482.970032</v>
      </c>
      <c r="G821" s="92">
        <v>554686</v>
      </c>
      <c r="H821" s="92">
        <f t="shared" si="24"/>
        <v>-8.5931431490350388E-3</v>
      </c>
      <c r="I821" s="93">
        <f t="shared" si="25"/>
        <v>-8.9850366501283679E-3</v>
      </c>
    </row>
    <row r="822" spans="1:9" x14ac:dyDescent="0.25">
      <c r="A822" s="16">
        <v>44119</v>
      </c>
      <c r="B822" s="87">
        <v>487.5</v>
      </c>
      <c r="C822" s="88">
        <v>501.67498799999998</v>
      </c>
      <c r="D822" s="88">
        <v>484.72500600000001</v>
      </c>
      <c r="E822" s="88">
        <v>488.10000600000001</v>
      </c>
      <c r="F822" s="88">
        <v>485.65649400000001</v>
      </c>
      <c r="G822" s="88">
        <v>659764</v>
      </c>
      <c r="H822" s="88">
        <f t="shared" si="24"/>
        <v>2.4090164426908648E-3</v>
      </c>
      <c r="I822" s="95">
        <f t="shared" si="25"/>
        <v>2.0171229415975353E-3</v>
      </c>
    </row>
    <row r="823" spans="1:9" x14ac:dyDescent="0.25">
      <c r="A823" s="16">
        <v>44120</v>
      </c>
      <c r="B823" s="91">
        <v>492.375</v>
      </c>
      <c r="C823" s="92">
        <v>500.75</v>
      </c>
      <c r="D823" s="92">
        <v>483.22500600000001</v>
      </c>
      <c r="E823" s="92">
        <v>499.375</v>
      </c>
      <c r="F823" s="92">
        <v>496.875092</v>
      </c>
      <c r="G823" s="92">
        <v>367778</v>
      </c>
      <c r="H823" s="92">
        <f t="shared" si="24"/>
        <v>9.9180260944821703E-3</v>
      </c>
      <c r="I823" s="93">
        <f t="shared" si="25"/>
        <v>9.5261325933888412E-3</v>
      </c>
    </row>
    <row r="824" spans="1:9" x14ac:dyDescent="0.25">
      <c r="A824" s="16">
        <v>44123</v>
      </c>
      <c r="B824" s="87">
        <v>500</v>
      </c>
      <c r="C824" s="88">
        <v>503.45001200000002</v>
      </c>
      <c r="D824" s="88">
        <v>486.04998799999998</v>
      </c>
      <c r="E824" s="88">
        <v>487.17498799999998</v>
      </c>
      <c r="F824" s="88">
        <v>484.73611499999998</v>
      </c>
      <c r="G824" s="88">
        <v>358262</v>
      </c>
      <c r="H824" s="88">
        <f t="shared" si="24"/>
        <v>-1.074184861149402E-2</v>
      </c>
      <c r="I824" s="95">
        <f t="shared" si="25"/>
        <v>-1.1133742112587349E-2</v>
      </c>
    </row>
    <row r="825" spans="1:9" x14ac:dyDescent="0.25">
      <c r="A825" s="16">
        <v>44124</v>
      </c>
      <c r="B825" s="91">
        <v>489.02499399999999</v>
      </c>
      <c r="C825" s="92">
        <v>493.77499399999999</v>
      </c>
      <c r="D825" s="92">
        <v>484.27499399999999</v>
      </c>
      <c r="E825" s="92">
        <v>488.35000600000001</v>
      </c>
      <c r="F825" s="92">
        <v>485.90527300000002</v>
      </c>
      <c r="G825" s="92">
        <v>399446</v>
      </c>
      <c r="H825" s="92">
        <f t="shared" si="24"/>
        <v>1.0462342111409902E-3</v>
      </c>
      <c r="I825" s="93">
        <f t="shared" si="25"/>
        <v>6.5434071004766064E-4</v>
      </c>
    </row>
    <row r="826" spans="1:9" x14ac:dyDescent="0.25">
      <c r="A826" s="16">
        <v>44125</v>
      </c>
      <c r="B826" s="87">
        <v>492.42498799999998</v>
      </c>
      <c r="C826" s="88">
        <v>495.92498799999998</v>
      </c>
      <c r="D826" s="88">
        <v>486.70001200000002</v>
      </c>
      <c r="E826" s="88">
        <v>492.25</v>
      </c>
      <c r="F826" s="88">
        <v>489.785706</v>
      </c>
      <c r="G826" s="88">
        <v>526218</v>
      </c>
      <c r="H826" s="88">
        <f t="shared" si="24"/>
        <v>3.4544944272191873E-3</v>
      </c>
      <c r="I826" s="95">
        <f t="shared" si="25"/>
        <v>3.0626009261258578E-3</v>
      </c>
    </row>
    <row r="827" spans="1:9" x14ac:dyDescent="0.25">
      <c r="A827" s="16">
        <v>44126</v>
      </c>
      <c r="B827" s="91">
        <v>493</v>
      </c>
      <c r="C827" s="92">
        <v>501.5</v>
      </c>
      <c r="D827" s="92">
        <v>487.52499399999999</v>
      </c>
      <c r="E827" s="92">
        <v>497.70001200000002</v>
      </c>
      <c r="F827" s="92">
        <v>495.20849600000003</v>
      </c>
      <c r="G827" s="92">
        <v>487272</v>
      </c>
      <c r="H827" s="92">
        <f t="shared" si="24"/>
        <v>4.7819805700077761E-3</v>
      </c>
      <c r="I827" s="93">
        <f t="shared" si="25"/>
        <v>4.3900870689144462E-3</v>
      </c>
    </row>
    <row r="828" spans="1:9" x14ac:dyDescent="0.25">
      <c r="A828" s="16">
        <v>44127</v>
      </c>
      <c r="B828" s="87">
        <v>501.5</v>
      </c>
      <c r="C828" s="88">
        <v>502.5</v>
      </c>
      <c r="D828" s="88">
        <v>495.5</v>
      </c>
      <c r="E828" s="88">
        <v>497.32501200000002</v>
      </c>
      <c r="F828" s="88">
        <v>494.83535799999999</v>
      </c>
      <c r="G828" s="88">
        <v>174200</v>
      </c>
      <c r="H828" s="88">
        <f t="shared" si="24"/>
        <v>-3.273628363161178E-4</v>
      </c>
      <c r="I828" s="95">
        <f t="shared" si="25"/>
        <v>-7.1925633740944732E-4</v>
      </c>
    </row>
    <row r="829" spans="1:9" x14ac:dyDescent="0.25">
      <c r="A829" s="16">
        <v>44130</v>
      </c>
      <c r="B829" s="91">
        <v>497.125</v>
      </c>
      <c r="C829" s="92">
        <v>501.97500600000001</v>
      </c>
      <c r="D829" s="92">
        <v>490.5</v>
      </c>
      <c r="E829" s="92">
        <v>491.77499399999999</v>
      </c>
      <c r="F829" s="92">
        <v>489.31314099999997</v>
      </c>
      <c r="G829" s="92">
        <v>223794</v>
      </c>
      <c r="H829" s="92">
        <f t="shared" si="24"/>
        <v>-4.8738448391183412E-3</v>
      </c>
      <c r="I829" s="93">
        <f t="shared" si="25"/>
        <v>-5.2657383402116712E-3</v>
      </c>
    </row>
    <row r="830" spans="1:9" x14ac:dyDescent="0.25">
      <c r="A830" s="16">
        <v>44131</v>
      </c>
      <c r="B830" s="87">
        <v>490</v>
      </c>
      <c r="C830" s="88">
        <v>500.75</v>
      </c>
      <c r="D830" s="88">
        <v>487.5</v>
      </c>
      <c r="E830" s="88">
        <v>497.27499399999999</v>
      </c>
      <c r="F830" s="88">
        <v>494.78558299999997</v>
      </c>
      <c r="G830" s="88">
        <v>323996</v>
      </c>
      <c r="H830" s="88">
        <f t="shared" si="24"/>
        <v>4.8301573887838505E-3</v>
      </c>
      <c r="I830" s="95">
        <f t="shared" si="25"/>
        <v>4.4382638876905205E-3</v>
      </c>
    </row>
    <row r="831" spans="1:9" x14ac:dyDescent="0.25">
      <c r="A831" s="16">
        <v>44132</v>
      </c>
      <c r="B831" s="91">
        <v>498</v>
      </c>
      <c r="C831" s="92">
        <v>512.5</v>
      </c>
      <c r="D831" s="92">
        <v>498</v>
      </c>
      <c r="E831" s="92">
        <v>504.79998799999998</v>
      </c>
      <c r="F831" s="92">
        <v>502.27288800000002</v>
      </c>
      <c r="G831" s="92">
        <v>572674</v>
      </c>
      <c r="H831" s="92">
        <f t="shared" si="24"/>
        <v>6.5226994496093964E-3</v>
      </c>
      <c r="I831" s="93">
        <f t="shared" si="25"/>
        <v>6.1308059485160665E-3</v>
      </c>
    </row>
    <row r="832" spans="1:9" x14ac:dyDescent="0.25">
      <c r="A832" s="16">
        <v>44133</v>
      </c>
      <c r="B832" s="87">
        <v>500</v>
      </c>
      <c r="C832" s="88">
        <v>510.02499399999999</v>
      </c>
      <c r="D832" s="88">
        <v>495.02499399999999</v>
      </c>
      <c r="E832" s="88">
        <v>506.47500600000001</v>
      </c>
      <c r="F832" s="88">
        <v>503.93951399999997</v>
      </c>
      <c r="G832" s="88">
        <v>210736</v>
      </c>
      <c r="H832" s="88">
        <f t="shared" si="24"/>
        <v>1.4386766365982713E-3</v>
      </c>
      <c r="I832" s="95">
        <f t="shared" si="25"/>
        <v>1.0467831355049418E-3</v>
      </c>
    </row>
    <row r="833" spans="1:9" x14ac:dyDescent="0.25">
      <c r="A833" s="16">
        <v>44134</v>
      </c>
      <c r="B833" s="91">
        <v>505</v>
      </c>
      <c r="C833" s="92">
        <v>511.25</v>
      </c>
      <c r="D833" s="92">
        <v>494.54998799999998</v>
      </c>
      <c r="E833" s="92">
        <v>500.27499399999999</v>
      </c>
      <c r="F833" s="92">
        <v>497.77056900000002</v>
      </c>
      <c r="G833" s="92">
        <v>221334</v>
      </c>
      <c r="H833" s="92">
        <f t="shared" si="24"/>
        <v>-5.3491977142444596E-3</v>
      </c>
      <c r="I833" s="93">
        <f t="shared" si="25"/>
        <v>-5.7410912153377895E-3</v>
      </c>
    </row>
    <row r="834" spans="1:9" x14ac:dyDescent="0.25">
      <c r="A834" s="16">
        <v>44137</v>
      </c>
      <c r="B834" s="87">
        <v>514</v>
      </c>
      <c r="C834" s="88">
        <v>514</v>
      </c>
      <c r="D834" s="88">
        <v>495</v>
      </c>
      <c r="E834" s="88">
        <v>505</v>
      </c>
      <c r="F834" s="88">
        <v>502.47189300000002</v>
      </c>
      <c r="G834" s="88">
        <v>288252</v>
      </c>
      <c r="H834" s="88">
        <f t="shared" si="24"/>
        <v>4.082558347479723E-3</v>
      </c>
      <c r="I834" s="95">
        <f t="shared" si="25"/>
        <v>3.6906648463863934E-3</v>
      </c>
    </row>
    <row r="835" spans="1:9" x14ac:dyDescent="0.25">
      <c r="A835" s="16">
        <v>44138</v>
      </c>
      <c r="B835" s="91">
        <v>507.5</v>
      </c>
      <c r="C835" s="92">
        <v>511</v>
      </c>
      <c r="D835" s="92">
        <v>500</v>
      </c>
      <c r="E835" s="92">
        <v>508.32501200000002</v>
      </c>
      <c r="F835" s="92">
        <v>505.78027300000002</v>
      </c>
      <c r="G835" s="92">
        <v>185826</v>
      </c>
      <c r="H835" s="92">
        <f t="shared" si="24"/>
        <v>2.850113063403578E-3</v>
      </c>
      <c r="I835" s="93">
        <f t="shared" si="25"/>
        <v>2.4582195623102485E-3</v>
      </c>
    </row>
    <row r="836" spans="1:9" x14ac:dyDescent="0.25">
      <c r="A836" s="16">
        <v>44139</v>
      </c>
      <c r="B836" s="87">
        <v>505</v>
      </c>
      <c r="C836" s="88">
        <v>512.47497599999997</v>
      </c>
      <c r="D836" s="88">
        <v>502.14999399999999</v>
      </c>
      <c r="E836" s="88">
        <v>509.54998799999998</v>
      </c>
      <c r="F836" s="88">
        <v>506.99911500000002</v>
      </c>
      <c r="G836" s="88">
        <v>238346</v>
      </c>
      <c r="H836" s="88">
        <f t="shared" ref="H836:H899" si="26">LOG(F836/F835)</f>
        <v>1.0453147383010875E-3</v>
      </c>
      <c r="I836" s="95">
        <f t="shared" ref="I836:I899" si="27">H836-$H$1238</f>
        <v>6.5342123720775794E-4</v>
      </c>
    </row>
    <row r="837" spans="1:9" x14ac:dyDescent="0.25">
      <c r="A837" s="16">
        <v>44140</v>
      </c>
      <c r="B837" s="91">
        <v>512.5</v>
      </c>
      <c r="C837" s="92">
        <v>542.5</v>
      </c>
      <c r="D837" s="92">
        <v>509.29998799999998</v>
      </c>
      <c r="E837" s="92">
        <v>538.47497599999997</v>
      </c>
      <c r="F837" s="92">
        <v>535.77929700000004</v>
      </c>
      <c r="G837" s="92">
        <v>1108990</v>
      </c>
      <c r="H837" s="92">
        <f t="shared" si="26"/>
        <v>2.3978726817418434E-2</v>
      </c>
      <c r="I837" s="93">
        <f t="shared" si="27"/>
        <v>2.3586833316325103E-2</v>
      </c>
    </row>
    <row r="838" spans="1:9" x14ac:dyDescent="0.25">
      <c r="A838" s="16">
        <v>44141</v>
      </c>
      <c r="B838" s="87">
        <v>544.40002400000003</v>
      </c>
      <c r="C838" s="88">
        <v>567.40002400000003</v>
      </c>
      <c r="D838" s="88">
        <v>541.5</v>
      </c>
      <c r="E838" s="88">
        <v>552.52502400000003</v>
      </c>
      <c r="F838" s="88">
        <v>549.75903300000004</v>
      </c>
      <c r="G838" s="88">
        <v>904394</v>
      </c>
      <c r="H838" s="88">
        <f t="shared" si="26"/>
        <v>1.1186445850364978E-2</v>
      </c>
      <c r="I838" s="95">
        <f t="shared" si="27"/>
        <v>1.0794552349271649E-2</v>
      </c>
    </row>
    <row r="839" spans="1:9" x14ac:dyDescent="0.25">
      <c r="A839" s="16">
        <v>44144</v>
      </c>
      <c r="B839" s="91">
        <v>559.57501200000002</v>
      </c>
      <c r="C839" s="92">
        <v>564.22497599999997</v>
      </c>
      <c r="D839" s="92">
        <v>547.15002400000003</v>
      </c>
      <c r="E839" s="92">
        <v>558.84997599999997</v>
      </c>
      <c r="F839" s="92">
        <v>556.052368</v>
      </c>
      <c r="G839" s="92">
        <v>367776</v>
      </c>
      <c r="H839" s="92">
        <f t="shared" si="26"/>
        <v>4.9433206596028378E-3</v>
      </c>
      <c r="I839" s="93">
        <f t="shared" si="27"/>
        <v>4.5514271585095079E-3</v>
      </c>
    </row>
    <row r="840" spans="1:9" x14ac:dyDescent="0.25">
      <c r="A840" s="16">
        <v>44145</v>
      </c>
      <c r="B840" s="87">
        <v>564.67498799999998</v>
      </c>
      <c r="C840" s="88">
        <v>564.75</v>
      </c>
      <c r="D840" s="88">
        <v>515</v>
      </c>
      <c r="E840" s="88">
        <v>540.95001200000002</v>
      </c>
      <c r="F840" s="88">
        <v>538.24194299999999</v>
      </c>
      <c r="G840" s="88">
        <v>562298</v>
      </c>
      <c r="H840" s="88">
        <f t="shared" si="26"/>
        <v>-1.4138157027449586E-2</v>
      </c>
      <c r="I840" s="95">
        <f t="shared" si="27"/>
        <v>-1.4530050528542915E-2</v>
      </c>
    </row>
    <row r="841" spans="1:9" x14ac:dyDescent="0.25">
      <c r="A841" s="16">
        <v>44146</v>
      </c>
      <c r="B841" s="91">
        <v>539.92498799999998</v>
      </c>
      <c r="C841" s="92">
        <v>539.92498799999998</v>
      </c>
      <c r="D841" s="92">
        <v>515.67498799999998</v>
      </c>
      <c r="E841" s="92">
        <v>523.90002400000003</v>
      </c>
      <c r="F841" s="92">
        <v>521.27734399999997</v>
      </c>
      <c r="G841" s="92">
        <v>501256</v>
      </c>
      <c r="H841" s="92">
        <f t="shared" si="26"/>
        <v>-1.3908687717534786E-2</v>
      </c>
      <c r="I841" s="93">
        <f t="shared" si="27"/>
        <v>-1.4300581218628115E-2</v>
      </c>
    </row>
    <row r="842" spans="1:9" x14ac:dyDescent="0.25">
      <c r="A842" s="16">
        <v>44147</v>
      </c>
      <c r="B842" s="87">
        <v>530</v>
      </c>
      <c r="C842" s="88">
        <v>548.45001200000002</v>
      </c>
      <c r="D842" s="88">
        <v>523.5</v>
      </c>
      <c r="E842" s="88">
        <v>541.90002400000003</v>
      </c>
      <c r="F842" s="88">
        <v>539.18719499999997</v>
      </c>
      <c r="G842" s="88">
        <v>631394</v>
      </c>
      <c r="H842" s="88">
        <f t="shared" si="26"/>
        <v>1.4670719889217724E-2</v>
      </c>
      <c r="I842" s="95">
        <f t="shared" si="27"/>
        <v>1.4278826388124395E-2</v>
      </c>
    </row>
    <row r="843" spans="1:9" x14ac:dyDescent="0.25">
      <c r="A843" s="16">
        <v>44148</v>
      </c>
      <c r="B843" s="91">
        <v>544.25</v>
      </c>
      <c r="C843" s="92">
        <v>553.5</v>
      </c>
      <c r="D843" s="92">
        <v>537.04998799999998</v>
      </c>
      <c r="E843" s="92">
        <v>550.22497599999997</v>
      </c>
      <c r="F843" s="92">
        <v>547.47045900000001</v>
      </c>
      <c r="G843" s="92">
        <v>453500</v>
      </c>
      <c r="H843" s="92">
        <f t="shared" si="26"/>
        <v>6.6211202992099566E-3</v>
      </c>
      <c r="I843" s="93">
        <f t="shared" si="27"/>
        <v>6.2292267981166266E-3</v>
      </c>
    </row>
    <row r="844" spans="1:9" x14ac:dyDescent="0.25">
      <c r="A844" s="16">
        <v>44149</v>
      </c>
      <c r="B844" s="87">
        <v>555</v>
      </c>
      <c r="C844" s="88">
        <v>556.67498799999998</v>
      </c>
      <c r="D844" s="88">
        <v>548.42498799999998</v>
      </c>
      <c r="E844" s="88">
        <v>550.65002400000003</v>
      </c>
      <c r="F844" s="88">
        <v>547.89343299999996</v>
      </c>
      <c r="G844" s="88">
        <v>62338</v>
      </c>
      <c r="H844" s="88">
        <f t="shared" si="26"/>
        <v>3.3540503692055965E-4</v>
      </c>
      <c r="I844" s="95">
        <f t="shared" si="27"/>
        <v>-5.6488464172769928E-5</v>
      </c>
    </row>
    <row r="845" spans="1:9" x14ac:dyDescent="0.25">
      <c r="A845" s="16">
        <v>44152</v>
      </c>
      <c r="B845" s="91">
        <v>555</v>
      </c>
      <c r="C845" s="92">
        <v>570.5</v>
      </c>
      <c r="D845" s="92">
        <v>555</v>
      </c>
      <c r="E845" s="92">
        <v>564.07501200000002</v>
      </c>
      <c r="F845" s="92">
        <v>561.25116000000003</v>
      </c>
      <c r="G845" s="92">
        <v>948988</v>
      </c>
      <c r="H845" s="92">
        <f t="shared" si="26"/>
        <v>1.0461156564440889E-2</v>
      </c>
      <c r="I845" s="93">
        <f t="shared" si="27"/>
        <v>1.006926306334756E-2</v>
      </c>
    </row>
    <row r="846" spans="1:9" x14ac:dyDescent="0.25">
      <c r="A846" s="16">
        <v>44153</v>
      </c>
      <c r="B846" s="87">
        <v>564.90002400000003</v>
      </c>
      <c r="C846" s="88">
        <v>577.47497599999997</v>
      </c>
      <c r="D846" s="88">
        <v>551.92498799999998</v>
      </c>
      <c r="E846" s="88">
        <v>572.72497599999997</v>
      </c>
      <c r="F846" s="88">
        <v>569.85784899999999</v>
      </c>
      <c r="G846" s="88">
        <v>695812</v>
      </c>
      <c r="H846" s="88">
        <f t="shared" si="26"/>
        <v>6.6092828377290174E-3</v>
      </c>
      <c r="I846" s="95">
        <f t="shared" si="27"/>
        <v>6.2173893366356875E-3</v>
      </c>
    </row>
    <row r="847" spans="1:9" x14ac:dyDescent="0.25">
      <c r="A847" s="16">
        <v>44154</v>
      </c>
      <c r="B847" s="91">
        <v>574.84997599999997</v>
      </c>
      <c r="C847" s="92">
        <v>577.22497599999997</v>
      </c>
      <c r="D847" s="92">
        <v>565.72497599999997</v>
      </c>
      <c r="E847" s="92">
        <v>574.04998799999998</v>
      </c>
      <c r="F847" s="92">
        <v>571.92517099999998</v>
      </c>
      <c r="G847" s="92">
        <v>903330</v>
      </c>
      <c r="H847" s="92">
        <f t="shared" si="26"/>
        <v>1.5726762481279794E-3</v>
      </c>
      <c r="I847" s="93">
        <f t="shared" si="27"/>
        <v>1.1807827470346499E-3</v>
      </c>
    </row>
    <row r="848" spans="1:9" x14ac:dyDescent="0.25">
      <c r="A848" s="16">
        <v>44155</v>
      </c>
      <c r="B848" s="87">
        <v>574.04998799999998</v>
      </c>
      <c r="C848" s="88">
        <v>574.15002400000003</v>
      </c>
      <c r="D848" s="88">
        <v>555</v>
      </c>
      <c r="E848" s="88">
        <v>561.40002400000003</v>
      </c>
      <c r="F848" s="88">
        <v>559.32208300000002</v>
      </c>
      <c r="G848" s="88">
        <v>706878</v>
      </c>
      <c r="H848" s="88">
        <f t="shared" si="26"/>
        <v>-9.6772443411885546E-3</v>
      </c>
      <c r="I848" s="95">
        <f t="shared" si="27"/>
        <v>-1.0069137842281884E-2</v>
      </c>
    </row>
    <row r="849" spans="1:9" x14ac:dyDescent="0.25">
      <c r="A849" s="16">
        <v>44158</v>
      </c>
      <c r="B849" s="91">
        <v>562.375</v>
      </c>
      <c r="C849" s="92">
        <v>572.5</v>
      </c>
      <c r="D849" s="92">
        <v>558.22497599999997</v>
      </c>
      <c r="E849" s="92">
        <v>567.77502400000003</v>
      </c>
      <c r="F849" s="92">
        <v>565.67340100000001</v>
      </c>
      <c r="G849" s="92">
        <v>387506</v>
      </c>
      <c r="H849" s="92">
        <f t="shared" si="26"/>
        <v>4.9037915365335236E-3</v>
      </c>
      <c r="I849" s="93">
        <f t="shared" si="27"/>
        <v>4.5118980354401936E-3</v>
      </c>
    </row>
    <row r="850" spans="1:9" x14ac:dyDescent="0.25">
      <c r="A850" s="16">
        <v>44159</v>
      </c>
      <c r="B850" s="87">
        <v>568.97497599999997</v>
      </c>
      <c r="C850" s="88">
        <v>580.97497599999997</v>
      </c>
      <c r="D850" s="88">
        <v>568</v>
      </c>
      <c r="E850" s="88">
        <v>572.82501200000002</v>
      </c>
      <c r="F850" s="88">
        <v>570.70471199999997</v>
      </c>
      <c r="G850" s="88">
        <v>843614</v>
      </c>
      <c r="H850" s="88">
        <f t="shared" si="26"/>
        <v>3.845700400235789E-3</v>
      </c>
      <c r="I850" s="95">
        <f t="shared" si="27"/>
        <v>3.4538068991424595E-3</v>
      </c>
    </row>
    <row r="851" spans="1:9" x14ac:dyDescent="0.25">
      <c r="A851" s="16">
        <v>44160</v>
      </c>
      <c r="B851" s="91">
        <v>574.82501200000002</v>
      </c>
      <c r="C851" s="92">
        <v>579</v>
      </c>
      <c r="D851" s="92">
        <v>557.79998799999998</v>
      </c>
      <c r="E851" s="92">
        <v>559.67498799999998</v>
      </c>
      <c r="F851" s="92">
        <v>557.60333300000002</v>
      </c>
      <c r="G851" s="92">
        <v>408114</v>
      </c>
      <c r="H851" s="92">
        <f t="shared" si="26"/>
        <v>-1.0086097262900804E-2</v>
      </c>
      <c r="I851" s="93">
        <f t="shared" si="27"/>
        <v>-1.0477990763994133E-2</v>
      </c>
    </row>
    <row r="852" spans="1:9" x14ac:dyDescent="0.25">
      <c r="A852" s="16">
        <v>44161</v>
      </c>
      <c r="B852" s="87">
        <v>557.5</v>
      </c>
      <c r="C852" s="88">
        <v>562.5</v>
      </c>
      <c r="D852" s="88">
        <v>546.02502400000003</v>
      </c>
      <c r="E852" s="88">
        <v>554.54998799999998</v>
      </c>
      <c r="F852" s="88">
        <v>552.49731399999996</v>
      </c>
      <c r="G852" s="88">
        <v>328742</v>
      </c>
      <c r="H852" s="88">
        <f t="shared" si="26"/>
        <v>-3.9951900227127952E-3</v>
      </c>
      <c r="I852" s="95">
        <f t="shared" si="27"/>
        <v>-4.3870835238061252E-3</v>
      </c>
    </row>
    <row r="853" spans="1:9" x14ac:dyDescent="0.25">
      <c r="A853" s="16">
        <v>44162</v>
      </c>
      <c r="B853" s="91">
        <v>555.5</v>
      </c>
      <c r="C853" s="92">
        <v>581.5</v>
      </c>
      <c r="D853" s="92">
        <v>551.54998799999998</v>
      </c>
      <c r="E853" s="92">
        <v>577.65002400000003</v>
      </c>
      <c r="F853" s="92">
        <v>575.511841</v>
      </c>
      <c r="G853" s="92">
        <v>1409834</v>
      </c>
      <c r="H853" s="92">
        <f t="shared" si="26"/>
        <v>1.7724092536192754E-2</v>
      </c>
      <c r="I853" s="93">
        <f t="shared" si="27"/>
        <v>1.7332199035099423E-2</v>
      </c>
    </row>
    <row r="854" spans="1:9" x14ac:dyDescent="0.25">
      <c r="A854" s="16">
        <v>44166</v>
      </c>
      <c r="B854" s="87">
        <v>580.54998799999998</v>
      </c>
      <c r="C854" s="88">
        <v>585</v>
      </c>
      <c r="D854" s="88">
        <v>572</v>
      </c>
      <c r="E854" s="88">
        <v>578.47497599999997</v>
      </c>
      <c r="F854" s="88">
        <v>576.33374000000003</v>
      </c>
      <c r="G854" s="88">
        <v>540796</v>
      </c>
      <c r="H854" s="88">
        <f t="shared" si="26"/>
        <v>6.1978144787783608E-4</v>
      </c>
      <c r="I854" s="95">
        <f t="shared" si="27"/>
        <v>2.278879467845065E-4</v>
      </c>
    </row>
    <row r="855" spans="1:9" x14ac:dyDescent="0.25">
      <c r="A855" s="16">
        <v>44167</v>
      </c>
      <c r="B855" s="91">
        <v>579</v>
      </c>
      <c r="C855" s="92">
        <v>592.5</v>
      </c>
      <c r="D855" s="92">
        <v>570.27502400000003</v>
      </c>
      <c r="E855" s="92">
        <v>589.29998799999998</v>
      </c>
      <c r="F855" s="92">
        <v>587.11871299999996</v>
      </c>
      <c r="G855" s="92">
        <v>781572</v>
      </c>
      <c r="H855" s="92">
        <f t="shared" si="26"/>
        <v>8.0518776958845625E-3</v>
      </c>
      <c r="I855" s="93">
        <f t="shared" si="27"/>
        <v>7.6599841947912325E-3</v>
      </c>
    </row>
    <row r="856" spans="1:9" x14ac:dyDescent="0.25">
      <c r="A856" s="16">
        <v>44168</v>
      </c>
      <c r="B856" s="87">
        <v>591</v>
      </c>
      <c r="C856" s="88">
        <v>605</v>
      </c>
      <c r="D856" s="88">
        <v>585.29998799999998</v>
      </c>
      <c r="E856" s="88">
        <v>597.75</v>
      </c>
      <c r="F856" s="88">
        <v>595.53747599999997</v>
      </c>
      <c r="G856" s="88">
        <v>602864</v>
      </c>
      <c r="H856" s="88">
        <f t="shared" si="26"/>
        <v>6.183173282150266E-3</v>
      </c>
      <c r="I856" s="95">
        <f t="shared" si="27"/>
        <v>5.791279781056936E-3</v>
      </c>
    </row>
    <row r="857" spans="1:9" x14ac:dyDescent="0.25">
      <c r="A857" s="16">
        <v>44169</v>
      </c>
      <c r="B857" s="91">
        <v>590.52502400000003</v>
      </c>
      <c r="C857" s="92">
        <v>605</v>
      </c>
      <c r="D857" s="92">
        <v>590.52502400000003</v>
      </c>
      <c r="E857" s="92">
        <v>602.97497599999997</v>
      </c>
      <c r="F857" s="92">
        <v>600.74304199999995</v>
      </c>
      <c r="G857" s="92">
        <v>611672</v>
      </c>
      <c r="H857" s="92">
        <f t="shared" si="26"/>
        <v>3.7796533912727174E-3</v>
      </c>
      <c r="I857" s="93">
        <f t="shared" si="27"/>
        <v>3.3877598901793878E-3</v>
      </c>
    </row>
    <row r="858" spans="1:9" x14ac:dyDescent="0.25">
      <c r="A858" s="16">
        <v>44172</v>
      </c>
      <c r="B858" s="87">
        <v>605.92498799999998</v>
      </c>
      <c r="C858" s="88">
        <v>631.95001200000002</v>
      </c>
      <c r="D858" s="88">
        <v>596</v>
      </c>
      <c r="E858" s="88">
        <v>623.32501200000002</v>
      </c>
      <c r="F858" s="88">
        <v>621.01782200000002</v>
      </c>
      <c r="G858" s="88">
        <v>873354</v>
      </c>
      <c r="H858" s="88">
        <f t="shared" si="26"/>
        <v>1.4415314393756498E-2</v>
      </c>
      <c r="I858" s="95">
        <f t="shared" si="27"/>
        <v>1.4023420892663169E-2</v>
      </c>
    </row>
    <row r="859" spans="1:9" x14ac:dyDescent="0.25">
      <c r="A859" s="16">
        <v>44173</v>
      </c>
      <c r="B859" s="91">
        <v>633.125</v>
      </c>
      <c r="C859" s="92">
        <v>643.5</v>
      </c>
      <c r="D859" s="92">
        <v>620.5</v>
      </c>
      <c r="E859" s="92">
        <v>633.40002400000003</v>
      </c>
      <c r="F859" s="92">
        <v>631.05554199999995</v>
      </c>
      <c r="G859" s="92">
        <v>838586</v>
      </c>
      <c r="H859" s="92">
        <f t="shared" si="26"/>
        <v>6.963521352074546E-3</v>
      </c>
      <c r="I859" s="93">
        <f t="shared" si="27"/>
        <v>6.5716278509812161E-3</v>
      </c>
    </row>
    <row r="860" spans="1:9" x14ac:dyDescent="0.25">
      <c r="A860" s="16">
        <v>44174</v>
      </c>
      <c r="B860" s="87">
        <v>630</v>
      </c>
      <c r="C860" s="88">
        <v>630</v>
      </c>
      <c r="D860" s="88">
        <v>620.54998799999998</v>
      </c>
      <c r="E860" s="88">
        <v>627.04998799999998</v>
      </c>
      <c r="F860" s="88">
        <v>624.72900400000003</v>
      </c>
      <c r="G860" s="88">
        <v>801018</v>
      </c>
      <c r="H860" s="88">
        <f t="shared" si="26"/>
        <v>-4.3759159119176874E-3</v>
      </c>
      <c r="I860" s="95">
        <f t="shared" si="27"/>
        <v>-4.7678094130110173E-3</v>
      </c>
    </row>
    <row r="861" spans="1:9" x14ac:dyDescent="0.25">
      <c r="A861" s="16">
        <v>44175</v>
      </c>
      <c r="B861" s="91">
        <v>610</v>
      </c>
      <c r="C861" s="92">
        <v>619.97497599999997</v>
      </c>
      <c r="D861" s="92">
        <v>601.5</v>
      </c>
      <c r="E861" s="92">
        <v>605.95001200000002</v>
      </c>
      <c r="F861" s="92">
        <v>603.70709199999999</v>
      </c>
      <c r="G861" s="92">
        <v>672656</v>
      </c>
      <c r="H861" s="92">
        <f t="shared" si="26"/>
        <v>-1.4865391477409345E-2</v>
      </c>
      <c r="I861" s="93">
        <f t="shared" si="27"/>
        <v>-1.5257284978502674E-2</v>
      </c>
    </row>
    <row r="862" spans="1:9" x14ac:dyDescent="0.25">
      <c r="A862" s="16">
        <v>44176</v>
      </c>
      <c r="B862" s="87">
        <v>611</v>
      </c>
      <c r="C862" s="88">
        <v>619.17498799999998</v>
      </c>
      <c r="D862" s="88">
        <v>603.5</v>
      </c>
      <c r="E862" s="88">
        <v>609.875</v>
      </c>
      <c r="F862" s="88">
        <v>607.61755400000004</v>
      </c>
      <c r="G862" s="88">
        <v>514036</v>
      </c>
      <c r="H862" s="88">
        <f t="shared" si="26"/>
        <v>2.8040343661562867E-3</v>
      </c>
      <c r="I862" s="95">
        <f t="shared" si="27"/>
        <v>2.4121408650629571E-3</v>
      </c>
    </row>
    <row r="863" spans="1:9" x14ac:dyDescent="0.25">
      <c r="A863" s="16">
        <v>44179</v>
      </c>
      <c r="B863" s="91">
        <v>609</v>
      </c>
      <c r="C863" s="92">
        <v>624</v>
      </c>
      <c r="D863" s="92">
        <v>607.52502400000003</v>
      </c>
      <c r="E863" s="92">
        <v>613.22497599999997</v>
      </c>
      <c r="F863" s="92">
        <v>610.95513900000003</v>
      </c>
      <c r="G863" s="92">
        <v>592082</v>
      </c>
      <c r="H863" s="92">
        <f t="shared" si="26"/>
        <v>2.3790101014106251E-3</v>
      </c>
      <c r="I863" s="93">
        <f t="shared" si="27"/>
        <v>1.9871166003172956E-3</v>
      </c>
    </row>
    <row r="864" spans="1:9" x14ac:dyDescent="0.25">
      <c r="A864" s="16">
        <v>44180</v>
      </c>
      <c r="B864" s="87">
        <v>612.25</v>
      </c>
      <c r="C864" s="88">
        <v>613.20001200000002</v>
      </c>
      <c r="D864" s="88">
        <v>602.5</v>
      </c>
      <c r="E864" s="88">
        <v>608.82501200000002</v>
      </c>
      <c r="F864" s="88">
        <v>606.57147199999997</v>
      </c>
      <c r="G864" s="88">
        <v>1097264</v>
      </c>
      <c r="H864" s="88">
        <f t="shared" si="26"/>
        <v>-3.1273412803220261E-3</v>
      </c>
      <c r="I864" s="95">
        <f t="shared" si="27"/>
        <v>-3.5192347814153556E-3</v>
      </c>
    </row>
    <row r="865" spans="1:9" x14ac:dyDescent="0.25">
      <c r="A865" s="16">
        <v>44181</v>
      </c>
      <c r="B865" s="91">
        <v>612.92498799999998</v>
      </c>
      <c r="C865" s="92">
        <v>613</v>
      </c>
      <c r="D865" s="92">
        <v>603.57501200000002</v>
      </c>
      <c r="E865" s="92">
        <v>608.34997599999997</v>
      </c>
      <c r="F865" s="92">
        <v>606.098206</v>
      </c>
      <c r="G865" s="92">
        <v>1266970</v>
      </c>
      <c r="H865" s="92">
        <f t="shared" si="26"/>
        <v>-3.3898237324846874E-4</v>
      </c>
      <c r="I865" s="93">
        <f t="shared" si="27"/>
        <v>-7.3087587434179837E-4</v>
      </c>
    </row>
    <row r="866" spans="1:9" x14ac:dyDescent="0.25">
      <c r="A866" s="16">
        <v>44182</v>
      </c>
      <c r="B866" s="87">
        <v>607.875</v>
      </c>
      <c r="C866" s="88">
        <v>611</v>
      </c>
      <c r="D866" s="88">
        <v>603.27502400000003</v>
      </c>
      <c r="E866" s="88">
        <v>608.82501200000002</v>
      </c>
      <c r="F866" s="88">
        <v>606.57147199999997</v>
      </c>
      <c r="G866" s="88">
        <v>521440</v>
      </c>
      <c r="H866" s="88">
        <f t="shared" si="26"/>
        <v>3.3898237324841995E-4</v>
      </c>
      <c r="I866" s="95">
        <f t="shared" si="27"/>
        <v>-5.2911127844909622E-5</v>
      </c>
    </row>
    <row r="867" spans="1:9" x14ac:dyDescent="0.25">
      <c r="A867" s="16">
        <v>44183</v>
      </c>
      <c r="B867" s="91">
        <v>617.5</v>
      </c>
      <c r="C867" s="92">
        <v>636.47497599999997</v>
      </c>
      <c r="D867" s="92">
        <v>602.54998799999998</v>
      </c>
      <c r="E867" s="92">
        <v>609.09997599999997</v>
      </c>
      <c r="F867" s="92">
        <v>606.84539800000005</v>
      </c>
      <c r="G867" s="92">
        <v>1806566</v>
      </c>
      <c r="H867" s="92">
        <f t="shared" si="26"/>
        <v>1.9608191580650712E-4</v>
      </c>
      <c r="I867" s="93">
        <f t="shared" si="27"/>
        <v>-1.9581158528682245E-4</v>
      </c>
    </row>
    <row r="868" spans="1:9" x14ac:dyDescent="0.25">
      <c r="A868" s="16">
        <v>44186</v>
      </c>
      <c r="B868" s="87">
        <v>609.09997599999997</v>
      </c>
      <c r="C868" s="88">
        <v>613.84997599999997</v>
      </c>
      <c r="D868" s="88">
        <v>583.52502400000003</v>
      </c>
      <c r="E868" s="88">
        <v>589.34997599999997</v>
      </c>
      <c r="F868" s="88">
        <v>587.16857900000002</v>
      </c>
      <c r="G868" s="88">
        <v>842770</v>
      </c>
      <c r="H868" s="88">
        <f t="shared" si="26"/>
        <v>-1.4315255583864879E-2</v>
      </c>
      <c r="I868" s="95">
        <f t="shared" si="27"/>
        <v>-1.4707149084958208E-2</v>
      </c>
    </row>
    <row r="869" spans="1:9" x14ac:dyDescent="0.25">
      <c r="A869" s="16">
        <v>44187</v>
      </c>
      <c r="B869" s="91">
        <v>578</v>
      </c>
      <c r="C869" s="92">
        <v>602.25</v>
      </c>
      <c r="D869" s="92">
        <v>565.5</v>
      </c>
      <c r="E869" s="92">
        <v>587.02502400000003</v>
      </c>
      <c r="F869" s="92">
        <v>584.85217299999999</v>
      </c>
      <c r="G869" s="92">
        <v>539340</v>
      </c>
      <c r="H869" s="92">
        <f t="shared" si="26"/>
        <v>-1.7166993874963539E-3</v>
      </c>
      <c r="I869" s="93">
        <f t="shared" si="27"/>
        <v>-2.1085928885896834E-3</v>
      </c>
    </row>
    <row r="870" spans="1:9" x14ac:dyDescent="0.25">
      <c r="A870" s="16">
        <v>44188</v>
      </c>
      <c r="B870" s="87">
        <v>589.5</v>
      </c>
      <c r="C870" s="88">
        <v>605</v>
      </c>
      <c r="D870" s="88">
        <v>587.5</v>
      </c>
      <c r="E870" s="88">
        <v>601.29998799999998</v>
      </c>
      <c r="F870" s="88">
        <v>599.074341</v>
      </c>
      <c r="G870" s="88">
        <v>394884</v>
      </c>
      <c r="H870" s="88">
        <f t="shared" si="26"/>
        <v>1.0434610833494787E-2</v>
      </c>
      <c r="I870" s="95">
        <f t="shared" si="27"/>
        <v>1.0042717332401458E-2</v>
      </c>
    </row>
    <row r="871" spans="1:9" x14ac:dyDescent="0.25">
      <c r="A871" s="16">
        <v>44189</v>
      </c>
      <c r="B871" s="91">
        <v>605.20001200000002</v>
      </c>
      <c r="C871" s="92">
        <v>615</v>
      </c>
      <c r="D871" s="92">
        <v>599.5</v>
      </c>
      <c r="E871" s="92">
        <v>602.65002400000003</v>
      </c>
      <c r="F871" s="92">
        <v>600.41937299999995</v>
      </c>
      <c r="G871" s="92">
        <v>294256</v>
      </c>
      <c r="H871" s="92">
        <f t="shared" si="26"/>
        <v>9.7397796019401317E-4</v>
      </c>
      <c r="I871" s="93">
        <f t="shared" si="27"/>
        <v>5.8208445910068354E-4</v>
      </c>
    </row>
    <row r="872" spans="1:9" x14ac:dyDescent="0.25">
      <c r="A872" s="16">
        <v>44193</v>
      </c>
      <c r="B872" s="87">
        <v>605</v>
      </c>
      <c r="C872" s="88">
        <v>610</v>
      </c>
      <c r="D872" s="88">
        <v>600</v>
      </c>
      <c r="E872" s="88">
        <v>606.09997599999997</v>
      </c>
      <c r="F872" s="88">
        <v>603.85650599999997</v>
      </c>
      <c r="G872" s="88">
        <v>484972</v>
      </c>
      <c r="H872" s="88">
        <f t="shared" si="26"/>
        <v>2.4790531384654532E-3</v>
      </c>
      <c r="I872" s="95">
        <f t="shared" si="27"/>
        <v>2.0871596373721237E-3</v>
      </c>
    </row>
    <row r="873" spans="1:9" x14ac:dyDescent="0.25">
      <c r="A873" s="16">
        <v>44194</v>
      </c>
      <c r="B873" s="91">
        <v>605</v>
      </c>
      <c r="C873" s="92">
        <v>623.90002400000003</v>
      </c>
      <c r="D873" s="92">
        <v>602</v>
      </c>
      <c r="E873" s="92">
        <v>613.72497599999997</v>
      </c>
      <c r="F873" s="92">
        <v>611.45330799999999</v>
      </c>
      <c r="G873" s="92">
        <v>509756</v>
      </c>
      <c r="H873" s="92">
        <f t="shared" si="26"/>
        <v>5.4295491130025931E-3</v>
      </c>
      <c r="I873" s="93">
        <f t="shared" si="27"/>
        <v>5.0376556119092631E-3</v>
      </c>
    </row>
    <row r="874" spans="1:9" x14ac:dyDescent="0.25">
      <c r="A874" s="16">
        <v>44195</v>
      </c>
      <c r="B874" s="87">
        <v>615.5</v>
      </c>
      <c r="C874" s="88">
        <v>618.52502400000003</v>
      </c>
      <c r="D874" s="88">
        <v>603.65002400000003</v>
      </c>
      <c r="E874" s="88">
        <v>609.70001200000002</v>
      </c>
      <c r="F874" s="88">
        <v>607.44323699999995</v>
      </c>
      <c r="G874" s="88">
        <v>388360</v>
      </c>
      <c r="H874" s="88">
        <f t="shared" si="26"/>
        <v>-2.8575977145765012E-3</v>
      </c>
      <c r="I874" s="95">
        <f t="shared" si="27"/>
        <v>-3.2494912156698307E-3</v>
      </c>
    </row>
    <row r="875" spans="1:9" x14ac:dyDescent="0.25">
      <c r="A875" s="16">
        <v>44196</v>
      </c>
      <c r="B875" s="91">
        <v>606.5</v>
      </c>
      <c r="C875" s="92">
        <v>622.52502400000003</v>
      </c>
      <c r="D875" s="92">
        <v>603.95001200000002</v>
      </c>
      <c r="E875" s="92">
        <v>617.40002400000003</v>
      </c>
      <c r="F875" s="92">
        <v>615.11468500000001</v>
      </c>
      <c r="G875" s="92">
        <v>320518</v>
      </c>
      <c r="H875" s="92">
        <f t="shared" si="26"/>
        <v>5.450394134041781E-3</v>
      </c>
      <c r="I875" s="93">
        <f t="shared" si="27"/>
        <v>5.0585006329484511E-3</v>
      </c>
    </row>
    <row r="876" spans="1:9" x14ac:dyDescent="0.25">
      <c r="A876" s="16">
        <v>44197</v>
      </c>
      <c r="B876" s="87">
        <v>622</v>
      </c>
      <c r="C876" s="88">
        <v>637.5</v>
      </c>
      <c r="D876" s="88">
        <v>621.04998799999998</v>
      </c>
      <c r="E876" s="88">
        <v>630.25</v>
      </c>
      <c r="F876" s="88">
        <v>627.91711399999997</v>
      </c>
      <c r="G876" s="88">
        <v>812396</v>
      </c>
      <c r="H876" s="88">
        <f t="shared" si="26"/>
        <v>8.9462246792252429E-3</v>
      </c>
      <c r="I876" s="95">
        <f t="shared" si="27"/>
        <v>8.5543311781319138E-3</v>
      </c>
    </row>
    <row r="877" spans="1:9" x14ac:dyDescent="0.25">
      <c r="A877" s="16">
        <v>44200</v>
      </c>
      <c r="B877" s="91">
        <v>631.5</v>
      </c>
      <c r="C877" s="92">
        <v>642.5</v>
      </c>
      <c r="D877" s="92">
        <v>631.07501200000002</v>
      </c>
      <c r="E877" s="92">
        <v>641.02502400000003</v>
      </c>
      <c r="F877" s="92">
        <v>638.65228300000001</v>
      </c>
      <c r="G877" s="92">
        <v>665348</v>
      </c>
      <c r="H877" s="92">
        <f t="shared" si="26"/>
        <v>7.3621489954122828E-3</v>
      </c>
      <c r="I877" s="93">
        <f t="shared" si="27"/>
        <v>6.9702554943189528E-3</v>
      </c>
    </row>
    <row r="878" spans="1:9" x14ac:dyDescent="0.25">
      <c r="A878" s="16">
        <v>44201</v>
      </c>
      <c r="B878" s="87">
        <v>639.5</v>
      </c>
      <c r="C878" s="88">
        <v>682.95001200000002</v>
      </c>
      <c r="D878" s="88">
        <v>630.22497599999997</v>
      </c>
      <c r="E878" s="88">
        <v>668.59997599999997</v>
      </c>
      <c r="F878" s="88">
        <v>666.12518299999999</v>
      </c>
      <c r="G878" s="88">
        <v>1381160</v>
      </c>
      <c r="H878" s="88">
        <f t="shared" si="26"/>
        <v>1.8291383566206354E-2</v>
      </c>
      <c r="I878" s="95">
        <f t="shared" si="27"/>
        <v>1.7899490065113023E-2</v>
      </c>
    </row>
    <row r="879" spans="1:9" x14ac:dyDescent="0.25">
      <c r="A879" s="16">
        <v>44202</v>
      </c>
      <c r="B879" s="91">
        <v>668.59997599999997</v>
      </c>
      <c r="C879" s="92">
        <v>674.95001200000002</v>
      </c>
      <c r="D879" s="92">
        <v>640</v>
      </c>
      <c r="E879" s="92">
        <v>645.27502400000003</v>
      </c>
      <c r="F879" s="92">
        <v>642.88659700000005</v>
      </c>
      <c r="G879" s="92">
        <v>823618</v>
      </c>
      <c r="H879" s="92">
        <f t="shared" si="26"/>
        <v>-1.5421480942920224E-2</v>
      </c>
      <c r="I879" s="93">
        <f t="shared" si="27"/>
        <v>-1.5813374444013553E-2</v>
      </c>
    </row>
    <row r="880" spans="1:9" x14ac:dyDescent="0.25">
      <c r="A880" s="16">
        <v>44203</v>
      </c>
      <c r="B880" s="87">
        <v>647.5</v>
      </c>
      <c r="C880" s="88">
        <v>656.75</v>
      </c>
      <c r="D880" s="88">
        <v>637.5</v>
      </c>
      <c r="E880" s="88">
        <v>639.90002400000003</v>
      </c>
      <c r="F880" s="88">
        <v>637.53143299999999</v>
      </c>
      <c r="G880" s="88">
        <v>498804</v>
      </c>
      <c r="H880" s="88">
        <f t="shared" si="26"/>
        <v>-3.632769425459335E-3</v>
      </c>
      <c r="I880" s="95">
        <f t="shared" si="27"/>
        <v>-4.0246629265526645E-3</v>
      </c>
    </row>
    <row r="881" spans="1:9" x14ac:dyDescent="0.25">
      <c r="A881" s="16">
        <v>44204</v>
      </c>
      <c r="B881" s="91">
        <v>641</v>
      </c>
      <c r="C881" s="92">
        <v>650.92498799999998</v>
      </c>
      <c r="D881" s="92">
        <v>635.25</v>
      </c>
      <c r="E881" s="92">
        <v>640.20001200000002</v>
      </c>
      <c r="F881" s="92">
        <v>637.83032200000002</v>
      </c>
      <c r="G881" s="92">
        <v>652960</v>
      </c>
      <c r="H881" s="92">
        <f t="shared" si="26"/>
        <v>2.0355925723682946E-4</v>
      </c>
      <c r="I881" s="93">
        <f t="shared" si="27"/>
        <v>-1.8833424385650011E-4</v>
      </c>
    </row>
    <row r="882" spans="1:9" x14ac:dyDescent="0.25">
      <c r="A882" s="16">
        <v>44207</v>
      </c>
      <c r="B882" s="87">
        <v>645</v>
      </c>
      <c r="C882" s="88">
        <v>651.95001200000002</v>
      </c>
      <c r="D882" s="88">
        <v>636.67498799999998</v>
      </c>
      <c r="E882" s="88">
        <v>649.22497599999997</v>
      </c>
      <c r="F882" s="88">
        <v>646.82189900000003</v>
      </c>
      <c r="G882" s="88">
        <v>408148</v>
      </c>
      <c r="H882" s="88">
        <f t="shared" si="26"/>
        <v>6.0795536414691232E-3</v>
      </c>
      <c r="I882" s="95">
        <f t="shared" si="27"/>
        <v>5.6876601403757932E-3</v>
      </c>
    </row>
    <row r="883" spans="1:9" x14ac:dyDescent="0.25">
      <c r="A883" s="16">
        <v>44208</v>
      </c>
      <c r="B883" s="91">
        <v>653.45001200000002</v>
      </c>
      <c r="C883" s="92">
        <v>660.02502400000003</v>
      </c>
      <c r="D883" s="92">
        <v>639</v>
      </c>
      <c r="E883" s="92">
        <v>641.52502400000003</v>
      </c>
      <c r="F883" s="92">
        <v>639.15045199999997</v>
      </c>
      <c r="G883" s="92">
        <v>881192</v>
      </c>
      <c r="H883" s="92">
        <f t="shared" si="26"/>
        <v>-5.1816147056448804E-3</v>
      </c>
      <c r="I883" s="93">
        <f t="shared" si="27"/>
        <v>-5.5735082067382103E-3</v>
      </c>
    </row>
    <row r="884" spans="1:9" x14ac:dyDescent="0.25">
      <c r="A884" s="16">
        <v>44209</v>
      </c>
      <c r="B884" s="87">
        <v>642.5</v>
      </c>
      <c r="C884" s="88">
        <v>645.77502400000003</v>
      </c>
      <c r="D884" s="88">
        <v>636.5</v>
      </c>
      <c r="E884" s="88">
        <v>640.57501200000002</v>
      </c>
      <c r="F884" s="88">
        <v>638.20391800000004</v>
      </c>
      <c r="G884" s="88">
        <v>984678</v>
      </c>
      <c r="H884" s="88">
        <f t="shared" si="26"/>
        <v>-6.4363433989554251E-4</v>
      </c>
      <c r="I884" s="95">
        <f t="shared" si="27"/>
        <v>-1.0355278409888721E-3</v>
      </c>
    </row>
    <row r="885" spans="1:9" x14ac:dyDescent="0.25">
      <c r="A885" s="16">
        <v>44210</v>
      </c>
      <c r="B885" s="91">
        <v>640.20001200000002</v>
      </c>
      <c r="C885" s="92">
        <v>643.72497599999997</v>
      </c>
      <c r="D885" s="92">
        <v>627.15002400000003</v>
      </c>
      <c r="E885" s="92">
        <v>632.57501200000002</v>
      </c>
      <c r="F885" s="92">
        <v>630.23358199999996</v>
      </c>
      <c r="G885" s="92">
        <v>553286</v>
      </c>
      <c r="H885" s="92">
        <f t="shared" si="26"/>
        <v>-5.4579252060285794E-3</v>
      </c>
      <c r="I885" s="93">
        <f t="shared" si="27"/>
        <v>-5.8498187071219093E-3</v>
      </c>
    </row>
    <row r="886" spans="1:9" x14ac:dyDescent="0.25">
      <c r="A886" s="16">
        <v>44211</v>
      </c>
      <c r="B886" s="87">
        <v>633</v>
      </c>
      <c r="C886" s="88">
        <v>635</v>
      </c>
      <c r="D886" s="88">
        <v>624</v>
      </c>
      <c r="E886" s="88">
        <v>628.25</v>
      </c>
      <c r="F886" s="88">
        <v>625.92449999999997</v>
      </c>
      <c r="G886" s="88">
        <v>335672</v>
      </c>
      <c r="H886" s="88">
        <f t="shared" si="26"/>
        <v>-2.9795897540112115E-3</v>
      </c>
      <c r="I886" s="95">
        <f t="shared" si="27"/>
        <v>-3.371483255104541E-3</v>
      </c>
    </row>
    <row r="887" spans="1:9" x14ac:dyDescent="0.25">
      <c r="A887" s="16">
        <v>44214</v>
      </c>
      <c r="B887" s="91">
        <v>628.5</v>
      </c>
      <c r="C887" s="92">
        <v>629.47497599999997</v>
      </c>
      <c r="D887" s="92">
        <v>606</v>
      </c>
      <c r="E887" s="92">
        <v>613.125</v>
      </c>
      <c r="F887" s="92">
        <v>610.85553000000004</v>
      </c>
      <c r="G887" s="92">
        <v>509540</v>
      </c>
      <c r="H887" s="92">
        <f t="shared" si="26"/>
        <v>-1.058344123906488E-2</v>
      </c>
      <c r="I887" s="93">
        <f t="shared" si="27"/>
        <v>-1.0975334740158209E-2</v>
      </c>
    </row>
    <row r="888" spans="1:9" x14ac:dyDescent="0.25">
      <c r="A888" s="16">
        <v>44215</v>
      </c>
      <c r="B888" s="87">
        <v>612.5</v>
      </c>
      <c r="C888" s="88">
        <v>621</v>
      </c>
      <c r="D888" s="88">
        <v>610.22497599999997</v>
      </c>
      <c r="E888" s="88">
        <v>617.59997599999997</v>
      </c>
      <c r="F888" s="88">
        <v>615.31396500000005</v>
      </c>
      <c r="G888" s="88">
        <v>567078</v>
      </c>
      <c r="H888" s="88">
        <f t="shared" si="26"/>
        <v>3.1582619850474116E-3</v>
      </c>
      <c r="I888" s="95">
        <f t="shared" si="27"/>
        <v>2.7663684839540821E-3</v>
      </c>
    </row>
    <row r="889" spans="1:9" x14ac:dyDescent="0.25">
      <c r="A889" s="16">
        <v>44216</v>
      </c>
      <c r="B889" s="91">
        <v>618.5</v>
      </c>
      <c r="C889" s="92">
        <v>623.625</v>
      </c>
      <c r="D889" s="92">
        <v>603.625</v>
      </c>
      <c r="E889" s="92">
        <v>605.97497599999997</v>
      </c>
      <c r="F889" s="92">
        <v>603.73199499999998</v>
      </c>
      <c r="G889" s="92">
        <v>725058</v>
      </c>
      <c r="H889" s="92">
        <f t="shared" si="26"/>
        <v>-8.2525797706717603E-3</v>
      </c>
      <c r="I889" s="93">
        <f t="shared" si="27"/>
        <v>-8.6444732717650893E-3</v>
      </c>
    </row>
    <row r="890" spans="1:9" x14ac:dyDescent="0.25">
      <c r="A890" s="16">
        <v>44217</v>
      </c>
      <c r="B890" s="87">
        <v>610.04998799999998</v>
      </c>
      <c r="C890" s="88">
        <v>612.57501200000002</v>
      </c>
      <c r="D890" s="88">
        <v>587.5</v>
      </c>
      <c r="E890" s="88">
        <v>591.95001200000002</v>
      </c>
      <c r="F890" s="88">
        <v>589.75891100000001</v>
      </c>
      <c r="G890" s="88">
        <v>1084672</v>
      </c>
      <c r="H890" s="88">
        <f t="shared" si="26"/>
        <v>-1.0169680452314396E-2</v>
      </c>
      <c r="I890" s="95">
        <f t="shared" si="27"/>
        <v>-1.0561573953407725E-2</v>
      </c>
    </row>
    <row r="891" spans="1:9" x14ac:dyDescent="0.25">
      <c r="A891" s="16">
        <v>44218</v>
      </c>
      <c r="B891" s="91">
        <v>592.5</v>
      </c>
      <c r="C891" s="92">
        <v>595.45001200000002</v>
      </c>
      <c r="D891" s="92">
        <v>566.25</v>
      </c>
      <c r="E891" s="92">
        <v>571.625</v>
      </c>
      <c r="F891" s="92">
        <v>569.509094</v>
      </c>
      <c r="G891" s="92">
        <v>895624</v>
      </c>
      <c r="H891" s="92">
        <f t="shared" si="26"/>
        <v>-1.5173848262613133E-2</v>
      </c>
      <c r="I891" s="93">
        <f t="shared" si="27"/>
        <v>-1.5565741763706462E-2</v>
      </c>
    </row>
    <row r="892" spans="1:9" x14ac:dyDescent="0.25">
      <c r="A892" s="16">
        <v>44221</v>
      </c>
      <c r="B892" s="87">
        <v>575.34997599999997</v>
      </c>
      <c r="C892" s="88">
        <v>580.65002400000003</v>
      </c>
      <c r="D892" s="88">
        <v>562.52502400000003</v>
      </c>
      <c r="E892" s="88">
        <v>572.65002400000003</v>
      </c>
      <c r="F892" s="88">
        <v>570.530396</v>
      </c>
      <c r="G892" s="88">
        <v>385846</v>
      </c>
      <c r="H892" s="88">
        <f t="shared" si="26"/>
        <v>7.7812382027526289E-4</v>
      </c>
      <c r="I892" s="95">
        <f t="shared" si="27"/>
        <v>3.8623031918193332E-4</v>
      </c>
    </row>
    <row r="893" spans="1:9" x14ac:dyDescent="0.25">
      <c r="A893" s="16">
        <v>44223</v>
      </c>
      <c r="B893" s="91">
        <v>572.75</v>
      </c>
      <c r="C893" s="92">
        <v>579.27502400000003</v>
      </c>
      <c r="D893" s="92">
        <v>561.32501200000002</v>
      </c>
      <c r="E893" s="92">
        <v>565.54998799999998</v>
      </c>
      <c r="F893" s="92">
        <v>563.45660399999997</v>
      </c>
      <c r="G893" s="92">
        <v>691176</v>
      </c>
      <c r="H893" s="92">
        <f t="shared" si="26"/>
        <v>-5.4183137556389205E-3</v>
      </c>
      <c r="I893" s="93">
        <f t="shared" si="27"/>
        <v>-5.8102072567322504E-3</v>
      </c>
    </row>
    <row r="894" spans="1:9" x14ac:dyDescent="0.25">
      <c r="A894" s="16">
        <v>44224</v>
      </c>
      <c r="B894" s="87">
        <v>564.5</v>
      </c>
      <c r="C894" s="88">
        <v>579.45001200000002</v>
      </c>
      <c r="D894" s="88">
        <v>560.07501200000002</v>
      </c>
      <c r="E894" s="88">
        <v>569.625</v>
      </c>
      <c r="F894" s="88">
        <v>567.51654099999996</v>
      </c>
      <c r="G894" s="88">
        <v>809544</v>
      </c>
      <c r="H894" s="88">
        <f t="shared" si="26"/>
        <v>3.1180507117653661E-3</v>
      </c>
      <c r="I894" s="95">
        <f t="shared" si="27"/>
        <v>2.7261572106720366E-3</v>
      </c>
    </row>
    <row r="895" spans="1:9" x14ac:dyDescent="0.25">
      <c r="A895" s="16">
        <v>44225</v>
      </c>
      <c r="B895" s="91">
        <v>587.5</v>
      </c>
      <c r="C895" s="92">
        <v>596.875</v>
      </c>
      <c r="D895" s="92">
        <v>568.22497599999997</v>
      </c>
      <c r="E895" s="92">
        <v>579.625</v>
      </c>
      <c r="F895" s="92">
        <v>577.47955300000001</v>
      </c>
      <c r="G895" s="92">
        <v>1958100</v>
      </c>
      <c r="H895" s="92">
        <f t="shared" si="26"/>
        <v>7.5580875139567259E-3</v>
      </c>
      <c r="I895" s="93">
        <f t="shared" si="27"/>
        <v>7.166194012863396E-3</v>
      </c>
    </row>
    <row r="896" spans="1:9" x14ac:dyDescent="0.25">
      <c r="A896" s="16">
        <v>44228</v>
      </c>
      <c r="B896" s="87">
        <v>579.625</v>
      </c>
      <c r="C896" s="88">
        <v>599.47497599999997</v>
      </c>
      <c r="D896" s="88">
        <v>571.65002400000003</v>
      </c>
      <c r="E896" s="88">
        <v>582.15002400000003</v>
      </c>
      <c r="F896" s="88">
        <v>579.99523899999997</v>
      </c>
      <c r="G896" s="88">
        <v>1086384</v>
      </c>
      <c r="H896" s="88">
        <f t="shared" si="26"/>
        <v>1.8878169544210392E-3</v>
      </c>
      <c r="I896" s="95">
        <f t="shared" si="27"/>
        <v>1.4959234533277097E-3</v>
      </c>
    </row>
    <row r="897" spans="1:9" x14ac:dyDescent="0.25">
      <c r="A897" s="16">
        <v>44229</v>
      </c>
      <c r="B897" s="91">
        <v>587.54998799999998</v>
      </c>
      <c r="C897" s="92">
        <v>593.70001200000002</v>
      </c>
      <c r="D897" s="92">
        <v>576.5</v>
      </c>
      <c r="E897" s="92">
        <v>590.77502400000003</v>
      </c>
      <c r="F897" s="92">
        <v>588.588257</v>
      </c>
      <c r="G897" s="92">
        <v>611976</v>
      </c>
      <c r="H897" s="92">
        <f t="shared" si="26"/>
        <v>6.3871645953370495E-3</v>
      </c>
      <c r="I897" s="93">
        <f t="shared" si="27"/>
        <v>5.9952710942437195E-3</v>
      </c>
    </row>
    <row r="898" spans="1:9" x14ac:dyDescent="0.25">
      <c r="A898" s="16">
        <v>44230</v>
      </c>
      <c r="B898" s="87">
        <v>592.5</v>
      </c>
      <c r="C898" s="88">
        <v>603.47497599999997</v>
      </c>
      <c r="D898" s="88">
        <v>587.59997599999997</v>
      </c>
      <c r="E898" s="88">
        <v>594.04998799999998</v>
      </c>
      <c r="F898" s="88">
        <v>591.851135</v>
      </c>
      <c r="G898" s="88">
        <v>1403704</v>
      </c>
      <c r="H898" s="88">
        <f t="shared" si="26"/>
        <v>2.4008916155650283E-3</v>
      </c>
      <c r="I898" s="95">
        <f t="shared" si="27"/>
        <v>2.0089981144716987E-3</v>
      </c>
    </row>
    <row r="899" spans="1:9" x14ac:dyDescent="0.25">
      <c r="A899" s="16">
        <v>44231</v>
      </c>
      <c r="B899" s="91">
        <v>594.5</v>
      </c>
      <c r="C899" s="92">
        <v>605.84997599999997</v>
      </c>
      <c r="D899" s="92">
        <v>592.5</v>
      </c>
      <c r="E899" s="92">
        <v>597.07501200000002</v>
      </c>
      <c r="F899" s="92">
        <v>594.86492899999996</v>
      </c>
      <c r="G899" s="92">
        <v>851412</v>
      </c>
      <c r="H899" s="92">
        <f t="shared" si="26"/>
        <v>2.2058805091111629E-3</v>
      </c>
      <c r="I899" s="93">
        <f t="shared" si="27"/>
        <v>1.8139870080178333E-3</v>
      </c>
    </row>
    <row r="900" spans="1:9" x14ac:dyDescent="0.25">
      <c r="A900" s="16">
        <v>44232</v>
      </c>
      <c r="B900" s="87">
        <v>596</v>
      </c>
      <c r="C900" s="88">
        <v>599</v>
      </c>
      <c r="D900" s="88">
        <v>587.54998799999998</v>
      </c>
      <c r="E900" s="88">
        <v>595.22497599999997</v>
      </c>
      <c r="F900" s="88">
        <v>593.02179000000001</v>
      </c>
      <c r="G900" s="88">
        <v>367228</v>
      </c>
      <c r="H900" s="88">
        <f t="shared" ref="H900:H963" si="28">LOG(F900/F899)</f>
        <v>-1.3477139303795581E-3</v>
      </c>
      <c r="I900" s="95">
        <f t="shared" ref="I900:I963" si="29">H900-$H$1238</f>
        <v>-1.7396074314728876E-3</v>
      </c>
    </row>
    <row r="901" spans="1:9" x14ac:dyDescent="0.25">
      <c r="A901" s="16">
        <v>44235</v>
      </c>
      <c r="B901" s="91">
        <v>594.75</v>
      </c>
      <c r="C901" s="92">
        <v>610</v>
      </c>
      <c r="D901" s="92">
        <v>591.75</v>
      </c>
      <c r="E901" s="92">
        <v>595.84997599999997</v>
      </c>
      <c r="F901" s="92">
        <v>593.644409</v>
      </c>
      <c r="G901" s="92">
        <v>503638</v>
      </c>
      <c r="H901" s="92">
        <f t="shared" si="28"/>
        <v>4.5573055180749261E-4</v>
      </c>
      <c r="I901" s="93">
        <f t="shared" si="29"/>
        <v>6.3837050714163031E-5</v>
      </c>
    </row>
    <row r="902" spans="1:9" x14ac:dyDescent="0.25">
      <c r="A902" s="16">
        <v>44236</v>
      </c>
      <c r="B902" s="87">
        <v>598.65002400000003</v>
      </c>
      <c r="C902" s="88">
        <v>622.5</v>
      </c>
      <c r="D902" s="88">
        <v>536.27502400000003</v>
      </c>
      <c r="E902" s="88">
        <v>617.32501200000002</v>
      </c>
      <c r="F902" s="88">
        <v>615.04003899999998</v>
      </c>
      <c r="G902" s="88">
        <v>1488690</v>
      </c>
      <c r="H902" s="88">
        <f t="shared" si="28"/>
        <v>1.5377007260189115E-2</v>
      </c>
      <c r="I902" s="95">
        <f t="shared" si="29"/>
        <v>1.4985113759095786E-2</v>
      </c>
    </row>
    <row r="903" spans="1:9" x14ac:dyDescent="0.25">
      <c r="A903" s="16">
        <v>44237</v>
      </c>
      <c r="B903" s="91">
        <v>620.54998799999998</v>
      </c>
      <c r="C903" s="92">
        <v>620.54998799999998</v>
      </c>
      <c r="D903" s="92">
        <v>600</v>
      </c>
      <c r="E903" s="92">
        <v>601.625</v>
      </c>
      <c r="F903" s="92">
        <v>599.39807099999996</v>
      </c>
      <c r="G903" s="92">
        <v>430654</v>
      </c>
      <c r="H903" s="92">
        <f t="shared" si="28"/>
        <v>-1.1188048238302993E-2</v>
      </c>
      <c r="I903" s="93">
        <f t="shared" si="29"/>
        <v>-1.1579941739396322E-2</v>
      </c>
    </row>
    <row r="904" spans="1:9" x14ac:dyDescent="0.25">
      <c r="A904" s="16">
        <v>44238</v>
      </c>
      <c r="B904" s="87">
        <v>603.42498799999998</v>
      </c>
      <c r="C904" s="88">
        <v>609.125</v>
      </c>
      <c r="D904" s="88">
        <v>596.5</v>
      </c>
      <c r="E904" s="88">
        <v>604.59997599999997</v>
      </c>
      <c r="F904" s="88">
        <v>602.362122</v>
      </c>
      <c r="G904" s="88">
        <v>463960</v>
      </c>
      <c r="H904" s="88">
        <f t="shared" si="28"/>
        <v>2.1423136015845993E-3</v>
      </c>
      <c r="I904" s="95">
        <f t="shared" si="29"/>
        <v>1.7504201004912697E-3</v>
      </c>
    </row>
    <row r="905" spans="1:9" x14ac:dyDescent="0.25">
      <c r="A905" s="16">
        <v>44239</v>
      </c>
      <c r="B905" s="91">
        <v>605.97497599999997</v>
      </c>
      <c r="C905" s="92">
        <v>618.5</v>
      </c>
      <c r="D905" s="92">
        <v>602.5</v>
      </c>
      <c r="E905" s="92">
        <v>607.07501200000002</v>
      </c>
      <c r="F905" s="92">
        <v>604.82794200000001</v>
      </c>
      <c r="G905" s="92">
        <v>645568</v>
      </c>
      <c r="H905" s="92">
        <f t="shared" si="28"/>
        <v>1.7741920525239378E-3</v>
      </c>
      <c r="I905" s="93">
        <f t="shared" si="29"/>
        <v>1.3822985514306083E-3</v>
      </c>
    </row>
    <row r="906" spans="1:9" x14ac:dyDescent="0.25">
      <c r="A906" s="16">
        <v>44242</v>
      </c>
      <c r="B906" s="87">
        <v>610.02502400000003</v>
      </c>
      <c r="C906" s="88">
        <v>617.5</v>
      </c>
      <c r="D906" s="88">
        <v>604.92498799999998</v>
      </c>
      <c r="E906" s="88">
        <v>607.97497599999997</v>
      </c>
      <c r="F906" s="88">
        <v>605.72460899999999</v>
      </c>
      <c r="G906" s="88">
        <v>526700</v>
      </c>
      <c r="H906" s="88">
        <f t="shared" si="28"/>
        <v>6.4337165883630908E-4</v>
      </c>
      <c r="I906" s="95">
        <f t="shared" si="29"/>
        <v>2.5147815774297951E-4</v>
      </c>
    </row>
    <row r="907" spans="1:9" x14ac:dyDescent="0.25">
      <c r="A907" s="16">
        <v>44243</v>
      </c>
      <c r="B907" s="91">
        <v>610.97497599999997</v>
      </c>
      <c r="C907" s="92">
        <v>615.34997599999997</v>
      </c>
      <c r="D907" s="92">
        <v>604</v>
      </c>
      <c r="E907" s="92">
        <v>613.95001200000002</v>
      </c>
      <c r="F907" s="92">
        <v>611.67749000000003</v>
      </c>
      <c r="G907" s="92">
        <v>520694</v>
      </c>
      <c r="H907" s="92">
        <f t="shared" si="28"/>
        <v>4.2472802984868819E-3</v>
      </c>
      <c r="I907" s="93">
        <f t="shared" si="29"/>
        <v>3.8553867973935524E-3</v>
      </c>
    </row>
    <row r="908" spans="1:9" x14ac:dyDescent="0.25">
      <c r="A908" s="16">
        <v>44244</v>
      </c>
      <c r="B908" s="87">
        <v>614.45001200000002</v>
      </c>
      <c r="C908" s="88">
        <v>629.70001200000002</v>
      </c>
      <c r="D908" s="88">
        <v>610.375</v>
      </c>
      <c r="E908" s="88">
        <v>616.125</v>
      </c>
      <c r="F908" s="88">
        <v>613.84442100000001</v>
      </c>
      <c r="G908" s="88">
        <v>888166</v>
      </c>
      <c r="H908" s="88">
        <f t="shared" si="28"/>
        <v>1.5358144938332375E-3</v>
      </c>
      <c r="I908" s="95">
        <f t="shared" si="29"/>
        <v>1.143920992739908E-3</v>
      </c>
    </row>
    <row r="909" spans="1:9" x14ac:dyDescent="0.25">
      <c r="A909" s="16">
        <v>44245</v>
      </c>
      <c r="B909" s="91">
        <v>621.375</v>
      </c>
      <c r="C909" s="92">
        <v>621.375</v>
      </c>
      <c r="D909" s="92">
        <v>609.59997599999997</v>
      </c>
      <c r="E909" s="92">
        <v>614.59997599999997</v>
      </c>
      <c r="F909" s="92">
        <v>612.32507299999997</v>
      </c>
      <c r="G909" s="92">
        <v>510180</v>
      </c>
      <c r="H909" s="92">
        <f t="shared" si="28"/>
        <v>-1.0762701134256175E-3</v>
      </c>
      <c r="I909" s="93">
        <f t="shared" si="29"/>
        <v>-1.468163614518947E-3</v>
      </c>
    </row>
    <row r="910" spans="1:9" x14ac:dyDescent="0.25">
      <c r="A910" s="16">
        <v>44246</v>
      </c>
      <c r="B910" s="87">
        <v>617.15002400000003</v>
      </c>
      <c r="C910" s="88">
        <v>619.95001200000002</v>
      </c>
      <c r="D910" s="88">
        <v>588.40002400000003</v>
      </c>
      <c r="E910" s="88">
        <v>593.95001200000002</v>
      </c>
      <c r="F910" s="88">
        <v>591.75152600000001</v>
      </c>
      <c r="G910" s="88">
        <v>620742</v>
      </c>
      <c r="H910" s="88">
        <f t="shared" si="28"/>
        <v>-1.4842656390112462E-2</v>
      </c>
      <c r="I910" s="95">
        <f t="shared" si="29"/>
        <v>-1.5234549891205791E-2</v>
      </c>
    </row>
    <row r="911" spans="1:9" x14ac:dyDescent="0.25">
      <c r="A911" s="16">
        <v>44249</v>
      </c>
      <c r="B911" s="91">
        <v>598.52502400000003</v>
      </c>
      <c r="C911" s="92">
        <v>617.5</v>
      </c>
      <c r="D911" s="92">
        <v>591.52502400000003</v>
      </c>
      <c r="E911" s="92">
        <v>611.17498799999998</v>
      </c>
      <c r="F911" s="92">
        <v>608.912781</v>
      </c>
      <c r="G911" s="92">
        <v>884824</v>
      </c>
      <c r="H911" s="92">
        <f t="shared" si="28"/>
        <v>1.2415703380138615E-2</v>
      </c>
      <c r="I911" s="93">
        <f t="shared" si="29"/>
        <v>1.2023809879045286E-2</v>
      </c>
    </row>
    <row r="912" spans="1:9" x14ac:dyDescent="0.25">
      <c r="A912" s="16">
        <v>44250</v>
      </c>
      <c r="B912" s="87">
        <v>615.15002400000003</v>
      </c>
      <c r="C912" s="88">
        <v>625.72497599999997</v>
      </c>
      <c r="D912" s="88">
        <v>609</v>
      </c>
      <c r="E912" s="88">
        <v>620.75</v>
      </c>
      <c r="F912" s="88">
        <v>618.45233199999996</v>
      </c>
      <c r="G912" s="88">
        <v>545822</v>
      </c>
      <c r="H912" s="88">
        <f t="shared" si="28"/>
        <v>6.7511415207596199E-3</v>
      </c>
      <c r="I912" s="95">
        <f t="shared" si="29"/>
        <v>6.3592480196662899E-3</v>
      </c>
    </row>
    <row r="913" spans="1:9" x14ac:dyDescent="0.25">
      <c r="A913" s="16">
        <v>44251</v>
      </c>
      <c r="B913" s="91">
        <v>623</v>
      </c>
      <c r="C913" s="92">
        <v>623.375</v>
      </c>
      <c r="D913" s="92">
        <v>600.15002400000003</v>
      </c>
      <c r="E913" s="92">
        <v>615.27502400000003</v>
      </c>
      <c r="F913" s="92">
        <v>612.99761999999998</v>
      </c>
      <c r="G913" s="92">
        <v>148176</v>
      </c>
      <c r="H913" s="92">
        <f t="shared" si="28"/>
        <v>-3.8474431082555641E-3</v>
      </c>
      <c r="I913" s="93">
        <f t="shared" si="29"/>
        <v>-4.2393366093488941E-3</v>
      </c>
    </row>
    <row r="914" spans="1:9" x14ac:dyDescent="0.25">
      <c r="A914" s="16">
        <v>44252</v>
      </c>
      <c r="B914" s="87">
        <v>619</v>
      </c>
      <c r="C914" s="88">
        <v>621.5</v>
      </c>
      <c r="D914" s="88">
        <v>610.22497599999997</v>
      </c>
      <c r="E914" s="88">
        <v>617.82501200000002</v>
      </c>
      <c r="F914" s="88">
        <v>615.53814699999998</v>
      </c>
      <c r="G914" s="88">
        <v>394758</v>
      </c>
      <c r="H914" s="88">
        <f t="shared" si="28"/>
        <v>1.796184465465978E-3</v>
      </c>
      <c r="I914" s="95">
        <f t="shared" si="29"/>
        <v>1.4042909643726485E-3</v>
      </c>
    </row>
    <row r="915" spans="1:9" x14ac:dyDescent="0.25">
      <c r="A915" s="16">
        <v>44253</v>
      </c>
      <c r="B915" s="91">
        <v>614</v>
      </c>
      <c r="C915" s="92">
        <v>619.5</v>
      </c>
      <c r="D915" s="92">
        <v>606.32501200000002</v>
      </c>
      <c r="E915" s="92">
        <v>617.5</v>
      </c>
      <c r="F915" s="92">
        <v>615.21441700000003</v>
      </c>
      <c r="G915" s="92">
        <v>510712</v>
      </c>
      <c r="H915" s="92">
        <f t="shared" si="28"/>
        <v>-2.2846859715167336E-4</v>
      </c>
      <c r="I915" s="93">
        <f t="shared" si="29"/>
        <v>-6.2036209824500291E-4</v>
      </c>
    </row>
    <row r="916" spans="1:9" x14ac:dyDescent="0.25">
      <c r="A916" s="16">
        <v>44256</v>
      </c>
      <c r="B916" s="87">
        <v>618</v>
      </c>
      <c r="C916" s="88">
        <v>639.67498799999998</v>
      </c>
      <c r="D916" s="88">
        <v>613.375</v>
      </c>
      <c r="E916" s="88">
        <v>634.57501200000002</v>
      </c>
      <c r="F916" s="88">
        <v>632.22619599999996</v>
      </c>
      <c r="G916" s="88">
        <v>684518</v>
      </c>
      <c r="H916" s="88">
        <f t="shared" si="28"/>
        <v>1.1845982451705338E-2</v>
      </c>
      <c r="I916" s="95">
        <f t="shared" si="29"/>
        <v>1.1454088950612009E-2</v>
      </c>
    </row>
    <row r="917" spans="1:9" x14ac:dyDescent="0.25">
      <c r="A917" s="16">
        <v>44257</v>
      </c>
      <c r="B917" s="91">
        <v>644</v>
      </c>
      <c r="C917" s="92">
        <v>654.67498799999998</v>
      </c>
      <c r="D917" s="92">
        <v>637.79998799999998</v>
      </c>
      <c r="E917" s="92">
        <v>646.52502400000003</v>
      </c>
      <c r="F917" s="92">
        <v>644.13189699999998</v>
      </c>
      <c r="G917" s="92">
        <v>1188806</v>
      </c>
      <c r="H917" s="92">
        <f t="shared" si="28"/>
        <v>8.102319006328438E-3</v>
      </c>
      <c r="I917" s="93">
        <f t="shared" si="29"/>
        <v>7.710425505235108E-3</v>
      </c>
    </row>
    <row r="918" spans="1:9" x14ac:dyDescent="0.25">
      <c r="A918" s="16">
        <v>44258</v>
      </c>
      <c r="B918" s="87">
        <v>652.5</v>
      </c>
      <c r="C918" s="88">
        <v>655.20001200000002</v>
      </c>
      <c r="D918" s="88">
        <v>647.54998799999998</v>
      </c>
      <c r="E918" s="88">
        <v>650.375</v>
      </c>
      <c r="F918" s="88">
        <v>647.96765100000005</v>
      </c>
      <c r="G918" s="88">
        <v>567642</v>
      </c>
      <c r="H918" s="88">
        <f t="shared" si="28"/>
        <v>2.5785191122232559E-3</v>
      </c>
      <c r="I918" s="95">
        <f t="shared" si="29"/>
        <v>2.1866256111299264E-3</v>
      </c>
    </row>
    <row r="919" spans="1:9" x14ac:dyDescent="0.25">
      <c r="A919" s="16">
        <v>44259</v>
      </c>
      <c r="B919" s="91">
        <v>642.5</v>
      </c>
      <c r="C919" s="92">
        <v>667.5</v>
      </c>
      <c r="D919" s="92">
        <v>640.125</v>
      </c>
      <c r="E919" s="92">
        <v>645.97497599999997</v>
      </c>
      <c r="F919" s="92">
        <v>643.58392300000003</v>
      </c>
      <c r="G919" s="92">
        <v>981518</v>
      </c>
      <c r="H919" s="92">
        <f t="shared" si="28"/>
        <v>-2.9481380841970056E-3</v>
      </c>
      <c r="I919" s="93">
        <f t="shared" si="29"/>
        <v>-3.3400315852903351E-3</v>
      </c>
    </row>
    <row r="920" spans="1:9" x14ac:dyDescent="0.25">
      <c r="A920" s="16">
        <v>44260</v>
      </c>
      <c r="B920" s="87">
        <v>645.5</v>
      </c>
      <c r="C920" s="88">
        <v>649</v>
      </c>
      <c r="D920" s="88">
        <v>620.20001200000002</v>
      </c>
      <c r="E920" s="88">
        <v>628.84997599999997</v>
      </c>
      <c r="F920" s="88">
        <v>626.52233899999999</v>
      </c>
      <c r="G920" s="88">
        <v>372272</v>
      </c>
      <c r="H920" s="88">
        <f t="shared" si="28"/>
        <v>-1.1668626085872802E-2</v>
      </c>
      <c r="I920" s="95">
        <f t="shared" si="29"/>
        <v>-1.2060519586966131E-2</v>
      </c>
    </row>
    <row r="921" spans="1:9" x14ac:dyDescent="0.25">
      <c r="A921" s="16">
        <v>44263</v>
      </c>
      <c r="B921" s="91">
        <v>633.40002400000003</v>
      </c>
      <c r="C921" s="92">
        <v>641.25</v>
      </c>
      <c r="D921" s="92">
        <v>625.625</v>
      </c>
      <c r="E921" s="92">
        <v>629.42498799999998</v>
      </c>
      <c r="F921" s="92">
        <v>627.09515399999998</v>
      </c>
      <c r="G921" s="92">
        <v>220686</v>
      </c>
      <c r="H921" s="92">
        <f t="shared" si="28"/>
        <v>3.9688407724634042E-4</v>
      </c>
      <c r="I921" s="93">
        <f t="shared" si="29"/>
        <v>4.9905761530108441E-6</v>
      </c>
    </row>
    <row r="922" spans="1:9" x14ac:dyDescent="0.25">
      <c r="A922" s="16">
        <v>44264</v>
      </c>
      <c r="B922" s="87">
        <v>630.57501200000002</v>
      </c>
      <c r="C922" s="88">
        <v>634.97497599999997</v>
      </c>
      <c r="D922" s="88">
        <v>619.84997599999997</v>
      </c>
      <c r="E922" s="88">
        <v>630.92498799999998</v>
      </c>
      <c r="F922" s="88">
        <v>628.58966099999998</v>
      </c>
      <c r="G922" s="88">
        <v>425770</v>
      </c>
      <c r="H922" s="88">
        <f t="shared" si="28"/>
        <v>1.0337888011195595E-3</v>
      </c>
      <c r="I922" s="95">
        <f t="shared" si="29"/>
        <v>6.4189530002622995E-4</v>
      </c>
    </row>
    <row r="923" spans="1:9" x14ac:dyDescent="0.25">
      <c r="A923" s="16">
        <v>44265</v>
      </c>
      <c r="B923" s="91">
        <v>632.45001200000002</v>
      </c>
      <c r="C923" s="92">
        <v>640</v>
      </c>
      <c r="D923" s="92">
        <v>630</v>
      </c>
      <c r="E923" s="92">
        <v>638.125</v>
      </c>
      <c r="F923" s="92">
        <v>635.76300000000003</v>
      </c>
      <c r="G923" s="92">
        <v>337836</v>
      </c>
      <c r="H923" s="92">
        <f t="shared" si="28"/>
        <v>4.9280158420116843E-3</v>
      </c>
      <c r="I923" s="93">
        <f t="shared" si="29"/>
        <v>4.5361223409183544E-3</v>
      </c>
    </row>
    <row r="924" spans="1:9" x14ac:dyDescent="0.25">
      <c r="A924" s="16">
        <v>44267</v>
      </c>
      <c r="B924" s="87">
        <v>642.25</v>
      </c>
      <c r="C924" s="88">
        <v>646.42498799999998</v>
      </c>
      <c r="D924" s="88">
        <v>633.25</v>
      </c>
      <c r="E924" s="88">
        <v>641.75</v>
      </c>
      <c r="F924" s="88">
        <v>639.37457300000005</v>
      </c>
      <c r="G924" s="88">
        <v>331164</v>
      </c>
      <c r="H924" s="88">
        <f t="shared" si="28"/>
        <v>2.460111680835847E-3</v>
      </c>
      <c r="I924" s="95">
        <f t="shared" si="29"/>
        <v>2.0682181797425175E-3</v>
      </c>
    </row>
    <row r="925" spans="1:9" x14ac:dyDescent="0.25">
      <c r="A925" s="16">
        <v>44270</v>
      </c>
      <c r="B925" s="91">
        <v>641</v>
      </c>
      <c r="C925" s="92">
        <v>641.97497599999997</v>
      </c>
      <c r="D925" s="92">
        <v>625.5</v>
      </c>
      <c r="E925" s="92">
        <v>635.07501200000002</v>
      </c>
      <c r="F925" s="92">
        <v>632.724243</v>
      </c>
      <c r="G925" s="92">
        <v>288960</v>
      </c>
      <c r="H925" s="92">
        <f t="shared" si="28"/>
        <v>-4.5408861289133315E-3</v>
      </c>
      <c r="I925" s="93">
        <f t="shared" si="29"/>
        <v>-4.9327796300066614E-3</v>
      </c>
    </row>
    <row r="926" spans="1:9" x14ac:dyDescent="0.25">
      <c r="A926" s="16">
        <v>44271</v>
      </c>
      <c r="B926" s="87">
        <v>639.45001200000002</v>
      </c>
      <c r="C926" s="88">
        <v>650.45001200000002</v>
      </c>
      <c r="D926" s="88">
        <v>634.15002400000003</v>
      </c>
      <c r="E926" s="88">
        <v>644.15002400000003</v>
      </c>
      <c r="F926" s="88">
        <v>641.76568599999996</v>
      </c>
      <c r="G926" s="88">
        <v>324174</v>
      </c>
      <c r="H926" s="88">
        <f t="shared" si="28"/>
        <v>6.1620175858320145E-3</v>
      </c>
      <c r="I926" s="95">
        <f t="shared" si="29"/>
        <v>5.7701240847386846E-3</v>
      </c>
    </row>
    <row r="927" spans="1:9" x14ac:dyDescent="0.25">
      <c r="A927" s="16">
        <v>44272</v>
      </c>
      <c r="B927" s="91">
        <v>646.15002400000003</v>
      </c>
      <c r="C927" s="92">
        <v>647.59997599999997</v>
      </c>
      <c r="D927" s="92">
        <v>635.09997599999997</v>
      </c>
      <c r="E927" s="92">
        <v>644.45001200000002</v>
      </c>
      <c r="F927" s="92">
        <v>642.06463599999995</v>
      </c>
      <c r="G927" s="92">
        <v>361910</v>
      </c>
      <c r="H927" s="92">
        <f t="shared" si="28"/>
        <v>2.0225778358205895E-4</v>
      </c>
      <c r="I927" s="93">
        <f t="shared" si="29"/>
        <v>-1.8963571751127062E-4</v>
      </c>
    </row>
    <row r="928" spans="1:9" x14ac:dyDescent="0.25">
      <c r="A928" s="16">
        <v>44273</v>
      </c>
      <c r="B928" s="87">
        <v>644</v>
      </c>
      <c r="C928" s="88">
        <v>652</v>
      </c>
      <c r="D928" s="88">
        <v>616.25</v>
      </c>
      <c r="E928" s="88">
        <v>620.375</v>
      </c>
      <c r="F928" s="88">
        <v>618.07867399999998</v>
      </c>
      <c r="G928" s="88">
        <v>238552</v>
      </c>
      <c r="H928" s="88">
        <f t="shared" si="28"/>
        <v>-1.6534991172925412E-2</v>
      </c>
      <c r="I928" s="95">
        <f t="shared" si="29"/>
        <v>-1.6926884674018743E-2</v>
      </c>
    </row>
    <row r="929" spans="1:9" x14ac:dyDescent="0.25">
      <c r="A929" s="16">
        <v>44274</v>
      </c>
      <c r="B929" s="91">
        <v>615.67498799999998</v>
      </c>
      <c r="C929" s="92">
        <v>637.5</v>
      </c>
      <c r="D929" s="92">
        <v>596.27502400000003</v>
      </c>
      <c r="E929" s="92">
        <v>628.375</v>
      </c>
      <c r="F929" s="92">
        <v>626.04907200000002</v>
      </c>
      <c r="G929" s="92">
        <v>1017658</v>
      </c>
      <c r="H929" s="92">
        <f t="shared" si="28"/>
        <v>5.5646170388257256E-3</v>
      </c>
      <c r="I929" s="93">
        <f t="shared" si="29"/>
        <v>5.1727235377323957E-3</v>
      </c>
    </row>
    <row r="930" spans="1:9" x14ac:dyDescent="0.25">
      <c r="A930" s="16">
        <v>44277</v>
      </c>
      <c r="B930" s="87">
        <v>632.40002400000003</v>
      </c>
      <c r="C930" s="88">
        <v>645.02502400000003</v>
      </c>
      <c r="D930" s="88">
        <v>620</v>
      </c>
      <c r="E930" s="88">
        <v>641.375</v>
      </c>
      <c r="F930" s="88">
        <v>639.00097700000003</v>
      </c>
      <c r="G930" s="88">
        <v>302492</v>
      </c>
      <c r="H930" s="88">
        <f t="shared" si="28"/>
        <v>8.893146049637559E-3</v>
      </c>
      <c r="I930" s="95">
        <f t="shared" si="29"/>
        <v>8.5012525485442299E-3</v>
      </c>
    </row>
    <row r="931" spans="1:9" x14ac:dyDescent="0.25">
      <c r="A931" s="16">
        <v>44278</v>
      </c>
      <c r="B931" s="91">
        <v>640.5</v>
      </c>
      <c r="C931" s="92">
        <v>647.34997599999997</v>
      </c>
      <c r="D931" s="92">
        <v>633</v>
      </c>
      <c r="E931" s="92">
        <v>644.375</v>
      </c>
      <c r="F931" s="92">
        <v>641.989868</v>
      </c>
      <c r="G931" s="92">
        <v>320442</v>
      </c>
      <c r="H931" s="92">
        <f t="shared" si="28"/>
        <v>2.0266518359330159E-3</v>
      </c>
      <c r="I931" s="93">
        <f t="shared" si="29"/>
        <v>1.6347583348396864E-3</v>
      </c>
    </row>
    <row r="932" spans="1:9" x14ac:dyDescent="0.25">
      <c r="A932" s="16">
        <v>44279</v>
      </c>
      <c r="B932" s="87">
        <v>644.75</v>
      </c>
      <c r="C932" s="88">
        <v>699.70001200000002</v>
      </c>
      <c r="D932" s="88">
        <v>644</v>
      </c>
      <c r="E932" s="88">
        <v>659.04998799999998</v>
      </c>
      <c r="F932" s="88">
        <v>656.61053500000003</v>
      </c>
      <c r="G932" s="88">
        <v>6194196</v>
      </c>
      <c r="H932" s="88">
        <f t="shared" si="28"/>
        <v>9.7796724861333312E-3</v>
      </c>
      <c r="I932" s="95">
        <f t="shared" si="29"/>
        <v>9.3877789850400021E-3</v>
      </c>
    </row>
    <row r="933" spans="1:9" x14ac:dyDescent="0.25">
      <c r="A933" s="16">
        <v>44280</v>
      </c>
      <c r="B933" s="91">
        <v>665</v>
      </c>
      <c r="C933" s="92">
        <v>680</v>
      </c>
      <c r="D933" s="92">
        <v>643</v>
      </c>
      <c r="E933" s="92">
        <v>657.79998799999998</v>
      </c>
      <c r="F933" s="92">
        <v>655.36517300000003</v>
      </c>
      <c r="G933" s="92">
        <v>2248512</v>
      </c>
      <c r="H933" s="92">
        <f t="shared" si="28"/>
        <v>-8.2448783726119781E-4</v>
      </c>
      <c r="I933" s="93">
        <f t="shared" si="29"/>
        <v>-1.2163813383545274E-3</v>
      </c>
    </row>
    <row r="934" spans="1:9" x14ac:dyDescent="0.25">
      <c r="A934" s="16">
        <v>44281</v>
      </c>
      <c r="B934" s="87">
        <v>664.32501200000002</v>
      </c>
      <c r="C934" s="88">
        <v>670</v>
      </c>
      <c r="D934" s="88">
        <v>647.52502400000003</v>
      </c>
      <c r="E934" s="88">
        <v>660.875</v>
      </c>
      <c r="F934" s="88">
        <v>658.42877199999998</v>
      </c>
      <c r="G934" s="88">
        <v>720986</v>
      </c>
      <c r="H934" s="88">
        <f t="shared" si="28"/>
        <v>2.0254417477418951E-3</v>
      </c>
      <c r="I934" s="95">
        <f t="shared" si="29"/>
        <v>1.6335482466485656E-3</v>
      </c>
    </row>
    <row r="935" spans="1:9" x14ac:dyDescent="0.25">
      <c r="A935" s="16">
        <v>44285</v>
      </c>
      <c r="B935" s="91">
        <v>675</v>
      </c>
      <c r="C935" s="92">
        <v>676</v>
      </c>
      <c r="D935" s="92">
        <v>660.67498799999998</v>
      </c>
      <c r="E935" s="92">
        <v>669.34997599999997</v>
      </c>
      <c r="F935" s="92">
        <v>666.87243699999999</v>
      </c>
      <c r="G935" s="92">
        <v>531132</v>
      </c>
      <c r="H935" s="92">
        <f t="shared" si="28"/>
        <v>5.5339672361696861E-3</v>
      </c>
      <c r="I935" s="93">
        <f t="shared" si="29"/>
        <v>5.1420737350763562E-3</v>
      </c>
    </row>
    <row r="936" spans="1:9" x14ac:dyDescent="0.25">
      <c r="A936" s="16">
        <v>44286</v>
      </c>
      <c r="B936" s="87">
        <v>670</v>
      </c>
      <c r="C936" s="88">
        <v>673.34997599999997</v>
      </c>
      <c r="D936" s="88">
        <v>655.04998799999998</v>
      </c>
      <c r="E936" s="88">
        <v>658.72497599999997</v>
      </c>
      <c r="F936" s="88">
        <v>656.286743</v>
      </c>
      <c r="G936" s="88">
        <v>390832</v>
      </c>
      <c r="H936" s="88">
        <f t="shared" si="28"/>
        <v>-6.9491360499665967E-3</v>
      </c>
      <c r="I936" s="95">
        <f t="shared" si="29"/>
        <v>-7.3410295510599266E-3</v>
      </c>
    </row>
    <row r="937" spans="1:9" x14ac:dyDescent="0.25">
      <c r="A937" s="16">
        <v>44287</v>
      </c>
      <c r="B937" s="91">
        <v>665</v>
      </c>
      <c r="C937" s="92">
        <v>695</v>
      </c>
      <c r="D937" s="92">
        <v>657.5</v>
      </c>
      <c r="E937" s="92">
        <v>681.90002400000003</v>
      </c>
      <c r="F937" s="92">
        <v>679.37597700000003</v>
      </c>
      <c r="G937" s="92">
        <v>1227838</v>
      </c>
      <c r="H937" s="92">
        <f t="shared" si="28"/>
        <v>1.5016554391105533E-2</v>
      </c>
      <c r="I937" s="93">
        <f t="shared" si="29"/>
        <v>1.4624660890012204E-2</v>
      </c>
    </row>
    <row r="938" spans="1:9" x14ac:dyDescent="0.25">
      <c r="A938" s="16">
        <v>44291</v>
      </c>
      <c r="B938" s="87">
        <v>681.82501200000002</v>
      </c>
      <c r="C938" s="88">
        <v>694.45001200000002</v>
      </c>
      <c r="D938" s="88">
        <v>662.625</v>
      </c>
      <c r="E938" s="88">
        <v>664.625</v>
      </c>
      <c r="F938" s="88">
        <v>662.16491699999995</v>
      </c>
      <c r="G938" s="88">
        <v>810284</v>
      </c>
      <c r="H938" s="88">
        <f t="shared" si="28"/>
        <v>-1.1144018864581584E-2</v>
      </c>
      <c r="I938" s="95">
        <f t="shared" si="29"/>
        <v>-1.1535912365674913E-2</v>
      </c>
    </row>
    <row r="939" spans="1:9" x14ac:dyDescent="0.25">
      <c r="A939" s="16">
        <v>44292</v>
      </c>
      <c r="B939" s="91">
        <v>668.5</v>
      </c>
      <c r="C939" s="92">
        <v>693.29998799999998</v>
      </c>
      <c r="D939" s="92">
        <v>664.25</v>
      </c>
      <c r="E939" s="92">
        <v>677.84997599999997</v>
      </c>
      <c r="F939" s="92">
        <v>675.34094200000004</v>
      </c>
      <c r="G939" s="92">
        <v>1084510</v>
      </c>
      <c r="H939" s="92">
        <f t="shared" si="28"/>
        <v>8.5569121526754954E-3</v>
      </c>
      <c r="I939" s="93">
        <f t="shared" si="29"/>
        <v>8.1650186515821663E-3</v>
      </c>
    </row>
    <row r="940" spans="1:9" x14ac:dyDescent="0.25">
      <c r="A940" s="16">
        <v>44293</v>
      </c>
      <c r="B940" s="87">
        <v>682.375</v>
      </c>
      <c r="C940" s="88">
        <v>709.79998799999998</v>
      </c>
      <c r="D940" s="88">
        <v>671.70001200000002</v>
      </c>
      <c r="E940" s="88">
        <v>702.22497599999997</v>
      </c>
      <c r="F940" s="88">
        <v>699.62567100000001</v>
      </c>
      <c r="G940" s="88">
        <v>909174</v>
      </c>
      <c r="H940" s="88">
        <f t="shared" si="28"/>
        <v>1.5342657168971216E-2</v>
      </c>
      <c r="I940" s="95">
        <f t="shared" si="29"/>
        <v>1.4950763667877887E-2</v>
      </c>
    </row>
    <row r="941" spans="1:9" x14ac:dyDescent="0.25">
      <c r="A941" s="16">
        <v>44294</v>
      </c>
      <c r="B941" s="91">
        <v>710</v>
      </c>
      <c r="C941" s="92">
        <v>725</v>
      </c>
      <c r="D941" s="92">
        <v>704.32501200000002</v>
      </c>
      <c r="E941" s="92">
        <v>710.75</v>
      </c>
      <c r="F941" s="92">
        <v>708.11920199999997</v>
      </c>
      <c r="G941" s="92">
        <v>1318132</v>
      </c>
      <c r="H941" s="92">
        <f t="shared" si="28"/>
        <v>5.2406348278858771E-3</v>
      </c>
      <c r="I941" s="93">
        <f t="shared" si="29"/>
        <v>4.8487413267925472E-3</v>
      </c>
    </row>
    <row r="942" spans="1:9" x14ac:dyDescent="0.25">
      <c r="A942" s="16">
        <v>44295</v>
      </c>
      <c r="B942" s="87">
        <v>712.40002400000003</v>
      </c>
      <c r="C942" s="88">
        <v>712.82501200000002</v>
      </c>
      <c r="D942" s="88">
        <v>699</v>
      </c>
      <c r="E942" s="88">
        <v>702.04998799999998</v>
      </c>
      <c r="F942" s="88">
        <v>699.45135500000004</v>
      </c>
      <c r="G942" s="88">
        <v>492948</v>
      </c>
      <c r="H942" s="88">
        <f t="shared" si="28"/>
        <v>-5.3488554274558533E-3</v>
      </c>
      <c r="I942" s="95">
        <f t="shared" si="29"/>
        <v>-5.7407489285491832E-3</v>
      </c>
    </row>
    <row r="943" spans="1:9" x14ac:dyDescent="0.25">
      <c r="A943" s="16">
        <v>44298</v>
      </c>
      <c r="B943" s="91">
        <v>705.5</v>
      </c>
      <c r="C943" s="92">
        <v>707.25</v>
      </c>
      <c r="D943" s="92">
        <v>666.27502400000003</v>
      </c>
      <c r="E943" s="92">
        <v>673.79998799999998</v>
      </c>
      <c r="F943" s="92">
        <v>671.305969</v>
      </c>
      <c r="G943" s="92">
        <v>764428</v>
      </c>
      <c r="H943" s="92">
        <f t="shared" si="28"/>
        <v>-1.7837007055281968E-2</v>
      </c>
      <c r="I943" s="93">
        <f t="shared" si="29"/>
        <v>-1.8228900556375299E-2</v>
      </c>
    </row>
    <row r="944" spans="1:9" x14ac:dyDescent="0.25">
      <c r="A944" s="16">
        <v>44299</v>
      </c>
      <c r="B944" s="87">
        <v>675.67498799999998</v>
      </c>
      <c r="C944" s="88">
        <v>695</v>
      </c>
      <c r="D944" s="88">
        <v>675.67498799999998</v>
      </c>
      <c r="E944" s="88">
        <v>685.15002400000003</v>
      </c>
      <c r="F944" s="88">
        <v>682.61395300000004</v>
      </c>
      <c r="G944" s="88">
        <v>396218</v>
      </c>
      <c r="H944" s="88">
        <f t="shared" si="28"/>
        <v>7.2546524633156423E-3</v>
      </c>
      <c r="I944" s="95">
        <f t="shared" si="29"/>
        <v>6.8627589622223123E-3</v>
      </c>
    </row>
    <row r="945" spans="1:9" x14ac:dyDescent="0.25">
      <c r="A945" s="16">
        <v>44301</v>
      </c>
      <c r="B945" s="91">
        <v>690</v>
      </c>
      <c r="C945" s="92">
        <v>694.27502400000003</v>
      </c>
      <c r="D945" s="92">
        <v>670.15002400000003</v>
      </c>
      <c r="E945" s="92">
        <v>684.5</v>
      </c>
      <c r="F945" s="92">
        <v>681.96636999999998</v>
      </c>
      <c r="G945" s="92">
        <v>333528</v>
      </c>
      <c r="H945" s="92">
        <f t="shared" si="28"/>
        <v>-4.1220255025974914E-4</v>
      </c>
      <c r="I945" s="93">
        <f t="shared" si="29"/>
        <v>-8.0409605135307871E-4</v>
      </c>
    </row>
    <row r="946" spans="1:9" x14ac:dyDescent="0.25">
      <c r="A946" s="16">
        <v>44302</v>
      </c>
      <c r="B946" s="87">
        <v>682.47497599999997</v>
      </c>
      <c r="C946" s="88">
        <v>727.97497599999997</v>
      </c>
      <c r="D946" s="88">
        <v>682.07501200000002</v>
      </c>
      <c r="E946" s="88">
        <v>712.625</v>
      </c>
      <c r="F946" s="88">
        <v>709.98724400000003</v>
      </c>
      <c r="G946" s="88">
        <v>1113124</v>
      </c>
      <c r="H946" s="88">
        <f t="shared" si="28"/>
        <v>1.748758733047431E-2</v>
      </c>
      <c r="I946" s="95">
        <f t="shared" si="29"/>
        <v>1.7095693829380979E-2</v>
      </c>
    </row>
    <row r="947" spans="1:9" x14ac:dyDescent="0.25">
      <c r="A947" s="16">
        <v>44305</v>
      </c>
      <c r="B947" s="91">
        <v>697.5</v>
      </c>
      <c r="C947" s="92">
        <v>707.5</v>
      </c>
      <c r="D947" s="92">
        <v>681.52502400000003</v>
      </c>
      <c r="E947" s="92">
        <v>700.15002400000003</v>
      </c>
      <c r="F947" s="92">
        <v>697.55847200000005</v>
      </c>
      <c r="G947" s="92">
        <v>623732</v>
      </c>
      <c r="H947" s="92">
        <f t="shared" si="28"/>
        <v>-7.6699283445518691E-3</v>
      </c>
      <c r="I947" s="93">
        <f t="shared" si="29"/>
        <v>-8.0618218456451982E-3</v>
      </c>
    </row>
    <row r="948" spans="1:9" x14ac:dyDescent="0.25">
      <c r="A948" s="16">
        <v>44306</v>
      </c>
      <c r="B948" s="87">
        <v>707.5</v>
      </c>
      <c r="C948" s="88">
        <v>724.02502400000003</v>
      </c>
      <c r="D948" s="88">
        <v>705.5</v>
      </c>
      <c r="E948" s="88">
        <v>717.34997599999997</v>
      </c>
      <c r="F948" s="88">
        <v>714.69476299999997</v>
      </c>
      <c r="G948" s="88">
        <v>574222</v>
      </c>
      <c r="H948" s="88">
        <f t="shared" si="28"/>
        <v>1.0539982090834229E-2</v>
      </c>
      <c r="I948" s="95">
        <f t="shared" si="29"/>
        <v>1.01480885897409E-2</v>
      </c>
    </row>
    <row r="949" spans="1:9" x14ac:dyDescent="0.25">
      <c r="A949" s="16">
        <v>44308</v>
      </c>
      <c r="B949" s="91">
        <v>710</v>
      </c>
      <c r="C949" s="92">
        <v>722</v>
      </c>
      <c r="D949" s="92">
        <v>703</v>
      </c>
      <c r="E949" s="92">
        <v>709.07501200000002</v>
      </c>
      <c r="F949" s="92">
        <v>706.45043899999996</v>
      </c>
      <c r="G949" s="92">
        <v>287130</v>
      </c>
      <c r="H949" s="92">
        <f t="shared" si="28"/>
        <v>-5.0389004323011842E-3</v>
      </c>
      <c r="I949" s="93">
        <f t="shared" si="29"/>
        <v>-5.4307939333945142E-3</v>
      </c>
    </row>
    <row r="950" spans="1:9" x14ac:dyDescent="0.25">
      <c r="A950" s="16">
        <v>44309</v>
      </c>
      <c r="B950" s="87">
        <v>710.45001200000002</v>
      </c>
      <c r="C950" s="88">
        <v>737.72497599999997</v>
      </c>
      <c r="D950" s="88">
        <v>710.45001200000002</v>
      </c>
      <c r="E950" s="88">
        <v>731.40002400000003</v>
      </c>
      <c r="F950" s="88">
        <v>728.69274900000005</v>
      </c>
      <c r="G950" s="88">
        <v>1341520</v>
      </c>
      <c r="H950" s="88">
        <f t="shared" si="28"/>
        <v>1.3462748671277062E-2</v>
      </c>
      <c r="I950" s="95">
        <f t="shared" si="29"/>
        <v>1.3070855170183733E-2</v>
      </c>
    </row>
    <row r="951" spans="1:9" x14ac:dyDescent="0.25">
      <c r="A951" s="16">
        <v>44312</v>
      </c>
      <c r="B951" s="91">
        <v>738.40002400000003</v>
      </c>
      <c r="C951" s="92">
        <v>749.5</v>
      </c>
      <c r="D951" s="92">
        <v>732.57501200000002</v>
      </c>
      <c r="E951" s="92">
        <v>746.02502400000003</v>
      </c>
      <c r="F951" s="92">
        <v>743.26367200000004</v>
      </c>
      <c r="G951" s="92">
        <v>1117578</v>
      </c>
      <c r="H951" s="92">
        <f t="shared" si="28"/>
        <v>8.5984585876141099E-3</v>
      </c>
      <c r="I951" s="93">
        <f t="shared" si="29"/>
        <v>8.2065650865207809E-3</v>
      </c>
    </row>
    <row r="952" spans="1:9" x14ac:dyDescent="0.25">
      <c r="A952" s="16">
        <v>44313</v>
      </c>
      <c r="B952" s="87">
        <v>740</v>
      </c>
      <c r="C952" s="88">
        <v>791</v>
      </c>
      <c r="D952" s="88">
        <v>739.29998799999998</v>
      </c>
      <c r="E952" s="88">
        <v>781.45001200000002</v>
      </c>
      <c r="F952" s="88">
        <v>778.55755599999998</v>
      </c>
      <c r="G952" s="88">
        <v>2080486</v>
      </c>
      <c r="H952" s="88">
        <f t="shared" si="28"/>
        <v>2.0147817340777134E-2</v>
      </c>
      <c r="I952" s="95">
        <f t="shared" si="29"/>
        <v>1.9755923839683803E-2</v>
      </c>
    </row>
    <row r="953" spans="1:9" x14ac:dyDescent="0.25">
      <c r="A953" s="16">
        <v>44314</v>
      </c>
      <c r="B953" s="91">
        <v>788.5</v>
      </c>
      <c r="C953" s="92">
        <v>798.29998799999998</v>
      </c>
      <c r="D953" s="92">
        <v>767.5</v>
      </c>
      <c r="E953" s="92">
        <v>769.59997599999997</v>
      </c>
      <c r="F953" s="92">
        <v>766.75134300000002</v>
      </c>
      <c r="G953" s="92">
        <v>1282938</v>
      </c>
      <c r="H953" s="92">
        <f t="shared" si="28"/>
        <v>-6.6361786005233901E-3</v>
      </c>
      <c r="I953" s="93">
        <f t="shared" si="29"/>
        <v>-7.02807210161672E-3</v>
      </c>
    </row>
    <row r="954" spans="1:9" x14ac:dyDescent="0.25">
      <c r="A954" s="16">
        <v>44315</v>
      </c>
      <c r="B954" s="87">
        <v>774.59997599999997</v>
      </c>
      <c r="C954" s="88">
        <v>788.32501200000002</v>
      </c>
      <c r="D954" s="88">
        <v>760</v>
      </c>
      <c r="E954" s="88">
        <v>778.47497599999997</v>
      </c>
      <c r="F954" s="88">
        <v>775.59350600000005</v>
      </c>
      <c r="G954" s="88">
        <v>807472</v>
      </c>
      <c r="H954" s="88">
        <f t="shared" si="28"/>
        <v>4.9796187572587686E-3</v>
      </c>
      <c r="I954" s="95">
        <f t="shared" si="29"/>
        <v>4.5877252561654387E-3</v>
      </c>
    </row>
    <row r="955" spans="1:9" x14ac:dyDescent="0.25">
      <c r="A955" s="16">
        <v>44316</v>
      </c>
      <c r="B955" s="91">
        <v>765.25</v>
      </c>
      <c r="C955" s="92">
        <v>822.375</v>
      </c>
      <c r="D955" s="92">
        <v>765.25</v>
      </c>
      <c r="E955" s="92">
        <v>802.42498799999998</v>
      </c>
      <c r="F955" s="92">
        <v>799.45489499999996</v>
      </c>
      <c r="G955" s="92">
        <v>1945054</v>
      </c>
      <c r="H955" s="92">
        <f t="shared" si="28"/>
        <v>1.3159801912896269E-2</v>
      </c>
      <c r="I955" s="93">
        <f t="shared" si="29"/>
        <v>1.276790841180294E-2</v>
      </c>
    </row>
    <row r="956" spans="1:9" x14ac:dyDescent="0.25">
      <c r="A956" s="16">
        <v>44319</v>
      </c>
      <c r="B956" s="87">
        <v>800</v>
      </c>
      <c r="C956" s="88">
        <v>827.22497599999997</v>
      </c>
      <c r="D956" s="88">
        <v>797.90002400000003</v>
      </c>
      <c r="E956" s="88">
        <v>821.625</v>
      </c>
      <c r="F956" s="88">
        <v>818.58386199999995</v>
      </c>
      <c r="G956" s="88">
        <v>1084748</v>
      </c>
      <c r="H956" s="88">
        <f t="shared" si="28"/>
        <v>1.0269212468021314E-2</v>
      </c>
      <c r="I956" s="95">
        <f t="shared" si="29"/>
        <v>9.8773189669279851E-3</v>
      </c>
    </row>
    <row r="957" spans="1:9" x14ac:dyDescent="0.25">
      <c r="A957" s="16">
        <v>44320</v>
      </c>
      <c r="B957" s="91">
        <v>823.84997599999997</v>
      </c>
      <c r="C957" s="92">
        <v>844</v>
      </c>
      <c r="D957" s="92">
        <v>806.5</v>
      </c>
      <c r="E957" s="92">
        <v>817.77502400000003</v>
      </c>
      <c r="F957" s="92">
        <v>814.748108</v>
      </c>
      <c r="G957" s="92">
        <v>1160782</v>
      </c>
      <c r="H957" s="92">
        <f t="shared" si="28"/>
        <v>-2.0398178559865579E-3</v>
      </c>
      <c r="I957" s="93">
        <f t="shared" si="29"/>
        <v>-2.4317113570798874E-3</v>
      </c>
    </row>
    <row r="958" spans="1:9" x14ac:dyDescent="0.25">
      <c r="A958" s="16">
        <v>44321</v>
      </c>
      <c r="B958" s="87">
        <v>875.5</v>
      </c>
      <c r="C958" s="88">
        <v>876</v>
      </c>
      <c r="D958" s="88">
        <v>826</v>
      </c>
      <c r="E958" s="88">
        <v>857.84997599999997</v>
      </c>
      <c r="F958" s="88">
        <v>854.67468299999996</v>
      </c>
      <c r="G958" s="88">
        <v>3210976</v>
      </c>
      <c r="H958" s="88">
        <f t="shared" si="28"/>
        <v>2.077747894266925E-2</v>
      </c>
      <c r="I958" s="95">
        <f t="shared" si="29"/>
        <v>2.0385585441575919E-2</v>
      </c>
    </row>
    <row r="959" spans="1:9" x14ac:dyDescent="0.25">
      <c r="A959" s="16">
        <v>44322</v>
      </c>
      <c r="B959" s="91">
        <v>868.59997599999997</v>
      </c>
      <c r="C959" s="92">
        <v>897.5</v>
      </c>
      <c r="D959" s="92">
        <v>854.54998799999998</v>
      </c>
      <c r="E959" s="92">
        <v>893</v>
      </c>
      <c r="F959" s="92">
        <v>889.69457999999997</v>
      </c>
      <c r="G959" s="92">
        <v>3273082</v>
      </c>
      <c r="H959" s="92">
        <f t="shared" si="28"/>
        <v>1.7440105297130325E-2</v>
      </c>
      <c r="I959" s="93">
        <f t="shared" si="29"/>
        <v>1.7048211796036994E-2</v>
      </c>
    </row>
    <row r="960" spans="1:9" x14ac:dyDescent="0.25">
      <c r="A960" s="16">
        <v>44323</v>
      </c>
      <c r="B960" s="87">
        <v>900</v>
      </c>
      <c r="C960" s="88">
        <v>907.52502400000003</v>
      </c>
      <c r="D960" s="88">
        <v>840</v>
      </c>
      <c r="E960" s="88">
        <v>848</v>
      </c>
      <c r="F960" s="88">
        <v>844.86120600000004</v>
      </c>
      <c r="G960" s="88">
        <v>2785346</v>
      </c>
      <c r="H960" s="88">
        <f t="shared" si="28"/>
        <v>-2.2455576055231068E-2</v>
      </c>
      <c r="I960" s="95">
        <f t="shared" si="29"/>
        <v>-2.2847469556324398E-2</v>
      </c>
    </row>
    <row r="961" spans="1:9" x14ac:dyDescent="0.25">
      <c r="A961" s="16">
        <v>44326</v>
      </c>
      <c r="B961" s="91">
        <v>855.47497599999997</v>
      </c>
      <c r="C961" s="92">
        <v>878.22497599999997</v>
      </c>
      <c r="D961" s="92">
        <v>845</v>
      </c>
      <c r="E961" s="92">
        <v>868.52502400000003</v>
      </c>
      <c r="F961" s="92">
        <v>865.31018100000006</v>
      </c>
      <c r="G961" s="92">
        <v>1784732</v>
      </c>
      <c r="H961" s="92">
        <f t="shared" si="28"/>
        <v>1.038644472514871E-2</v>
      </c>
      <c r="I961" s="93">
        <f t="shared" si="29"/>
        <v>9.994551224055381E-3</v>
      </c>
    </row>
    <row r="962" spans="1:9" x14ac:dyDescent="0.25">
      <c r="A962" s="16">
        <v>44327</v>
      </c>
      <c r="B962" s="87">
        <v>868.47497599999997</v>
      </c>
      <c r="C962" s="88">
        <v>877.5</v>
      </c>
      <c r="D962" s="88">
        <v>853.65002400000003</v>
      </c>
      <c r="E962" s="88">
        <v>864.20001200000002</v>
      </c>
      <c r="F962" s="88">
        <v>861.00122099999999</v>
      </c>
      <c r="G962" s="88">
        <v>976714</v>
      </c>
      <c r="H962" s="88">
        <f t="shared" si="28"/>
        <v>-2.1680461994755145E-3</v>
      </c>
      <c r="I962" s="95">
        <f t="shared" si="29"/>
        <v>-2.559939700568844E-3</v>
      </c>
    </row>
    <row r="963" spans="1:9" x14ac:dyDescent="0.25">
      <c r="A963" s="16">
        <v>44328</v>
      </c>
      <c r="B963" s="91">
        <v>867.5</v>
      </c>
      <c r="C963" s="92">
        <v>882.5</v>
      </c>
      <c r="D963" s="92">
        <v>860.02502400000003</v>
      </c>
      <c r="E963" s="92">
        <v>870.27502400000003</v>
      </c>
      <c r="F963" s="92">
        <v>867.05377199999998</v>
      </c>
      <c r="G963" s="92">
        <v>1019134</v>
      </c>
      <c r="H963" s="92">
        <f t="shared" si="28"/>
        <v>3.0422645811012299E-3</v>
      </c>
      <c r="I963" s="93">
        <f t="shared" si="29"/>
        <v>2.6503710800079004E-3</v>
      </c>
    </row>
    <row r="964" spans="1:9" x14ac:dyDescent="0.25">
      <c r="A964" s="16">
        <v>44330</v>
      </c>
      <c r="B964" s="87">
        <v>879</v>
      </c>
      <c r="C964" s="88">
        <v>882.5</v>
      </c>
      <c r="D964" s="88">
        <v>850</v>
      </c>
      <c r="E964" s="88">
        <v>855</v>
      </c>
      <c r="F964" s="88">
        <v>851.83526600000005</v>
      </c>
      <c r="G964" s="88">
        <v>675104</v>
      </c>
      <c r="H964" s="88">
        <f t="shared" ref="H964:H1027" si="30">LOG(F964/F963)</f>
        <v>-7.6904160036805448E-3</v>
      </c>
      <c r="I964" s="95">
        <f t="shared" ref="I964:I1027" si="31">H964-$H$1238</f>
        <v>-8.0823095047738748E-3</v>
      </c>
    </row>
    <row r="965" spans="1:9" x14ac:dyDescent="0.25">
      <c r="A965" s="16">
        <v>44333</v>
      </c>
      <c r="B965" s="91">
        <v>864.59997599999997</v>
      </c>
      <c r="C965" s="92">
        <v>879.47497599999997</v>
      </c>
      <c r="D965" s="92">
        <v>850</v>
      </c>
      <c r="E965" s="92">
        <v>872.07501200000002</v>
      </c>
      <c r="F965" s="92">
        <v>868.84704599999998</v>
      </c>
      <c r="G965" s="92">
        <v>987884</v>
      </c>
      <c r="H965" s="92">
        <f t="shared" si="30"/>
        <v>8.5877129825308596E-3</v>
      </c>
      <c r="I965" s="93">
        <f t="shared" si="31"/>
        <v>8.1958194814375305E-3</v>
      </c>
    </row>
    <row r="966" spans="1:9" x14ac:dyDescent="0.25">
      <c r="A966" s="16">
        <v>44334</v>
      </c>
      <c r="B966" s="87">
        <v>884.67498799999998</v>
      </c>
      <c r="C966" s="88">
        <v>900</v>
      </c>
      <c r="D966" s="88">
        <v>866.34997599999997</v>
      </c>
      <c r="E966" s="88">
        <v>874</v>
      </c>
      <c r="F966" s="88">
        <v>870.76495399999999</v>
      </c>
      <c r="G966" s="88">
        <v>1976314</v>
      </c>
      <c r="H966" s="88">
        <f t="shared" si="30"/>
        <v>9.576126155410457E-4</v>
      </c>
      <c r="I966" s="95">
        <f t="shared" si="31"/>
        <v>5.6571911444771618E-4</v>
      </c>
    </row>
    <row r="967" spans="1:9" x14ac:dyDescent="0.25">
      <c r="A967" s="16">
        <v>44335</v>
      </c>
      <c r="B967" s="91">
        <v>885</v>
      </c>
      <c r="C967" s="92">
        <v>885</v>
      </c>
      <c r="D967" s="92">
        <v>820.125</v>
      </c>
      <c r="E967" s="92">
        <v>832.90002400000003</v>
      </c>
      <c r="F967" s="92">
        <v>829.81701699999996</v>
      </c>
      <c r="G967" s="92">
        <v>6273592</v>
      </c>
      <c r="H967" s="92">
        <f t="shared" si="30"/>
        <v>-2.0918604878650569E-2</v>
      </c>
      <c r="I967" s="93">
        <f t="shared" si="31"/>
        <v>-2.13104983797439E-2</v>
      </c>
    </row>
    <row r="968" spans="1:9" x14ac:dyDescent="0.25">
      <c r="A968" s="16">
        <v>44336</v>
      </c>
      <c r="B968" s="87">
        <v>843</v>
      </c>
      <c r="C968" s="88">
        <v>869.5</v>
      </c>
      <c r="D968" s="88">
        <v>841.77502400000003</v>
      </c>
      <c r="E968" s="88">
        <v>850.79998799999998</v>
      </c>
      <c r="F968" s="88">
        <v>847.650757</v>
      </c>
      <c r="G968" s="88">
        <v>3737790</v>
      </c>
      <c r="H968" s="88">
        <f t="shared" si="30"/>
        <v>9.2346175721683636E-3</v>
      </c>
      <c r="I968" s="95">
        <f t="shared" si="31"/>
        <v>8.8427240710750345E-3</v>
      </c>
    </row>
    <row r="969" spans="1:9" x14ac:dyDescent="0.25">
      <c r="A969" s="16">
        <v>44337</v>
      </c>
      <c r="B969" s="91">
        <v>857.47497599999997</v>
      </c>
      <c r="C969" s="92">
        <v>861</v>
      </c>
      <c r="D969" s="92">
        <v>830.02502400000003</v>
      </c>
      <c r="E969" s="92">
        <v>832.32501200000002</v>
      </c>
      <c r="F969" s="92">
        <v>829.24420199999997</v>
      </c>
      <c r="G969" s="92">
        <v>1511678</v>
      </c>
      <c r="H969" s="92">
        <f t="shared" si="30"/>
        <v>-9.5345105486149186E-3</v>
      </c>
      <c r="I969" s="93">
        <f t="shared" si="31"/>
        <v>-9.9264040497082477E-3</v>
      </c>
    </row>
    <row r="970" spans="1:9" x14ac:dyDescent="0.25">
      <c r="A970" s="16">
        <v>44340</v>
      </c>
      <c r="B970" s="87">
        <v>841.5</v>
      </c>
      <c r="C970" s="88">
        <v>846.25</v>
      </c>
      <c r="D970" s="88">
        <v>826.75</v>
      </c>
      <c r="E970" s="88">
        <v>837.15002400000003</v>
      </c>
      <c r="F970" s="88">
        <v>834.05139199999996</v>
      </c>
      <c r="G970" s="88">
        <v>1277706</v>
      </c>
      <c r="H970" s="88">
        <f t="shared" si="30"/>
        <v>2.5103678636440542E-3</v>
      </c>
      <c r="I970" s="95">
        <f t="shared" si="31"/>
        <v>2.1184743625507246E-3</v>
      </c>
    </row>
    <row r="971" spans="1:9" x14ac:dyDescent="0.25">
      <c r="A971" s="16">
        <v>44341</v>
      </c>
      <c r="B971" s="91">
        <v>842.34997599999997</v>
      </c>
      <c r="C971" s="92">
        <v>854.25</v>
      </c>
      <c r="D971" s="92">
        <v>825</v>
      </c>
      <c r="E971" s="92">
        <v>826.875</v>
      </c>
      <c r="F971" s="92">
        <v>823.81433100000004</v>
      </c>
      <c r="G971" s="92">
        <v>1519380</v>
      </c>
      <c r="H971" s="92">
        <f t="shared" si="30"/>
        <v>-5.3634688844278744E-3</v>
      </c>
      <c r="I971" s="93">
        <f t="shared" si="31"/>
        <v>-5.7553623855212043E-3</v>
      </c>
    </row>
    <row r="972" spans="1:9" x14ac:dyDescent="0.25">
      <c r="A972" s="16">
        <v>44342</v>
      </c>
      <c r="B972" s="87">
        <v>835</v>
      </c>
      <c r="C972" s="88">
        <v>839.72497599999997</v>
      </c>
      <c r="D972" s="88">
        <v>827.5</v>
      </c>
      <c r="E972" s="88">
        <v>832.125</v>
      </c>
      <c r="F972" s="88">
        <v>829.04492200000004</v>
      </c>
      <c r="G972" s="88">
        <v>894818</v>
      </c>
      <c r="H972" s="88">
        <f t="shared" si="30"/>
        <v>2.7487209057391387E-3</v>
      </c>
      <c r="I972" s="95">
        <f t="shared" si="31"/>
        <v>2.3568274046458092E-3</v>
      </c>
    </row>
    <row r="973" spans="1:9" x14ac:dyDescent="0.25">
      <c r="A973" s="16">
        <v>44343</v>
      </c>
      <c r="B973" s="91">
        <v>836</v>
      </c>
      <c r="C973" s="92">
        <v>840</v>
      </c>
      <c r="D973" s="92">
        <v>825.67498799999998</v>
      </c>
      <c r="E973" s="92">
        <v>829.45001200000002</v>
      </c>
      <c r="F973" s="92">
        <v>826.37988299999995</v>
      </c>
      <c r="G973" s="92">
        <v>1053802</v>
      </c>
      <c r="H973" s="92">
        <f t="shared" si="30"/>
        <v>-1.3983271582723199E-3</v>
      </c>
      <c r="I973" s="93">
        <f t="shared" si="31"/>
        <v>-1.7902206593656495E-3</v>
      </c>
    </row>
    <row r="974" spans="1:9" x14ac:dyDescent="0.25">
      <c r="A974" s="16">
        <v>44344</v>
      </c>
      <c r="B974" s="87">
        <v>833.82501200000002</v>
      </c>
      <c r="C974" s="88">
        <v>844.45001200000002</v>
      </c>
      <c r="D974" s="88">
        <v>827.77502400000003</v>
      </c>
      <c r="E974" s="88">
        <v>830.42498799999998</v>
      </c>
      <c r="F974" s="88">
        <v>827.35119599999996</v>
      </c>
      <c r="G974" s="88">
        <v>928172</v>
      </c>
      <c r="H974" s="88">
        <f t="shared" si="30"/>
        <v>5.1016266183219418E-4</v>
      </c>
      <c r="I974" s="95">
        <f t="shared" si="31"/>
        <v>1.182691607388646E-4</v>
      </c>
    </row>
    <row r="975" spans="1:9" x14ac:dyDescent="0.25">
      <c r="A975" s="16">
        <v>44347</v>
      </c>
      <c r="B975" s="91">
        <v>830</v>
      </c>
      <c r="C975" s="92">
        <v>840.5</v>
      </c>
      <c r="D975" s="92">
        <v>828.92498799999998</v>
      </c>
      <c r="E975" s="92">
        <v>838.70001200000002</v>
      </c>
      <c r="F975" s="92">
        <v>835.595642</v>
      </c>
      <c r="G975" s="92">
        <v>548562</v>
      </c>
      <c r="H975" s="92">
        <f t="shared" si="30"/>
        <v>4.3062672336578777E-3</v>
      </c>
      <c r="I975" s="93">
        <f t="shared" si="31"/>
        <v>3.9143737325645477E-3</v>
      </c>
    </row>
    <row r="976" spans="1:9" x14ac:dyDescent="0.25">
      <c r="A976" s="16">
        <v>44348</v>
      </c>
      <c r="B976" s="87">
        <v>841.375</v>
      </c>
      <c r="C976" s="88">
        <v>872.32501200000002</v>
      </c>
      <c r="D976" s="88">
        <v>838.02502400000003</v>
      </c>
      <c r="E976" s="88">
        <v>855.40002400000003</v>
      </c>
      <c r="F976" s="88">
        <v>852.23376499999995</v>
      </c>
      <c r="G976" s="88">
        <v>3007422</v>
      </c>
      <c r="H976" s="88">
        <f t="shared" si="30"/>
        <v>8.5625704201611891E-3</v>
      </c>
      <c r="I976" s="95">
        <f t="shared" si="31"/>
        <v>8.17067691906786E-3</v>
      </c>
    </row>
    <row r="977" spans="1:9" x14ac:dyDescent="0.25">
      <c r="A977" s="16">
        <v>44349</v>
      </c>
      <c r="B977" s="91">
        <v>857.47497599999997</v>
      </c>
      <c r="C977" s="92">
        <v>862.75</v>
      </c>
      <c r="D977" s="92">
        <v>830</v>
      </c>
      <c r="E977" s="92">
        <v>834.79998799999998</v>
      </c>
      <c r="F977" s="92">
        <v>831.71002199999998</v>
      </c>
      <c r="G977" s="92">
        <v>1917792</v>
      </c>
      <c r="H977" s="92">
        <f t="shared" si="30"/>
        <v>-1.0586801988776031E-2</v>
      </c>
      <c r="I977" s="93">
        <f t="shared" si="31"/>
        <v>-1.097869548986936E-2</v>
      </c>
    </row>
    <row r="978" spans="1:9" x14ac:dyDescent="0.25">
      <c r="A978" s="16">
        <v>44350</v>
      </c>
      <c r="B978" s="87">
        <v>841.375</v>
      </c>
      <c r="C978" s="88">
        <v>842.04998799999998</v>
      </c>
      <c r="D978" s="88">
        <v>832.54998799999998</v>
      </c>
      <c r="E978" s="88">
        <v>836.95001200000002</v>
      </c>
      <c r="F978" s="88">
        <v>833.85205099999996</v>
      </c>
      <c r="G978" s="88">
        <v>730706</v>
      </c>
      <c r="H978" s="88">
        <f t="shared" si="30"/>
        <v>1.1170666080113679E-3</v>
      </c>
      <c r="I978" s="95">
        <f t="shared" si="31"/>
        <v>7.2517310691803841E-4</v>
      </c>
    </row>
    <row r="979" spans="1:9" x14ac:dyDescent="0.25">
      <c r="A979" s="16">
        <v>44351</v>
      </c>
      <c r="B979" s="91">
        <v>839</v>
      </c>
      <c r="C979" s="92">
        <v>860</v>
      </c>
      <c r="D979" s="92">
        <v>839</v>
      </c>
      <c r="E979" s="92">
        <v>845.375</v>
      </c>
      <c r="F979" s="92">
        <v>842.24585000000002</v>
      </c>
      <c r="G979" s="92">
        <v>1814994</v>
      </c>
      <c r="H979" s="92">
        <f t="shared" si="30"/>
        <v>4.3498784419779349E-3</v>
      </c>
      <c r="I979" s="93">
        <f t="shared" si="31"/>
        <v>3.9579849408846049E-3</v>
      </c>
    </row>
    <row r="980" spans="1:9" x14ac:dyDescent="0.25">
      <c r="A980" s="16">
        <v>44354</v>
      </c>
      <c r="B980" s="87">
        <v>855</v>
      </c>
      <c r="C980" s="88">
        <v>859</v>
      </c>
      <c r="D980" s="88">
        <v>847.5</v>
      </c>
      <c r="E980" s="88">
        <v>855.34997599999997</v>
      </c>
      <c r="F980" s="88">
        <v>852.18395999999996</v>
      </c>
      <c r="G980" s="88">
        <v>1593846</v>
      </c>
      <c r="H980" s="88">
        <f t="shared" si="30"/>
        <v>5.0944757938243511E-3</v>
      </c>
      <c r="I980" s="95">
        <f t="shared" si="31"/>
        <v>4.7025822927310211E-3</v>
      </c>
    </row>
    <row r="981" spans="1:9" x14ac:dyDescent="0.25">
      <c r="A981" s="16">
        <v>44355</v>
      </c>
      <c r="B981" s="91">
        <v>858.34997599999997</v>
      </c>
      <c r="C981" s="92">
        <v>895</v>
      </c>
      <c r="D981" s="92">
        <v>851.09997599999997</v>
      </c>
      <c r="E981" s="92">
        <v>885.82501200000002</v>
      </c>
      <c r="F981" s="92">
        <v>882.54620399999999</v>
      </c>
      <c r="G981" s="92">
        <v>3147072</v>
      </c>
      <c r="H981" s="92">
        <f t="shared" si="30"/>
        <v>1.520409575087618E-2</v>
      </c>
      <c r="I981" s="93">
        <f t="shared" si="31"/>
        <v>1.4812202249782851E-2</v>
      </c>
    </row>
    <row r="982" spans="1:9" x14ac:dyDescent="0.25">
      <c r="A982" s="16">
        <v>44356</v>
      </c>
      <c r="B982" s="87">
        <v>890.5</v>
      </c>
      <c r="C982" s="88">
        <v>925</v>
      </c>
      <c r="D982" s="88">
        <v>886.09997599999997</v>
      </c>
      <c r="E982" s="88">
        <v>906.72497599999997</v>
      </c>
      <c r="F982" s="88">
        <v>903.36877400000003</v>
      </c>
      <c r="G982" s="88">
        <v>4677270</v>
      </c>
      <c r="H982" s="88">
        <f t="shared" si="30"/>
        <v>1.0127623284377458E-2</v>
      </c>
      <c r="I982" s="95">
        <f t="shared" si="31"/>
        <v>9.7357297832841288E-3</v>
      </c>
    </row>
    <row r="983" spans="1:9" x14ac:dyDescent="0.25">
      <c r="A983" s="16">
        <v>44357</v>
      </c>
      <c r="B983" s="91">
        <v>919.97497599999997</v>
      </c>
      <c r="C983" s="92">
        <v>919.97497599999997</v>
      </c>
      <c r="D983" s="92">
        <v>902.875</v>
      </c>
      <c r="E983" s="92">
        <v>913.90002400000003</v>
      </c>
      <c r="F983" s="92">
        <v>910.51727300000005</v>
      </c>
      <c r="G983" s="92">
        <v>1499618</v>
      </c>
      <c r="H983" s="92">
        <f t="shared" si="30"/>
        <v>3.4231144205899159E-3</v>
      </c>
      <c r="I983" s="93">
        <f t="shared" si="31"/>
        <v>3.0312209194965863E-3</v>
      </c>
    </row>
    <row r="984" spans="1:9" x14ac:dyDescent="0.25">
      <c r="A984" s="16">
        <v>44358</v>
      </c>
      <c r="B984" s="87">
        <v>918.47497599999997</v>
      </c>
      <c r="C984" s="88">
        <v>931.82501200000002</v>
      </c>
      <c r="D984" s="88">
        <v>905</v>
      </c>
      <c r="E984" s="88">
        <v>907.77502400000003</v>
      </c>
      <c r="F984" s="88">
        <v>904.41491699999995</v>
      </c>
      <c r="G984" s="88">
        <v>1538410</v>
      </c>
      <c r="H984" s="88">
        <f t="shared" si="30"/>
        <v>-2.920472223783555E-3</v>
      </c>
      <c r="I984" s="95">
        <f t="shared" si="31"/>
        <v>-3.3123657248768845E-3</v>
      </c>
    </row>
    <row r="985" spans="1:9" x14ac:dyDescent="0.25">
      <c r="A985" s="16">
        <v>44361</v>
      </c>
      <c r="B985" s="91">
        <v>915</v>
      </c>
      <c r="C985" s="92">
        <v>927.375</v>
      </c>
      <c r="D985" s="92">
        <v>894</v>
      </c>
      <c r="E985" s="92">
        <v>921</v>
      </c>
      <c r="F985" s="92">
        <v>917.59094200000004</v>
      </c>
      <c r="G985" s="92">
        <v>1817548</v>
      </c>
      <c r="H985" s="92">
        <f t="shared" si="30"/>
        <v>6.2814009918421834E-3</v>
      </c>
      <c r="I985" s="93">
        <f t="shared" si="31"/>
        <v>5.8895074907488534E-3</v>
      </c>
    </row>
    <row r="986" spans="1:9" x14ac:dyDescent="0.25">
      <c r="A986" s="16">
        <v>44362</v>
      </c>
      <c r="B986" s="87">
        <v>927.5</v>
      </c>
      <c r="C986" s="88">
        <v>931</v>
      </c>
      <c r="D986" s="88">
        <v>911.27502400000003</v>
      </c>
      <c r="E986" s="88">
        <v>913.29998799999998</v>
      </c>
      <c r="F986" s="88">
        <v>909.91943400000002</v>
      </c>
      <c r="G986" s="88">
        <v>1008208</v>
      </c>
      <c r="H986" s="88">
        <f t="shared" si="30"/>
        <v>-3.6461770132759246E-3</v>
      </c>
      <c r="I986" s="95">
        <f t="shared" si="31"/>
        <v>-4.0380705143692542E-3</v>
      </c>
    </row>
    <row r="987" spans="1:9" x14ac:dyDescent="0.25">
      <c r="A987" s="16">
        <v>44363</v>
      </c>
      <c r="B987" s="91">
        <v>915.04998799999998</v>
      </c>
      <c r="C987" s="92">
        <v>922.5</v>
      </c>
      <c r="D987" s="92">
        <v>909.47497599999997</v>
      </c>
      <c r="E987" s="92">
        <v>913.95001200000002</v>
      </c>
      <c r="F987" s="92">
        <v>910.56707800000004</v>
      </c>
      <c r="G987" s="92">
        <v>583416</v>
      </c>
      <c r="H987" s="92">
        <f t="shared" si="30"/>
        <v>3.0900336305660748E-4</v>
      </c>
      <c r="I987" s="93">
        <f t="shared" si="31"/>
        <v>-8.2890138036722095E-5</v>
      </c>
    </row>
    <row r="988" spans="1:9" x14ac:dyDescent="0.25">
      <c r="A988" s="16">
        <v>44364</v>
      </c>
      <c r="B988" s="87">
        <v>914</v>
      </c>
      <c r="C988" s="88">
        <v>919.95001200000002</v>
      </c>
      <c r="D988" s="88">
        <v>894.32501200000002</v>
      </c>
      <c r="E988" s="88">
        <v>905.90002400000003</v>
      </c>
      <c r="F988" s="88">
        <v>902.546875</v>
      </c>
      <c r="G988" s="88">
        <v>959332</v>
      </c>
      <c r="H988" s="88">
        <f t="shared" si="30"/>
        <v>-3.8421772874086628E-3</v>
      </c>
      <c r="I988" s="95">
        <f t="shared" si="31"/>
        <v>-4.2340707885019924E-3</v>
      </c>
    </row>
    <row r="989" spans="1:9" x14ac:dyDescent="0.25">
      <c r="A989" s="16">
        <v>44365</v>
      </c>
      <c r="B989" s="91">
        <v>912.04998799999998</v>
      </c>
      <c r="C989" s="92">
        <v>915</v>
      </c>
      <c r="D989" s="92">
        <v>876.04998799999998</v>
      </c>
      <c r="E989" s="92">
        <v>885.17498799999998</v>
      </c>
      <c r="F989" s="92">
        <v>881.89855999999997</v>
      </c>
      <c r="G989" s="92">
        <v>1616254</v>
      </c>
      <c r="H989" s="92">
        <f t="shared" si="30"/>
        <v>-1.0051133368416058E-2</v>
      </c>
      <c r="I989" s="93">
        <f t="shared" si="31"/>
        <v>-1.0443026869509387E-2</v>
      </c>
    </row>
    <row r="990" spans="1:9" x14ac:dyDescent="0.25">
      <c r="A990" s="16">
        <v>44368</v>
      </c>
      <c r="B990" s="87">
        <v>884.5</v>
      </c>
      <c r="C990" s="88">
        <v>906.32501200000002</v>
      </c>
      <c r="D990" s="88">
        <v>875</v>
      </c>
      <c r="E990" s="88">
        <v>885.95001200000002</v>
      </c>
      <c r="F990" s="88">
        <v>882.67077600000005</v>
      </c>
      <c r="G990" s="88">
        <v>3829148</v>
      </c>
      <c r="H990" s="88">
        <f t="shared" si="30"/>
        <v>3.8011447009155387E-4</v>
      </c>
      <c r="I990" s="95">
        <f t="shared" si="31"/>
        <v>-1.1779031001775701E-5</v>
      </c>
    </row>
    <row r="991" spans="1:9" x14ac:dyDescent="0.25">
      <c r="A991" s="16">
        <v>44369</v>
      </c>
      <c r="B991" s="91">
        <v>910</v>
      </c>
      <c r="C991" s="92">
        <v>910</v>
      </c>
      <c r="D991" s="92">
        <v>873.04998799999998</v>
      </c>
      <c r="E991" s="92">
        <v>877.09997599999997</v>
      </c>
      <c r="F991" s="92">
        <v>873.85339399999998</v>
      </c>
      <c r="G991" s="92">
        <v>1848253</v>
      </c>
      <c r="H991" s="92">
        <f t="shared" si="30"/>
        <v>-4.3601705887079045E-3</v>
      </c>
      <c r="I991" s="93">
        <f t="shared" si="31"/>
        <v>-4.7520640898012344E-3</v>
      </c>
    </row>
    <row r="992" spans="1:9" x14ac:dyDescent="0.25">
      <c r="A992" s="16">
        <v>44370</v>
      </c>
      <c r="B992" s="87">
        <v>884</v>
      </c>
      <c r="C992" s="88">
        <v>886.59997599999997</v>
      </c>
      <c r="D992" s="88">
        <v>861.59997599999997</v>
      </c>
      <c r="E992" s="88">
        <v>864.40002400000003</v>
      </c>
      <c r="F992" s="88">
        <v>861.20043899999996</v>
      </c>
      <c r="G992" s="88">
        <v>841152</v>
      </c>
      <c r="H992" s="88">
        <f t="shared" si="30"/>
        <v>-6.3343348165825156E-3</v>
      </c>
      <c r="I992" s="95">
        <f t="shared" si="31"/>
        <v>-6.7262283176758456E-3</v>
      </c>
    </row>
    <row r="993" spans="1:9" x14ac:dyDescent="0.25">
      <c r="A993" s="16">
        <v>44371</v>
      </c>
      <c r="B993" s="91">
        <v>864.40002400000003</v>
      </c>
      <c r="C993" s="92">
        <v>875.95001200000002</v>
      </c>
      <c r="D993" s="92">
        <v>855.34997599999997</v>
      </c>
      <c r="E993" s="92">
        <v>870.75</v>
      </c>
      <c r="F993" s="92">
        <v>867.52697799999999</v>
      </c>
      <c r="G993" s="92">
        <v>1036012</v>
      </c>
      <c r="H993" s="92">
        <f t="shared" si="30"/>
        <v>3.1787466508413418E-3</v>
      </c>
      <c r="I993" s="93">
        <f t="shared" si="31"/>
        <v>2.7868531497480123E-3</v>
      </c>
    </row>
    <row r="994" spans="1:9" x14ac:dyDescent="0.25">
      <c r="A994" s="16">
        <v>44372</v>
      </c>
      <c r="B994" s="87">
        <v>875</v>
      </c>
      <c r="C994" s="88">
        <v>875</v>
      </c>
      <c r="D994" s="88">
        <v>845.04998799999998</v>
      </c>
      <c r="E994" s="88">
        <v>859.04998799999998</v>
      </c>
      <c r="F994" s="88">
        <v>855.87017800000001</v>
      </c>
      <c r="G994" s="88">
        <v>1392183</v>
      </c>
      <c r="H994" s="88">
        <f t="shared" si="30"/>
        <v>-5.8750951322662053E-3</v>
      </c>
      <c r="I994" s="95">
        <f t="shared" si="31"/>
        <v>-6.2669886333595352E-3</v>
      </c>
    </row>
    <row r="995" spans="1:9" x14ac:dyDescent="0.25">
      <c r="A995" s="16">
        <v>44375</v>
      </c>
      <c r="B995" s="91">
        <v>867</v>
      </c>
      <c r="C995" s="92">
        <v>874.45001200000002</v>
      </c>
      <c r="D995" s="92">
        <v>860</v>
      </c>
      <c r="E995" s="92">
        <v>868</v>
      </c>
      <c r="F995" s="92">
        <v>864.78710899999999</v>
      </c>
      <c r="G995" s="92">
        <v>641552</v>
      </c>
      <c r="H995" s="92">
        <f t="shared" si="30"/>
        <v>4.5013131039738571E-3</v>
      </c>
      <c r="I995" s="93">
        <f t="shared" si="31"/>
        <v>4.1094196028805272E-3</v>
      </c>
    </row>
    <row r="996" spans="1:9" x14ac:dyDescent="0.25">
      <c r="A996" s="16">
        <v>44376</v>
      </c>
      <c r="B996" s="87">
        <v>871.95001200000002</v>
      </c>
      <c r="C996" s="88">
        <v>879</v>
      </c>
      <c r="D996" s="88">
        <v>856.84997599999997</v>
      </c>
      <c r="E996" s="88">
        <v>863.95001200000002</v>
      </c>
      <c r="F996" s="88">
        <v>860.75213599999995</v>
      </c>
      <c r="G996" s="88">
        <v>588826</v>
      </c>
      <c r="H996" s="88">
        <f t="shared" si="30"/>
        <v>-2.0310980554276146E-3</v>
      </c>
      <c r="I996" s="95">
        <f t="shared" si="31"/>
        <v>-2.4229915565209441E-3</v>
      </c>
    </row>
    <row r="997" spans="1:9" x14ac:dyDescent="0.25">
      <c r="A997" s="16">
        <v>44377</v>
      </c>
      <c r="B997" s="91">
        <v>869.90002400000003</v>
      </c>
      <c r="C997" s="92">
        <v>874.09997599999997</v>
      </c>
      <c r="D997" s="92">
        <v>865</v>
      </c>
      <c r="E997" s="92">
        <v>871.75</v>
      </c>
      <c r="F997" s="92">
        <v>868.52325399999995</v>
      </c>
      <c r="G997" s="92">
        <v>588701</v>
      </c>
      <c r="H997" s="92">
        <f t="shared" si="30"/>
        <v>3.9033417166560377E-3</v>
      </c>
      <c r="I997" s="93">
        <f t="shared" si="31"/>
        <v>3.5114482155627082E-3</v>
      </c>
    </row>
    <row r="998" spans="1:9" x14ac:dyDescent="0.25">
      <c r="A998" s="16">
        <v>44378</v>
      </c>
      <c r="B998" s="87">
        <v>874.5</v>
      </c>
      <c r="C998" s="88">
        <v>878.75</v>
      </c>
      <c r="D998" s="88">
        <v>853.29998799999998</v>
      </c>
      <c r="E998" s="88">
        <v>855.40002400000003</v>
      </c>
      <c r="F998" s="88">
        <v>852.23376499999995</v>
      </c>
      <c r="G998" s="88">
        <v>773644</v>
      </c>
      <c r="H998" s="88">
        <f t="shared" si="30"/>
        <v>-8.2227141214742845E-3</v>
      </c>
      <c r="I998" s="95">
        <f t="shared" si="31"/>
        <v>-8.6146076225676136E-3</v>
      </c>
    </row>
    <row r="999" spans="1:9" x14ac:dyDescent="0.25">
      <c r="A999" s="16">
        <v>44379</v>
      </c>
      <c r="B999" s="91">
        <v>857.34997599999997</v>
      </c>
      <c r="C999" s="92">
        <v>883</v>
      </c>
      <c r="D999" s="92">
        <v>848.5</v>
      </c>
      <c r="E999" s="92">
        <v>874.29998799999998</v>
      </c>
      <c r="F999" s="92">
        <v>871.06378199999995</v>
      </c>
      <c r="G999" s="92">
        <v>1467675</v>
      </c>
      <c r="H999" s="92">
        <f t="shared" si="30"/>
        <v>9.4912198680656423E-3</v>
      </c>
      <c r="I999" s="93">
        <f t="shared" si="31"/>
        <v>9.0993263669723132E-3</v>
      </c>
    </row>
    <row r="1000" spans="1:9" x14ac:dyDescent="0.25">
      <c r="A1000" s="16">
        <v>44382</v>
      </c>
      <c r="B1000" s="87">
        <v>879.5</v>
      </c>
      <c r="C1000" s="88">
        <v>879.5</v>
      </c>
      <c r="D1000" s="88">
        <v>856.59997599999997</v>
      </c>
      <c r="E1000" s="88">
        <v>861.20001200000002</v>
      </c>
      <c r="F1000" s="88">
        <v>858.01232900000002</v>
      </c>
      <c r="G1000" s="88">
        <v>1044502</v>
      </c>
      <c r="H1000" s="88">
        <f t="shared" si="30"/>
        <v>-6.5564281823028165E-3</v>
      </c>
      <c r="I1000" s="95">
        <f t="shared" si="31"/>
        <v>-6.9483216833961465E-3</v>
      </c>
    </row>
    <row r="1001" spans="1:9" x14ac:dyDescent="0.25">
      <c r="A1001" s="16">
        <v>44383</v>
      </c>
      <c r="B1001" s="91">
        <v>861</v>
      </c>
      <c r="C1001" s="92">
        <v>865.70001200000002</v>
      </c>
      <c r="D1001" s="92">
        <v>847.29998799999998</v>
      </c>
      <c r="E1001" s="92">
        <v>849.34997599999997</v>
      </c>
      <c r="F1001" s="92">
        <v>846.20617700000003</v>
      </c>
      <c r="G1001" s="92">
        <v>1170592</v>
      </c>
      <c r="H1001" s="92">
        <f t="shared" si="30"/>
        <v>-6.0173371827519952E-3</v>
      </c>
      <c r="I1001" s="93">
        <f t="shared" si="31"/>
        <v>-6.4092306838453251E-3</v>
      </c>
    </row>
    <row r="1002" spans="1:9" x14ac:dyDescent="0.25">
      <c r="A1002" s="16">
        <v>44384</v>
      </c>
      <c r="B1002" s="87">
        <v>850</v>
      </c>
      <c r="C1002" s="88">
        <v>865.09997599999997</v>
      </c>
      <c r="D1002" s="88">
        <v>845.34997599999997</v>
      </c>
      <c r="E1002" s="88">
        <v>863.20001200000002</v>
      </c>
      <c r="F1002" s="88">
        <v>860.00488299999995</v>
      </c>
      <c r="G1002" s="88">
        <v>1646860</v>
      </c>
      <c r="H1002" s="88">
        <f t="shared" si="30"/>
        <v>7.0247259202525511E-3</v>
      </c>
      <c r="I1002" s="95">
        <f t="shared" si="31"/>
        <v>6.6328324191592212E-3</v>
      </c>
    </row>
    <row r="1003" spans="1:9" x14ac:dyDescent="0.25">
      <c r="A1003" s="16">
        <v>44385</v>
      </c>
      <c r="B1003" s="91">
        <v>867.79998799999998</v>
      </c>
      <c r="C1003" s="92">
        <v>869.5</v>
      </c>
      <c r="D1003" s="92">
        <v>841.09997599999997</v>
      </c>
      <c r="E1003" s="92">
        <v>848.40002400000003</v>
      </c>
      <c r="F1003" s="92">
        <v>845.25970500000005</v>
      </c>
      <c r="G1003" s="92">
        <v>1434478</v>
      </c>
      <c r="H1003" s="92">
        <f t="shared" si="30"/>
        <v>-7.5107512242807064E-3</v>
      </c>
      <c r="I1003" s="93">
        <f t="shared" si="31"/>
        <v>-7.9026447253740355E-3</v>
      </c>
    </row>
    <row r="1004" spans="1:9" x14ac:dyDescent="0.25">
      <c r="A1004" s="16">
        <v>44386</v>
      </c>
      <c r="B1004" s="87">
        <v>848.79998799999998</v>
      </c>
      <c r="C1004" s="88">
        <v>861.75</v>
      </c>
      <c r="D1004" s="88">
        <v>846.15002400000003</v>
      </c>
      <c r="E1004" s="88">
        <v>853.15002400000003</v>
      </c>
      <c r="F1004" s="88">
        <v>849.99212599999998</v>
      </c>
      <c r="G1004" s="88">
        <v>879180</v>
      </c>
      <c r="H1004" s="88">
        <f t="shared" si="30"/>
        <v>2.4247366999968294E-3</v>
      </c>
      <c r="I1004" s="95">
        <f t="shared" si="31"/>
        <v>2.0328431989034999E-3</v>
      </c>
    </row>
    <row r="1005" spans="1:9" x14ac:dyDescent="0.25">
      <c r="A1005" s="16">
        <v>44389</v>
      </c>
      <c r="B1005" s="91">
        <v>860.29998799999998</v>
      </c>
      <c r="C1005" s="92">
        <v>860.29998799999998</v>
      </c>
      <c r="D1005" s="92">
        <v>849.54998799999998</v>
      </c>
      <c r="E1005" s="92">
        <v>851.90002400000003</v>
      </c>
      <c r="F1005" s="92">
        <v>848.74676499999998</v>
      </c>
      <c r="G1005" s="92">
        <v>812462</v>
      </c>
      <c r="H1005" s="92">
        <f t="shared" si="30"/>
        <v>-6.3677061852971046E-4</v>
      </c>
      <c r="I1005" s="93">
        <f t="shared" si="31"/>
        <v>-1.0286641196230401E-3</v>
      </c>
    </row>
    <row r="1006" spans="1:9" x14ac:dyDescent="0.25">
      <c r="A1006" s="16">
        <v>44390</v>
      </c>
      <c r="B1006" s="87">
        <v>855.09997599999997</v>
      </c>
      <c r="C1006" s="88">
        <v>860</v>
      </c>
      <c r="D1006" s="88">
        <v>848</v>
      </c>
      <c r="E1006" s="88">
        <v>857.20001200000002</v>
      </c>
      <c r="F1006" s="88">
        <v>854.02716099999998</v>
      </c>
      <c r="G1006" s="88">
        <v>551759</v>
      </c>
      <c r="H1006" s="88">
        <f t="shared" si="30"/>
        <v>2.6935509889203114E-3</v>
      </c>
      <c r="I1006" s="95">
        <f t="shared" si="31"/>
        <v>2.3016574878269819E-3</v>
      </c>
    </row>
    <row r="1007" spans="1:9" x14ac:dyDescent="0.25">
      <c r="A1007" s="16">
        <v>44391</v>
      </c>
      <c r="B1007" s="91">
        <v>860.95001200000002</v>
      </c>
      <c r="C1007" s="92">
        <v>865</v>
      </c>
      <c r="D1007" s="92">
        <v>852</v>
      </c>
      <c r="E1007" s="92">
        <v>859.20001200000002</v>
      </c>
      <c r="F1007" s="92">
        <v>856.01971400000002</v>
      </c>
      <c r="G1007" s="92">
        <v>583910</v>
      </c>
      <c r="H1007" s="92">
        <f t="shared" si="30"/>
        <v>1.0120835599091345E-3</v>
      </c>
      <c r="I1007" s="93">
        <f t="shared" si="31"/>
        <v>6.2019005881580494E-4</v>
      </c>
    </row>
    <row r="1008" spans="1:9" x14ac:dyDescent="0.25">
      <c r="A1008" s="16">
        <v>44392</v>
      </c>
      <c r="B1008" s="87">
        <v>860</v>
      </c>
      <c r="C1008" s="88">
        <v>863</v>
      </c>
      <c r="D1008" s="88">
        <v>851</v>
      </c>
      <c r="E1008" s="88">
        <v>854.45001200000002</v>
      </c>
      <c r="F1008" s="88">
        <v>851.28729199999998</v>
      </c>
      <c r="G1008" s="88">
        <v>494589</v>
      </c>
      <c r="H1008" s="88">
        <f t="shared" si="30"/>
        <v>-2.4076162249996973E-3</v>
      </c>
      <c r="I1008" s="95">
        <f t="shared" si="31"/>
        <v>-2.7995097260930268E-3</v>
      </c>
    </row>
    <row r="1009" spans="1:9" x14ac:dyDescent="0.25">
      <c r="A1009" s="16">
        <v>44393</v>
      </c>
      <c r="B1009" s="91">
        <v>854.90002400000003</v>
      </c>
      <c r="C1009" s="92">
        <v>860.79998799999998</v>
      </c>
      <c r="D1009" s="92">
        <v>853</v>
      </c>
      <c r="E1009" s="92">
        <v>856.95001200000002</v>
      </c>
      <c r="F1009" s="92">
        <v>853.77801499999998</v>
      </c>
      <c r="G1009" s="92">
        <v>378124</v>
      </c>
      <c r="H1009" s="92">
        <f t="shared" si="30"/>
        <v>1.268817117818006E-3</v>
      </c>
      <c r="I1009" s="93">
        <f t="shared" si="31"/>
        <v>8.7692361672467647E-4</v>
      </c>
    </row>
    <row r="1010" spans="1:9" x14ac:dyDescent="0.25">
      <c r="A1010" s="16">
        <v>44396</v>
      </c>
      <c r="B1010" s="87">
        <v>855</v>
      </c>
      <c r="C1010" s="88">
        <v>861.40002400000003</v>
      </c>
      <c r="D1010" s="88">
        <v>846.95001200000002</v>
      </c>
      <c r="E1010" s="88">
        <v>852.54998799999998</v>
      </c>
      <c r="F1010" s="88">
        <v>849.39434800000004</v>
      </c>
      <c r="G1010" s="88">
        <v>883147</v>
      </c>
      <c r="H1010" s="88">
        <f t="shared" si="30"/>
        <v>-2.2356006167504432E-3</v>
      </c>
      <c r="I1010" s="95">
        <f t="shared" si="31"/>
        <v>-2.6274941178437727E-3</v>
      </c>
    </row>
    <row r="1011" spans="1:9" x14ac:dyDescent="0.25">
      <c r="A1011" s="16">
        <v>44397</v>
      </c>
      <c r="B1011" s="91">
        <v>851.40002400000003</v>
      </c>
      <c r="C1011" s="92">
        <v>885</v>
      </c>
      <c r="D1011" s="92">
        <v>840.5</v>
      </c>
      <c r="E1011" s="92">
        <v>862.15002400000003</v>
      </c>
      <c r="F1011" s="92">
        <v>858.95880099999999</v>
      </c>
      <c r="G1011" s="92">
        <v>1889603</v>
      </c>
      <c r="H1011" s="92">
        <f t="shared" si="30"/>
        <v>4.8629670784570951E-3</v>
      </c>
      <c r="I1011" s="93">
        <f t="shared" si="31"/>
        <v>4.4710735773637652E-3</v>
      </c>
    </row>
    <row r="1012" spans="1:9" x14ac:dyDescent="0.25">
      <c r="A1012" s="16">
        <v>44399</v>
      </c>
      <c r="B1012" s="87">
        <v>873</v>
      </c>
      <c r="C1012" s="88">
        <v>882.84997599999997</v>
      </c>
      <c r="D1012" s="88">
        <v>862.15002400000003</v>
      </c>
      <c r="E1012" s="88">
        <v>880.84997599999997</v>
      </c>
      <c r="F1012" s="88">
        <v>877.58953899999995</v>
      </c>
      <c r="G1012" s="88">
        <v>1251334</v>
      </c>
      <c r="H1012" s="88">
        <f t="shared" si="30"/>
        <v>9.3191038608408279E-3</v>
      </c>
      <c r="I1012" s="95">
        <f t="shared" si="31"/>
        <v>8.9272103597474988E-3</v>
      </c>
    </row>
    <row r="1013" spans="1:9" x14ac:dyDescent="0.25">
      <c r="A1013" s="16">
        <v>44400</v>
      </c>
      <c r="B1013" s="91">
        <v>885</v>
      </c>
      <c r="C1013" s="92">
        <v>897</v>
      </c>
      <c r="D1013" s="92">
        <v>880.29998799999998</v>
      </c>
      <c r="E1013" s="92">
        <v>890.90002400000003</v>
      </c>
      <c r="F1013" s="92">
        <v>887.60241699999995</v>
      </c>
      <c r="G1013" s="92">
        <v>1885059</v>
      </c>
      <c r="H1013" s="92">
        <f t="shared" si="30"/>
        <v>4.9270384325189728E-3</v>
      </c>
      <c r="I1013" s="93">
        <f t="shared" si="31"/>
        <v>4.5351449314256428E-3</v>
      </c>
    </row>
    <row r="1014" spans="1:9" x14ac:dyDescent="0.25">
      <c r="A1014" s="16">
        <v>44403</v>
      </c>
      <c r="B1014" s="87">
        <v>891</v>
      </c>
      <c r="C1014" s="88">
        <v>901.04998799999998</v>
      </c>
      <c r="D1014" s="88">
        <v>883.09997599999997</v>
      </c>
      <c r="E1014" s="88">
        <v>895.79998799999998</v>
      </c>
      <c r="F1014" s="88">
        <v>892.48419200000001</v>
      </c>
      <c r="G1014" s="88">
        <v>816371</v>
      </c>
      <c r="H1014" s="88">
        <f t="shared" si="30"/>
        <v>2.3820562986431636E-3</v>
      </c>
      <c r="I1014" s="95">
        <f t="shared" si="31"/>
        <v>1.9901627975498341E-3</v>
      </c>
    </row>
    <row r="1015" spans="1:9" x14ac:dyDescent="0.25">
      <c r="A1015" s="16">
        <v>44404</v>
      </c>
      <c r="B1015" s="91">
        <v>900</v>
      </c>
      <c r="C1015" s="92">
        <v>904.75</v>
      </c>
      <c r="D1015" s="92">
        <v>884.04998799999998</v>
      </c>
      <c r="E1015" s="92">
        <v>898.25</v>
      </c>
      <c r="F1015" s="92">
        <v>894.92517099999998</v>
      </c>
      <c r="G1015" s="92">
        <v>1144038</v>
      </c>
      <c r="H1015" s="92">
        <f t="shared" si="30"/>
        <v>1.1861909097265857E-3</v>
      </c>
      <c r="I1015" s="93">
        <f t="shared" si="31"/>
        <v>7.9429740863325615E-4</v>
      </c>
    </row>
    <row r="1016" spans="1:9" x14ac:dyDescent="0.25">
      <c r="A1016" s="16">
        <v>44405</v>
      </c>
      <c r="B1016" s="87">
        <v>891</v>
      </c>
      <c r="C1016" s="88">
        <v>897.20001200000002</v>
      </c>
      <c r="D1016" s="88">
        <v>867.79998799999998</v>
      </c>
      <c r="E1016" s="88">
        <v>880.70001200000002</v>
      </c>
      <c r="F1016" s="88">
        <v>877.44018600000004</v>
      </c>
      <c r="G1016" s="88">
        <v>669683</v>
      </c>
      <c r="H1016" s="88">
        <f t="shared" si="30"/>
        <v>-8.5692025472388737E-3</v>
      </c>
      <c r="I1016" s="95">
        <f t="shared" si="31"/>
        <v>-8.9610960483322028E-3</v>
      </c>
    </row>
    <row r="1017" spans="1:9" x14ac:dyDescent="0.25">
      <c r="A1017" s="16">
        <v>44406</v>
      </c>
      <c r="B1017" s="91">
        <v>880.70001200000002</v>
      </c>
      <c r="C1017" s="92">
        <v>899.90002400000003</v>
      </c>
      <c r="D1017" s="92">
        <v>880.70001200000002</v>
      </c>
      <c r="E1017" s="92">
        <v>894.40002400000003</v>
      </c>
      <c r="F1017" s="92">
        <v>891.08941700000003</v>
      </c>
      <c r="G1017" s="92">
        <v>1059506</v>
      </c>
      <c r="H1017" s="92">
        <f t="shared" si="30"/>
        <v>6.7037649762933015E-3</v>
      </c>
      <c r="I1017" s="93">
        <f t="shared" si="31"/>
        <v>6.3118714751999715E-3</v>
      </c>
    </row>
    <row r="1018" spans="1:9" x14ac:dyDescent="0.25">
      <c r="A1018" s="16">
        <v>44407</v>
      </c>
      <c r="B1018" s="87">
        <v>894.70001200000002</v>
      </c>
      <c r="C1018" s="88">
        <v>941.95001200000002</v>
      </c>
      <c r="D1018" s="88">
        <v>892.95001200000002</v>
      </c>
      <c r="E1018" s="88">
        <v>934.79998799999998</v>
      </c>
      <c r="F1018" s="88">
        <v>931.33984399999997</v>
      </c>
      <c r="G1018" s="88">
        <v>1905761</v>
      </c>
      <c r="H1018" s="88">
        <f t="shared" si="30"/>
        <v>1.9186897256306762E-2</v>
      </c>
      <c r="I1018" s="95">
        <f t="shared" si="31"/>
        <v>1.8795003755213431E-2</v>
      </c>
    </row>
    <row r="1019" spans="1:9" x14ac:dyDescent="0.25">
      <c r="A1019" s="16">
        <v>44410</v>
      </c>
      <c r="B1019" s="91">
        <v>946</v>
      </c>
      <c r="C1019" s="92">
        <v>965</v>
      </c>
      <c r="D1019" s="92">
        <v>930.09997599999997</v>
      </c>
      <c r="E1019" s="92">
        <v>948.15002400000003</v>
      </c>
      <c r="F1019" s="92">
        <v>944.64050299999997</v>
      </c>
      <c r="G1019" s="92">
        <v>1446669</v>
      </c>
      <c r="H1019" s="92">
        <f t="shared" si="30"/>
        <v>6.1583796552297761E-3</v>
      </c>
      <c r="I1019" s="93">
        <f t="shared" si="31"/>
        <v>5.7664861541364461E-3</v>
      </c>
    </row>
    <row r="1020" spans="1:9" x14ac:dyDescent="0.25">
      <c r="A1020" s="16">
        <v>44411</v>
      </c>
      <c r="B1020" s="87">
        <v>954</v>
      </c>
      <c r="C1020" s="88">
        <v>987</v>
      </c>
      <c r="D1020" s="88">
        <v>950.79998799999998</v>
      </c>
      <c r="E1020" s="88">
        <v>975.25</v>
      </c>
      <c r="F1020" s="88">
        <v>971.64019800000005</v>
      </c>
      <c r="G1020" s="88">
        <v>1776400</v>
      </c>
      <c r="H1020" s="88">
        <f t="shared" si="30"/>
        <v>1.2238911100869946E-2</v>
      </c>
      <c r="I1020" s="95">
        <f t="shared" si="31"/>
        <v>1.1847017599776617E-2</v>
      </c>
    </row>
    <row r="1021" spans="1:9" x14ac:dyDescent="0.25">
      <c r="A1021" s="16">
        <v>44412</v>
      </c>
      <c r="B1021" s="91">
        <v>980</v>
      </c>
      <c r="C1021" s="92">
        <v>985.15002400000003</v>
      </c>
      <c r="D1021" s="92">
        <v>939.34997599999997</v>
      </c>
      <c r="E1021" s="92">
        <v>943.04998799999998</v>
      </c>
      <c r="F1021" s="92">
        <v>939.55926499999998</v>
      </c>
      <c r="G1021" s="92">
        <v>947556</v>
      </c>
      <c r="H1021" s="92">
        <f t="shared" si="30"/>
        <v>-1.4581294336124609E-2</v>
      </c>
      <c r="I1021" s="93">
        <f t="shared" si="31"/>
        <v>-1.4973187837217938E-2</v>
      </c>
    </row>
    <row r="1022" spans="1:9" x14ac:dyDescent="0.25">
      <c r="A1022" s="16">
        <v>44413</v>
      </c>
      <c r="B1022" s="87">
        <v>949.70001200000002</v>
      </c>
      <c r="C1022" s="88">
        <v>949.79998799999998</v>
      </c>
      <c r="D1022" s="88">
        <v>916.75</v>
      </c>
      <c r="E1022" s="88">
        <v>921.84997599999997</v>
      </c>
      <c r="F1022" s="88">
        <v>918.43780500000003</v>
      </c>
      <c r="G1022" s="88">
        <v>1075842</v>
      </c>
      <c r="H1022" s="88">
        <f t="shared" si="30"/>
        <v>-9.8744275121540638E-3</v>
      </c>
      <c r="I1022" s="95">
        <f t="shared" si="31"/>
        <v>-1.0266321013247393E-2</v>
      </c>
    </row>
    <row r="1023" spans="1:9" x14ac:dyDescent="0.25">
      <c r="A1023" s="16">
        <v>44414</v>
      </c>
      <c r="B1023" s="91">
        <v>927</v>
      </c>
      <c r="C1023" s="92">
        <v>963.5</v>
      </c>
      <c r="D1023" s="92">
        <v>926.09997599999997</v>
      </c>
      <c r="E1023" s="92">
        <v>956.25</v>
      </c>
      <c r="F1023" s="92">
        <v>952.71044900000004</v>
      </c>
      <c r="G1023" s="92">
        <v>2356798</v>
      </c>
      <c r="H1023" s="92">
        <f t="shared" si="30"/>
        <v>1.5911176460288622E-2</v>
      </c>
      <c r="I1023" s="93">
        <f t="shared" si="31"/>
        <v>1.5519282959195293E-2</v>
      </c>
    </row>
    <row r="1024" spans="1:9" x14ac:dyDescent="0.25">
      <c r="A1024" s="16">
        <v>44417</v>
      </c>
      <c r="B1024" s="87">
        <v>965</v>
      </c>
      <c r="C1024" s="88">
        <v>966</v>
      </c>
      <c r="D1024" s="88">
        <v>936.5</v>
      </c>
      <c r="E1024" s="88">
        <v>951.65002400000003</v>
      </c>
      <c r="F1024" s="88">
        <v>948.12750200000005</v>
      </c>
      <c r="G1024" s="88">
        <v>1915888</v>
      </c>
      <c r="H1024" s="88">
        <f t="shared" si="30"/>
        <v>-2.0941842502103293E-3</v>
      </c>
      <c r="I1024" s="95">
        <f t="shared" si="31"/>
        <v>-2.4860777513036588E-3</v>
      </c>
    </row>
    <row r="1025" spans="1:9" x14ac:dyDescent="0.25">
      <c r="A1025" s="16">
        <v>44418</v>
      </c>
      <c r="B1025" s="91">
        <v>952</v>
      </c>
      <c r="C1025" s="92">
        <v>959.04998799999998</v>
      </c>
      <c r="D1025" s="92">
        <v>912</v>
      </c>
      <c r="E1025" s="92">
        <v>923.5</v>
      </c>
      <c r="F1025" s="92">
        <v>920.08166500000004</v>
      </c>
      <c r="G1025" s="92">
        <v>1313911</v>
      </c>
      <c r="H1025" s="92">
        <f t="shared" si="30"/>
        <v>-1.3040367834955395E-2</v>
      </c>
      <c r="I1025" s="93">
        <f t="shared" si="31"/>
        <v>-1.3432261336048724E-2</v>
      </c>
    </row>
    <row r="1026" spans="1:9" x14ac:dyDescent="0.25">
      <c r="A1026" s="16">
        <v>44419</v>
      </c>
      <c r="B1026" s="87">
        <v>925</v>
      </c>
      <c r="C1026" s="88">
        <v>937.29998799999998</v>
      </c>
      <c r="D1026" s="88">
        <v>901.09997599999997</v>
      </c>
      <c r="E1026" s="88">
        <v>919.5</v>
      </c>
      <c r="F1026" s="88">
        <v>916.096497</v>
      </c>
      <c r="G1026" s="88">
        <v>1181979</v>
      </c>
      <c r="H1026" s="88">
        <f t="shared" si="30"/>
        <v>-1.8851538758129557E-3</v>
      </c>
      <c r="I1026" s="95">
        <f t="shared" si="31"/>
        <v>-2.2770473769062852E-3</v>
      </c>
    </row>
    <row r="1027" spans="1:9" x14ac:dyDescent="0.25">
      <c r="A1027" s="16">
        <v>44420</v>
      </c>
      <c r="B1027" s="91">
        <v>923</v>
      </c>
      <c r="C1027" s="92">
        <v>936.75</v>
      </c>
      <c r="D1027" s="92">
        <v>920.34997599999997</v>
      </c>
      <c r="E1027" s="92">
        <v>926.59997599999997</v>
      </c>
      <c r="F1027" s="92">
        <v>923.17022699999995</v>
      </c>
      <c r="G1027" s="92">
        <v>568088</v>
      </c>
      <c r="H1027" s="92">
        <f t="shared" si="30"/>
        <v>3.3405672078524237E-3</v>
      </c>
      <c r="I1027" s="93">
        <f t="shared" si="31"/>
        <v>2.9486737067590941E-3</v>
      </c>
    </row>
    <row r="1028" spans="1:9" x14ac:dyDescent="0.25">
      <c r="A1028" s="16">
        <v>44421</v>
      </c>
      <c r="B1028" s="87">
        <v>929.90002400000003</v>
      </c>
      <c r="C1028" s="88">
        <v>955</v>
      </c>
      <c r="D1028" s="88">
        <v>929.04998799999998</v>
      </c>
      <c r="E1028" s="88">
        <v>938</v>
      </c>
      <c r="F1028" s="88">
        <v>934.52801499999998</v>
      </c>
      <c r="G1028" s="88">
        <v>1442466</v>
      </c>
      <c r="H1028" s="88">
        <f t="shared" ref="H1028:H1091" si="32">LOG(F1028/F1027)</f>
        <v>5.3105353766152493E-3</v>
      </c>
      <c r="I1028" s="95">
        <f t="shared" ref="I1028:I1091" si="33">H1028-$H$1238</f>
        <v>4.9186418755219194E-3</v>
      </c>
    </row>
    <row r="1029" spans="1:9" x14ac:dyDescent="0.25">
      <c r="A1029" s="16">
        <v>44424</v>
      </c>
      <c r="B1029" s="91">
        <v>938</v>
      </c>
      <c r="C1029" s="92">
        <v>948.29998799999998</v>
      </c>
      <c r="D1029" s="92">
        <v>925</v>
      </c>
      <c r="E1029" s="92">
        <v>936.75</v>
      </c>
      <c r="F1029" s="92">
        <v>933.28259300000002</v>
      </c>
      <c r="G1029" s="92">
        <v>619426</v>
      </c>
      <c r="H1029" s="92">
        <f t="shared" si="32"/>
        <v>-5.7915934311787297E-4</v>
      </c>
      <c r="I1029" s="93">
        <f t="shared" si="33"/>
        <v>-9.7105284421120249E-4</v>
      </c>
    </row>
    <row r="1030" spans="1:9" x14ac:dyDescent="0.25">
      <c r="A1030" s="16">
        <v>44425</v>
      </c>
      <c r="B1030" s="87">
        <v>948.04998799999998</v>
      </c>
      <c r="C1030" s="88">
        <v>973.95001200000002</v>
      </c>
      <c r="D1030" s="88">
        <v>942.29998799999998</v>
      </c>
      <c r="E1030" s="88">
        <v>952.70001200000002</v>
      </c>
      <c r="F1030" s="88">
        <v>949.17364499999996</v>
      </c>
      <c r="G1030" s="88">
        <v>2913311</v>
      </c>
      <c r="H1030" s="88">
        <f t="shared" si="32"/>
        <v>7.332505263874035E-3</v>
      </c>
      <c r="I1030" s="95">
        <f t="shared" si="33"/>
        <v>6.9406117627807051E-3</v>
      </c>
    </row>
    <row r="1031" spans="1:9" x14ac:dyDescent="0.25">
      <c r="A1031" s="16">
        <v>44426</v>
      </c>
      <c r="B1031" s="91">
        <v>959.95001200000002</v>
      </c>
      <c r="C1031" s="92">
        <v>967</v>
      </c>
      <c r="D1031" s="92">
        <v>952.5</v>
      </c>
      <c r="E1031" s="92">
        <v>957.20001200000002</v>
      </c>
      <c r="F1031" s="92">
        <v>953.65698199999997</v>
      </c>
      <c r="G1031" s="92">
        <v>881754</v>
      </c>
      <c r="H1031" s="92">
        <f t="shared" si="32"/>
        <v>2.0465217397900295E-3</v>
      </c>
      <c r="I1031" s="93">
        <f t="shared" si="33"/>
        <v>1.6546282386967E-3</v>
      </c>
    </row>
    <row r="1032" spans="1:9" x14ac:dyDescent="0.25">
      <c r="A1032" s="16">
        <v>44428</v>
      </c>
      <c r="B1032" s="87">
        <v>955</v>
      </c>
      <c r="C1032" s="88">
        <v>970</v>
      </c>
      <c r="D1032" s="88">
        <v>921.65002400000003</v>
      </c>
      <c r="E1032" s="88">
        <v>930.04998799999998</v>
      </c>
      <c r="F1032" s="88">
        <v>926.60742200000004</v>
      </c>
      <c r="G1032" s="88">
        <v>1897994</v>
      </c>
      <c r="H1032" s="88">
        <f t="shared" si="32"/>
        <v>-1.2496418198941766E-2</v>
      </c>
      <c r="I1032" s="95">
        <f t="shared" si="33"/>
        <v>-1.2888311700035095E-2</v>
      </c>
    </row>
    <row r="1033" spans="1:9" x14ac:dyDescent="0.25">
      <c r="A1033" s="16">
        <v>44431</v>
      </c>
      <c r="B1033" s="91">
        <v>936</v>
      </c>
      <c r="C1033" s="92">
        <v>942.29998799999998</v>
      </c>
      <c r="D1033" s="92">
        <v>893.95001200000002</v>
      </c>
      <c r="E1033" s="92">
        <v>910.90002400000003</v>
      </c>
      <c r="F1033" s="92">
        <v>907.52832000000001</v>
      </c>
      <c r="G1033" s="92">
        <v>1157287</v>
      </c>
      <c r="H1033" s="92">
        <f t="shared" si="32"/>
        <v>-9.035588165181652E-3</v>
      </c>
      <c r="I1033" s="93">
        <f t="shared" si="33"/>
        <v>-9.4274816662749811E-3</v>
      </c>
    </row>
    <row r="1034" spans="1:9" x14ac:dyDescent="0.25">
      <c r="A1034" s="16">
        <v>44432</v>
      </c>
      <c r="B1034" s="87">
        <v>912.5</v>
      </c>
      <c r="C1034" s="88">
        <v>924.75</v>
      </c>
      <c r="D1034" s="88">
        <v>905</v>
      </c>
      <c r="E1034" s="88">
        <v>921</v>
      </c>
      <c r="F1034" s="88">
        <v>917.59094200000004</v>
      </c>
      <c r="G1034" s="88">
        <v>654746</v>
      </c>
      <c r="H1034" s="88">
        <f t="shared" si="32"/>
        <v>4.7889314200234151E-3</v>
      </c>
      <c r="I1034" s="95">
        <f t="shared" si="33"/>
        <v>4.3970379189300851E-3</v>
      </c>
    </row>
    <row r="1035" spans="1:9" x14ac:dyDescent="0.25">
      <c r="A1035" s="16">
        <v>44433</v>
      </c>
      <c r="B1035" s="91">
        <v>923</v>
      </c>
      <c r="C1035" s="92">
        <v>929</v>
      </c>
      <c r="D1035" s="92">
        <v>915</v>
      </c>
      <c r="E1035" s="92">
        <v>917.65002400000003</v>
      </c>
      <c r="F1035" s="92">
        <v>914.25341800000001</v>
      </c>
      <c r="G1035" s="92">
        <v>566592</v>
      </c>
      <c r="H1035" s="92">
        <f t="shared" si="32"/>
        <v>-1.5825251226646035E-3</v>
      </c>
      <c r="I1035" s="93">
        <f t="shared" si="33"/>
        <v>-1.9744186237579332E-3</v>
      </c>
    </row>
    <row r="1036" spans="1:9" x14ac:dyDescent="0.25">
      <c r="A1036" s="16">
        <v>44434</v>
      </c>
      <c r="B1036" s="87">
        <v>919.90002400000003</v>
      </c>
      <c r="C1036" s="88">
        <v>921.65002400000003</v>
      </c>
      <c r="D1036" s="88">
        <v>903</v>
      </c>
      <c r="E1036" s="88">
        <v>906.84997599999997</v>
      </c>
      <c r="F1036" s="88">
        <v>903.49334699999997</v>
      </c>
      <c r="G1036" s="88">
        <v>596477</v>
      </c>
      <c r="H1036" s="88">
        <f t="shared" si="32"/>
        <v>-5.1416337328618394E-3</v>
      </c>
      <c r="I1036" s="95">
        <f t="shared" si="33"/>
        <v>-5.5335272339551694E-3</v>
      </c>
    </row>
    <row r="1037" spans="1:9" x14ac:dyDescent="0.25">
      <c r="A1037" s="16">
        <v>44435</v>
      </c>
      <c r="B1037" s="91">
        <v>911</v>
      </c>
      <c r="C1037" s="92">
        <v>929.29998799999998</v>
      </c>
      <c r="D1037" s="92">
        <v>906</v>
      </c>
      <c r="E1037" s="92">
        <v>926.5</v>
      </c>
      <c r="F1037" s="92">
        <v>923.07055700000001</v>
      </c>
      <c r="G1037" s="92">
        <v>590069</v>
      </c>
      <c r="H1037" s="92">
        <f t="shared" si="32"/>
        <v>9.3099396619882313E-3</v>
      </c>
      <c r="I1037" s="93">
        <f t="shared" si="33"/>
        <v>8.9180461608949022E-3</v>
      </c>
    </row>
    <row r="1038" spans="1:9" x14ac:dyDescent="0.25">
      <c r="A1038" s="16">
        <v>44438</v>
      </c>
      <c r="B1038" s="87">
        <v>935.70001200000002</v>
      </c>
      <c r="C1038" s="88">
        <v>944.70001200000002</v>
      </c>
      <c r="D1038" s="88">
        <v>913.59997599999997</v>
      </c>
      <c r="E1038" s="88">
        <v>933.15002400000003</v>
      </c>
      <c r="F1038" s="88">
        <v>929.69598399999995</v>
      </c>
      <c r="G1038" s="88">
        <v>1029523</v>
      </c>
      <c r="H1038" s="88">
        <f t="shared" si="32"/>
        <v>3.1060563623662146E-3</v>
      </c>
      <c r="I1038" s="95">
        <f t="shared" si="33"/>
        <v>2.714162861272885E-3</v>
      </c>
    </row>
    <row r="1039" spans="1:9" x14ac:dyDescent="0.25">
      <c r="A1039" s="16">
        <v>44439</v>
      </c>
      <c r="B1039" s="91">
        <v>937</v>
      </c>
      <c r="C1039" s="92">
        <v>943.79998799999998</v>
      </c>
      <c r="D1039" s="92">
        <v>929</v>
      </c>
      <c r="E1039" s="92">
        <v>938.09997599999997</v>
      </c>
      <c r="F1039" s="92">
        <v>934.62762499999997</v>
      </c>
      <c r="G1039" s="92">
        <v>524749</v>
      </c>
      <c r="H1039" s="92">
        <f t="shared" si="32"/>
        <v>2.2976584734450294E-3</v>
      </c>
      <c r="I1039" s="93">
        <f t="shared" si="33"/>
        <v>1.9057649723516999E-3</v>
      </c>
    </row>
    <row r="1040" spans="1:9" x14ac:dyDescent="0.25">
      <c r="A1040" s="16">
        <v>44440</v>
      </c>
      <c r="B1040" s="87">
        <v>942.70001200000002</v>
      </c>
      <c r="C1040" s="88">
        <v>946.20001200000002</v>
      </c>
      <c r="D1040" s="88">
        <v>919</v>
      </c>
      <c r="E1040" s="88">
        <v>921.29998799999998</v>
      </c>
      <c r="F1040" s="88">
        <v>917.88983199999996</v>
      </c>
      <c r="G1040" s="88">
        <v>570829</v>
      </c>
      <c r="H1040" s="88">
        <f t="shared" si="32"/>
        <v>-7.8480544670975188E-3</v>
      </c>
      <c r="I1040" s="95">
        <f t="shared" si="33"/>
        <v>-8.2399479681908479E-3</v>
      </c>
    </row>
    <row r="1041" spans="1:9" x14ac:dyDescent="0.25">
      <c r="A1041" s="16">
        <v>44441</v>
      </c>
      <c r="B1041" s="91">
        <v>914</v>
      </c>
      <c r="C1041" s="92">
        <v>927</v>
      </c>
      <c r="D1041" s="92">
        <v>896.34997599999997</v>
      </c>
      <c r="E1041" s="92">
        <v>920.70001200000002</v>
      </c>
      <c r="F1041" s="92">
        <v>917.29205300000001</v>
      </c>
      <c r="G1041" s="92">
        <v>4465860</v>
      </c>
      <c r="H1041" s="92">
        <f t="shared" si="32"/>
        <v>-2.8292795651633178E-4</v>
      </c>
      <c r="I1041" s="93">
        <f t="shared" si="33"/>
        <v>-6.7482145760966135E-4</v>
      </c>
    </row>
    <row r="1042" spans="1:9" x14ac:dyDescent="0.25">
      <c r="A1042" s="16">
        <v>44442</v>
      </c>
      <c r="B1042" s="87">
        <v>924.59997599999997</v>
      </c>
      <c r="C1042" s="88">
        <v>931</v>
      </c>
      <c r="D1042" s="88">
        <v>910.29998799999998</v>
      </c>
      <c r="E1042" s="88">
        <v>913.29998799999998</v>
      </c>
      <c r="F1042" s="88">
        <v>909.91943400000002</v>
      </c>
      <c r="G1042" s="88">
        <v>731660</v>
      </c>
      <c r="H1042" s="88">
        <f t="shared" si="32"/>
        <v>-3.5046902319351798E-3</v>
      </c>
      <c r="I1042" s="95">
        <f t="shared" si="33"/>
        <v>-3.8965837330285093E-3</v>
      </c>
    </row>
    <row r="1043" spans="1:9" x14ac:dyDescent="0.25">
      <c r="A1043" s="16">
        <v>44445</v>
      </c>
      <c r="B1043" s="91">
        <v>916.04998799999998</v>
      </c>
      <c r="C1043" s="92">
        <v>926</v>
      </c>
      <c r="D1043" s="92">
        <v>910.45001200000002</v>
      </c>
      <c r="E1043" s="92">
        <v>912.54998799999998</v>
      </c>
      <c r="F1043" s="92">
        <v>909.17224099999999</v>
      </c>
      <c r="G1043" s="92">
        <v>835187</v>
      </c>
      <c r="H1043" s="92">
        <f t="shared" si="32"/>
        <v>-3.56773459552326E-4</v>
      </c>
      <c r="I1043" s="93">
        <f t="shared" si="33"/>
        <v>-7.4866696064565552E-4</v>
      </c>
    </row>
    <row r="1044" spans="1:9" x14ac:dyDescent="0.25">
      <c r="A1044" s="16">
        <v>44446</v>
      </c>
      <c r="B1044" s="87">
        <v>917</v>
      </c>
      <c r="C1044" s="88">
        <v>917.59997599999997</v>
      </c>
      <c r="D1044" s="88">
        <v>903</v>
      </c>
      <c r="E1044" s="88">
        <v>904.65002400000003</v>
      </c>
      <c r="F1044" s="88">
        <v>901.30145300000004</v>
      </c>
      <c r="G1044" s="88">
        <v>597255</v>
      </c>
      <c r="H1044" s="88">
        <f t="shared" si="32"/>
        <v>-3.7760961041598917E-3</v>
      </c>
      <c r="I1044" s="95">
        <f t="shared" si="33"/>
        <v>-4.1679896052532212E-3</v>
      </c>
    </row>
    <row r="1045" spans="1:9" x14ac:dyDescent="0.25">
      <c r="A1045" s="16">
        <v>44447</v>
      </c>
      <c r="B1045" s="91">
        <v>908.40002400000003</v>
      </c>
      <c r="C1045" s="92">
        <v>913.5</v>
      </c>
      <c r="D1045" s="92">
        <v>884</v>
      </c>
      <c r="E1045" s="92">
        <v>910.29998799999998</v>
      </c>
      <c r="F1045" s="92">
        <v>906.93054199999995</v>
      </c>
      <c r="G1045" s="92">
        <v>1079692</v>
      </c>
      <c r="H1045" s="92">
        <f t="shared" si="32"/>
        <v>2.7039563449543281E-3</v>
      </c>
      <c r="I1045" s="93">
        <f t="shared" si="33"/>
        <v>2.3120628438609986E-3</v>
      </c>
    </row>
    <row r="1046" spans="1:9" x14ac:dyDescent="0.25">
      <c r="A1046" s="16">
        <v>44448</v>
      </c>
      <c r="B1046" s="87">
        <v>914.40002400000003</v>
      </c>
      <c r="C1046" s="88">
        <v>917.95001200000002</v>
      </c>
      <c r="D1046" s="88">
        <v>903.59997599999997</v>
      </c>
      <c r="E1046" s="88">
        <v>909.59997599999997</v>
      </c>
      <c r="F1046" s="88">
        <v>906.23315400000001</v>
      </c>
      <c r="G1046" s="88">
        <v>706685</v>
      </c>
      <c r="H1046" s="88">
        <f t="shared" si="32"/>
        <v>-3.3408100520535206E-4</v>
      </c>
      <c r="I1046" s="95">
        <f t="shared" si="33"/>
        <v>-7.2597450629868169E-4</v>
      </c>
    </row>
    <row r="1047" spans="1:9" x14ac:dyDescent="0.25">
      <c r="A1047" s="16">
        <v>44452</v>
      </c>
      <c r="B1047" s="91">
        <v>911.84997599999997</v>
      </c>
      <c r="C1047" s="92">
        <v>933</v>
      </c>
      <c r="D1047" s="92">
        <v>908</v>
      </c>
      <c r="E1047" s="92">
        <v>928.95001200000002</v>
      </c>
      <c r="F1047" s="92">
        <v>925.51153599999998</v>
      </c>
      <c r="G1047" s="92">
        <v>948160</v>
      </c>
      <c r="H1047" s="92">
        <f t="shared" si="32"/>
        <v>9.1418898294712315E-3</v>
      </c>
      <c r="I1047" s="93">
        <f t="shared" si="33"/>
        <v>8.7499963283779025E-3</v>
      </c>
    </row>
    <row r="1048" spans="1:9" x14ac:dyDescent="0.25">
      <c r="A1048" s="16">
        <v>44453</v>
      </c>
      <c r="B1048" s="87">
        <v>937.40002400000003</v>
      </c>
      <c r="C1048" s="88">
        <v>939.95001200000002</v>
      </c>
      <c r="D1048" s="88">
        <v>920.59997599999997</v>
      </c>
      <c r="E1048" s="88">
        <v>926.95001200000002</v>
      </c>
      <c r="F1048" s="88">
        <v>923.51898200000005</v>
      </c>
      <c r="G1048" s="88">
        <v>723885</v>
      </c>
      <c r="H1048" s="88">
        <f t="shared" si="32"/>
        <v>-9.3601001567018935E-4</v>
      </c>
      <c r="I1048" s="95">
        <f t="shared" si="33"/>
        <v>-1.327903516763519E-3</v>
      </c>
    </row>
    <row r="1049" spans="1:9" x14ac:dyDescent="0.25">
      <c r="A1049" s="16">
        <v>44454</v>
      </c>
      <c r="B1049" s="91">
        <v>927.79998799999998</v>
      </c>
      <c r="C1049" s="92">
        <v>939.45001200000002</v>
      </c>
      <c r="D1049" s="92">
        <v>923</v>
      </c>
      <c r="E1049" s="92">
        <v>937.04998799999998</v>
      </c>
      <c r="F1049" s="92">
        <v>933.58148200000005</v>
      </c>
      <c r="G1049" s="92">
        <v>690386</v>
      </c>
      <c r="H1049" s="92">
        <f t="shared" si="32"/>
        <v>4.7064023478897987E-3</v>
      </c>
      <c r="I1049" s="93">
        <f t="shared" si="33"/>
        <v>4.3145088467964688E-3</v>
      </c>
    </row>
    <row r="1050" spans="1:9" x14ac:dyDescent="0.25">
      <c r="A1050" s="16">
        <v>44455</v>
      </c>
      <c r="B1050" s="87">
        <v>939</v>
      </c>
      <c r="C1050" s="88">
        <v>961.65002400000003</v>
      </c>
      <c r="D1050" s="88">
        <v>937.04998799999998</v>
      </c>
      <c r="E1050" s="88">
        <v>953.75</v>
      </c>
      <c r="F1050" s="88">
        <v>950.21972700000003</v>
      </c>
      <c r="G1050" s="88">
        <v>1841671</v>
      </c>
      <c r="H1050" s="88">
        <f t="shared" si="32"/>
        <v>7.6718136302580189E-3</v>
      </c>
      <c r="I1050" s="95">
        <f t="shared" si="33"/>
        <v>7.279920129164689E-3</v>
      </c>
    </row>
    <row r="1051" spans="1:9" x14ac:dyDescent="0.25">
      <c r="A1051" s="16">
        <v>44456</v>
      </c>
      <c r="B1051" s="91">
        <v>961.04998799999998</v>
      </c>
      <c r="C1051" s="92">
        <v>963.65002400000003</v>
      </c>
      <c r="D1051" s="92">
        <v>915</v>
      </c>
      <c r="E1051" s="92">
        <v>926.04998799999998</v>
      </c>
      <c r="F1051" s="92">
        <v>922.622253</v>
      </c>
      <c r="G1051" s="92">
        <v>2869002</v>
      </c>
      <c r="H1051" s="92">
        <f t="shared" si="32"/>
        <v>-1.2800117054519654E-2</v>
      </c>
      <c r="I1051" s="93">
        <f t="shared" si="33"/>
        <v>-1.3192010555612983E-2</v>
      </c>
    </row>
    <row r="1052" spans="1:9" x14ac:dyDescent="0.25">
      <c r="A1052" s="16">
        <v>44459</v>
      </c>
      <c r="B1052" s="87">
        <v>919</v>
      </c>
      <c r="C1052" s="88">
        <v>919</v>
      </c>
      <c r="D1052" s="88">
        <v>897</v>
      </c>
      <c r="E1052" s="88">
        <v>901</v>
      </c>
      <c r="F1052" s="88">
        <v>899.12133800000004</v>
      </c>
      <c r="G1052" s="88">
        <v>904824</v>
      </c>
      <c r="H1052" s="88">
        <f t="shared" si="32"/>
        <v>-1.1205620786535577E-2</v>
      </c>
      <c r="I1052" s="95">
        <f t="shared" si="33"/>
        <v>-1.1597514287628907E-2</v>
      </c>
    </row>
    <row r="1053" spans="1:9" x14ac:dyDescent="0.25">
      <c r="A1053" s="16">
        <v>44460</v>
      </c>
      <c r="B1053" s="91">
        <v>897</v>
      </c>
      <c r="C1053" s="92">
        <v>908</v>
      </c>
      <c r="D1053" s="92">
        <v>880.5</v>
      </c>
      <c r="E1053" s="92">
        <v>905.95001200000002</v>
      </c>
      <c r="F1053" s="92">
        <v>904.06103499999995</v>
      </c>
      <c r="G1053" s="92">
        <v>774193</v>
      </c>
      <c r="H1053" s="92">
        <f t="shared" si="32"/>
        <v>2.3794470797197016E-3</v>
      </c>
      <c r="I1053" s="93">
        <f t="shared" si="33"/>
        <v>1.9875535786263721E-3</v>
      </c>
    </row>
    <row r="1054" spans="1:9" x14ac:dyDescent="0.25">
      <c r="A1054" s="16">
        <v>44461</v>
      </c>
      <c r="B1054" s="87">
        <v>908</v>
      </c>
      <c r="C1054" s="88">
        <v>923.54998799999998</v>
      </c>
      <c r="D1054" s="88">
        <v>903.54998799999998</v>
      </c>
      <c r="E1054" s="88">
        <v>915.29998799999998</v>
      </c>
      <c r="F1054" s="88">
        <v>913.391479</v>
      </c>
      <c r="G1054" s="88">
        <v>756083</v>
      </c>
      <c r="H1054" s="88">
        <f t="shared" si="32"/>
        <v>4.4592042012117422E-3</v>
      </c>
      <c r="I1054" s="95">
        <f t="shared" si="33"/>
        <v>4.0673107001184122E-3</v>
      </c>
    </row>
    <row r="1055" spans="1:9" x14ac:dyDescent="0.25">
      <c r="A1055" s="16">
        <v>44462</v>
      </c>
      <c r="B1055" s="91">
        <v>925</v>
      </c>
      <c r="C1055" s="92">
        <v>928.95001200000002</v>
      </c>
      <c r="D1055" s="92">
        <v>914.5</v>
      </c>
      <c r="E1055" s="92">
        <v>918.04998799999998</v>
      </c>
      <c r="F1055" s="92">
        <v>916.13574200000005</v>
      </c>
      <c r="G1055" s="92">
        <v>592897</v>
      </c>
      <c r="H1055" s="92">
        <f t="shared" si="32"/>
        <v>1.3028712095211148E-3</v>
      </c>
      <c r="I1055" s="93">
        <f t="shared" si="33"/>
        <v>9.1097770842778528E-4</v>
      </c>
    </row>
    <row r="1056" spans="1:9" x14ac:dyDescent="0.25">
      <c r="A1056" s="16">
        <v>44463</v>
      </c>
      <c r="B1056" s="87">
        <v>920</v>
      </c>
      <c r="C1056" s="88">
        <v>923.25</v>
      </c>
      <c r="D1056" s="88">
        <v>905.09997599999997</v>
      </c>
      <c r="E1056" s="88">
        <v>915.90002400000003</v>
      </c>
      <c r="F1056" s="88">
        <v>913.99029499999995</v>
      </c>
      <c r="G1056" s="88">
        <v>645898</v>
      </c>
      <c r="H1056" s="88">
        <f t="shared" si="32"/>
        <v>-1.018242679802672E-3</v>
      </c>
      <c r="I1056" s="95">
        <f t="shared" si="33"/>
        <v>-1.4101361808960015E-3</v>
      </c>
    </row>
    <row r="1057" spans="1:9" x14ac:dyDescent="0.25">
      <c r="A1057" s="16">
        <v>44466</v>
      </c>
      <c r="B1057" s="91">
        <v>923</v>
      </c>
      <c r="C1057" s="92">
        <v>939.95001200000002</v>
      </c>
      <c r="D1057" s="92">
        <v>920.04998799999998</v>
      </c>
      <c r="E1057" s="92">
        <v>934.20001200000002</v>
      </c>
      <c r="F1057" s="92">
        <v>932.25213599999995</v>
      </c>
      <c r="G1057" s="92">
        <v>1007151</v>
      </c>
      <c r="H1057" s="92">
        <f t="shared" si="32"/>
        <v>8.5918028009217967E-3</v>
      </c>
      <c r="I1057" s="93">
        <f t="shared" si="33"/>
        <v>8.1999092998284676E-3</v>
      </c>
    </row>
    <row r="1058" spans="1:9" x14ac:dyDescent="0.25">
      <c r="A1058" s="16">
        <v>44467</v>
      </c>
      <c r="B1058" s="87">
        <v>941</v>
      </c>
      <c r="C1058" s="88">
        <v>948.5</v>
      </c>
      <c r="D1058" s="88">
        <v>924.09997599999997</v>
      </c>
      <c r="E1058" s="88">
        <v>932.5</v>
      </c>
      <c r="F1058" s="88">
        <v>930.55566399999998</v>
      </c>
      <c r="G1058" s="88">
        <v>1106444</v>
      </c>
      <c r="H1058" s="88">
        <f t="shared" si="32"/>
        <v>-7.9103022007125817E-4</v>
      </c>
      <c r="I1058" s="95">
        <f t="shared" si="33"/>
        <v>-1.1829237211645877E-3</v>
      </c>
    </row>
    <row r="1059" spans="1:9" x14ac:dyDescent="0.25">
      <c r="A1059" s="16">
        <v>44468</v>
      </c>
      <c r="B1059" s="91">
        <v>925.90002400000003</v>
      </c>
      <c r="C1059" s="92">
        <v>942</v>
      </c>
      <c r="D1059" s="92">
        <v>916.34997599999997</v>
      </c>
      <c r="E1059" s="92">
        <v>937.65002400000003</v>
      </c>
      <c r="F1059" s="92">
        <v>935.69494599999996</v>
      </c>
      <c r="G1059" s="92">
        <v>980092</v>
      </c>
      <c r="H1059" s="92">
        <f t="shared" si="32"/>
        <v>2.3919268329525979E-3</v>
      </c>
      <c r="I1059" s="93">
        <f t="shared" si="33"/>
        <v>2.0000333318592684E-3</v>
      </c>
    </row>
    <row r="1060" spans="1:9" x14ac:dyDescent="0.25">
      <c r="A1060" s="16">
        <v>44469</v>
      </c>
      <c r="B1060" s="87">
        <v>941.70001200000002</v>
      </c>
      <c r="C1060" s="88">
        <v>947.40002400000003</v>
      </c>
      <c r="D1060" s="88">
        <v>927.84997599999997</v>
      </c>
      <c r="E1060" s="88">
        <v>929.84997599999997</v>
      </c>
      <c r="F1060" s="88">
        <v>927.91119400000002</v>
      </c>
      <c r="G1060" s="88">
        <v>714066</v>
      </c>
      <c r="H1060" s="88">
        <f t="shared" si="32"/>
        <v>-3.62786978101918E-3</v>
      </c>
      <c r="I1060" s="95">
        <f t="shared" si="33"/>
        <v>-4.0197632821125096E-3</v>
      </c>
    </row>
    <row r="1061" spans="1:9" x14ac:dyDescent="0.25">
      <c r="A1061" s="16">
        <v>44470</v>
      </c>
      <c r="B1061" s="91">
        <v>925</v>
      </c>
      <c r="C1061" s="92">
        <v>949.79998799999998</v>
      </c>
      <c r="D1061" s="92">
        <v>917.45001200000002</v>
      </c>
      <c r="E1061" s="92">
        <v>942</v>
      </c>
      <c r="F1061" s="92">
        <v>940.03582800000004</v>
      </c>
      <c r="G1061" s="92">
        <v>643149</v>
      </c>
      <c r="H1061" s="92">
        <f t="shared" si="32"/>
        <v>5.6379924392227958E-3</v>
      </c>
      <c r="I1061" s="93">
        <f t="shared" si="33"/>
        <v>5.2460989381294659E-3</v>
      </c>
    </row>
    <row r="1062" spans="1:9" x14ac:dyDescent="0.25">
      <c r="A1062" s="16">
        <v>44473</v>
      </c>
      <c r="B1062" s="87">
        <v>948.95001200000002</v>
      </c>
      <c r="C1062" s="88">
        <v>1026</v>
      </c>
      <c r="D1062" s="88">
        <v>945.54998799999998</v>
      </c>
      <c r="E1062" s="88">
        <v>1021.349976</v>
      </c>
      <c r="F1062" s="88">
        <v>1019.220398</v>
      </c>
      <c r="G1062" s="88">
        <v>6358938</v>
      </c>
      <c r="H1062" s="88">
        <f t="shared" si="32"/>
        <v>3.5123700387296411E-2</v>
      </c>
      <c r="I1062" s="95">
        <f t="shared" si="33"/>
        <v>3.473180688620308E-2</v>
      </c>
    </row>
    <row r="1063" spans="1:9" x14ac:dyDescent="0.25">
      <c r="A1063" s="16">
        <v>44474</v>
      </c>
      <c r="B1063" s="91">
        <v>1030</v>
      </c>
      <c r="C1063" s="92">
        <v>1073.599976</v>
      </c>
      <c r="D1063" s="92">
        <v>1009.599976</v>
      </c>
      <c r="E1063" s="92">
        <v>1066.1999510000001</v>
      </c>
      <c r="F1063" s="92">
        <v>1063.9769289999999</v>
      </c>
      <c r="G1063" s="92">
        <v>4383093</v>
      </c>
      <c r="H1063" s="92">
        <f t="shared" si="32"/>
        <v>1.8664104172608713E-2</v>
      </c>
      <c r="I1063" s="93">
        <f t="shared" si="33"/>
        <v>1.8272210671515382E-2</v>
      </c>
    </row>
    <row r="1064" spans="1:9" x14ac:dyDescent="0.25">
      <c r="A1064" s="16">
        <v>44475</v>
      </c>
      <c r="B1064" s="87">
        <v>1066</v>
      </c>
      <c r="C1064" s="88">
        <v>1083</v>
      </c>
      <c r="D1064" s="88">
        <v>1053</v>
      </c>
      <c r="E1064" s="88">
        <v>1060.5</v>
      </c>
      <c r="F1064" s="88">
        <v>1058.2886960000001</v>
      </c>
      <c r="G1064" s="88">
        <v>1754516</v>
      </c>
      <c r="H1064" s="88">
        <f t="shared" si="32"/>
        <v>-2.3280536518733817E-3</v>
      </c>
      <c r="I1064" s="95">
        <f t="shared" si="33"/>
        <v>-2.7199471529667112E-3</v>
      </c>
    </row>
    <row r="1065" spans="1:9" x14ac:dyDescent="0.25">
      <c r="A1065" s="16">
        <v>44476</v>
      </c>
      <c r="B1065" s="91">
        <v>1066.9499510000001</v>
      </c>
      <c r="C1065" s="92">
        <v>1115</v>
      </c>
      <c r="D1065" s="92">
        <v>1065.0500489999999</v>
      </c>
      <c r="E1065" s="92">
        <v>1080.6999510000001</v>
      </c>
      <c r="F1065" s="92">
        <v>1078.446533</v>
      </c>
      <c r="G1065" s="92">
        <v>1818149</v>
      </c>
      <c r="H1065" s="92">
        <f t="shared" si="32"/>
        <v>8.1944613296920567E-3</v>
      </c>
      <c r="I1065" s="93">
        <f t="shared" si="33"/>
        <v>7.8025678285987268E-3</v>
      </c>
    </row>
    <row r="1066" spans="1:9" x14ac:dyDescent="0.25">
      <c r="A1066" s="16">
        <v>44477</v>
      </c>
      <c r="B1066" s="87">
        <v>1086.099976</v>
      </c>
      <c r="C1066" s="88">
        <v>1123.6999510000001</v>
      </c>
      <c r="D1066" s="88">
        <v>1073</v>
      </c>
      <c r="E1066" s="88">
        <v>1109.3000489999999</v>
      </c>
      <c r="F1066" s="88">
        <v>1106.987061</v>
      </c>
      <c r="G1066" s="88">
        <v>1734688</v>
      </c>
      <c r="H1066" s="88">
        <f t="shared" si="32"/>
        <v>1.1343926054555248E-2</v>
      </c>
      <c r="I1066" s="95">
        <f t="shared" si="33"/>
        <v>1.0952032553461919E-2</v>
      </c>
    </row>
    <row r="1067" spans="1:9" x14ac:dyDescent="0.25">
      <c r="A1067" s="16">
        <v>44480</v>
      </c>
      <c r="B1067" s="91">
        <v>1114</v>
      </c>
      <c r="C1067" s="92">
        <v>1131.8000489999999</v>
      </c>
      <c r="D1067" s="92">
        <v>1097.1999510000001</v>
      </c>
      <c r="E1067" s="92">
        <v>1111.4499510000001</v>
      </c>
      <c r="F1067" s="92">
        <v>1109.1324460000001</v>
      </c>
      <c r="G1067" s="92">
        <v>845051</v>
      </c>
      <c r="H1067" s="92">
        <f t="shared" si="32"/>
        <v>8.408654453713625E-4</v>
      </c>
      <c r="I1067" s="93">
        <f t="shared" si="33"/>
        <v>4.4897194427803293E-4</v>
      </c>
    </row>
    <row r="1068" spans="1:9" x14ac:dyDescent="0.25">
      <c r="A1068" s="16">
        <v>44481</v>
      </c>
      <c r="B1068" s="87">
        <v>1111.4499510000001</v>
      </c>
      <c r="C1068" s="88">
        <v>1118.599976</v>
      </c>
      <c r="D1068" s="88">
        <v>1088.150024</v>
      </c>
      <c r="E1068" s="88">
        <v>1109.25</v>
      </c>
      <c r="F1068" s="88">
        <v>1106.937134</v>
      </c>
      <c r="G1068" s="88">
        <v>572140</v>
      </c>
      <c r="H1068" s="88">
        <f t="shared" si="32"/>
        <v>-8.6045330718758229E-4</v>
      </c>
      <c r="I1068" s="95">
        <f t="shared" si="33"/>
        <v>-1.2523468082809119E-3</v>
      </c>
    </row>
    <row r="1069" spans="1:9" x14ac:dyDescent="0.25">
      <c r="A1069" s="16">
        <v>44482</v>
      </c>
      <c r="B1069" s="91">
        <v>1108</v>
      </c>
      <c r="C1069" s="92">
        <v>1123.5</v>
      </c>
      <c r="D1069" s="92">
        <v>1099.5</v>
      </c>
      <c r="E1069" s="92">
        <v>1108</v>
      </c>
      <c r="F1069" s="92">
        <v>1105.689697</v>
      </c>
      <c r="G1069" s="92">
        <v>712933</v>
      </c>
      <c r="H1069" s="92">
        <f t="shared" si="32"/>
        <v>-4.8969401928101238E-4</v>
      </c>
      <c r="I1069" s="93">
        <f t="shared" si="33"/>
        <v>-8.8158752037434201E-4</v>
      </c>
    </row>
    <row r="1070" spans="1:9" x14ac:dyDescent="0.25">
      <c r="A1070" s="16">
        <v>44483</v>
      </c>
      <c r="B1070" s="87">
        <v>1109.900024</v>
      </c>
      <c r="C1070" s="88">
        <v>1127</v>
      </c>
      <c r="D1070" s="88">
        <v>1101.599976</v>
      </c>
      <c r="E1070" s="88">
        <v>1107.4499510000001</v>
      </c>
      <c r="F1070" s="88">
        <v>1105.1408690000001</v>
      </c>
      <c r="G1070" s="88">
        <v>608663</v>
      </c>
      <c r="H1070" s="88">
        <f t="shared" si="32"/>
        <v>-2.1562301559948174E-4</v>
      </c>
      <c r="I1070" s="95">
        <f t="shared" si="33"/>
        <v>-6.0751651669281137E-4</v>
      </c>
    </row>
    <row r="1071" spans="1:9" x14ac:dyDescent="0.25">
      <c r="A1071" s="16">
        <v>44487</v>
      </c>
      <c r="B1071" s="91">
        <v>1113</v>
      </c>
      <c r="C1071" s="92">
        <v>1165</v>
      </c>
      <c r="D1071" s="92">
        <v>1106.9499510000001</v>
      </c>
      <c r="E1071" s="92">
        <v>1156.5500489999999</v>
      </c>
      <c r="F1071" s="92">
        <v>1154.1385499999999</v>
      </c>
      <c r="G1071" s="92">
        <v>1679818</v>
      </c>
      <c r="H1071" s="92">
        <f t="shared" si="32"/>
        <v>1.8840307603589596E-2</v>
      </c>
      <c r="I1071" s="93">
        <f t="shared" si="33"/>
        <v>1.8448414102496265E-2</v>
      </c>
    </row>
    <row r="1072" spans="1:9" x14ac:dyDescent="0.25">
      <c r="A1072" s="16">
        <v>44488</v>
      </c>
      <c r="B1072" s="87">
        <v>1166</v>
      </c>
      <c r="C1072" s="88">
        <v>1168</v>
      </c>
      <c r="D1072" s="88">
        <v>1093.25</v>
      </c>
      <c r="E1072" s="88">
        <v>1102.25</v>
      </c>
      <c r="F1072" s="88">
        <v>1099.9516599999999</v>
      </c>
      <c r="G1072" s="88">
        <v>1036350</v>
      </c>
      <c r="H1072" s="88">
        <f t="shared" si="32"/>
        <v>-2.0884347900951738E-2</v>
      </c>
      <c r="I1072" s="95">
        <f t="shared" si="33"/>
        <v>-2.1276241402045069E-2</v>
      </c>
    </row>
    <row r="1073" spans="1:9" x14ac:dyDescent="0.25">
      <c r="A1073" s="16">
        <v>44489</v>
      </c>
      <c r="B1073" s="91">
        <v>1110.25</v>
      </c>
      <c r="C1073" s="92">
        <v>1110.25</v>
      </c>
      <c r="D1073" s="92">
        <v>970.5</v>
      </c>
      <c r="E1073" s="92">
        <v>1013.25</v>
      </c>
      <c r="F1073" s="92">
        <v>1011.137329</v>
      </c>
      <c r="G1073" s="92">
        <v>3066624</v>
      </c>
      <c r="H1073" s="92">
        <f t="shared" si="32"/>
        <v>-3.6563455574205532E-2</v>
      </c>
      <c r="I1073" s="93">
        <f t="shared" si="33"/>
        <v>-3.6955349075298863E-2</v>
      </c>
    </row>
    <row r="1074" spans="1:9" x14ac:dyDescent="0.25">
      <c r="A1074" s="16">
        <v>44490</v>
      </c>
      <c r="B1074" s="87">
        <v>1033.900024</v>
      </c>
      <c r="C1074" s="88">
        <v>1053</v>
      </c>
      <c r="D1074" s="88">
        <v>1005</v>
      </c>
      <c r="E1074" s="88">
        <v>1021.799988</v>
      </c>
      <c r="F1074" s="88">
        <v>1019.669434</v>
      </c>
      <c r="G1074" s="88">
        <v>1540391</v>
      </c>
      <c r="H1074" s="88">
        <f t="shared" si="32"/>
        <v>3.6492570245142369E-3</v>
      </c>
      <c r="I1074" s="95">
        <f t="shared" si="33"/>
        <v>3.2573635234209074E-3</v>
      </c>
    </row>
    <row r="1075" spans="1:9" x14ac:dyDescent="0.25">
      <c r="A1075" s="16">
        <v>44491</v>
      </c>
      <c r="B1075" s="91">
        <v>1025</v>
      </c>
      <c r="C1075" s="92">
        <v>1035.849976</v>
      </c>
      <c r="D1075" s="92">
        <v>999.20001200000002</v>
      </c>
      <c r="E1075" s="92">
        <v>1010.099976</v>
      </c>
      <c r="F1075" s="92">
        <v>1007.993835</v>
      </c>
      <c r="G1075" s="92">
        <v>633115</v>
      </c>
      <c r="H1075" s="92">
        <f t="shared" si="32"/>
        <v>-5.0015249954407266E-3</v>
      </c>
      <c r="I1075" s="93">
        <f t="shared" si="33"/>
        <v>-5.3934184965340566E-3</v>
      </c>
    </row>
    <row r="1076" spans="1:9" x14ac:dyDescent="0.25">
      <c r="A1076" s="16">
        <v>44494</v>
      </c>
      <c r="B1076" s="87">
        <v>1018</v>
      </c>
      <c r="C1076" s="88">
        <v>1018.900024</v>
      </c>
      <c r="D1076" s="88">
        <v>963.29998799999998</v>
      </c>
      <c r="E1076" s="88">
        <v>1000.650024</v>
      </c>
      <c r="F1076" s="88">
        <v>998.56359899999995</v>
      </c>
      <c r="G1076" s="88">
        <v>741144</v>
      </c>
      <c r="H1076" s="88">
        <f t="shared" si="32"/>
        <v>-4.0821454114812212E-3</v>
      </c>
      <c r="I1076" s="95">
        <f t="shared" si="33"/>
        <v>-4.4740389125745511E-3</v>
      </c>
    </row>
    <row r="1077" spans="1:9" x14ac:dyDescent="0.25">
      <c r="A1077" s="16">
        <v>44495</v>
      </c>
      <c r="B1077" s="91">
        <v>1004.900024</v>
      </c>
      <c r="C1077" s="92">
        <v>1018.950012</v>
      </c>
      <c r="D1077" s="92">
        <v>1003</v>
      </c>
      <c r="E1077" s="92">
        <v>1014.450012</v>
      </c>
      <c r="F1077" s="92">
        <v>1012.334778</v>
      </c>
      <c r="G1077" s="92">
        <v>456876</v>
      </c>
      <c r="H1077" s="92">
        <f t="shared" si="32"/>
        <v>5.9484264512992806E-3</v>
      </c>
      <c r="I1077" s="93">
        <f t="shared" si="33"/>
        <v>5.5565329502059507E-3</v>
      </c>
    </row>
    <row r="1078" spans="1:9" x14ac:dyDescent="0.25">
      <c r="A1078" s="16">
        <v>44496</v>
      </c>
      <c r="B1078" s="87">
        <v>1019</v>
      </c>
      <c r="C1078" s="88">
        <v>1028.849976</v>
      </c>
      <c r="D1078" s="88">
        <v>1003.5</v>
      </c>
      <c r="E1078" s="88">
        <v>1013.400024</v>
      </c>
      <c r="F1078" s="88">
        <v>1011.286987</v>
      </c>
      <c r="G1078" s="88">
        <v>588533</v>
      </c>
      <c r="H1078" s="88">
        <f t="shared" si="32"/>
        <v>-4.4973808645869652E-4</v>
      </c>
      <c r="I1078" s="95">
        <f t="shared" si="33"/>
        <v>-8.4163158755202615E-4</v>
      </c>
    </row>
    <row r="1079" spans="1:9" x14ac:dyDescent="0.25">
      <c r="A1079" s="16">
        <v>44497</v>
      </c>
      <c r="B1079" s="91">
        <v>1014</v>
      </c>
      <c r="C1079" s="92">
        <v>1014</v>
      </c>
      <c r="D1079" s="92">
        <v>972</v>
      </c>
      <c r="E1079" s="92">
        <v>980.04998799999998</v>
      </c>
      <c r="F1079" s="92">
        <v>978.00647000000004</v>
      </c>
      <c r="G1079" s="92">
        <v>899376</v>
      </c>
      <c r="H1079" s="92">
        <f t="shared" si="32"/>
        <v>-1.4532691007221137E-2</v>
      </c>
      <c r="I1079" s="93">
        <f t="shared" si="33"/>
        <v>-1.4924584508314466E-2</v>
      </c>
    </row>
    <row r="1080" spans="1:9" x14ac:dyDescent="0.25">
      <c r="A1080" s="16">
        <v>44498</v>
      </c>
      <c r="B1080" s="87">
        <v>977.95001200000002</v>
      </c>
      <c r="C1080" s="88">
        <v>990</v>
      </c>
      <c r="D1080" s="88">
        <v>946.95001200000002</v>
      </c>
      <c r="E1080" s="88">
        <v>964.09997599999997</v>
      </c>
      <c r="F1080" s="88">
        <v>962.08972200000005</v>
      </c>
      <c r="G1080" s="88">
        <v>534480</v>
      </c>
      <c r="H1080" s="88">
        <f t="shared" si="32"/>
        <v>-7.1261527644834117E-3</v>
      </c>
      <c r="I1080" s="95">
        <f t="shared" si="33"/>
        <v>-7.5180462655767416E-3</v>
      </c>
    </row>
    <row r="1081" spans="1:9" x14ac:dyDescent="0.25">
      <c r="A1081" s="16">
        <v>44501</v>
      </c>
      <c r="B1081" s="91">
        <v>970</v>
      </c>
      <c r="C1081" s="92">
        <v>992.75</v>
      </c>
      <c r="D1081" s="92">
        <v>960.29998799999998</v>
      </c>
      <c r="E1081" s="92">
        <v>988.15002400000003</v>
      </c>
      <c r="F1081" s="92">
        <v>986.08966099999998</v>
      </c>
      <c r="G1081" s="92">
        <v>550713</v>
      </c>
      <c r="H1081" s="92">
        <f t="shared" si="32"/>
        <v>1.0700830206654341E-2</v>
      </c>
      <c r="I1081" s="93">
        <f t="shared" si="33"/>
        <v>1.0308936705561012E-2</v>
      </c>
    </row>
    <row r="1082" spans="1:9" x14ac:dyDescent="0.25">
      <c r="A1082" s="16">
        <v>44502</v>
      </c>
      <c r="B1082" s="87">
        <v>981.5</v>
      </c>
      <c r="C1082" s="88">
        <v>996</v>
      </c>
      <c r="D1082" s="88">
        <v>952.45001200000002</v>
      </c>
      <c r="E1082" s="88">
        <v>958.20001200000002</v>
      </c>
      <c r="F1082" s="88">
        <v>956.20208700000001</v>
      </c>
      <c r="G1082" s="88">
        <v>870706</v>
      </c>
      <c r="H1082" s="88">
        <f t="shared" si="32"/>
        <v>-1.3366718064711069E-2</v>
      </c>
      <c r="I1082" s="95">
        <f t="shared" si="33"/>
        <v>-1.3758611565804399E-2</v>
      </c>
    </row>
    <row r="1083" spans="1:9" x14ac:dyDescent="0.25">
      <c r="A1083" s="16">
        <v>44503</v>
      </c>
      <c r="B1083" s="91">
        <v>962</v>
      </c>
      <c r="C1083" s="92">
        <v>971.54998799999998</v>
      </c>
      <c r="D1083" s="92">
        <v>936.65002400000003</v>
      </c>
      <c r="E1083" s="92">
        <v>947.65002400000003</v>
      </c>
      <c r="F1083" s="92">
        <v>945.67407200000002</v>
      </c>
      <c r="G1083" s="92">
        <v>760341</v>
      </c>
      <c r="H1083" s="92">
        <f t="shared" si="32"/>
        <v>-4.8082053096835759E-3</v>
      </c>
      <c r="I1083" s="93">
        <f t="shared" si="33"/>
        <v>-5.2000988107769059E-3</v>
      </c>
    </row>
    <row r="1084" spans="1:9" x14ac:dyDescent="0.25">
      <c r="A1084" s="16">
        <v>44504</v>
      </c>
      <c r="B1084" s="87">
        <v>955</v>
      </c>
      <c r="C1084" s="88">
        <v>960.90002400000003</v>
      </c>
      <c r="D1084" s="88">
        <v>951.15002400000003</v>
      </c>
      <c r="E1084" s="88">
        <v>958.54998799999998</v>
      </c>
      <c r="F1084" s="88">
        <v>956.551331</v>
      </c>
      <c r="G1084" s="88">
        <v>158886</v>
      </c>
      <c r="H1084" s="88">
        <f t="shared" si="32"/>
        <v>4.96679840620719E-3</v>
      </c>
      <c r="I1084" s="95">
        <f t="shared" si="33"/>
        <v>4.57490490511386E-3</v>
      </c>
    </row>
    <row r="1085" spans="1:9" x14ac:dyDescent="0.25">
      <c r="A1085" s="16">
        <v>44508</v>
      </c>
      <c r="B1085" s="91">
        <v>960</v>
      </c>
      <c r="C1085" s="92">
        <v>964.95001200000002</v>
      </c>
      <c r="D1085" s="92">
        <v>945</v>
      </c>
      <c r="E1085" s="92">
        <v>953.29998799999998</v>
      </c>
      <c r="F1085" s="92">
        <v>951.31225600000005</v>
      </c>
      <c r="G1085" s="92">
        <v>402267</v>
      </c>
      <c r="H1085" s="92">
        <f t="shared" si="32"/>
        <v>-2.3851884353442128E-3</v>
      </c>
      <c r="I1085" s="93">
        <f t="shared" si="33"/>
        <v>-2.7770819364375423E-3</v>
      </c>
    </row>
    <row r="1086" spans="1:9" x14ac:dyDescent="0.25">
      <c r="A1086" s="16">
        <v>44509</v>
      </c>
      <c r="B1086" s="87">
        <v>953.04998799999998</v>
      </c>
      <c r="C1086" s="88">
        <v>966.65002400000003</v>
      </c>
      <c r="D1086" s="88">
        <v>951.20001200000002</v>
      </c>
      <c r="E1086" s="88">
        <v>953.84997599999997</v>
      </c>
      <c r="F1086" s="88">
        <v>951.86114499999996</v>
      </c>
      <c r="G1086" s="88">
        <v>398206</v>
      </c>
      <c r="H1086" s="88">
        <f t="shared" si="32"/>
        <v>2.5050735824855416E-4</v>
      </c>
      <c r="I1086" s="95">
        <f t="shared" si="33"/>
        <v>-1.4138614284477541E-4</v>
      </c>
    </row>
    <row r="1087" spans="1:9" x14ac:dyDescent="0.25">
      <c r="A1087" s="16">
        <v>44510</v>
      </c>
      <c r="B1087" s="91">
        <v>955.75</v>
      </c>
      <c r="C1087" s="92">
        <v>966.5</v>
      </c>
      <c r="D1087" s="92">
        <v>950</v>
      </c>
      <c r="E1087" s="92">
        <v>957.79998799999998</v>
      </c>
      <c r="F1087" s="92">
        <v>956.80602999999996</v>
      </c>
      <c r="G1087" s="92">
        <v>649338</v>
      </c>
      <c r="H1087" s="92">
        <f t="shared" si="32"/>
        <v>2.2503044030401887E-3</v>
      </c>
      <c r="I1087" s="93">
        <f t="shared" si="33"/>
        <v>1.8584109019468592E-3</v>
      </c>
    </row>
    <row r="1088" spans="1:9" x14ac:dyDescent="0.25">
      <c r="A1088" s="16">
        <v>44511</v>
      </c>
      <c r="B1088" s="87">
        <v>960</v>
      </c>
      <c r="C1088" s="88">
        <v>961.45001200000002</v>
      </c>
      <c r="D1088" s="88">
        <v>923.29998799999998</v>
      </c>
      <c r="E1088" s="88">
        <v>939.90002400000003</v>
      </c>
      <c r="F1088" s="88">
        <v>938.924622</v>
      </c>
      <c r="G1088" s="88">
        <v>1149550</v>
      </c>
      <c r="H1088" s="88">
        <f t="shared" si="32"/>
        <v>-8.1931756901170577E-3</v>
      </c>
      <c r="I1088" s="95">
        <f t="shared" si="33"/>
        <v>-8.5850691912103868E-3</v>
      </c>
    </row>
    <row r="1089" spans="1:9" x14ac:dyDescent="0.25">
      <c r="A1089" s="16">
        <v>44512</v>
      </c>
      <c r="B1089" s="91">
        <v>950.09997599999997</v>
      </c>
      <c r="C1089" s="92">
        <v>951.20001200000002</v>
      </c>
      <c r="D1089" s="92">
        <v>932.04998799999998</v>
      </c>
      <c r="E1089" s="92">
        <v>948.29998799999998</v>
      </c>
      <c r="F1089" s="92">
        <v>947.31585700000005</v>
      </c>
      <c r="G1089" s="92">
        <v>1186211</v>
      </c>
      <c r="H1089" s="92">
        <f t="shared" si="32"/>
        <v>3.8640789850317258E-3</v>
      </c>
      <c r="I1089" s="93">
        <f t="shared" si="33"/>
        <v>3.4721854839383963E-3</v>
      </c>
    </row>
    <row r="1090" spans="1:9" x14ac:dyDescent="0.25">
      <c r="A1090" s="16">
        <v>44515</v>
      </c>
      <c r="B1090" s="87">
        <v>948.29998799999998</v>
      </c>
      <c r="C1090" s="88">
        <v>968.25</v>
      </c>
      <c r="D1090" s="88">
        <v>945</v>
      </c>
      <c r="E1090" s="88">
        <v>963.84997599999997</v>
      </c>
      <c r="F1090" s="88">
        <v>962.84973100000002</v>
      </c>
      <c r="G1090" s="88">
        <v>626812</v>
      </c>
      <c r="H1090" s="88">
        <f t="shared" si="32"/>
        <v>7.063706440923574E-3</v>
      </c>
      <c r="I1090" s="95">
        <f t="shared" si="33"/>
        <v>6.6718129398302441E-3</v>
      </c>
    </row>
    <row r="1091" spans="1:9" x14ac:dyDescent="0.25">
      <c r="A1091" s="16">
        <v>44516</v>
      </c>
      <c r="B1091" s="91">
        <v>969</v>
      </c>
      <c r="C1091" s="92">
        <v>979.90002400000003</v>
      </c>
      <c r="D1091" s="92">
        <v>956.15002400000003</v>
      </c>
      <c r="E1091" s="92">
        <v>960.29998799999998</v>
      </c>
      <c r="F1091" s="92">
        <v>959.303406</v>
      </c>
      <c r="G1091" s="92">
        <v>1106004</v>
      </c>
      <c r="H1091" s="92">
        <f t="shared" si="32"/>
        <v>-1.6025269749995756E-3</v>
      </c>
      <c r="I1091" s="93">
        <f t="shared" si="33"/>
        <v>-1.9944204760929053E-3</v>
      </c>
    </row>
    <row r="1092" spans="1:9" x14ac:dyDescent="0.25">
      <c r="A1092" s="16">
        <v>44517</v>
      </c>
      <c r="B1092" s="87">
        <v>960.90002400000003</v>
      </c>
      <c r="C1092" s="88">
        <v>995</v>
      </c>
      <c r="D1092" s="88">
        <v>960</v>
      </c>
      <c r="E1092" s="88">
        <v>987.20001200000002</v>
      </c>
      <c r="F1092" s="88">
        <v>986.17553699999996</v>
      </c>
      <c r="G1092" s="88">
        <v>1406014</v>
      </c>
      <c r="H1092" s="88">
        <f t="shared" ref="H1092:H1155" si="34">LOG(F1092/F1091)</f>
        <v>1.1998238818590573E-2</v>
      </c>
      <c r="I1092" s="95">
        <f t="shared" ref="I1092:I1155" si="35">H1092-$H$1238</f>
        <v>1.1606345317497244E-2</v>
      </c>
    </row>
    <row r="1093" spans="1:9" x14ac:dyDescent="0.25">
      <c r="A1093" s="16">
        <v>44518</v>
      </c>
      <c r="B1093" s="91">
        <v>993.20001200000002</v>
      </c>
      <c r="C1093" s="92">
        <v>993.90002400000003</v>
      </c>
      <c r="D1093" s="92">
        <v>955</v>
      </c>
      <c r="E1093" s="92">
        <v>972.70001200000002</v>
      </c>
      <c r="F1093" s="92">
        <v>971.69055200000003</v>
      </c>
      <c r="G1093" s="92">
        <v>757909</v>
      </c>
      <c r="H1093" s="92">
        <f t="shared" si="34"/>
        <v>-6.4262452586572958E-3</v>
      </c>
      <c r="I1093" s="93">
        <f t="shared" si="35"/>
        <v>-6.8181387597506258E-3</v>
      </c>
    </row>
    <row r="1094" spans="1:9" x14ac:dyDescent="0.25">
      <c r="A1094" s="16">
        <v>44522</v>
      </c>
      <c r="B1094" s="87">
        <v>969</v>
      </c>
      <c r="C1094" s="88">
        <v>969</v>
      </c>
      <c r="D1094" s="88">
        <v>900</v>
      </c>
      <c r="E1094" s="88">
        <v>912.45001200000002</v>
      </c>
      <c r="F1094" s="88">
        <v>911.50311299999998</v>
      </c>
      <c r="G1094" s="88">
        <v>1914206</v>
      </c>
      <c r="H1094" s="88">
        <f t="shared" si="34"/>
        <v>-2.7769823779636511E-2</v>
      </c>
      <c r="I1094" s="95">
        <f t="shared" si="35"/>
        <v>-2.8161717280729841E-2</v>
      </c>
    </row>
    <row r="1095" spans="1:9" x14ac:dyDescent="0.25">
      <c r="A1095" s="16">
        <v>44523</v>
      </c>
      <c r="B1095" s="91">
        <v>908.5</v>
      </c>
      <c r="C1095" s="92">
        <v>935.5</v>
      </c>
      <c r="D1095" s="92">
        <v>901</v>
      </c>
      <c r="E1095" s="92">
        <v>930.59997599999997</v>
      </c>
      <c r="F1095" s="92">
        <v>929.63421600000004</v>
      </c>
      <c r="G1095" s="92">
        <v>762658</v>
      </c>
      <c r="H1095" s="92">
        <f t="shared" si="34"/>
        <v>8.5539437159769492E-3</v>
      </c>
      <c r="I1095" s="93">
        <f t="shared" si="35"/>
        <v>8.1620502148836201E-3</v>
      </c>
    </row>
    <row r="1096" spans="1:9" x14ac:dyDescent="0.25">
      <c r="A1096" s="16">
        <v>44524</v>
      </c>
      <c r="B1096" s="87">
        <v>931</v>
      </c>
      <c r="C1096" s="88">
        <v>948</v>
      </c>
      <c r="D1096" s="88">
        <v>930.59997599999997</v>
      </c>
      <c r="E1096" s="88">
        <v>940.84997599999997</v>
      </c>
      <c r="F1096" s="88">
        <v>939.87359600000002</v>
      </c>
      <c r="G1096" s="88">
        <v>416228</v>
      </c>
      <c r="H1096" s="88">
        <f t="shared" si="34"/>
        <v>4.7573491488088959E-3</v>
      </c>
      <c r="I1096" s="95">
        <f t="shared" si="35"/>
        <v>4.3654556477155659E-3</v>
      </c>
    </row>
    <row r="1097" spans="1:9" x14ac:dyDescent="0.25">
      <c r="A1097" s="16">
        <v>44525</v>
      </c>
      <c r="B1097" s="91">
        <v>940.84997599999997</v>
      </c>
      <c r="C1097" s="92">
        <v>955</v>
      </c>
      <c r="D1097" s="92">
        <v>935</v>
      </c>
      <c r="E1097" s="92">
        <v>948.5</v>
      </c>
      <c r="F1097" s="92">
        <v>947.51568599999996</v>
      </c>
      <c r="G1097" s="92">
        <v>648267</v>
      </c>
      <c r="H1097" s="92">
        <f t="shared" si="34"/>
        <v>3.5169593114698005E-3</v>
      </c>
      <c r="I1097" s="93">
        <f t="shared" si="35"/>
        <v>3.125065810376471E-3</v>
      </c>
    </row>
    <row r="1098" spans="1:9" x14ac:dyDescent="0.25">
      <c r="A1098" s="16">
        <v>44526</v>
      </c>
      <c r="B1098" s="87">
        <v>948</v>
      </c>
      <c r="C1098" s="88">
        <v>951</v>
      </c>
      <c r="D1098" s="88">
        <v>924</v>
      </c>
      <c r="E1098" s="88">
        <v>929.29998799999998</v>
      </c>
      <c r="F1098" s="88">
        <v>928.33557099999996</v>
      </c>
      <c r="G1098" s="88">
        <v>733048</v>
      </c>
      <c r="H1098" s="88">
        <f t="shared" si="34"/>
        <v>-8.881416770911971E-3</v>
      </c>
      <c r="I1098" s="95">
        <f t="shared" si="35"/>
        <v>-9.2733102720053001E-3</v>
      </c>
    </row>
    <row r="1099" spans="1:9" x14ac:dyDescent="0.25">
      <c r="A1099" s="16">
        <v>44529</v>
      </c>
      <c r="B1099" s="91">
        <v>919.29998799999998</v>
      </c>
      <c r="C1099" s="92">
        <v>946</v>
      </c>
      <c r="D1099" s="92">
        <v>905.15002400000003</v>
      </c>
      <c r="E1099" s="92">
        <v>926.04998799999998</v>
      </c>
      <c r="F1099" s="92">
        <v>925.08892800000001</v>
      </c>
      <c r="G1099" s="92">
        <v>1086561</v>
      </c>
      <c r="H1099" s="92">
        <f t="shared" si="34"/>
        <v>-1.5215085184689852E-3</v>
      </c>
      <c r="I1099" s="93">
        <f t="shared" si="35"/>
        <v>-1.9134020195623147E-3</v>
      </c>
    </row>
    <row r="1100" spans="1:9" x14ac:dyDescent="0.25">
      <c r="A1100" s="16">
        <v>44530</v>
      </c>
      <c r="B1100" s="87">
        <v>933.25</v>
      </c>
      <c r="C1100" s="88">
        <v>954.95001200000002</v>
      </c>
      <c r="D1100" s="88">
        <v>931</v>
      </c>
      <c r="E1100" s="88">
        <v>937.29998799999998</v>
      </c>
      <c r="F1100" s="88">
        <v>936.327271</v>
      </c>
      <c r="G1100" s="88">
        <v>898079</v>
      </c>
      <c r="H1100" s="88">
        <f t="shared" si="34"/>
        <v>5.2441895137803358E-3</v>
      </c>
      <c r="I1100" s="95">
        <f t="shared" si="35"/>
        <v>4.8522960126870058E-3</v>
      </c>
    </row>
    <row r="1101" spans="1:9" x14ac:dyDescent="0.25">
      <c r="A1101" s="16">
        <v>44531</v>
      </c>
      <c r="B1101" s="91">
        <v>943.20001200000002</v>
      </c>
      <c r="C1101" s="92">
        <v>951.70001200000002</v>
      </c>
      <c r="D1101" s="92">
        <v>933.25</v>
      </c>
      <c r="E1101" s="92">
        <v>949.75</v>
      </c>
      <c r="F1101" s="92">
        <v>948.76434300000005</v>
      </c>
      <c r="G1101" s="92">
        <v>294431</v>
      </c>
      <c r="H1101" s="92">
        <f t="shared" si="34"/>
        <v>5.7306818120229971E-3</v>
      </c>
      <c r="I1101" s="93">
        <f t="shared" si="35"/>
        <v>5.3387883109296671E-3</v>
      </c>
    </row>
    <row r="1102" spans="1:9" x14ac:dyDescent="0.25">
      <c r="A1102" s="16">
        <v>44532</v>
      </c>
      <c r="B1102" s="87">
        <v>952</v>
      </c>
      <c r="C1102" s="88">
        <v>979</v>
      </c>
      <c r="D1102" s="88">
        <v>947.15002400000003</v>
      </c>
      <c r="E1102" s="88">
        <v>977.20001200000002</v>
      </c>
      <c r="F1102" s="88">
        <v>976.18591300000003</v>
      </c>
      <c r="G1102" s="88">
        <v>1090975</v>
      </c>
      <c r="H1102" s="88">
        <f t="shared" si="34"/>
        <v>1.2374181787639819E-2</v>
      </c>
      <c r="I1102" s="95">
        <f t="shared" si="35"/>
        <v>1.198228828654649E-2</v>
      </c>
    </row>
    <row r="1103" spans="1:9" x14ac:dyDescent="0.25">
      <c r="A1103" s="16">
        <v>44533</v>
      </c>
      <c r="B1103" s="91">
        <v>973</v>
      </c>
      <c r="C1103" s="92">
        <v>983</v>
      </c>
      <c r="D1103" s="92">
        <v>955.54998799999998</v>
      </c>
      <c r="E1103" s="92">
        <v>959</v>
      </c>
      <c r="F1103" s="92">
        <v>958.00476100000003</v>
      </c>
      <c r="G1103" s="92">
        <v>761517</v>
      </c>
      <c r="H1103" s="92">
        <f t="shared" si="34"/>
        <v>-8.164868813941439E-3</v>
      </c>
      <c r="I1103" s="93">
        <f t="shared" si="35"/>
        <v>-8.5567623150347681E-3</v>
      </c>
    </row>
    <row r="1104" spans="1:9" x14ac:dyDescent="0.25">
      <c r="A1104" s="16">
        <v>44536</v>
      </c>
      <c r="B1104" s="87">
        <v>958</v>
      </c>
      <c r="C1104" s="88">
        <v>975</v>
      </c>
      <c r="D1104" s="88">
        <v>954.54998799999998</v>
      </c>
      <c r="E1104" s="88">
        <v>956.95001200000002</v>
      </c>
      <c r="F1104" s="88">
        <v>955.956909</v>
      </c>
      <c r="G1104" s="88">
        <v>528136</v>
      </c>
      <c r="H1104" s="88">
        <f t="shared" si="34"/>
        <v>-9.2935106975208358E-4</v>
      </c>
      <c r="I1104" s="95">
        <f t="shared" si="35"/>
        <v>-1.3212445708454131E-3</v>
      </c>
    </row>
    <row r="1105" spans="1:9" x14ac:dyDescent="0.25">
      <c r="A1105" s="16">
        <v>44537</v>
      </c>
      <c r="B1105" s="91">
        <v>959</v>
      </c>
      <c r="C1105" s="92">
        <v>978</v>
      </c>
      <c r="D1105" s="92">
        <v>945</v>
      </c>
      <c r="E1105" s="92">
        <v>958.84997599999997</v>
      </c>
      <c r="F1105" s="92">
        <v>957.854919</v>
      </c>
      <c r="G1105" s="92">
        <v>1306966</v>
      </c>
      <c r="H1105" s="92">
        <f t="shared" si="34"/>
        <v>8.6141754145729345E-4</v>
      </c>
      <c r="I1105" s="93">
        <f t="shared" si="35"/>
        <v>4.6952404036396388E-4</v>
      </c>
    </row>
    <row r="1106" spans="1:9" x14ac:dyDescent="0.25">
      <c r="A1106" s="16">
        <v>44538</v>
      </c>
      <c r="B1106" s="87">
        <v>960.20001200000002</v>
      </c>
      <c r="C1106" s="88">
        <v>984.34997599999997</v>
      </c>
      <c r="D1106" s="88">
        <v>960.20001200000002</v>
      </c>
      <c r="E1106" s="88">
        <v>981.95001200000002</v>
      </c>
      <c r="F1106" s="88">
        <v>980.930969</v>
      </c>
      <c r="G1106" s="88">
        <v>557275</v>
      </c>
      <c r="H1106" s="88">
        <f t="shared" si="34"/>
        <v>1.0338712003504438E-2</v>
      </c>
      <c r="I1106" s="95">
        <f t="shared" si="35"/>
        <v>9.9468185024111089E-3</v>
      </c>
    </row>
    <row r="1107" spans="1:9" x14ac:dyDescent="0.25">
      <c r="A1107" s="16">
        <v>44539</v>
      </c>
      <c r="B1107" s="91">
        <v>987</v>
      </c>
      <c r="C1107" s="92">
        <v>988</v>
      </c>
      <c r="D1107" s="92">
        <v>968</v>
      </c>
      <c r="E1107" s="92">
        <v>980.09997599999997</v>
      </c>
      <c r="F1107" s="92">
        <v>979.08282499999996</v>
      </c>
      <c r="G1107" s="92">
        <v>1016812</v>
      </c>
      <c r="H1107" s="92">
        <f t="shared" si="34"/>
        <v>-8.1901360214572103E-4</v>
      </c>
      <c r="I1107" s="93">
        <f t="shared" si="35"/>
        <v>-1.2109071032390506E-3</v>
      </c>
    </row>
    <row r="1108" spans="1:9" x14ac:dyDescent="0.25">
      <c r="A1108" s="16">
        <v>44540</v>
      </c>
      <c r="B1108" s="87">
        <v>978.54998799999998</v>
      </c>
      <c r="C1108" s="88">
        <v>981.75</v>
      </c>
      <c r="D1108" s="88">
        <v>967</v>
      </c>
      <c r="E1108" s="88">
        <v>975.90002400000003</v>
      </c>
      <c r="F1108" s="88">
        <v>974.88726799999995</v>
      </c>
      <c r="G1108" s="88">
        <v>214160</v>
      </c>
      <c r="H1108" s="88">
        <f t="shared" si="34"/>
        <v>-1.8650337181632588E-3</v>
      </c>
      <c r="I1108" s="95">
        <f t="shared" si="35"/>
        <v>-2.2569272192565883E-3</v>
      </c>
    </row>
    <row r="1109" spans="1:9" x14ac:dyDescent="0.25">
      <c r="A1109" s="16">
        <v>44543</v>
      </c>
      <c r="B1109" s="91">
        <v>982.5</v>
      </c>
      <c r="C1109" s="92">
        <v>1012</v>
      </c>
      <c r="D1109" s="92">
        <v>978</v>
      </c>
      <c r="E1109" s="92">
        <v>1008</v>
      </c>
      <c r="F1109" s="92">
        <v>1006.953918</v>
      </c>
      <c r="G1109" s="92">
        <v>1154069</v>
      </c>
      <c r="H1109" s="92">
        <f t="shared" si="34"/>
        <v>1.4055197505044661E-2</v>
      </c>
      <c r="I1109" s="93">
        <f t="shared" si="35"/>
        <v>1.3663304003951332E-2</v>
      </c>
    </row>
    <row r="1110" spans="1:9" x14ac:dyDescent="0.25">
      <c r="A1110" s="16">
        <v>44544</v>
      </c>
      <c r="B1110" s="87">
        <v>1008</v>
      </c>
      <c r="C1110" s="88">
        <v>1014.799988</v>
      </c>
      <c r="D1110" s="88">
        <v>985.15002400000003</v>
      </c>
      <c r="E1110" s="88">
        <v>988.45001200000002</v>
      </c>
      <c r="F1110" s="88">
        <v>987.42419400000006</v>
      </c>
      <c r="G1110" s="88">
        <v>695765</v>
      </c>
      <c r="H1110" s="88">
        <f t="shared" si="34"/>
        <v>-8.5058319033270002E-3</v>
      </c>
      <c r="I1110" s="95">
        <f t="shared" si="35"/>
        <v>-8.8977254044203292E-3</v>
      </c>
    </row>
    <row r="1111" spans="1:9" x14ac:dyDescent="0.25">
      <c r="A1111" s="16">
        <v>44545</v>
      </c>
      <c r="B1111" s="91">
        <v>994</v>
      </c>
      <c r="C1111" s="92">
        <v>1007</v>
      </c>
      <c r="D1111" s="92">
        <v>986.84997599999997</v>
      </c>
      <c r="E1111" s="92">
        <v>991.04998799999998</v>
      </c>
      <c r="F1111" s="92">
        <v>990.02148399999999</v>
      </c>
      <c r="G1111" s="92">
        <v>658618</v>
      </c>
      <c r="H1111" s="92">
        <f t="shared" si="34"/>
        <v>1.140854968720237E-3</v>
      </c>
      <c r="I1111" s="93">
        <f t="shared" si="35"/>
        <v>7.4896146762690749E-4</v>
      </c>
    </row>
    <row r="1112" spans="1:9" x14ac:dyDescent="0.25">
      <c r="A1112" s="16">
        <v>44546</v>
      </c>
      <c r="B1112" s="87">
        <v>998.65002400000003</v>
      </c>
      <c r="C1112" s="88">
        <v>998.65002400000003</v>
      </c>
      <c r="D1112" s="88">
        <v>972.54998799999998</v>
      </c>
      <c r="E1112" s="88">
        <v>983.20001200000002</v>
      </c>
      <c r="F1112" s="88">
        <v>982.17968800000006</v>
      </c>
      <c r="G1112" s="88">
        <v>354451</v>
      </c>
      <c r="H1112" s="88">
        <f t="shared" si="34"/>
        <v>-3.4536706773817451E-3</v>
      </c>
      <c r="I1112" s="95">
        <f t="shared" si="35"/>
        <v>-3.8455641784750747E-3</v>
      </c>
    </row>
    <row r="1113" spans="1:9" x14ac:dyDescent="0.25">
      <c r="A1113" s="16">
        <v>44547</v>
      </c>
      <c r="B1113" s="91">
        <v>983</v>
      </c>
      <c r="C1113" s="92">
        <v>984</v>
      </c>
      <c r="D1113" s="92">
        <v>957</v>
      </c>
      <c r="E1113" s="92">
        <v>969.95001200000002</v>
      </c>
      <c r="F1113" s="92">
        <v>968.94341999999995</v>
      </c>
      <c r="G1113" s="92">
        <v>374773</v>
      </c>
      <c r="H1113" s="92">
        <f t="shared" si="34"/>
        <v>-5.8925306315874672E-3</v>
      </c>
      <c r="I1113" s="93">
        <f t="shared" si="35"/>
        <v>-6.2844241326807972E-3</v>
      </c>
    </row>
    <row r="1114" spans="1:9" x14ac:dyDescent="0.25">
      <c r="A1114" s="16">
        <v>44550</v>
      </c>
      <c r="B1114" s="87">
        <v>950.04998799999998</v>
      </c>
      <c r="C1114" s="88">
        <v>951.54998799999998</v>
      </c>
      <c r="D1114" s="88">
        <v>903.15002400000003</v>
      </c>
      <c r="E1114" s="88">
        <v>909.79998799999998</v>
      </c>
      <c r="F1114" s="88">
        <v>908.85583499999996</v>
      </c>
      <c r="G1114" s="88">
        <v>801206</v>
      </c>
      <c r="H1114" s="88">
        <f t="shared" si="34"/>
        <v>-2.7803418013977815E-2</v>
      </c>
      <c r="I1114" s="95">
        <f t="shared" si="35"/>
        <v>-2.8195311515071146E-2</v>
      </c>
    </row>
    <row r="1115" spans="1:9" x14ac:dyDescent="0.25">
      <c r="A1115" s="16">
        <v>44551</v>
      </c>
      <c r="B1115" s="91">
        <v>920</v>
      </c>
      <c r="C1115" s="92">
        <v>939</v>
      </c>
      <c r="D1115" s="92">
        <v>915.09997599999997</v>
      </c>
      <c r="E1115" s="92">
        <v>927.29998799999998</v>
      </c>
      <c r="F1115" s="92">
        <v>926.33764599999995</v>
      </c>
      <c r="G1115" s="92">
        <v>407256</v>
      </c>
      <c r="H1115" s="92">
        <f t="shared" si="34"/>
        <v>8.2743141668016676E-3</v>
      </c>
      <c r="I1115" s="93">
        <f t="shared" si="35"/>
        <v>7.8824206657083385E-3</v>
      </c>
    </row>
    <row r="1116" spans="1:9" x14ac:dyDescent="0.25">
      <c r="A1116" s="16">
        <v>44552</v>
      </c>
      <c r="B1116" s="87">
        <v>935</v>
      </c>
      <c r="C1116" s="88">
        <v>961.84997599999997</v>
      </c>
      <c r="D1116" s="88">
        <v>932</v>
      </c>
      <c r="E1116" s="88">
        <v>955.95001200000002</v>
      </c>
      <c r="F1116" s="88">
        <v>954.95794699999999</v>
      </c>
      <c r="G1116" s="88">
        <v>520237</v>
      </c>
      <c r="H1116" s="88">
        <f t="shared" si="34"/>
        <v>1.3214933230355556E-2</v>
      </c>
      <c r="I1116" s="95">
        <f t="shared" si="35"/>
        <v>1.2823039729262227E-2</v>
      </c>
    </row>
    <row r="1117" spans="1:9" x14ac:dyDescent="0.25">
      <c r="A1117" s="16">
        <v>44553</v>
      </c>
      <c r="B1117" s="91">
        <v>956.5</v>
      </c>
      <c r="C1117" s="92">
        <v>972</v>
      </c>
      <c r="D1117" s="92">
        <v>947.90002400000003</v>
      </c>
      <c r="E1117" s="92">
        <v>964.84997599999997</v>
      </c>
      <c r="F1117" s="92">
        <v>963.84869400000002</v>
      </c>
      <c r="G1117" s="92">
        <v>375272</v>
      </c>
      <c r="H1117" s="92">
        <f t="shared" si="34"/>
        <v>4.0246160422257385E-3</v>
      </c>
      <c r="I1117" s="93">
        <f t="shared" si="35"/>
        <v>3.632722541132409E-3</v>
      </c>
    </row>
    <row r="1118" spans="1:9" x14ac:dyDescent="0.25">
      <c r="A1118" s="16">
        <v>44554</v>
      </c>
      <c r="B1118" s="87">
        <v>969</v>
      </c>
      <c r="C1118" s="88">
        <v>969</v>
      </c>
      <c r="D1118" s="88">
        <v>950.04998799999998</v>
      </c>
      <c r="E1118" s="88">
        <v>956.59997599999997</v>
      </c>
      <c r="F1118" s="88">
        <v>955.60723900000005</v>
      </c>
      <c r="G1118" s="88">
        <v>367846</v>
      </c>
      <c r="H1118" s="88">
        <f t="shared" si="34"/>
        <v>-3.7294322446081792E-3</v>
      </c>
      <c r="I1118" s="95">
        <f t="shared" si="35"/>
        <v>-4.1213257457015087E-3</v>
      </c>
    </row>
    <row r="1119" spans="1:9" x14ac:dyDescent="0.25">
      <c r="A1119" s="16">
        <v>44557</v>
      </c>
      <c r="B1119" s="91">
        <v>956</v>
      </c>
      <c r="C1119" s="92">
        <v>973.90002400000003</v>
      </c>
      <c r="D1119" s="92">
        <v>945</v>
      </c>
      <c r="E1119" s="92">
        <v>968.15002400000003</v>
      </c>
      <c r="F1119" s="92">
        <v>967.14532499999996</v>
      </c>
      <c r="G1119" s="92">
        <v>630077</v>
      </c>
      <c r="H1119" s="92">
        <f t="shared" si="34"/>
        <v>5.2123058620699731E-3</v>
      </c>
      <c r="I1119" s="93">
        <f t="shared" si="35"/>
        <v>4.8204123609766432E-3</v>
      </c>
    </row>
    <row r="1120" spans="1:9" x14ac:dyDescent="0.25">
      <c r="A1120" s="16">
        <v>44558</v>
      </c>
      <c r="B1120" s="87">
        <v>972</v>
      </c>
      <c r="C1120" s="88">
        <v>993.90002400000003</v>
      </c>
      <c r="D1120" s="88">
        <v>950</v>
      </c>
      <c r="E1120" s="88">
        <v>989.79998799999998</v>
      </c>
      <c r="F1120" s="88">
        <v>988.77282700000001</v>
      </c>
      <c r="G1120" s="88">
        <v>724322</v>
      </c>
      <c r="H1120" s="88">
        <f t="shared" si="34"/>
        <v>9.6047859694311614E-3</v>
      </c>
      <c r="I1120" s="95">
        <f t="shared" si="35"/>
        <v>9.2128924683378324E-3</v>
      </c>
    </row>
    <row r="1121" spans="1:9" x14ac:dyDescent="0.25">
      <c r="A1121" s="16">
        <v>44559</v>
      </c>
      <c r="B1121" s="91">
        <v>989.75</v>
      </c>
      <c r="C1121" s="92">
        <v>997.70001200000002</v>
      </c>
      <c r="D1121" s="92">
        <v>982.04998799999998</v>
      </c>
      <c r="E1121" s="92">
        <v>994.15002400000003</v>
      </c>
      <c r="F1121" s="92">
        <v>993.11834699999997</v>
      </c>
      <c r="G1121" s="92">
        <v>453361</v>
      </c>
      <c r="H1121" s="92">
        <f t="shared" si="34"/>
        <v>1.9044823510937206E-3</v>
      </c>
      <c r="I1121" s="93">
        <f t="shared" si="35"/>
        <v>1.5125888500003911E-3</v>
      </c>
    </row>
    <row r="1122" spans="1:9" x14ac:dyDescent="0.25">
      <c r="A1122" s="16">
        <v>44560</v>
      </c>
      <c r="B1122" s="87">
        <v>993</v>
      </c>
      <c r="C1122" s="88">
        <v>999.15002400000003</v>
      </c>
      <c r="D1122" s="88">
        <v>976.54998799999998</v>
      </c>
      <c r="E1122" s="88">
        <v>983.09997599999997</v>
      </c>
      <c r="F1122" s="88">
        <v>982.07971199999997</v>
      </c>
      <c r="G1122" s="88">
        <v>517457</v>
      </c>
      <c r="H1122" s="88">
        <f t="shared" si="34"/>
        <v>-4.8542657860263004E-3</v>
      </c>
      <c r="I1122" s="95">
        <f t="shared" si="35"/>
        <v>-5.2461592871196304E-3</v>
      </c>
    </row>
    <row r="1123" spans="1:9" x14ac:dyDescent="0.25">
      <c r="A1123" s="16">
        <v>44561</v>
      </c>
      <c r="B1123" s="91">
        <v>982</v>
      </c>
      <c r="C1123" s="92">
        <v>1007.700012</v>
      </c>
      <c r="D1123" s="92">
        <v>980</v>
      </c>
      <c r="E1123" s="92">
        <v>1004.599976</v>
      </c>
      <c r="F1123" s="92">
        <v>1003.5574339999999</v>
      </c>
      <c r="G1123" s="92">
        <v>546275</v>
      </c>
      <c r="H1123" s="92">
        <f t="shared" si="34"/>
        <v>9.3954929919197339E-3</v>
      </c>
      <c r="I1123" s="93">
        <f t="shared" si="35"/>
        <v>9.0035994908264048E-3</v>
      </c>
    </row>
    <row r="1124" spans="1:9" x14ac:dyDescent="0.25">
      <c r="A1124" s="16">
        <v>44564</v>
      </c>
      <c r="B1124" s="87">
        <v>1005.950012</v>
      </c>
      <c r="C1124" s="88">
        <v>1025</v>
      </c>
      <c r="D1124" s="88">
        <v>1000.650024</v>
      </c>
      <c r="E1124" s="88">
        <v>1017.349976</v>
      </c>
      <c r="F1124" s="88">
        <v>1016.294189</v>
      </c>
      <c r="G1124" s="88">
        <v>713770</v>
      </c>
      <c r="H1124" s="88">
        <f t="shared" si="34"/>
        <v>5.4772099781085987E-3</v>
      </c>
      <c r="I1124" s="95">
        <f t="shared" si="35"/>
        <v>5.0853164770152687E-3</v>
      </c>
    </row>
    <row r="1125" spans="1:9" x14ac:dyDescent="0.25">
      <c r="A1125" s="16">
        <v>44565</v>
      </c>
      <c r="B1125" s="91">
        <v>1023.700012</v>
      </c>
      <c r="C1125" s="92">
        <v>1024.650024</v>
      </c>
      <c r="D1125" s="92">
        <v>983.15002400000003</v>
      </c>
      <c r="E1125" s="92">
        <v>992</v>
      </c>
      <c r="F1125" s="92">
        <v>990.97051999999996</v>
      </c>
      <c r="G1125" s="92">
        <v>1067180</v>
      </c>
      <c r="H1125" s="92">
        <f t="shared" si="34"/>
        <v>-1.0958707344340334E-2</v>
      </c>
      <c r="I1125" s="93">
        <f t="shared" si="35"/>
        <v>-1.1350600845433663E-2</v>
      </c>
    </row>
    <row r="1126" spans="1:9" x14ac:dyDescent="0.25">
      <c r="A1126" s="16">
        <v>44566</v>
      </c>
      <c r="B1126" s="87">
        <v>994</v>
      </c>
      <c r="C1126" s="88">
        <v>1001.849976</v>
      </c>
      <c r="D1126" s="88">
        <v>985.54998799999998</v>
      </c>
      <c r="E1126" s="88">
        <v>999.20001200000002</v>
      </c>
      <c r="F1126" s="88">
        <v>998.16308600000002</v>
      </c>
      <c r="G1126" s="88">
        <v>664665</v>
      </c>
      <c r="H1126" s="88">
        <f t="shared" si="34"/>
        <v>3.1407697594970736E-3</v>
      </c>
      <c r="I1126" s="95">
        <f t="shared" si="35"/>
        <v>2.7488762584037441E-3</v>
      </c>
    </row>
    <row r="1127" spans="1:9" x14ac:dyDescent="0.25">
      <c r="A1127" s="16">
        <v>44567</v>
      </c>
      <c r="B1127" s="91">
        <v>994</v>
      </c>
      <c r="C1127" s="92">
        <v>996.59997599999997</v>
      </c>
      <c r="D1127" s="92">
        <v>980</v>
      </c>
      <c r="E1127" s="92">
        <v>994.34997599999997</v>
      </c>
      <c r="F1127" s="92">
        <v>993.31805399999996</v>
      </c>
      <c r="G1127" s="92">
        <v>858313</v>
      </c>
      <c r="H1127" s="92">
        <f t="shared" si="34"/>
        <v>-2.1131757378501453E-3</v>
      </c>
      <c r="I1127" s="93">
        <f t="shared" si="35"/>
        <v>-2.5050692389434748E-3</v>
      </c>
    </row>
    <row r="1128" spans="1:9" x14ac:dyDescent="0.25">
      <c r="A1128" s="16">
        <v>44568</v>
      </c>
      <c r="B1128" s="87">
        <v>990</v>
      </c>
      <c r="C1128" s="88">
        <v>1036</v>
      </c>
      <c r="D1128" s="88">
        <v>990</v>
      </c>
      <c r="E1128" s="88">
        <v>1030.9499510000001</v>
      </c>
      <c r="F1128" s="88">
        <v>1029.880005</v>
      </c>
      <c r="G1128" s="88">
        <v>1274764</v>
      </c>
      <c r="H1128" s="88">
        <f t="shared" si="34"/>
        <v>1.569829741066572E-2</v>
      </c>
      <c r="I1128" s="95">
        <f t="shared" si="35"/>
        <v>1.5306403909572391E-2</v>
      </c>
    </row>
    <row r="1129" spans="1:9" x14ac:dyDescent="0.25">
      <c r="A1129" s="16">
        <v>44571</v>
      </c>
      <c r="B1129" s="91">
        <v>1034.8000489999999</v>
      </c>
      <c r="C1129" s="92">
        <v>1088.3000489999999</v>
      </c>
      <c r="D1129" s="92">
        <v>1027.0500489999999</v>
      </c>
      <c r="E1129" s="92">
        <v>1085.150024</v>
      </c>
      <c r="F1129" s="92">
        <v>1084.0239260000001</v>
      </c>
      <c r="G1129" s="92">
        <v>2006629</v>
      </c>
      <c r="H1129" s="92">
        <f t="shared" si="34"/>
        <v>2.2252241374530753E-2</v>
      </c>
      <c r="I1129" s="93">
        <f t="shared" si="35"/>
        <v>2.1860347873437422E-2</v>
      </c>
    </row>
    <row r="1130" spans="1:9" x14ac:dyDescent="0.25">
      <c r="A1130" s="16">
        <v>44572</v>
      </c>
      <c r="B1130" s="87">
        <v>1080</v>
      </c>
      <c r="C1130" s="88">
        <v>1107.8000489999999</v>
      </c>
      <c r="D1130" s="88">
        <v>1070.3000489999999</v>
      </c>
      <c r="E1130" s="88">
        <v>1100.099976</v>
      </c>
      <c r="F1130" s="88">
        <v>1098.958374</v>
      </c>
      <c r="G1130" s="88">
        <v>1488214</v>
      </c>
      <c r="H1130" s="88">
        <f t="shared" si="34"/>
        <v>5.9423748399412731E-3</v>
      </c>
      <c r="I1130" s="95">
        <f t="shared" si="35"/>
        <v>5.5504813388479431E-3</v>
      </c>
    </row>
    <row r="1131" spans="1:9" x14ac:dyDescent="0.25">
      <c r="A1131" s="16">
        <v>44573</v>
      </c>
      <c r="B1131" s="91">
        <v>1100</v>
      </c>
      <c r="C1131" s="92">
        <v>1114.5</v>
      </c>
      <c r="D1131" s="92">
        <v>1087.650024</v>
      </c>
      <c r="E1131" s="92">
        <v>1105.25</v>
      </c>
      <c r="F1131" s="92">
        <v>1104.1030270000001</v>
      </c>
      <c r="G1131" s="92">
        <v>645842</v>
      </c>
      <c r="H1131" s="92">
        <f t="shared" si="34"/>
        <v>2.0283578747538962E-3</v>
      </c>
      <c r="I1131" s="93">
        <f t="shared" si="35"/>
        <v>1.6364643736605667E-3</v>
      </c>
    </row>
    <row r="1132" spans="1:9" x14ac:dyDescent="0.25">
      <c r="A1132" s="16">
        <v>44574</v>
      </c>
      <c r="B1132" s="87">
        <v>1106</v>
      </c>
      <c r="C1132" s="88">
        <v>1115</v>
      </c>
      <c r="D1132" s="88">
        <v>1095</v>
      </c>
      <c r="E1132" s="88">
        <v>1106.5</v>
      </c>
      <c r="F1132" s="88">
        <v>1105.3516850000001</v>
      </c>
      <c r="G1132" s="88">
        <v>514955</v>
      </c>
      <c r="H1132" s="88">
        <f t="shared" si="34"/>
        <v>4.9087707837778541E-4</v>
      </c>
      <c r="I1132" s="95">
        <f t="shared" si="35"/>
        <v>9.8983577284455831E-5</v>
      </c>
    </row>
    <row r="1133" spans="1:9" x14ac:dyDescent="0.25">
      <c r="A1133" s="16">
        <v>44575</v>
      </c>
      <c r="B1133" s="91">
        <v>1095</v>
      </c>
      <c r="C1133" s="92">
        <v>1116</v>
      </c>
      <c r="D1133" s="92">
        <v>1082</v>
      </c>
      <c r="E1133" s="92">
        <v>1098.150024</v>
      </c>
      <c r="F1133" s="92">
        <v>1097.010376</v>
      </c>
      <c r="G1133" s="92">
        <v>344706</v>
      </c>
      <c r="H1133" s="92">
        <f t="shared" si="34"/>
        <v>-3.2897422784916724E-3</v>
      </c>
      <c r="I1133" s="93">
        <f t="shared" si="35"/>
        <v>-3.681635779585002E-3</v>
      </c>
    </row>
    <row r="1134" spans="1:9" x14ac:dyDescent="0.25">
      <c r="A1134" s="16">
        <v>44578</v>
      </c>
      <c r="B1134" s="87">
        <v>1093.3000489999999</v>
      </c>
      <c r="C1134" s="88">
        <v>1118</v>
      </c>
      <c r="D1134" s="88">
        <v>1092.9499510000001</v>
      </c>
      <c r="E1134" s="88">
        <v>1106.8000489999999</v>
      </c>
      <c r="F1134" s="88">
        <v>1105.6514890000001</v>
      </c>
      <c r="G1134" s="88">
        <v>434061</v>
      </c>
      <c r="H1134" s="88">
        <f t="shared" si="34"/>
        <v>3.4075197879784537E-3</v>
      </c>
      <c r="I1134" s="95">
        <f t="shared" si="35"/>
        <v>3.0156262868851241E-3</v>
      </c>
    </row>
    <row r="1135" spans="1:9" x14ac:dyDescent="0.25">
      <c r="A1135" s="16">
        <v>44579</v>
      </c>
      <c r="B1135" s="91">
        <v>1118</v>
      </c>
      <c r="C1135" s="92">
        <v>1118</v>
      </c>
      <c r="D1135" s="92">
        <v>1079.400024</v>
      </c>
      <c r="E1135" s="92">
        <v>1083.75</v>
      </c>
      <c r="F1135" s="92">
        <v>1082.625366</v>
      </c>
      <c r="G1135" s="92">
        <v>568791</v>
      </c>
      <c r="H1135" s="92">
        <f t="shared" si="34"/>
        <v>-9.1400566985821961E-3</v>
      </c>
      <c r="I1135" s="93">
        <f t="shared" si="35"/>
        <v>-9.5319501996755252E-3</v>
      </c>
    </row>
    <row r="1136" spans="1:9" x14ac:dyDescent="0.25">
      <c r="A1136" s="16">
        <v>44580</v>
      </c>
      <c r="B1136" s="87">
        <v>1083</v>
      </c>
      <c r="C1136" s="88">
        <v>1083.8000489999999</v>
      </c>
      <c r="D1136" s="88">
        <v>1052.099976</v>
      </c>
      <c r="E1136" s="88">
        <v>1072.3000489999999</v>
      </c>
      <c r="F1136" s="88">
        <v>1071.1872559999999</v>
      </c>
      <c r="G1136" s="88">
        <v>824736</v>
      </c>
      <c r="H1136" s="88">
        <f t="shared" si="34"/>
        <v>-4.6128012304458964E-3</v>
      </c>
      <c r="I1136" s="95">
        <f t="shared" si="35"/>
        <v>-5.0046947315392264E-3</v>
      </c>
    </row>
    <row r="1137" spans="1:9" x14ac:dyDescent="0.25">
      <c r="A1137" s="16">
        <v>44581</v>
      </c>
      <c r="B1137" s="91">
        <v>1070</v>
      </c>
      <c r="C1137" s="92">
        <v>1090</v>
      </c>
      <c r="D1137" s="92">
        <v>1055.0500489999999</v>
      </c>
      <c r="E1137" s="92">
        <v>1059.4499510000001</v>
      </c>
      <c r="F1137" s="92">
        <v>1058.3504640000001</v>
      </c>
      <c r="G1137" s="92">
        <v>615309</v>
      </c>
      <c r="H1137" s="92">
        <f t="shared" si="34"/>
        <v>-5.2358926584240156E-3</v>
      </c>
      <c r="I1137" s="93">
        <f t="shared" si="35"/>
        <v>-5.6277861595173456E-3</v>
      </c>
    </row>
    <row r="1138" spans="1:9" x14ac:dyDescent="0.25">
      <c r="A1138" s="16">
        <v>44582</v>
      </c>
      <c r="B1138" s="87">
        <v>1049</v>
      </c>
      <c r="C1138" s="88">
        <v>1057.400024</v>
      </c>
      <c r="D1138" s="88">
        <v>1012.650024</v>
      </c>
      <c r="E1138" s="88">
        <v>1019.950012</v>
      </c>
      <c r="F1138" s="88">
        <v>1018.891541</v>
      </c>
      <c r="G1138" s="88">
        <v>342990</v>
      </c>
      <c r="H1138" s="88">
        <f t="shared" si="34"/>
        <v>-1.6501547866655544E-2</v>
      </c>
      <c r="I1138" s="95">
        <f t="shared" si="35"/>
        <v>-1.6893441367748875E-2</v>
      </c>
    </row>
    <row r="1139" spans="1:9" x14ac:dyDescent="0.25">
      <c r="A1139" s="16">
        <v>44585</v>
      </c>
      <c r="B1139" s="91">
        <v>1024</v>
      </c>
      <c r="C1139" s="92">
        <v>1024</v>
      </c>
      <c r="D1139" s="92">
        <v>972.25</v>
      </c>
      <c r="E1139" s="92">
        <v>982.40002400000003</v>
      </c>
      <c r="F1139" s="92">
        <v>981.380493</v>
      </c>
      <c r="G1139" s="92">
        <v>530538</v>
      </c>
      <c r="H1139" s="92">
        <f t="shared" si="34"/>
        <v>-1.6290535458561267E-2</v>
      </c>
      <c r="I1139" s="93">
        <f t="shared" si="35"/>
        <v>-1.6682428959654598E-2</v>
      </c>
    </row>
    <row r="1140" spans="1:9" x14ac:dyDescent="0.25">
      <c r="A1140" s="16">
        <v>44586</v>
      </c>
      <c r="B1140" s="87">
        <v>975</v>
      </c>
      <c r="C1140" s="88">
        <v>987.65002400000003</v>
      </c>
      <c r="D1140" s="88">
        <v>954</v>
      </c>
      <c r="E1140" s="88">
        <v>981.79998799999998</v>
      </c>
      <c r="F1140" s="88">
        <v>980.78112799999997</v>
      </c>
      <c r="G1140" s="88">
        <v>450881</v>
      </c>
      <c r="H1140" s="88">
        <f t="shared" si="34"/>
        <v>-2.6532057039136938E-4</v>
      </c>
      <c r="I1140" s="95">
        <f t="shared" si="35"/>
        <v>-6.5721407148469895E-4</v>
      </c>
    </row>
    <row r="1141" spans="1:9" x14ac:dyDescent="0.25">
      <c r="A1141" s="16">
        <v>44588</v>
      </c>
      <c r="B1141" s="91">
        <v>968</v>
      </c>
      <c r="C1141" s="92">
        <v>985</v>
      </c>
      <c r="D1141" s="92">
        <v>950</v>
      </c>
      <c r="E1141" s="92">
        <v>972.79998799999998</v>
      </c>
      <c r="F1141" s="92">
        <v>971.79046600000004</v>
      </c>
      <c r="G1141" s="92">
        <v>789984</v>
      </c>
      <c r="H1141" s="92">
        <f t="shared" si="34"/>
        <v>-3.9994666543431276E-3</v>
      </c>
      <c r="I1141" s="93">
        <f t="shared" si="35"/>
        <v>-4.3913601554364575E-3</v>
      </c>
    </row>
    <row r="1142" spans="1:9" x14ac:dyDescent="0.25">
      <c r="A1142" s="16">
        <v>44589</v>
      </c>
      <c r="B1142" s="87">
        <v>979.15002400000003</v>
      </c>
      <c r="C1142" s="88">
        <v>1028.5</v>
      </c>
      <c r="D1142" s="88">
        <v>975</v>
      </c>
      <c r="E1142" s="88">
        <v>991.75</v>
      </c>
      <c r="F1142" s="88">
        <v>990.72076400000003</v>
      </c>
      <c r="G1142" s="88">
        <v>887442</v>
      </c>
      <c r="H1142" s="88">
        <f t="shared" si="34"/>
        <v>8.3786312492592115E-3</v>
      </c>
      <c r="I1142" s="95">
        <f t="shared" si="35"/>
        <v>7.9867377481658824E-3</v>
      </c>
    </row>
    <row r="1143" spans="1:9" x14ac:dyDescent="0.25">
      <c r="A1143" s="16">
        <v>44592</v>
      </c>
      <c r="B1143" s="91">
        <v>1005</v>
      </c>
      <c r="C1143" s="92">
        <v>1016.799988</v>
      </c>
      <c r="D1143" s="92">
        <v>982.15002400000003</v>
      </c>
      <c r="E1143" s="92">
        <v>986.90002400000003</v>
      </c>
      <c r="F1143" s="92">
        <v>985.875854</v>
      </c>
      <c r="G1143" s="92">
        <v>509062</v>
      </c>
      <c r="H1143" s="92">
        <f t="shared" si="34"/>
        <v>-2.129035204320966E-3</v>
      </c>
      <c r="I1143" s="93">
        <f t="shared" si="35"/>
        <v>-2.5209287054142955E-3</v>
      </c>
    </row>
    <row r="1144" spans="1:9" x14ac:dyDescent="0.25">
      <c r="A1144" s="16">
        <v>44593</v>
      </c>
      <c r="B1144" s="87">
        <v>995.54998799999998</v>
      </c>
      <c r="C1144" s="88">
        <v>1015</v>
      </c>
      <c r="D1144" s="88">
        <v>988.5</v>
      </c>
      <c r="E1144" s="88">
        <v>1012.799988</v>
      </c>
      <c r="F1144" s="88">
        <v>1011.748901</v>
      </c>
      <c r="G1144" s="88">
        <v>355474</v>
      </c>
      <c r="H1144" s="88">
        <f t="shared" si="34"/>
        <v>1.1250511281485173E-2</v>
      </c>
      <c r="I1144" s="95">
        <f t="shared" si="35"/>
        <v>1.0858617780391844E-2</v>
      </c>
    </row>
    <row r="1145" spans="1:9" x14ac:dyDescent="0.25">
      <c r="A1145" s="16">
        <v>44594</v>
      </c>
      <c r="B1145" s="91">
        <v>1016</v>
      </c>
      <c r="C1145" s="92">
        <v>1040.9499510000001</v>
      </c>
      <c r="D1145" s="92">
        <v>1005.099976</v>
      </c>
      <c r="E1145" s="92">
        <v>1010.549988</v>
      </c>
      <c r="F1145" s="92">
        <v>1009.5012819999999</v>
      </c>
      <c r="G1145" s="92">
        <v>1230121</v>
      </c>
      <c r="H1145" s="92">
        <f t="shared" si="34"/>
        <v>-9.6586651139878444E-4</v>
      </c>
      <c r="I1145" s="93">
        <f t="shared" si="35"/>
        <v>-1.3577600124921141E-3</v>
      </c>
    </row>
    <row r="1146" spans="1:9" x14ac:dyDescent="0.25">
      <c r="A1146" s="16">
        <v>44595</v>
      </c>
      <c r="B1146" s="87">
        <v>1010.549988</v>
      </c>
      <c r="C1146" s="88">
        <v>1018.5</v>
      </c>
      <c r="D1146" s="88">
        <v>989</v>
      </c>
      <c r="E1146" s="88">
        <v>994.15002400000003</v>
      </c>
      <c r="F1146" s="88">
        <v>993.11834699999997</v>
      </c>
      <c r="G1146" s="88">
        <v>372140</v>
      </c>
      <c r="H1146" s="88">
        <f t="shared" si="34"/>
        <v>-7.1058696266858143E-3</v>
      </c>
      <c r="I1146" s="95">
        <f t="shared" si="35"/>
        <v>-7.4977631277791442E-3</v>
      </c>
    </row>
    <row r="1147" spans="1:9" x14ac:dyDescent="0.25">
      <c r="A1147" s="16">
        <v>44596</v>
      </c>
      <c r="B1147" s="91">
        <v>993.95001200000002</v>
      </c>
      <c r="C1147" s="92">
        <v>1016.25</v>
      </c>
      <c r="D1147" s="92">
        <v>989.04998799999998</v>
      </c>
      <c r="E1147" s="92">
        <v>1002.900024</v>
      </c>
      <c r="F1147" s="92">
        <v>1001.859253</v>
      </c>
      <c r="G1147" s="92">
        <v>391576</v>
      </c>
      <c r="H1147" s="92">
        <f t="shared" si="34"/>
        <v>3.8057084295363181E-3</v>
      </c>
      <c r="I1147" s="93">
        <f t="shared" si="35"/>
        <v>3.4138149284429885E-3</v>
      </c>
    </row>
    <row r="1148" spans="1:9" x14ac:dyDescent="0.25">
      <c r="A1148" s="16">
        <v>44599</v>
      </c>
      <c r="B1148" s="87">
        <v>1038</v>
      </c>
      <c r="C1148" s="88">
        <v>1038</v>
      </c>
      <c r="D1148" s="88">
        <v>978.04998799999998</v>
      </c>
      <c r="E1148" s="88">
        <v>999.84997599999997</v>
      </c>
      <c r="F1148" s="88">
        <v>998.81237799999997</v>
      </c>
      <c r="G1148" s="88">
        <v>2266844</v>
      </c>
      <c r="H1148" s="88">
        <f t="shared" si="34"/>
        <v>-1.3227978065429007E-3</v>
      </c>
      <c r="I1148" s="95">
        <f t="shared" si="35"/>
        <v>-1.7146913076362303E-3</v>
      </c>
    </row>
    <row r="1149" spans="1:9" x14ac:dyDescent="0.25">
      <c r="A1149" s="16">
        <v>44600</v>
      </c>
      <c r="B1149" s="91">
        <v>1005</v>
      </c>
      <c r="C1149" s="92">
        <v>1013.75</v>
      </c>
      <c r="D1149" s="92">
        <v>960.40002400000003</v>
      </c>
      <c r="E1149" s="92">
        <v>979.29998799999998</v>
      </c>
      <c r="F1149" s="92">
        <v>978.28369099999998</v>
      </c>
      <c r="G1149" s="92">
        <v>916502</v>
      </c>
      <c r="H1149" s="92">
        <f t="shared" si="34"/>
        <v>-9.0191023534495051E-3</v>
      </c>
      <c r="I1149" s="93">
        <f t="shared" si="35"/>
        <v>-9.4109958545428342E-3</v>
      </c>
    </row>
    <row r="1150" spans="1:9" x14ac:dyDescent="0.25">
      <c r="A1150" s="16">
        <v>44601</v>
      </c>
      <c r="B1150" s="87">
        <v>985</v>
      </c>
      <c r="C1150" s="88">
        <v>1015.150024</v>
      </c>
      <c r="D1150" s="88">
        <v>985</v>
      </c>
      <c r="E1150" s="88">
        <v>1009.75</v>
      </c>
      <c r="F1150" s="88">
        <v>1008.702087</v>
      </c>
      <c r="G1150" s="88">
        <v>709530</v>
      </c>
      <c r="H1150" s="88">
        <f t="shared" si="34"/>
        <v>1.3298105934275955E-2</v>
      </c>
      <c r="I1150" s="95">
        <f t="shared" si="35"/>
        <v>1.2906212433182625E-2</v>
      </c>
    </row>
    <row r="1151" spans="1:9" x14ac:dyDescent="0.25">
      <c r="A1151" s="16">
        <v>44602</v>
      </c>
      <c r="B1151" s="91">
        <v>1013.599976</v>
      </c>
      <c r="C1151" s="92">
        <v>1027</v>
      </c>
      <c r="D1151" s="92">
        <v>1009.5</v>
      </c>
      <c r="E1151" s="92">
        <v>1022.200012</v>
      </c>
      <c r="F1151" s="92">
        <v>1021.139221</v>
      </c>
      <c r="G1151" s="92">
        <v>700879</v>
      </c>
      <c r="H1151" s="92">
        <f t="shared" si="34"/>
        <v>5.3220379739346161E-3</v>
      </c>
      <c r="I1151" s="93">
        <f t="shared" si="35"/>
        <v>4.9301444728412861E-3</v>
      </c>
    </row>
    <row r="1152" spans="1:9" x14ac:dyDescent="0.25">
      <c r="A1152" s="16">
        <v>44603</v>
      </c>
      <c r="B1152" s="87">
        <v>1010</v>
      </c>
      <c r="C1152" s="88">
        <v>1013.400024</v>
      </c>
      <c r="D1152" s="88">
        <v>985</v>
      </c>
      <c r="E1152" s="88">
        <v>987.65002400000003</v>
      </c>
      <c r="F1152" s="88">
        <v>986.62506099999996</v>
      </c>
      <c r="G1152" s="88">
        <v>540473</v>
      </c>
      <c r="H1152" s="88">
        <f t="shared" si="34"/>
        <v>-1.4932814691887298E-2</v>
      </c>
      <c r="I1152" s="95">
        <f t="shared" si="35"/>
        <v>-1.5324708192980627E-2</v>
      </c>
    </row>
    <row r="1153" spans="1:9" x14ac:dyDescent="0.25">
      <c r="A1153" s="16">
        <v>44606</v>
      </c>
      <c r="B1153" s="91">
        <v>950</v>
      </c>
      <c r="C1153" s="92">
        <v>976.59997599999997</v>
      </c>
      <c r="D1153" s="92">
        <v>947</v>
      </c>
      <c r="E1153" s="92">
        <v>963.59997599999997</v>
      </c>
      <c r="F1153" s="92">
        <v>962.59997599999997</v>
      </c>
      <c r="G1153" s="92">
        <v>532223</v>
      </c>
      <c r="H1153" s="92">
        <f t="shared" si="34"/>
        <v>-1.0706296151214361E-2</v>
      </c>
      <c r="I1153" s="93">
        <f t="shared" si="35"/>
        <v>-1.109818965230769E-2</v>
      </c>
    </row>
    <row r="1154" spans="1:9" x14ac:dyDescent="0.25">
      <c r="A1154" s="16">
        <v>44607</v>
      </c>
      <c r="B1154" s="87">
        <v>970.95001200000002</v>
      </c>
      <c r="C1154" s="88">
        <v>987.75</v>
      </c>
      <c r="D1154" s="88">
        <v>950</v>
      </c>
      <c r="E1154" s="88">
        <v>984.54998799999998</v>
      </c>
      <c r="F1154" s="88">
        <v>984.54998799999998</v>
      </c>
      <c r="G1154" s="88">
        <v>628989</v>
      </c>
      <c r="H1154" s="88">
        <f t="shared" si="34"/>
        <v>9.791924708857605E-3</v>
      </c>
      <c r="I1154" s="95">
        <f t="shared" si="35"/>
        <v>9.4000312077642759E-3</v>
      </c>
    </row>
    <row r="1155" spans="1:9" x14ac:dyDescent="0.25">
      <c r="A1155" s="16">
        <v>44608</v>
      </c>
      <c r="B1155" s="91">
        <v>993</v>
      </c>
      <c r="C1155" s="92">
        <v>999</v>
      </c>
      <c r="D1155" s="92">
        <v>980</v>
      </c>
      <c r="E1155" s="92">
        <v>983.95001200000002</v>
      </c>
      <c r="F1155" s="92">
        <v>983.95001200000002</v>
      </c>
      <c r="G1155" s="92">
        <v>415830</v>
      </c>
      <c r="H1155" s="92">
        <f t="shared" si="34"/>
        <v>-2.6473586400089735E-4</v>
      </c>
      <c r="I1155" s="93">
        <f t="shared" si="35"/>
        <v>-6.5662936509422692E-4</v>
      </c>
    </row>
    <row r="1156" spans="1:9" x14ac:dyDescent="0.25">
      <c r="A1156" s="16">
        <v>44609</v>
      </c>
      <c r="B1156" s="87">
        <v>984</v>
      </c>
      <c r="C1156" s="88">
        <v>992.59997599999997</v>
      </c>
      <c r="D1156" s="88">
        <v>969.79998799999998</v>
      </c>
      <c r="E1156" s="88">
        <v>974.84997599999997</v>
      </c>
      <c r="F1156" s="88">
        <v>974.84997599999997</v>
      </c>
      <c r="G1156" s="88">
        <v>541572</v>
      </c>
      <c r="H1156" s="88">
        <f t="shared" ref="H1156:H1219" si="36">LOG(F1156/F1155)</f>
        <v>-4.0352500273783849E-3</v>
      </c>
      <c r="I1156" s="95">
        <f t="shared" ref="I1156:I1219" si="37">H1156-$H$1238</f>
        <v>-4.4271435284717149E-3</v>
      </c>
    </row>
    <row r="1157" spans="1:9" x14ac:dyDescent="0.25">
      <c r="A1157" s="16">
        <v>44610</v>
      </c>
      <c r="B1157" s="91">
        <v>969</v>
      </c>
      <c r="C1157" s="92">
        <v>974.45001200000002</v>
      </c>
      <c r="D1157" s="92">
        <v>954.20001200000002</v>
      </c>
      <c r="E1157" s="92">
        <v>957.95001200000002</v>
      </c>
      <c r="F1157" s="92">
        <v>957.95001200000002</v>
      </c>
      <c r="G1157" s="92">
        <v>434247</v>
      </c>
      <c r="H1157" s="92">
        <f t="shared" si="36"/>
        <v>-7.5949381300842011E-3</v>
      </c>
      <c r="I1157" s="93">
        <f t="shared" si="37"/>
        <v>-7.9868316311775302E-3</v>
      </c>
    </row>
    <row r="1158" spans="1:9" x14ac:dyDescent="0.25">
      <c r="A1158" s="16">
        <v>44613</v>
      </c>
      <c r="B1158" s="87">
        <v>952.34997599999997</v>
      </c>
      <c r="C1158" s="88">
        <v>960.79998799999998</v>
      </c>
      <c r="D1158" s="88">
        <v>932</v>
      </c>
      <c r="E1158" s="88">
        <v>935.29998799999998</v>
      </c>
      <c r="F1158" s="88">
        <v>935.29998799999998</v>
      </c>
      <c r="G1158" s="88">
        <v>661992</v>
      </c>
      <c r="H1158" s="88">
        <f t="shared" si="36"/>
        <v>-1.0391918427318597E-2</v>
      </c>
      <c r="I1158" s="95">
        <f t="shared" si="37"/>
        <v>-1.0783811928411926E-2</v>
      </c>
    </row>
    <row r="1159" spans="1:9" x14ac:dyDescent="0.25">
      <c r="A1159" s="16">
        <v>44614</v>
      </c>
      <c r="B1159" s="91">
        <v>913</v>
      </c>
      <c r="C1159" s="92">
        <v>929.95001200000002</v>
      </c>
      <c r="D1159" s="92">
        <v>907.54998799999998</v>
      </c>
      <c r="E1159" s="92">
        <v>919.29998799999998</v>
      </c>
      <c r="F1159" s="92">
        <v>919.29998799999998</v>
      </c>
      <c r="G1159" s="92">
        <v>692700</v>
      </c>
      <c r="H1159" s="92">
        <f t="shared" si="36"/>
        <v>-7.4936743256954624E-3</v>
      </c>
      <c r="I1159" s="93">
        <f t="shared" si="37"/>
        <v>-7.8855678267887915E-3</v>
      </c>
    </row>
    <row r="1160" spans="1:9" x14ac:dyDescent="0.25">
      <c r="A1160" s="16">
        <v>44615</v>
      </c>
      <c r="B1160" s="87">
        <v>922</v>
      </c>
      <c r="C1160" s="88">
        <v>938.29998799999998</v>
      </c>
      <c r="D1160" s="88">
        <v>915</v>
      </c>
      <c r="E1160" s="88">
        <v>916.90002400000003</v>
      </c>
      <c r="F1160" s="88">
        <v>916.90002400000003</v>
      </c>
      <c r="G1160" s="88">
        <v>624883</v>
      </c>
      <c r="H1160" s="88">
        <f t="shared" si="36"/>
        <v>-1.1352703503736395E-3</v>
      </c>
      <c r="I1160" s="95">
        <f t="shared" si="37"/>
        <v>-1.527163851466969E-3</v>
      </c>
    </row>
    <row r="1161" spans="1:9" x14ac:dyDescent="0.25">
      <c r="A1161" s="16">
        <v>44616</v>
      </c>
      <c r="B1161" s="91">
        <v>899</v>
      </c>
      <c r="C1161" s="92">
        <v>907</v>
      </c>
      <c r="D1161" s="92">
        <v>861</v>
      </c>
      <c r="E1161" s="92">
        <v>865.84997599999997</v>
      </c>
      <c r="F1161" s="92">
        <v>865.84997599999997</v>
      </c>
      <c r="G1161" s="92">
        <v>1266020</v>
      </c>
      <c r="H1161" s="92">
        <f t="shared" si="36"/>
        <v>-2.4879334850894885E-2</v>
      </c>
      <c r="I1161" s="93">
        <f t="shared" si="37"/>
        <v>-2.5271228351988216E-2</v>
      </c>
    </row>
    <row r="1162" spans="1:9" x14ac:dyDescent="0.25">
      <c r="A1162" s="16">
        <v>44617</v>
      </c>
      <c r="B1162" s="87">
        <v>876.84997599999997</v>
      </c>
      <c r="C1162" s="88">
        <v>937.15002400000003</v>
      </c>
      <c r="D1162" s="88">
        <v>872.65002400000003</v>
      </c>
      <c r="E1162" s="88">
        <v>933.34997599999997</v>
      </c>
      <c r="F1162" s="88">
        <v>933.34997599999997</v>
      </c>
      <c r="G1162" s="88">
        <v>977284</v>
      </c>
      <c r="H1162" s="88">
        <f t="shared" si="36"/>
        <v>3.2601871398131442E-2</v>
      </c>
      <c r="I1162" s="95">
        <f t="shared" si="37"/>
        <v>3.2209977897038111E-2</v>
      </c>
    </row>
    <row r="1163" spans="1:9" x14ac:dyDescent="0.25">
      <c r="A1163" s="16">
        <v>44620</v>
      </c>
      <c r="B1163" s="91">
        <v>926</v>
      </c>
      <c r="C1163" s="92">
        <v>929.90002400000003</v>
      </c>
      <c r="D1163" s="92">
        <v>911.20001200000002</v>
      </c>
      <c r="E1163" s="92">
        <v>926.15002400000003</v>
      </c>
      <c r="F1163" s="92">
        <v>926.15002400000003</v>
      </c>
      <c r="G1163" s="92">
        <v>559306</v>
      </c>
      <c r="H1163" s="92">
        <f t="shared" si="36"/>
        <v>-3.3631783276460172E-3</v>
      </c>
      <c r="I1163" s="93">
        <f t="shared" si="37"/>
        <v>-3.7550718287393467E-3</v>
      </c>
    </row>
    <row r="1164" spans="1:9" x14ac:dyDescent="0.25">
      <c r="A1164" s="16">
        <v>44622</v>
      </c>
      <c r="B1164" s="87">
        <v>915</v>
      </c>
      <c r="C1164" s="88">
        <v>924.95001200000002</v>
      </c>
      <c r="D1164" s="88">
        <v>896.04998799999998</v>
      </c>
      <c r="E1164" s="88">
        <v>903.45001200000002</v>
      </c>
      <c r="F1164" s="88">
        <v>903.45001200000002</v>
      </c>
      <c r="G1164" s="88">
        <v>669553</v>
      </c>
      <c r="H1164" s="88">
        <f t="shared" si="36"/>
        <v>-1.0777214322158246E-2</v>
      </c>
      <c r="I1164" s="95">
        <f t="shared" si="37"/>
        <v>-1.1169107823251576E-2</v>
      </c>
    </row>
    <row r="1165" spans="1:9" x14ac:dyDescent="0.25">
      <c r="A1165" s="16">
        <v>44623</v>
      </c>
      <c r="B1165" s="91">
        <v>917.29998799999998</v>
      </c>
      <c r="C1165" s="92">
        <v>920</v>
      </c>
      <c r="D1165" s="92">
        <v>873</v>
      </c>
      <c r="E1165" s="92">
        <v>881</v>
      </c>
      <c r="F1165" s="92">
        <v>881</v>
      </c>
      <c r="G1165" s="92">
        <v>1047181</v>
      </c>
      <c r="H1165" s="92">
        <f t="shared" si="36"/>
        <v>-1.092821958269433E-2</v>
      </c>
      <c r="I1165" s="93">
        <f t="shared" si="37"/>
        <v>-1.1320113083787659E-2</v>
      </c>
    </row>
    <row r="1166" spans="1:9" x14ac:dyDescent="0.25">
      <c r="A1166" s="16">
        <v>44624</v>
      </c>
      <c r="B1166" s="87">
        <v>878</v>
      </c>
      <c r="C1166" s="88">
        <v>878</v>
      </c>
      <c r="D1166" s="88">
        <v>825</v>
      </c>
      <c r="E1166" s="88">
        <v>829.54998799999998</v>
      </c>
      <c r="F1166" s="88">
        <v>829.54998799999998</v>
      </c>
      <c r="G1166" s="88">
        <v>1523764</v>
      </c>
      <c r="H1166" s="88">
        <f t="shared" si="36"/>
        <v>-2.6133347034851588E-2</v>
      </c>
      <c r="I1166" s="95">
        <f t="shared" si="37"/>
        <v>-2.6525240535944919E-2</v>
      </c>
    </row>
    <row r="1167" spans="1:9" x14ac:dyDescent="0.25">
      <c r="A1167" s="16">
        <v>44627</v>
      </c>
      <c r="B1167" s="91">
        <v>800</v>
      </c>
      <c r="C1167" s="92">
        <v>817.95001200000002</v>
      </c>
      <c r="D1167" s="92">
        <v>782.54998799999998</v>
      </c>
      <c r="E1167" s="92">
        <v>804.84997599999997</v>
      </c>
      <c r="F1167" s="92">
        <v>804.84997599999997</v>
      </c>
      <c r="G1167" s="92">
        <v>1030588</v>
      </c>
      <c r="H1167" s="92">
        <f t="shared" si="36"/>
        <v>-1.3127625937753445E-2</v>
      </c>
      <c r="I1167" s="93">
        <f t="shared" si="37"/>
        <v>-1.3519519438846774E-2</v>
      </c>
    </row>
    <row r="1168" spans="1:9" x14ac:dyDescent="0.25">
      <c r="A1168" s="16">
        <v>44628</v>
      </c>
      <c r="B1168" s="87">
        <v>808</v>
      </c>
      <c r="C1168" s="88">
        <v>823.79998799999998</v>
      </c>
      <c r="D1168" s="88">
        <v>792.25</v>
      </c>
      <c r="E1168" s="88">
        <v>817.40002400000003</v>
      </c>
      <c r="F1168" s="88">
        <v>817.40002400000003</v>
      </c>
      <c r="G1168" s="88">
        <v>898680</v>
      </c>
      <c r="H1168" s="88">
        <f t="shared" si="36"/>
        <v>6.7197106876212033E-3</v>
      </c>
      <c r="I1168" s="95">
        <f t="shared" si="37"/>
        <v>6.3278171865278733E-3</v>
      </c>
    </row>
    <row r="1169" spans="1:9" x14ac:dyDescent="0.25">
      <c r="A1169" s="16">
        <v>44629</v>
      </c>
      <c r="B1169" s="91">
        <v>827</v>
      </c>
      <c r="C1169" s="92">
        <v>837.70001200000002</v>
      </c>
      <c r="D1169" s="92">
        <v>812</v>
      </c>
      <c r="E1169" s="92">
        <v>829.95001200000002</v>
      </c>
      <c r="F1169" s="92">
        <v>829.95001200000002</v>
      </c>
      <c r="G1169" s="92">
        <v>1092734</v>
      </c>
      <c r="H1169" s="92">
        <f t="shared" si="36"/>
        <v>6.6172894221042718E-3</v>
      </c>
      <c r="I1169" s="93">
        <f t="shared" si="37"/>
        <v>6.2253959210109419E-3</v>
      </c>
    </row>
    <row r="1170" spans="1:9" x14ac:dyDescent="0.25">
      <c r="A1170" s="16">
        <v>44630</v>
      </c>
      <c r="B1170" s="87">
        <v>860</v>
      </c>
      <c r="C1170" s="88">
        <v>863</v>
      </c>
      <c r="D1170" s="88">
        <v>818</v>
      </c>
      <c r="E1170" s="88">
        <v>828</v>
      </c>
      <c r="F1170" s="88">
        <v>828</v>
      </c>
      <c r="G1170" s="88">
        <v>1222549</v>
      </c>
      <c r="H1170" s="88">
        <f t="shared" si="36"/>
        <v>-1.0215987642881233E-3</v>
      </c>
      <c r="I1170" s="95">
        <f t="shared" si="37"/>
        <v>-1.4134922653814528E-3</v>
      </c>
    </row>
    <row r="1171" spans="1:9" x14ac:dyDescent="0.25">
      <c r="A1171" s="16">
        <v>44631</v>
      </c>
      <c r="B1171" s="91">
        <v>824.84997599999997</v>
      </c>
      <c r="C1171" s="92">
        <v>848</v>
      </c>
      <c r="D1171" s="92">
        <v>818</v>
      </c>
      <c r="E1171" s="92">
        <v>845.20001200000002</v>
      </c>
      <c r="F1171" s="92">
        <v>845.20001200000002</v>
      </c>
      <c r="G1171" s="92">
        <v>951265</v>
      </c>
      <c r="H1171" s="92">
        <f t="shared" si="36"/>
        <v>8.9291577614317736E-3</v>
      </c>
      <c r="I1171" s="93">
        <f t="shared" si="37"/>
        <v>8.5372642603384445E-3</v>
      </c>
    </row>
    <row r="1172" spans="1:9" x14ac:dyDescent="0.25">
      <c r="A1172" s="16">
        <v>44634</v>
      </c>
      <c r="B1172" s="87">
        <v>845.15002400000003</v>
      </c>
      <c r="C1172" s="88">
        <v>878.70001200000002</v>
      </c>
      <c r="D1172" s="88">
        <v>835.20001200000002</v>
      </c>
      <c r="E1172" s="88">
        <v>870.59997599999997</v>
      </c>
      <c r="F1172" s="88">
        <v>870.59997599999997</v>
      </c>
      <c r="G1172" s="88">
        <v>1208308</v>
      </c>
      <c r="H1172" s="88">
        <f t="shared" si="36"/>
        <v>1.2859156302786728E-2</v>
      </c>
      <c r="I1172" s="95">
        <f t="shared" si="37"/>
        <v>1.2467262801693399E-2</v>
      </c>
    </row>
    <row r="1173" spans="1:9" x14ac:dyDescent="0.25">
      <c r="A1173" s="16">
        <v>44635</v>
      </c>
      <c r="B1173" s="91">
        <v>875.75</v>
      </c>
      <c r="C1173" s="92">
        <v>882</v>
      </c>
      <c r="D1173" s="92">
        <v>851.45001200000002</v>
      </c>
      <c r="E1173" s="92">
        <v>859.40002400000003</v>
      </c>
      <c r="F1173" s="92">
        <v>859.40002400000003</v>
      </c>
      <c r="G1173" s="92">
        <v>816692</v>
      </c>
      <c r="H1173" s="92">
        <f t="shared" si="36"/>
        <v>-5.6232893729068001E-3</v>
      </c>
      <c r="I1173" s="93">
        <f t="shared" si="37"/>
        <v>-6.0151828740001301E-3</v>
      </c>
    </row>
    <row r="1174" spans="1:9" x14ac:dyDescent="0.25">
      <c r="A1174" s="16">
        <v>44636</v>
      </c>
      <c r="B1174" s="87">
        <v>867.70001200000002</v>
      </c>
      <c r="C1174" s="88">
        <v>873.09997599999997</v>
      </c>
      <c r="D1174" s="88">
        <v>850.20001200000002</v>
      </c>
      <c r="E1174" s="88">
        <v>859.45001200000002</v>
      </c>
      <c r="F1174" s="88">
        <v>859.45001200000002</v>
      </c>
      <c r="G1174" s="88">
        <v>637838</v>
      </c>
      <c r="H1174" s="88">
        <f t="shared" si="36"/>
        <v>2.5260508028993828E-5</v>
      </c>
      <c r="I1174" s="95">
        <f t="shared" si="37"/>
        <v>-3.6663299306433577E-4</v>
      </c>
    </row>
    <row r="1175" spans="1:9" x14ac:dyDescent="0.25">
      <c r="A1175" s="16">
        <v>44637</v>
      </c>
      <c r="B1175" s="91">
        <v>875</v>
      </c>
      <c r="C1175" s="92">
        <v>898.54998799999998</v>
      </c>
      <c r="D1175" s="92">
        <v>868.5</v>
      </c>
      <c r="E1175" s="92">
        <v>891.59997599999997</v>
      </c>
      <c r="F1175" s="92">
        <v>891.59997599999997</v>
      </c>
      <c r="G1175" s="92">
        <v>1550992</v>
      </c>
      <c r="H1175" s="92">
        <f t="shared" si="36"/>
        <v>1.5949426133683536E-2</v>
      </c>
      <c r="I1175" s="93">
        <f t="shared" si="37"/>
        <v>1.5557532632590207E-2</v>
      </c>
    </row>
    <row r="1176" spans="1:9" x14ac:dyDescent="0.25">
      <c r="A1176" s="16">
        <v>44641</v>
      </c>
      <c r="B1176" s="87">
        <v>892</v>
      </c>
      <c r="C1176" s="88">
        <v>935</v>
      </c>
      <c r="D1176" s="88">
        <v>888</v>
      </c>
      <c r="E1176" s="88">
        <v>911.34997599999997</v>
      </c>
      <c r="F1176" s="88">
        <v>911.34997599999997</v>
      </c>
      <c r="G1176" s="88">
        <v>2014155</v>
      </c>
      <c r="H1176" s="88">
        <f t="shared" si="36"/>
        <v>9.5151383587225892E-3</v>
      </c>
      <c r="I1176" s="95">
        <f t="shared" si="37"/>
        <v>9.1232448576292601E-3</v>
      </c>
    </row>
    <row r="1177" spans="1:9" x14ac:dyDescent="0.25">
      <c r="A1177" s="16">
        <v>44642</v>
      </c>
      <c r="B1177" s="91">
        <v>912</v>
      </c>
      <c r="C1177" s="92">
        <v>916.04998799999998</v>
      </c>
      <c r="D1177" s="92">
        <v>893</v>
      </c>
      <c r="E1177" s="92">
        <v>908.34997599999997</v>
      </c>
      <c r="F1177" s="92">
        <v>908.34997599999997</v>
      </c>
      <c r="G1177" s="92">
        <v>527993</v>
      </c>
      <c r="H1177" s="92">
        <f t="shared" si="36"/>
        <v>-1.4319774253710533E-3</v>
      </c>
      <c r="I1177" s="93">
        <f t="shared" si="37"/>
        <v>-1.8238709264643829E-3</v>
      </c>
    </row>
    <row r="1178" spans="1:9" x14ac:dyDescent="0.25">
      <c r="A1178" s="16">
        <v>44643</v>
      </c>
      <c r="B1178" s="87">
        <v>915.40002400000003</v>
      </c>
      <c r="C1178" s="88">
        <v>920</v>
      </c>
      <c r="D1178" s="88">
        <v>905.45001200000002</v>
      </c>
      <c r="E1178" s="88">
        <v>912.54998799999998</v>
      </c>
      <c r="F1178" s="88">
        <v>912.54998799999998</v>
      </c>
      <c r="G1178" s="88">
        <v>426212</v>
      </c>
      <c r="H1178" s="88">
        <f t="shared" si="36"/>
        <v>2.0034546722643067E-3</v>
      </c>
      <c r="I1178" s="95">
        <f t="shared" si="37"/>
        <v>1.6115611711709772E-3</v>
      </c>
    </row>
    <row r="1179" spans="1:9" x14ac:dyDescent="0.25">
      <c r="A1179" s="16">
        <v>44644</v>
      </c>
      <c r="B1179" s="91">
        <v>912.54998799999998</v>
      </c>
      <c r="C1179" s="92">
        <v>925.84997599999997</v>
      </c>
      <c r="D1179" s="92">
        <v>909.59997599999997</v>
      </c>
      <c r="E1179" s="92">
        <v>919.40002400000003</v>
      </c>
      <c r="F1179" s="92">
        <v>919.40002400000003</v>
      </c>
      <c r="G1179" s="92">
        <v>446309</v>
      </c>
      <c r="H1179" s="92">
        <f t="shared" si="36"/>
        <v>3.2478470275853432E-3</v>
      </c>
      <c r="I1179" s="93">
        <f t="shared" si="37"/>
        <v>2.8559535264920137E-3</v>
      </c>
    </row>
    <row r="1180" spans="1:9" x14ac:dyDescent="0.25">
      <c r="A1180" s="16">
        <v>44645</v>
      </c>
      <c r="B1180" s="87">
        <v>925</v>
      </c>
      <c r="C1180" s="88">
        <v>932.5</v>
      </c>
      <c r="D1180" s="88">
        <v>918.04998799999998</v>
      </c>
      <c r="E1180" s="88">
        <v>923.15002400000003</v>
      </c>
      <c r="F1180" s="88">
        <v>923.15002400000003</v>
      </c>
      <c r="G1180" s="88">
        <v>719667</v>
      </c>
      <c r="H1180" s="88">
        <f t="shared" si="36"/>
        <v>1.7677745660607041E-3</v>
      </c>
      <c r="I1180" s="95">
        <f t="shared" si="37"/>
        <v>1.3758810649673746E-3</v>
      </c>
    </row>
    <row r="1181" spans="1:9" x14ac:dyDescent="0.25">
      <c r="A1181" s="16">
        <v>44648</v>
      </c>
      <c r="B1181" s="91">
        <v>923.15002400000003</v>
      </c>
      <c r="C1181" s="92">
        <v>933.65002400000003</v>
      </c>
      <c r="D1181" s="92">
        <v>904.25</v>
      </c>
      <c r="E1181" s="92">
        <v>907.54998799999998</v>
      </c>
      <c r="F1181" s="92">
        <v>907.54998799999998</v>
      </c>
      <c r="G1181" s="92">
        <v>920464</v>
      </c>
      <c r="H1181" s="92">
        <f t="shared" si="36"/>
        <v>-7.4017299399597742E-3</v>
      </c>
      <c r="I1181" s="93">
        <f t="shared" si="37"/>
        <v>-7.7936234410531042E-3</v>
      </c>
    </row>
    <row r="1182" spans="1:9" x14ac:dyDescent="0.25">
      <c r="A1182" s="16">
        <v>44649</v>
      </c>
      <c r="B1182" s="87">
        <v>910</v>
      </c>
      <c r="C1182" s="88">
        <v>933</v>
      </c>
      <c r="D1182" s="88">
        <v>910</v>
      </c>
      <c r="E1182" s="88">
        <v>922.34997599999997</v>
      </c>
      <c r="F1182" s="88">
        <v>922.34997599999997</v>
      </c>
      <c r="G1182" s="88">
        <v>710079</v>
      </c>
      <c r="H1182" s="88">
        <f t="shared" si="36"/>
        <v>7.0251854225671781E-3</v>
      </c>
      <c r="I1182" s="95">
        <f t="shared" si="37"/>
        <v>6.6332919214738481E-3</v>
      </c>
    </row>
    <row r="1183" spans="1:9" x14ac:dyDescent="0.25">
      <c r="A1183" s="16">
        <v>44650</v>
      </c>
      <c r="B1183" s="91">
        <v>928</v>
      </c>
      <c r="C1183" s="92">
        <v>950.79998799999998</v>
      </c>
      <c r="D1183" s="92">
        <v>923.54998799999998</v>
      </c>
      <c r="E1183" s="92">
        <v>941.95001200000002</v>
      </c>
      <c r="F1183" s="92">
        <v>941.95001200000002</v>
      </c>
      <c r="G1183" s="92">
        <v>759425</v>
      </c>
      <c r="H1183" s="92">
        <f t="shared" si="36"/>
        <v>9.1321151899207663E-3</v>
      </c>
      <c r="I1183" s="93">
        <f t="shared" si="37"/>
        <v>8.7402216888274372E-3</v>
      </c>
    </row>
    <row r="1184" spans="1:9" x14ac:dyDescent="0.25">
      <c r="A1184" s="16">
        <v>44651</v>
      </c>
      <c r="B1184" s="87">
        <v>949.5</v>
      </c>
      <c r="C1184" s="88">
        <v>962</v>
      </c>
      <c r="D1184" s="88">
        <v>941.04998799999998</v>
      </c>
      <c r="E1184" s="88">
        <v>956.65002400000003</v>
      </c>
      <c r="F1184" s="88">
        <v>956.65002400000003</v>
      </c>
      <c r="G1184" s="88">
        <v>807901</v>
      </c>
      <c r="H1184" s="88">
        <f t="shared" si="36"/>
        <v>6.7252307481535873E-3</v>
      </c>
      <c r="I1184" s="95">
        <f t="shared" si="37"/>
        <v>6.3333372470602573E-3</v>
      </c>
    </row>
    <row r="1185" spans="1:9" x14ac:dyDescent="0.25">
      <c r="A1185" s="16">
        <v>44652</v>
      </c>
      <c r="B1185" s="91">
        <v>972</v>
      </c>
      <c r="C1185" s="92">
        <v>977.34997599999997</v>
      </c>
      <c r="D1185" s="92">
        <v>950.79998799999998</v>
      </c>
      <c r="E1185" s="92">
        <v>956.40002400000003</v>
      </c>
      <c r="F1185" s="92">
        <v>956.40002400000003</v>
      </c>
      <c r="G1185" s="92">
        <v>731142</v>
      </c>
      <c r="H1185" s="92">
        <f t="shared" si="36"/>
        <v>-1.1350839588058988E-4</v>
      </c>
      <c r="I1185" s="93">
        <f t="shared" si="37"/>
        <v>-5.0540189697391945E-4</v>
      </c>
    </row>
    <row r="1186" spans="1:9" x14ac:dyDescent="0.25">
      <c r="A1186" s="16">
        <v>44655</v>
      </c>
      <c r="B1186" s="87">
        <v>956.40002400000003</v>
      </c>
      <c r="C1186" s="88">
        <v>975</v>
      </c>
      <c r="D1186" s="88">
        <v>956</v>
      </c>
      <c r="E1186" s="88">
        <v>972.34997599999997</v>
      </c>
      <c r="F1186" s="88">
        <v>972.34997599999997</v>
      </c>
      <c r="G1186" s="88">
        <v>536432</v>
      </c>
      <c r="H1186" s="88">
        <f t="shared" si="36"/>
        <v>7.1830294743383521E-3</v>
      </c>
      <c r="I1186" s="95">
        <f t="shared" si="37"/>
        <v>6.7911359732450221E-3</v>
      </c>
    </row>
    <row r="1187" spans="1:9" x14ac:dyDescent="0.25">
      <c r="A1187" s="16">
        <v>44656</v>
      </c>
      <c r="B1187" s="91">
        <v>975</v>
      </c>
      <c r="C1187" s="92">
        <v>990</v>
      </c>
      <c r="D1187" s="92">
        <v>975</v>
      </c>
      <c r="E1187" s="92">
        <v>987.04998799999998</v>
      </c>
      <c r="F1187" s="92">
        <v>987.04998799999998</v>
      </c>
      <c r="G1187" s="92">
        <v>457199</v>
      </c>
      <c r="H1187" s="92">
        <f t="shared" si="36"/>
        <v>6.5165397498107049E-3</v>
      </c>
      <c r="I1187" s="93">
        <f t="shared" si="37"/>
        <v>6.1246462487173749E-3</v>
      </c>
    </row>
    <row r="1188" spans="1:9" x14ac:dyDescent="0.25">
      <c r="A1188" s="16">
        <v>44657</v>
      </c>
      <c r="B1188" s="87">
        <v>978.09997599999997</v>
      </c>
      <c r="C1188" s="88">
        <v>984.54998799999998</v>
      </c>
      <c r="D1188" s="88">
        <v>967</v>
      </c>
      <c r="E1188" s="88">
        <v>973.59997599999997</v>
      </c>
      <c r="F1188" s="88">
        <v>973.59997599999997</v>
      </c>
      <c r="G1188" s="88">
        <v>361964</v>
      </c>
      <c r="H1188" s="88">
        <f t="shared" si="36"/>
        <v>-5.9585930498061209E-3</v>
      </c>
      <c r="I1188" s="95">
        <f t="shared" si="37"/>
        <v>-6.3504865508994509E-3</v>
      </c>
    </row>
    <row r="1189" spans="1:9" x14ac:dyDescent="0.25">
      <c r="A1189" s="16">
        <v>44658</v>
      </c>
      <c r="B1189" s="91">
        <v>970</v>
      </c>
      <c r="C1189" s="92">
        <v>975</v>
      </c>
      <c r="D1189" s="92">
        <v>958.45001200000002</v>
      </c>
      <c r="E1189" s="92">
        <v>963.04998799999998</v>
      </c>
      <c r="F1189" s="92">
        <v>963.04998799999998</v>
      </c>
      <c r="G1189" s="92">
        <v>518223</v>
      </c>
      <c r="H1189" s="92">
        <f t="shared" si="36"/>
        <v>-4.731724350108788E-3</v>
      </c>
      <c r="I1189" s="93">
        <f t="shared" si="37"/>
        <v>-5.1236178512021179E-3</v>
      </c>
    </row>
    <row r="1190" spans="1:9" x14ac:dyDescent="0.25">
      <c r="A1190" s="16">
        <v>44659</v>
      </c>
      <c r="B1190" s="87">
        <v>969.95001200000002</v>
      </c>
      <c r="C1190" s="88">
        <v>977.29998799999998</v>
      </c>
      <c r="D1190" s="88">
        <v>961.54998799999998</v>
      </c>
      <c r="E1190" s="88">
        <v>969.65002400000003</v>
      </c>
      <c r="F1190" s="88">
        <v>969.65002400000003</v>
      </c>
      <c r="G1190" s="88">
        <v>492609</v>
      </c>
      <c r="H1190" s="88">
        <f t="shared" si="36"/>
        <v>2.9661823766731423E-3</v>
      </c>
      <c r="I1190" s="95">
        <f t="shared" si="37"/>
        <v>2.5742888755798127E-3</v>
      </c>
    </row>
    <row r="1191" spans="1:9" x14ac:dyDescent="0.25">
      <c r="A1191" s="16">
        <v>44662</v>
      </c>
      <c r="B1191" s="91">
        <v>970</v>
      </c>
      <c r="C1191" s="92">
        <v>975.04998799999998</v>
      </c>
      <c r="D1191" s="92">
        <v>950.65002400000003</v>
      </c>
      <c r="E1191" s="92">
        <v>959.65002400000003</v>
      </c>
      <c r="F1191" s="92">
        <v>959.65002400000003</v>
      </c>
      <c r="G1191" s="92">
        <v>518505</v>
      </c>
      <c r="H1191" s="92">
        <f t="shared" si="36"/>
        <v>-4.5021340422924461E-3</v>
      </c>
      <c r="I1191" s="93">
        <f t="shared" si="37"/>
        <v>-4.8940275433857761E-3</v>
      </c>
    </row>
    <row r="1192" spans="1:9" x14ac:dyDescent="0.25">
      <c r="A1192" s="16">
        <v>44663</v>
      </c>
      <c r="B1192" s="87">
        <v>959.95001200000002</v>
      </c>
      <c r="C1192" s="88">
        <v>964.5</v>
      </c>
      <c r="D1192" s="88">
        <v>940</v>
      </c>
      <c r="E1192" s="88">
        <v>956.25</v>
      </c>
      <c r="F1192" s="88">
        <v>956.25</v>
      </c>
      <c r="G1192" s="88">
        <v>405524</v>
      </c>
      <c r="H1192" s="88">
        <f t="shared" si="36"/>
        <v>-1.5414303389083544E-3</v>
      </c>
      <c r="I1192" s="95">
        <f t="shared" si="37"/>
        <v>-1.9333238400016839E-3</v>
      </c>
    </row>
    <row r="1193" spans="1:9" x14ac:dyDescent="0.25">
      <c r="A1193" s="16">
        <v>44664</v>
      </c>
      <c r="B1193" s="91">
        <v>959</v>
      </c>
      <c r="C1193" s="92">
        <v>969.54998799999998</v>
      </c>
      <c r="D1193" s="92">
        <v>951</v>
      </c>
      <c r="E1193" s="92">
        <v>952.79998799999998</v>
      </c>
      <c r="F1193" s="92">
        <v>952.79998799999998</v>
      </c>
      <c r="G1193" s="92">
        <v>282971</v>
      </c>
      <c r="H1193" s="92">
        <f t="shared" si="36"/>
        <v>-1.5697051566567791E-3</v>
      </c>
      <c r="I1193" s="93">
        <f t="shared" si="37"/>
        <v>-1.9615986577501089E-3</v>
      </c>
    </row>
    <row r="1194" spans="1:9" x14ac:dyDescent="0.25">
      <c r="A1194" s="16">
        <v>44669</v>
      </c>
      <c r="B1194" s="87">
        <v>945.65002400000003</v>
      </c>
      <c r="C1194" s="88">
        <v>950.54998799999998</v>
      </c>
      <c r="D1194" s="88">
        <v>926.29998799999998</v>
      </c>
      <c r="E1194" s="88">
        <v>939.45001200000002</v>
      </c>
      <c r="F1194" s="88">
        <v>939.45001200000002</v>
      </c>
      <c r="G1194" s="88">
        <v>370861</v>
      </c>
      <c r="H1194" s="88">
        <f t="shared" si="36"/>
        <v>-6.1280667005975372E-3</v>
      </c>
      <c r="I1194" s="95">
        <f t="shared" si="37"/>
        <v>-6.5199602016908671E-3</v>
      </c>
    </row>
    <row r="1195" spans="1:9" x14ac:dyDescent="0.25">
      <c r="A1195" s="16">
        <v>44670</v>
      </c>
      <c r="B1195" s="91">
        <v>947.04998799999998</v>
      </c>
      <c r="C1195" s="92">
        <v>954.29998799999998</v>
      </c>
      <c r="D1195" s="92">
        <v>923.09997599999997</v>
      </c>
      <c r="E1195" s="92">
        <v>939.20001200000002</v>
      </c>
      <c r="F1195" s="92">
        <v>939.20001200000002</v>
      </c>
      <c r="G1195" s="92">
        <v>508256</v>
      </c>
      <c r="H1195" s="92">
        <f t="shared" si="36"/>
        <v>-1.1558685197316251E-4</v>
      </c>
      <c r="I1195" s="93">
        <f t="shared" si="37"/>
        <v>-5.074803530664921E-4</v>
      </c>
    </row>
    <row r="1196" spans="1:9" x14ac:dyDescent="0.25">
      <c r="A1196" s="16">
        <v>44671</v>
      </c>
      <c r="B1196" s="87">
        <v>938</v>
      </c>
      <c r="C1196" s="88">
        <v>949.5</v>
      </c>
      <c r="D1196" s="88">
        <v>930.25</v>
      </c>
      <c r="E1196" s="88">
        <v>940.65002400000003</v>
      </c>
      <c r="F1196" s="88">
        <v>940.65002400000003</v>
      </c>
      <c r="G1196" s="88">
        <v>339671</v>
      </c>
      <c r="H1196" s="88">
        <f t="shared" si="36"/>
        <v>6.6998145929188669E-4</v>
      </c>
      <c r="I1196" s="95">
        <f t="shared" si="37"/>
        <v>2.7808795819855712E-4</v>
      </c>
    </row>
    <row r="1197" spans="1:9" x14ac:dyDescent="0.25">
      <c r="A1197" s="16">
        <v>44672</v>
      </c>
      <c r="B1197" s="91">
        <v>940.95001200000002</v>
      </c>
      <c r="C1197" s="92">
        <v>952</v>
      </c>
      <c r="D1197" s="92">
        <v>939.15002400000003</v>
      </c>
      <c r="E1197" s="92">
        <v>940.79998799999998</v>
      </c>
      <c r="F1197" s="92">
        <v>940.79998799999998</v>
      </c>
      <c r="G1197" s="92">
        <v>348379</v>
      </c>
      <c r="H1197" s="92">
        <f t="shared" si="36"/>
        <v>6.9232280854259788E-5</v>
      </c>
      <c r="I1197" s="93">
        <f t="shared" si="37"/>
        <v>-3.2266122023906979E-4</v>
      </c>
    </row>
    <row r="1198" spans="1:9" x14ac:dyDescent="0.25">
      <c r="A1198" s="16">
        <v>44673</v>
      </c>
      <c r="B1198" s="87">
        <v>939.15002400000003</v>
      </c>
      <c r="C1198" s="88">
        <v>944.59997599999997</v>
      </c>
      <c r="D1198" s="88">
        <v>919.20001200000002</v>
      </c>
      <c r="E1198" s="88">
        <v>922.25</v>
      </c>
      <c r="F1198" s="88">
        <v>922.25</v>
      </c>
      <c r="G1198" s="88">
        <v>579185</v>
      </c>
      <c r="H1198" s="88">
        <f t="shared" si="36"/>
        <v>-8.6486392937517483E-3</v>
      </c>
      <c r="I1198" s="95">
        <f t="shared" si="37"/>
        <v>-9.0405327948450773E-3</v>
      </c>
    </row>
    <row r="1199" spans="1:9" x14ac:dyDescent="0.25">
      <c r="A1199" s="16">
        <v>44676</v>
      </c>
      <c r="B1199" s="91">
        <v>910</v>
      </c>
      <c r="C1199" s="92">
        <v>912.79998799999998</v>
      </c>
      <c r="D1199" s="92">
        <v>883.79998799999998</v>
      </c>
      <c r="E1199" s="92">
        <v>886.34997599999997</v>
      </c>
      <c r="F1199" s="92">
        <v>886.34997599999997</v>
      </c>
      <c r="G1199" s="92">
        <v>665521</v>
      </c>
      <c r="H1199" s="92">
        <f t="shared" si="36"/>
        <v>-1.7243426623032694E-2</v>
      </c>
      <c r="I1199" s="93">
        <f t="shared" si="37"/>
        <v>-1.7635320124126025E-2</v>
      </c>
    </row>
    <row r="1200" spans="1:9" x14ac:dyDescent="0.25">
      <c r="A1200" s="16">
        <v>44677</v>
      </c>
      <c r="B1200" s="87">
        <v>900</v>
      </c>
      <c r="C1200" s="88">
        <v>909</v>
      </c>
      <c r="D1200" s="88">
        <v>889.09997599999997</v>
      </c>
      <c r="E1200" s="88">
        <v>895.65002400000003</v>
      </c>
      <c r="F1200" s="88">
        <v>895.65002400000003</v>
      </c>
      <c r="G1200" s="88">
        <v>663989</v>
      </c>
      <c r="H1200" s="88">
        <f t="shared" si="36"/>
        <v>4.5331045990864485E-3</v>
      </c>
      <c r="I1200" s="95">
        <f t="shared" si="37"/>
        <v>4.1412110979931185E-3</v>
      </c>
    </row>
    <row r="1201" spans="1:9" x14ac:dyDescent="0.25">
      <c r="A1201" s="16">
        <v>44678</v>
      </c>
      <c r="B1201" s="91">
        <v>890</v>
      </c>
      <c r="C1201" s="92">
        <v>893.65002400000003</v>
      </c>
      <c r="D1201" s="92">
        <v>869.29998799999998</v>
      </c>
      <c r="E1201" s="92">
        <v>876.29998799999998</v>
      </c>
      <c r="F1201" s="92">
        <v>876.29998799999998</v>
      </c>
      <c r="G1201" s="92">
        <v>785761</v>
      </c>
      <c r="H1201" s="92">
        <f t="shared" si="36"/>
        <v>-9.4855361288853808E-3</v>
      </c>
      <c r="I1201" s="93">
        <f t="shared" si="37"/>
        <v>-9.8774296299787099E-3</v>
      </c>
    </row>
    <row r="1202" spans="1:9" x14ac:dyDescent="0.25">
      <c r="A1202" s="16">
        <v>44679</v>
      </c>
      <c r="B1202" s="87">
        <v>883.45001200000002</v>
      </c>
      <c r="C1202" s="88">
        <v>888</v>
      </c>
      <c r="D1202" s="88">
        <v>872</v>
      </c>
      <c r="E1202" s="88">
        <v>885.40002400000003</v>
      </c>
      <c r="F1202" s="88">
        <v>885.40002400000003</v>
      </c>
      <c r="G1202" s="88">
        <v>496582</v>
      </c>
      <c r="H1202" s="88">
        <f t="shared" si="36"/>
        <v>4.4867236689763151E-3</v>
      </c>
      <c r="I1202" s="95">
        <f t="shared" si="37"/>
        <v>4.0948301678829851E-3</v>
      </c>
    </row>
    <row r="1203" spans="1:9" x14ac:dyDescent="0.25">
      <c r="A1203" s="16">
        <v>44680</v>
      </c>
      <c r="B1203" s="91">
        <v>889</v>
      </c>
      <c r="C1203" s="92">
        <v>901.70001200000002</v>
      </c>
      <c r="D1203" s="92">
        <v>882</v>
      </c>
      <c r="E1203" s="92">
        <v>887.95001200000002</v>
      </c>
      <c r="F1203" s="92">
        <v>887.95001200000002</v>
      </c>
      <c r="G1203" s="92">
        <v>402693</v>
      </c>
      <c r="H1203" s="92">
        <f t="shared" si="36"/>
        <v>1.248988026195383E-3</v>
      </c>
      <c r="I1203" s="93">
        <f t="shared" si="37"/>
        <v>8.570945251020535E-4</v>
      </c>
    </row>
    <row r="1204" spans="1:9" x14ac:dyDescent="0.25">
      <c r="A1204" s="16">
        <v>44683</v>
      </c>
      <c r="B1204" s="87">
        <v>870.95001200000002</v>
      </c>
      <c r="C1204" s="88">
        <v>881.84997599999997</v>
      </c>
      <c r="D1204" s="88">
        <v>838.54998799999998</v>
      </c>
      <c r="E1204" s="88">
        <v>847.65002400000003</v>
      </c>
      <c r="F1204" s="88">
        <v>847.65002400000003</v>
      </c>
      <c r="G1204" s="88">
        <v>1311997</v>
      </c>
      <c r="H1204" s="88">
        <f t="shared" si="36"/>
        <v>-2.0171938791173367E-2</v>
      </c>
      <c r="I1204" s="95">
        <f t="shared" si="37"/>
        <v>-2.0563832292266698E-2</v>
      </c>
    </row>
    <row r="1205" spans="1:9" x14ac:dyDescent="0.25">
      <c r="A1205" s="16">
        <v>44685</v>
      </c>
      <c r="B1205" s="91">
        <v>855.65002400000003</v>
      </c>
      <c r="C1205" s="92">
        <v>855.65002400000003</v>
      </c>
      <c r="D1205" s="92">
        <v>830.5</v>
      </c>
      <c r="E1205" s="92">
        <v>836.04998799999998</v>
      </c>
      <c r="F1205" s="92">
        <v>836.04998799999998</v>
      </c>
      <c r="G1205" s="92">
        <v>643173</v>
      </c>
      <c r="H1205" s="92">
        <f t="shared" si="36"/>
        <v>-5.9843336708775936E-3</v>
      </c>
      <c r="I1205" s="93">
        <f t="shared" si="37"/>
        <v>-6.3762271719709235E-3</v>
      </c>
    </row>
    <row r="1206" spans="1:9" x14ac:dyDescent="0.25">
      <c r="A1206" s="16">
        <v>44686</v>
      </c>
      <c r="B1206" s="87">
        <v>840.95001200000002</v>
      </c>
      <c r="C1206" s="88">
        <v>855</v>
      </c>
      <c r="D1206" s="88">
        <v>826</v>
      </c>
      <c r="E1206" s="88">
        <v>829.70001200000002</v>
      </c>
      <c r="F1206" s="88">
        <v>829.70001200000002</v>
      </c>
      <c r="G1206" s="88">
        <v>686168</v>
      </c>
      <c r="H1206" s="88">
        <f t="shared" si="36"/>
        <v>-3.3111486065677768E-3</v>
      </c>
      <c r="I1206" s="95">
        <f t="shared" si="37"/>
        <v>-3.7030421076611063E-3</v>
      </c>
    </row>
    <row r="1207" spans="1:9" x14ac:dyDescent="0.25">
      <c r="A1207" s="16">
        <v>44687</v>
      </c>
      <c r="B1207" s="91">
        <v>820.09997599999997</v>
      </c>
      <c r="C1207" s="92">
        <v>822.29998799999998</v>
      </c>
      <c r="D1207" s="92">
        <v>790</v>
      </c>
      <c r="E1207" s="92">
        <v>793.45001200000002</v>
      </c>
      <c r="F1207" s="92">
        <v>793.45001200000002</v>
      </c>
      <c r="G1207" s="92">
        <v>1140993</v>
      </c>
      <c r="H1207" s="92">
        <f t="shared" si="36"/>
        <v>-1.9401525327575109E-2</v>
      </c>
      <c r="I1207" s="93">
        <f t="shared" si="37"/>
        <v>-1.979341882866844E-2</v>
      </c>
    </row>
    <row r="1208" spans="1:9" x14ac:dyDescent="0.25">
      <c r="A1208" s="16">
        <v>44690</v>
      </c>
      <c r="B1208" s="87">
        <v>793.45001200000002</v>
      </c>
      <c r="C1208" s="88">
        <v>800.90002400000003</v>
      </c>
      <c r="D1208" s="88">
        <v>772.04998799999998</v>
      </c>
      <c r="E1208" s="88">
        <v>779.90002400000003</v>
      </c>
      <c r="F1208" s="88">
        <v>779.90002400000003</v>
      </c>
      <c r="G1208" s="88">
        <v>941662</v>
      </c>
      <c r="H1208" s="88">
        <f t="shared" si="36"/>
        <v>-7.4806373390753347E-3</v>
      </c>
      <c r="I1208" s="95">
        <f t="shared" si="37"/>
        <v>-7.8725308401686647E-3</v>
      </c>
    </row>
    <row r="1209" spans="1:9" x14ac:dyDescent="0.25">
      <c r="A1209" s="16">
        <v>44691</v>
      </c>
      <c r="B1209" s="91">
        <v>778</v>
      </c>
      <c r="C1209" s="92">
        <v>791.70001200000002</v>
      </c>
      <c r="D1209" s="92">
        <v>766.20001200000002</v>
      </c>
      <c r="E1209" s="92">
        <v>769</v>
      </c>
      <c r="F1209" s="92">
        <v>769</v>
      </c>
      <c r="G1209" s="92">
        <v>635510</v>
      </c>
      <c r="H1209" s="92">
        <f t="shared" si="36"/>
        <v>-6.1125939044808968E-3</v>
      </c>
      <c r="I1209" s="93">
        <f t="shared" si="37"/>
        <v>-6.5044874055742267E-3</v>
      </c>
    </row>
    <row r="1210" spans="1:9" x14ac:dyDescent="0.25">
      <c r="A1210" s="16">
        <v>44692</v>
      </c>
      <c r="B1210" s="87">
        <v>774</v>
      </c>
      <c r="C1210" s="88">
        <v>779.70001200000002</v>
      </c>
      <c r="D1210" s="88">
        <v>743.70001200000002</v>
      </c>
      <c r="E1210" s="88">
        <v>746.20001200000002</v>
      </c>
      <c r="F1210" s="88">
        <v>746.20001200000002</v>
      </c>
      <c r="G1210" s="88">
        <v>986286</v>
      </c>
      <c r="H1210" s="88">
        <f t="shared" si="36"/>
        <v>-1.307108811252297E-2</v>
      </c>
      <c r="I1210" s="95">
        <f t="shared" si="37"/>
        <v>-1.3462981613616299E-2</v>
      </c>
    </row>
    <row r="1211" spans="1:9" x14ac:dyDescent="0.25">
      <c r="A1211" s="16">
        <v>44693</v>
      </c>
      <c r="B1211" s="91">
        <v>736</v>
      </c>
      <c r="C1211" s="92">
        <v>755</v>
      </c>
      <c r="D1211" s="92">
        <v>725.09997599999997</v>
      </c>
      <c r="E1211" s="92">
        <v>740.70001200000002</v>
      </c>
      <c r="F1211" s="92">
        <v>740.70001200000002</v>
      </c>
      <c r="G1211" s="92">
        <v>1351911</v>
      </c>
      <c r="H1211" s="92">
        <f t="shared" si="36"/>
        <v>-3.212900001355812E-3</v>
      </c>
      <c r="I1211" s="93">
        <f t="shared" si="37"/>
        <v>-3.6047935024491416E-3</v>
      </c>
    </row>
    <row r="1212" spans="1:9" x14ac:dyDescent="0.25">
      <c r="A1212" s="16">
        <v>44694</v>
      </c>
      <c r="B1212" s="87">
        <v>760</v>
      </c>
      <c r="C1212" s="88">
        <v>771.40002400000003</v>
      </c>
      <c r="D1212" s="88">
        <v>745</v>
      </c>
      <c r="E1212" s="88">
        <v>751.95001200000002</v>
      </c>
      <c r="F1212" s="88">
        <v>751.95001200000002</v>
      </c>
      <c r="G1212" s="88">
        <v>804792</v>
      </c>
      <c r="H1212" s="88">
        <f t="shared" si="36"/>
        <v>6.5466189118745868E-3</v>
      </c>
      <c r="I1212" s="95">
        <f t="shared" si="37"/>
        <v>6.1547254107812569E-3</v>
      </c>
    </row>
    <row r="1213" spans="1:9" x14ac:dyDescent="0.25">
      <c r="A1213" s="16">
        <v>44697</v>
      </c>
      <c r="B1213" s="91">
        <v>756.84997599999997</v>
      </c>
      <c r="C1213" s="92">
        <v>764.90002400000003</v>
      </c>
      <c r="D1213" s="92">
        <v>750.04998799999998</v>
      </c>
      <c r="E1213" s="92">
        <v>758.40002400000003</v>
      </c>
      <c r="F1213" s="92">
        <v>758.40002400000003</v>
      </c>
      <c r="G1213" s="92">
        <v>379367</v>
      </c>
      <c r="H1213" s="92">
        <f t="shared" si="36"/>
        <v>3.7093674740790315E-3</v>
      </c>
      <c r="I1213" s="93">
        <f t="shared" si="37"/>
        <v>3.317473972985702E-3</v>
      </c>
    </row>
    <row r="1214" spans="1:9" x14ac:dyDescent="0.25">
      <c r="A1214" s="16">
        <v>44698</v>
      </c>
      <c r="B1214" s="87">
        <v>751.09997599999997</v>
      </c>
      <c r="C1214" s="88">
        <v>777.45001200000002</v>
      </c>
      <c r="D1214" s="88">
        <v>751.09997599999997</v>
      </c>
      <c r="E1214" s="88">
        <v>772.75</v>
      </c>
      <c r="F1214" s="88">
        <v>772.75</v>
      </c>
      <c r="G1214" s="88">
        <v>837094</v>
      </c>
      <c r="H1214" s="88">
        <f t="shared" si="36"/>
        <v>8.1406756618366653E-3</v>
      </c>
      <c r="I1214" s="95">
        <f t="shared" si="37"/>
        <v>7.7487821607433354E-3</v>
      </c>
    </row>
    <row r="1215" spans="1:9" x14ac:dyDescent="0.25">
      <c r="A1215" s="16">
        <v>44699</v>
      </c>
      <c r="B1215" s="91">
        <v>770</v>
      </c>
      <c r="C1215" s="92">
        <v>791.5</v>
      </c>
      <c r="D1215" s="92">
        <v>770</v>
      </c>
      <c r="E1215" s="92">
        <v>785.5</v>
      </c>
      <c r="F1215" s="92">
        <v>785.5</v>
      </c>
      <c r="G1215" s="92">
        <v>545850</v>
      </c>
      <c r="H1215" s="92">
        <f t="shared" si="36"/>
        <v>7.1071756406495563E-3</v>
      </c>
      <c r="I1215" s="93">
        <f t="shared" si="37"/>
        <v>6.7152821395562263E-3</v>
      </c>
    </row>
    <row r="1216" spans="1:9" x14ac:dyDescent="0.25">
      <c r="A1216" s="16">
        <v>44700</v>
      </c>
      <c r="B1216" s="87">
        <v>774.90002400000003</v>
      </c>
      <c r="C1216" s="88">
        <v>774.95001200000002</v>
      </c>
      <c r="D1216" s="88">
        <v>743</v>
      </c>
      <c r="E1216" s="88">
        <v>745</v>
      </c>
      <c r="F1216" s="88">
        <v>745</v>
      </c>
      <c r="G1216" s="88">
        <v>595501</v>
      </c>
      <c r="H1216" s="88">
        <f t="shared" si="36"/>
        <v>-2.2989916627699277E-2</v>
      </c>
      <c r="I1216" s="95">
        <f t="shared" si="37"/>
        <v>-2.3381810128792608E-2</v>
      </c>
    </row>
    <row r="1217" spans="1:9" x14ac:dyDescent="0.25">
      <c r="A1217" s="16">
        <v>44701</v>
      </c>
      <c r="B1217" s="91">
        <v>755</v>
      </c>
      <c r="C1217" s="92">
        <v>778.40002400000003</v>
      </c>
      <c r="D1217" s="92">
        <v>755</v>
      </c>
      <c r="E1217" s="92">
        <v>767.04998799999998</v>
      </c>
      <c r="F1217" s="92">
        <v>767.04998799999998</v>
      </c>
      <c r="G1217" s="92">
        <v>778026</v>
      </c>
      <c r="H1217" s="92">
        <f t="shared" si="36"/>
        <v>1.266739472761215E-2</v>
      </c>
      <c r="I1217" s="93">
        <f t="shared" si="37"/>
        <v>1.227550122651882E-2</v>
      </c>
    </row>
    <row r="1218" spans="1:9" x14ac:dyDescent="0.25">
      <c r="A1218" s="16">
        <v>44704</v>
      </c>
      <c r="B1218" s="87">
        <v>767.09997599999997</v>
      </c>
      <c r="C1218" s="88">
        <v>778.70001200000002</v>
      </c>
      <c r="D1218" s="88">
        <v>760</v>
      </c>
      <c r="E1218" s="88">
        <v>763.95001200000002</v>
      </c>
      <c r="F1218" s="88">
        <v>763.95001200000002</v>
      </c>
      <c r="G1218" s="88">
        <v>432412</v>
      </c>
      <c r="H1218" s="88">
        <f t="shared" si="36"/>
        <v>-1.7587254222198407E-3</v>
      </c>
      <c r="I1218" s="95">
        <f t="shared" si="37"/>
        <v>-2.1506189233131703E-3</v>
      </c>
    </row>
    <row r="1219" spans="1:9" x14ac:dyDescent="0.25">
      <c r="A1219" s="16">
        <v>44705</v>
      </c>
      <c r="B1219" s="91">
        <v>772.95001200000002</v>
      </c>
      <c r="C1219" s="92">
        <v>774.79998799999998</v>
      </c>
      <c r="D1219" s="92">
        <v>747.70001200000002</v>
      </c>
      <c r="E1219" s="92">
        <v>757.29998799999998</v>
      </c>
      <c r="F1219" s="92">
        <v>757.29998799999998</v>
      </c>
      <c r="G1219" s="92">
        <v>581917</v>
      </c>
      <c r="H1219" s="92">
        <f t="shared" si="36"/>
        <v>-3.7969921108019075E-3</v>
      </c>
      <c r="I1219" s="93">
        <f t="shared" si="37"/>
        <v>-4.1888856118952374E-3</v>
      </c>
    </row>
    <row r="1220" spans="1:9" x14ac:dyDescent="0.25">
      <c r="A1220" s="16">
        <v>44706</v>
      </c>
      <c r="B1220" s="87">
        <v>760</v>
      </c>
      <c r="C1220" s="88">
        <v>763.95001200000002</v>
      </c>
      <c r="D1220" s="88">
        <v>739</v>
      </c>
      <c r="E1220" s="88">
        <v>741.34997599999997</v>
      </c>
      <c r="F1220" s="88">
        <v>741.34997599999997</v>
      </c>
      <c r="G1220" s="88">
        <v>688333</v>
      </c>
      <c r="H1220" s="88">
        <f t="shared" ref="H1220:H1236" si="38">LOG(F1220/F1219)</f>
        <v>-9.2446721070657146E-3</v>
      </c>
      <c r="I1220" s="95">
        <f t="shared" ref="I1220:I1236" si="39">H1220-$H$1238</f>
        <v>-9.6365656081590437E-3</v>
      </c>
    </row>
    <row r="1221" spans="1:9" x14ac:dyDescent="0.25">
      <c r="A1221" s="16">
        <v>44707</v>
      </c>
      <c r="B1221" s="91">
        <v>745</v>
      </c>
      <c r="C1221" s="92">
        <v>754.95001200000002</v>
      </c>
      <c r="D1221" s="92">
        <v>717.59997599999997</v>
      </c>
      <c r="E1221" s="92">
        <v>750</v>
      </c>
      <c r="F1221" s="92">
        <v>750</v>
      </c>
      <c r="G1221" s="92">
        <v>527887</v>
      </c>
      <c r="H1221" s="92">
        <f t="shared" si="38"/>
        <v>5.0379855558825449E-3</v>
      </c>
      <c r="I1221" s="93">
        <f t="shared" si="39"/>
        <v>4.6460920547892149E-3</v>
      </c>
    </row>
    <row r="1222" spans="1:9" x14ac:dyDescent="0.25">
      <c r="A1222" s="16">
        <v>44708</v>
      </c>
      <c r="B1222" s="87">
        <v>760</v>
      </c>
      <c r="C1222" s="88">
        <v>774.45001200000002</v>
      </c>
      <c r="D1222" s="88">
        <v>754.84997599999997</v>
      </c>
      <c r="E1222" s="88">
        <v>765.90002400000003</v>
      </c>
      <c r="F1222" s="88">
        <v>765.90002400000003</v>
      </c>
      <c r="G1222" s="88">
        <v>513290</v>
      </c>
      <c r="H1222" s="88">
        <f t="shared" si="38"/>
        <v>9.1108197411269645E-3</v>
      </c>
      <c r="I1222" s="95">
        <f t="shared" si="39"/>
        <v>8.7189262400336354E-3</v>
      </c>
    </row>
    <row r="1223" spans="1:9" x14ac:dyDescent="0.25">
      <c r="A1223" s="16">
        <v>44711</v>
      </c>
      <c r="B1223" s="91">
        <v>770</v>
      </c>
      <c r="C1223" s="92">
        <v>819.90002400000003</v>
      </c>
      <c r="D1223" s="92">
        <v>770</v>
      </c>
      <c r="E1223" s="92">
        <v>811.15002400000003</v>
      </c>
      <c r="F1223" s="92">
        <v>811.15002400000003</v>
      </c>
      <c r="G1223" s="92">
        <v>1437227</v>
      </c>
      <c r="H1223" s="92">
        <f t="shared" si="38"/>
        <v>2.4929102237068838E-2</v>
      </c>
      <c r="I1223" s="93">
        <f t="shared" si="39"/>
        <v>2.4537208735975508E-2</v>
      </c>
    </row>
    <row r="1224" spans="1:9" x14ac:dyDescent="0.25">
      <c r="A1224" s="16">
        <v>44712</v>
      </c>
      <c r="B1224" s="87">
        <v>795</v>
      </c>
      <c r="C1224" s="88">
        <v>798.04998799999998</v>
      </c>
      <c r="D1224" s="88">
        <v>758</v>
      </c>
      <c r="E1224" s="88">
        <v>760.75</v>
      </c>
      <c r="F1224" s="88">
        <v>760.75</v>
      </c>
      <c r="G1224" s="88">
        <v>2108604</v>
      </c>
      <c r="H1224" s="88">
        <f t="shared" si="38"/>
        <v>-2.7859224339691114E-2</v>
      </c>
      <c r="I1224" s="95">
        <f t="shared" si="39"/>
        <v>-2.8251117840784445E-2</v>
      </c>
    </row>
    <row r="1225" spans="1:9" x14ac:dyDescent="0.25">
      <c r="A1225" s="16">
        <v>44713</v>
      </c>
      <c r="B1225" s="91">
        <v>761</v>
      </c>
      <c r="C1225" s="92">
        <v>769</v>
      </c>
      <c r="D1225" s="92">
        <v>742</v>
      </c>
      <c r="E1225" s="92">
        <v>749.79998799999998</v>
      </c>
      <c r="F1225" s="92">
        <v>749.79998799999998</v>
      </c>
      <c r="G1225" s="92">
        <v>992485</v>
      </c>
      <c r="H1225" s="92">
        <f t="shared" si="38"/>
        <v>-6.2965318952380809E-3</v>
      </c>
      <c r="I1225" s="93">
        <f t="shared" si="39"/>
        <v>-6.6884253963314108E-3</v>
      </c>
    </row>
    <row r="1226" spans="1:9" x14ac:dyDescent="0.25">
      <c r="A1226" s="16">
        <v>44714</v>
      </c>
      <c r="B1226" s="87">
        <v>749</v>
      </c>
      <c r="C1226" s="88">
        <v>751.20001200000002</v>
      </c>
      <c r="D1226" s="88">
        <v>738</v>
      </c>
      <c r="E1226" s="88">
        <v>739.90002400000003</v>
      </c>
      <c r="F1226" s="88">
        <v>739.90002400000003</v>
      </c>
      <c r="G1226" s="88">
        <v>1117861</v>
      </c>
      <c r="H1226" s="88">
        <f t="shared" si="38"/>
        <v>-5.7723877261536497E-3</v>
      </c>
      <c r="I1226" s="95">
        <f t="shared" si="39"/>
        <v>-6.1642812272469797E-3</v>
      </c>
    </row>
    <row r="1227" spans="1:9" x14ac:dyDescent="0.25">
      <c r="A1227" s="16">
        <v>44715</v>
      </c>
      <c r="B1227" s="91">
        <v>750.95001200000002</v>
      </c>
      <c r="C1227" s="92">
        <v>754.04998799999998</v>
      </c>
      <c r="D1227" s="92">
        <v>719</v>
      </c>
      <c r="E1227" s="92">
        <v>720.5</v>
      </c>
      <c r="F1227" s="92">
        <v>720.5</v>
      </c>
      <c r="G1227" s="92">
        <v>1921583</v>
      </c>
      <c r="H1227" s="92">
        <f t="shared" si="38"/>
        <v>-1.1539056258804883E-2</v>
      </c>
      <c r="I1227" s="93">
        <f t="shared" si="39"/>
        <v>-1.1930949759898212E-2</v>
      </c>
    </row>
    <row r="1228" spans="1:9" x14ac:dyDescent="0.25">
      <c r="A1228" s="16">
        <v>44718</v>
      </c>
      <c r="B1228" s="87">
        <v>721</v>
      </c>
      <c r="C1228" s="88">
        <v>725.90002400000003</v>
      </c>
      <c r="D1228" s="88">
        <v>708.40002400000003</v>
      </c>
      <c r="E1228" s="88">
        <v>714</v>
      </c>
      <c r="F1228" s="88">
        <v>714</v>
      </c>
      <c r="G1228" s="88">
        <v>1821000</v>
      </c>
      <c r="H1228" s="88">
        <f t="shared" si="38"/>
        <v>-3.9357733738337296E-3</v>
      </c>
      <c r="I1228" s="95">
        <f t="shared" si="39"/>
        <v>-4.3276668749270596E-3</v>
      </c>
    </row>
    <row r="1229" spans="1:9" x14ac:dyDescent="0.25">
      <c r="A1229" s="16">
        <v>44719</v>
      </c>
      <c r="B1229" s="91">
        <v>714</v>
      </c>
      <c r="C1229" s="92">
        <v>716.5</v>
      </c>
      <c r="D1229" s="92">
        <v>702</v>
      </c>
      <c r="E1229" s="92">
        <v>704.40002400000003</v>
      </c>
      <c r="F1229" s="92">
        <v>704.40002400000003</v>
      </c>
      <c r="G1229" s="92">
        <v>1133937</v>
      </c>
      <c r="H1229" s="92">
        <f t="shared" si="38"/>
        <v>-5.8788496838490609E-3</v>
      </c>
      <c r="I1229" s="93">
        <f t="shared" si="39"/>
        <v>-6.2707431849423909E-3</v>
      </c>
    </row>
    <row r="1230" spans="1:9" x14ac:dyDescent="0.25">
      <c r="A1230" s="16">
        <v>44720</v>
      </c>
      <c r="B1230" s="87">
        <v>708</v>
      </c>
      <c r="C1230" s="88">
        <v>709.75</v>
      </c>
      <c r="D1230" s="88">
        <v>691.40002400000003</v>
      </c>
      <c r="E1230" s="88">
        <v>699.29998799999998</v>
      </c>
      <c r="F1230" s="88">
        <v>699.29998799999998</v>
      </c>
      <c r="G1230" s="88">
        <v>1045834</v>
      </c>
      <c r="H1230" s="88">
        <f t="shared" si="38"/>
        <v>-3.1558413045870114E-3</v>
      </c>
      <c r="I1230" s="95">
        <f t="shared" si="39"/>
        <v>-3.5477348056803409E-3</v>
      </c>
    </row>
    <row r="1231" spans="1:9" x14ac:dyDescent="0.25">
      <c r="A1231" s="16">
        <v>44721</v>
      </c>
      <c r="B1231" s="91">
        <v>697.90002400000003</v>
      </c>
      <c r="C1231" s="92">
        <v>712</v>
      </c>
      <c r="D1231" s="92">
        <v>690.54998799999998</v>
      </c>
      <c r="E1231" s="92">
        <v>709.84997599999997</v>
      </c>
      <c r="F1231" s="92">
        <v>709.84997599999997</v>
      </c>
      <c r="G1231" s="92">
        <v>1352645</v>
      </c>
      <c r="H1231" s="92">
        <f t="shared" si="38"/>
        <v>6.5030511990105105E-3</v>
      </c>
      <c r="I1231" s="93">
        <f t="shared" si="39"/>
        <v>6.1111576979171805E-3</v>
      </c>
    </row>
    <row r="1232" spans="1:9" x14ac:dyDescent="0.25">
      <c r="A1232" s="16">
        <v>44722</v>
      </c>
      <c r="B1232" s="87">
        <v>702.04998799999998</v>
      </c>
      <c r="C1232" s="88">
        <v>716</v>
      </c>
      <c r="D1232" s="88">
        <v>698</v>
      </c>
      <c r="E1232" s="88">
        <v>713.29998799999998</v>
      </c>
      <c r="F1232" s="88">
        <v>713.29998799999998</v>
      </c>
      <c r="G1232" s="88">
        <v>629259</v>
      </c>
      <c r="H1232" s="88">
        <f t="shared" si="38"/>
        <v>2.1056447277043862E-3</v>
      </c>
      <c r="I1232" s="95">
        <f t="shared" si="39"/>
        <v>1.7137512266110566E-3</v>
      </c>
    </row>
    <row r="1233" spans="1:9" x14ac:dyDescent="0.25">
      <c r="A1233" s="16">
        <v>44725</v>
      </c>
      <c r="B1233" s="91">
        <v>703</v>
      </c>
      <c r="C1233" s="92">
        <v>705.75</v>
      </c>
      <c r="D1233" s="92">
        <v>692.20001200000002</v>
      </c>
      <c r="E1233" s="92">
        <v>701.79998799999998</v>
      </c>
      <c r="F1233" s="92">
        <v>701.79998799999998</v>
      </c>
      <c r="G1233" s="92">
        <v>671604</v>
      </c>
      <c r="H1233" s="92">
        <f t="shared" si="38"/>
        <v>-7.0588602610189115E-3</v>
      </c>
      <c r="I1233" s="93">
        <f t="shared" si="39"/>
        <v>-7.4507537621122414E-3</v>
      </c>
    </row>
    <row r="1234" spans="1:9" x14ac:dyDescent="0.25">
      <c r="A1234" s="16">
        <v>44726</v>
      </c>
      <c r="B1234" s="87">
        <v>698</v>
      </c>
      <c r="C1234" s="88">
        <v>717</v>
      </c>
      <c r="D1234" s="88">
        <v>698</v>
      </c>
      <c r="E1234" s="88">
        <v>708.65002400000003</v>
      </c>
      <c r="F1234" s="88">
        <v>708.65002400000003</v>
      </c>
      <c r="G1234" s="88">
        <v>814439</v>
      </c>
      <c r="H1234" s="88">
        <f t="shared" si="38"/>
        <v>4.2184497152589666E-3</v>
      </c>
      <c r="I1234" s="95">
        <f t="shared" si="39"/>
        <v>3.8265562141656371E-3</v>
      </c>
    </row>
    <row r="1235" spans="1:9" x14ac:dyDescent="0.25">
      <c r="A1235" s="16">
        <v>44727</v>
      </c>
      <c r="B1235" s="91">
        <v>714.15002400000003</v>
      </c>
      <c r="C1235" s="92">
        <v>720.40002400000003</v>
      </c>
      <c r="D1235" s="92">
        <v>708.70001200000002</v>
      </c>
      <c r="E1235" s="92">
        <v>713.70001200000002</v>
      </c>
      <c r="F1235" s="92">
        <v>713.70001200000002</v>
      </c>
      <c r="G1235" s="92">
        <v>929235</v>
      </c>
      <c r="H1235" s="92">
        <f t="shared" si="38"/>
        <v>3.08389789037046E-3</v>
      </c>
      <c r="I1235" s="93">
        <f t="shared" si="39"/>
        <v>2.6920043892771305E-3</v>
      </c>
    </row>
    <row r="1236" spans="1:9" x14ac:dyDescent="0.25">
      <c r="A1236" s="16">
        <v>44728</v>
      </c>
      <c r="B1236" s="97">
        <v>719.70001200000002</v>
      </c>
      <c r="C1236" s="98">
        <v>722</v>
      </c>
      <c r="D1236" s="98">
        <v>685</v>
      </c>
      <c r="E1236" s="98">
        <v>691.84997599999997</v>
      </c>
      <c r="F1236" s="98">
        <v>691.84997599999997</v>
      </c>
      <c r="G1236" s="98">
        <v>784331</v>
      </c>
      <c r="H1236" s="98">
        <f t="shared" si="38"/>
        <v>-1.3503773849497835E-2</v>
      </c>
      <c r="I1236" s="99">
        <f t="shared" si="39"/>
        <v>-1.3895667350591164E-2</v>
      </c>
    </row>
    <row r="1238" spans="1:9" x14ac:dyDescent="0.25">
      <c r="G1238" t="s">
        <v>26</v>
      </c>
      <c r="H1238" s="19">
        <f>AVERAGE(H3:H1236)</f>
        <v>3.9189350109332957E-4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191DD-788E-4AE6-ADAF-36DABBCB110D}">
  <dimension ref="C1:I1224"/>
  <sheetViews>
    <sheetView topLeftCell="A25" workbookViewId="0">
      <selection activeCell="A12" sqref="A12"/>
    </sheetView>
  </sheetViews>
  <sheetFormatPr defaultRowHeight="13.2" x14ac:dyDescent="0.25"/>
  <cols>
    <col min="8" max="8" width="9.109375" style="10"/>
    <col min="9" max="9" width="13.88671875" bestFit="1" customWidth="1"/>
  </cols>
  <sheetData>
    <row r="1" spans="3:9" ht="13.8" thickBot="1" x14ac:dyDescent="0.3">
      <c r="C1" s="83" t="s">
        <v>19</v>
      </c>
      <c r="D1" s="84" t="s">
        <v>32</v>
      </c>
      <c r="E1" s="84" t="s">
        <v>20</v>
      </c>
      <c r="F1" s="84" t="s">
        <v>21</v>
      </c>
      <c r="G1" s="84" t="s">
        <v>22</v>
      </c>
      <c r="H1" s="84" t="s">
        <v>9</v>
      </c>
      <c r="I1" s="84" t="s">
        <v>28</v>
      </c>
    </row>
    <row r="2" spans="3:9" ht="13.8" thickTop="1" x14ac:dyDescent="0.25">
      <c r="C2" s="87" t="s">
        <v>33</v>
      </c>
      <c r="D2" s="88">
        <v>6.4649999999999999</v>
      </c>
      <c r="E2" s="88">
        <v>6.4649999999999999</v>
      </c>
      <c r="F2" s="88">
        <v>6.4649999999999999</v>
      </c>
      <c r="G2" s="88">
        <v>6.4649999999999999</v>
      </c>
      <c r="H2" s="88" t="s">
        <v>34</v>
      </c>
      <c r="I2" s="88"/>
    </row>
    <row r="3" spans="3:9" x14ac:dyDescent="0.25">
      <c r="C3" s="91" t="s">
        <v>35</v>
      </c>
      <c r="D3" s="92">
        <v>6.4450000000000003</v>
      </c>
      <c r="E3" s="92">
        <v>6.4450000000000003</v>
      </c>
      <c r="F3" s="92">
        <v>6.4450000000000003</v>
      </c>
      <c r="G3" s="92">
        <v>6.4450000000000003</v>
      </c>
      <c r="H3" s="92">
        <f>LOG(D3/D2)</f>
        <v>-1.3456075269909736E-3</v>
      </c>
      <c r="I3" s="92">
        <f>H3-$H$1224</f>
        <v>-1.4006470939160257E-3</v>
      </c>
    </row>
    <row r="4" spans="3:9" x14ac:dyDescent="0.25">
      <c r="C4" s="87" t="s">
        <v>36</v>
      </c>
      <c r="D4" s="88">
        <v>6.43</v>
      </c>
      <c r="E4" s="88">
        <v>6.43</v>
      </c>
      <c r="F4" s="88">
        <v>6.43</v>
      </c>
      <c r="G4" s="88">
        <v>6.43</v>
      </c>
      <c r="H4" s="88">
        <f t="shared" ref="H4:H67" si="0">LOG(D4/D3)</f>
        <v>-1.0119487651997743E-3</v>
      </c>
      <c r="I4" s="88">
        <f t="shared" ref="I4:I67" si="1">H4-$H$1224</f>
        <v>-1.0669883321248264E-3</v>
      </c>
    </row>
    <row r="5" spans="3:9" x14ac:dyDescent="0.25">
      <c r="C5" s="91" t="s">
        <v>37</v>
      </c>
      <c r="D5" s="92">
        <v>6.4530000000000003</v>
      </c>
      <c r="E5" s="92">
        <v>6.4530000000000003</v>
      </c>
      <c r="F5" s="92">
        <v>6.4530000000000003</v>
      </c>
      <c r="G5" s="92">
        <v>6.4530000000000003</v>
      </c>
      <c r="H5" s="92">
        <f t="shared" si="0"/>
        <v>1.5506921829029595E-3</v>
      </c>
      <c r="I5" s="92">
        <f t="shared" si="1"/>
        <v>1.4956526159779074E-3</v>
      </c>
    </row>
    <row r="6" spans="3:9" x14ac:dyDescent="0.25">
      <c r="C6" s="87" t="s">
        <v>38</v>
      </c>
      <c r="D6" s="88">
        <v>6.4589999999999996</v>
      </c>
      <c r="E6" s="88">
        <v>6.4589999999999996</v>
      </c>
      <c r="F6" s="88">
        <v>6.4589999999999996</v>
      </c>
      <c r="G6" s="88">
        <v>6.4589999999999996</v>
      </c>
      <c r="H6" s="88">
        <f t="shared" si="0"/>
        <v>4.0361943602455237E-4</v>
      </c>
      <c r="I6" s="88">
        <f t="shared" si="1"/>
        <v>3.4857986909950033E-4</v>
      </c>
    </row>
    <row r="7" spans="3:9" x14ac:dyDescent="0.25">
      <c r="C7" s="91" t="s">
        <v>39</v>
      </c>
      <c r="D7" s="92">
        <v>6.46</v>
      </c>
      <c r="E7" s="92">
        <v>6.46</v>
      </c>
      <c r="F7" s="92">
        <v>6.46</v>
      </c>
      <c r="G7" s="92">
        <v>6.46</v>
      </c>
      <c r="H7" s="92">
        <f t="shared" si="0"/>
        <v>6.7233451934524253E-5</v>
      </c>
      <c r="I7" s="92">
        <f t="shared" si="1"/>
        <v>1.2193885009472191E-5</v>
      </c>
    </row>
    <row r="8" spans="3:9" x14ac:dyDescent="0.25">
      <c r="C8" s="87" t="s">
        <v>40</v>
      </c>
      <c r="D8" s="88">
        <v>6.4630000000000001</v>
      </c>
      <c r="E8" s="88">
        <v>6.4630000000000001</v>
      </c>
      <c r="F8" s="88">
        <v>6.4630000000000001</v>
      </c>
      <c r="G8" s="88">
        <v>6.4630000000000001</v>
      </c>
      <c r="H8" s="88">
        <f t="shared" si="0"/>
        <v>2.0163792758865021E-4</v>
      </c>
      <c r="I8" s="88">
        <f t="shared" si="1"/>
        <v>1.4659836066359814E-4</v>
      </c>
    </row>
    <row r="9" spans="3:9" x14ac:dyDescent="0.25">
      <c r="C9" s="91" t="s">
        <v>41</v>
      </c>
      <c r="D9" s="92">
        <v>6.4969999999999999</v>
      </c>
      <c r="E9" s="92">
        <v>6.4969999999999999</v>
      </c>
      <c r="F9" s="92">
        <v>6.4969999999999999</v>
      </c>
      <c r="G9" s="92">
        <v>6.4969999999999999</v>
      </c>
      <c r="H9" s="92">
        <f t="shared" si="0"/>
        <v>2.2787108426959067E-3</v>
      </c>
      <c r="I9" s="92">
        <f t="shared" si="1"/>
        <v>2.2236712757708545E-3</v>
      </c>
    </row>
    <row r="10" spans="3:9" x14ac:dyDescent="0.25">
      <c r="C10" s="87" t="s">
        <v>42</v>
      </c>
      <c r="D10" s="88">
        <v>6.5069999999999997</v>
      </c>
      <c r="E10" s="88">
        <v>6.5069999999999997</v>
      </c>
      <c r="F10" s="88">
        <v>6.5069999999999997</v>
      </c>
      <c r="G10" s="88">
        <v>6.5069999999999997</v>
      </c>
      <c r="H10" s="88">
        <f t="shared" si="0"/>
        <v>6.6793996848698146E-4</v>
      </c>
      <c r="I10" s="88">
        <f t="shared" si="1"/>
        <v>6.1290040156192942E-4</v>
      </c>
    </row>
    <row r="11" spans="3:9" x14ac:dyDescent="0.25">
      <c r="C11" s="91" t="s">
        <v>43</v>
      </c>
      <c r="D11" s="92">
        <v>6.5110000000000001</v>
      </c>
      <c r="E11" s="92">
        <v>6.5110000000000001</v>
      </c>
      <c r="F11" s="92">
        <v>6.5110000000000001</v>
      </c>
      <c r="G11" s="92">
        <v>6.5110000000000001</v>
      </c>
      <c r="H11" s="92">
        <f t="shared" si="0"/>
        <v>2.6688861304100415E-4</v>
      </c>
      <c r="I11" s="92">
        <f t="shared" si="1"/>
        <v>2.1184904611595208E-4</v>
      </c>
    </row>
    <row r="12" spans="3:9" x14ac:dyDescent="0.25">
      <c r="C12" s="87" t="s">
        <v>44</v>
      </c>
      <c r="D12" s="88">
        <v>6.5110000000000001</v>
      </c>
      <c r="E12" s="88">
        <v>6.5110000000000001</v>
      </c>
      <c r="F12" s="88">
        <v>6.5110000000000001</v>
      </c>
      <c r="G12" s="88">
        <v>6.5110000000000001</v>
      </c>
      <c r="H12" s="88">
        <f t="shared" si="0"/>
        <v>0</v>
      </c>
      <c r="I12" s="88">
        <f t="shared" si="1"/>
        <v>-5.5039566925052062E-5</v>
      </c>
    </row>
    <row r="13" spans="3:9" x14ac:dyDescent="0.25">
      <c r="C13" s="91" t="s">
        <v>45</v>
      </c>
      <c r="D13" s="92">
        <v>6.5110000000000001</v>
      </c>
      <c r="E13" s="92">
        <v>6.5110000000000001</v>
      </c>
      <c r="F13" s="92">
        <v>6.5110000000000001</v>
      </c>
      <c r="G13" s="92">
        <v>6.5110000000000001</v>
      </c>
      <c r="H13" s="92">
        <f t="shared" si="0"/>
        <v>0</v>
      </c>
      <c r="I13" s="92">
        <f t="shared" si="1"/>
        <v>-5.5039566925052062E-5</v>
      </c>
    </row>
    <row r="14" spans="3:9" x14ac:dyDescent="0.25">
      <c r="C14" s="87" t="s">
        <v>46</v>
      </c>
      <c r="D14" s="88">
        <v>6.5519999999999996</v>
      </c>
      <c r="E14" s="88">
        <v>6.5519999999999996</v>
      </c>
      <c r="F14" s="88">
        <v>6.5519999999999996</v>
      </c>
      <c r="G14" s="88">
        <v>6.5519999999999996</v>
      </c>
      <c r="H14" s="88">
        <f t="shared" si="0"/>
        <v>2.7261934054653852E-3</v>
      </c>
      <c r="I14" s="88">
        <f t="shared" si="1"/>
        <v>2.671153838540333E-3</v>
      </c>
    </row>
    <row r="15" spans="3:9" x14ac:dyDescent="0.25">
      <c r="C15" s="91" t="s">
        <v>47</v>
      </c>
      <c r="D15" s="92">
        <v>6.548</v>
      </c>
      <c r="E15" s="92">
        <v>6.548</v>
      </c>
      <c r="F15" s="92">
        <v>6.548</v>
      </c>
      <c r="G15" s="92">
        <v>6.548</v>
      </c>
      <c r="H15" s="92">
        <f t="shared" si="0"/>
        <v>-2.6521801245818109E-4</v>
      </c>
      <c r="I15" s="92">
        <f t="shared" si="1"/>
        <v>-3.2025757938323313E-4</v>
      </c>
    </row>
    <row r="16" spans="3:9" x14ac:dyDescent="0.25">
      <c r="C16" s="87" t="s">
        <v>48</v>
      </c>
      <c r="D16" s="88">
        <v>6.55</v>
      </c>
      <c r="E16" s="88">
        <v>6.55</v>
      </c>
      <c r="F16" s="88">
        <v>6.55</v>
      </c>
      <c r="G16" s="88">
        <v>6.55</v>
      </c>
      <c r="H16" s="88">
        <f t="shared" si="0"/>
        <v>1.326292518792132E-4</v>
      </c>
      <c r="I16" s="88">
        <f t="shared" si="1"/>
        <v>7.7589684954161131E-5</v>
      </c>
    </row>
    <row r="17" spans="3:9" x14ac:dyDescent="0.25">
      <c r="C17" s="91" t="s">
        <v>49</v>
      </c>
      <c r="D17" s="92">
        <v>6.5359999999999996</v>
      </c>
      <c r="E17" s="92">
        <v>6.5359999999999996</v>
      </c>
      <c r="F17" s="92">
        <v>6.5359999999999996</v>
      </c>
      <c r="G17" s="92">
        <v>6.5359999999999996</v>
      </c>
      <c r="H17" s="92">
        <f t="shared" si="0"/>
        <v>-9.2925646742398585E-4</v>
      </c>
      <c r="I17" s="92">
        <f t="shared" si="1"/>
        <v>-9.8429603434903789E-4</v>
      </c>
    </row>
    <row r="18" spans="3:9" x14ac:dyDescent="0.25">
      <c r="C18" s="87" t="s">
        <v>50</v>
      </c>
      <c r="D18" s="88">
        <v>6.5289999999999999</v>
      </c>
      <c r="E18" s="88">
        <v>6.5289999999999999</v>
      </c>
      <c r="F18" s="88">
        <v>6.5289999999999999</v>
      </c>
      <c r="G18" s="88">
        <v>6.5289999999999999</v>
      </c>
      <c r="H18" s="88">
        <f t="shared" si="0"/>
        <v>-4.6537491989574753E-4</v>
      </c>
      <c r="I18" s="88">
        <f t="shared" si="1"/>
        <v>-5.2041448682079957E-4</v>
      </c>
    </row>
    <row r="19" spans="3:9" x14ac:dyDescent="0.25">
      <c r="C19" s="91" t="s">
        <v>51</v>
      </c>
      <c r="D19" s="92">
        <v>6.468</v>
      </c>
      <c r="E19" s="92">
        <v>6.468</v>
      </c>
      <c r="F19" s="92">
        <v>6.468</v>
      </c>
      <c r="G19" s="92">
        <v>6.468</v>
      </c>
      <c r="H19" s="92">
        <f t="shared" si="0"/>
        <v>-4.0766573700997608E-3</v>
      </c>
      <c r="I19" s="92">
        <f t="shared" si="1"/>
        <v>-4.1316969370248126E-3</v>
      </c>
    </row>
    <row r="20" spans="3:9" x14ac:dyDescent="0.25">
      <c r="C20" s="87" t="s">
        <v>52</v>
      </c>
      <c r="D20" s="88">
        <v>6.484</v>
      </c>
      <c r="E20" s="88">
        <v>6.484</v>
      </c>
      <c r="F20" s="88">
        <v>6.484</v>
      </c>
      <c r="G20" s="88">
        <v>6.484</v>
      </c>
      <c r="H20" s="88">
        <f t="shared" si="0"/>
        <v>1.0729949421138239E-3</v>
      </c>
      <c r="I20" s="88">
        <f t="shared" si="1"/>
        <v>1.0179553751887718E-3</v>
      </c>
    </row>
    <row r="21" spans="3:9" x14ac:dyDescent="0.25">
      <c r="C21" s="91" t="s">
        <v>53</v>
      </c>
      <c r="D21" s="92">
        <v>6.4589999999999996</v>
      </c>
      <c r="E21" s="92">
        <v>6.4589999999999996</v>
      </c>
      <c r="F21" s="92">
        <v>6.4589999999999996</v>
      </c>
      <c r="G21" s="92">
        <v>6.4589999999999996</v>
      </c>
      <c r="H21" s="92">
        <f t="shared" si="0"/>
        <v>-1.6777216333277345E-3</v>
      </c>
      <c r="I21" s="92">
        <f t="shared" si="1"/>
        <v>-1.7327612002527866E-3</v>
      </c>
    </row>
    <row r="22" spans="3:9" x14ac:dyDescent="0.25">
      <c r="C22" s="87" t="s">
        <v>54</v>
      </c>
      <c r="D22" s="88">
        <v>6.4560000000000004</v>
      </c>
      <c r="E22" s="88">
        <v>6.4560000000000004</v>
      </c>
      <c r="F22" s="88">
        <v>6.4560000000000004</v>
      </c>
      <c r="G22" s="88">
        <v>6.4560000000000004</v>
      </c>
      <c r="H22" s="88">
        <f t="shared" si="0"/>
        <v>-2.0176282913558685E-4</v>
      </c>
      <c r="I22" s="88">
        <f t="shared" si="1"/>
        <v>-2.5680239606063891E-4</v>
      </c>
    </row>
    <row r="23" spans="3:9" x14ac:dyDescent="0.25">
      <c r="C23" s="91" t="s">
        <v>55</v>
      </c>
      <c r="D23" s="92">
        <v>6.4630000000000001</v>
      </c>
      <c r="E23" s="92">
        <v>6.4630000000000001</v>
      </c>
      <c r="F23" s="92">
        <v>6.4630000000000001</v>
      </c>
      <c r="G23" s="92">
        <v>6.4630000000000001</v>
      </c>
      <c r="H23" s="92">
        <f t="shared" si="0"/>
        <v>4.7063420865872408E-4</v>
      </c>
      <c r="I23" s="92">
        <f t="shared" si="1"/>
        <v>4.1559464173367204E-4</v>
      </c>
    </row>
    <row r="24" spans="3:9" x14ac:dyDescent="0.25">
      <c r="C24" s="87" t="s">
        <v>56</v>
      </c>
      <c r="D24" s="88">
        <v>6.4630000000000001</v>
      </c>
      <c r="E24" s="88">
        <v>6.4630000000000001</v>
      </c>
      <c r="F24" s="88">
        <v>6.4630000000000001</v>
      </c>
      <c r="G24" s="88">
        <v>6.4630000000000001</v>
      </c>
      <c r="H24" s="88">
        <f t="shared" si="0"/>
        <v>0</v>
      </c>
      <c r="I24" s="88">
        <f t="shared" si="1"/>
        <v>-5.5039566925052062E-5</v>
      </c>
    </row>
    <row r="25" spans="3:9" x14ac:dyDescent="0.25">
      <c r="C25" s="91" t="s">
        <v>57</v>
      </c>
      <c r="D25" s="92">
        <v>6.4560000000000004</v>
      </c>
      <c r="E25" s="92">
        <v>6.4560000000000004</v>
      </c>
      <c r="F25" s="92">
        <v>6.4560000000000004</v>
      </c>
      <c r="G25" s="92">
        <v>6.4560000000000004</v>
      </c>
      <c r="H25" s="92">
        <f t="shared" si="0"/>
        <v>-4.7063420865876718E-4</v>
      </c>
      <c r="I25" s="92">
        <f t="shared" si="1"/>
        <v>-5.2567377558381922E-4</v>
      </c>
    </row>
    <row r="26" spans="3:9" x14ac:dyDescent="0.25">
      <c r="C26" s="87" t="s">
        <v>58</v>
      </c>
      <c r="D26" s="88">
        <v>6.4550000000000001</v>
      </c>
      <c r="E26" s="88">
        <v>6.4550000000000001</v>
      </c>
      <c r="F26" s="88">
        <v>6.4550000000000001</v>
      </c>
      <c r="G26" s="88">
        <v>6.4550000000000001</v>
      </c>
      <c r="H26" s="88">
        <f t="shared" si="0"/>
        <v>-6.7275111574903717E-5</v>
      </c>
      <c r="I26" s="88">
        <f t="shared" si="1"/>
        <v>-1.2231467849995579E-4</v>
      </c>
    </row>
    <row r="27" spans="3:9" x14ac:dyDescent="0.25">
      <c r="C27" s="91" t="s">
        <v>59</v>
      </c>
      <c r="D27" s="92">
        <v>6.4489999999999998</v>
      </c>
      <c r="E27" s="92">
        <v>6.4489999999999998</v>
      </c>
      <c r="F27" s="92">
        <v>6.4489999999999998</v>
      </c>
      <c r="G27" s="92">
        <v>6.4489999999999998</v>
      </c>
      <c r="H27" s="92">
        <f t="shared" si="0"/>
        <v>-4.0386966509727289E-4</v>
      </c>
      <c r="I27" s="92">
        <f t="shared" si="1"/>
        <v>-4.5890923202232493E-4</v>
      </c>
    </row>
    <row r="28" spans="3:9" x14ac:dyDescent="0.25">
      <c r="C28" s="87" t="s">
        <v>60</v>
      </c>
      <c r="D28" s="88">
        <v>6.4530000000000003</v>
      </c>
      <c r="E28" s="88">
        <v>6.4530000000000003</v>
      </c>
      <c r="F28" s="88">
        <v>6.4530000000000003</v>
      </c>
      <c r="G28" s="88">
        <v>6.4530000000000003</v>
      </c>
      <c r="H28" s="88">
        <f t="shared" si="0"/>
        <v>2.6928816978320932E-4</v>
      </c>
      <c r="I28" s="88">
        <f t="shared" si="1"/>
        <v>2.1424860285815725E-4</v>
      </c>
    </row>
    <row r="29" spans="3:9" x14ac:dyDescent="0.25">
      <c r="C29" s="91" t="s">
        <v>61</v>
      </c>
      <c r="D29" s="92">
        <v>6.4359999999999999</v>
      </c>
      <c r="E29" s="92">
        <v>6.4359999999999999</v>
      </c>
      <c r="F29" s="92">
        <v>6.4359999999999999</v>
      </c>
      <c r="G29" s="92">
        <v>6.4359999999999999</v>
      </c>
      <c r="H29" s="92">
        <f t="shared" si="0"/>
        <v>-1.1456296801330731E-3</v>
      </c>
      <c r="I29" s="92">
        <f t="shared" si="1"/>
        <v>-1.2006692470581252E-3</v>
      </c>
    </row>
    <row r="30" spans="3:9" x14ac:dyDescent="0.25">
      <c r="C30" s="87" t="s">
        <v>62</v>
      </c>
      <c r="D30" s="88">
        <v>6.4139999999999997</v>
      </c>
      <c r="E30" s="88">
        <v>6.4139999999999997</v>
      </c>
      <c r="F30" s="88">
        <v>6.4139999999999997</v>
      </c>
      <c r="G30" s="88">
        <v>6.4139999999999997</v>
      </c>
      <c r="H30" s="88">
        <f t="shared" si="0"/>
        <v>-1.4870798345703012E-3</v>
      </c>
      <c r="I30" s="88">
        <f t="shared" si="1"/>
        <v>-1.5421194014953532E-3</v>
      </c>
    </row>
    <row r="31" spans="3:9" x14ac:dyDescent="0.25">
      <c r="C31" s="91" t="s">
        <v>63</v>
      </c>
      <c r="D31" s="92">
        <v>6.431</v>
      </c>
      <c r="E31" s="92">
        <v>6.431</v>
      </c>
      <c r="F31" s="92">
        <v>6.431</v>
      </c>
      <c r="G31" s="92">
        <v>6.431</v>
      </c>
      <c r="H31" s="92">
        <f t="shared" si="0"/>
        <v>1.1495539903462254E-3</v>
      </c>
      <c r="I31" s="92">
        <f t="shared" si="1"/>
        <v>1.0945144234211733E-3</v>
      </c>
    </row>
    <row r="32" spans="3:9" x14ac:dyDescent="0.25">
      <c r="C32" s="87" t="s">
        <v>64</v>
      </c>
      <c r="D32" s="88">
        <v>6.4459999999999997</v>
      </c>
      <c r="E32" s="88">
        <v>6.4459999999999997</v>
      </c>
      <c r="F32" s="88">
        <v>6.4459999999999997</v>
      </c>
      <c r="G32" s="88">
        <v>6.4459999999999997</v>
      </c>
      <c r="H32" s="88">
        <f t="shared" si="0"/>
        <v>1.01179159354782E-3</v>
      </c>
      <c r="I32" s="88">
        <f t="shared" si="1"/>
        <v>9.5675202662276796E-4</v>
      </c>
    </row>
    <row r="33" spans="3:9" x14ac:dyDescent="0.25">
      <c r="C33" s="91" t="s">
        <v>65</v>
      </c>
      <c r="D33" s="92">
        <v>6.44</v>
      </c>
      <c r="E33" s="92">
        <v>6.44</v>
      </c>
      <c r="F33" s="92">
        <v>6.44</v>
      </c>
      <c r="G33" s="92">
        <v>6.44</v>
      </c>
      <c r="H33" s="92">
        <f t="shared" si="0"/>
        <v>-4.0443381650355872E-4</v>
      </c>
      <c r="I33" s="92">
        <f t="shared" si="1"/>
        <v>-4.5947338342861076E-4</v>
      </c>
    </row>
    <row r="34" spans="3:9" x14ac:dyDescent="0.25">
      <c r="C34" s="87" t="s">
        <v>66</v>
      </c>
      <c r="D34" s="88">
        <v>6.4619999999999997</v>
      </c>
      <c r="E34" s="88">
        <v>6.4619999999999997</v>
      </c>
      <c r="F34" s="88">
        <v>6.4619999999999997</v>
      </c>
      <c r="G34" s="88">
        <v>6.4619999999999997</v>
      </c>
      <c r="H34" s="88">
        <f t="shared" si="0"/>
        <v>1.4810863218130748E-3</v>
      </c>
      <c r="I34" s="88">
        <f t="shared" si="1"/>
        <v>1.4260467548880228E-3</v>
      </c>
    </row>
    <row r="35" spans="3:9" x14ac:dyDescent="0.25">
      <c r="C35" s="91" t="s">
        <v>67</v>
      </c>
      <c r="D35" s="92">
        <v>6.4649999999999999</v>
      </c>
      <c r="E35" s="92">
        <v>6.4649999999999999</v>
      </c>
      <c r="F35" s="92">
        <v>6.4649999999999999</v>
      </c>
      <c r="G35" s="92">
        <v>6.4649999999999999</v>
      </c>
      <c r="H35" s="92">
        <f t="shared" si="0"/>
        <v>2.015755347876543E-4</v>
      </c>
      <c r="I35" s="92">
        <f t="shared" si="1"/>
        <v>1.4653596786260223E-4</v>
      </c>
    </row>
    <row r="36" spans="3:9" x14ac:dyDescent="0.25">
      <c r="C36" s="87" t="s">
        <v>68</v>
      </c>
      <c r="D36" s="88">
        <v>6.44</v>
      </c>
      <c r="E36" s="88">
        <v>6.44</v>
      </c>
      <c r="F36" s="88">
        <v>6.44</v>
      </c>
      <c r="G36" s="88">
        <v>6.44</v>
      </c>
      <c r="H36" s="88">
        <f t="shared" si="0"/>
        <v>-1.6826618566007287E-3</v>
      </c>
      <c r="I36" s="88">
        <f t="shared" si="1"/>
        <v>-1.7377014235257808E-3</v>
      </c>
    </row>
    <row r="37" spans="3:9" x14ac:dyDescent="0.25">
      <c r="C37" s="91" t="s">
        <v>69</v>
      </c>
      <c r="D37" s="92">
        <v>6.46</v>
      </c>
      <c r="E37" s="92">
        <v>6.46</v>
      </c>
      <c r="F37" s="92">
        <v>6.46</v>
      </c>
      <c r="G37" s="92">
        <v>6.46</v>
      </c>
      <c r="H37" s="92">
        <f t="shared" si="0"/>
        <v>1.3466506352719637E-3</v>
      </c>
      <c r="I37" s="92">
        <f t="shared" si="1"/>
        <v>1.2916110683469117E-3</v>
      </c>
    </row>
    <row r="38" spans="3:9" x14ac:dyDescent="0.25">
      <c r="C38" s="87" t="s">
        <v>70</v>
      </c>
      <c r="D38" s="88">
        <v>6.4290000000000003</v>
      </c>
      <c r="E38" s="88">
        <v>6.4290000000000003</v>
      </c>
      <c r="F38" s="88">
        <v>6.4290000000000003</v>
      </c>
      <c r="G38" s="88">
        <v>6.4290000000000003</v>
      </c>
      <c r="H38" s="88">
        <f t="shared" si="0"/>
        <v>-2.0890922335929725E-3</v>
      </c>
      <c r="I38" s="88">
        <f t="shared" si="1"/>
        <v>-2.1441318005180248E-3</v>
      </c>
    </row>
    <row r="39" spans="3:9" x14ac:dyDescent="0.25">
      <c r="C39" s="91" t="s">
        <v>71</v>
      </c>
      <c r="D39" s="92">
        <v>6.4379999999999997</v>
      </c>
      <c r="E39" s="92">
        <v>6.4379999999999997</v>
      </c>
      <c r="F39" s="92">
        <v>6.4379999999999997</v>
      </c>
      <c r="G39" s="92">
        <v>6.4379999999999997</v>
      </c>
      <c r="H39" s="92">
        <f t="shared" si="0"/>
        <v>6.075465881036085E-4</v>
      </c>
      <c r="I39" s="92">
        <f t="shared" si="1"/>
        <v>5.5250702117855645E-4</v>
      </c>
    </row>
    <row r="40" spans="3:9" x14ac:dyDescent="0.25">
      <c r="C40" s="87" t="s">
        <v>72</v>
      </c>
      <c r="D40" s="88">
        <v>6.4409999999999998</v>
      </c>
      <c r="E40" s="88">
        <v>6.4409999999999998</v>
      </c>
      <c r="F40" s="88">
        <v>6.4409999999999998</v>
      </c>
      <c r="G40" s="88">
        <v>6.4409999999999998</v>
      </c>
      <c r="H40" s="88">
        <f t="shared" si="0"/>
        <v>2.0232680631639626E-4</v>
      </c>
      <c r="I40" s="88">
        <f t="shared" si="1"/>
        <v>1.4728723939134419E-4</v>
      </c>
    </row>
    <row r="41" spans="3:9" x14ac:dyDescent="0.25">
      <c r="C41" s="91" t="s">
        <v>73</v>
      </c>
      <c r="D41" s="92">
        <v>6.4569999999999999</v>
      </c>
      <c r="E41" s="92">
        <v>6.4569999999999999</v>
      </c>
      <c r="F41" s="92">
        <v>6.4569999999999999</v>
      </c>
      <c r="G41" s="92">
        <v>6.4569999999999999</v>
      </c>
      <c r="H41" s="92">
        <f t="shared" si="0"/>
        <v>1.0774872499284003E-3</v>
      </c>
      <c r="I41" s="92">
        <f t="shared" si="1"/>
        <v>1.0224476830033482E-3</v>
      </c>
    </row>
    <row r="42" spans="3:9" x14ac:dyDescent="0.25">
      <c r="C42" s="87" t="s">
        <v>74</v>
      </c>
      <c r="D42" s="88">
        <v>6.4569999999999999</v>
      </c>
      <c r="E42" s="88">
        <v>6.4569999999999999</v>
      </c>
      <c r="F42" s="88">
        <v>6.4569999999999999</v>
      </c>
      <c r="G42" s="88">
        <v>6.4569999999999999</v>
      </c>
      <c r="H42" s="88">
        <f t="shared" si="0"/>
        <v>0</v>
      </c>
      <c r="I42" s="88">
        <f t="shared" si="1"/>
        <v>-5.5039566925052062E-5</v>
      </c>
    </row>
    <row r="43" spans="3:9" x14ac:dyDescent="0.25">
      <c r="C43" s="91" t="s">
        <v>75</v>
      </c>
      <c r="D43" s="92">
        <v>6.4649999999999999</v>
      </c>
      <c r="E43" s="92">
        <v>6.4649999999999999</v>
      </c>
      <c r="F43" s="92">
        <v>6.4649999999999999</v>
      </c>
      <c r="G43" s="92">
        <v>6.4649999999999999</v>
      </c>
      <c r="H43" s="92">
        <f t="shared" si="0"/>
        <v>5.3774281057329145E-4</v>
      </c>
      <c r="I43" s="92">
        <f t="shared" si="1"/>
        <v>4.827032436482394E-4</v>
      </c>
    </row>
    <row r="44" spans="3:9" x14ac:dyDescent="0.25">
      <c r="C44" s="87" t="s">
        <v>76</v>
      </c>
      <c r="D44" s="88">
        <v>6.4939999999999998</v>
      </c>
      <c r="E44" s="88">
        <v>6.4939999999999998</v>
      </c>
      <c r="F44" s="88">
        <v>6.4939999999999998</v>
      </c>
      <c r="G44" s="88">
        <v>6.4939999999999998</v>
      </c>
      <c r="H44" s="88">
        <f t="shared" si="0"/>
        <v>1.9437550735698157E-3</v>
      </c>
      <c r="I44" s="88">
        <f t="shared" si="1"/>
        <v>1.8887155066447637E-3</v>
      </c>
    </row>
    <row r="45" spans="3:9" x14ac:dyDescent="0.25">
      <c r="C45" s="91" t="s">
        <v>77</v>
      </c>
      <c r="D45" s="92">
        <v>6.5019999999999998</v>
      </c>
      <c r="E45" s="92">
        <v>6.5019999999999998</v>
      </c>
      <c r="F45" s="92">
        <v>6.5019999999999998</v>
      </c>
      <c r="G45" s="92">
        <v>6.5019999999999998</v>
      </c>
      <c r="H45" s="92">
        <f t="shared" si="0"/>
        <v>5.3468087012516262E-4</v>
      </c>
      <c r="I45" s="92">
        <f t="shared" si="1"/>
        <v>4.7964130320011058E-4</v>
      </c>
    </row>
    <row r="46" spans="3:9" x14ac:dyDescent="0.25">
      <c r="C46" s="87" t="s">
        <v>78</v>
      </c>
      <c r="D46" s="88">
        <v>6.52</v>
      </c>
      <c r="E46" s="88">
        <v>6.52</v>
      </c>
      <c r="F46" s="88">
        <v>6.52</v>
      </c>
      <c r="G46" s="88">
        <v>6.52</v>
      </c>
      <c r="H46" s="88">
        <f t="shared" si="0"/>
        <v>1.2006305718123265E-3</v>
      </c>
      <c r="I46" s="88">
        <f t="shared" si="1"/>
        <v>1.1455910048872745E-3</v>
      </c>
    </row>
    <row r="47" spans="3:9" x14ac:dyDescent="0.25">
      <c r="C47" s="91" t="s">
        <v>79</v>
      </c>
      <c r="D47" s="92">
        <v>6.5330000000000004</v>
      </c>
      <c r="E47" s="92">
        <v>6.5330000000000004</v>
      </c>
      <c r="F47" s="92">
        <v>6.5330000000000004</v>
      </c>
      <c r="G47" s="92">
        <v>6.5330000000000004</v>
      </c>
      <c r="H47" s="92">
        <f t="shared" si="0"/>
        <v>8.6506245789241397E-4</v>
      </c>
      <c r="I47" s="92">
        <f t="shared" si="1"/>
        <v>8.1002289096736193E-4</v>
      </c>
    </row>
    <row r="48" spans="3:9" x14ac:dyDescent="0.25">
      <c r="C48" s="87" t="s">
        <v>80</v>
      </c>
      <c r="D48" s="88">
        <v>6.5090000000000003</v>
      </c>
      <c r="E48" s="88">
        <v>6.5090000000000003</v>
      </c>
      <c r="F48" s="88">
        <v>6.5090000000000003</v>
      </c>
      <c r="G48" s="88">
        <v>6.5090000000000003</v>
      </c>
      <c r="H48" s="88">
        <f t="shared" si="0"/>
        <v>-1.5983866479294391E-3</v>
      </c>
      <c r="I48" s="88">
        <f t="shared" si="1"/>
        <v>-1.6534262148544911E-3</v>
      </c>
    </row>
    <row r="49" spans="3:9" x14ac:dyDescent="0.25">
      <c r="C49" s="91" t="s">
        <v>81</v>
      </c>
      <c r="D49" s="92">
        <v>6.51</v>
      </c>
      <c r="E49" s="92">
        <v>6.51</v>
      </c>
      <c r="F49" s="92">
        <v>6.51</v>
      </c>
      <c r="G49" s="92">
        <v>6.51</v>
      </c>
      <c r="H49" s="92">
        <f t="shared" si="0"/>
        <v>6.6717026308812759E-5</v>
      </c>
      <c r="I49" s="92">
        <f t="shared" si="1"/>
        <v>1.1677459383760697E-5</v>
      </c>
    </row>
    <row r="50" spans="3:9" x14ac:dyDescent="0.25">
      <c r="C50" s="87" t="s">
        <v>82</v>
      </c>
      <c r="D50" s="88">
        <v>6.5350000000000001</v>
      </c>
      <c r="E50" s="88">
        <v>6.5350000000000001</v>
      </c>
      <c r="F50" s="88">
        <v>6.5350000000000001</v>
      </c>
      <c r="G50" s="88">
        <v>6.5350000000000001</v>
      </c>
      <c r="H50" s="88">
        <f t="shared" si="0"/>
        <v>1.6646033483711398E-3</v>
      </c>
      <c r="I50" s="88">
        <f t="shared" si="1"/>
        <v>1.6095637814460878E-3</v>
      </c>
    </row>
    <row r="51" spans="3:9" x14ac:dyDescent="0.25">
      <c r="C51" s="91" t="s">
        <v>83</v>
      </c>
      <c r="D51" s="92">
        <v>6.5350000000000001</v>
      </c>
      <c r="E51" s="92">
        <v>6.5350000000000001</v>
      </c>
      <c r="F51" s="92">
        <v>6.5350000000000001</v>
      </c>
      <c r="G51" s="92">
        <v>6.5350000000000001</v>
      </c>
      <c r="H51" s="92">
        <f t="shared" si="0"/>
        <v>0</v>
      </c>
      <c r="I51" s="92">
        <f t="shared" si="1"/>
        <v>-5.5039566925052062E-5</v>
      </c>
    </row>
    <row r="52" spans="3:9" x14ac:dyDescent="0.25">
      <c r="C52" s="87" t="s">
        <v>84</v>
      </c>
      <c r="D52" s="88">
        <v>6.5380000000000003</v>
      </c>
      <c r="E52" s="88">
        <v>6.5380000000000003</v>
      </c>
      <c r="F52" s="88">
        <v>6.5380000000000003</v>
      </c>
      <c r="G52" s="88">
        <v>6.5380000000000003</v>
      </c>
      <c r="H52" s="88">
        <f t="shared" si="0"/>
        <v>1.9932432778714071E-4</v>
      </c>
      <c r="I52" s="88">
        <f t="shared" si="1"/>
        <v>1.4428476086208864E-4</v>
      </c>
    </row>
    <row r="53" spans="3:9" x14ac:dyDescent="0.25">
      <c r="C53" s="91" t="s">
        <v>85</v>
      </c>
      <c r="D53" s="92">
        <v>6.5679999999999996</v>
      </c>
      <c r="E53" s="92">
        <v>6.5679999999999996</v>
      </c>
      <c r="F53" s="92">
        <v>6.5679999999999996</v>
      </c>
      <c r="G53" s="92">
        <v>6.5679999999999996</v>
      </c>
      <c r="H53" s="92">
        <f t="shared" si="0"/>
        <v>1.9882278670341424E-3</v>
      </c>
      <c r="I53" s="92">
        <f t="shared" si="1"/>
        <v>1.9331883001090903E-3</v>
      </c>
    </row>
    <row r="54" spans="3:9" x14ac:dyDescent="0.25">
      <c r="C54" s="87" t="s">
        <v>86</v>
      </c>
      <c r="D54" s="88">
        <v>6.5330000000000004</v>
      </c>
      <c r="E54" s="88">
        <v>6.5330000000000004</v>
      </c>
      <c r="F54" s="88">
        <v>6.5330000000000004</v>
      </c>
      <c r="G54" s="88">
        <v>6.5330000000000004</v>
      </c>
      <c r="H54" s="88">
        <f t="shared" si="0"/>
        <v>-2.3204859215717735E-3</v>
      </c>
      <c r="I54" s="88">
        <f t="shared" si="1"/>
        <v>-2.3755254884968257E-3</v>
      </c>
    </row>
    <row r="55" spans="3:9" x14ac:dyDescent="0.25">
      <c r="C55" s="91" t="s">
        <v>87</v>
      </c>
      <c r="D55" s="92">
        <v>6.5359999999999996</v>
      </c>
      <c r="E55" s="92">
        <v>6.5359999999999996</v>
      </c>
      <c r="F55" s="92">
        <v>6.5359999999999996</v>
      </c>
      <c r="G55" s="92">
        <v>6.5359999999999996</v>
      </c>
      <c r="H55" s="92">
        <f t="shared" si="0"/>
        <v>1.9938533454644543E-4</v>
      </c>
      <c r="I55" s="92">
        <f t="shared" si="1"/>
        <v>1.4434576762139336E-4</v>
      </c>
    </row>
    <row r="56" spans="3:9" x14ac:dyDescent="0.25">
      <c r="C56" s="87" t="s">
        <v>88</v>
      </c>
      <c r="D56" s="88">
        <v>6.5250000000000004</v>
      </c>
      <c r="E56" s="88">
        <v>6.5250000000000004</v>
      </c>
      <c r="F56" s="88">
        <v>6.5250000000000004</v>
      </c>
      <c r="G56" s="88">
        <v>6.5250000000000004</v>
      </c>
      <c r="H56" s="88">
        <f t="shared" si="0"/>
        <v>-7.3152751404042963E-4</v>
      </c>
      <c r="I56" s="88">
        <f t="shared" si="1"/>
        <v>-7.8656708096548167E-4</v>
      </c>
    </row>
    <row r="57" spans="3:9" x14ac:dyDescent="0.25">
      <c r="C57" s="91" t="s">
        <v>89</v>
      </c>
      <c r="D57" s="92">
        <v>6.4829999999999997</v>
      </c>
      <c r="E57" s="92">
        <v>6.4829999999999997</v>
      </c>
      <c r="F57" s="92">
        <v>6.4829999999999997</v>
      </c>
      <c r="G57" s="92">
        <v>6.4829999999999997</v>
      </c>
      <c r="H57" s="92">
        <f t="shared" si="0"/>
        <v>-2.8044944074148335E-3</v>
      </c>
      <c r="I57" s="92">
        <f t="shared" si="1"/>
        <v>-2.8595339743398857E-3</v>
      </c>
    </row>
    <row r="58" spans="3:9" x14ac:dyDescent="0.25">
      <c r="C58" s="87" t="s">
        <v>90</v>
      </c>
      <c r="D58" s="88">
        <v>6.4960000000000004</v>
      </c>
      <c r="E58" s="88">
        <v>6.4960000000000004</v>
      </c>
      <c r="F58" s="88">
        <v>6.4960000000000004</v>
      </c>
      <c r="G58" s="88">
        <v>6.4960000000000004</v>
      </c>
      <c r="H58" s="88">
        <f t="shared" si="0"/>
        <v>8.6999463021519092E-4</v>
      </c>
      <c r="I58" s="88">
        <f t="shared" si="1"/>
        <v>8.1495506329013888E-4</v>
      </c>
    </row>
    <row r="59" spans="3:9" x14ac:dyDescent="0.25">
      <c r="C59" s="91" t="s">
        <v>91</v>
      </c>
      <c r="D59" s="92">
        <v>6.4969999999999999</v>
      </c>
      <c r="E59" s="92">
        <v>6.4969999999999999</v>
      </c>
      <c r="F59" s="92">
        <v>6.4969999999999999</v>
      </c>
      <c r="G59" s="92">
        <v>6.4969999999999999</v>
      </c>
      <c r="H59" s="92">
        <f t="shared" si="0"/>
        <v>6.6850532249793107E-5</v>
      </c>
      <c r="I59" s="92">
        <f t="shared" si="1"/>
        <v>1.1810965324741045E-5</v>
      </c>
    </row>
    <row r="60" spans="3:9" x14ac:dyDescent="0.25">
      <c r="C60" s="87" t="s">
        <v>92</v>
      </c>
      <c r="D60" s="88">
        <v>6.5069999999999997</v>
      </c>
      <c r="E60" s="88">
        <v>6.5069999999999997</v>
      </c>
      <c r="F60" s="88">
        <v>6.5069999999999997</v>
      </c>
      <c r="G60" s="88">
        <v>6.5069999999999997</v>
      </c>
      <c r="H60" s="88">
        <f t="shared" si="0"/>
        <v>6.6793996848698146E-4</v>
      </c>
      <c r="I60" s="88">
        <f t="shared" si="1"/>
        <v>6.1290040156192942E-4</v>
      </c>
    </row>
    <row r="61" spans="3:9" x14ac:dyDescent="0.25">
      <c r="C61" s="91" t="s">
        <v>93</v>
      </c>
      <c r="D61" s="92">
        <v>6.5149999999999997</v>
      </c>
      <c r="E61" s="92">
        <v>6.5149999999999997</v>
      </c>
      <c r="F61" s="92">
        <v>6.5149999999999997</v>
      </c>
      <c r="G61" s="92">
        <v>6.5149999999999997</v>
      </c>
      <c r="H61" s="92">
        <f t="shared" si="0"/>
        <v>5.3361331474776545E-4</v>
      </c>
      <c r="I61" s="92">
        <f t="shared" si="1"/>
        <v>4.7857374782271341E-4</v>
      </c>
    </row>
    <row r="62" spans="3:9" x14ac:dyDescent="0.25">
      <c r="C62" s="87" t="s">
        <v>94</v>
      </c>
      <c r="D62" s="88">
        <v>6.5430000000000001</v>
      </c>
      <c r="E62" s="88">
        <v>6.5430000000000001</v>
      </c>
      <c r="F62" s="88">
        <v>6.5430000000000001</v>
      </c>
      <c r="G62" s="88">
        <v>6.5430000000000001</v>
      </c>
      <c r="H62" s="88">
        <f t="shared" si="0"/>
        <v>1.8625002497592205E-3</v>
      </c>
      <c r="I62" s="88">
        <f t="shared" si="1"/>
        <v>1.8074606828341684E-3</v>
      </c>
    </row>
    <row r="63" spans="3:9" x14ac:dyDescent="0.25">
      <c r="C63" s="91" t="s">
        <v>95</v>
      </c>
      <c r="D63" s="92">
        <v>6.5620000000000003</v>
      </c>
      <c r="E63" s="92">
        <v>6.5620000000000003</v>
      </c>
      <c r="F63" s="92">
        <v>6.5620000000000003</v>
      </c>
      <c r="G63" s="92">
        <v>6.5620000000000003</v>
      </c>
      <c r="H63" s="92">
        <f t="shared" si="0"/>
        <v>1.2593057516661901E-3</v>
      </c>
      <c r="I63" s="92">
        <f t="shared" si="1"/>
        <v>1.204266184741138E-3</v>
      </c>
    </row>
    <row r="64" spans="3:9" x14ac:dyDescent="0.25">
      <c r="C64" s="87" t="s">
        <v>96</v>
      </c>
      <c r="D64" s="88">
        <v>6.5570000000000004</v>
      </c>
      <c r="E64" s="88">
        <v>6.5570000000000004</v>
      </c>
      <c r="F64" s="88">
        <v>6.5570000000000004</v>
      </c>
      <c r="G64" s="88">
        <v>6.5570000000000004</v>
      </c>
      <c r="H64" s="88">
        <f t="shared" si="0"/>
        <v>-3.3104238351354235E-4</v>
      </c>
      <c r="I64" s="88">
        <f t="shared" si="1"/>
        <v>-3.860819504385944E-4</v>
      </c>
    </row>
    <row r="65" spans="3:9" x14ac:dyDescent="0.25">
      <c r="C65" s="91" t="s">
        <v>97</v>
      </c>
      <c r="D65" s="92">
        <v>6.5860000000000003</v>
      </c>
      <c r="E65" s="92">
        <v>6.5860000000000003</v>
      </c>
      <c r="F65" s="92">
        <v>6.5860000000000003</v>
      </c>
      <c r="G65" s="92">
        <v>6.5860000000000003</v>
      </c>
      <c r="H65" s="92">
        <f t="shared" si="0"/>
        <v>1.9165427093736748E-3</v>
      </c>
      <c r="I65" s="92">
        <f t="shared" si="1"/>
        <v>1.8615031424486228E-3</v>
      </c>
    </row>
    <row r="66" spans="3:9" x14ac:dyDescent="0.25">
      <c r="C66" s="87" t="s">
        <v>98</v>
      </c>
      <c r="D66" s="88">
        <v>6.59</v>
      </c>
      <c r="E66" s="88">
        <v>6.59</v>
      </c>
      <c r="F66" s="88">
        <v>6.59</v>
      </c>
      <c r="G66" s="88">
        <v>6.59</v>
      </c>
      <c r="H66" s="88">
        <f t="shared" si="0"/>
        <v>2.6368821812084613E-4</v>
      </c>
      <c r="I66" s="88">
        <f t="shared" si="1"/>
        <v>2.0864865119579406E-4</v>
      </c>
    </row>
    <row r="67" spans="3:9" x14ac:dyDescent="0.25">
      <c r="C67" s="91" t="s">
        <v>99</v>
      </c>
      <c r="D67" s="92">
        <v>6.5979999999999999</v>
      </c>
      <c r="E67" s="92">
        <v>6.5979999999999999</v>
      </c>
      <c r="F67" s="92">
        <v>6.5979999999999999</v>
      </c>
      <c r="G67" s="92">
        <v>6.5979999999999999</v>
      </c>
      <c r="H67" s="92">
        <f t="shared" si="0"/>
        <v>5.2689661531519388E-4</v>
      </c>
      <c r="I67" s="92">
        <f t="shared" si="1"/>
        <v>4.7185704839014183E-4</v>
      </c>
    </row>
    <row r="68" spans="3:9" x14ac:dyDescent="0.25">
      <c r="C68" s="87" t="s">
        <v>100</v>
      </c>
      <c r="D68" s="88">
        <v>6.61</v>
      </c>
      <c r="E68" s="88">
        <v>6.61</v>
      </c>
      <c r="F68" s="88">
        <v>6.61</v>
      </c>
      <c r="G68" s="88">
        <v>6.61</v>
      </c>
      <c r="H68" s="88">
        <f t="shared" ref="H68:H131" si="2">LOG(D68/D67)</f>
        <v>7.8914827631517087E-4</v>
      </c>
      <c r="I68" s="88">
        <f t="shared" ref="I68:I131" si="3">H68-$H$1224</f>
        <v>7.3410870939011883E-4</v>
      </c>
    </row>
    <row r="69" spans="3:9" x14ac:dyDescent="0.25">
      <c r="C69" s="91" t="s">
        <v>101</v>
      </c>
      <c r="D69" s="92">
        <v>6.5910000000000002</v>
      </c>
      <c r="E69" s="92">
        <v>6.5910000000000002</v>
      </c>
      <c r="F69" s="92">
        <v>6.5910000000000002</v>
      </c>
      <c r="G69" s="92">
        <v>6.5910000000000002</v>
      </c>
      <c r="H69" s="92">
        <f t="shared" si="2"/>
        <v>-1.250147845467504E-3</v>
      </c>
      <c r="I69" s="92">
        <f t="shared" si="3"/>
        <v>-1.3051874123925561E-3</v>
      </c>
    </row>
    <row r="70" spans="3:9" x14ac:dyDescent="0.25">
      <c r="C70" s="87" t="s">
        <v>102</v>
      </c>
      <c r="D70" s="88">
        <v>6.577</v>
      </c>
      <c r="E70" s="88">
        <v>6.577</v>
      </c>
      <c r="F70" s="88">
        <v>6.577</v>
      </c>
      <c r="G70" s="88">
        <v>6.577</v>
      </c>
      <c r="H70" s="88">
        <f t="shared" si="2"/>
        <v>-9.2346978091654335E-4</v>
      </c>
      <c r="I70" s="88">
        <f t="shared" si="3"/>
        <v>-9.7850934784159539E-4</v>
      </c>
    </row>
    <row r="71" spans="3:9" x14ac:dyDescent="0.25">
      <c r="C71" s="91" t="s">
        <v>103</v>
      </c>
      <c r="D71" s="92">
        <v>6.6740000000000004</v>
      </c>
      <c r="E71" s="92">
        <v>6.6740000000000004</v>
      </c>
      <c r="F71" s="92">
        <v>6.6740000000000004</v>
      </c>
      <c r="G71" s="92">
        <v>6.6740000000000004</v>
      </c>
      <c r="H71" s="92">
        <f t="shared" si="2"/>
        <v>6.3583604595177567E-3</v>
      </c>
      <c r="I71" s="92">
        <f t="shared" si="3"/>
        <v>6.3033208925927049E-3</v>
      </c>
    </row>
    <row r="72" spans="3:9" x14ac:dyDescent="0.25">
      <c r="C72" s="87" t="s">
        <v>104</v>
      </c>
      <c r="D72" s="88">
        <v>6.6630000000000003</v>
      </c>
      <c r="E72" s="88">
        <v>6.6630000000000003</v>
      </c>
      <c r="F72" s="88">
        <v>6.6630000000000003</v>
      </c>
      <c r="G72" s="88">
        <v>6.6630000000000003</v>
      </c>
      <c r="H72" s="88">
        <f t="shared" si="2"/>
        <v>-7.1638905063754375E-4</v>
      </c>
      <c r="I72" s="88">
        <f t="shared" si="3"/>
        <v>-7.7142861756259579E-4</v>
      </c>
    </row>
    <row r="73" spans="3:9" x14ac:dyDescent="0.25">
      <c r="C73" s="91" t="s">
        <v>105</v>
      </c>
      <c r="D73" s="92">
        <v>6.6180000000000003</v>
      </c>
      <c r="E73" s="92">
        <v>6.6180000000000003</v>
      </c>
      <c r="F73" s="92">
        <v>6.6180000000000003</v>
      </c>
      <c r="G73" s="92">
        <v>6.6180000000000003</v>
      </c>
      <c r="H73" s="92">
        <f t="shared" si="2"/>
        <v>-2.943050444302171E-3</v>
      </c>
      <c r="I73" s="92">
        <f t="shared" si="3"/>
        <v>-2.9980900112272233E-3</v>
      </c>
    </row>
    <row r="74" spans="3:9" x14ac:dyDescent="0.25">
      <c r="C74" s="87" t="s">
        <v>106</v>
      </c>
      <c r="D74" s="88">
        <v>6.6689999999999996</v>
      </c>
      <c r="E74" s="88">
        <v>6.6689999999999996</v>
      </c>
      <c r="F74" s="88">
        <v>6.6689999999999996</v>
      </c>
      <c r="G74" s="88">
        <v>6.6689999999999996</v>
      </c>
      <c r="H74" s="88">
        <f t="shared" si="2"/>
        <v>3.3339545948187391E-3</v>
      </c>
      <c r="I74" s="88">
        <f t="shared" si="3"/>
        <v>3.2789150278936868E-3</v>
      </c>
    </row>
    <row r="75" spans="3:9" x14ac:dyDescent="0.25">
      <c r="C75" s="91" t="s">
        <v>107</v>
      </c>
      <c r="D75" s="92">
        <v>6.6660000000000004</v>
      </c>
      <c r="E75" s="92">
        <v>6.6660000000000004</v>
      </c>
      <c r="F75" s="92">
        <v>6.6660000000000004</v>
      </c>
      <c r="G75" s="92">
        <v>6.6660000000000004</v>
      </c>
      <c r="H75" s="92">
        <f t="shared" si="2"/>
        <v>-1.954080941417487E-4</v>
      </c>
      <c r="I75" s="92">
        <f t="shared" si="3"/>
        <v>-2.5044766106680074E-4</v>
      </c>
    </row>
    <row r="76" spans="3:9" x14ac:dyDescent="0.25">
      <c r="C76" s="87" t="s">
        <v>108</v>
      </c>
      <c r="D76" s="88">
        <v>6.641</v>
      </c>
      <c r="E76" s="88">
        <v>6.641</v>
      </c>
      <c r="F76" s="88">
        <v>6.641</v>
      </c>
      <c r="G76" s="88">
        <v>6.641</v>
      </c>
      <c r="H76" s="88">
        <f t="shared" si="2"/>
        <v>-1.6318290856671661E-3</v>
      </c>
      <c r="I76" s="88">
        <f t="shared" si="3"/>
        <v>-1.6868686525922181E-3</v>
      </c>
    </row>
    <row r="77" spans="3:9" x14ac:dyDescent="0.25">
      <c r="C77" s="91" t="s">
        <v>109</v>
      </c>
      <c r="D77" s="92">
        <v>6.6630000000000003</v>
      </c>
      <c r="E77" s="92">
        <v>6.6630000000000003</v>
      </c>
      <c r="F77" s="92">
        <v>6.6630000000000003</v>
      </c>
      <c r="G77" s="92">
        <v>6.6630000000000003</v>
      </c>
      <c r="H77" s="92">
        <f t="shared" si="2"/>
        <v>1.4363330292923521E-3</v>
      </c>
      <c r="I77" s="92">
        <f t="shared" si="3"/>
        <v>1.3812934623673001E-3</v>
      </c>
    </row>
    <row r="78" spans="3:9" x14ac:dyDescent="0.25">
      <c r="C78" s="87" t="s">
        <v>110</v>
      </c>
      <c r="D78" s="88">
        <v>6.6479999999999997</v>
      </c>
      <c r="E78" s="88">
        <v>6.6479999999999997</v>
      </c>
      <c r="F78" s="88">
        <v>6.6479999999999997</v>
      </c>
      <c r="G78" s="88">
        <v>6.6479999999999997</v>
      </c>
      <c r="H78" s="88">
        <f t="shared" si="2"/>
        <v>-9.7880249208183597E-4</v>
      </c>
      <c r="I78" s="88">
        <f t="shared" si="3"/>
        <v>-1.033842059006888E-3</v>
      </c>
    </row>
    <row r="79" spans="3:9" x14ac:dyDescent="0.25">
      <c r="C79" s="91" t="s">
        <v>111</v>
      </c>
      <c r="D79" s="92">
        <v>6.7030000000000003</v>
      </c>
      <c r="E79" s="92">
        <v>6.7030000000000003</v>
      </c>
      <c r="F79" s="92">
        <v>6.7030000000000003</v>
      </c>
      <c r="G79" s="92">
        <v>6.7030000000000003</v>
      </c>
      <c r="H79" s="92">
        <f t="shared" si="2"/>
        <v>3.5782086176716667E-3</v>
      </c>
      <c r="I79" s="92">
        <f t="shared" si="3"/>
        <v>3.5231690507466144E-3</v>
      </c>
    </row>
    <row r="80" spans="3:9" x14ac:dyDescent="0.25">
      <c r="C80" s="87" t="s">
        <v>112</v>
      </c>
      <c r="D80" s="88">
        <v>6.7290000000000001</v>
      </c>
      <c r="E80" s="88">
        <v>6.7290000000000001</v>
      </c>
      <c r="F80" s="88">
        <v>6.7290000000000001</v>
      </c>
      <c r="G80" s="88">
        <v>6.7290000000000001</v>
      </c>
      <c r="H80" s="88">
        <f t="shared" si="2"/>
        <v>1.6813089089039151E-3</v>
      </c>
      <c r="I80" s="88">
        <f t="shared" si="3"/>
        <v>1.626269341978863E-3</v>
      </c>
    </row>
    <row r="81" spans="3:9" x14ac:dyDescent="0.25">
      <c r="C81" s="91" t="s">
        <v>113</v>
      </c>
      <c r="D81" s="92">
        <v>6.7569999999999997</v>
      </c>
      <c r="E81" s="92">
        <v>6.7290000000000001</v>
      </c>
      <c r="F81" s="92">
        <v>6.7640000000000002</v>
      </c>
      <c r="G81" s="92">
        <v>6.7290000000000001</v>
      </c>
      <c r="H81" s="92">
        <f t="shared" si="2"/>
        <v>1.80339062234488E-3</v>
      </c>
      <c r="I81" s="92">
        <f t="shared" si="3"/>
        <v>1.748351055419828E-3</v>
      </c>
    </row>
    <row r="82" spans="3:9" x14ac:dyDescent="0.25">
      <c r="C82" s="87" t="s">
        <v>114</v>
      </c>
      <c r="D82" s="88">
        <v>6.78</v>
      </c>
      <c r="E82" s="88">
        <v>6.76</v>
      </c>
      <c r="F82" s="88">
        <v>6.7850000000000001</v>
      </c>
      <c r="G82" s="88">
        <v>6.7519999999999998</v>
      </c>
      <c r="H82" s="88">
        <f t="shared" si="2"/>
        <v>1.4757749420883223E-3</v>
      </c>
      <c r="I82" s="88">
        <f t="shared" si="3"/>
        <v>1.4207353751632703E-3</v>
      </c>
    </row>
    <row r="83" spans="3:9" x14ac:dyDescent="0.25">
      <c r="C83" s="91" t="s">
        <v>115</v>
      </c>
      <c r="D83" s="92">
        <v>6.7409999999999997</v>
      </c>
      <c r="E83" s="92">
        <v>6.7859999999999996</v>
      </c>
      <c r="F83" s="92">
        <v>6.7859999999999996</v>
      </c>
      <c r="G83" s="92">
        <v>6.7389999999999999</v>
      </c>
      <c r="H83" s="92">
        <f t="shared" si="2"/>
        <v>-2.505366728272047E-3</v>
      </c>
      <c r="I83" s="92">
        <f t="shared" si="3"/>
        <v>-2.5604062951970993E-3</v>
      </c>
    </row>
    <row r="84" spans="3:9" x14ac:dyDescent="0.25">
      <c r="C84" s="87" t="s">
        <v>116</v>
      </c>
      <c r="D84" s="88">
        <v>6.74</v>
      </c>
      <c r="E84" s="88">
        <v>6.76</v>
      </c>
      <c r="F84" s="88">
        <v>6.76</v>
      </c>
      <c r="G84" s="88">
        <v>6.73</v>
      </c>
      <c r="H84" s="88">
        <f t="shared" si="2"/>
        <v>-6.4430603471487996E-5</v>
      </c>
      <c r="I84" s="88">
        <f t="shared" si="3"/>
        <v>-1.1947017039654005E-4</v>
      </c>
    </row>
    <row r="85" spans="3:9" x14ac:dyDescent="0.25">
      <c r="C85" s="91" t="s">
        <v>117</v>
      </c>
      <c r="D85" s="92">
        <v>6.7530000000000001</v>
      </c>
      <c r="E85" s="92">
        <v>6.734</v>
      </c>
      <c r="F85" s="92">
        <v>6.7560000000000002</v>
      </c>
      <c r="G85" s="92">
        <v>6.7290000000000001</v>
      </c>
      <c r="H85" s="92">
        <f t="shared" si="2"/>
        <v>8.3685318486256507E-4</v>
      </c>
      <c r="I85" s="92">
        <f t="shared" si="3"/>
        <v>7.8181361793751303E-4</v>
      </c>
    </row>
    <row r="86" spans="3:9" x14ac:dyDescent="0.25">
      <c r="C86" s="87" t="s">
        <v>118</v>
      </c>
      <c r="D86" s="88">
        <v>6.734</v>
      </c>
      <c r="E86" s="88">
        <v>6.7229999999999999</v>
      </c>
      <c r="F86" s="88">
        <v>6.7489999999999997</v>
      </c>
      <c r="G86" s="88">
        <v>6.72</v>
      </c>
      <c r="H86" s="88">
        <f t="shared" si="2"/>
        <v>-1.2236376681126384E-3</v>
      </c>
      <c r="I86" s="88">
        <f t="shared" si="3"/>
        <v>-1.2786772350376905E-3</v>
      </c>
    </row>
    <row r="87" spans="3:9" x14ac:dyDescent="0.25">
      <c r="C87" s="91" t="s">
        <v>119</v>
      </c>
      <c r="D87" s="92">
        <v>6.734</v>
      </c>
      <c r="E87" s="92">
        <v>6.7320000000000002</v>
      </c>
      <c r="F87" s="92">
        <v>6.7460000000000004</v>
      </c>
      <c r="G87" s="92">
        <v>6.73</v>
      </c>
      <c r="H87" s="92">
        <f t="shared" si="2"/>
        <v>0</v>
      </c>
      <c r="I87" s="92">
        <f t="shared" si="3"/>
        <v>-5.5039566925052062E-5</v>
      </c>
    </row>
    <row r="88" spans="3:9" x14ac:dyDescent="0.25">
      <c r="C88" s="87" t="s">
        <v>120</v>
      </c>
      <c r="D88" s="88">
        <v>6.7629999999999999</v>
      </c>
      <c r="E88" s="88">
        <v>6.7450000000000001</v>
      </c>
      <c r="F88" s="88">
        <v>6.77</v>
      </c>
      <c r="G88" s="88">
        <v>6.742</v>
      </c>
      <c r="H88" s="88">
        <f t="shared" si="2"/>
        <v>1.8662753732729114E-3</v>
      </c>
      <c r="I88" s="88">
        <f t="shared" si="3"/>
        <v>1.8112358063478594E-3</v>
      </c>
    </row>
    <row r="89" spans="3:9" x14ac:dyDescent="0.25">
      <c r="C89" s="91" t="s">
        <v>121</v>
      </c>
      <c r="D89" s="92">
        <v>6.76</v>
      </c>
      <c r="E89" s="92">
        <v>6.7640000000000002</v>
      </c>
      <c r="F89" s="92">
        <v>6.7729999999999997</v>
      </c>
      <c r="G89" s="92">
        <v>6.758</v>
      </c>
      <c r="H89" s="92">
        <f t="shared" si="2"/>
        <v>-1.9269148370682073E-4</v>
      </c>
      <c r="I89" s="92">
        <f t="shared" si="3"/>
        <v>-2.4773105063187278E-4</v>
      </c>
    </row>
    <row r="90" spans="3:9" x14ac:dyDescent="0.25">
      <c r="C90" s="87" t="s">
        <v>122</v>
      </c>
      <c r="D90" s="88">
        <v>6.7619999999999996</v>
      </c>
      <c r="E90" s="88">
        <v>6.7619999999999996</v>
      </c>
      <c r="F90" s="88">
        <v>6.7619999999999996</v>
      </c>
      <c r="G90" s="88">
        <v>6.7619999999999996</v>
      </c>
      <c r="H90" s="88">
        <f t="shared" si="2"/>
        <v>1.2847048811419158E-4</v>
      </c>
      <c r="I90" s="88">
        <f t="shared" si="3"/>
        <v>7.3430921189139516E-5</v>
      </c>
    </row>
    <row r="91" spans="3:9" x14ac:dyDescent="0.25">
      <c r="C91" s="91" t="s">
        <v>123</v>
      </c>
      <c r="D91" s="92">
        <v>6.7990000000000004</v>
      </c>
      <c r="E91" s="92">
        <v>6.7910000000000004</v>
      </c>
      <c r="F91" s="92">
        <v>6.806</v>
      </c>
      <c r="G91" s="92">
        <v>6.7859999999999996</v>
      </c>
      <c r="H91" s="92">
        <f t="shared" si="2"/>
        <v>2.3698747443609029E-3</v>
      </c>
      <c r="I91" s="92">
        <f t="shared" si="3"/>
        <v>2.3148351774358506E-3</v>
      </c>
    </row>
    <row r="92" spans="3:9" x14ac:dyDescent="0.25">
      <c r="C92" s="87" t="s">
        <v>124</v>
      </c>
      <c r="D92" s="88">
        <v>6.782</v>
      </c>
      <c r="E92" s="88">
        <v>6.798</v>
      </c>
      <c r="F92" s="88">
        <v>6.7990000000000004</v>
      </c>
      <c r="G92" s="88">
        <v>6.7679999999999998</v>
      </c>
      <c r="H92" s="88">
        <f t="shared" si="2"/>
        <v>-1.0872557320435448E-3</v>
      </c>
      <c r="I92" s="88">
        <f t="shared" si="3"/>
        <v>-1.1422952989685968E-3</v>
      </c>
    </row>
    <row r="93" spans="3:9" x14ac:dyDescent="0.25">
      <c r="C93" s="91" t="s">
        <v>125</v>
      </c>
      <c r="D93" s="92">
        <v>6.8140000000000001</v>
      </c>
      <c r="E93" s="92">
        <v>6.8090000000000002</v>
      </c>
      <c r="F93" s="92">
        <v>6.8159999999999998</v>
      </c>
      <c r="G93" s="92">
        <v>6.7949999999999999</v>
      </c>
      <c r="H93" s="92">
        <f t="shared" si="2"/>
        <v>2.0443437897910855E-3</v>
      </c>
      <c r="I93" s="92">
        <f t="shared" si="3"/>
        <v>1.9893042228660333E-3</v>
      </c>
    </row>
    <row r="94" spans="3:9" x14ac:dyDescent="0.25">
      <c r="C94" s="87" t="s">
        <v>126</v>
      </c>
      <c r="D94" s="88">
        <v>6.798</v>
      </c>
      <c r="E94" s="88">
        <v>6.8049999999999997</v>
      </c>
      <c r="F94" s="88">
        <v>6.8079999999999998</v>
      </c>
      <c r="G94" s="88">
        <v>6.798</v>
      </c>
      <c r="H94" s="88">
        <f t="shared" si="2"/>
        <v>-1.0209689848177479E-3</v>
      </c>
      <c r="I94" s="88">
        <f t="shared" si="3"/>
        <v>-1.0760085517427999E-3</v>
      </c>
    </row>
    <row r="95" spans="3:9" x14ac:dyDescent="0.25">
      <c r="C95" s="91" t="s">
        <v>127</v>
      </c>
      <c r="D95" s="92">
        <v>6.8070000000000004</v>
      </c>
      <c r="E95" s="92">
        <v>6.8140000000000001</v>
      </c>
      <c r="F95" s="92">
        <v>6.843</v>
      </c>
      <c r="G95" s="92">
        <v>6.798</v>
      </c>
      <c r="H95" s="92">
        <f t="shared" si="2"/>
        <v>5.7459035755755424E-4</v>
      </c>
      <c r="I95" s="92">
        <f t="shared" si="3"/>
        <v>5.195507906325022E-4</v>
      </c>
    </row>
    <row r="96" spans="3:9" x14ac:dyDescent="0.25">
      <c r="C96" s="87" t="s">
        <v>128</v>
      </c>
      <c r="D96" s="88">
        <v>6.8079999999999998</v>
      </c>
      <c r="E96" s="88">
        <v>6.8079999999999998</v>
      </c>
      <c r="F96" s="88">
        <v>6.8079999999999998</v>
      </c>
      <c r="G96" s="88">
        <v>6.8079999999999998</v>
      </c>
      <c r="H96" s="88">
        <f t="shared" si="2"/>
        <v>6.3796471933012875E-5</v>
      </c>
      <c r="I96" s="88">
        <f t="shared" si="3"/>
        <v>8.7569050079608132E-6</v>
      </c>
    </row>
    <row r="97" spans="3:9" x14ac:dyDescent="0.25">
      <c r="C97" s="91" t="s">
        <v>129</v>
      </c>
      <c r="D97" s="92">
        <v>6.8819999999999997</v>
      </c>
      <c r="E97" s="92">
        <v>6.8209999999999997</v>
      </c>
      <c r="F97" s="92">
        <v>6.891</v>
      </c>
      <c r="G97" s="92">
        <v>6.8179999999999996</v>
      </c>
      <c r="H97" s="92">
        <f t="shared" si="2"/>
        <v>4.6951212083798681E-3</v>
      </c>
      <c r="I97" s="92">
        <f t="shared" si="3"/>
        <v>4.6400816414548162E-3</v>
      </c>
    </row>
    <row r="98" spans="3:9" x14ac:dyDescent="0.25">
      <c r="C98" s="87" t="s">
        <v>130</v>
      </c>
      <c r="D98" s="88">
        <v>6.8620000000000001</v>
      </c>
      <c r="E98" s="88">
        <v>6.87</v>
      </c>
      <c r="F98" s="88">
        <v>6.8979999999999997</v>
      </c>
      <c r="G98" s="88">
        <v>6.8559999999999999</v>
      </c>
      <c r="H98" s="88">
        <f t="shared" si="2"/>
        <v>-1.2639545647567276E-3</v>
      </c>
      <c r="I98" s="88">
        <f t="shared" si="3"/>
        <v>-1.3189941316817796E-3</v>
      </c>
    </row>
    <row r="99" spans="3:9" x14ac:dyDescent="0.25">
      <c r="C99" s="91" t="s">
        <v>131</v>
      </c>
      <c r="D99" s="92">
        <v>6.8920000000000003</v>
      </c>
      <c r="E99" s="92">
        <v>6.8789999999999996</v>
      </c>
      <c r="F99" s="92">
        <v>6.8959999999999999</v>
      </c>
      <c r="G99" s="92">
        <v>6.8719999999999999</v>
      </c>
      <c r="H99" s="92">
        <f t="shared" si="2"/>
        <v>1.8945550558363798E-3</v>
      </c>
      <c r="I99" s="92">
        <f t="shared" si="3"/>
        <v>1.8395154889113278E-3</v>
      </c>
    </row>
    <row r="100" spans="3:9" x14ac:dyDescent="0.25">
      <c r="C100" s="87" t="s">
        <v>132</v>
      </c>
      <c r="D100" s="88">
        <v>6.86</v>
      </c>
      <c r="E100" s="88">
        <v>6.8840000000000003</v>
      </c>
      <c r="F100" s="88">
        <v>6.8890000000000002</v>
      </c>
      <c r="G100" s="88">
        <v>6.8579999999999997</v>
      </c>
      <c r="H100" s="88">
        <f t="shared" si="2"/>
        <v>-2.0211530692391794E-3</v>
      </c>
      <c r="I100" s="88">
        <f t="shared" si="3"/>
        <v>-2.0761926361642317E-3</v>
      </c>
    </row>
    <row r="101" spans="3:9" x14ac:dyDescent="0.25">
      <c r="C101" s="91" t="s">
        <v>133</v>
      </c>
      <c r="D101" s="92">
        <v>6.8579999999999997</v>
      </c>
      <c r="E101" s="92">
        <v>6.859</v>
      </c>
      <c r="F101" s="92">
        <v>6.8760000000000003</v>
      </c>
      <c r="G101" s="92">
        <v>6.8470000000000004</v>
      </c>
      <c r="H101" s="92">
        <f t="shared" si="2"/>
        <v>-1.2663492782635886E-4</v>
      </c>
      <c r="I101" s="92">
        <f t="shared" si="3"/>
        <v>-1.8167449475141092E-4</v>
      </c>
    </row>
    <row r="102" spans="3:9" x14ac:dyDescent="0.25">
      <c r="C102" s="87" t="s">
        <v>134</v>
      </c>
      <c r="D102" s="88">
        <v>6.8940000000000001</v>
      </c>
      <c r="E102" s="88">
        <v>6.8710000000000004</v>
      </c>
      <c r="F102" s="88">
        <v>6.9009999999999998</v>
      </c>
      <c r="G102" s="88">
        <v>6.87</v>
      </c>
      <c r="H102" s="88">
        <f t="shared" si="2"/>
        <v>2.2737982930034987E-3</v>
      </c>
      <c r="I102" s="88">
        <f t="shared" si="3"/>
        <v>2.2187587260784464E-3</v>
      </c>
    </row>
    <row r="103" spans="3:9" x14ac:dyDescent="0.25">
      <c r="C103" s="91" t="s">
        <v>135</v>
      </c>
      <c r="D103" s="92">
        <v>6.9279999999999999</v>
      </c>
      <c r="E103" s="92">
        <v>6.923</v>
      </c>
      <c r="F103" s="92">
        <v>6.9420000000000002</v>
      </c>
      <c r="G103" s="92">
        <v>6.9189999999999996</v>
      </c>
      <c r="H103" s="92">
        <f t="shared" si="2"/>
        <v>2.1365999373614292E-3</v>
      </c>
      <c r="I103" s="92">
        <f t="shared" si="3"/>
        <v>2.081560370436377E-3</v>
      </c>
    </row>
    <row r="104" spans="3:9" x14ac:dyDescent="0.25">
      <c r="C104" s="87" t="s">
        <v>136</v>
      </c>
      <c r="D104" s="88">
        <v>6.9390000000000001</v>
      </c>
      <c r="E104" s="88">
        <v>6.9249999999999998</v>
      </c>
      <c r="F104" s="88">
        <v>6.9489999999999998</v>
      </c>
      <c r="G104" s="88">
        <v>6.9180000000000001</v>
      </c>
      <c r="H104" s="88">
        <f t="shared" si="2"/>
        <v>6.8900848099163082E-4</v>
      </c>
      <c r="I104" s="88">
        <f t="shared" si="3"/>
        <v>6.3396891406657877E-4</v>
      </c>
    </row>
    <row r="105" spans="3:9" x14ac:dyDescent="0.25">
      <c r="C105" s="91" t="s">
        <v>137</v>
      </c>
      <c r="D105" s="92">
        <v>6.931</v>
      </c>
      <c r="E105" s="92">
        <v>6.9420000000000002</v>
      </c>
      <c r="F105" s="92">
        <v>6.944</v>
      </c>
      <c r="G105" s="92">
        <v>6.9180000000000001</v>
      </c>
      <c r="H105" s="92">
        <f t="shared" si="2"/>
        <v>-5.0098864318805887E-4</v>
      </c>
      <c r="I105" s="92">
        <f t="shared" si="3"/>
        <v>-5.5602821011311091E-4</v>
      </c>
    </row>
    <row r="106" spans="3:9" x14ac:dyDescent="0.25">
      <c r="C106" s="87" t="s">
        <v>138</v>
      </c>
      <c r="D106" s="88">
        <v>6.9560000000000004</v>
      </c>
      <c r="E106" s="88">
        <v>6.9349999999999996</v>
      </c>
      <c r="F106" s="88">
        <v>6.97</v>
      </c>
      <c r="G106" s="88">
        <v>6.923</v>
      </c>
      <c r="H106" s="88">
        <f t="shared" si="2"/>
        <v>1.5636744835811059E-3</v>
      </c>
      <c r="I106" s="88">
        <f t="shared" si="3"/>
        <v>1.5086349166560538E-3</v>
      </c>
    </row>
    <row r="107" spans="3:9" x14ac:dyDescent="0.25">
      <c r="C107" s="91" t="s">
        <v>139</v>
      </c>
      <c r="D107" s="92">
        <v>6.9720000000000004</v>
      </c>
      <c r="E107" s="92">
        <v>6.976</v>
      </c>
      <c r="F107" s="92">
        <v>6.984</v>
      </c>
      <c r="G107" s="92">
        <v>6.9619999999999997</v>
      </c>
      <c r="H107" s="92">
        <f t="shared" si="2"/>
        <v>9.9780510728075355E-4</v>
      </c>
      <c r="I107" s="92">
        <f t="shared" si="3"/>
        <v>9.4276554035570151E-4</v>
      </c>
    </row>
    <row r="108" spans="3:9" x14ac:dyDescent="0.25">
      <c r="C108" s="87" t="s">
        <v>140</v>
      </c>
      <c r="D108" s="88">
        <v>7.05</v>
      </c>
      <c r="E108" s="88">
        <v>6.9880000000000004</v>
      </c>
      <c r="F108" s="88">
        <v>7.0659999999999998</v>
      </c>
      <c r="G108" s="88">
        <v>6.9820000000000002</v>
      </c>
      <c r="H108" s="88">
        <f t="shared" si="2"/>
        <v>4.8317385534430947E-3</v>
      </c>
      <c r="I108" s="88">
        <f t="shared" si="3"/>
        <v>4.7766989865180428E-3</v>
      </c>
    </row>
    <row r="109" spans="3:9" x14ac:dyDescent="0.25">
      <c r="C109" s="91" t="s">
        <v>141</v>
      </c>
      <c r="D109" s="92">
        <v>7.016</v>
      </c>
      <c r="E109" s="92">
        <v>7.0309999999999997</v>
      </c>
      <c r="F109" s="92">
        <v>7.0380000000000003</v>
      </c>
      <c r="G109" s="92">
        <v>7.016</v>
      </c>
      <c r="H109" s="92">
        <f t="shared" si="2"/>
        <v>-2.0995366334145863E-3</v>
      </c>
      <c r="I109" s="92">
        <f t="shared" si="3"/>
        <v>-2.1545762003396386E-3</v>
      </c>
    </row>
    <row r="110" spans="3:9" x14ac:dyDescent="0.25">
      <c r="C110" s="87" t="s">
        <v>142</v>
      </c>
      <c r="D110" s="88">
        <v>7.0620000000000003</v>
      </c>
      <c r="E110" s="88">
        <v>7.0229999999999997</v>
      </c>
      <c r="F110" s="88">
        <v>7.0839999999999996</v>
      </c>
      <c r="G110" s="88">
        <v>7.02</v>
      </c>
      <c r="H110" s="88">
        <f t="shared" si="2"/>
        <v>2.838132869094242E-3</v>
      </c>
      <c r="I110" s="88">
        <f t="shared" si="3"/>
        <v>2.7830933021691898E-3</v>
      </c>
    </row>
    <row r="111" spans="3:9" x14ac:dyDescent="0.25">
      <c r="C111" s="91" t="s">
        <v>143</v>
      </c>
      <c r="D111" s="92">
        <v>7.0490000000000004</v>
      </c>
      <c r="E111" s="92">
        <v>6.9530000000000003</v>
      </c>
      <c r="F111" s="92">
        <v>7.0590000000000002</v>
      </c>
      <c r="G111" s="92">
        <v>6.9530000000000003</v>
      </c>
      <c r="H111" s="92">
        <f t="shared" si="2"/>
        <v>-8.0020265920345654E-4</v>
      </c>
      <c r="I111" s="92">
        <f t="shared" si="3"/>
        <v>-8.5524222612850859E-4</v>
      </c>
    </row>
    <row r="112" spans="3:9" x14ac:dyDescent="0.25">
      <c r="C112" s="87" t="s">
        <v>144</v>
      </c>
      <c r="D112" s="88">
        <v>6.8890000000000002</v>
      </c>
      <c r="E112" s="88">
        <v>6.9790000000000001</v>
      </c>
      <c r="F112" s="88">
        <v>6.9790000000000001</v>
      </c>
      <c r="G112" s="88">
        <v>6.8869999999999996</v>
      </c>
      <c r="H112" s="88">
        <f t="shared" si="2"/>
        <v>-9.9713258157270272E-3</v>
      </c>
      <c r="I112" s="88">
        <f t="shared" si="3"/>
        <v>-1.0026365382652079E-2</v>
      </c>
    </row>
    <row r="113" spans="3:9" x14ac:dyDescent="0.25">
      <c r="C113" s="91" t="s">
        <v>145</v>
      </c>
      <c r="D113" s="92">
        <v>6.8959999999999999</v>
      </c>
      <c r="E113" s="92">
        <v>6.891</v>
      </c>
      <c r="F113" s="92">
        <v>6.9180000000000001</v>
      </c>
      <c r="G113" s="92">
        <v>6.8860000000000001</v>
      </c>
      <c r="H113" s="92">
        <f t="shared" si="2"/>
        <v>4.4106806450851905E-4</v>
      </c>
      <c r="I113" s="92">
        <f t="shared" si="3"/>
        <v>3.8602849758346701E-4</v>
      </c>
    </row>
    <row r="114" spans="3:9" x14ac:dyDescent="0.25">
      <c r="C114" s="87" t="s">
        <v>146</v>
      </c>
      <c r="D114" s="88">
        <v>6.9589999999999996</v>
      </c>
      <c r="E114" s="88">
        <v>6.899</v>
      </c>
      <c r="F114" s="88">
        <v>6.9790000000000001</v>
      </c>
      <c r="G114" s="88">
        <v>6.899</v>
      </c>
      <c r="H114" s="88">
        <f t="shared" si="2"/>
        <v>3.9495836783585026E-3</v>
      </c>
      <c r="I114" s="88">
        <f t="shared" si="3"/>
        <v>3.8945441114334504E-3</v>
      </c>
    </row>
    <row r="115" spans="3:9" x14ac:dyDescent="0.25">
      <c r="C115" s="91" t="s">
        <v>147</v>
      </c>
      <c r="D115" s="92">
        <v>6.9850000000000003</v>
      </c>
      <c r="E115" s="92">
        <v>6.9470000000000001</v>
      </c>
      <c r="F115" s="92">
        <v>7.0220000000000002</v>
      </c>
      <c r="G115" s="92">
        <v>6.9459999999999997</v>
      </c>
      <c r="H115" s="92">
        <f t="shared" si="2"/>
        <v>1.6195739551857892E-3</v>
      </c>
      <c r="I115" s="92">
        <f t="shared" si="3"/>
        <v>1.5645343882607372E-3</v>
      </c>
    </row>
    <row r="116" spans="3:9" x14ac:dyDescent="0.25">
      <c r="C116" s="87" t="s">
        <v>148</v>
      </c>
      <c r="D116" s="88">
        <v>7.0019999999999998</v>
      </c>
      <c r="E116" s="88">
        <v>7.0090000000000003</v>
      </c>
      <c r="F116" s="88">
        <v>7.0430000000000001</v>
      </c>
      <c r="G116" s="88">
        <v>6.9960000000000004</v>
      </c>
      <c r="H116" s="88">
        <f t="shared" si="2"/>
        <v>1.0556959788130629E-3</v>
      </c>
      <c r="I116" s="88">
        <f t="shared" si="3"/>
        <v>1.0006564118880108E-3</v>
      </c>
    </row>
    <row r="117" spans="3:9" x14ac:dyDescent="0.25">
      <c r="C117" s="91" t="s">
        <v>149</v>
      </c>
      <c r="D117" s="92">
        <v>7.056</v>
      </c>
      <c r="E117" s="92">
        <v>7.0119999999999996</v>
      </c>
      <c r="F117" s="92">
        <v>7.06</v>
      </c>
      <c r="G117" s="92">
        <v>7.0119999999999996</v>
      </c>
      <c r="H117" s="92">
        <f t="shared" si="2"/>
        <v>3.3364656947494956E-3</v>
      </c>
      <c r="I117" s="92">
        <f t="shared" si="3"/>
        <v>3.2814261278244434E-3</v>
      </c>
    </row>
    <row r="118" spans="3:9" x14ac:dyDescent="0.25">
      <c r="C118" s="87" t="s">
        <v>150</v>
      </c>
      <c r="D118" s="88">
        <v>7.03</v>
      </c>
      <c r="E118" s="88">
        <v>7.0739999999999998</v>
      </c>
      <c r="F118" s="88">
        <v>7.0789999999999997</v>
      </c>
      <c r="G118" s="88">
        <v>7.0279999999999996</v>
      </c>
      <c r="H118" s="88">
        <f t="shared" si="2"/>
        <v>-1.6032471039393321E-3</v>
      </c>
      <c r="I118" s="88">
        <f t="shared" si="3"/>
        <v>-1.6582866708643841E-3</v>
      </c>
    </row>
    <row r="119" spans="3:9" x14ac:dyDescent="0.25">
      <c r="C119" s="91" t="s">
        <v>151</v>
      </c>
      <c r="D119" s="92">
        <v>7.0250000000000004</v>
      </c>
      <c r="E119" s="92">
        <v>7.0369999999999999</v>
      </c>
      <c r="F119" s="92">
        <v>7.0449999999999999</v>
      </c>
      <c r="G119" s="92">
        <v>7.0170000000000003</v>
      </c>
      <c r="H119" s="92">
        <f t="shared" si="2"/>
        <v>-3.0899644270644515E-4</v>
      </c>
      <c r="I119" s="92">
        <f t="shared" si="3"/>
        <v>-3.6403600963149719E-4</v>
      </c>
    </row>
    <row r="120" spans="3:9" x14ac:dyDescent="0.25">
      <c r="C120" s="87" t="s">
        <v>152</v>
      </c>
      <c r="D120" s="88">
        <v>7.0579999999999998</v>
      </c>
      <c r="E120" s="88">
        <v>7.05</v>
      </c>
      <c r="F120" s="88">
        <v>7.0709999999999997</v>
      </c>
      <c r="G120" s="88">
        <v>7.032</v>
      </c>
      <c r="H120" s="88">
        <f t="shared" si="2"/>
        <v>2.0353254468328682E-3</v>
      </c>
      <c r="I120" s="88">
        <f t="shared" si="3"/>
        <v>1.9802858799078159E-3</v>
      </c>
    </row>
    <row r="121" spans="3:9" x14ac:dyDescent="0.25">
      <c r="C121" s="91" t="s">
        <v>153</v>
      </c>
      <c r="D121" s="92">
        <v>7.0830000000000002</v>
      </c>
      <c r="E121" s="92">
        <v>7.0880000000000001</v>
      </c>
      <c r="F121" s="92">
        <v>7.1070000000000002</v>
      </c>
      <c r="G121" s="92">
        <v>7.0709999999999997</v>
      </c>
      <c r="H121" s="92">
        <f t="shared" si="2"/>
        <v>1.535587774439089E-3</v>
      </c>
      <c r="I121" s="92">
        <f t="shared" si="3"/>
        <v>1.4805482075140369E-3</v>
      </c>
    </row>
    <row r="122" spans="3:9" x14ac:dyDescent="0.25">
      <c r="C122" s="87" t="s">
        <v>154</v>
      </c>
      <c r="D122" s="88">
        <v>7.0590000000000002</v>
      </c>
      <c r="E122" s="88">
        <v>7.0739999999999998</v>
      </c>
      <c r="F122" s="88">
        <v>7.08</v>
      </c>
      <c r="G122" s="88">
        <v>7.0540000000000003</v>
      </c>
      <c r="H122" s="88">
        <f t="shared" si="2"/>
        <v>-1.4740599027057129E-3</v>
      </c>
      <c r="I122" s="88">
        <f t="shared" si="3"/>
        <v>-1.529099469630765E-3</v>
      </c>
    </row>
    <row r="123" spans="3:9" x14ac:dyDescent="0.25">
      <c r="C123" s="91" t="s">
        <v>155</v>
      </c>
      <c r="D123" s="92">
        <v>7.0309999999999997</v>
      </c>
      <c r="E123" s="92">
        <v>7.06</v>
      </c>
      <c r="F123" s="92">
        <v>7.0839999999999996</v>
      </c>
      <c r="G123" s="92">
        <v>7.0289999999999999</v>
      </c>
      <c r="H123" s="92">
        <f t="shared" si="2"/>
        <v>-1.7260839603295221E-3</v>
      </c>
      <c r="I123" s="92">
        <f t="shared" si="3"/>
        <v>-1.7811235272545741E-3</v>
      </c>
    </row>
    <row r="124" spans="3:9" x14ac:dyDescent="0.25">
      <c r="C124" s="87" t="s">
        <v>156</v>
      </c>
      <c r="D124" s="88">
        <v>7.0540000000000003</v>
      </c>
      <c r="E124" s="88">
        <v>7.0149999999999997</v>
      </c>
      <c r="F124" s="88">
        <v>7.0609999999999999</v>
      </c>
      <c r="G124" s="88">
        <v>7.0119999999999996</v>
      </c>
      <c r="H124" s="88">
        <f t="shared" si="2"/>
        <v>1.4183573961166463E-3</v>
      </c>
      <c r="I124" s="88">
        <f t="shared" si="3"/>
        <v>1.3633178291915943E-3</v>
      </c>
    </row>
    <row r="125" spans="3:9" x14ac:dyDescent="0.25">
      <c r="C125" s="91" t="s">
        <v>157</v>
      </c>
      <c r="D125" s="92">
        <v>7.0890000000000004</v>
      </c>
      <c r="E125" s="92">
        <v>7.08</v>
      </c>
      <c r="F125" s="92">
        <v>7.109</v>
      </c>
      <c r="G125" s="92">
        <v>7.0730000000000004</v>
      </c>
      <c r="H125" s="92">
        <f t="shared" si="2"/>
        <v>2.149521020560599E-3</v>
      </c>
      <c r="I125" s="92">
        <f t="shared" si="3"/>
        <v>2.0944814536355467E-3</v>
      </c>
    </row>
    <row r="126" spans="3:9" x14ac:dyDescent="0.25">
      <c r="C126" s="87" t="s">
        <v>158</v>
      </c>
      <c r="D126" s="88">
        <v>7.1719999999999997</v>
      </c>
      <c r="E126" s="88">
        <v>7.0940000000000003</v>
      </c>
      <c r="F126" s="88">
        <v>7.1769999999999996</v>
      </c>
      <c r="G126" s="88">
        <v>7.0890000000000004</v>
      </c>
      <c r="H126" s="88">
        <f t="shared" si="2"/>
        <v>5.0553045381137784E-3</v>
      </c>
      <c r="I126" s="88">
        <f t="shared" si="3"/>
        <v>5.0002649711887266E-3</v>
      </c>
    </row>
    <row r="127" spans="3:9" x14ac:dyDescent="0.25">
      <c r="C127" s="91" t="s">
        <v>159</v>
      </c>
      <c r="D127" s="92">
        <v>7.1909999999999998</v>
      </c>
      <c r="E127" s="92">
        <v>7.22</v>
      </c>
      <c r="F127" s="92">
        <v>7.2350000000000003</v>
      </c>
      <c r="G127" s="92">
        <v>7.1689999999999996</v>
      </c>
      <c r="H127" s="92">
        <f t="shared" si="2"/>
        <v>1.1490078631710703E-3</v>
      </c>
      <c r="I127" s="92">
        <f t="shared" si="3"/>
        <v>1.0939682962460182E-3</v>
      </c>
    </row>
    <row r="128" spans="3:9" x14ac:dyDescent="0.25">
      <c r="C128" s="87" t="s">
        <v>160</v>
      </c>
      <c r="D128" s="88">
        <v>7.173</v>
      </c>
      <c r="E128" s="88">
        <v>7.2460000000000004</v>
      </c>
      <c r="F128" s="88">
        <v>7.2549999999999999</v>
      </c>
      <c r="G128" s="88">
        <v>7.173</v>
      </c>
      <c r="H128" s="88">
        <f t="shared" si="2"/>
        <v>-1.0884579178790388E-3</v>
      </c>
      <c r="I128" s="88">
        <f t="shared" si="3"/>
        <v>-1.1434974848040908E-3</v>
      </c>
    </row>
    <row r="129" spans="3:9" x14ac:dyDescent="0.25">
      <c r="C129" s="91" t="s">
        <v>161</v>
      </c>
      <c r="D129" s="92">
        <v>7.13</v>
      </c>
      <c r="E129" s="92">
        <v>7.1429999999999998</v>
      </c>
      <c r="F129" s="92">
        <v>7.1689999999999996</v>
      </c>
      <c r="G129" s="92">
        <v>7.1260000000000003</v>
      </c>
      <c r="H129" s="92">
        <f t="shared" si="2"/>
        <v>-2.6113009835716816E-3</v>
      </c>
      <c r="I129" s="92">
        <f t="shared" si="3"/>
        <v>-2.6663405504967338E-3</v>
      </c>
    </row>
    <row r="130" spans="3:9" x14ac:dyDescent="0.25">
      <c r="C130" s="87" t="s">
        <v>162</v>
      </c>
      <c r="D130" s="88">
        <v>7.1340000000000003</v>
      </c>
      <c r="E130" s="88">
        <v>7.1130000000000004</v>
      </c>
      <c r="F130" s="88">
        <v>7.14</v>
      </c>
      <c r="G130" s="88">
        <v>7.1120000000000001</v>
      </c>
      <c r="H130" s="88">
        <f t="shared" si="2"/>
        <v>2.4357515046966063E-4</v>
      </c>
      <c r="I130" s="88">
        <f t="shared" si="3"/>
        <v>1.8853558354460856E-4</v>
      </c>
    </row>
    <row r="131" spans="3:9" x14ac:dyDescent="0.25">
      <c r="C131" s="91" t="s">
        <v>163</v>
      </c>
      <c r="D131" s="92">
        <v>7.133</v>
      </c>
      <c r="E131" s="92">
        <v>7.133</v>
      </c>
      <c r="F131" s="92">
        <v>7.133</v>
      </c>
      <c r="G131" s="92">
        <v>7.133</v>
      </c>
      <c r="H131" s="92">
        <f t="shared" si="2"/>
        <v>-6.088098165201983E-5</v>
      </c>
      <c r="I131" s="92">
        <f t="shared" si="3"/>
        <v>-1.1592054857707189E-4</v>
      </c>
    </row>
    <row r="132" spans="3:9" x14ac:dyDescent="0.25">
      <c r="C132" s="87" t="s">
        <v>164</v>
      </c>
      <c r="D132" s="88">
        <v>7.181</v>
      </c>
      <c r="E132" s="88">
        <v>7.17</v>
      </c>
      <c r="F132" s="88">
        <v>7.2229999999999999</v>
      </c>
      <c r="G132" s="88">
        <v>7.1429999999999998</v>
      </c>
      <c r="H132" s="88">
        <f t="shared" ref="H132:H195" si="4">LOG(D132/D131)</f>
        <v>2.9127027064865833E-3</v>
      </c>
      <c r="I132" s="88">
        <f t="shared" ref="I132:I195" si="5">H132-$H$1224</f>
        <v>2.857663139561531E-3</v>
      </c>
    </row>
    <row r="133" spans="3:9" x14ac:dyDescent="0.25">
      <c r="C133" s="91" t="s">
        <v>165</v>
      </c>
      <c r="D133" s="92">
        <v>7.1779999999999999</v>
      </c>
      <c r="E133" s="92">
        <v>7.1980000000000004</v>
      </c>
      <c r="F133" s="92">
        <v>7.1980000000000004</v>
      </c>
      <c r="G133" s="92">
        <v>7.1639999999999997</v>
      </c>
      <c r="H133" s="92">
        <f t="shared" si="4"/>
        <v>-1.814727299487528E-4</v>
      </c>
      <c r="I133" s="92">
        <f t="shared" si="5"/>
        <v>-2.3651229687380486E-4</v>
      </c>
    </row>
    <row r="134" spans="3:9" x14ac:dyDescent="0.25">
      <c r="C134" s="87" t="s">
        <v>166</v>
      </c>
      <c r="D134" s="88">
        <v>7.2190000000000003</v>
      </c>
      <c r="E134" s="88">
        <v>7.2039999999999997</v>
      </c>
      <c r="F134" s="88">
        <v>7.2229999999999999</v>
      </c>
      <c r="G134" s="88">
        <v>7.1950000000000003</v>
      </c>
      <c r="H134" s="88">
        <f t="shared" si="4"/>
        <v>2.4735878161194803E-3</v>
      </c>
      <c r="I134" s="88">
        <f t="shared" si="5"/>
        <v>2.4185482491944281E-3</v>
      </c>
    </row>
    <row r="135" spans="3:9" x14ac:dyDescent="0.25">
      <c r="C135" s="91" t="s">
        <v>167</v>
      </c>
      <c r="D135" s="92">
        <v>7.2140000000000004</v>
      </c>
      <c r="E135" s="92">
        <v>7.2489999999999997</v>
      </c>
      <c r="F135" s="92">
        <v>7.2930000000000001</v>
      </c>
      <c r="G135" s="92">
        <v>7.2069999999999999</v>
      </c>
      <c r="H135" s="92">
        <f t="shared" si="4"/>
        <v>-3.0090383099621378E-4</v>
      </c>
      <c r="I135" s="92">
        <f t="shared" si="5"/>
        <v>-3.5594339792126582E-4</v>
      </c>
    </row>
    <row r="136" spans="3:9" x14ac:dyDescent="0.25">
      <c r="C136" s="87" t="s">
        <v>168</v>
      </c>
      <c r="D136" s="88">
        <v>7.2709999999999999</v>
      </c>
      <c r="E136" s="88">
        <v>7.21</v>
      </c>
      <c r="F136" s="88">
        <v>7.2930000000000001</v>
      </c>
      <c r="G136" s="88">
        <v>7.2060000000000004</v>
      </c>
      <c r="H136" s="88">
        <f t="shared" si="4"/>
        <v>3.418006661520913E-3</v>
      </c>
      <c r="I136" s="88">
        <f t="shared" si="5"/>
        <v>3.3629670945958608E-3</v>
      </c>
    </row>
    <row r="137" spans="3:9" x14ac:dyDescent="0.25">
      <c r="C137" s="91" t="s">
        <v>169</v>
      </c>
      <c r="D137" s="92">
        <v>7.2750000000000004</v>
      </c>
      <c r="E137" s="92">
        <v>7.2889999999999997</v>
      </c>
      <c r="F137" s="92">
        <v>7.3070000000000004</v>
      </c>
      <c r="G137" s="92">
        <v>7.2610000000000001</v>
      </c>
      <c r="H137" s="92">
        <f t="shared" si="4"/>
        <v>2.3885301407967617E-4</v>
      </c>
      <c r="I137" s="92">
        <f t="shared" si="5"/>
        <v>1.838134471546241E-4</v>
      </c>
    </row>
    <row r="138" spans="3:9" x14ac:dyDescent="0.25">
      <c r="C138" s="87" t="s">
        <v>170</v>
      </c>
      <c r="D138" s="88">
        <v>7.2190000000000003</v>
      </c>
      <c r="E138" s="88">
        <v>7.3040000000000003</v>
      </c>
      <c r="F138" s="88">
        <v>7.3040000000000003</v>
      </c>
      <c r="G138" s="88">
        <v>7.218</v>
      </c>
      <c r="H138" s="88">
        <f t="shared" si="4"/>
        <v>-3.3559558446043802E-3</v>
      </c>
      <c r="I138" s="88">
        <f t="shared" si="5"/>
        <v>-3.4109954115294325E-3</v>
      </c>
    </row>
    <row r="139" spans="3:9" x14ac:dyDescent="0.25">
      <c r="C139" s="91" t="s">
        <v>171</v>
      </c>
      <c r="D139" s="92">
        <v>7.3959999999999999</v>
      </c>
      <c r="E139" s="92">
        <v>7.3029999999999999</v>
      </c>
      <c r="F139" s="92">
        <v>7.399</v>
      </c>
      <c r="G139" s="92">
        <v>7.3019999999999996</v>
      </c>
      <c r="H139" s="92">
        <f t="shared" si="4"/>
        <v>1.0519860673794875E-2</v>
      </c>
      <c r="I139" s="92">
        <f t="shared" si="5"/>
        <v>1.0464821106869823E-2</v>
      </c>
    </row>
    <row r="140" spans="3:9" x14ac:dyDescent="0.25">
      <c r="C140" s="87" t="s">
        <v>172</v>
      </c>
      <c r="D140" s="88">
        <v>7.3259999999999996</v>
      </c>
      <c r="E140" s="88">
        <v>7.41</v>
      </c>
      <c r="F140" s="88">
        <v>7.41</v>
      </c>
      <c r="G140" s="88">
        <v>7.27</v>
      </c>
      <c r="H140" s="88">
        <f t="shared" si="4"/>
        <v>-4.1299881586093559E-3</v>
      </c>
      <c r="I140" s="88">
        <f t="shared" si="5"/>
        <v>-4.1850277255344077E-3</v>
      </c>
    </row>
    <row r="141" spans="3:9" x14ac:dyDescent="0.25">
      <c r="C141" s="91" t="s">
        <v>173</v>
      </c>
      <c r="D141" s="92">
        <v>7.3369999999999997</v>
      </c>
      <c r="E141" s="92">
        <v>7.3490000000000002</v>
      </c>
      <c r="F141" s="92">
        <v>7.3630000000000004</v>
      </c>
      <c r="G141" s="92">
        <v>7.3150000000000004</v>
      </c>
      <c r="H141" s="92">
        <f t="shared" si="4"/>
        <v>6.5160474624786089E-4</v>
      </c>
      <c r="I141" s="92">
        <f t="shared" si="5"/>
        <v>5.9656517932280884E-4</v>
      </c>
    </row>
    <row r="142" spans="3:9" x14ac:dyDescent="0.25">
      <c r="C142" s="87" t="s">
        <v>174</v>
      </c>
      <c r="D142" s="88">
        <v>7.3840000000000003</v>
      </c>
      <c r="E142" s="88">
        <v>7.3410000000000002</v>
      </c>
      <c r="F142" s="88">
        <v>7.399</v>
      </c>
      <c r="G142" s="88">
        <v>7.3410000000000002</v>
      </c>
      <c r="H142" s="88">
        <f t="shared" si="4"/>
        <v>2.7731689430816214E-3</v>
      </c>
      <c r="I142" s="88">
        <f t="shared" si="5"/>
        <v>2.7181293761565691E-3</v>
      </c>
    </row>
    <row r="143" spans="3:9" x14ac:dyDescent="0.25">
      <c r="C143" s="91" t="s">
        <v>175</v>
      </c>
      <c r="D143" s="92">
        <v>7.3220000000000001</v>
      </c>
      <c r="E143" s="92">
        <v>7.4050000000000002</v>
      </c>
      <c r="F143" s="92">
        <v>7.423</v>
      </c>
      <c r="G143" s="92">
        <v>7.32</v>
      </c>
      <c r="H143" s="92">
        <f t="shared" si="4"/>
        <v>-3.6619634723434121E-3</v>
      </c>
      <c r="I143" s="92">
        <f t="shared" si="5"/>
        <v>-3.7170030392684643E-3</v>
      </c>
    </row>
    <row r="144" spans="3:9" x14ac:dyDescent="0.25">
      <c r="C144" s="87" t="s">
        <v>176</v>
      </c>
      <c r="D144" s="88">
        <v>7.3310000000000004</v>
      </c>
      <c r="E144" s="88">
        <v>7.3460000000000001</v>
      </c>
      <c r="F144" s="88">
        <v>7.3650000000000002</v>
      </c>
      <c r="G144" s="88">
        <v>7.3280000000000003</v>
      </c>
      <c r="H144" s="88">
        <f t="shared" si="4"/>
        <v>5.3349496057399136E-4</v>
      </c>
      <c r="I144" s="88">
        <f t="shared" si="5"/>
        <v>4.7845539364893932E-4</v>
      </c>
    </row>
    <row r="145" spans="3:9" x14ac:dyDescent="0.25">
      <c r="C145" s="91" t="s">
        <v>177</v>
      </c>
      <c r="D145" s="92">
        <v>7.2880000000000003</v>
      </c>
      <c r="E145" s="92">
        <v>7.3310000000000004</v>
      </c>
      <c r="F145" s="92">
        <v>7.343</v>
      </c>
      <c r="G145" s="92">
        <v>7.2809999999999997</v>
      </c>
      <c r="H145" s="92">
        <f t="shared" si="4"/>
        <v>-2.554855541144394E-3</v>
      </c>
      <c r="I145" s="92">
        <f t="shared" si="5"/>
        <v>-2.6098951080694463E-3</v>
      </c>
    </row>
    <row r="146" spans="3:9" x14ac:dyDescent="0.25">
      <c r="C146" s="87" t="s">
        <v>178</v>
      </c>
      <c r="D146" s="88">
        <v>7.3440000000000003</v>
      </c>
      <c r="E146" s="88">
        <v>7.2850000000000001</v>
      </c>
      <c r="F146" s="88">
        <v>7.3479999999999999</v>
      </c>
      <c r="G146" s="88">
        <v>7.2789999999999999</v>
      </c>
      <c r="H146" s="88">
        <f t="shared" si="4"/>
        <v>3.3243042282441451E-3</v>
      </c>
      <c r="I146" s="88">
        <f t="shared" si="5"/>
        <v>3.2692646613190928E-3</v>
      </c>
    </row>
    <row r="147" spans="3:9" x14ac:dyDescent="0.25">
      <c r="C147" s="91" t="s">
        <v>179</v>
      </c>
      <c r="D147" s="92">
        <v>7.367</v>
      </c>
      <c r="E147" s="92">
        <v>7.36</v>
      </c>
      <c r="F147" s="92">
        <v>7.3769999999999998</v>
      </c>
      <c r="G147" s="92">
        <v>7.3410000000000002</v>
      </c>
      <c r="H147" s="92">
        <f t="shared" si="4"/>
        <v>1.358001661698132E-3</v>
      </c>
      <c r="I147" s="92">
        <f t="shared" si="5"/>
        <v>1.30296209477308E-3</v>
      </c>
    </row>
    <row r="148" spans="3:9" x14ac:dyDescent="0.25">
      <c r="C148" s="87" t="s">
        <v>180</v>
      </c>
      <c r="D148" s="88">
        <v>7.4409999999999998</v>
      </c>
      <c r="E148" s="88">
        <v>7.4109999999999996</v>
      </c>
      <c r="F148" s="88">
        <v>7.4539999999999997</v>
      </c>
      <c r="G148" s="88">
        <v>7.4109999999999996</v>
      </c>
      <c r="H148" s="88">
        <f t="shared" si="4"/>
        <v>4.3406346826694742E-3</v>
      </c>
      <c r="I148" s="88">
        <f t="shared" si="5"/>
        <v>4.2855951157444224E-3</v>
      </c>
    </row>
    <row r="149" spans="3:9" x14ac:dyDescent="0.25">
      <c r="C149" s="91" t="s">
        <v>181</v>
      </c>
      <c r="D149" s="92">
        <v>7.4359999999999999</v>
      </c>
      <c r="E149" s="92">
        <v>7.4189999999999996</v>
      </c>
      <c r="F149" s="92">
        <v>7.4560000000000004</v>
      </c>
      <c r="G149" s="92">
        <v>7.4059999999999997</v>
      </c>
      <c r="H149" s="92">
        <f t="shared" si="4"/>
        <v>-2.9192343769259081E-4</v>
      </c>
      <c r="I149" s="92">
        <f t="shared" si="5"/>
        <v>-3.4696300461764285E-4</v>
      </c>
    </row>
    <row r="150" spans="3:9" x14ac:dyDescent="0.25">
      <c r="C150" s="87" t="s">
        <v>182</v>
      </c>
      <c r="D150" s="88">
        <v>7.4550000000000001</v>
      </c>
      <c r="E150" s="88">
        <v>7.4429999999999996</v>
      </c>
      <c r="F150" s="88">
        <v>7.4820000000000002</v>
      </c>
      <c r="G150" s="88">
        <v>7.4039999999999999</v>
      </c>
      <c r="H150" s="88">
        <f t="shared" si="4"/>
        <v>1.108266689152349E-3</v>
      </c>
      <c r="I150" s="88">
        <f t="shared" si="5"/>
        <v>1.053227122227297E-3</v>
      </c>
    </row>
    <row r="151" spans="3:9" x14ac:dyDescent="0.25">
      <c r="C151" s="91" t="s">
        <v>183</v>
      </c>
      <c r="D151" s="92">
        <v>7.4429999999999996</v>
      </c>
      <c r="E151" s="92">
        <v>7.4710000000000001</v>
      </c>
      <c r="F151" s="92">
        <v>7.4710000000000001</v>
      </c>
      <c r="G151" s="92">
        <v>7.4379999999999997</v>
      </c>
      <c r="H151" s="92">
        <f t="shared" si="4"/>
        <v>-6.996287971418471E-4</v>
      </c>
      <c r="I151" s="92">
        <f t="shared" si="5"/>
        <v>-7.5466836406689914E-4</v>
      </c>
    </row>
    <row r="152" spans="3:9" x14ac:dyDescent="0.25">
      <c r="C152" s="87" t="s">
        <v>184</v>
      </c>
      <c r="D152" s="88">
        <v>7.5519999999999996</v>
      </c>
      <c r="E152" s="88">
        <v>7.5039999999999996</v>
      </c>
      <c r="F152" s="88">
        <v>7.5869999999999997</v>
      </c>
      <c r="G152" s="88">
        <v>7.4820000000000002</v>
      </c>
      <c r="H152" s="88">
        <f t="shared" si="4"/>
        <v>6.3139622981410008E-3</v>
      </c>
      <c r="I152" s="88">
        <f t="shared" si="5"/>
        <v>6.258922731215949E-3</v>
      </c>
    </row>
    <row r="153" spans="3:9" x14ac:dyDescent="0.25">
      <c r="C153" s="91" t="s">
        <v>185</v>
      </c>
      <c r="D153" s="92">
        <v>7.415</v>
      </c>
      <c r="E153" s="92">
        <v>7.5469999999999997</v>
      </c>
      <c r="F153" s="92">
        <v>7.5519999999999996</v>
      </c>
      <c r="G153" s="92">
        <v>7.3739999999999997</v>
      </c>
      <c r="H153" s="92">
        <f t="shared" si="4"/>
        <v>-7.9508259256117087E-3</v>
      </c>
      <c r="I153" s="92">
        <f t="shared" si="5"/>
        <v>-8.0058654925367605E-3</v>
      </c>
    </row>
    <row r="154" spans="3:9" x14ac:dyDescent="0.25">
      <c r="C154" s="87" t="s">
        <v>186</v>
      </c>
      <c r="D154" s="88">
        <v>7.4710000000000001</v>
      </c>
      <c r="E154" s="88">
        <v>7.4470000000000001</v>
      </c>
      <c r="F154" s="88">
        <v>7.4790000000000001</v>
      </c>
      <c r="G154" s="88">
        <v>7.4359999999999999</v>
      </c>
      <c r="H154" s="88">
        <f t="shared" si="4"/>
        <v>3.2675810447402118E-3</v>
      </c>
      <c r="I154" s="88">
        <f t="shared" si="5"/>
        <v>3.2125414778151596E-3</v>
      </c>
    </row>
    <row r="155" spans="3:9" x14ac:dyDescent="0.25">
      <c r="C155" s="91" t="s">
        <v>187</v>
      </c>
      <c r="D155" s="92">
        <v>7.4790000000000001</v>
      </c>
      <c r="E155" s="92">
        <v>7.4790000000000001</v>
      </c>
      <c r="F155" s="92">
        <v>7.4859999999999998</v>
      </c>
      <c r="G155" s="92">
        <v>7.4509999999999996</v>
      </c>
      <c r="H155" s="92">
        <f t="shared" si="4"/>
        <v>4.6479681429481269E-4</v>
      </c>
      <c r="I155" s="92">
        <f t="shared" si="5"/>
        <v>4.0975724736976065E-4</v>
      </c>
    </row>
    <row r="156" spans="3:9" x14ac:dyDescent="0.25">
      <c r="C156" s="87" t="s">
        <v>188</v>
      </c>
      <c r="D156" s="88">
        <v>7.4619999999999997</v>
      </c>
      <c r="E156" s="88">
        <v>7.4980000000000002</v>
      </c>
      <c r="F156" s="88">
        <v>7.5090000000000003</v>
      </c>
      <c r="G156" s="88">
        <v>7.4530000000000003</v>
      </c>
      <c r="H156" s="88">
        <f t="shared" si="4"/>
        <v>-9.8828851862560788E-4</v>
      </c>
      <c r="I156" s="88">
        <f t="shared" si="5"/>
        <v>-1.0433280855506599E-3</v>
      </c>
    </row>
    <row r="157" spans="3:9" x14ac:dyDescent="0.25">
      <c r="C157" s="91" t="s">
        <v>189</v>
      </c>
      <c r="D157" s="92">
        <v>7.4130000000000003</v>
      </c>
      <c r="E157" s="92">
        <v>7.49</v>
      </c>
      <c r="F157" s="92">
        <v>7.49</v>
      </c>
      <c r="G157" s="92">
        <v>7.407</v>
      </c>
      <c r="H157" s="92">
        <f t="shared" si="4"/>
        <v>-2.8612445830684401E-3</v>
      </c>
      <c r="I157" s="92">
        <f t="shared" si="5"/>
        <v>-2.9162841499934923E-3</v>
      </c>
    </row>
    <row r="158" spans="3:9" x14ac:dyDescent="0.25">
      <c r="C158" s="87" t="s">
        <v>190</v>
      </c>
      <c r="D158" s="88">
        <v>7.2759999999999998</v>
      </c>
      <c r="E158" s="88">
        <v>7.2649999999999997</v>
      </c>
      <c r="F158" s="88">
        <v>7.282</v>
      </c>
      <c r="G158" s="88">
        <v>7.2430000000000003</v>
      </c>
      <c r="H158" s="88">
        <f t="shared" si="4"/>
        <v>-8.1013097302959081E-3</v>
      </c>
      <c r="I158" s="88">
        <f t="shared" si="5"/>
        <v>-8.1563492972209599E-3</v>
      </c>
    </row>
    <row r="159" spans="3:9" x14ac:dyDescent="0.25">
      <c r="C159" s="91" t="s">
        <v>191</v>
      </c>
      <c r="D159" s="92">
        <v>7.3070000000000004</v>
      </c>
      <c r="E159" s="92">
        <v>7.3120000000000003</v>
      </c>
      <c r="F159" s="92">
        <v>7.3410000000000002</v>
      </c>
      <c r="G159" s="92">
        <v>7.2990000000000004</v>
      </c>
      <c r="H159" s="92">
        <f t="shared" si="4"/>
        <v>1.84641695377124E-3</v>
      </c>
      <c r="I159" s="92">
        <f t="shared" si="5"/>
        <v>1.7913773868461879E-3</v>
      </c>
    </row>
    <row r="160" spans="3:9" x14ac:dyDescent="0.25">
      <c r="C160" s="87" t="s">
        <v>192</v>
      </c>
      <c r="D160" s="88">
        <v>7.4409999999999998</v>
      </c>
      <c r="E160" s="88">
        <v>7.3220000000000001</v>
      </c>
      <c r="F160" s="88">
        <v>7.444</v>
      </c>
      <c r="G160" s="88">
        <v>7.2949999999999999</v>
      </c>
      <c r="H160" s="88">
        <f t="shared" si="4"/>
        <v>7.8921971923363917E-3</v>
      </c>
      <c r="I160" s="88">
        <f t="shared" si="5"/>
        <v>7.8371576254113399E-3</v>
      </c>
    </row>
    <row r="161" spans="3:9" x14ac:dyDescent="0.25">
      <c r="C161" s="91" t="s">
        <v>193</v>
      </c>
      <c r="D161" s="92">
        <v>7.4340000000000002</v>
      </c>
      <c r="E161" s="92">
        <v>7.44</v>
      </c>
      <c r="F161" s="92">
        <v>7.4779999999999998</v>
      </c>
      <c r="G161" s="92">
        <v>7.4180000000000001</v>
      </c>
      <c r="H161" s="92">
        <f t="shared" si="4"/>
        <v>-4.0874777784647803E-4</v>
      </c>
      <c r="I161" s="92">
        <f t="shared" si="5"/>
        <v>-4.6378734477153007E-4</v>
      </c>
    </row>
    <row r="162" spans="3:9" x14ac:dyDescent="0.25">
      <c r="C162" s="87" t="s">
        <v>194</v>
      </c>
      <c r="D162" s="88">
        <v>7.43</v>
      </c>
      <c r="E162" s="88">
        <v>7.423</v>
      </c>
      <c r="F162" s="88">
        <v>7.4390000000000001</v>
      </c>
      <c r="G162" s="88">
        <v>7.4020000000000001</v>
      </c>
      <c r="H162" s="88">
        <f t="shared" si="4"/>
        <v>-2.3374299913180079E-4</v>
      </c>
      <c r="I162" s="88">
        <f t="shared" si="5"/>
        <v>-2.8878256605685283E-4</v>
      </c>
    </row>
    <row r="163" spans="3:9" x14ac:dyDescent="0.25">
      <c r="C163" s="91" t="s">
        <v>195</v>
      </c>
      <c r="D163" s="92">
        <v>7.6050000000000004</v>
      </c>
      <c r="E163" s="92">
        <v>7.4459999999999997</v>
      </c>
      <c r="F163" s="92">
        <v>7.625</v>
      </c>
      <c r="G163" s="92">
        <v>7.399</v>
      </c>
      <c r="H163" s="92">
        <f t="shared" si="4"/>
        <v>1.0110404628441929E-2</v>
      </c>
      <c r="I163" s="92">
        <f t="shared" si="5"/>
        <v>1.0055365061516877E-2</v>
      </c>
    </row>
    <row r="164" spans="3:9" x14ac:dyDescent="0.25">
      <c r="C164" s="87" t="s">
        <v>196</v>
      </c>
      <c r="D164" s="88">
        <v>7.5620000000000003</v>
      </c>
      <c r="E164" s="88">
        <v>7.6790000000000003</v>
      </c>
      <c r="F164" s="88">
        <v>7.6890000000000001</v>
      </c>
      <c r="G164" s="88">
        <v>7.5090000000000003</v>
      </c>
      <c r="H164" s="88">
        <f t="shared" si="4"/>
        <v>-2.4625453625004173E-3</v>
      </c>
      <c r="I164" s="88">
        <f t="shared" si="5"/>
        <v>-2.5175849294254695E-3</v>
      </c>
    </row>
    <row r="165" spans="3:9" x14ac:dyDescent="0.25">
      <c r="C165" s="91" t="s">
        <v>197</v>
      </c>
      <c r="D165" s="92">
        <v>7.6050000000000004</v>
      </c>
      <c r="E165" s="92">
        <v>7.62</v>
      </c>
      <c r="F165" s="92">
        <v>7.62</v>
      </c>
      <c r="G165" s="92">
        <v>7.5720000000000001</v>
      </c>
      <c r="H165" s="92">
        <f t="shared" si="4"/>
        <v>2.4625453625003926E-3</v>
      </c>
      <c r="I165" s="92">
        <f t="shared" si="5"/>
        <v>2.4075057955753403E-3</v>
      </c>
    </row>
    <row r="166" spans="3:9" x14ac:dyDescent="0.25">
      <c r="C166" s="87" t="s">
        <v>198</v>
      </c>
      <c r="D166" s="88">
        <v>7.5679999999999996</v>
      </c>
      <c r="E166" s="88">
        <v>7.5620000000000003</v>
      </c>
      <c r="F166" s="88">
        <v>7.6159999999999997</v>
      </c>
      <c r="G166" s="88">
        <v>7.5380000000000003</v>
      </c>
      <c r="H166" s="88">
        <f t="shared" si="4"/>
        <v>-2.1180949952809033E-3</v>
      </c>
      <c r="I166" s="88">
        <f t="shared" si="5"/>
        <v>-2.1731345622059556E-3</v>
      </c>
    </row>
    <row r="167" spans="3:9" x14ac:dyDescent="0.25">
      <c r="C167" s="91" t="s">
        <v>199</v>
      </c>
      <c r="D167" s="92">
        <v>7.5309999999999997</v>
      </c>
      <c r="E167" s="92">
        <v>7.5830000000000002</v>
      </c>
      <c r="F167" s="92">
        <v>7.62</v>
      </c>
      <c r="G167" s="92">
        <v>7.4960000000000004</v>
      </c>
      <c r="H167" s="92">
        <f t="shared" si="4"/>
        <v>-2.1284757923928409E-3</v>
      </c>
      <c r="I167" s="92">
        <f t="shared" si="5"/>
        <v>-2.1835153593178932E-3</v>
      </c>
    </row>
    <row r="168" spans="3:9" x14ac:dyDescent="0.25">
      <c r="C168" s="87" t="s">
        <v>200</v>
      </c>
      <c r="D168" s="88">
        <v>7.4660000000000002</v>
      </c>
      <c r="E168" s="88">
        <v>7.5060000000000002</v>
      </c>
      <c r="F168" s="88">
        <v>7.5220000000000002</v>
      </c>
      <c r="G168" s="88">
        <v>7.4660000000000002</v>
      </c>
      <c r="H168" s="88">
        <f t="shared" si="4"/>
        <v>-3.7646620110577456E-3</v>
      </c>
      <c r="I168" s="88">
        <f t="shared" si="5"/>
        <v>-3.8197015779827979E-3</v>
      </c>
    </row>
    <row r="169" spans="3:9" x14ac:dyDescent="0.25">
      <c r="C169" s="91" t="s">
        <v>201</v>
      </c>
      <c r="D169" s="92">
        <v>7.49</v>
      </c>
      <c r="E169" s="92">
        <v>7.4580000000000002</v>
      </c>
      <c r="F169" s="92">
        <v>7.524</v>
      </c>
      <c r="G169" s="92">
        <v>7.452</v>
      </c>
      <c r="H169" s="92">
        <f t="shared" si="4"/>
        <v>1.3938321091807023E-3</v>
      </c>
      <c r="I169" s="92">
        <f t="shared" si="5"/>
        <v>1.3387925422556502E-3</v>
      </c>
    </row>
    <row r="170" spans="3:9" x14ac:dyDescent="0.25">
      <c r="C170" s="87" t="s">
        <v>202</v>
      </c>
      <c r="D170" s="88">
        <v>7.4960000000000004</v>
      </c>
      <c r="E170" s="88">
        <v>7.47</v>
      </c>
      <c r="F170" s="88">
        <v>7.5250000000000004</v>
      </c>
      <c r="G170" s="88">
        <v>7.4489999999999998</v>
      </c>
      <c r="H170" s="88">
        <f t="shared" si="4"/>
        <v>3.4776018025538128E-4</v>
      </c>
      <c r="I170" s="88">
        <f t="shared" si="5"/>
        <v>2.9272061333032924E-4</v>
      </c>
    </row>
    <row r="171" spans="3:9" x14ac:dyDescent="0.25">
      <c r="C171" s="91" t="s">
        <v>203</v>
      </c>
      <c r="D171" s="92">
        <v>7.4909999999999997</v>
      </c>
      <c r="E171" s="92">
        <v>7.4530000000000003</v>
      </c>
      <c r="F171" s="92">
        <v>7.5090000000000003</v>
      </c>
      <c r="G171" s="92">
        <v>7.4489999999999998</v>
      </c>
      <c r="H171" s="92">
        <f t="shared" si="4"/>
        <v>-2.8978080871169994E-4</v>
      </c>
      <c r="I171" s="92">
        <f t="shared" si="5"/>
        <v>-3.4482037563675198E-4</v>
      </c>
    </row>
    <row r="172" spans="3:9" x14ac:dyDescent="0.25">
      <c r="C172" s="87" t="s">
        <v>204</v>
      </c>
      <c r="D172" s="88">
        <v>7.5679999999999996</v>
      </c>
      <c r="E172" s="88">
        <v>7.5670000000000002</v>
      </c>
      <c r="F172" s="88">
        <v>7.6109999999999998</v>
      </c>
      <c r="G172" s="88">
        <v>7.5469999999999997</v>
      </c>
      <c r="H172" s="88">
        <f t="shared" si="4"/>
        <v>4.4413263227261841E-3</v>
      </c>
      <c r="I172" s="88">
        <f t="shared" si="5"/>
        <v>4.3862867558011323E-3</v>
      </c>
    </row>
    <row r="173" spans="3:9" x14ac:dyDescent="0.25">
      <c r="C173" s="91" t="s">
        <v>205</v>
      </c>
      <c r="D173" s="92">
        <v>7.577</v>
      </c>
      <c r="E173" s="92">
        <v>7.5759999999999996</v>
      </c>
      <c r="F173" s="92">
        <v>7.5970000000000004</v>
      </c>
      <c r="G173" s="92">
        <v>7.5709999999999997</v>
      </c>
      <c r="H173" s="92">
        <f t="shared" si="4"/>
        <v>5.1616385569218295E-4</v>
      </c>
      <c r="I173" s="92">
        <f t="shared" si="5"/>
        <v>4.6112428876713091E-4</v>
      </c>
    </row>
    <row r="174" spans="3:9" x14ac:dyDescent="0.25">
      <c r="C174" s="87" t="s">
        <v>206</v>
      </c>
      <c r="D174" s="88">
        <v>7.5830000000000002</v>
      </c>
      <c r="E174" s="88">
        <v>7.5830000000000002</v>
      </c>
      <c r="F174" s="88">
        <v>7.5830000000000002</v>
      </c>
      <c r="G174" s="88">
        <v>7.5830000000000002</v>
      </c>
      <c r="H174" s="88">
        <f t="shared" si="4"/>
        <v>3.4376873713397207E-4</v>
      </c>
      <c r="I174" s="88">
        <f t="shared" si="5"/>
        <v>2.8872917020892003E-4</v>
      </c>
    </row>
    <row r="175" spans="3:9" x14ac:dyDescent="0.25">
      <c r="C175" s="91" t="s">
        <v>207</v>
      </c>
      <c r="D175" s="92">
        <v>7.6680000000000001</v>
      </c>
      <c r="E175" s="92">
        <v>7.6059999999999999</v>
      </c>
      <c r="F175" s="92">
        <v>7.694</v>
      </c>
      <c r="G175" s="92">
        <v>7.6029999999999998</v>
      </c>
      <c r="H175" s="92">
        <f t="shared" si="4"/>
        <v>4.8410482194624375E-3</v>
      </c>
      <c r="I175" s="92">
        <f t="shared" si="5"/>
        <v>4.7860086525373857E-3</v>
      </c>
    </row>
    <row r="176" spans="3:9" x14ac:dyDescent="0.25">
      <c r="C176" s="87" t="s">
        <v>208</v>
      </c>
      <c r="D176" s="88">
        <v>7.71</v>
      </c>
      <c r="E176" s="88">
        <v>7.6769999999999996</v>
      </c>
      <c r="F176" s="88">
        <v>7.71</v>
      </c>
      <c r="G176" s="88">
        <v>7.657</v>
      </c>
      <c r="H176" s="88">
        <f t="shared" si="4"/>
        <v>2.3722738449319723E-3</v>
      </c>
      <c r="I176" s="88">
        <f t="shared" si="5"/>
        <v>2.31723427800692E-3</v>
      </c>
    </row>
    <row r="177" spans="3:9" x14ac:dyDescent="0.25">
      <c r="C177" s="91" t="s">
        <v>209</v>
      </c>
      <c r="D177" s="92">
        <v>7.7460000000000004</v>
      </c>
      <c r="E177" s="92">
        <v>7.8159999999999998</v>
      </c>
      <c r="F177" s="92">
        <v>7.8159999999999998</v>
      </c>
      <c r="G177" s="92">
        <v>7.7240000000000002</v>
      </c>
      <c r="H177" s="92">
        <f t="shared" si="4"/>
        <v>2.0231145991069597E-3</v>
      </c>
      <c r="I177" s="92">
        <f t="shared" si="5"/>
        <v>1.9680750321819074E-3</v>
      </c>
    </row>
    <row r="178" spans="3:9" x14ac:dyDescent="0.25">
      <c r="C178" s="87" t="s">
        <v>210</v>
      </c>
      <c r="D178" s="88">
        <v>7.6669999999999998</v>
      </c>
      <c r="E178" s="88">
        <v>7.76</v>
      </c>
      <c r="F178" s="88">
        <v>7.76</v>
      </c>
      <c r="G178" s="88">
        <v>7.6669999999999998</v>
      </c>
      <c r="H178" s="88">
        <f t="shared" si="4"/>
        <v>-4.4520293938294991E-3</v>
      </c>
      <c r="I178" s="88">
        <f t="shared" si="5"/>
        <v>-4.5070689607545509E-3</v>
      </c>
    </row>
    <row r="179" spans="3:9" x14ac:dyDescent="0.25">
      <c r="C179" s="91" t="s">
        <v>211</v>
      </c>
      <c r="D179" s="92">
        <v>7.6879999999999997</v>
      </c>
      <c r="E179" s="92">
        <v>7.657</v>
      </c>
      <c r="F179" s="92">
        <v>7.7080000000000002</v>
      </c>
      <c r="G179" s="92">
        <v>7.657</v>
      </c>
      <c r="H179" s="92">
        <f t="shared" si="4"/>
        <v>1.18791140425446E-3</v>
      </c>
      <c r="I179" s="92">
        <f t="shared" si="5"/>
        <v>1.132871837329408E-3</v>
      </c>
    </row>
    <row r="180" spans="3:9" x14ac:dyDescent="0.25">
      <c r="C180" s="87" t="s">
        <v>212</v>
      </c>
      <c r="D180" s="88">
        <v>7.6660000000000004</v>
      </c>
      <c r="E180" s="88">
        <v>7.7080000000000002</v>
      </c>
      <c r="F180" s="88">
        <v>7.7169999999999996</v>
      </c>
      <c r="G180" s="88">
        <v>7.657</v>
      </c>
      <c r="H180" s="88">
        <f t="shared" si="4"/>
        <v>-1.2445597421555563E-3</v>
      </c>
      <c r="I180" s="88">
        <f t="shared" si="5"/>
        <v>-1.2995993090806084E-3</v>
      </c>
    </row>
    <row r="181" spans="3:9" x14ac:dyDescent="0.25">
      <c r="C181" s="91" t="s">
        <v>213</v>
      </c>
      <c r="D181" s="92">
        <v>7.726</v>
      </c>
      <c r="E181" s="92">
        <v>7.6959999999999997</v>
      </c>
      <c r="F181" s="92">
        <v>7.726</v>
      </c>
      <c r="G181" s="92">
        <v>7.673</v>
      </c>
      <c r="H181" s="92">
        <f t="shared" si="4"/>
        <v>3.3858888904681845E-3</v>
      </c>
      <c r="I181" s="92">
        <f t="shared" si="5"/>
        <v>3.3308493235431323E-3</v>
      </c>
    </row>
    <row r="182" spans="3:9" x14ac:dyDescent="0.25">
      <c r="C182" s="87" t="s">
        <v>214</v>
      </c>
      <c r="D182" s="88">
        <v>7.7380000000000004</v>
      </c>
      <c r="E182" s="88">
        <v>7.726</v>
      </c>
      <c r="F182" s="88">
        <v>7.7759999999999998</v>
      </c>
      <c r="G182" s="88">
        <v>7.6959999999999997</v>
      </c>
      <c r="H182" s="88">
        <f t="shared" si="4"/>
        <v>6.7402157642462636E-4</v>
      </c>
      <c r="I182" s="88">
        <f t="shared" si="5"/>
        <v>6.1898200949957432E-4</v>
      </c>
    </row>
    <row r="183" spans="3:9" x14ac:dyDescent="0.25">
      <c r="C183" s="91" t="s">
        <v>215</v>
      </c>
      <c r="D183" s="92">
        <v>7.7759999999999998</v>
      </c>
      <c r="E183" s="92">
        <v>7.7549999999999999</v>
      </c>
      <c r="F183" s="92">
        <v>7.7830000000000004</v>
      </c>
      <c r="G183" s="92">
        <v>7.7409999999999997</v>
      </c>
      <c r="H183" s="92">
        <f t="shared" si="4"/>
        <v>2.127526532991982E-3</v>
      </c>
      <c r="I183" s="92">
        <f t="shared" si="5"/>
        <v>2.0724869660669297E-3</v>
      </c>
    </row>
    <row r="184" spans="3:9" x14ac:dyDescent="0.25">
      <c r="C184" s="87" t="s">
        <v>216</v>
      </c>
      <c r="D184" s="88">
        <v>7.7750000000000004</v>
      </c>
      <c r="E184" s="88">
        <v>7.8</v>
      </c>
      <c r="F184" s="88">
        <v>7.8</v>
      </c>
      <c r="G184" s="88">
        <v>7.758</v>
      </c>
      <c r="H184" s="88">
        <f t="shared" si="4"/>
        <v>-5.5854219343027571E-5</v>
      </c>
      <c r="I184" s="88">
        <f t="shared" si="5"/>
        <v>-1.1089378626807963E-4</v>
      </c>
    </row>
    <row r="185" spans="3:9" x14ac:dyDescent="0.25">
      <c r="C185" s="91" t="s">
        <v>217</v>
      </c>
      <c r="D185" s="92">
        <v>7.6779999999999999</v>
      </c>
      <c r="E185" s="92">
        <v>7.7690000000000001</v>
      </c>
      <c r="F185" s="92">
        <v>7.7690000000000001</v>
      </c>
      <c r="G185" s="92">
        <v>7.6779999999999999</v>
      </c>
      <c r="H185" s="92">
        <f t="shared" si="4"/>
        <v>-5.4522899174890178E-3</v>
      </c>
      <c r="I185" s="92">
        <f t="shared" si="5"/>
        <v>-5.5073294844140697E-3</v>
      </c>
    </row>
    <row r="186" spans="3:9" x14ac:dyDescent="0.25">
      <c r="C186" s="87" t="s">
        <v>218</v>
      </c>
      <c r="D186" s="88">
        <v>7.6619999999999999</v>
      </c>
      <c r="E186" s="88">
        <v>7.6790000000000003</v>
      </c>
      <c r="F186" s="88">
        <v>7.7130000000000001</v>
      </c>
      <c r="G186" s="88">
        <v>7.6520000000000001</v>
      </c>
      <c r="H186" s="88">
        <f t="shared" si="4"/>
        <v>-9.0596013432720716E-4</v>
      </c>
      <c r="I186" s="88">
        <f t="shared" si="5"/>
        <v>-9.609997012522592E-4</v>
      </c>
    </row>
    <row r="187" spans="3:9" x14ac:dyDescent="0.25">
      <c r="C187" s="91" t="s">
        <v>219</v>
      </c>
      <c r="D187" s="92">
        <v>7.6710000000000003</v>
      </c>
      <c r="E187" s="92">
        <v>7.6520000000000001</v>
      </c>
      <c r="F187" s="92">
        <v>7.7290000000000001</v>
      </c>
      <c r="G187" s="92">
        <v>7.6340000000000003</v>
      </c>
      <c r="H187" s="92">
        <f t="shared" si="4"/>
        <v>5.0983509893898259E-4</v>
      </c>
      <c r="I187" s="92">
        <f t="shared" si="5"/>
        <v>4.5479553201393055E-4</v>
      </c>
    </row>
    <row r="188" spans="3:9" x14ac:dyDescent="0.25">
      <c r="C188" s="87" t="s">
        <v>220</v>
      </c>
      <c r="D188" s="88">
        <v>7.6289999999999996</v>
      </c>
      <c r="E188" s="88">
        <v>7.6970000000000001</v>
      </c>
      <c r="F188" s="88">
        <v>7.7</v>
      </c>
      <c r="G188" s="88">
        <v>7.62</v>
      </c>
      <c r="H188" s="88">
        <f t="shared" si="4"/>
        <v>-2.3843678506265992E-3</v>
      </c>
      <c r="I188" s="88">
        <f t="shared" si="5"/>
        <v>-2.4394074175516514E-3</v>
      </c>
    </row>
    <row r="189" spans="3:9" x14ac:dyDescent="0.25">
      <c r="C189" s="91" t="s">
        <v>221</v>
      </c>
      <c r="D189" s="92">
        <v>7.6529999999999996</v>
      </c>
      <c r="E189" s="92">
        <v>7.6070000000000002</v>
      </c>
      <c r="F189" s="92">
        <v>7.665</v>
      </c>
      <c r="G189" s="92">
        <v>7.6040000000000001</v>
      </c>
      <c r="H189" s="92">
        <f t="shared" si="4"/>
        <v>1.3640984340811172E-3</v>
      </c>
      <c r="I189" s="92">
        <f t="shared" si="5"/>
        <v>1.3090588671560651E-3</v>
      </c>
    </row>
    <row r="190" spans="3:9" x14ac:dyDescent="0.25">
      <c r="C190" s="87" t="s">
        <v>222</v>
      </c>
      <c r="D190" s="88">
        <v>7.6849999999999996</v>
      </c>
      <c r="E190" s="88">
        <v>7.6459999999999999</v>
      </c>
      <c r="F190" s="88">
        <v>7.6929999999999996</v>
      </c>
      <c r="G190" s="88">
        <v>7.6429999999999998</v>
      </c>
      <c r="H190" s="88">
        <f t="shared" si="4"/>
        <v>1.8121585063114744E-3</v>
      </c>
      <c r="I190" s="88">
        <f t="shared" si="5"/>
        <v>1.7571189393864224E-3</v>
      </c>
    </row>
    <row r="191" spans="3:9" x14ac:dyDescent="0.25">
      <c r="C191" s="91" t="s">
        <v>223</v>
      </c>
      <c r="D191" s="92">
        <v>7.633</v>
      </c>
      <c r="E191" s="92">
        <v>7.6719999999999997</v>
      </c>
      <c r="F191" s="92">
        <v>7.7110000000000003</v>
      </c>
      <c r="G191" s="92">
        <v>7.625</v>
      </c>
      <c r="H191" s="92">
        <f t="shared" si="4"/>
        <v>-2.9486094541668318E-3</v>
      </c>
      <c r="I191" s="92">
        <f t="shared" si="5"/>
        <v>-3.003649021091884E-3</v>
      </c>
    </row>
    <row r="192" spans="3:9" x14ac:dyDescent="0.25">
      <c r="C192" s="87" t="s">
        <v>224</v>
      </c>
      <c r="D192" s="88">
        <v>7.5570000000000004</v>
      </c>
      <c r="E192" s="88">
        <v>7.64</v>
      </c>
      <c r="F192" s="88">
        <v>7.6479999999999997</v>
      </c>
      <c r="G192" s="88">
        <v>7.5570000000000004</v>
      </c>
      <c r="H192" s="88">
        <f t="shared" si="4"/>
        <v>-4.3458401638216109E-3</v>
      </c>
      <c r="I192" s="88">
        <f t="shared" si="5"/>
        <v>-4.4008797307466627E-3</v>
      </c>
    </row>
    <row r="193" spans="3:9" x14ac:dyDescent="0.25">
      <c r="C193" s="91" t="s">
        <v>225</v>
      </c>
      <c r="D193" s="92">
        <v>7.6079999999999997</v>
      </c>
      <c r="E193" s="92">
        <v>7.585</v>
      </c>
      <c r="F193" s="92">
        <v>7.6130000000000004</v>
      </c>
      <c r="G193" s="92">
        <v>7.5419999999999998</v>
      </c>
      <c r="H193" s="92">
        <f t="shared" si="4"/>
        <v>2.9210817115820479E-3</v>
      </c>
      <c r="I193" s="92">
        <f t="shared" si="5"/>
        <v>2.8660421446569957E-3</v>
      </c>
    </row>
    <row r="194" spans="3:9" x14ac:dyDescent="0.25">
      <c r="C194" s="87" t="s">
        <v>226</v>
      </c>
      <c r="D194" s="88">
        <v>7.6150000000000002</v>
      </c>
      <c r="E194" s="88">
        <v>7.6040000000000001</v>
      </c>
      <c r="F194" s="88">
        <v>7.6280000000000001</v>
      </c>
      <c r="G194" s="88">
        <v>7.5949999999999998</v>
      </c>
      <c r="H194" s="88">
        <f t="shared" si="4"/>
        <v>3.9940374270391182E-4</v>
      </c>
      <c r="I194" s="88">
        <f t="shared" si="5"/>
        <v>3.4436417577885978E-4</v>
      </c>
    </row>
    <row r="195" spans="3:9" x14ac:dyDescent="0.25">
      <c r="C195" s="91" t="s">
        <v>227</v>
      </c>
      <c r="D195" s="92">
        <v>7.5810000000000004</v>
      </c>
      <c r="E195" s="92">
        <v>7.66</v>
      </c>
      <c r="F195" s="92">
        <v>7.6769999999999996</v>
      </c>
      <c r="G195" s="92">
        <v>7.5789999999999997</v>
      </c>
      <c r="H195" s="92">
        <f t="shared" si="4"/>
        <v>-1.943411032484173E-3</v>
      </c>
      <c r="I195" s="92">
        <f t="shared" si="5"/>
        <v>-1.9984505994092251E-3</v>
      </c>
    </row>
    <row r="196" spans="3:9" x14ac:dyDescent="0.25">
      <c r="C196" s="87" t="s">
        <v>228</v>
      </c>
      <c r="D196" s="88">
        <v>7.56</v>
      </c>
      <c r="E196" s="88">
        <v>7.5810000000000004</v>
      </c>
      <c r="F196" s="88">
        <v>7.6150000000000002</v>
      </c>
      <c r="G196" s="88">
        <v>7.548</v>
      </c>
      <c r="H196" s="88">
        <f t="shared" ref="H196:H259" si="6">LOG(D196/D195)</f>
        <v>-1.204701138370695E-3</v>
      </c>
      <c r="I196" s="88">
        <f t="shared" ref="I196:I259" si="7">H196-$H$1224</f>
        <v>-1.259740705295747E-3</v>
      </c>
    </row>
    <row r="197" spans="3:9" x14ac:dyDescent="0.25">
      <c r="C197" s="91" t="s">
        <v>229</v>
      </c>
      <c r="D197" s="92">
        <v>7.5570000000000004</v>
      </c>
      <c r="E197" s="92">
        <v>7.5330000000000004</v>
      </c>
      <c r="F197" s="92">
        <v>7.5620000000000003</v>
      </c>
      <c r="G197" s="92">
        <v>7.5209999999999999</v>
      </c>
      <c r="H197" s="92">
        <f t="shared" si="6"/>
        <v>-1.72373283431012E-4</v>
      </c>
      <c r="I197" s="92">
        <f t="shared" si="7"/>
        <v>-2.2741285035606407E-4</v>
      </c>
    </row>
    <row r="198" spans="3:9" x14ac:dyDescent="0.25">
      <c r="C198" s="87" t="s">
        <v>230</v>
      </c>
      <c r="D198" s="88">
        <v>7.6230000000000002</v>
      </c>
      <c r="E198" s="88">
        <v>7.577</v>
      </c>
      <c r="F198" s="88">
        <v>7.63</v>
      </c>
      <c r="G198" s="88">
        <v>7.5739999999999998</v>
      </c>
      <c r="H198" s="88">
        <f t="shared" si="6"/>
        <v>3.7764975522563233E-3</v>
      </c>
      <c r="I198" s="88">
        <f t="shared" si="7"/>
        <v>3.7214579853312711E-3</v>
      </c>
    </row>
    <row r="199" spans="3:9" x14ac:dyDescent="0.25">
      <c r="C199" s="91" t="s">
        <v>231</v>
      </c>
      <c r="D199" s="92">
        <v>7.3330000000000002</v>
      </c>
      <c r="E199" s="92">
        <v>7.3710000000000004</v>
      </c>
      <c r="F199" s="92">
        <v>7.3979999999999997</v>
      </c>
      <c r="G199" s="92">
        <v>7.3019999999999996</v>
      </c>
      <c r="H199" s="92">
        <f t="shared" si="6"/>
        <v>-1.6844234774421225E-2</v>
      </c>
      <c r="I199" s="92">
        <f t="shared" si="7"/>
        <v>-1.6899274341346276E-2</v>
      </c>
    </row>
    <row r="200" spans="3:9" x14ac:dyDescent="0.25">
      <c r="C200" s="87" t="s">
        <v>232</v>
      </c>
      <c r="D200" s="88">
        <v>7.3979999999999997</v>
      </c>
      <c r="E200" s="88">
        <v>7.3129999999999997</v>
      </c>
      <c r="F200" s="88">
        <v>7.4119999999999999</v>
      </c>
      <c r="G200" s="88">
        <v>7.2859999999999996</v>
      </c>
      <c r="H200" s="88">
        <f t="shared" si="6"/>
        <v>3.8326419837647423E-3</v>
      </c>
      <c r="I200" s="88">
        <f t="shared" si="7"/>
        <v>3.7776024168396901E-3</v>
      </c>
    </row>
    <row r="201" spans="3:9" x14ac:dyDescent="0.25">
      <c r="C201" s="91" t="s">
        <v>233</v>
      </c>
      <c r="D201" s="92">
        <v>7.3319999999999999</v>
      </c>
      <c r="E201" s="92">
        <v>7.3330000000000002</v>
      </c>
      <c r="F201" s="92">
        <v>7.367</v>
      </c>
      <c r="G201" s="92">
        <v>7.3120000000000003</v>
      </c>
      <c r="H201" s="92">
        <f t="shared" si="6"/>
        <v>-3.8918706891961931E-3</v>
      </c>
      <c r="I201" s="92">
        <f t="shared" si="7"/>
        <v>-3.9469102561212454E-3</v>
      </c>
    </row>
    <row r="202" spans="3:9" x14ac:dyDescent="0.25">
      <c r="C202" s="87" t="s">
        <v>234</v>
      </c>
      <c r="D202" s="88">
        <v>7.2939999999999996</v>
      </c>
      <c r="E202" s="88">
        <v>7.3390000000000004</v>
      </c>
      <c r="F202" s="88">
        <v>7.3449999999999998</v>
      </c>
      <c r="G202" s="88">
        <v>7.2910000000000004</v>
      </c>
      <c r="H202" s="88">
        <f t="shared" si="6"/>
        <v>-2.2566973124165737E-3</v>
      </c>
      <c r="I202" s="88">
        <f t="shared" si="7"/>
        <v>-2.311736879341626E-3</v>
      </c>
    </row>
    <row r="203" spans="3:9" x14ac:dyDescent="0.25">
      <c r="C203" s="91" t="s">
        <v>235</v>
      </c>
      <c r="D203" s="92">
        <v>7.1269999999999998</v>
      </c>
      <c r="E203" s="92">
        <v>7.306</v>
      </c>
      <c r="F203" s="92">
        <v>7.306</v>
      </c>
      <c r="G203" s="92">
        <v>7.1230000000000002</v>
      </c>
      <c r="H203" s="92">
        <f t="shared" si="6"/>
        <v>-1.0059000180808799E-2</v>
      </c>
      <c r="I203" s="92">
        <f t="shared" si="7"/>
        <v>-1.0114039747733851E-2</v>
      </c>
    </row>
    <row r="204" spans="3:9" x14ac:dyDescent="0.25">
      <c r="C204" s="87" t="s">
        <v>236</v>
      </c>
      <c r="D204" s="88">
        <v>7.1749999999999998</v>
      </c>
      <c r="E204" s="88">
        <v>7.1459999999999999</v>
      </c>
      <c r="F204" s="88">
        <v>7.1790000000000003</v>
      </c>
      <c r="G204" s="88">
        <v>7.1390000000000002</v>
      </c>
      <c r="H204" s="88">
        <f t="shared" si="6"/>
        <v>2.9151466090762716E-3</v>
      </c>
      <c r="I204" s="88">
        <f t="shared" si="7"/>
        <v>2.8601070421512193E-3</v>
      </c>
    </row>
    <row r="205" spans="3:9" x14ac:dyDescent="0.25">
      <c r="C205" s="91" t="s">
        <v>237</v>
      </c>
      <c r="D205" s="92">
        <v>7.226</v>
      </c>
      <c r="E205" s="92">
        <v>7.2039999999999997</v>
      </c>
      <c r="F205" s="92">
        <v>7.2389999999999999</v>
      </c>
      <c r="G205" s="92">
        <v>7.1529999999999996</v>
      </c>
      <c r="H205" s="92">
        <f t="shared" si="6"/>
        <v>3.076051825973535E-3</v>
      </c>
      <c r="I205" s="92">
        <f t="shared" si="7"/>
        <v>3.0210122590484828E-3</v>
      </c>
    </row>
    <row r="206" spans="3:9" x14ac:dyDescent="0.25">
      <c r="C206" s="87" t="s">
        <v>238</v>
      </c>
      <c r="D206" s="88">
        <v>7.3789999999999996</v>
      </c>
      <c r="E206" s="88">
        <v>7.2469999999999999</v>
      </c>
      <c r="F206" s="88">
        <v>7.3789999999999996</v>
      </c>
      <c r="G206" s="88">
        <v>7.2469999999999999</v>
      </c>
      <c r="H206" s="88">
        <f t="shared" si="6"/>
        <v>9.0995531129477447E-3</v>
      </c>
      <c r="I206" s="88">
        <f t="shared" si="7"/>
        <v>9.0445135460226929E-3</v>
      </c>
    </row>
    <row r="207" spans="3:9" x14ac:dyDescent="0.25">
      <c r="C207" s="91" t="s">
        <v>239</v>
      </c>
      <c r="D207" s="92">
        <v>7.5359999999999996</v>
      </c>
      <c r="E207" s="92">
        <v>7.423</v>
      </c>
      <c r="F207" s="92">
        <v>7.5419999999999998</v>
      </c>
      <c r="G207" s="92">
        <v>7.3860000000000001</v>
      </c>
      <c r="H207" s="92">
        <f t="shared" si="6"/>
        <v>9.1433794398697189E-3</v>
      </c>
      <c r="I207" s="92">
        <f t="shared" si="7"/>
        <v>9.088339872944667E-3</v>
      </c>
    </row>
    <row r="208" spans="3:9" x14ac:dyDescent="0.25">
      <c r="C208" s="87" t="s">
        <v>240</v>
      </c>
      <c r="D208" s="88">
        <v>7.468</v>
      </c>
      <c r="E208" s="88">
        <v>7.5119999999999996</v>
      </c>
      <c r="F208" s="88">
        <v>7.5270000000000001</v>
      </c>
      <c r="G208" s="88">
        <v>7.4429999999999996</v>
      </c>
      <c r="H208" s="88">
        <f t="shared" si="6"/>
        <v>-3.9365805077802331E-3</v>
      </c>
      <c r="I208" s="88">
        <f t="shared" si="7"/>
        <v>-3.9916200747052849E-3</v>
      </c>
    </row>
    <row r="209" spans="3:9" x14ac:dyDescent="0.25">
      <c r="C209" s="91" t="s">
        <v>241</v>
      </c>
      <c r="D209" s="92">
        <v>7.431</v>
      </c>
      <c r="E209" s="92">
        <v>7.5030000000000001</v>
      </c>
      <c r="F209" s="92">
        <v>7.5220000000000002</v>
      </c>
      <c r="G209" s="92">
        <v>7.423</v>
      </c>
      <c r="H209" s="92">
        <f t="shared" si="6"/>
        <v>-2.1570479715412754E-3</v>
      </c>
      <c r="I209" s="92">
        <f t="shared" si="7"/>
        <v>-2.2120875384663277E-3</v>
      </c>
    </row>
    <row r="210" spans="3:9" x14ac:dyDescent="0.25">
      <c r="C210" s="87" t="s">
        <v>242</v>
      </c>
      <c r="D210" s="88">
        <v>7.4859999999999998</v>
      </c>
      <c r="E210" s="88">
        <v>7.4039999999999999</v>
      </c>
      <c r="F210" s="88">
        <v>7.49</v>
      </c>
      <c r="G210" s="88">
        <v>7.4039999999999999</v>
      </c>
      <c r="H210" s="88">
        <f t="shared" si="6"/>
        <v>3.2025614729036412E-3</v>
      </c>
      <c r="I210" s="88">
        <f t="shared" si="7"/>
        <v>3.1475219059785889E-3</v>
      </c>
    </row>
    <row r="211" spans="3:9" x14ac:dyDescent="0.25">
      <c r="C211" s="91" t="s">
        <v>243</v>
      </c>
      <c r="D211" s="92">
        <v>7.4889999999999999</v>
      </c>
      <c r="E211" s="92">
        <v>7.4829999999999997</v>
      </c>
      <c r="F211" s="92">
        <v>7.5090000000000003</v>
      </c>
      <c r="G211" s="92">
        <v>7.4710000000000001</v>
      </c>
      <c r="H211" s="92">
        <f t="shared" si="6"/>
        <v>1.740078080987703E-4</v>
      </c>
      <c r="I211" s="92">
        <f t="shared" si="7"/>
        <v>1.1896824117371823E-4</v>
      </c>
    </row>
    <row r="212" spans="3:9" x14ac:dyDescent="0.25">
      <c r="C212" s="87" t="s">
        <v>244</v>
      </c>
      <c r="D212" s="88">
        <v>7.5359999999999996</v>
      </c>
      <c r="E212" s="88">
        <v>7.492</v>
      </c>
      <c r="F212" s="88">
        <v>7.5359999999999996</v>
      </c>
      <c r="G212" s="88">
        <v>7.4779999999999998</v>
      </c>
      <c r="H212" s="88">
        <f t="shared" si="6"/>
        <v>2.7170591983190452E-3</v>
      </c>
      <c r="I212" s="88">
        <f t="shared" si="7"/>
        <v>2.6620196313939929E-3</v>
      </c>
    </row>
    <row r="213" spans="3:9" x14ac:dyDescent="0.25">
      <c r="C213" s="91" t="s">
        <v>245</v>
      </c>
      <c r="D213" s="92">
        <v>7.6310000000000002</v>
      </c>
      <c r="E213" s="92">
        <v>7.6020000000000003</v>
      </c>
      <c r="F213" s="92">
        <v>7.6509999999999998</v>
      </c>
      <c r="G213" s="92">
        <v>7.5880000000000001</v>
      </c>
      <c r="H213" s="92">
        <f t="shared" si="6"/>
        <v>5.4405637696303428E-3</v>
      </c>
      <c r="I213" s="92">
        <f t="shared" si="7"/>
        <v>5.385524202705291E-3</v>
      </c>
    </row>
    <row r="214" spans="3:9" x14ac:dyDescent="0.25">
      <c r="C214" s="87" t="s">
        <v>246</v>
      </c>
      <c r="D214" s="88">
        <v>7.718</v>
      </c>
      <c r="E214" s="88">
        <v>7.7850000000000001</v>
      </c>
      <c r="F214" s="88">
        <v>7.7969999999999997</v>
      </c>
      <c r="G214" s="88">
        <v>7.6550000000000002</v>
      </c>
      <c r="H214" s="88">
        <f t="shared" si="6"/>
        <v>4.9233206809265549E-3</v>
      </c>
      <c r="I214" s="88">
        <f t="shared" si="7"/>
        <v>4.868281114001503E-3</v>
      </c>
    </row>
    <row r="215" spans="3:9" x14ac:dyDescent="0.25">
      <c r="C215" s="91" t="s">
        <v>247</v>
      </c>
      <c r="D215" s="92">
        <v>7.74</v>
      </c>
      <c r="E215" s="92">
        <v>7.7309999999999999</v>
      </c>
      <c r="F215" s="92">
        <v>7.7690000000000001</v>
      </c>
      <c r="G215" s="92">
        <v>7.6719999999999997</v>
      </c>
      <c r="H215" s="92">
        <f t="shared" si="6"/>
        <v>1.236186447514762E-3</v>
      </c>
      <c r="I215" s="92">
        <f t="shared" si="7"/>
        <v>1.18114688058971E-3</v>
      </c>
    </row>
    <row r="216" spans="3:9" x14ac:dyDescent="0.25">
      <c r="C216" s="87" t="s">
        <v>248</v>
      </c>
      <c r="D216" s="88">
        <v>7.6829999999999998</v>
      </c>
      <c r="E216" s="88">
        <v>7.7380000000000004</v>
      </c>
      <c r="F216" s="88">
        <v>7.7409999999999997</v>
      </c>
      <c r="G216" s="88">
        <v>7.6420000000000003</v>
      </c>
      <c r="H216" s="88">
        <f t="shared" si="6"/>
        <v>-3.2101274948004971E-3</v>
      </c>
      <c r="I216" s="88">
        <f t="shared" si="7"/>
        <v>-3.2651670617255494E-3</v>
      </c>
    </row>
    <row r="217" spans="3:9" x14ac:dyDescent="0.25">
      <c r="C217" s="91" t="s">
        <v>249</v>
      </c>
      <c r="D217" s="92">
        <v>7.7380000000000004</v>
      </c>
      <c r="E217" s="92">
        <v>7.7140000000000004</v>
      </c>
      <c r="F217" s="92">
        <v>7.7789999999999999</v>
      </c>
      <c r="G217" s="92">
        <v>7.7009999999999996</v>
      </c>
      <c r="H217" s="92">
        <f t="shared" si="6"/>
        <v>3.0978921971340605E-3</v>
      </c>
      <c r="I217" s="92">
        <f t="shared" si="7"/>
        <v>3.0428526302090082E-3</v>
      </c>
    </row>
    <row r="218" spans="3:9" x14ac:dyDescent="0.25">
      <c r="C218" s="87" t="s">
        <v>250</v>
      </c>
      <c r="D218" s="88">
        <v>7.7549999999999999</v>
      </c>
      <c r="E218" s="88">
        <v>7.7489999999999997</v>
      </c>
      <c r="F218" s="88">
        <v>7.7850000000000001</v>
      </c>
      <c r="G218" s="88">
        <v>7.7229999999999999</v>
      </c>
      <c r="H218" s="88">
        <f t="shared" si="6"/>
        <v>9.5307676439757277E-4</v>
      </c>
      <c r="I218" s="88">
        <f t="shared" si="7"/>
        <v>8.9803719747252072E-4</v>
      </c>
    </row>
    <row r="219" spans="3:9" x14ac:dyDescent="0.25">
      <c r="C219" s="91" t="s">
        <v>251</v>
      </c>
      <c r="D219" s="92">
        <v>7.7670000000000003</v>
      </c>
      <c r="E219" s="92">
        <v>7.7460000000000004</v>
      </c>
      <c r="F219" s="92">
        <v>7.7729999999999997</v>
      </c>
      <c r="G219" s="92">
        <v>7.74</v>
      </c>
      <c r="H219" s="92">
        <f t="shared" si="6"/>
        <v>6.7150300491077345E-4</v>
      </c>
      <c r="I219" s="92">
        <f t="shared" si="7"/>
        <v>6.164634379857214E-4</v>
      </c>
    </row>
    <row r="220" spans="3:9" x14ac:dyDescent="0.25">
      <c r="C220" s="87" t="s">
        <v>252</v>
      </c>
      <c r="D220" s="88">
        <v>7.7329999999999997</v>
      </c>
      <c r="E220" s="88">
        <v>7.7309999999999999</v>
      </c>
      <c r="F220" s="88">
        <v>7.742</v>
      </c>
      <c r="G220" s="88">
        <v>7.702</v>
      </c>
      <c r="H220" s="88">
        <f t="shared" si="6"/>
        <v>-1.9052949764855225E-3</v>
      </c>
      <c r="I220" s="88">
        <f t="shared" si="7"/>
        <v>-1.9603345434105746E-3</v>
      </c>
    </row>
    <row r="221" spans="3:9" x14ac:dyDescent="0.25">
      <c r="C221" s="91" t="s">
        <v>253</v>
      </c>
      <c r="D221" s="92">
        <v>7.734</v>
      </c>
      <c r="E221" s="92">
        <v>7.7359999999999998</v>
      </c>
      <c r="F221" s="92">
        <v>7.7460000000000004</v>
      </c>
      <c r="G221" s="92">
        <v>7.6829999999999998</v>
      </c>
      <c r="H221" s="92">
        <f t="shared" si="6"/>
        <v>5.6157558997664385E-5</v>
      </c>
      <c r="I221" s="92">
        <f t="shared" si="7"/>
        <v>1.1179920726123228E-6</v>
      </c>
    </row>
    <row r="222" spans="3:9" x14ac:dyDescent="0.25">
      <c r="C222" s="87" t="s">
        <v>254</v>
      </c>
      <c r="D222" s="88">
        <v>7.7279999999999998</v>
      </c>
      <c r="E222" s="88">
        <v>7.7480000000000002</v>
      </c>
      <c r="F222" s="88">
        <v>7.7590000000000003</v>
      </c>
      <c r="G222" s="88">
        <v>7.7229999999999999</v>
      </c>
      <c r="H222" s="88">
        <f t="shared" si="6"/>
        <v>-3.3705432960975099E-4</v>
      </c>
      <c r="I222" s="88">
        <f t="shared" si="7"/>
        <v>-3.9209389653480304E-4</v>
      </c>
    </row>
    <row r="223" spans="3:9" x14ac:dyDescent="0.25">
      <c r="C223" s="91" t="s">
        <v>255</v>
      </c>
      <c r="D223" s="92">
        <v>7.6219999999999999</v>
      </c>
      <c r="E223" s="92">
        <v>7.601</v>
      </c>
      <c r="F223" s="92">
        <v>7.6550000000000002</v>
      </c>
      <c r="G223" s="92">
        <v>7.601</v>
      </c>
      <c r="H223" s="92">
        <f t="shared" si="6"/>
        <v>-5.9981689712885157E-3</v>
      </c>
      <c r="I223" s="92">
        <f t="shared" si="7"/>
        <v>-6.0532085382135675E-3</v>
      </c>
    </row>
    <row r="224" spans="3:9" x14ac:dyDescent="0.25">
      <c r="C224" s="87" t="s">
        <v>256</v>
      </c>
      <c r="D224" s="88">
        <v>7.58</v>
      </c>
      <c r="E224" s="88">
        <v>7.6360000000000001</v>
      </c>
      <c r="F224" s="88">
        <v>7.6550000000000002</v>
      </c>
      <c r="G224" s="88">
        <v>7.5529999999999999</v>
      </c>
      <c r="H224" s="88">
        <f t="shared" si="6"/>
        <v>-2.3997388040948708E-3</v>
      </c>
      <c r="I224" s="88">
        <f t="shared" si="7"/>
        <v>-2.454778371019923E-3</v>
      </c>
    </row>
    <row r="225" spans="3:9" x14ac:dyDescent="0.25">
      <c r="C225" s="91" t="s">
        <v>257</v>
      </c>
      <c r="D225" s="92">
        <v>7.7089999999999996</v>
      </c>
      <c r="E225" s="92">
        <v>7.6520000000000001</v>
      </c>
      <c r="F225" s="92">
        <v>7.7210000000000001</v>
      </c>
      <c r="G225" s="92">
        <v>7.6479999999999997</v>
      </c>
      <c r="H225" s="92">
        <f t="shared" si="6"/>
        <v>7.3288400390457776E-3</v>
      </c>
      <c r="I225" s="92">
        <f t="shared" si="7"/>
        <v>7.2738004721207257E-3</v>
      </c>
    </row>
    <row r="226" spans="3:9" x14ac:dyDescent="0.25">
      <c r="C226" s="87" t="s">
        <v>258</v>
      </c>
      <c r="D226" s="88">
        <v>7.7149999999999999</v>
      </c>
      <c r="E226" s="88">
        <v>7.7149999999999999</v>
      </c>
      <c r="F226" s="88">
        <v>7.7610000000000001</v>
      </c>
      <c r="G226" s="88">
        <v>7.7149999999999999</v>
      </c>
      <c r="H226" s="88">
        <f t="shared" si="6"/>
        <v>3.378847280677279E-4</v>
      </c>
      <c r="I226" s="88">
        <f t="shared" si="7"/>
        <v>2.8284516114267586E-4</v>
      </c>
    </row>
    <row r="227" spans="3:9" x14ac:dyDescent="0.25">
      <c r="C227" s="91" t="s">
        <v>259</v>
      </c>
      <c r="D227" s="92">
        <v>7.726</v>
      </c>
      <c r="E227" s="92">
        <v>7.7110000000000003</v>
      </c>
      <c r="F227" s="92">
        <v>7.7569999999999997</v>
      </c>
      <c r="G227" s="92">
        <v>7.7009999999999996</v>
      </c>
      <c r="H227" s="92">
        <f t="shared" si="6"/>
        <v>6.1877340963450609E-4</v>
      </c>
      <c r="I227" s="92">
        <f t="shared" si="7"/>
        <v>5.6373384270945405E-4</v>
      </c>
    </row>
    <row r="228" spans="3:9" x14ac:dyDescent="0.25">
      <c r="C228" s="87" t="s">
        <v>260</v>
      </c>
      <c r="D228" s="88">
        <v>7.8259999999999996</v>
      </c>
      <c r="E228" s="88">
        <v>7.72</v>
      </c>
      <c r="F228" s="88">
        <v>7.8289999999999997</v>
      </c>
      <c r="G228" s="88">
        <v>7.7080000000000002</v>
      </c>
      <c r="H228" s="88">
        <f t="shared" si="6"/>
        <v>5.5851397558598177E-3</v>
      </c>
      <c r="I228" s="88">
        <f t="shared" si="7"/>
        <v>5.5301001889347659E-3</v>
      </c>
    </row>
    <row r="229" spans="3:9" x14ac:dyDescent="0.25">
      <c r="C229" s="91" t="s">
        <v>261</v>
      </c>
      <c r="D229" s="92">
        <v>7.9029999999999996</v>
      </c>
      <c r="E229" s="92">
        <v>7.9059999999999997</v>
      </c>
      <c r="F229" s="92">
        <v>7.9130000000000003</v>
      </c>
      <c r="G229" s="92">
        <v>7.8140000000000001</v>
      </c>
      <c r="H229" s="92">
        <f t="shared" si="6"/>
        <v>4.2521383745633265E-3</v>
      </c>
      <c r="I229" s="92">
        <f t="shared" si="7"/>
        <v>4.1970988076382746E-3</v>
      </c>
    </row>
    <row r="230" spans="3:9" x14ac:dyDescent="0.25">
      <c r="C230" s="87" t="s">
        <v>262</v>
      </c>
      <c r="D230" s="88">
        <v>7.9020000000000001</v>
      </c>
      <c r="E230" s="88">
        <v>7.9189999999999996</v>
      </c>
      <c r="F230" s="88">
        <v>7.9450000000000003</v>
      </c>
      <c r="G230" s="88">
        <v>7.8710000000000004</v>
      </c>
      <c r="H230" s="88">
        <f t="shared" si="6"/>
        <v>-5.4956593797243791E-5</v>
      </c>
      <c r="I230" s="88">
        <f t="shared" si="7"/>
        <v>-1.0999616072229586E-4</v>
      </c>
    </row>
    <row r="231" spans="3:9" x14ac:dyDescent="0.25">
      <c r="C231" s="91" t="s">
        <v>263</v>
      </c>
      <c r="D231" s="92">
        <v>7.88</v>
      </c>
      <c r="E231" s="92">
        <v>7.9219999999999997</v>
      </c>
      <c r="F231" s="92">
        <v>7.944</v>
      </c>
      <c r="G231" s="92">
        <v>7.8789999999999996</v>
      </c>
      <c r="H231" s="92">
        <f t="shared" si="6"/>
        <v>-1.2108078558721483E-3</v>
      </c>
      <c r="I231" s="92">
        <f t="shared" si="7"/>
        <v>-1.2658474227972003E-3</v>
      </c>
    </row>
    <row r="232" spans="3:9" x14ac:dyDescent="0.25">
      <c r="C232" s="87" t="s">
        <v>264</v>
      </c>
      <c r="D232" s="88">
        <v>7.835</v>
      </c>
      <c r="E232" s="88">
        <v>7.9029999999999996</v>
      </c>
      <c r="F232" s="88">
        <v>7.9269999999999996</v>
      </c>
      <c r="G232" s="88">
        <v>7.76</v>
      </c>
      <c r="H232" s="88">
        <f t="shared" si="6"/>
        <v>-2.4872166849463956E-3</v>
      </c>
      <c r="I232" s="88">
        <f t="shared" si="7"/>
        <v>-2.5422562518714479E-3</v>
      </c>
    </row>
    <row r="233" spans="3:9" x14ac:dyDescent="0.25">
      <c r="C233" s="91" t="s">
        <v>265</v>
      </c>
      <c r="D233" s="92">
        <v>7.835</v>
      </c>
      <c r="E233" s="92">
        <v>7.835</v>
      </c>
      <c r="F233" s="92">
        <v>7.835</v>
      </c>
      <c r="G233" s="92">
        <v>7.835</v>
      </c>
      <c r="H233" s="92">
        <f t="shared" si="6"/>
        <v>0</v>
      </c>
      <c r="I233" s="92">
        <f t="shared" si="7"/>
        <v>-5.5039566925052062E-5</v>
      </c>
    </row>
    <row r="234" spans="3:9" x14ac:dyDescent="0.25">
      <c r="C234" s="87" t="s">
        <v>266</v>
      </c>
      <c r="D234" s="88">
        <v>7.8090000000000002</v>
      </c>
      <c r="E234" s="88">
        <v>7.9009999999999998</v>
      </c>
      <c r="F234" s="88">
        <v>7.9009999999999998</v>
      </c>
      <c r="G234" s="88">
        <v>7.8019999999999996</v>
      </c>
      <c r="H234" s="88">
        <f t="shared" si="6"/>
        <v>-1.443577975710776E-3</v>
      </c>
      <c r="I234" s="88">
        <f t="shared" si="7"/>
        <v>-1.498617542635828E-3</v>
      </c>
    </row>
    <row r="235" spans="3:9" x14ac:dyDescent="0.25">
      <c r="C235" s="91" t="s">
        <v>267</v>
      </c>
      <c r="D235" s="92">
        <v>7.8090000000000002</v>
      </c>
      <c r="E235" s="92">
        <v>7.8179999999999996</v>
      </c>
      <c r="F235" s="92">
        <v>7.8470000000000004</v>
      </c>
      <c r="G235" s="92">
        <v>7.7869999999999999</v>
      </c>
      <c r="H235" s="92">
        <f t="shared" si="6"/>
        <v>0</v>
      </c>
      <c r="I235" s="92">
        <f t="shared" si="7"/>
        <v>-5.5039566925052062E-5</v>
      </c>
    </row>
    <row r="236" spans="3:9" x14ac:dyDescent="0.25">
      <c r="C236" s="87" t="s">
        <v>268</v>
      </c>
      <c r="D236" s="88">
        <v>7.8490000000000002</v>
      </c>
      <c r="E236" s="88">
        <v>7.835</v>
      </c>
      <c r="F236" s="88">
        <v>7.8680000000000003</v>
      </c>
      <c r="G236" s="88">
        <v>7.827</v>
      </c>
      <c r="H236" s="88">
        <f t="shared" si="6"/>
        <v>2.2189062544026145E-3</v>
      </c>
      <c r="I236" s="88">
        <f t="shared" si="7"/>
        <v>2.1638666874775623E-3</v>
      </c>
    </row>
    <row r="237" spans="3:9" x14ac:dyDescent="0.25">
      <c r="C237" s="91" t="s">
        <v>269</v>
      </c>
      <c r="D237" s="92">
        <v>7.8710000000000004</v>
      </c>
      <c r="E237" s="92">
        <v>7.8449999999999998</v>
      </c>
      <c r="F237" s="92">
        <v>7.8840000000000003</v>
      </c>
      <c r="G237" s="92">
        <v>7.8380000000000001</v>
      </c>
      <c r="H237" s="92">
        <f t="shared" si="6"/>
        <v>1.2155833129263458E-3</v>
      </c>
      <c r="I237" s="92">
        <f t="shared" si="7"/>
        <v>1.1605437460012937E-3</v>
      </c>
    </row>
    <row r="238" spans="3:9" x14ac:dyDescent="0.25">
      <c r="C238" s="87" t="s">
        <v>270</v>
      </c>
      <c r="D238" s="88">
        <v>7.7939999999999996</v>
      </c>
      <c r="E238" s="88">
        <v>7.8639999999999999</v>
      </c>
      <c r="F238" s="88">
        <v>7.8879999999999999</v>
      </c>
      <c r="G238" s="88">
        <v>7.7930000000000001</v>
      </c>
      <c r="H238" s="88">
        <f t="shared" si="6"/>
        <v>-4.2695109395555772E-3</v>
      </c>
      <c r="I238" s="88">
        <f t="shared" si="7"/>
        <v>-4.3245505064806291E-3</v>
      </c>
    </row>
    <row r="239" spans="3:9" x14ac:dyDescent="0.25">
      <c r="C239" s="91" t="s">
        <v>271</v>
      </c>
      <c r="D239" s="92">
        <v>7.7389999999999999</v>
      </c>
      <c r="E239" s="92">
        <v>7.7329999999999997</v>
      </c>
      <c r="F239" s="92">
        <v>7.774</v>
      </c>
      <c r="G239" s="92">
        <v>7.7210000000000001</v>
      </c>
      <c r="H239" s="92">
        <f t="shared" si="6"/>
        <v>-3.0755547969725612E-3</v>
      </c>
      <c r="I239" s="92">
        <f t="shared" si="7"/>
        <v>-3.1305943638976134E-3</v>
      </c>
    </row>
    <row r="240" spans="3:9" x14ac:dyDescent="0.25">
      <c r="C240" s="87" t="s">
        <v>272</v>
      </c>
      <c r="D240" s="88">
        <v>7.7560000000000002</v>
      </c>
      <c r="E240" s="88">
        <v>7.7610000000000001</v>
      </c>
      <c r="F240" s="88">
        <v>7.7919999999999998</v>
      </c>
      <c r="G240" s="88">
        <v>7.7530000000000001</v>
      </c>
      <c r="H240" s="88">
        <f t="shared" si="6"/>
        <v>9.5295374696886825E-4</v>
      </c>
      <c r="I240" s="88">
        <f t="shared" si="7"/>
        <v>8.9791418004381621E-4</v>
      </c>
    </row>
    <row r="241" spans="3:9" x14ac:dyDescent="0.25">
      <c r="C241" s="91" t="s">
        <v>273</v>
      </c>
      <c r="D241" s="92">
        <v>7.782</v>
      </c>
      <c r="E241" s="92">
        <v>7.742</v>
      </c>
      <c r="F241" s="92">
        <v>7.7850000000000001</v>
      </c>
      <c r="G241" s="92">
        <v>7.7210000000000001</v>
      </c>
      <c r="H241" s="92">
        <f t="shared" si="6"/>
        <v>1.4534260610559048E-3</v>
      </c>
      <c r="I241" s="92">
        <f t="shared" si="7"/>
        <v>1.3983864941308527E-3</v>
      </c>
    </row>
    <row r="242" spans="3:9" x14ac:dyDescent="0.25">
      <c r="C242" s="87" t="s">
        <v>274</v>
      </c>
      <c r="D242" s="88">
        <v>7.8259999999999996</v>
      </c>
      <c r="E242" s="88">
        <v>7.8230000000000004</v>
      </c>
      <c r="F242" s="88">
        <v>7.851</v>
      </c>
      <c r="G242" s="88">
        <v>7.8159999999999998</v>
      </c>
      <c r="H242" s="88">
        <f t="shared" si="6"/>
        <v>2.4486170969376117E-3</v>
      </c>
      <c r="I242" s="88">
        <f t="shared" si="7"/>
        <v>2.3935775300125595E-3</v>
      </c>
    </row>
    <row r="243" spans="3:9" x14ac:dyDescent="0.25">
      <c r="C243" s="91" t="s">
        <v>275</v>
      </c>
      <c r="D243" s="92">
        <v>7.8479999999999999</v>
      </c>
      <c r="E243" s="92">
        <v>7.86</v>
      </c>
      <c r="F243" s="92">
        <v>7.8769999999999998</v>
      </c>
      <c r="G243" s="92">
        <v>7.8479999999999999</v>
      </c>
      <c r="H243" s="92">
        <f t="shared" si="6"/>
        <v>1.2191508072308299E-3</v>
      </c>
      <c r="I243" s="92">
        <f t="shared" si="7"/>
        <v>1.1641112403057779E-3</v>
      </c>
    </row>
    <row r="244" spans="3:9" x14ac:dyDescent="0.25">
      <c r="C244" s="87" t="s">
        <v>276</v>
      </c>
      <c r="D244" s="88">
        <v>7.8760000000000003</v>
      </c>
      <c r="E244" s="88">
        <v>7.8680000000000003</v>
      </c>
      <c r="F244" s="88">
        <v>7.9020000000000001</v>
      </c>
      <c r="G244" s="88">
        <v>7.8520000000000003</v>
      </c>
      <c r="H244" s="88">
        <f t="shared" si="6"/>
        <v>1.5467130941885228E-3</v>
      </c>
      <c r="I244" s="88">
        <f t="shared" si="7"/>
        <v>1.4916735272634707E-3</v>
      </c>
    </row>
    <row r="245" spans="3:9" x14ac:dyDescent="0.25">
      <c r="C245" s="91" t="s">
        <v>277</v>
      </c>
      <c r="D245" s="92">
        <v>7.8339999999999996</v>
      </c>
      <c r="E245" s="92">
        <v>7.86</v>
      </c>
      <c r="F245" s="92">
        <v>7.8739999999999997</v>
      </c>
      <c r="G245" s="92">
        <v>7.8230000000000004</v>
      </c>
      <c r="H245" s="92">
        <f t="shared" si="6"/>
        <v>-2.3221402542335573E-3</v>
      </c>
      <c r="I245" s="92">
        <f t="shared" si="7"/>
        <v>-2.3771798211586095E-3</v>
      </c>
    </row>
    <row r="246" spans="3:9" x14ac:dyDescent="0.25">
      <c r="C246" s="87" t="s">
        <v>278</v>
      </c>
      <c r="D246" s="88">
        <v>7.9169999999999998</v>
      </c>
      <c r="E246" s="88">
        <v>7.8520000000000003</v>
      </c>
      <c r="F246" s="88">
        <v>7.9340000000000002</v>
      </c>
      <c r="G246" s="88">
        <v>7.827</v>
      </c>
      <c r="H246" s="88">
        <f t="shared" si="6"/>
        <v>4.5770777278651151E-3</v>
      </c>
      <c r="I246" s="88">
        <f t="shared" si="7"/>
        <v>4.5220381609400633E-3</v>
      </c>
    </row>
    <row r="247" spans="3:9" x14ac:dyDescent="0.25">
      <c r="C247" s="91" t="s">
        <v>279</v>
      </c>
      <c r="D247" s="92">
        <v>7.9930000000000003</v>
      </c>
      <c r="E247" s="92">
        <v>7.9390000000000001</v>
      </c>
      <c r="F247" s="92">
        <v>7.9930000000000003</v>
      </c>
      <c r="G247" s="92">
        <v>7.9370000000000003</v>
      </c>
      <c r="H247" s="92">
        <f t="shared" si="6"/>
        <v>4.1491680301650102E-3</v>
      </c>
      <c r="I247" s="92">
        <f t="shared" si="7"/>
        <v>4.0941284632399584E-3</v>
      </c>
    </row>
    <row r="248" spans="3:9" x14ac:dyDescent="0.25">
      <c r="C248" s="87" t="s">
        <v>280</v>
      </c>
      <c r="D248" s="88">
        <v>7.9470000000000001</v>
      </c>
      <c r="E248" s="88">
        <v>7.9969999999999999</v>
      </c>
      <c r="F248" s="88">
        <v>7.9969999999999999</v>
      </c>
      <c r="G248" s="88">
        <v>7.9180000000000001</v>
      </c>
      <c r="H248" s="88">
        <f t="shared" si="6"/>
        <v>-2.5065999529836117E-3</v>
      </c>
      <c r="I248" s="88">
        <f t="shared" si="7"/>
        <v>-2.561639519908664E-3</v>
      </c>
    </row>
    <row r="249" spans="3:9" x14ac:dyDescent="0.25">
      <c r="C249" s="91" t="s">
        <v>281</v>
      </c>
      <c r="D249" s="92">
        <v>7.9630000000000001</v>
      </c>
      <c r="E249" s="92">
        <v>7.9770000000000003</v>
      </c>
      <c r="F249" s="92">
        <v>8</v>
      </c>
      <c r="G249" s="92">
        <v>7.9459999999999997</v>
      </c>
      <c r="H249" s="92">
        <f t="shared" si="6"/>
        <v>8.7350270936135477E-4</v>
      </c>
      <c r="I249" s="92">
        <f t="shared" si="7"/>
        <v>8.1846314243630273E-4</v>
      </c>
    </row>
    <row r="250" spans="3:9" x14ac:dyDescent="0.25">
      <c r="C250" s="87" t="s">
        <v>282</v>
      </c>
      <c r="D250" s="88">
        <v>7.9660000000000002</v>
      </c>
      <c r="E250" s="88">
        <v>7.9720000000000004</v>
      </c>
      <c r="F250" s="88">
        <v>7.992</v>
      </c>
      <c r="G250" s="88">
        <v>7.9649999999999999</v>
      </c>
      <c r="H250" s="88">
        <f t="shared" si="6"/>
        <v>1.6358634705437183E-4</v>
      </c>
      <c r="I250" s="88">
        <f t="shared" si="7"/>
        <v>1.0854678012931976E-4</v>
      </c>
    </row>
    <row r="251" spans="3:9" x14ac:dyDescent="0.25">
      <c r="C251" s="91" t="s">
        <v>283</v>
      </c>
      <c r="D251" s="92">
        <v>7.93</v>
      </c>
      <c r="E251" s="92">
        <v>7.9660000000000002</v>
      </c>
      <c r="F251" s="92">
        <v>7.968</v>
      </c>
      <c r="G251" s="92">
        <v>7.9189999999999996</v>
      </c>
      <c r="H251" s="92">
        <f t="shared" si="6"/>
        <v>-1.9671147557054017E-3</v>
      </c>
      <c r="I251" s="92">
        <f t="shared" si="7"/>
        <v>-2.022154322630454E-3</v>
      </c>
    </row>
    <row r="252" spans="3:9" x14ac:dyDescent="0.25">
      <c r="C252" s="87" t="s">
        <v>284</v>
      </c>
      <c r="D252" s="88">
        <v>7.9450000000000003</v>
      </c>
      <c r="E252" s="88">
        <v>7.9459999999999997</v>
      </c>
      <c r="F252" s="88">
        <v>7.9550000000000001</v>
      </c>
      <c r="G252" s="88">
        <v>7.9</v>
      </c>
      <c r="H252" s="88">
        <f t="shared" si="6"/>
        <v>8.2071422579462372E-4</v>
      </c>
      <c r="I252" s="88">
        <f t="shared" si="7"/>
        <v>7.6567465886957168E-4</v>
      </c>
    </row>
    <row r="253" spans="3:9" x14ac:dyDescent="0.25">
      <c r="C253" s="91" t="s">
        <v>285</v>
      </c>
      <c r="D253" s="92">
        <v>7.8890000000000002</v>
      </c>
      <c r="E253" s="92">
        <v>7.93</v>
      </c>
      <c r="F253" s="92">
        <v>7.9429999999999996</v>
      </c>
      <c r="G253" s="92">
        <v>7.88</v>
      </c>
      <c r="H253" s="92">
        <f t="shared" si="6"/>
        <v>-3.0719454830349796E-3</v>
      </c>
      <c r="I253" s="92">
        <f t="shared" si="7"/>
        <v>-3.1269850499600319E-3</v>
      </c>
    </row>
    <row r="254" spans="3:9" x14ac:dyDescent="0.25">
      <c r="C254" s="87" t="s">
        <v>286</v>
      </c>
      <c r="D254" s="88">
        <v>7.8769999999999998</v>
      </c>
      <c r="E254" s="88">
        <v>7.8319999999999999</v>
      </c>
      <c r="F254" s="88">
        <v>7.8819999999999997</v>
      </c>
      <c r="G254" s="88">
        <v>7.8179999999999996</v>
      </c>
      <c r="H254" s="88">
        <f t="shared" si="6"/>
        <v>-6.6111059104700747E-4</v>
      </c>
      <c r="I254" s="88">
        <f t="shared" si="7"/>
        <v>-7.1615015797205951E-4</v>
      </c>
    </row>
    <row r="255" spans="3:9" x14ac:dyDescent="0.25">
      <c r="C255" s="91" t="s">
        <v>287</v>
      </c>
      <c r="D255" s="92">
        <v>7.8630000000000004</v>
      </c>
      <c r="E255" s="92">
        <v>7.9210000000000003</v>
      </c>
      <c r="F255" s="92">
        <v>7.9210000000000003</v>
      </c>
      <c r="G255" s="92">
        <v>7.8550000000000004</v>
      </c>
      <c r="H255" s="92">
        <f t="shared" si="6"/>
        <v>-7.7256980305344598E-4</v>
      </c>
      <c r="I255" s="92">
        <f t="shared" si="7"/>
        <v>-8.2760936997849802E-4</v>
      </c>
    </row>
    <row r="256" spans="3:9" x14ac:dyDescent="0.25">
      <c r="C256" s="87" t="s">
        <v>288</v>
      </c>
      <c r="D256" s="88">
        <v>7.827</v>
      </c>
      <c r="E256" s="88">
        <v>7.8049999999999997</v>
      </c>
      <c r="F256" s="88">
        <v>7.85</v>
      </c>
      <c r="G256" s="88">
        <v>7.8040000000000003</v>
      </c>
      <c r="H256" s="88">
        <f t="shared" si="6"/>
        <v>-1.9929418463797408E-3</v>
      </c>
      <c r="I256" s="88">
        <f t="shared" si="7"/>
        <v>-2.0479814133047931E-3</v>
      </c>
    </row>
    <row r="257" spans="3:9" x14ac:dyDescent="0.25">
      <c r="C257" s="91" t="s">
        <v>289</v>
      </c>
      <c r="D257" s="92">
        <v>7.7720000000000002</v>
      </c>
      <c r="E257" s="92">
        <v>7.798</v>
      </c>
      <c r="F257" s="92">
        <v>7.8120000000000003</v>
      </c>
      <c r="G257" s="92">
        <v>7.7690000000000001</v>
      </c>
      <c r="H257" s="92">
        <f t="shared" si="6"/>
        <v>-3.0625418921382823E-3</v>
      </c>
      <c r="I257" s="92">
        <f t="shared" si="7"/>
        <v>-3.1175814590633346E-3</v>
      </c>
    </row>
    <row r="258" spans="3:9" x14ac:dyDescent="0.25">
      <c r="C258" s="87" t="s">
        <v>290</v>
      </c>
      <c r="D258" s="88">
        <v>7.819</v>
      </c>
      <c r="E258" s="88">
        <v>7.7889999999999997</v>
      </c>
      <c r="F258" s="88">
        <v>7.8410000000000002</v>
      </c>
      <c r="G258" s="88">
        <v>7.7709999999999999</v>
      </c>
      <c r="H258" s="88">
        <f t="shared" si="6"/>
        <v>2.6184212021209529E-3</v>
      </c>
      <c r="I258" s="88">
        <f t="shared" si="7"/>
        <v>2.5633816351959006E-3</v>
      </c>
    </row>
    <row r="259" spans="3:9" x14ac:dyDescent="0.25">
      <c r="C259" s="91" t="s">
        <v>291</v>
      </c>
      <c r="D259" s="92">
        <v>7.8239999999999998</v>
      </c>
      <c r="E259" s="92">
        <v>7.8140000000000001</v>
      </c>
      <c r="F259" s="92">
        <v>7.859</v>
      </c>
      <c r="G259" s="92">
        <v>7.8049999999999997</v>
      </c>
      <c r="H259" s="92">
        <f t="shared" si="6"/>
        <v>2.7762864967916233E-4</v>
      </c>
      <c r="I259" s="92">
        <f t="shared" si="7"/>
        <v>2.2258908275411027E-4</v>
      </c>
    </row>
    <row r="260" spans="3:9" x14ac:dyDescent="0.25">
      <c r="C260" s="87" t="s">
        <v>292</v>
      </c>
      <c r="D260" s="88">
        <v>7.8289999999999997</v>
      </c>
      <c r="E260" s="88">
        <v>7.8390000000000004</v>
      </c>
      <c r="F260" s="88">
        <v>7.8490000000000002</v>
      </c>
      <c r="G260" s="88">
        <v>7.8070000000000004</v>
      </c>
      <c r="H260" s="88">
        <f t="shared" ref="H260:H323" si="8">LOG(D260/D259)</f>
        <v>2.7745128516843461E-4</v>
      </c>
      <c r="I260" s="88">
        <f t="shared" ref="I260:I323" si="9">H260-$H$1224</f>
        <v>2.2241171824338254E-4</v>
      </c>
    </row>
    <row r="261" spans="3:9" x14ac:dyDescent="0.25">
      <c r="C261" s="91" t="s">
        <v>293</v>
      </c>
      <c r="D261" s="92">
        <v>7.8710000000000004</v>
      </c>
      <c r="E261" s="92">
        <v>7.87</v>
      </c>
      <c r="F261" s="92">
        <v>7.8780000000000001</v>
      </c>
      <c r="G261" s="92">
        <v>7.8570000000000002</v>
      </c>
      <c r="H261" s="92">
        <f t="shared" si="8"/>
        <v>2.3236193315136649E-3</v>
      </c>
      <c r="I261" s="92">
        <f t="shared" si="9"/>
        <v>2.2685797645886126E-3</v>
      </c>
    </row>
    <row r="262" spans="3:9" x14ac:dyDescent="0.25">
      <c r="C262" s="87" t="s">
        <v>294</v>
      </c>
      <c r="D262" s="88">
        <v>7.9349999999999996</v>
      </c>
      <c r="E262" s="88">
        <v>7.9039999999999999</v>
      </c>
      <c r="F262" s="88">
        <v>7.9420000000000002</v>
      </c>
      <c r="G262" s="88">
        <v>7.9</v>
      </c>
      <c r="H262" s="88">
        <f t="shared" si="8"/>
        <v>3.5170186946398606E-3</v>
      </c>
      <c r="I262" s="88">
        <f t="shared" si="9"/>
        <v>3.4619791277148084E-3</v>
      </c>
    </row>
    <row r="263" spans="3:9" x14ac:dyDescent="0.25">
      <c r="C263" s="91" t="s">
        <v>295</v>
      </c>
      <c r="D263" s="92">
        <v>7.9029999999999996</v>
      </c>
      <c r="E263" s="92">
        <v>7.9219999999999997</v>
      </c>
      <c r="F263" s="92">
        <v>7.9219999999999997</v>
      </c>
      <c r="G263" s="92">
        <v>7.8689999999999998</v>
      </c>
      <c r="H263" s="92">
        <f t="shared" si="8"/>
        <v>-1.754949151642328E-3</v>
      </c>
      <c r="I263" s="92">
        <f t="shared" si="9"/>
        <v>-1.8099887185673801E-3</v>
      </c>
    </row>
    <row r="264" spans="3:9" x14ac:dyDescent="0.25">
      <c r="C264" s="87" t="s">
        <v>296</v>
      </c>
      <c r="D264" s="88">
        <v>7.9119999999999999</v>
      </c>
      <c r="E264" s="88">
        <v>7.8890000000000002</v>
      </c>
      <c r="F264" s="88">
        <v>7.9169999999999998</v>
      </c>
      <c r="G264" s="88">
        <v>7.867</v>
      </c>
      <c r="H264" s="88">
        <f t="shared" si="8"/>
        <v>4.9429664989832686E-4</v>
      </c>
      <c r="I264" s="88">
        <f t="shared" si="9"/>
        <v>4.3925708297327482E-4</v>
      </c>
    </row>
    <row r="265" spans="3:9" x14ac:dyDescent="0.25">
      <c r="C265" s="91" t="s">
        <v>297</v>
      </c>
      <c r="D265" s="92">
        <v>7.883</v>
      </c>
      <c r="E265" s="92">
        <v>7.9050000000000002</v>
      </c>
      <c r="F265" s="92">
        <v>7.9059999999999997</v>
      </c>
      <c r="G265" s="92">
        <v>7.8769999999999998</v>
      </c>
      <c r="H265" s="92">
        <f t="shared" si="8"/>
        <v>-1.5947520262389197E-3</v>
      </c>
      <c r="I265" s="92">
        <f t="shared" si="9"/>
        <v>-1.6497915931639718E-3</v>
      </c>
    </row>
    <row r="266" spans="3:9" x14ac:dyDescent="0.25">
      <c r="C266" s="87" t="s">
        <v>298</v>
      </c>
      <c r="D266" s="88">
        <v>7.8520000000000003</v>
      </c>
      <c r="E266" s="88">
        <v>7.8780000000000001</v>
      </c>
      <c r="F266" s="88">
        <v>7.9160000000000004</v>
      </c>
      <c r="G266" s="88">
        <v>7.8360000000000003</v>
      </c>
      <c r="H266" s="88">
        <f t="shared" si="8"/>
        <v>-1.7112356349154609E-3</v>
      </c>
      <c r="I266" s="88">
        <f t="shared" si="9"/>
        <v>-1.7662752018405129E-3</v>
      </c>
    </row>
    <row r="267" spans="3:9" x14ac:dyDescent="0.25">
      <c r="C267" s="91" t="s">
        <v>299</v>
      </c>
      <c r="D267" s="92">
        <v>7.8970000000000002</v>
      </c>
      <c r="E267" s="92">
        <v>7.8490000000000002</v>
      </c>
      <c r="F267" s="92">
        <v>7.9</v>
      </c>
      <c r="G267" s="92">
        <v>7.8410000000000002</v>
      </c>
      <c r="H267" s="92">
        <f t="shared" si="8"/>
        <v>2.4818470850944759E-3</v>
      </c>
      <c r="I267" s="92">
        <f t="shared" si="9"/>
        <v>2.4268075181694236E-3</v>
      </c>
    </row>
    <row r="268" spans="3:9" x14ac:dyDescent="0.25">
      <c r="C268" s="87" t="s">
        <v>300</v>
      </c>
      <c r="D268" s="88">
        <v>7.87</v>
      </c>
      <c r="E268" s="88">
        <v>7.89</v>
      </c>
      <c r="F268" s="88">
        <v>7.9009999999999998</v>
      </c>
      <c r="G268" s="88">
        <v>7.8689999999999998</v>
      </c>
      <c r="H268" s="88">
        <f t="shared" si="8"/>
        <v>-1.4874056539985396E-3</v>
      </c>
      <c r="I268" s="88">
        <f t="shared" si="9"/>
        <v>-1.5424452209235916E-3</v>
      </c>
    </row>
    <row r="269" spans="3:9" x14ac:dyDescent="0.25">
      <c r="C269" s="91" t="s">
        <v>301</v>
      </c>
      <c r="D269" s="92">
        <v>7.89</v>
      </c>
      <c r="E269" s="92">
        <v>7.8710000000000004</v>
      </c>
      <c r="F269" s="92">
        <v>7.8920000000000003</v>
      </c>
      <c r="G269" s="92">
        <v>7.8659999999999997</v>
      </c>
      <c r="H269" s="92">
        <f t="shared" si="8"/>
        <v>1.102270850355685E-3</v>
      </c>
      <c r="I269" s="92">
        <f t="shared" si="9"/>
        <v>1.0472312834306329E-3</v>
      </c>
    </row>
    <row r="270" spans="3:9" x14ac:dyDescent="0.25">
      <c r="C270" s="87" t="s">
        <v>302</v>
      </c>
      <c r="D270" s="88">
        <v>7.9</v>
      </c>
      <c r="E270" s="88">
        <v>7.907</v>
      </c>
      <c r="F270" s="88">
        <v>7.9119999999999999</v>
      </c>
      <c r="G270" s="88">
        <v>7.8929999999999998</v>
      </c>
      <c r="H270" s="88">
        <f t="shared" si="8"/>
        <v>5.500880810211425E-4</v>
      </c>
      <c r="I270" s="88">
        <f t="shared" si="9"/>
        <v>4.9504851409609045E-4</v>
      </c>
    </row>
    <row r="271" spans="3:9" x14ac:dyDescent="0.25">
      <c r="C271" s="91" t="s">
        <v>303</v>
      </c>
      <c r="D271" s="92">
        <v>7.8719999999999999</v>
      </c>
      <c r="E271" s="92">
        <v>7.8970000000000002</v>
      </c>
      <c r="F271" s="92">
        <v>7.9139999999999997</v>
      </c>
      <c r="G271" s="92">
        <v>7.8639999999999999</v>
      </c>
      <c r="H271" s="92">
        <f t="shared" si="8"/>
        <v>-1.5420058671563428E-3</v>
      </c>
      <c r="I271" s="92">
        <f t="shared" si="9"/>
        <v>-1.5970454340813948E-3</v>
      </c>
    </row>
    <row r="272" spans="3:9" x14ac:dyDescent="0.25">
      <c r="C272" s="87" t="s">
        <v>304</v>
      </c>
      <c r="D272" s="88">
        <v>7.78</v>
      </c>
      <c r="E272" s="88">
        <v>7.8259999999999996</v>
      </c>
      <c r="F272" s="88">
        <v>7.8419999999999996</v>
      </c>
      <c r="G272" s="88">
        <v>7.7779999999999996</v>
      </c>
      <c r="H272" s="88">
        <f t="shared" si="8"/>
        <v>-5.1054884335961356E-3</v>
      </c>
      <c r="I272" s="88">
        <f t="shared" si="9"/>
        <v>-5.1605280005211874E-3</v>
      </c>
    </row>
    <row r="273" spans="3:9" x14ac:dyDescent="0.25">
      <c r="C273" s="91" t="s">
        <v>305</v>
      </c>
      <c r="D273" s="92">
        <v>7.7910000000000004</v>
      </c>
      <c r="E273" s="92">
        <v>7.7910000000000004</v>
      </c>
      <c r="F273" s="92">
        <v>7.8019999999999996</v>
      </c>
      <c r="G273" s="92">
        <v>7.77</v>
      </c>
      <c r="H273" s="92">
        <f t="shared" si="8"/>
        <v>6.1360735927622136E-4</v>
      </c>
      <c r="I273" s="92">
        <f t="shared" si="9"/>
        <v>5.5856779235116932E-4</v>
      </c>
    </row>
    <row r="274" spans="3:9" x14ac:dyDescent="0.25">
      <c r="C274" s="87" t="s">
        <v>306</v>
      </c>
      <c r="D274" s="88">
        <v>7.8</v>
      </c>
      <c r="E274" s="88">
        <v>7.82</v>
      </c>
      <c r="F274" s="88">
        <v>7.8479999999999999</v>
      </c>
      <c r="G274" s="88">
        <v>7.7969999999999997</v>
      </c>
      <c r="H274" s="88">
        <f t="shared" si="8"/>
        <v>5.0139834151521792E-4</v>
      </c>
      <c r="I274" s="88">
        <f t="shared" si="9"/>
        <v>4.4635877459016588E-4</v>
      </c>
    </row>
    <row r="275" spans="3:9" x14ac:dyDescent="0.25">
      <c r="C275" s="91" t="s">
        <v>307</v>
      </c>
      <c r="D275" s="92">
        <v>7.7460000000000004</v>
      </c>
      <c r="E275" s="92">
        <v>7.7629999999999999</v>
      </c>
      <c r="F275" s="92">
        <v>7.7640000000000002</v>
      </c>
      <c r="G275" s="92">
        <v>7.7290000000000001</v>
      </c>
      <c r="H275" s="92">
        <f t="shared" si="8"/>
        <v>-3.0171100404164106E-3</v>
      </c>
      <c r="I275" s="92">
        <f t="shared" si="9"/>
        <v>-3.0721496073414629E-3</v>
      </c>
    </row>
    <row r="276" spans="3:9" x14ac:dyDescent="0.25">
      <c r="C276" s="87" t="s">
        <v>308</v>
      </c>
      <c r="D276" s="88">
        <v>7.7519999999999998</v>
      </c>
      <c r="E276" s="88">
        <v>7.7249999999999996</v>
      </c>
      <c r="F276" s="88">
        <v>7.7590000000000003</v>
      </c>
      <c r="G276" s="88">
        <v>7.7229999999999999</v>
      </c>
      <c r="H276" s="88">
        <f t="shared" si="8"/>
        <v>3.3627139264496604E-4</v>
      </c>
      <c r="I276" s="88">
        <f t="shared" si="9"/>
        <v>2.81231825719914E-4</v>
      </c>
    </row>
    <row r="277" spans="3:9" x14ac:dyDescent="0.25">
      <c r="C277" s="91" t="s">
        <v>309</v>
      </c>
      <c r="D277" s="92">
        <v>7.7850000000000001</v>
      </c>
      <c r="E277" s="92">
        <v>7.782</v>
      </c>
      <c r="F277" s="92">
        <v>7.7850000000000001</v>
      </c>
      <c r="G277" s="92">
        <v>7.7640000000000002</v>
      </c>
      <c r="H277" s="92">
        <f t="shared" si="8"/>
        <v>1.8448528614301541E-3</v>
      </c>
      <c r="I277" s="92">
        <f t="shared" si="9"/>
        <v>1.7898132945051021E-3</v>
      </c>
    </row>
    <row r="278" spans="3:9" x14ac:dyDescent="0.25">
      <c r="C278" s="87" t="s">
        <v>310</v>
      </c>
      <c r="D278" s="88">
        <v>7.7850000000000001</v>
      </c>
      <c r="E278" s="88">
        <v>7.7869999999999999</v>
      </c>
      <c r="F278" s="88">
        <v>7.7969999999999997</v>
      </c>
      <c r="G278" s="88">
        <v>7.7720000000000002</v>
      </c>
      <c r="H278" s="88">
        <f t="shared" si="8"/>
        <v>0</v>
      </c>
      <c r="I278" s="88">
        <f t="shared" si="9"/>
        <v>-5.5039566925052062E-5</v>
      </c>
    </row>
    <row r="279" spans="3:9" x14ac:dyDescent="0.25">
      <c r="C279" s="91" t="s">
        <v>311</v>
      </c>
      <c r="D279" s="92">
        <v>7.81</v>
      </c>
      <c r="E279" s="92">
        <v>7.7880000000000003</v>
      </c>
      <c r="F279" s="92">
        <v>7.819</v>
      </c>
      <c r="G279" s="92">
        <v>7.774</v>
      </c>
      <c r="H279" s="92">
        <f t="shared" si="8"/>
        <v>1.3924169731612136E-3</v>
      </c>
      <c r="I279" s="92">
        <f t="shared" si="9"/>
        <v>1.3373774062361615E-3</v>
      </c>
    </row>
    <row r="280" spans="3:9" x14ac:dyDescent="0.25">
      <c r="C280" s="87" t="s">
        <v>312</v>
      </c>
      <c r="D280" s="88">
        <v>7.7839999999999998</v>
      </c>
      <c r="E280" s="88">
        <v>7.806</v>
      </c>
      <c r="F280" s="88">
        <v>7.8150000000000004</v>
      </c>
      <c r="G280" s="88">
        <v>7.7779999999999996</v>
      </c>
      <c r="H280" s="88">
        <f t="shared" si="8"/>
        <v>-1.4482066170048236E-3</v>
      </c>
      <c r="I280" s="88">
        <f t="shared" si="9"/>
        <v>-1.5032461839298756E-3</v>
      </c>
    </row>
    <row r="281" spans="3:9" x14ac:dyDescent="0.25">
      <c r="C281" s="91" t="s">
        <v>313</v>
      </c>
      <c r="D281" s="92">
        <v>7.7850000000000001</v>
      </c>
      <c r="E281" s="92">
        <v>7.8070000000000004</v>
      </c>
      <c r="F281" s="92">
        <v>7.8109999999999999</v>
      </c>
      <c r="G281" s="92">
        <v>7.782</v>
      </c>
      <c r="H281" s="92">
        <f t="shared" si="8"/>
        <v>5.5789643843576121E-5</v>
      </c>
      <c r="I281" s="92">
        <f t="shared" si="9"/>
        <v>7.5007691852405859E-7</v>
      </c>
    </row>
    <row r="282" spans="3:9" x14ac:dyDescent="0.25">
      <c r="C282" s="87" t="s">
        <v>314</v>
      </c>
      <c r="D282" s="88">
        <v>7.7590000000000003</v>
      </c>
      <c r="E282" s="88">
        <v>7.806</v>
      </c>
      <c r="F282" s="88">
        <v>7.806</v>
      </c>
      <c r="G282" s="88">
        <v>7.7560000000000002</v>
      </c>
      <c r="H282" s="88">
        <f t="shared" si="8"/>
        <v>-1.4528650360536481E-3</v>
      </c>
      <c r="I282" s="88">
        <f t="shared" si="9"/>
        <v>-1.5079046029787002E-3</v>
      </c>
    </row>
    <row r="283" spans="3:9" x14ac:dyDescent="0.25">
      <c r="C283" s="91" t="s">
        <v>315</v>
      </c>
      <c r="D283" s="92">
        <v>7.78</v>
      </c>
      <c r="E283" s="92">
        <v>7.766</v>
      </c>
      <c r="F283" s="92">
        <v>7.7880000000000003</v>
      </c>
      <c r="G283" s="92">
        <v>7.7619999999999996</v>
      </c>
      <c r="H283" s="92">
        <f t="shared" si="8"/>
        <v>1.1738451216035063E-3</v>
      </c>
      <c r="I283" s="92">
        <f t="shared" si="9"/>
        <v>1.1188055546784543E-3</v>
      </c>
    </row>
    <row r="284" spans="3:9" x14ac:dyDescent="0.25">
      <c r="C284" s="87" t="s">
        <v>316</v>
      </c>
      <c r="D284" s="88">
        <v>7.79</v>
      </c>
      <c r="E284" s="88">
        <v>7.78</v>
      </c>
      <c r="F284" s="88">
        <v>7.7990000000000004</v>
      </c>
      <c r="G284" s="88">
        <v>7.7759999999999998</v>
      </c>
      <c r="H284" s="88">
        <f t="shared" si="8"/>
        <v>5.5786068287550601E-4</v>
      </c>
      <c r="I284" s="88">
        <f t="shared" si="9"/>
        <v>5.0282111595045397E-4</v>
      </c>
    </row>
    <row r="285" spans="3:9" x14ac:dyDescent="0.25">
      <c r="C285" s="91" t="s">
        <v>317</v>
      </c>
      <c r="D285" s="92">
        <v>7.7720000000000002</v>
      </c>
      <c r="E285" s="92">
        <v>7.7969999999999997</v>
      </c>
      <c r="F285" s="92">
        <v>7.7969999999999997</v>
      </c>
      <c r="G285" s="92">
        <v>7.7690000000000001</v>
      </c>
      <c r="H285" s="92">
        <f t="shared" si="8"/>
        <v>-1.0046657448195273E-3</v>
      </c>
      <c r="I285" s="92">
        <f t="shared" si="9"/>
        <v>-1.0597053117445793E-3</v>
      </c>
    </row>
    <row r="286" spans="3:9" x14ac:dyDescent="0.25">
      <c r="C286" s="87" t="s">
        <v>318</v>
      </c>
      <c r="D286" s="88">
        <v>7.7009999999999996</v>
      </c>
      <c r="E286" s="88">
        <v>7.7670000000000003</v>
      </c>
      <c r="F286" s="88">
        <v>7.8410000000000002</v>
      </c>
      <c r="G286" s="88">
        <v>7.7009999999999996</v>
      </c>
      <c r="H286" s="88">
        <f t="shared" si="8"/>
        <v>-3.9856685366391623E-3</v>
      </c>
      <c r="I286" s="88">
        <f t="shared" si="9"/>
        <v>-4.0407081035642141E-3</v>
      </c>
    </row>
    <row r="287" spans="3:9" x14ac:dyDescent="0.25">
      <c r="C287" s="91" t="s">
        <v>319</v>
      </c>
      <c r="D287" s="92">
        <v>7.7210000000000001</v>
      </c>
      <c r="E287" s="92">
        <v>7.6980000000000004</v>
      </c>
      <c r="F287" s="92">
        <v>7.7320000000000002</v>
      </c>
      <c r="G287" s="92">
        <v>7.681</v>
      </c>
      <c r="H287" s="92">
        <f t="shared" si="8"/>
        <v>1.1264290633416947E-3</v>
      </c>
      <c r="I287" s="92">
        <f t="shared" si="9"/>
        <v>1.0713894964166427E-3</v>
      </c>
    </row>
    <row r="288" spans="3:9" x14ac:dyDescent="0.25">
      <c r="C288" s="87" t="s">
        <v>320</v>
      </c>
      <c r="D288" s="88">
        <v>7.7629999999999999</v>
      </c>
      <c r="E288" s="88">
        <v>7.742</v>
      </c>
      <c r="F288" s="88">
        <v>7.7709999999999999</v>
      </c>
      <c r="G288" s="88">
        <v>7.7389999999999999</v>
      </c>
      <c r="H288" s="88">
        <f t="shared" si="8"/>
        <v>2.3560337089694092E-3</v>
      </c>
      <c r="I288" s="88">
        <f t="shared" si="9"/>
        <v>2.300994142044357E-3</v>
      </c>
    </row>
    <row r="289" spans="3:9" x14ac:dyDescent="0.25">
      <c r="C289" s="91" t="s">
        <v>321</v>
      </c>
      <c r="D289" s="92">
        <v>7.7679999999999998</v>
      </c>
      <c r="E289" s="92">
        <v>7.7539999999999996</v>
      </c>
      <c r="F289" s="92">
        <v>7.7729999999999997</v>
      </c>
      <c r="G289" s="92">
        <v>7.7469999999999999</v>
      </c>
      <c r="H289" s="92">
        <f t="shared" si="8"/>
        <v>2.7963073653157141E-4</v>
      </c>
      <c r="I289" s="92">
        <f t="shared" si="9"/>
        <v>2.2459116960651935E-4</v>
      </c>
    </row>
    <row r="290" spans="3:9" x14ac:dyDescent="0.25">
      <c r="C290" s="87" t="s">
        <v>322</v>
      </c>
      <c r="D290" s="88">
        <v>7.7859999999999996</v>
      </c>
      <c r="E290" s="88">
        <v>7.7720000000000002</v>
      </c>
      <c r="F290" s="88">
        <v>7.7869999999999999</v>
      </c>
      <c r="G290" s="88">
        <v>7.7569999999999997</v>
      </c>
      <c r="H290" s="88">
        <f t="shared" si="8"/>
        <v>1.0051824821946389E-3</v>
      </c>
      <c r="I290" s="88">
        <f t="shared" si="9"/>
        <v>9.5014291526958686E-4</v>
      </c>
    </row>
    <row r="291" spans="3:9" x14ac:dyDescent="0.25">
      <c r="C291" s="91" t="s">
        <v>323</v>
      </c>
      <c r="D291" s="92">
        <v>7.782</v>
      </c>
      <c r="E291" s="92">
        <v>7.7919999999999998</v>
      </c>
      <c r="F291" s="92">
        <v>7.7930000000000001</v>
      </c>
      <c r="G291" s="92">
        <v>7.7759999999999998</v>
      </c>
      <c r="H291" s="92">
        <f t="shared" si="8"/>
        <v>-2.2317291441937886E-4</v>
      </c>
      <c r="I291" s="92">
        <f t="shared" si="9"/>
        <v>-2.7821248134443091E-4</v>
      </c>
    </row>
    <row r="292" spans="3:9" x14ac:dyDescent="0.25">
      <c r="C292" s="87" t="s">
        <v>324</v>
      </c>
      <c r="D292" s="88">
        <v>7.7450000000000001</v>
      </c>
      <c r="E292" s="88">
        <v>7.7539999999999996</v>
      </c>
      <c r="F292" s="88">
        <v>7.7619999999999996</v>
      </c>
      <c r="G292" s="88">
        <v>7.74</v>
      </c>
      <c r="H292" s="88">
        <f t="shared" si="8"/>
        <v>-2.0698043724989234E-3</v>
      </c>
      <c r="I292" s="88">
        <f t="shared" si="9"/>
        <v>-2.1248439394239756E-3</v>
      </c>
    </row>
    <row r="293" spans="3:9" x14ac:dyDescent="0.25">
      <c r="C293" s="91" t="s">
        <v>325</v>
      </c>
      <c r="D293" s="92">
        <v>7.7539999999999996</v>
      </c>
      <c r="E293" s="92">
        <v>7.7430000000000003</v>
      </c>
      <c r="F293" s="92">
        <v>7.7590000000000003</v>
      </c>
      <c r="G293" s="92">
        <v>7.7370000000000001</v>
      </c>
      <c r="H293" s="92">
        <f t="shared" si="8"/>
        <v>5.0437457596634767E-4</v>
      </c>
      <c r="I293" s="92">
        <f t="shared" si="9"/>
        <v>4.4933500904129563E-4</v>
      </c>
    </row>
    <row r="294" spans="3:9" x14ac:dyDescent="0.25">
      <c r="C294" s="87" t="s">
        <v>326</v>
      </c>
      <c r="D294" s="88">
        <v>7.8230000000000004</v>
      </c>
      <c r="E294" s="88">
        <v>7.8070000000000004</v>
      </c>
      <c r="F294" s="88">
        <v>7.8250000000000002</v>
      </c>
      <c r="G294" s="88">
        <v>7.7889999999999997</v>
      </c>
      <c r="H294" s="88">
        <f t="shared" si="8"/>
        <v>3.8475335748337663E-3</v>
      </c>
      <c r="I294" s="88">
        <f t="shared" si="9"/>
        <v>3.792494007908714E-3</v>
      </c>
    </row>
    <row r="295" spans="3:9" x14ac:dyDescent="0.25">
      <c r="C295" s="91" t="s">
        <v>327</v>
      </c>
      <c r="D295" s="92">
        <v>7.8179999999999996</v>
      </c>
      <c r="E295" s="92">
        <v>7.8</v>
      </c>
      <c r="F295" s="92">
        <v>7.8239999999999998</v>
      </c>
      <c r="G295" s="92">
        <v>7.7949999999999999</v>
      </c>
      <c r="H295" s="92">
        <f t="shared" si="8"/>
        <v>-2.7766414979662996E-4</v>
      </c>
      <c r="I295" s="92">
        <f t="shared" si="9"/>
        <v>-3.3270371672168201E-4</v>
      </c>
    </row>
    <row r="296" spans="3:9" x14ac:dyDescent="0.25">
      <c r="C296" s="87" t="s">
        <v>328</v>
      </c>
      <c r="D296" s="88">
        <v>7.8609999999999998</v>
      </c>
      <c r="E296" s="88">
        <v>7.8490000000000002</v>
      </c>
      <c r="F296" s="88">
        <v>7.8760000000000003</v>
      </c>
      <c r="G296" s="88">
        <v>7.8390000000000004</v>
      </c>
      <c r="H296" s="88">
        <f t="shared" si="8"/>
        <v>2.3821301794862766E-3</v>
      </c>
      <c r="I296" s="88">
        <f t="shared" si="9"/>
        <v>2.3270906125612244E-3</v>
      </c>
    </row>
    <row r="297" spans="3:9" x14ac:dyDescent="0.25">
      <c r="C297" s="91" t="s">
        <v>329</v>
      </c>
      <c r="D297" s="92">
        <v>7.8380000000000001</v>
      </c>
      <c r="E297" s="92">
        <v>7.8360000000000003</v>
      </c>
      <c r="F297" s="92">
        <v>7.8419999999999996</v>
      </c>
      <c r="G297" s="92">
        <v>7.8259999999999996</v>
      </c>
      <c r="H297" s="92">
        <f t="shared" si="8"/>
        <v>-1.2725371336308163E-3</v>
      </c>
      <c r="I297" s="92">
        <f t="shared" si="9"/>
        <v>-1.3275767005558683E-3</v>
      </c>
    </row>
    <row r="298" spans="3:9" x14ac:dyDescent="0.25">
      <c r="C298" s="87" t="s">
        <v>330</v>
      </c>
      <c r="D298" s="88">
        <v>7.827</v>
      </c>
      <c r="E298" s="88">
        <v>7.8339999999999996</v>
      </c>
      <c r="F298" s="88">
        <v>7.8339999999999996</v>
      </c>
      <c r="G298" s="88">
        <v>7.8140000000000001</v>
      </c>
      <c r="H298" s="88">
        <f t="shared" si="8"/>
        <v>-6.0992532220059182E-4</v>
      </c>
      <c r="I298" s="88">
        <f t="shared" si="9"/>
        <v>-6.6496488912564386E-4</v>
      </c>
    </row>
    <row r="299" spans="3:9" x14ac:dyDescent="0.25">
      <c r="C299" s="91" t="s">
        <v>331</v>
      </c>
      <c r="D299" s="92">
        <v>7.8789999999999996</v>
      </c>
      <c r="E299" s="92">
        <v>7.8780000000000001</v>
      </c>
      <c r="F299" s="92">
        <v>7.8789999999999996</v>
      </c>
      <c r="G299" s="92">
        <v>7.8609999999999998</v>
      </c>
      <c r="H299" s="92">
        <f t="shared" si="8"/>
        <v>2.8757666593940191E-3</v>
      </c>
      <c r="I299" s="92">
        <f t="shared" si="9"/>
        <v>2.8207270924689668E-3</v>
      </c>
    </row>
    <row r="300" spans="3:9" x14ac:dyDescent="0.25">
      <c r="C300" s="87" t="s">
        <v>332</v>
      </c>
      <c r="D300" s="88">
        <v>7.8710000000000004</v>
      </c>
      <c r="E300" s="88">
        <v>7.8949999999999996</v>
      </c>
      <c r="F300" s="88">
        <v>7.9</v>
      </c>
      <c r="G300" s="88">
        <v>7.8710000000000004</v>
      </c>
      <c r="H300" s="88">
        <f t="shared" si="8"/>
        <v>-4.4118808305012355E-4</v>
      </c>
      <c r="I300" s="88">
        <f t="shared" si="9"/>
        <v>-4.9622764997517559E-4</v>
      </c>
    </row>
    <row r="301" spans="3:9" x14ac:dyDescent="0.25">
      <c r="C301" s="91" t="s">
        <v>333</v>
      </c>
      <c r="D301" s="92">
        <v>7.8940000000000001</v>
      </c>
      <c r="E301" s="92">
        <v>7.8650000000000002</v>
      </c>
      <c r="F301" s="92">
        <v>7.8979999999999997</v>
      </c>
      <c r="G301" s="92">
        <v>7.86</v>
      </c>
      <c r="H301" s="92">
        <f t="shared" si="8"/>
        <v>1.2672096632694214E-3</v>
      </c>
      <c r="I301" s="92">
        <f t="shared" si="9"/>
        <v>1.2121700963443694E-3</v>
      </c>
    </row>
    <row r="302" spans="3:9" x14ac:dyDescent="0.25">
      <c r="C302" s="87" t="s">
        <v>334</v>
      </c>
      <c r="D302" s="88">
        <v>7.8949999999999996</v>
      </c>
      <c r="E302" s="88">
        <v>7.8920000000000003</v>
      </c>
      <c r="F302" s="88">
        <v>7.9210000000000003</v>
      </c>
      <c r="G302" s="88">
        <v>7.8920000000000003</v>
      </c>
      <c r="H302" s="88">
        <f t="shared" si="8"/>
        <v>5.5012284816451647E-5</v>
      </c>
      <c r="I302" s="88">
        <f t="shared" si="9"/>
        <v>-2.7282108600414686E-8</v>
      </c>
    </row>
    <row r="303" spans="3:9" x14ac:dyDescent="0.25">
      <c r="C303" s="91" t="s">
        <v>335</v>
      </c>
      <c r="D303" s="92">
        <v>7.9180000000000001</v>
      </c>
      <c r="E303" s="92">
        <v>7.9139999999999997</v>
      </c>
      <c r="F303" s="92">
        <v>7.92</v>
      </c>
      <c r="G303" s="92">
        <v>7.8949999999999996</v>
      </c>
      <c r="H303" s="92">
        <f t="shared" si="8"/>
        <v>1.2633630718727883E-3</v>
      </c>
      <c r="I303" s="92">
        <f t="shared" si="9"/>
        <v>1.2083235049477363E-3</v>
      </c>
    </row>
    <row r="304" spans="3:9" x14ac:dyDescent="0.25">
      <c r="C304" s="87" t="s">
        <v>336</v>
      </c>
      <c r="D304" s="88">
        <v>7.93</v>
      </c>
      <c r="E304" s="88">
        <v>7.93</v>
      </c>
      <c r="F304" s="88">
        <v>7.9409999999999998</v>
      </c>
      <c r="G304" s="88">
        <v>7.9139999999999997</v>
      </c>
      <c r="H304" s="88">
        <f t="shared" si="8"/>
        <v>6.5768990141798337E-4</v>
      </c>
      <c r="I304" s="88">
        <f t="shared" si="9"/>
        <v>6.0265033449293133E-4</v>
      </c>
    </row>
    <row r="305" spans="3:9" x14ac:dyDescent="0.25">
      <c r="C305" s="91" t="s">
        <v>337</v>
      </c>
      <c r="D305" s="92">
        <v>7.9509999999999996</v>
      </c>
      <c r="E305" s="92">
        <v>7.9509999999999996</v>
      </c>
      <c r="F305" s="92">
        <v>7.9580000000000002</v>
      </c>
      <c r="G305" s="92">
        <v>7.9370000000000003</v>
      </c>
      <c r="H305" s="92">
        <f t="shared" si="8"/>
        <v>1.1485661401338242E-3</v>
      </c>
      <c r="I305" s="92">
        <f t="shared" si="9"/>
        <v>1.0935265732087722E-3</v>
      </c>
    </row>
    <row r="306" spans="3:9" x14ac:dyDescent="0.25">
      <c r="C306" s="87" t="s">
        <v>338</v>
      </c>
      <c r="D306" s="88">
        <v>7.9989999999999997</v>
      </c>
      <c r="E306" s="88">
        <v>7.94</v>
      </c>
      <c r="F306" s="88">
        <v>8</v>
      </c>
      <c r="G306" s="88">
        <v>7.9169999999999998</v>
      </c>
      <c r="H306" s="88">
        <f t="shared" si="8"/>
        <v>2.6139433307596719E-3</v>
      </c>
      <c r="I306" s="88">
        <f t="shared" si="9"/>
        <v>2.5589037638346196E-3</v>
      </c>
    </row>
    <row r="307" spans="3:9" x14ac:dyDescent="0.25">
      <c r="C307" s="91" t="s">
        <v>339</v>
      </c>
      <c r="D307" s="92">
        <v>8.0619999999999994</v>
      </c>
      <c r="E307" s="92">
        <v>8.0060000000000002</v>
      </c>
      <c r="F307" s="92">
        <v>8.0690000000000008</v>
      </c>
      <c r="G307" s="92">
        <v>7.9859999999999998</v>
      </c>
      <c r="H307" s="92">
        <f t="shared" si="8"/>
        <v>3.4070970285350953E-3</v>
      </c>
      <c r="I307" s="92">
        <f t="shared" si="9"/>
        <v>3.352057461610043E-3</v>
      </c>
    </row>
    <row r="308" spans="3:9" x14ac:dyDescent="0.25">
      <c r="C308" s="87" t="s">
        <v>340</v>
      </c>
      <c r="D308" s="88">
        <v>8.0489999999999995</v>
      </c>
      <c r="E308" s="88">
        <v>8.0429999999999993</v>
      </c>
      <c r="F308" s="88">
        <v>8.11</v>
      </c>
      <c r="G308" s="88">
        <v>8.0329999999999995</v>
      </c>
      <c r="H308" s="88">
        <f t="shared" si="8"/>
        <v>-7.0086642543092082E-4</v>
      </c>
      <c r="I308" s="88">
        <f t="shared" si="9"/>
        <v>-7.5590599235597286E-4</v>
      </c>
    </row>
    <row r="309" spans="3:9" x14ac:dyDescent="0.25">
      <c r="C309" s="91" t="s">
        <v>341</v>
      </c>
      <c r="D309" s="92">
        <v>8.0559999999999992</v>
      </c>
      <c r="E309" s="92">
        <v>8.0380000000000003</v>
      </c>
      <c r="F309" s="92">
        <v>8.0850000000000009</v>
      </c>
      <c r="G309" s="92">
        <v>8.0329999999999995</v>
      </c>
      <c r="H309" s="92">
        <f t="shared" si="8"/>
        <v>3.775301539601556E-4</v>
      </c>
      <c r="I309" s="92">
        <f t="shared" si="9"/>
        <v>3.2249058703510356E-4</v>
      </c>
    </row>
    <row r="310" spans="3:9" x14ac:dyDescent="0.25">
      <c r="C310" s="87" t="s">
        <v>342</v>
      </c>
      <c r="D310" s="88">
        <v>8.0310000000000006</v>
      </c>
      <c r="E310" s="88">
        <v>8.0500000000000007</v>
      </c>
      <c r="F310" s="88">
        <v>8.0500000000000007</v>
      </c>
      <c r="G310" s="88">
        <v>8.0109999999999992</v>
      </c>
      <c r="H310" s="88">
        <f t="shared" si="8"/>
        <v>-1.3498316389664361E-3</v>
      </c>
      <c r="I310" s="88">
        <f t="shared" si="9"/>
        <v>-1.4048712058914881E-3</v>
      </c>
    </row>
    <row r="311" spans="3:9" x14ac:dyDescent="0.25">
      <c r="C311" s="91" t="s">
        <v>343</v>
      </c>
      <c r="D311" s="92">
        <v>8.1579999999999995</v>
      </c>
      <c r="E311" s="92">
        <v>8.0690000000000008</v>
      </c>
      <c r="F311" s="92">
        <v>8.1579999999999995</v>
      </c>
      <c r="G311" s="92">
        <v>8.0690000000000008</v>
      </c>
      <c r="H311" s="92">
        <f t="shared" si="8"/>
        <v>6.8140750744806215E-3</v>
      </c>
      <c r="I311" s="92">
        <f t="shared" si="9"/>
        <v>6.7590355075555697E-3</v>
      </c>
    </row>
    <row r="312" spans="3:9" x14ac:dyDescent="0.25">
      <c r="C312" s="87" t="s">
        <v>344</v>
      </c>
      <c r="D312" s="88">
        <v>8.1820000000000004</v>
      </c>
      <c r="E312" s="88">
        <v>8.1549999999999994</v>
      </c>
      <c r="F312" s="88">
        <v>8.1890000000000001</v>
      </c>
      <c r="G312" s="88">
        <v>8.1340000000000003</v>
      </c>
      <c r="H312" s="88">
        <f t="shared" si="8"/>
        <v>1.2757741812792365E-3</v>
      </c>
      <c r="I312" s="88">
        <f t="shared" si="9"/>
        <v>1.2207346143541845E-3</v>
      </c>
    </row>
    <row r="313" spans="3:9" x14ac:dyDescent="0.25">
      <c r="C313" s="91" t="s">
        <v>345</v>
      </c>
      <c r="D313" s="92">
        <v>8.1340000000000003</v>
      </c>
      <c r="E313" s="92">
        <v>8.218</v>
      </c>
      <c r="F313" s="92">
        <v>8.2309999999999999</v>
      </c>
      <c r="G313" s="92">
        <v>8.1210000000000004</v>
      </c>
      <c r="H313" s="92">
        <f t="shared" si="8"/>
        <v>-2.5553070937861795E-3</v>
      </c>
      <c r="I313" s="92">
        <f t="shared" si="9"/>
        <v>-2.6103466607112318E-3</v>
      </c>
    </row>
    <row r="314" spans="3:9" x14ac:dyDescent="0.25">
      <c r="C314" s="87" t="s">
        <v>346</v>
      </c>
      <c r="D314" s="88">
        <v>8.1270000000000007</v>
      </c>
      <c r="E314" s="88">
        <v>8.093</v>
      </c>
      <c r="F314" s="88">
        <v>8.1310000000000002</v>
      </c>
      <c r="G314" s="88">
        <v>8.0909999999999993</v>
      </c>
      <c r="H314" s="88">
        <f t="shared" si="8"/>
        <v>-3.7390831573806167E-4</v>
      </c>
      <c r="I314" s="88">
        <f t="shared" si="9"/>
        <v>-4.2894788266311371E-4</v>
      </c>
    </row>
    <row r="315" spans="3:9" x14ac:dyDescent="0.25">
      <c r="C315" s="91" t="s">
        <v>347</v>
      </c>
      <c r="D315" s="92">
        <v>8.1240000000000006</v>
      </c>
      <c r="E315" s="92">
        <v>8.1430000000000007</v>
      </c>
      <c r="F315" s="92">
        <v>8.1479999999999997</v>
      </c>
      <c r="G315" s="92">
        <v>8.1210000000000004</v>
      </c>
      <c r="H315" s="92">
        <f t="shared" si="8"/>
        <v>-1.6034502006153704E-4</v>
      </c>
      <c r="I315" s="92">
        <f t="shared" si="9"/>
        <v>-2.1538458698658911E-4</v>
      </c>
    </row>
    <row r="316" spans="3:9" x14ac:dyDescent="0.25">
      <c r="C316" s="87" t="s">
        <v>348</v>
      </c>
      <c r="D316" s="88">
        <v>8.0980000000000008</v>
      </c>
      <c r="E316" s="88">
        <v>8.1639999999999997</v>
      </c>
      <c r="F316" s="88">
        <v>8.1839999999999993</v>
      </c>
      <c r="G316" s="88">
        <v>8.09</v>
      </c>
      <c r="H316" s="88">
        <f t="shared" si="8"/>
        <v>-1.3921423003745159E-3</v>
      </c>
      <c r="I316" s="88">
        <f t="shared" si="9"/>
        <v>-1.447181867299568E-3</v>
      </c>
    </row>
    <row r="317" spans="3:9" x14ac:dyDescent="0.25">
      <c r="C317" s="91" t="s">
        <v>349</v>
      </c>
      <c r="D317" s="92">
        <v>8.14</v>
      </c>
      <c r="E317" s="92">
        <v>8.1059999999999999</v>
      </c>
      <c r="F317" s="92">
        <v>8.1430000000000007</v>
      </c>
      <c r="G317" s="92">
        <v>8.0429999999999993</v>
      </c>
      <c r="H317" s="92">
        <f t="shared" si="8"/>
        <v>2.2466324568066577E-3</v>
      </c>
      <c r="I317" s="92">
        <f t="shared" si="9"/>
        <v>2.1915928898816055E-3</v>
      </c>
    </row>
    <row r="318" spans="3:9" x14ac:dyDescent="0.25">
      <c r="C318" s="87" t="s">
        <v>350</v>
      </c>
      <c r="D318" s="88">
        <v>8.0739999999999998</v>
      </c>
      <c r="E318" s="88">
        <v>8.1240000000000006</v>
      </c>
      <c r="F318" s="88">
        <v>8.1340000000000003</v>
      </c>
      <c r="G318" s="88">
        <v>8.0670000000000002</v>
      </c>
      <c r="H318" s="88">
        <f t="shared" si="8"/>
        <v>-3.5356598149057198E-3</v>
      </c>
      <c r="I318" s="88">
        <f t="shared" si="9"/>
        <v>-3.590699381830772E-3</v>
      </c>
    </row>
    <row r="319" spans="3:9" x14ac:dyDescent="0.25">
      <c r="C319" s="91" t="s">
        <v>351</v>
      </c>
      <c r="D319" s="92">
        <v>8.0760000000000005</v>
      </c>
      <c r="E319" s="92">
        <v>8.0310000000000006</v>
      </c>
      <c r="F319" s="92">
        <v>8.1349999999999998</v>
      </c>
      <c r="G319" s="92">
        <v>8.0169999999999995</v>
      </c>
      <c r="H319" s="92">
        <f t="shared" si="8"/>
        <v>1.0756519730617634E-4</v>
      </c>
      <c r="I319" s="92">
        <f t="shared" si="9"/>
        <v>5.2525630381124277E-5</v>
      </c>
    </row>
    <row r="320" spans="3:9" x14ac:dyDescent="0.25">
      <c r="C320" s="87" t="s">
        <v>352</v>
      </c>
      <c r="D320" s="88">
        <v>8.1219999999999999</v>
      </c>
      <c r="E320" s="88">
        <v>8.0939999999999994</v>
      </c>
      <c r="F320" s="88">
        <v>8.1300000000000008</v>
      </c>
      <c r="G320" s="88">
        <v>8.0739999999999998</v>
      </c>
      <c r="H320" s="88">
        <f t="shared" si="8"/>
        <v>2.4666748824164527E-3</v>
      </c>
      <c r="I320" s="88">
        <f t="shared" si="9"/>
        <v>2.4116353154914004E-3</v>
      </c>
    </row>
    <row r="321" spans="3:9" x14ac:dyDescent="0.25">
      <c r="C321" s="91" t="s">
        <v>353</v>
      </c>
      <c r="D321" s="92">
        <v>8.125</v>
      </c>
      <c r="E321" s="92">
        <v>8.1310000000000002</v>
      </c>
      <c r="F321" s="92">
        <v>8.141</v>
      </c>
      <c r="G321" s="92">
        <v>8.1129999999999995</v>
      </c>
      <c r="H321" s="92">
        <f t="shared" si="8"/>
        <v>1.6038449689390036E-4</v>
      </c>
      <c r="I321" s="92">
        <f t="shared" si="9"/>
        <v>1.0534492996884829E-4</v>
      </c>
    </row>
    <row r="322" spans="3:9" x14ac:dyDescent="0.25">
      <c r="C322" s="87" t="s">
        <v>354</v>
      </c>
      <c r="D322" s="88">
        <v>8.0719999999999992</v>
      </c>
      <c r="E322" s="88">
        <v>8.1240000000000006</v>
      </c>
      <c r="F322" s="88">
        <v>8.1240000000000006</v>
      </c>
      <c r="G322" s="88">
        <v>8.0630000000000006</v>
      </c>
      <c r="H322" s="88">
        <f t="shared" si="8"/>
        <v>-2.8422164220579479E-3</v>
      </c>
      <c r="I322" s="88">
        <f t="shared" si="9"/>
        <v>-2.8972559889830002E-3</v>
      </c>
    </row>
    <row r="323" spans="3:9" x14ac:dyDescent="0.25">
      <c r="C323" s="91" t="s">
        <v>355</v>
      </c>
      <c r="D323" s="92">
        <v>8.0269999999999992</v>
      </c>
      <c r="E323" s="92">
        <v>8.0429999999999993</v>
      </c>
      <c r="F323" s="92">
        <v>8.0730000000000004</v>
      </c>
      <c r="G323" s="92">
        <v>8.0239999999999991</v>
      </c>
      <c r="H323" s="92">
        <f t="shared" si="8"/>
        <v>-2.4278902520813283E-3</v>
      </c>
      <c r="I323" s="92">
        <f t="shared" si="9"/>
        <v>-2.4829298190063805E-3</v>
      </c>
    </row>
    <row r="324" spans="3:9" x14ac:dyDescent="0.25">
      <c r="C324" s="87" t="s">
        <v>356</v>
      </c>
      <c r="D324" s="88">
        <v>8.0239999999999991</v>
      </c>
      <c r="E324" s="88">
        <v>8.0419999999999998</v>
      </c>
      <c r="F324" s="88">
        <v>8.0530000000000008</v>
      </c>
      <c r="G324" s="88">
        <v>8.0150000000000006</v>
      </c>
      <c r="H324" s="88">
        <f t="shared" ref="H324:H387" si="10">LOG(D324/D323)</f>
        <v>-1.6234296441108951E-4</v>
      </c>
      <c r="I324" s="88">
        <f t="shared" ref="I324:I387" si="11">H324-$H$1224</f>
        <v>-2.1738253133614158E-4</v>
      </c>
    </row>
    <row r="325" spans="3:9" x14ac:dyDescent="0.25">
      <c r="C325" s="91" t="s">
        <v>357</v>
      </c>
      <c r="D325" s="92">
        <v>7.9880000000000004</v>
      </c>
      <c r="E325" s="92">
        <v>7.923</v>
      </c>
      <c r="F325" s="92">
        <v>7.9969999999999999</v>
      </c>
      <c r="G325" s="92">
        <v>7.923</v>
      </c>
      <c r="H325" s="92">
        <f t="shared" si="10"/>
        <v>-1.9528638136966535E-3</v>
      </c>
      <c r="I325" s="92">
        <f t="shared" si="11"/>
        <v>-2.0079033806217057E-3</v>
      </c>
    </row>
    <row r="326" spans="3:9" x14ac:dyDescent="0.25">
      <c r="C326" s="87" t="s">
        <v>358</v>
      </c>
      <c r="D326" s="88">
        <v>8.1120000000000001</v>
      </c>
      <c r="E326" s="88">
        <v>8.0570000000000004</v>
      </c>
      <c r="F326" s="88">
        <v>8.1150000000000002</v>
      </c>
      <c r="G326" s="88">
        <v>8.0310000000000006</v>
      </c>
      <c r="H326" s="88">
        <f t="shared" si="10"/>
        <v>6.6898857905957456E-3</v>
      </c>
      <c r="I326" s="88">
        <f t="shared" si="11"/>
        <v>6.6348462236706937E-3</v>
      </c>
    </row>
    <row r="327" spans="3:9" x14ac:dyDescent="0.25">
      <c r="C327" s="91" t="s">
        <v>359</v>
      </c>
      <c r="D327" s="92">
        <v>8.1579999999999995</v>
      </c>
      <c r="E327" s="92">
        <v>8.1929999999999996</v>
      </c>
      <c r="F327" s="92">
        <v>8.2100000000000009</v>
      </c>
      <c r="G327" s="92">
        <v>8.1549999999999994</v>
      </c>
      <c r="H327" s="92">
        <f t="shared" si="10"/>
        <v>2.4557589918150005E-3</v>
      </c>
      <c r="I327" s="92">
        <f t="shared" si="11"/>
        <v>2.4007194248899483E-3</v>
      </c>
    </row>
    <row r="328" spans="3:9" x14ac:dyDescent="0.25">
      <c r="C328" s="87" t="s">
        <v>360</v>
      </c>
      <c r="D328" s="88">
        <v>8.0239999999999991</v>
      </c>
      <c r="E328" s="88">
        <v>8.1579999999999995</v>
      </c>
      <c r="F328" s="88">
        <v>8.1649999999999991</v>
      </c>
      <c r="G328" s="88">
        <v>8.0239999999999991</v>
      </c>
      <c r="H328" s="88">
        <f t="shared" si="10"/>
        <v>-7.1927809687141143E-3</v>
      </c>
      <c r="I328" s="88">
        <f t="shared" si="11"/>
        <v>-7.2478205356391661E-3</v>
      </c>
    </row>
    <row r="329" spans="3:9" x14ac:dyDescent="0.25">
      <c r="C329" s="91" t="s">
        <v>361</v>
      </c>
      <c r="D329" s="92">
        <v>7.9740000000000002</v>
      </c>
      <c r="E329" s="92">
        <v>7.9889999999999999</v>
      </c>
      <c r="F329" s="92">
        <v>8.0169999999999995</v>
      </c>
      <c r="G329" s="92">
        <v>7.968</v>
      </c>
      <c r="H329" s="92">
        <f t="shared" si="10"/>
        <v>-2.714688685986013E-3</v>
      </c>
      <c r="I329" s="92">
        <f t="shared" si="11"/>
        <v>-2.7697282529110653E-3</v>
      </c>
    </row>
    <row r="330" spans="3:9" x14ac:dyDescent="0.25">
      <c r="C330" s="87" t="s">
        <v>362</v>
      </c>
      <c r="D330" s="88">
        <v>8.0760000000000005</v>
      </c>
      <c r="E330" s="88">
        <v>7.9889999999999999</v>
      </c>
      <c r="F330" s="88">
        <v>8.0920000000000005</v>
      </c>
      <c r="G330" s="88">
        <v>7.9889999999999999</v>
      </c>
      <c r="H330" s="88">
        <f t="shared" si="10"/>
        <v>5.5200789452260575E-3</v>
      </c>
      <c r="I330" s="88">
        <f t="shared" si="11"/>
        <v>5.4650393783010056E-3</v>
      </c>
    </row>
    <row r="331" spans="3:9" x14ac:dyDescent="0.25">
      <c r="C331" s="91" t="s">
        <v>363</v>
      </c>
      <c r="D331" s="92">
        <v>8.0310000000000006</v>
      </c>
      <c r="E331" s="92">
        <v>8.0489999999999995</v>
      </c>
      <c r="F331" s="92">
        <v>8.0709999999999997</v>
      </c>
      <c r="G331" s="92">
        <v>8.0269999999999992</v>
      </c>
      <c r="H331" s="92">
        <f t="shared" si="10"/>
        <v>-2.4266843650065898E-3</v>
      </c>
      <c r="I331" s="92">
        <f t="shared" si="11"/>
        <v>-2.481723931931642E-3</v>
      </c>
    </row>
    <row r="332" spans="3:9" x14ac:dyDescent="0.25">
      <c r="C332" s="87" t="s">
        <v>364</v>
      </c>
      <c r="D332" s="88">
        <v>7.9859999999999998</v>
      </c>
      <c r="E332" s="88">
        <v>8.0009999999999994</v>
      </c>
      <c r="F332" s="88">
        <v>8.0229999999999997</v>
      </c>
      <c r="G332" s="88">
        <v>7.9779999999999998</v>
      </c>
      <c r="H332" s="88">
        <f t="shared" si="10"/>
        <v>-2.4403200482763835E-3</v>
      </c>
      <c r="I332" s="88">
        <f t="shared" si="11"/>
        <v>-2.4953596152014357E-3</v>
      </c>
    </row>
    <row r="333" spans="3:9" x14ac:dyDescent="0.25">
      <c r="C333" s="91" t="s">
        <v>365</v>
      </c>
      <c r="D333" s="92">
        <v>7.984</v>
      </c>
      <c r="E333" s="92">
        <v>7.9710000000000001</v>
      </c>
      <c r="F333" s="92">
        <v>8.0079999999999991</v>
      </c>
      <c r="G333" s="92">
        <v>7.9630000000000001</v>
      </c>
      <c r="H333" s="92">
        <f t="shared" si="10"/>
        <v>-1.0877757900403453E-4</v>
      </c>
      <c r="I333" s="92">
        <f t="shared" si="11"/>
        <v>-1.638171459290866E-4</v>
      </c>
    </row>
    <row r="334" spans="3:9" x14ac:dyDescent="0.25">
      <c r="C334" s="87" t="s">
        <v>366</v>
      </c>
      <c r="D334" s="88">
        <v>7.9210000000000003</v>
      </c>
      <c r="E334" s="88">
        <v>7.9619999999999997</v>
      </c>
      <c r="F334" s="88">
        <v>7.9829999999999997</v>
      </c>
      <c r="G334" s="88">
        <v>7.9210000000000003</v>
      </c>
      <c r="H334" s="88">
        <f t="shared" si="10"/>
        <v>-3.4405149894890896E-3</v>
      </c>
      <c r="I334" s="88">
        <f t="shared" si="11"/>
        <v>-3.4955545564141419E-3</v>
      </c>
    </row>
    <row r="335" spans="3:9" x14ac:dyDescent="0.25">
      <c r="C335" s="91" t="s">
        <v>367</v>
      </c>
      <c r="D335" s="92">
        <v>7.8719999999999999</v>
      </c>
      <c r="E335" s="92">
        <v>7.9459999999999997</v>
      </c>
      <c r="F335" s="92">
        <v>7.9539999999999997</v>
      </c>
      <c r="G335" s="92">
        <v>7.87</v>
      </c>
      <c r="H335" s="92">
        <f t="shared" si="10"/>
        <v>-2.6949278665404745E-3</v>
      </c>
      <c r="I335" s="92">
        <f t="shared" si="11"/>
        <v>-2.7499674334655268E-3</v>
      </c>
    </row>
    <row r="336" spans="3:9" x14ac:dyDescent="0.25">
      <c r="C336" s="87" t="s">
        <v>368</v>
      </c>
      <c r="D336" s="88">
        <v>7.9089999999999998</v>
      </c>
      <c r="E336" s="88">
        <v>7.8849999999999998</v>
      </c>
      <c r="F336" s="88">
        <v>7.9260000000000002</v>
      </c>
      <c r="G336" s="88">
        <v>7.8630000000000004</v>
      </c>
      <c r="H336" s="88">
        <f t="shared" si="10"/>
        <v>2.0364901178225214E-3</v>
      </c>
      <c r="I336" s="88">
        <f t="shared" si="11"/>
        <v>1.9814505508974692E-3</v>
      </c>
    </row>
    <row r="337" spans="3:9" x14ac:dyDescent="0.25">
      <c r="C337" s="91" t="s">
        <v>369</v>
      </c>
      <c r="D337" s="92">
        <v>7.9210000000000003</v>
      </c>
      <c r="E337" s="92">
        <v>7.891</v>
      </c>
      <c r="F337" s="92">
        <v>7.9269999999999996</v>
      </c>
      <c r="G337" s="92">
        <v>7.88</v>
      </c>
      <c r="H337" s="92">
        <f t="shared" si="10"/>
        <v>6.584377487178992E-4</v>
      </c>
      <c r="I337" s="92">
        <f t="shared" si="11"/>
        <v>6.0339818179284716E-4</v>
      </c>
    </row>
    <row r="338" spans="3:9" x14ac:dyDescent="0.25">
      <c r="C338" s="87" t="s">
        <v>370</v>
      </c>
      <c r="D338" s="88">
        <v>7.93</v>
      </c>
      <c r="E338" s="88">
        <v>7.9349999999999996</v>
      </c>
      <c r="F338" s="88">
        <v>7.9349999999999996</v>
      </c>
      <c r="G338" s="88">
        <v>7.8920000000000003</v>
      </c>
      <c r="H338" s="88">
        <f t="shared" si="10"/>
        <v>4.9317402777823813E-4</v>
      </c>
      <c r="I338" s="88">
        <f t="shared" si="11"/>
        <v>4.3813446085318609E-4</v>
      </c>
    </row>
    <row r="339" spans="3:9" x14ac:dyDescent="0.25">
      <c r="C339" s="91" t="s">
        <v>371</v>
      </c>
      <c r="D339" s="92">
        <v>7.8940000000000001</v>
      </c>
      <c r="E339" s="92">
        <v>7.9370000000000003</v>
      </c>
      <c r="F339" s="92">
        <v>7.9379999999999997</v>
      </c>
      <c r="G339" s="92">
        <v>7.88</v>
      </c>
      <c r="H339" s="92">
        <f t="shared" si="10"/>
        <v>-1.9760652581072746E-3</v>
      </c>
      <c r="I339" s="92">
        <f t="shared" si="11"/>
        <v>-2.0311048250323269E-3</v>
      </c>
    </row>
    <row r="340" spans="3:9" x14ac:dyDescent="0.25">
      <c r="C340" s="87" t="s">
        <v>372</v>
      </c>
      <c r="D340" s="88">
        <v>7.8719999999999999</v>
      </c>
      <c r="E340" s="88">
        <v>7.8520000000000003</v>
      </c>
      <c r="F340" s="88">
        <v>7.8780000000000001</v>
      </c>
      <c r="G340" s="88">
        <v>7.83</v>
      </c>
      <c r="H340" s="88">
        <f t="shared" si="10"/>
        <v>-1.2120366362114441E-3</v>
      </c>
      <c r="I340" s="88">
        <f t="shared" si="11"/>
        <v>-1.2670762031364961E-3</v>
      </c>
    </row>
    <row r="341" spans="3:9" x14ac:dyDescent="0.25">
      <c r="C341" s="91" t="s">
        <v>373</v>
      </c>
      <c r="D341" s="92">
        <v>7.867</v>
      </c>
      <c r="E341" s="92">
        <v>7.8639999999999999</v>
      </c>
      <c r="F341" s="92">
        <v>7.8849999999999998</v>
      </c>
      <c r="G341" s="92">
        <v>7.8449999999999998</v>
      </c>
      <c r="H341" s="92">
        <f t="shared" si="10"/>
        <v>-2.7593525415413268E-4</v>
      </c>
      <c r="I341" s="92">
        <f t="shared" si="11"/>
        <v>-3.3097482107918472E-4</v>
      </c>
    </row>
    <row r="342" spans="3:9" x14ac:dyDescent="0.25">
      <c r="C342" s="87" t="s">
        <v>374</v>
      </c>
      <c r="D342" s="88">
        <v>7.8769999999999998</v>
      </c>
      <c r="E342" s="88">
        <v>7.8849999999999998</v>
      </c>
      <c r="F342" s="88">
        <v>7.891</v>
      </c>
      <c r="G342" s="88">
        <v>7.8609999999999998</v>
      </c>
      <c r="H342" s="88">
        <f t="shared" si="10"/>
        <v>5.5169530018538311E-4</v>
      </c>
      <c r="I342" s="88">
        <f t="shared" si="11"/>
        <v>4.9665573326033107E-4</v>
      </c>
    </row>
    <row r="343" spans="3:9" x14ac:dyDescent="0.25">
      <c r="C343" s="91" t="s">
        <v>375</v>
      </c>
      <c r="D343" s="92">
        <v>7.81</v>
      </c>
      <c r="E343" s="92">
        <v>7.8360000000000003</v>
      </c>
      <c r="F343" s="92">
        <v>7.8360000000000003</v>
      </c>
      <c r="G343" s="92">
        <v>7.7969999999999997</v>
      </c>
      <c r="H343" s="92">
        <f t="shared" si="10"/>
        <v>-3.7098115920160468E-3</v>
      </c>
      <c r="I343" s="92">
        <f t="shared" si="11"/>
        <v>-3.764851158941099E-3</v>
      </c>
    </row>
    <row r="344" spans="3:9" x14ac:dyDescent="0.25">
      <c r="C344" s="87" t="s">
        <v>376</v>
      </c>
      <c r="D344" s="88">
        <v>7.8339999999999996</v>
      </c>
      <c r="E344" s="88">
        <v>7.8250000000000002</v>
      </c>
      <c r="F344" s="88">
        <v>7.84</v>
      </c>
      <c r="G344" s="88">
        <v>7.8179999999999996</v>
      </c>
      <c r="H344" s="88">
        <f t="shared" si="10"/>
        <v>1.3325333345467095E-3</v>
      </c>
      <c r="I344" s="88">
        <f t="shared" si="11"/>
        <v>1.2774937676216574E-3</v>
      </c>
    </row>
    <row r="345" spans="3:9" x14ac:dyDescent="0.25">
      <c r="C345" s="91" t="s">
        <v>377</v>
      </c>
      <c r="D345" s="92">
        <v>7.8529999999999998</v>
      </c>
      <c r="E345" s="92">
        <v>7.8810000000000002</v>
      </c>
      <c r="F345" s="92">
        <v>7.8929999999999998</v>
      </c>
      <c r="G345" s="92">
        <v>7.8460000000000001</v>
      </c>
      <c r="H345" s="92">
        <f t="shared" si="10"/>
        <v>1.0520302404755676E-3</v>
      </c>
      <c r="I345" s="92">
        <f t="shared" si="11"/>
        <v>9.9699067355051561E-4</v>
      </c>
    </row>
    <row r="346" spans="3:9" x14ac:dyDescent="0.25">
      <c r="C346" s="87" t="s">
        <v>378</v>
      </c>
      <c r="D346" s="88">
        <v>7.8230000000000004</v>
      </c>
      <c r="E346" s="88">
        <v>7.8310000000000004</v>
      </c>
      <c r="F346" s="88">
        <v>7.84</v>
      </c>
      <c r="G346" s="88">
        <v>7.82</v>
      </c>
      <c r="H346" s="88">
        <f t="shared" si="10"/>
        <v>-1.6622672062976929E-3</v>
      </c>
      <c r="I346" s="88">
        <f t="shared" si="11"/>
        <v>-1.717306773222745E-3</v>
      </c>
    </row>
    <row r="347" spans="3:9" x14ac:dyDescent="0.25">
      <c r="C347" s="91" t="s">
        <v>379</v>
      </c>
      <c r="D347" s="92">
        <v>7.7809999999999997</v>
      </c>
      <c r="E347" s="92">
        <v>7.7850000000000001</v>
      </c>
      <c r="F347" s="92">
        <v>7.7930000000000001</v>
      </c>
      <c r="G347" s="92">
        <v>7.7519999999999998</v>
      </c>
      <c r="H347" s="92">
        <f t="shared" si="10"/>
        <v>-2.337914930714162E-3</v>
      </c>
      <c r="I347" s="92">
        <f t="shared" si="11"/>
        <v>-2.3929544976392142E-3</v>
      </c>
    </row>
    <row r="348" spans="3:9" x14ac:dyDescent="0.25">
      <c r="C348" s="87" t="s">
        <v>380</v>
      </c>
      <c r="D348" s="88">
        <v>7.8079999999999998</v>
      </c>
      <c r="E348" s="88">
        <v>7.7990000000000004</v>
      </c>
      <c r="F348" s="88">
        <v>7.8120000000000003</v>
      </c>
      <c r="G348" s="88">
        <v>7.7910000000000004</v>
      </c>
      <c r="H348" s="88">
        <f t="shared" si="10"/>
        <v>1.50438934332458E-3</v>
      </c>
      <c r="I348" s="88">
        <f t="shared" si="11"/>
        <v>1.449349776399528E-3</v>
      </c>
    </row>
    <row r="349" spans="3:9" x14ac:dyDescent="0.25">
      <c r="C349" s="91" t="s">
        <v>381</v>
      </c>
      <c r="D349" s="92">
        <v>7.7960000000000003</v>
      </c>
      <c r="E349" s="92">
        <v>7.8010000000000002</v>
      </c>
      <c r="F349" s="92">
        <v>7.8109999999999999</v>
      </c>
      <c r="G349" s="92">
        <v>7.7910000000000004</v>
      </c>
      <c r="H349" s="92">
        <f t="shared" si="10"/>
        <v>-6.6797421305154234E-4</v>
      </c>
      <c r="I349" s="92">
        <f t="shared" si="11"/>
        <v>-7.2301377997659438E-4</v>
      </c>
    </row>
    <row r="350" spans="3:9" x14ac:dyDescent="0.25">
      <c r="C350" s="87" t="s">
        <v>382</v>
      </c>
      <c r="D350" s="88">
        <v>7.7649999999999997</v>
      </c>
      <c r="E350" s="88">
        <v>7.766</v>
      </c>
      <c r="F350" s="88">
        <v>7.7809999999999997</v>
      </c>
      <c r="G350" s="88">
        <v>7.7569999999999997</v>
      </c>
      <c r="H350" s="88">
        <f t="shared" si="10"/>
        <v>-1.7303703810065143E-3</v>
      </c>
      <c r="I350" s="88">
        <f t="shared" si="11"/>
        <v>-1.7854099479315663E-3</v>
      </c>
    </row>
    <row r="351" spans="3:9" x14ac:dyDescent="0.25">
      <c r="C351" s="91" t="s">
        <v>383</v>
      </c>
      <c r="D351" s="92">
        <v>7.8040000000000003</v>
      </c>
      <c r="E351" s="92">
        <v>7.7889999999999997</v>
      </c>
      <c r="F351" s="92">
        <v>7.8209999999999997</v>
      </c>
      <c r="G351" s="92">
        <v>7.7880000000000003</v>
      </c>
      <c r="H351" s="92">
        <f t="shared" si="10"/>
        <v>2.1758006579031298E-3</v>
      </c>
      <c r="I351" s="92">
        <f t="shared" si="11"/>
        <v>2.1207610909780776E-3</v>
      </c>
    </row>
    <row r="352" spans="3:9" x14ac:dyDescent="0.25">
      <c r="C352" s="87" t="s">
        <v>384</v>
      </c>
      <c r="D352" s="88">
        <v>7.7619999999999996</v>
      </c>
      <c r="E352" s="88">
        <v>7.7770000000000001</v>
      </c>
      <c r="F352" s="88">
        <v>7.7830000000000004</v>
      </c>
      <c r="G352" s="88">
        <v>7.7569999999999997</v>
      </c>
      <c r="H352" s="88">
        <f t="shared" si="10"/>
        <v>-2.3436223184843709E-3</v>
      </c>
      <c r="I352" s="88">
        <f t="shared" si="11"/>
        <v>-2.3986618854094231E-3</v>
      </c>
    </row>
    <row r="353" spans="3:9" x14ac:dyDescent="0.25">
      <c r="C353" s="91" t="s">
        <v>385</v>
      </c>
      <c r="D353" s="92">
        <v>7.7329999999999997</v>
      </c>
      <c r="E353" s="92">
        <v>7.7240000000000002</v>
      </c>
      <c r="F353" s="92">
        <v>7.7480000000000002</v>
      </c>
      <c r="G353" s="92">
        <v>7.7069999999999999</v>
      </c>
      <c r="H353" s="92">
        <f t="shared" si="10"/>
        <v>-1.6256282259471213E-3</v>
      </c>
      <c r="I353" s="92">
        <f t="shared" si="11"/>
        <v>-1.6806677928721734E-3</v>
      </c>
    </row>
    <row r="354" spans="3:9" x14ac:dyDescent="0.25">
      <c r="C354" s="87" t="s">
        <v>386</v>
      </c>
      <c r="D354" s="88">
        <v>7.7560000000000002</v>
      </c>
      <c r="E354" s="88">
        <v>7.7359999999999998</v>
      </c>
      <c r="F354" s="88">
        <v>7.76</v>
      </c>
      <c r="G354" s="88">
        <v>7.734</v>
      </c>
      <c r="H354" s="88">
        <f t="shared" si="10"/>
        <v>1.2897902286188357E-3</v>
      </c>
      <c r="I354" s="88">
        <f t="shared" si="11"/>
        <v>1.2347506616937837E-3</v>
      </c>
    </row>
    <row r="355" spans="3:9" x14ac:dyDescent="0.25">
      <c r="C355" s="91" t="s">
        <v>387</v>
      </c>
      <c r="D355" s="92">
        <v>7.8150000000000004</v>
      </c>
      <c r="E355" s="92">
        <v>7.7750000000000004</v>
      </c>
      <c r="F355" s="92">
        <v>7.8159999999999998</v>
      </c>
      <c r="G355" s="92">
        <v>7.7679999999999998</v>
      </c>
      <c r="H355" s="92">
        <f t="shared" si="10"/>
        <v>3.2911819485379745E-3</v>
      </c>
      <c r="I355" s="92">
        <f t="shared" si="11"/>
        <v>3.2361423816129223E-3</v>
      </c>
    </row>
    <row r="356" spans="3:9" x14ac:dyDescent="0.25">
      <c r="C356" s="87" t="s">
        <v>388</v>
      </c>
      <c r="D356" s="88">
        <v>7.7910000000000004</v>
      </c>
      <c r="E356" s="88">
        <v>7.82</v>
      </c>
      <c r="F356" s="88">
        <v>7.8360000000000003</v>
      </c>
      <c r="G356" s="88">
        <v>7.7889999999999997</v>
      </c>
      <c r="H356" s="88">
        <f t="shared" si="10"/>
        <v>-1.335778006240551E-3</v>
      </c>
      <c r="I356" s="88">
        <f t="shared" si="11"/>
        <v>-1.390817573165603E-3</v>
      </c>
    </row>
    <row r="357" spans="3:9" x14ac:dyDescent="0.25">
      <c r="C357" s="91" t="s">
        <v>389</v>
      </c>
      <c r="D357" s="92">
        <v>7.7919999999999998</v>
      </c>
      <c r="E357" s="92">
        <v>7.7670000000000003</v>
      </c>
      <c r="F357" s="92">
        <v>7.7949999999999999</v>
      </c>
      <c r="G357" s="92">
        <v>7.7560000000000002</v>
      </c>
      <c r="H357" s="92">
        <f t="shared" si="10"/>
        <v>5.573952159392173E-5</v>
      </c>
      <c r="I357" s="92">
        <f t="shared" si="11"/>
        <v>6.9995466886966774E-7</v>
      </c>
    </row>
    <row r="358" spans="3:9" x14ac:dyDescent="0.25">
      <c r="C358" s="87" t="s">
        <v>390</v>
      </c>
      <c r="D358" s="88">
        <v>7.71</v>
      </c>
      <c r="E358" s="88">
        <v>7.7539999999999996</v>
      </c>
      <c r="F358" s="88">
        <v>7.7670000000000003</v>
      </c>
      <c r="G358" s="88">
        <v>7.7039999999999997</v>
      </c>
      <c r="H358" s="88">
        <f t="shared" si="10"/>
        <v>-4.5945658196021432E-3</v>
      </c>
      <c r="I358" s="88">
        <f t="shared" si="11"/>
        <v>-4.649605386527195E-3</v>
      </c>
    </row>
    <row r="359" spans="3:9" x14ac:dyDescent="0.25">
      <c r="C359" s="91" t="s">
        <v>391</v>
      </c>
      <c r="D359" s="92">
        <v>7.726</v>
      </c>
      <c r="E359" s="92">
        <v>7.6769999999999996</v>
      </c>
      <c r="F359" s="92">
        <v>7.7380000000000004</v>
      </c>
      <c r="G359" s="92">
        <v>7.6769999999999996</v>
      </c>
      <c r="H359" s="92">
        <f t="shared" si="10"/>
        <v>9.0032575784455263E-4</v>
      </c>
      <c r="I359" s="92">
        <f t="shared" si="11"/>
        <v>8.4528619091950058E-4</v>
      </c>
    </row>
    <row r="360" spans="3:9" x14ac:dyDescent="0.25">
      <c r="C360" s="87" t="s">
        <v>392</v>
      </c>
      <c r="D360" s="88">
        <v>7.734</v>
      </c>
      <c r="E360" s="88">
        <v>7.7469999999999999</v>
      </c>
      <c r="F360" s="88">
        <v>7.75</v>
      </c>
      <c r="G360" s="88">
        <v>7.7130000000000001</v>
      </c>
      <c r="H360" s="88">
        <f t="shared" si="10"/>
        <v>4.4946392824513624E-4</v>
      </c>
      <c r="I360" s="88">
        <f t="shared" si="11"/>
        <v>3.9442436132008419E-4</v>
      </c>
    </row>
    <row r="361" spans="3:9" x14ac:dyDescent="0.25">
      <c r="C361" s="91" t="s">
        <v>393</v>
      </c>
      <c r="D361" s="92">
        <v>7.6440000000000001</v>
      </c>
      <c r="E361" s="92">
        <v>7.6879999999999997</v>
      </c>
      <c r="F361" s="92">
        <v>7.6980000000000004</v>
      </c>
      <c r="G361" s="92">
        <v>7.6440000000000001</v>
      </c>
      <c r="H361" s="92">
        <f t="shared" si="10"/>
        <v>-5.0834893540713912E-3</v>
      </c>
      <c r="I361" s="92">
        <f t="shared" si="11"/>
        <v>-5.138528920996443E-3</v>
      </c>
    </row>
    <row r="362" spans="3:9" x14ac:dyDescent="0.25">
      <c r="C362" s="87" t="s">
        <v>394</v>
      </c>
      <c r="D362" s="88">
        <v>7.6079999999999997</v>
      </c>
      <c r="E362" s="88">
        <v>7.62</v>
      </c>
      <c r="F362" s="88">
        <v>7.62</v>
      </c>
      <c r="G362" s="88">
        <v>7.5759999999999996</v>
      </c>
      <c r="H362" s="88">
        <f t="shared" si="10"/>
        <v>-2.0501744536177541E-3</v>
      </c>
      <c r="I362" s="88">
        <f t="shared" si="11"/>
        <v>-2.1052140205428064E-3</v>
      </c>
    </row>
    <row r="363" spans="3:9" x14ac:dyDescent="0.25">
      <c r="C363" s="91" t="s">
        <v>395</v>
      </c>
      <c r="D363" s="92">
        <v>7.6070000000000002</v>
      </c>
      <c r="E363" s="92">
        <v>7.6269999999999998</v>
      </c>
      <c r="F363" s="92">
        <v>7.63</v>
      </c>
      <c r="G363" s="92">
        <v>7.5960000000000001</v>
      </c>
      <c r="H363" s="92">
        <f t="shared" si="10"/>
        <v>-5.7087674338248636E-5</v>
      </c>
      <c r="I363" s="92">
        <f t="shared" si="11"/>
        <v>-1.121272412633007E-4</v>
      </c>
    </row>
    <row r="364" spans="3:9" x14ac:dyDescent="0.25">
      <c r="C364" s="87" t="s">
        <v>396</v>
      </c>
      <c r="D364" s="88">
        <v>7.6260000000000003</v>
      </c>
      <c r="E364" s="88">
        <v>7.6459999999999999</v>
      </c>
      <c r="F364" s="88">
        <v>7.6529999999999996</v>
      </c>
      <c r="G364" s="88">
        <v>7.6159999999999997</v>
      </c>
      <c r="H364" s="88">
        <f t="shared" si="10"/>
        <v>1.0833846826325641E-3</v>
      </c>
      <c r="I364" s="88">
        <f t="shared" si="11"/>
        <v>1.0283451157075121E-3</v>
      </c>
    </row>
    <row r="365" spans="3:9" x14ac:dyDescent="0.25">
      <c r="C365" s="91" t="s">
        <v>397</v>
      </c>
      <c r="D365" s="92">
        <v>7.5739999999999998</v>
      </c>
      <c r="E365" s="92">
        <v>7.6180000000000003</v>
      </c>
      <c r="F365" s="92">
        <v>7.6180000000000003</v>
      </c>
      <c r="G365" s="92">
        <v>7.5659999999999998</v>
      </c>
      <c r="H365" s="92">
        <f t="shared" si="10"/>
        <v>-2.9715001528443506E-3</v>
      </c>
      <c r="I365" s="92">
        <f t="shared" si="11"/>
        <v>-3.0265397197694029E-3</v>
      </c>
    </row>
    <row r="366" spans="3:9" x14ac:dyDescent="0.25">
      <c r="C366" s="87" t="s">
        <v>398</v>
      </c>
      <c r="D366" s="88">
        <v>7.44</v>
      </c>
      <c r="E366" s="88">
        <v>7.5620000000000003</v>
      </c>
      <c r="F366" s="88">
        <v>7.5730000000000004</v>
      </c>
      <c r="G366" s="88">
        <v>7.4349999999999996</v>
      </c>
      <c r="H366" s="88">
        <f t="shared" si="10"/>
        <v>-7.7523652389287255E-3</v>
      </c>
      <c r="I366" s="88">
        <f t="shared" si="11"/>
        <v>-7.8074048058537774E-3</v>
      </c>
    </row>
    <row r="367" spans="3:9" x14ac:dyDescent="0.25">
      <c r="C367" s="91" t="s">
        <v>399</v>
      </c>
      <c r="D367" s="92">
        <v>7.423</v>
      </c>
      <c r="E367" s="92">
        <v>7.4119999999999999</v>
      </c>
      <c r="F367" s="92">
        <v>7.4429999999999996</v>
      </c>
      <c r="G367" s="92">
        <v>7.3710000000000004</v>
      </c>
      <c r="H367" s="92">
        <f t="shared" si="10"/>
        <v>-9.9347499319389697E-4</v>
      </c>
      <c r="I367" s="92">
        <f t="shared" si="11"/>
        <v>-1.048514560118949E-3</v>
      </c>
    </row>
    <row r="368" spans="3:9" x14ac:dyDescent="0.25">
      <c r="C368" s="87" t="s">
        <v>400</v>
      </c>
      <c r="D368" s="88">
        <v>7.4640000000000004</v>
      </c>
      <c r="E368" s="88">
        <v>7.4009999999999998</v>
      </c>
      <c r="F368" s="88">
        <v>7.48</v>
      </c>
      <c r="G368" s="88">
        <v>7.3890000000000002</v>
      </c>
      <c r="H368" s="88">
        <f t="shared" si="10"/>
        <v>2.3921701857587511E-3</v>
      </c>
      <c r="I368" s="88">
        <f t="shared" si="11"/>
        <v>2.3371306188336989E-3</v>
      </c>
    </row>
    <row r="369" spans="3:9" x14ac:dyDescent="0.25">
      <c r="C369" s="91" t="s">
        <v>401</v>
      </c>
      <c r="D369" s="92">
        <v>7.5869999999999997</v>
      </c>
      <c r="E369" s="92">
        <v>7.5049999999999999</v>
      </c>
      <c r="F369" s="92">
        <v>7.5979999999999999</v>
      </c>
      <c r="G369" s="92">
        <v>7.4930000000000003</v>
      </c>
      <c r="H369" s="92">
        <f t="shared" si="10"/>
        <v>7.0984533256236411E-3</v>
      </c>
      <c r="I369" s="92">
        <f t="shared" si="11"/>
        <v>7.0434137586985893E-3</v>
      </c>
    </row>
    <row r="370" spans="3:9" x14ac:dyDescent="0.25">
      <c r="C370" s="87" t="s">
        <v>402</v>
      </c>
      <c r="D370" s="88">
        <v>7.5279999999999996</v>
      </c>
      <c r="E370" s="88">
        <v>7.6950000000000003</v>
      </c>
      <c r="F370" s="88">
        <v>7.7030000000000003</v>
      </c>
      <c r="G370" s="88">
        <v>7.5119999999999996</v>
      </c>
      <c r="H370" s="88">
        <f t="shared" si="10"/>
        <v>-3.3904736448667431E-3</v>
      </c>
      <c r="I370" s="88">
        <f t="shared" si="11"/>
        <v>-3.4455132117917953E-3</v>
      </c>
    </row>
    <row r="371" spans="3:9" x14ac:dyDescent="0.25">
      <c r="C371" s="91" t="s">
        <v>403</v>
      </c>
      <c r="D371" s="92">
        <v>7.4109999999999996</v>
      </c>
      <c r="E371" s="92">
        <v>7.476</v>
      </c>
      <c r="F371" s="92">
        <v>7.4790000000000001</v>
      </c>
      <c r="G371" s="92">
        <v>7.41</v>
      </c>
      <c r="H371" s="92">
        <f t="shared" si="10"/>
        <v>-6.8027971524339398E-3</v>
      </c>
      <c r="I371" s="92">
        <f t="shared" si="11"/>
        <v>-6.8578367193589916E-3</v>
      </c>
    </row>
    <row r="372" spans="3:9" x14ac:dyDescent="0.25">
      <c r="C372" s="87" t="s">
        <v>404</v>
      </c>
      <c r="D372" s="88">
        <v>7.4080000000000004</v>
      </c>
      <c r="E372" s="88">
        <v>7.3890000000000002</v>
      </c>
      <c r="F372" s="88">
        <v>7.4370000000000003</v>
      </c>
      <c r="G372" s="88">
        <v>7.3819999999999997</v>
      </c>
      <c r="H372" s="88">
        <f t="shared" si="10"/>
        <v>-1.7583959288863089E-4</v>
      </c>
      <c r="I372" s="88">
        <f t="shared" si="11"/>
        <v>-2.3087915981368295E-4</v>
      </c>
    </row>
    <row r="373" spans="3:9" x14ac:dyDescent="0.25">
      <c r="C373" s="91" t="s">
        <v>405</v>
      </c>
      <c r="D373" s="92">
        <v>7.4409999999999998</v>
      </c>
      <c r="E373" s="92">
        <v>7.4290000000000003</v>
      </c>
      <c r="F373" s="92">
        <v>7.4640000000000004</v>
      </c>
      <c r="G373" s="92">
        <v>7.4249999999999998</v>
      </c>
      <c r="H373" s="92">
        <f t="shared" si="10"/>
        <v>1.9303308636756016E-3</v>
      </c>
      <c r="I373" s="92">
        <f t="shared" si="11"/>
        <v>1.8752912967505495E-3</v>
      </c>
    </row>
    <row r="374" spans="3:9" x14ac:dyDescent="0.25">
      <c r="C374" s="87" t="s">
        <v>406</v>
      </c>
      <c r="D374" s="88">
        <v>7.4610000000000003</v>
      </c>
      <c r="E374" s="88">
        <v>7.4429999999999996</v>
      </c>
      <c r="F374" s="88">
        <v>7.4630000000000001</v>
      </c>
      <c r="G374" s="88">
        <v>7.423</v>
      </c>
      <c r="H374" s="88">
        <f t="shared" si="10"/>
        <v>1.1657354520448276E-3</v>
      </c>
      <c r="I374" s="88">
        <f t="shared" si="11"/>
        <v>1.1106958851197755E-3</v>
      </c>
    </row>
    <row r="375" spans="3:9" x14ac:dyDescent="0.25">
      <c r="C375" s="91" t="s">
        <v>407</v>
      </c>
      <c r="D375" s="92">
        <v>7.3449999999999998</v>
      </c>
      <c r="E375" s="92">
        <v>7.4269999999999996</v>
      </c>
      <c r="F375" s="92">
        <v>7.4379999999999997</v>
      </c>
      <c r="G375" s="92">
        <v>7.3449999999999998</v>
      </c>
      <c r="H375" s="92">
        <f t="shared" si="10"/>
        <v>-6.8052398633231806E-3</v>
      </c>
      <c r="I375" s="92">
        <f t="shared" si="11"/>
        <v>-6.8602794302482324E-3</v>
      </c>
    </row>
    <row r="376" spans="3:9" x14ac:dyDescent="0.25">
      <c r="C376" s="87" t="s">
        <v>408</v>
      </c>
      <c r="D376" s="88">
        <v>7.2190000000000003</v>
      </c>
      <c r="E376" s="88">
        <v>7.2409999999999997</v>
      </c>
      <c r="F376" s="88">
        <v>7.2880000000000003</v>
      </c>
      <c r="G376" s="88">
        <v>7.218</v>
      </c>
      <c r="H376" s="88">
        <f t="shared" si="10"/>
        <v>-7.5147583129347188E-3</v>
      </c>
      <c r="I376" s="88">
        <f t="shared" si="11"/>
        <v>-7.5697978798597706E-3</v>
      </c>
    </row>
    <row r="377" spans="3:9" x14ac:dyDescent="0.25">
      <c r="C377" s="91" t="s">
        <v>409</v>
      </c>
      <c r="D377" s="92">
        <v>7.2720000000000002</v>
      </c>
      <c r="E377" s="92">
        <v>7.2530000000000001</v>
      </c>
      <c r="F377" s="92">
        <v>7.2750000000000004</v>
      </c>
      <c r="G377" s="92">
        <v>7.2329999999999997</v>
      </c>
      <c r="H377" s="92">
        <f t="shared" si="10"/>
        <v>3.176828400570516E-3</v>
      </c>
      <c r="I377" s="92">
        <f t="shared" si="11"/>
        <v>3.1217888336454638E-3</v>
      </c>
    </row>
    <row r="378" spans="3:9" x14ac:dyDescent="0.25">
      <c r="C378" s="87" t="s">
        <v>410</v>
      </c>
      <c r="D378" s="88">
        <v>7.2759999999999998</v>
      </c>
      <c r="E378" s="88">
        <v>7.2690000000000001</v>
      </c>
      <c r="F378" s="88">
        <v>7.3159999999999998</v>
      </c>
      <c r="G378" s="88">
        <v>7.2590000000000003</v>
      </c>
      <c r="H378" s="88">
        <f t="shared" si="10"/>
        <v>2.3882017753487197E-4</v>
      </c>
      <c r="I378" s="88">
        <f t="shared" si="11"/>
        <v>1.837806106098199E-4</v>
      </c>
    </row>
    <row r="379" spans="3:9" x14ac:dyDescent="0.25">
      <c r="C379" s="91" t="s">
        <v>411</v>
      </c>
      <c r="D379" s="92">
        <v>7.2869999999999999</v>
      </c>
      <c r="E379" s="92">
        <v>7.298</v>
      </c>
      <c r="F379" s="92">
        <v>7.306</v>
      </c>
      <c r="G379" s="92">
        <v>7.2779999999999996</v>
      </c>
      <c r="H379" s="92">
        <f t="shared" si="10"/>
        <v>6.5607913334700917E-4</v>
      </c>
      <c r="I379" s="92">
        <f t="shared" si="11"/>
        <v>6.0103956642195712E-4</v>
      </c>
    </row>
    <row r="380" spans="3:9" x14ac:dyDescent="0.25">
      <c r="C380" s="87" t="s">
        <v>412</v>
      </c>
      <c r="D380" s="88">
        <v>7.2629999999999999</v>
      </c>
      <c r="E380" s="88">
        <v>7.2489999999999997</v>
      </c>
      <c r="F380" s="88">
        <v>7.2670000000000003</v>
      </c>
      <c r="G380" s="88">
        <v>7.2279999999999998</v>
      </c>
      <c r="H380" s="88">
        <f t="shared" si="10"/>
        <v>-1.432725363397706E-3</v>
      </c>
      <c r="I380" s="88">
        <f t="shared" si="11"/>
        <v>-1.487764930322758E-3</v>
      </c>
    </row>
    <row r="381" spans="3:9" x14ac:dyDescent="0.25">
      <c r="C381" s="91" t="s">
        <v>413</v>
      </c>
      <c r="D381" s="92">
        <v>7.2770000000000001</v>
      </c>
      <c r="E381" s="92">
        <v>7.3070000000000004</v>
      </c>
      <c r="F381" s="92">
        <v>7.3070000000000004</v>
      </c>
      <c r="G381" s="92">
        <v>7.2350000000000003</v>
      </c>
      <c r="H381" s="92">
        <f t="shared" si="10"/>
        <v>8.3633076005642691E-4</v>
      </c>
      <c r="I381" s="92">
        <f t="shared" si="11"/>
        <v>7.8129119313137486E-4</v>
      </c>
    </row>
    <row r="382" spans="3:9" x14ac:dyDescent="0.25">
      <c r="C382" s="87" t="s">
        <v>414</v>
      </c>
      <c r="D382" s="88">
        <v>7.391</v>
      </c>
      <c r="E382" s="88">
        <v>7.274</v>
      </c>
      <c r="F382" s="88">
        <v>7.3929999999999998</v>
      </c>
      <c r="G382" s="88">
        <v>7.266</v>
      </c>
      <c r="H382" s="88">
        <f t="shared" si="10"/>
        <v>6.7508273570850291E-3</v>
      </c>
      <c r="I382" s="88">
        <f t="shared" si="11"/>
        <v>6.6957877901599773E-3</v>
      </c>
    </row>
    <row r="383" spans="3:9" x14ac:dyDescent="0.25">
      <c r="C383" s="91" t="s">
        <v>415</v>
      </c>
      <c r="D383" s="92">
        <v>7.37</v>
      </c>
      <c r="E383" s="92">
        <v>7.3680000000000003</v>
      </c>
      <c r="F383" s="92">
        <v>7.3890000000000002</v>
      </c>
      <c r="G383" s="92">
        <v>7.3390000000000004</v>
      </c>
      <c r="H383" s="92">
        <f t="shared" si="10"/>
        <v>-1.2357144194852275E-3</v>
      </c>
      <c r="I383" s="92">
        <f t="shared" si="11"/>
        <v>-1.2907539864102796E-3</v>
      </c>
    </row>
    <row r="384" spans="3:9" x14ac:dyDescent="0.25">
      <c r="C384" s="87" t="s">
        <v>416</v>
      </c>
      <c r="D384" s="88">
        <v>7.4180000000000001</v>
      </c>
      <c r="E384" s="88">
        <v>7.4009999999999998</v>
      </c>
      <c r="F384" s="88">
        <v>7.4470000000000001</v>
      </c>
      <c r="G384" s="88">
        <v>7.3849999999999998</v>
      </c>
      <c r="H384" s="88">
        <f t="shared" si="10"/>
        <v>2.8193411335398315E-3</v>
      </c>
      <c r="I384" s="88">
        <f t="shared" si="11"/>
        <v>2.7643015666147792E-3</v>
      </c>
    </row>
    <row r="385" spans="3:9" x14ac:dyDescent="0.25">
      <c r="C385" s="91" t="s">
        <v>417</v>
      </c>
      <c r="D385" s="92">
        <v>7.3540000000000001</v>
      </c>
      <c r="E385" s="92">
        <v>7.4089999999999998</v>
      </c>
      <c r="F385" s="92">
        <v>7.415</v>
      </c>
      <c r="G385" s="92">
        <v>7.35</v>
      </c>
      <c r="H385" s="92">
        <f t="shared" si="10"/>
        <v>-3.7632034597477686E-3</v>
      </c>
      <c r="I385" s="92">
        <f t="shared" si="11"/>
        <v>-3.8182430266728209E-3</v>
      </c>
    </row>
    <row r="386" spans="3:9" x14ac:dyDescent="0.25">
      <c r="C386" s="87" t="s">
        <v>418</v>
      </c>
      <c r="D386" s="88">
        <v>7.4269999999999996</v>
      </c>
      <c r="E386" s="88">
        <v>7.3970000000000002</v>
      </c>
      <c r="F386" s="88">
        <v>7.4329999999999998</v>
      </c>
      <c r="G386" s="88">
        <v>7.3810000000000002</v>
      </c>
      <c r="H386" s="88">
        <f t="shared" si="10"/>
        <v>4.2897983827539224E-3</v>
      </c>
      <c r="I386" s="88">
        <f t="shared" si="11"/>
        <v>4.2347588158288705E-3</v>
      </c>
    </row>
    <row r="387" spans="3:9" x14ac:dyDescent="0.25">
      <c r="C387" s="91" t="s">
        <v>419</v>
      </c>
      <c r="D387" s="92">
        <v>7.4480000000000004</v>
      </c>
      <c r="E387" s="92">
        <v>7.407</v>
      </c>
      <c r="F387" s="92">
        <v>7.4749999999999996</v>
      </c>
      <c r="G387" s="92">
        <v>7.4059999999999997</v>
      </c>
      <c r="H387" s="92">
        <f t="shared" si="10"/>
        <v>1.2262440576887152E-3</v>
      </c>
      <c r="I387" s="92">
        <f t="shared" si="11"/>
        <v>1.1712044907636631E-3</v>
      </c>
    </row>
    <row r="388" spans="3:9" x14ac:dyDescent="0.25">
      <c r="C388" s="87" t="s">
        <v>420</v>
      </c>
      <c r="D388" s="88">
        <v>7.508</v>
      </c>
      <c r="E388" s="88">
        <v>7.4669999999999996</v>
      </c>
      <c r="F388" s="88">
        <v>7.5190000000000001</v>
      </c>
      <c r="G388" s="88">
        <v>7.4390000000000001</v>
      </c>
      <c r="H388" s="88">
        <f t="shared" ref="H388:H451" si="12">LOG(D388/D387)</f>
        <v>3.4845959760224886E-3</v>
      </c>
      <c r="I388" s="88">
        <f t="shared" ref="I388:I451" si="13">H388-$H$1224</f>
        <v>3.4295564090974363E-3</v>
      </c>
    </row>
    <row r="389" spans="3:9" x14ac:dyDescent="0.25">
      <c r="C389" s="91" t="s">
        <v>421</v>
      </c>
      <c r="D389" s="92">
        <v>7.4539999999999997</v>
      </c>
      <c r="E389" s="92">
        <v>7.5030000000000001</v>
      </c>
      <c r="F389" s="92">
        <v>7.5339999999999998</v>
      </c>
      <c r="G389" s="92">
        <v>7.4390000000000001</v>
      </c>
      <c r="H389" s="92">
        <f t="shared" si="12"/>
        <v>-3.1348755314878625E-3</v>
      </c>
      <c r="I389" s="92">
        <f t="shared" si="13"/>
        <v>-3.1899150984129147E-3</v>
      </c>
    </row>
    <row r="390" spans="3:9" x14ac:dyDescent="0.25">
      <c r="C390" s="87" t="s">
        <v>422</v>
      </c>
      <c r="D390" s="88">
        <v>7.47</v>
      </c>
      <c r="E390" s="88">
        <v>7.476</v>
      </c>
      <c r="F390" s="88">
        <v>7.4820000000000002</v>
      </c>
      <c r="G390" s="88">
        <v>7.444</v>
      </c>
      <c r="H390" s="88">
        <f t="shared" si="12"/>
        <v>9.3121339757793169E-4</v>
      </c>
      <c r="I390" s="88">
        <f t="shared" si="13"/>
        <v>8.7617383065287965E-4</v>
      </c>
    </row>
    <row r="391" spans="3:9" x14ac:dyDescent="0.25">
      <c r="C391" s="91" t="s">
        <v>423</v>
      </c>
      <c r="D391" s="92">
        <v>7.476</v>
      </c>
      <c r="E391" s="92">
        <v>7.4880000000000004</v>
      </c>
      <c r="F391" s="92">
        <v>7.516</v>
      </c>
      <c r="G391" s="92">
        <v>7.4660000000000002</v>
      </c>
      <c r="H391" s="92">
        <f t="shared" si="12"/>
        <v>3.486908913957076E-4</v>
      </c>
      <c r="I391" s="92">
        <f t="shared" si="13"/>
        <v>2.9365132447065556E-4</v>
      </c>
    </row>
    <row r="392" spans="3:9" x14ac:dyDescent="0.25">
      <c r="C392" s="87" t="s">
        <v>424</v>
      </c>
      <c r="D392" s="88">
        <v>7.5030000000000001</v>
      </c>
      <c r="E392" s="88">
        <v>7.4790000000000001</v>
      </c>
      <c r="F392" s="88">
        <v>7.5190000000000001</v>
      </c>
      <c r="G392" s="88">
        <v>7.4489999999999998</v>
      </c>
      <c r="H392" s="88">
        <f t="shared" si="12"/>
        <v>1.565653743370571E-3</v>
      </c>
      <c r="I392" s="88">
        <f t="shared" si="13"/>
        <v>1.510614176445519E-3</v>
      </c>
    </row>
    <row r="393" spans="3:9" x14ac:dyDescent="0.25">
      <c r="C393" s="91" t="s">
        <v>425</v>
      </c>
      <c r="D393" s="92">
        <v>7.431</v>
      </c>
      <c r="E393" s="92">
        <v>7.4740000000000002</v>
      </c>
      <c r="F393" s="92">
        <v>7.4740000000000002</v>
      </c>
      <c r="G393" s="92">
        <v>7.423</v>
      </c>
      <c r="H393" s="92">
        <f t="shared" si="12"/>
        <v>-4.1876851446655651E-3</v>
      </c>
      <c r="I393" s="92">
        <f t="shared" si="13"/>
        <v>-4.242724711590617E-3</v>
      </c>
    </row>
    <row r="394" spans="3:9" x14ac:dyDescent="0.25">
      <c r="C394" s="87" t="s">
        <v>426</v>
      </c>
      <c r="D394" s="88">
        <v>7.4729999999999999</v>
      </c>
      <c r="E394" s="88">
        <v>7.4720000000000004</v>
      </c>
      <c r="F394" s="88">
        <v>7.49</v>
      </c>
      <c r="G394" s="88">
        <v>7.4569999999999999</v>
      </c>
      <c r="H394" s="88">
        <f t="shared" si="12"/>
        <v>2.4477209506695166E-3</v>
      </c>
      <c r="I394" s="88">
        <f t="shared" si="13"/>
        <v>2.3926813837444644E-3</v>
      </c>
    </row>
    <row r="395" spans="3:9" x14ac:dyDescent="0.25">
      <c r="C395" s="91" t="s">
        <v>427</v>
      </c>
      <c r="D395" s="92">
        <v>7.5629999999999997</v>
      </c>
      <c r="E395" s="92">
        <v>7.4790000000000001</v>
      </c>
      <c r="F395" s="92">
        <v>7.577</v>
      </c>
      <c r="G395" s="92">
        <v>7.4649999999999999</v>
      </c>
      <c r="H395" s="92">
        <f t="shared" si="12"/>
        <v>5.1991181399394315E-3</v>
      </c>
      <c r="I395" s="92">
        <f t="shared" si="13"/>
        <v>5.1440785730143797E-3</v>
      </c>
    </row>
    <row r="396" spans="3:9" x14ac:dyDescent="0.25">
      <c r="C396" s="87" t="s">
        <v>428</v>
      </c>
      <c r="D396" s="88">
        <v>7.5490000000000004</v>
      </c>
      <c r="E396" s="88">
        <v>7.5730000000000004</v>
      </c>
      <c r="F396" s="88">
        <v>7.5869999999999997</v>
      </c>
      <c r="G396" s="88">
        <v>7.5330000000000004</v>
      </c>
      <c r="H396" s="88">
        <f t="shared" si="12"/>
        <v>-8.0467502462434036E-4</v>
      </c>
      <c r="I396" s="88">
        <f t="shared" si="13"/>
        <v>-8.597145915493924E-4</v>
      </c>
    </row>
    <row r="397" spans="3:9" x14ac:dyDescent="0.25">
      <c r="C397" s="91" t="s">
        <v>429</v>
      </c>
      <c r="D397" s="92">
        <v>7.5960000000000001</v>
      </c>
      <c r="E397" s="92">
        <v>7.593</v>
      </c>
      <c r="F397" s="92">
        <v>7.609</v>
      </c>
      <c r="G397" s="92">
        <v>7.5670000000000002</v>
      </c>
      <c r="H397" s="92">
        <f t="shared" si="12"/>
        <v>2.6955306934959363E-3</v>
      </c>
      <c r="I397" s="92">
        <f t="shared" si="13"/>
        <v>2.640491126570884E-3</v>
      </c>
    </row>
    <row r="398" spans="3:9" x14ac:dyDescent="0.25">
      <c r="C398" s="87" t="s">
        <v>430</v>
      </c>
      <c r="D398" s="88">
        <v>7.569</v>
      </c>
      <c r="E398" s="88">
        <v>7.6280000000000001</v>
      </c>
      <c r="F398" s="88">
        <v>7.65</v>
      </c>
      <c r="G398" s="88">
        <v>7.5449999999999999</v>
      </c>
      <c r="H398" s="88">
        <f t="shared" si="12"/>
        <v>-1.5464508277428846E-3</v>
      </c>
      <c r="I398" s="88">
        <f t="shared" si="13"/>
        <v>-1.6014903946679367E-3</v>
      </c>
    </row>
    <row r="399" spans="3:9" x14ac:dyDescent="0.25">
      <c r="C399" s="91" t="s">
        <v>431</v>
      </c>
      <c r="D399" s="92">
        <v>7.5330000000000004</v>
      </c>
      <c r="E399" s="92">
        <v>7.5519999999999996</v>
      </c>
      <c r="F399" s="92">
        <v>7.5549999999999997</v>
      </c>
      <c r="G399" s="92">
        <v>7.516</v>
      </c>
      <c r="H399" s="92">
        <f t="shared" si="12"/>
        <v>-2.0705378046521573E-3</v>
      </c>
      <c r="I399" s="92">
        <f t="shared" si="13"/>
        <v>-2.1255773715772096E-3</v>
      </c>
    </row>
    <row r="400" spans="3:9" x14ac:dyDescent="0.25">
      <c r="C400" s="87" t="s">
        <v>432</v>
      </c>
      <c r="D400" s="88">
        <v>7.577</v>
      </c>
      <c r="E400" s="88">
        <v>7.52</v>
      </c>
      <c r="F400" s="88">
        <v>7.585</v>
      </c>
      <c r="G400" s="88">
        <v>7.5110000000000001</v>
      </c>
      <c r="H400" s="88">
        <f t="shared" si="12"/>
        <v>2.5293198168436191E-3</v>
      </c>
      <c r="I400" s="88">
        <f t="shared" si="13"/>
        <v>2.4742802499185669E-3</v>
      </c>
    </row>
    <row r="401" spans="3:9" x14ac:dyDescent="0.25">
      <c r="C401" s="91" t="s">
        <v>433</v>
      </c>
      <c r="D401" s="92">
        <v>7.5570000000000004</v>
      </c>
      <c r="E401" s="92">
        <v>7.569</v>
      </c>
      <c r="F401" s="92">
        <v>7.6040000000000001</v>
      </c>
      <c r="G401" s="92">
        <v>7.5549999999999997</v>
      </c>
      <c r="H401" s="92">
        <f t="shared" si="12"/>
        <v>-1.1478650316530633E-3</v>
      </c>
      <c r="I401" s="92">
        <f t="shared" si="13"/>
        <v>-1.2029045985781153E-3</v>
      </c>
    </row>
    <row r="402" spans="3:9" x14ac:dyDescent="0.25">
      <c r="C402" s="87" t="s">
        <v>434</v>
      </c>
      <c r="D402" s="88">
        <v>7.5460000000000003</v>
      </c>
      <c r="E402" s="88">
        <v>7.5780000000000003</v>
      </c>
      <c r="F402" s="88">
        <v>7.5780000000000003</v>
      </c>
      <c r="G402" s="88">
        <v>7.524</v>
      </c>
      <c r="H402" s="88">
        <f t="shared" si="12"/>
        <v>-6.3262135279876165E-4</v>
      </c>
      <c r="I402" s="88">
        <f t="shared" si="13"/>
        <v>-6.876609197238137E-4</v>
      </c>
    </row>
    <row r="403" spans="3:9" x14ac:dyDescent="0.25">
      <c r="C403" s="91" t="s">
        <v>435</v>
      </c>
      <c r="D403" s="92">
        <v>7.5410000000000004</v>
      </c>
      <c r="E403" s="92">
        <v>7.5579999999999998</v>
      </c>
      <c r="F403" s="92">
        <v>7.5620000000000003</v>
      </c>
      <c r="G403" s="92">
        <v>7.5350000000000001</v>
      </c>
      <c r="H403" s="92">
        <f t="shared" si="12"/>
        <v>-2.8786007675696978E-4</v>
      </c>
      <c r="I403" s="92">
        <f t="shared" si="13"/>
        <v>-3.4289964368202183E-4</v>
      </c>
    </row>
    <row r="404" spans="3:9" x14ac:dyDescent="0.25">
      <c r="C404" s="87" t="s">
        <v>436</v>
      </c>
      <c r="D404" s="88">
        <v>7.5250000000000004</v>
      </c>
      <c r="E404" s="88">
        <v>7.5330000000000004</v>
      </c>
      <c r="F404" s="88">
        <v>7.5510000000000002</v>
      </c>
      <c r="G404" s="88">
        <v>7.5220000000000002</v>
      </c>
      <c r="H404" s="88">
        <f t="shared" si="12"/>
        <v>-9.2243652233880047E-4</v>
      </c>
      <c r="I404" s="88">
        <f t="shared" si="13"/>
        <v>-9.7747608926385251E-4</v>
      </c>
    </row>
    <row r="405" spans="3:9" x14ac:dyDescent="0.25">
      <c r="C405" s="91" t="s">
        <v>437</v>
      </c>
      <c r="D405" s="92">
        <v>7.5510000000000002</v>
      </c>
      <c r="E405" s="92">
        <v>7.5410000000000004</v>
      </c>
      <c r="F405" s="92">
        <v>7.556</v>
      </c>
      <c r="G405" s="92">
        <v>7.5330000000000004</v>
      </c>
      <c r="H405" s="92">
        <f t="shared" si="12"/>
        <v>1.4979660021441428E-3</v>
      </c>
      <c r="I405" s="92">
        <f t="shared" si="13"/>
        <v>1.4429264352190908E-3</v>
      </c>
    </row>
    <row r="406" spans="3:9" x14ac:dyDescent="0.25">
      <c r="C406" s="87" t="s">
        <v>438</v>
      </c>
      <c r="D406" s="88">
        <v>7.4829999999999997</v>
      </c>
      <c r="E406" s="88">
        <v>7.532</v>
      </c>
      <c r="F406" s="88">
        <v>7.5510000000000002</v>
      </c>
      <c r="G406" s="88">
        <v>7.4820000000000002</v>
      </c>
      <c r="H406" s="88">
        <f t="shared" si="12"/>
        <v>-3.9287250449903249E-3</v>
      </c>
      <c r="I406" s="88">
        <f t="shared" si="13"/>
        <v>-3.9837646119153768E-3</v>
      </c>
    </row>
    <row r="407" spans="3:9" x14ac:dyDescent="0.25">
      <c r="C407" s="91" t="s">
        <v>439</v>
      </c>
      <c r="D407" s="92">
        <v>7.61</v>
      </c>
      <c r="E407" s="92">
        <v>7.47</v>
      </c>
      <c r="F407" s="92">
        <v>7.6509999999999998</v>
      </c>
      <c r="G407" s="92">
        <v>7.4249999999999998</v>
      </c>
      <c r="H407" s="92">
        <f t="shared" si="12"/>
        <v>7.3089115475380093E-3</v>
      </c>
      <c r="I407" s="92">
        <f t="shared" si="13"/>
        <v>7.2538719806129574E-3</v>
      </c>
    </row>
    <row r="408" spans="3:9" x14ac:dyDescent="0.25">
      <c r="C408" s="87" t="s">
        <v>440</v>
      </c>
      <c r="D408" s="88">
        <v>7.6719999999999997</v>
      </c>
      <c r="E408" s="88">
        <v>7.65</v>
      </c>
      <c r="F408" s="88">
        <v>7.6740000000000004</v>
      </c>
      <c r="G408" s="88">
        <v>7.6319999999999997</v>
      </c>
      <c r="H408" s="88">
        <f t="shared" si="12"/>
        <v>3.5239373920342774E-3</v>
      </c>
      <c r="I408" s="88">
        <f t="shared" si="13"/>
        <v>3.4688978251092252E-3</v>
      </c>
    </row>
    <row r="409" spans="3:9" x14ac:dyDescent="0.25">
      <c r="C409" s="91" t="s">
        <v>441</v>
      </c>
      <c r="D409" s="92">
        <v>7.6150000000000002</v>
      </c>
      <c r="E409" s="92">
        <v>7.6689999999999996</v>
      </c>
      <c r="F409" s="92">
        <v>7.6719999999999997</v>
      </c>
      <c r="G409" s="92">
        <v>7.609</v>
      </c>
      <c r="H409" s="92">
        <f t="shared" si="12"/>
        <v>-3.2386864905457791E-3</v>
      </c>
      <c r="I409" s="92">
        <f t="shared" si="13"/>
        <v>-3.2937260574708313E-3</v>
      </c>
    </row>
    <row r="410" spans="3:9" x14ac:dyDescent="0.25">
      <c r="C410" s="87" t="s">
        <v>442</v>
      </c>
      <c r="D410" s="88">
        <v>7.5650000000000004</v>
      </c>
      <c r="E410" s="88">
        <v>7.6020000000000003</v>
      </c>
      <c r="F410" s="88">
        <v>7.6020000000000003</v>
      </c>
      <c r="G410" s="88">
        <v>7.5650000000000004</v>
      </c>
      <c r="H410" s="88">
        <f t="shared" si="12"/>
        <v>-2.8609753128558454E-3</v>
      </c>
      <c r="I410" s="88">
        <f t="shared" si="13"/>
        <v>-2.9160148797808976E-3</v>
      </c>
    </row>
    <row r="411" spans="3:9" x14ac:dyDescent="0.25">
      <c r="C411" s="91" t="s">
        <v>443</v>
      </c>
      <c r="D411" s="92">
        <v>7.5010000000000003</v>
      </c>
      <c r="E411" s="92">
        <v>7.5730000000000004</v>
      </c>
      <c r="F411" s="92">
        <v>7.5880000000000001</v>
      </c>
      <c r="G411" s="92">
        <v>7.47</v>
      </c>
      <c r="H411" s="92">
        <f t="shared" si="12"/>
        <v>-3.6897668966373214E-3</v>
      </c>
      <c r="I411" s="92">
        <f t="shared" si="13"/>
        <v>-3.7448064635623736E-3</v>
      </c>
    </row>
    <row r="412" spans="3:9" x14ac:dyDescent="0.25">
      <c r="C412" s="87" t="s">
        <v>444</v>
      </c>
      <c r="D412" s="88">
        <v>7.524</v>
      </c>
      <c r="E412" s="88">
        <v>7.4880000000000004</v>
      </c>
      <c r="F412" s="88">
        <v>7.5309999999999997</v>
      </c>
      <c r="G412" s="88">
        <v>7.4589999999999996</v>
      </c>
      <c r="H412" s="88">
        <f t="shared" si="12"/>
        <v>1.3296214157730954E-3</v>
      </c>
      <c r="I412" s="88">
        <f t="shared" si="13"/>
        <v>1.2745818488480434E-3</v>
      </c>
    </row>
    <row r="413" spans="3:9" x14ac:dyDescent="0.25">
      <c r="C413" s="91" t="s">
        <v>445</v>
      </c>
      <c r="D413" s="92">
        <v>7.5289999999999999</v>
      </c>
      <c r="E413" s="92">
        <v>7.524</v>
      </c>
      <c r="F413" s="92">
        <v>7.548</v>
      </c>
      <c r="G413" s="92">
        <v>7.5090000000000003</v>
      </c>
      <c r="H413" s="92">
        <f t="shared" si="12"/>
        <v>2.8851026232324349E-4</v>
      </c>
      <c r="I413" s="92">
        <f t="shared" si="13"/>
        <v>2.3347069539819142E-4</v>
      </c>
    </row>
    <row r="414" spans="3:9" x14ac:dyDescent="0.25">
      <c r="C414" s="87" t="s">
        <v>446</v>
      </c>
      <c r="D414" s="88">
        <v>7.5339999999999998</v>
      </c>
      <c r="E414" s="88">
        <v>7.54</v>
      </c>
      <c r="F414" s="88">
        <v>7.54</v>
      </c>
      <c r="G414" s="88">
        <v>7.51</v>
      </c>
      <c r="H414" s="88">
        <f t="shared" si="12"/>
        <v>2.8831872658431276E-4</v>
      </c>
      <c r="I414" s="88">
        <f t="shared" si="13"/>
        <v>2.3327915965926069E-4</v>
      </c>
    </row>
    <row r="415" spans="3:9" x14ac:dyDescent="0.25">
      <c r="C415" s="91" t="s">
        <v>447</v>
      </c>
      <c r="D415" s="92">
        <v>7.4660000000000002</v>
      </c>
      <c r="E415" s="92">
        <v>7.4690000000000003</v>
      </c>
      <c r="F415" s="92">
        <v>7.4790000000000001</v>
      </c>
      <c r="G415" s="92">
        <v>7.4359999999999999</v>
      </c>
      <c r="H415" s="92">
        <f t="shared" si="12"/>
        <v>-3.9376302769630689E-3</v>
      </c>
      <c r="I415" s="92">
        <f t="shared" si="13"/>
        <v>-3.9926698438881207E-3</v>
      </c>
    </row>
    <row r="416" spans="3:9" x14ac:dyDescent="0.25">
      <c r="C416" s="87" t="s">
        <v>448</v>
      </c>
      <c r="D416" s="88">
        <v>7.5209999999999999</v>
      </c>
      <c r="E416" s="88">
        <v>7.4850000000000003</v>
      </c>
      <c r="F416" s="88">
        <v>7.524</v>
      </c>
      <c r="G416" s="88">
        <v>7.4829999999999997</v>
      </c>
      <c r="H416" s="88">
        <f t="shared" si="12"/>
        <v>3.1876030875931868E-3</v>
      </c>
      <c r="I416" s="88">
        <f t="shared" si="13"/>
        <v>3.1325635206681346E-3</v>
      </c>
    </row>
    <row r="417" spans="3:9" x14ac:dyDescent="0.25">
      <c r="C417" s="91" t="s">
        <v>449</v>
      </c>
      <c r="D417" s="92">
        <v>7.577</v>
      </c>
      <c r="E417" s="92">
        <v>7.5389999999999997</v>
      </c>
      <c r="F417" s="92">
        <v>7.5839999999999996</v>
      </c>
      <c r="G417" s="92">
        <v>7.5339999999999998</v>
      </c>
      <c r="H417" s="92">
        <f t="shared" si="12"/>
        <v>3.2216985715495488E-3</v>
      </c>
      <c r="I417" s="92">
        <f t="shared" si="13"/>
        <v>3.1666590046244966E-3</v>
      </c>
    </row>
    <row r="418" spans="3:9" x14ac:dyDescent="0.25">
      <c r="C418" s="87" t="s">
        <v>450</v>
      </c>
      <c r="D418" s="88">
        <v>7.58</v>
      </c>
      <c r="E418" s="88">
        <v>7.601</v>
      </c>
      <c r="F418" s="88">
        <v>7.601</v>
      </c>
      <c r="G418" s="88">
        <v>7.5650000000000004</v>
      </c>
      <c r="H418" s="88">
        <f t="shared" si="12"/>
        <v>1.7191838262502651E-4</v>
      </c>
      <c r="I418" s="88">
        <f t="shared" si="13"/>
        <v>1.1687881569997445E-4</v>
      </c>
    </row>
    <row r="419" spans="3:9" x14ac:dyDescent="0.25">
      <c r="C419" s="91" t="s">
        <v>451</v>
      </c>
      <c r="D419" s="92">
        <v>7.5449999999999999</v>
      </c>
      <c r="E419" s="92">
        <v>7.5709999999999997</v>
      </c>
      <c r="F419" s="92">
        <v>7.5720000000000001</v>
      </c>
      <c r="G419" s="92">
        <v>7.5410000000000004</v>
      </c>
      <c r="H419" s="92">
        <f t="shared" si="12"/>
        <v>-2.0099615204448901E-3</v>
      </c>
      <c r="I419" s="92">
        <f t="shared" si="13"/>
        <v>-2.0650010873699423E-3</v>
      </c>
    </row>
    <row r="420" spans="3:9" x14ac:dyDescent="0.25">
      <c r="C420" s="87" t="s">
        <v>452</v>
      </c>
      <c r="D420" s="88">
        <v>7.5439999999999996</v>
      </c>
      <c r="E420" s="88">
        <v>7.5730000000000004</v>
      </c>
      <c r="F420" s="88">
        <v>7.5730000000000004</v>
      </c>
      <c r="G420" s="88">
        <v>7.5430000000000001</v>
      </c>
      <c r="H420" s="88">
        <f t="shared" si="12"/>
        <v>-5.7564382336700182E-5</v>
      </c>
      <c r="I420" s="88">
        <f t="shared" si="13"/>
        <v>-1.1260394926175224E-4</v>
      </c>
    </row>
    <row r="421" spans="3:9" x14ac:dyDescent="0.25">
      <c r="C421" s="91" t="s">
        <v>453</v>
      </c>
      <c r="D421" s="92">
        <v>7.6050000000000004</v>
      </c>
      <c r="E421" s="92">
        <v>7.5439999999999996</v>
      </c>
      <c r="F421" s="92">
        <v>7.61</v>
      </c>
      <c r="G421" s="92">
        <v>7.5439999999999996</v>
      </c>
      <c r="H421" s="92">
        <f t="shared" si="12"/>
        <v>3.4975386597452846E-3</v>
      </c>
      <c r="I421" s="92">
        <f t="shared" si="13"/>
        <v>3.4424990928202323E-3</v>
      </c>
    </row>
    <row r="422" spans="3:9" x14ac:dyDescent="0.25">
      <c r="C422" s="87" t="s">
        <v>454</v>
      </c>
      <c r="D422" s="88">
        <v>7.5839999999999996</v>
      </c>
      <c r="E422" s="88">
        <v>7.5910000000000002</v>
      </c>
      <c r="F422" s="88">
        <v>7.6109999999999998</v>
      </c>
      <c r="G422" s="88">
        <v>7.5819999999999999</v>
      </c>
      <c r="H422" s="88">
        <f t="shared" si="12"/>
        <v>-1.2008940590074019E-3</v>
      </c>
      <c r="I422" s="88">
        <f t="shared" si="13"/>
        <v>-1.255933625932454E-3</v>
      </c>
    </row>
    <row r="423" spans="3:9" x14ac:dyDescent="0.25">
      <c r="C423" s="91" t="s">
        <v>455</v>
      </c>
      <c r="D423" s="92">
        <v>7.5869999999999997</v>
      </c>
      <c r="E423" s="92">
        <v>7.6239999999999997</v>
      </c>
      <c r="F423" s="92">
        <v>7.6239999999999997</v>
      </c>
      <c r="G423" s="92">
        <v>7.5780000000000003</v>
      </c>
      <c r="H423" s="92">
        <f t="shared" si="12"/>
        <v>1.717597340573402E-4</v>
      </c>
      <c r="I423" s="92">
        <f t="shared" si="13"/>
        <v>1.1672016713228813E-4</v>
      </c>
    </row>
    <row r="424" spans="3:9" x14ac:dyDescent="0.25">
      <c r="C424" s="87" t="s">
        <v>456</v>
      </c>
      <c r="D424" s="88">
        <v>7.6719999999999997</v>
      </c>
      <c r="E424" s="88">
        <v>7.6079999999999997</v>
      </c>
      <c r="F424" s="88">
        <v>7.6989999999999998</v>
      </c>
      <c r="G424" s="88">
        <v>7.5910000000000002</v>
      </c>
      <c r="H424" s="88">
        <f t="shared" si="12"/>
        <v>4.8385100985399703E-3</v>
      </c>
      <c r="I424" s="88">
        <f t="shared" si="13"/>
        <v>4.7834705316149185E-3</v>
      </c>
    </row>
    <row r="425" spans="3:9" x14ac:dyDescent="0.25">
      <c r="C425" s="91" t="s">
        <v>457</v>
      </c>
      <c r="D425" s="92">
        <v>7.5910000000000002</v>
      </c>
      <c r="E425" s="92">
        <v>7.6790000000000003</v>
      </c>
      <c r="F425" s="92">
        <v>7.6790000000000003</v>
      </c>
      <c r="G425" s="92">
        <v>7.5910000000000002</v>
      </c>
      <c r="H425" s="92">
        <f t="shared" si="12"/>
        <v>-4.6096027368545687E-3</v>
      </c>
      <c r="I425" s="92">
        <f t="shared" si="13"/>
        <v>-4.6646423037796205E-3</v>
      </c>
    </row>
    <row r="426" spans="3:9" x14ac:dyDescent="0.25">
      <c r="C426" s="87" t="s">
        <v>458</v>
      </c>
      <c r="D426" s="88">
        <v>7.556</v>
      </c>
      <c r="E426" s="88">
        <v>7.5880000000000001</v>
      </c>
      <c r="F426" s="88">
        <v>7.5890000000000004</v>
      </c>
      <c r="G426" s="88">
        <v>7.5449999999999999</v>
      </c>
      <c r="H426" s="88">
        <f t="shared" si="12"/>
        <v>-2.0070421759566122E-3</v>
      </c>
      <c r="I426" s="88">
        <f t="shared" si="13"/>
        <v>-2.0620817428816645E-3</v>
      </c>
    </row>
    <row r="427" spans="3:9" x14ac:dyDescent="0.25">
      <c r="C427" s="91" t="s">
        <v>459</v>
      </c>
      <c r="D427" s="92">
        <v>7.556</v>
      </c>
      <c r="E427" s="92">
        <v>7.55</v>
      </c>
      <c r="F427" s="92">
        <v>7.5609999999999999</v>
      </c>
      <c r="G427" s="92">
        <v>7.53</v>
      </c>
      <c r="H427" s="92">
        <f t="shared" si="12"/>
        <v>0</v>
      </c>
      <c r="I427" s="92">
        <f t="shared" si="13"/>
        <v>-5.5039566925052062E-5</v>
      </c>
    </row>
    <row r="428" spans="3:9" x14ac:dyDescent="0.25">
      <c r="C428" s="87" t="s">
        <v>460</v>
      </c>
      <c r="D428" s="88">
        <v>7.5720000000000001</v>
      </c>
      <c r="E428" s="88">
        <v>7.5540000000000003</v>
      </c>
      <c r="F428" s="88">
        <v>7.5869999999999997</v>
      </c>
      <c r="G428" s="88">
        <v>7.548</v>
      </c>
      <c r="H428" s="88">
        <f t="shared" si="12"/>
        <v>9.1865604196313187E-4</v>
      </c>
      <c r="I428" s="88">
        <f t="shared" si="13"/>
        <v>8.6361647503807983E-4</v>
      </c>
    </row>
    <row r="429" spans="3:9" x14ac:dyDescent="0.25">
      <c r="C429" s="91" t="s">
        <v>461</v>
      </c>
      <c r="D429" s="92">
        <v>7.58</v>
      </c>
      <c r="E429" s="92">
        <v>7.5750000000000002</v>
      </c>
      <c r="F429" s="92">
        <v>7.58</v>
      </c>
      <c r="G429" s="92">
        <v>7.5609999999999999</v>
      </c>
      <c r="H429" s="92">
        <f t="shared" si="12"/>
        <v>4.5860034029435127E-4</v>
      </c>
      <c r="I429" s="92">
        <f t="shared" si="13"/>
        <v>4.0356077336929923E-4</v>
      </c>
    </row>
    <row r="430" spans="3:9" x14ac:dyDescent="0.25">
      <c r="C430" s="87" t="s">
        <v>462</v>
      </c>
      <c r="D430" s="88">
        <v>7.532</v>
      </c>
      <c r="E430" s="88">
        <v>7.5650000000000004</v>
      </c>
      <c r="F430" s="88">
        <v>7.5709999999999997</v>
      </c>
      <c r="G430" s="88">
        <v>7.524</v>
      </c>
      <c r="H430" s="88">
        <f t="shared" si="12"/>
        <v>-2.7588942874263557E-3</v>
      </c>
      <c r="I430" s="88">
        <f t="shared" si="13"/>
        <v>-2.813933854351408E-3</v>
      </c>
    </row>
    <row r="431" spans="3:9" x14ac:dyDescent="0.25">
      <c r="C431" s="91" t="s">
        <v>463</v>
      </c>
      <c r="D431" s="92">
        <v>7.5119999999999996</v>
      </c>
      <c r="E431" s="92">
        <v>7.54</v>
      </c>
      <c r="F431" s="92">
        <v>7.5419999999999998</v>
      </c>
      <c r="G431" s="92">
        <v>7.5030000000000001</v>
      </c>
      <c r="H431" s="92">
        <f t="shared" si="12"/>
        <v>-1.1547320865727042E-3</v>
      </c>
      <c r="I431" s="92">
        <f t="shared" si="13"/>
        <v>-1.2097716534977562E-3</v>
      </c>
    </row>
    <row r="432" spans="3:9" x14ac:dyDescent="0.25">
      <c r="C432" s="87" t="s">
        <v>464</v>
      </c>
      <c r="D432" s="88">
        <v>7.5129999999999999</v>
      </c>
      <c r="E432" s="88">
        <v>7.5270000000000001</v>
      </c>
      <c r="F432" s="88">
        <v>7.5359999999999996</v>
      </c>
      <c r="G432" s="88">
        <v>7.4930000000000003</v>
      </c>
      <c r="H432" s="88">
        <f t="shared" si="12"/>
        <v>5.7809581703135322E-5</v>
      </c>
      <c r="I432" s="88">
        <f t="shared" si="13"/>
        <v>2.7700147780832597E-6</v>
      </c>
    </row>
    <row r="433" spans="3:9" x14ac:dyDescent="0.25">
      <c r="C433" s="91" t="s">
        <v>465</v>
      </c>
      <c r="D433" s="92">
        <v>7.548</v>
      </c>
      <c r="E433" s="92">
        <v>7.5339999999999998</v>
      </c>
      <c r="F433" s="92">
        <v>7.5529999999999999</v>
      </c>
      <c r="G433" s="92">
        <v>7.5229999999999997</v>
      </c>
      <c r="H433" s="92">
        <f t="shared" si="12"/>
        <v>2.018502653136113E-3</v>
      </c>
      <c r="I433" s="92">
        <f t="shared" si="13"/>
        <v>1.9634630862110608E-3</v>
      </c>
    </row>
    <row r="434" spans="3:9" x14ac:dyDescent="0.25">
      <c r="C434" s="87" t="s">
        <v>466</v>
      </c>
      <c r="D434" s="88">
        <v>7.5529999999999999</v>
      </c>
      <c r="E434" s="88">
        <v>7.59</v>
      </c>
      <c r="F434" s="88">
        <v>7.59</v>
      </c>
      <c r="G434" s="88">
        <v>7.5359999999999996</v>
      </c>
      <c r="H434" s="88">
        <f t="shared" si="12"/>
        <v>2.8759320427373925E-4</v>
      </c>
      <c r="I434" s="88">
        <f t="shared" si="13"/>
        <v>2.3255363734868718E-4</v>
      </c>
    </row>
    <row r="435" spans="3:9" x14ac:dyDescent="0.25">
      <c r="C435" s="91" t="s">
        <v>467</v>
      </c>
      <c r="D435" s="92">
        <v>7.5019999999999998</v>
      </c>
      <c r="E435" s="92">
        <v>7.5579999999999998</v>
      </c>
      <c r="F435" s="92">
        <v>7.5609999999999999</v>
      </c>
      <c r="G435" s="92">
        <v>7.5</v>
      </c>
      <c r="H435" s="92">
        <f t="shared" si="12"/>
        <v>-2.9424248824635396E-3</v>
      </c>
      <c r="I435" s="92">
        <f t="shared" si="13"/>
        <v>-2.9974644493885919E-3</v>
      </c>
    </row>
    <row r="436" spans="3:9" x14ac:dyDescent="0.25">
      <c r="C436" s="87" t="s">
        <v>468</v>
      </c>
      <c r="D436" s="88">
        <v>7.48</v>
      </c>
      <c r="E436" s="88">
        <v>7.4770000000000003</v>
      </c>
      <c r="F436" s="88">
        <v>7.4859999999999998</v>
      </c>
      <c r="G436" s="88">
        <v>7.452</v>
      </c>
      <c r="H436" s="88">
        <f t="shared" si="12"/>
        <v>-1.2754619502425473E-3</v>
      </c>
      <c r="I436" s="88">
        <f t="shared" si="13"/>
        <v>-1.3305015171675993E-3</v>
      </c>
    </row>
    <row r="437" spans="3:9" x14ac:dyDescent="0.25">
      <c r="C437" s="91" t="s">
        <v>469</v>
      </c>
      <c r="D437" s="92">
        <v>7.5359999999999996</v>
      </c>
      <c r="E437" s="92">
        <v>7.4939999999999998</v>
      </c>
      <c r="F437" s="92">
        <v>7.5449999999999999</v>
      </c>
      <c r="G437" s="92">
        <v>7.4790000000000001</v>
      </c>
      <c r="H437" s="92">
        <f t="shared" si="12"/>
        <v>3.2392919203595317E-3</v>
      </c>
      <c r="I437" s="92">
        <f t="shared" si="13"/>
        <v>3.1842523534344794E-3</v>
      </c>
    </row>
    <row r="438" spans="3:9" x14ac:dyDescent="0.25">
      <c r="C438" s="87" t="s">
        <v>470</v>
      </c>
      <c r="D438" s="88">
        <v>7.5170000000000003</v>
      </c>
      <c r="E438" s="88">
        <v>7.5350000000000001</v>
      </c>
      <c r="F438" s="88">
        <v>7.5439999999999996</v>
      </c>
      <c r="G438" s="88">
        <v>7.5129999999999999</v>
      </c>
      <c r="H438" s="88">
        <f t="shared" si="12"/>
        <v>-1.0963395387257801E-3</v>
      </c>
      <c r="I438" s="88">
        <f t="shared" si="13"/>
        <v>-1.1513791056508322E-3</v>
      </c>
    </row>
    <row r="439" spans="3:9" x14ac:dyDescent="0.25">
      <c r="C439" s="91" t="s">
        <v>471</v>
      </c>
      <c r="D439" s="92">
        <v>7.5039999999999996</v>
      </c>
      <c r="E439" s="92">
        <v>7.4770000000000003</v>
      </c>
      <c r="F439" s="92">
        <v>7.5060000000000002</v>
      </c>
      <c r="G439" s="92">
        <v>7.4740000000000002</v>
      </c>
      <c r="H439" s="92">
        <f t="shared" si="12"/>
        <v>-7.5172487508711242E-4</v>
      </c>
      <c r="I439" s="92">
        <f t="shared" si="13"/>
        <v>-8.0676444201216446E-4</v>
      </c>
    </row>
    <row r="440" spans="3:9" x14ac:dyDescent="0.25">
      <c r="C440" s="87" t="s">
        <v>472</v>
      </c>
      <c r="D440" s="88">
        <v>7.4710000000000001</v>
      </c>
      <c r="E440" s="88">
        <v>7.4710000000000001</v>
      </c>
      <c r="F440" s="88">
        <v>7.4740000000000002</v>
      </c>
      <c r="G440" s="88">
        <v>7.4560000000000004</v>
      </c>
      <c r="H440" s="88">
        <f t="shared" si="12"/>
        <v>-1.9140889618669606E-3</v>
      </c>
      <c r="I440" s="88">
        <f t="shared" si="13"/>
        <v>-1.9691285287920129E-3</v>
      </c>
    </row>
    <row r="441" spans="3:9" x14ac:dyDescent="0.25">
      <c r="C441" s="91" t="s">
        <v>473</v>
      </c>
      <c r="D441" s="92">
        <v>7.3419999999999996</v>
      </c>
      <c r="E441" s="92">
        <v>7.3289999999999997</v>
      </c>
      <c r="F441" s="92">
        <v>7.343</v>
      </c>
      <c r="G441" s="92">
        <v>7.3280000000000003</v>
      </c>
      <c r="H441" s="92">
        <f t="shared" si="12"/>
        <v>-7.5643562411731244E-3</v>
      </c>
      <c r="I441" s="92">
        <f t="shared" si="13"/>
        <v>-7.6193958080981762E-3</v>
      </c>
    </row>
    <row r="442" spans="3:9" x14ac:dyDescent="0.25">
      <c r="C442" s="87" t="s">
        <v>474</v>
      </c>
      <c r="D442" s="88">
        <v>7.327</v>
      </c>
      <c r="E442" s="88">
        <v>7.3440000000000003</v>
      </c>
      <c r="F442" s="88">
        <v>7.3570000000000002</v>
      </c>
      <c r="G442" s="88">
        <v>7.3230000000000004</v>
      </c>
      <c r="H442" s="88">
        <f t="shared" si="12"/>
        <v>-8.8818862896241594E-4</v>
      </c>
      <c r="I442" s="88">
        <f t="shared" si="13"/>
        <v>-9.4322819588746798E-4</v>
      </c>
    </row>
    <row r="443" spans="3:9" x14ac:dyDescent="0.25">
      <c r="C443" s="91" t="s">
        <v>475</v>
      </c>
      <c r="D443" s="92">
        <v>7.3230000000000004</v>
      </c>
      <c r="E443" s="92">
        <v>7.319</v>
      </c>
      <c r="F443" s="92">
        <v>7.3339999999999996</v>
      </c>
      <c r="G443" s="92">
        <v>7.3010000000000002</v>
      </c>
      <c r="H443" s="92">
        <f t="shared" si="12"/>
        <v>-2.3715740215446781E-4</v>
      </c>
      <c r="I443" s="92">
        <f t="shared" si="13"/>
        <v>-2.9219696907951986E-4</v>
      </c>
    </row>
    <row r="444" spans="3:9" x14ac:dyDescent="0.25">
      <c r="C444" s="87" t="s">
        <v>476</v>
      </c>
      <c r="D444" s="88">
        <v>7.3460000000000001</v>
      </c>
      <c r="E444" s="88">
        <v>7.3289999999999997</v>
      </c>
      <c r="F444" s="88">
        <v>7.351</v>
      </c>
      <c r="G444" s="88">
        <v>7.31</v>
      </c>
      <c r="H444" s="88">
        <f t="shared" si="12"/>
        <v>1.3618898724239094E-3</v>
      </c>
      <c r="I444" s="88">
        <f t="shared" si="13"/>
        <v>1.3068503054988574E-3</v>
      </c>
    </row>
    <row r="445" spans="3:9" x14ac:dyDescent="0.25">
      <c r="C445" s="91" t="s">
        <v>477</v>
      </c>
      <c r="D445" s="92">
        <v>7.2720000000000002</v>
      </c>
      <c r="E445" s="92">
        <v>7.3559999999999999</v>
      </c>
      <c r="F445" s="92">
        <v>7.3559999999999999</v>
      </c>
      <c r="G445" s="92">
        <v>7.2709999999999999</v>
      </c>
      <c r="H445" s="92">
        <f t="shared" si="12"/>
        <v>-4.3970537953639307E-3</v>
      </c>
      <c r="I445" s="92">
        <f t="shared" si="13"/>
        <v>-4.4520933622889825E-3</v>
      </c>
    </row>
    <row r="446" spans="3:9" x14ac:dyDescent="0.25">
      <c r="C446" s="87" t="s">
        <v>478</v>
      </c>
      <c r="D446" s="88">
        <v>7.2709999999999999</v>
      </c>
      <c r="E446" s="88">
        <v>7.28</v>
      </c>
      <c r="F446" s="88">
        <v>7.2880000000000003</v>
      </c>
      <c r="G446" s="88">
        <v>7.2549999999999999</v>
      </c>
      <c r="H446" s="88">
        <f t="shared" si="12"/>
        <v>-5.9725570045767881E-5</v>
      </c>
      <c r="I446" s="88">
        <f t="shared" si="13"/>
        <v>-1.1476513697081994E-4</v>
      </c>
    </row>
    <row r="447" spans="3:9" x14ac:dyDescent="0.25">
      <c r="C447" s="91" t="s">
        <v>479</v>
      </c>
      <c r="D447" s="92">
        <v>7.3479999999999999</v>
      </c>
      <c r="E447" s="92">
        <v>7.2709999999999999</v>
      </c>
      <c r="F447" s="92">
        <v>7.3479999999999999</v>
      </c>
      <c r="G447" s="92">
        <v>7.2290000000000001</v>
      </c>
      <c r="H447" s="92">
        <f t="shared" si="12"/>
        <v>4.5750029899054787E-3</v>
      </c>
      <c r="I447" s="92">
        <f t="shared" si="13"/>
        <v>4.5199634229804268E-3</v>
      </c>
    </row>
    <row r="448" spans="3:9" x14ac:dyDescent="0.25">
      <c r="C448" s="87" t="s">
        <v>480</v>
      </c>
      <c r="D448" s="88">
        <v>7.3529999999999998</v>
      </c>
      <c r="E448" s="88">
        <v>7.3520000000000003</v>
      </c>
      <c r="F448" s="88">
        <v>7.3620000000000001</v>
      </c>
      <c r="G448" s="88">
        <v>7.3159999999999998</v>
      </c>
      <c r="H448" s="88">
        <f t="shared" si="12"/>
        <v>2.9541833796964824E-4</v>
      </c>
      <c r="I448" s="88">
        <f t="shared" si="13"/>
        <v>2.4037877104459617E-4</v>
      </c>
    </row>
    <row r="449" spans="3:9" x14ac:dyDescent="0.25">
      <c r="C449" s="91" t="s">
        <v>481</v>
      </c>
      <c r="D449" s="92">
        <v>7.4</v>
      </c>
      <c r="E449" s="92">
        <v>7.3739999999999997</v>
      </c>
      <c r="F449" s="92">
        <v>7.4109999999999996</v>
      </c>
      <c r="G449" s="92">
        <v>7.3739999999999997</v>
      </c>
      <c r="H449" s="92">
        <f t="shared" si="12"/>
        <v>2.7671537592358275E-3</v>
      </c>
      <c r="I449" s="92">
        <f t="shared" si="13"/>
        <v>2.7121141923107752E-3</v>
      </c>
    </row>
    <row r="450" spans="3:9" x14ac:dyDescent="0.25">
      <c r="C450" s="87" t="s">
        <v>482</v>
      </c>
      <c r="D450" s="88">
        <v>7.3739999999999997</v>
      </c>
      <c r="E450" s="88">
        <v>7.4109999999999996</v>
      </c>
      <c r="F450" s="88">
        <v>7.4180000000000001</v>
      </c>
      <c r="G450" s="88">
        <v>7.3730000000000002</v>
      </c>
      <c r="H450" s="88">
        <f t="shared" si="12"/>
        <v>-1.5285864608785065E-3</v>
      </c>
      <c r="I450" s="88">
        <f t="shared" si="13"/>
        <v>-1.5836260278035586E-3</v>
      </c>
    </row>
    <row r="451" spans="3:9" x14ac:dyDescent="0.25">
      <c r="C451" s="91" t="s">
        <v>483</v>
      </c>
      <c r="D451" s="92">
        <v>7.367</v>
      </c>
      <c r="E451" s="92">
        <v>7.3630000000000004</v>
      </c>
      <c r="F451" s="92">
        <v>7.3789999999999996</v>
      </c>
      <c r="G451" s="92">
        <v>7.3559999999999999</v>
      </c>
      <c r="H451" s="92">
        <f t="shared" si="12"/>
        <v>-4.1246341521358504E-4</v>
      </c>
      <c r="I451" s="92">
        <f t="shared" si="13"/>
        <v>-4.6750298213863708E-4</v>
      </c>
    </row>
    <row r="452" spans="3:9" x14ac:dyDescent="0.25">
      <c r="C452" s="87" t="s">
        <v>484</v>
      </c>
      <c r="D452" s="88">
        <v>7.3710000000000004</v>
      </c>
      <c r="E452" s="88">
        <v>7.3810000000000002</v>
      </c>
      <c r="F452" s="88">
        <v>7.3810000000000002</v>
      </c>
      <c r="G452" s="88">
        <v>7.3620000000000001</v>
      </c>
      <c r="H452" s="88">
        <f t="shared" ref="H452:H515" si="14">LOG(D452/D451)</f>
        <v>2.3574134485928884E-4</v>
      </c>
      <c r="I452" s="88">
        <f t="shared" ref="I452:I515" si="15">H452-$H$1224</f>
        <v>1.8070177793423677E-4</v>
      </c>
    </row>
    <row r="453" spans="3:9" x14ac:dyDescent="0.25">
      <c r="C453" s="91" t="s">
        <v>485</v>
      </c>
      <c r="D453" s="92">
        <v>7.4089999999999998</v>
      </c>
      <c r="E453" s="92">
        <v>7.383</v>
      </c>
      <c r="F453" s="92">
        <v>7.41</v>
      </c>
      <c r="G453" s="92">
        <v>7.38</v>
      </c>
      <c r="H453" s="92">
        <f t="shared" si="14"/>
        <v>2.2331835826669968E-3</v>
      </c>
      <c r="I453" s="92">
        <f t="shared" si="15"/>
        <v>2.1781440157419446E-3</v>
      </c>
    </row>
    <row r="454" spans="3:9" x14ac:dyDescent="0.25">
      <c r="C454" s="87" t="s">
        <v>486</v>
      </c>
      <c r="D454" s="88">
        <v>7.3920000000000003</v>
      </c>
      <c r="E454" s="88">
        <v>7.4109999999999996</v>
      </c>
      <c r="F454" s="88">
        <v>7.4139999999999997</v>
      </c>
      <c r="G454" s="88">
        <v>7.3869999999999996</v>
      </c>
      <c r="H454" s="88">
        <f t="shared" si="14"/>
        <v>-9.9763657036003013E-4</v>
      </c>
      <c r="I454" s="88">
        <f t="shared" si="15"/>
        <v>-1.0526761372850822E-3</v>
      </c>
    </row>
    <row r="455" spans="3:9" x14ac:dyDescent="0.25">
      <c r="C455" s="91" t="s">
        <v>487</v>
      </c>
      <c r="D455" s="92">
        <v>7.39</v>
      </c>
      <c r="E455" s="92">
        <v>7.39</v>
      </c>
      <c r="F455" s="92">
        <v>7.4039999999999999</v>
      </c>
      <c r="G455" s="92">
        <v>7.3760000000000003</v>
      </c>
      <c r="H455" s="92">
        <f t="shared" si="14"/>
        <v>-1.1751981722456525E-4</v>
      </c>
      <c r="I455" s="92">
        <f t="shared" si="15"/>
        <v>-1.7255938414961731E-4</v>
      </c>
    </row>
    <row r="456" spans="3:9" x14ac:dyDescent="0.25">
      <c r="C456" s="87" t="s">
        <v>488</v>
      </c>
      <c r="D456" s="88">
        <v>7.42</v>
      </c>
      <c r="E456" s="88">
        <v>7.4119999999999999</v>
      </c>
      <c r="F456" s="88">
        <v>7.43</v>
      </c>
      <c r="G456" s="88">
        <v>7.4080000000000004</v>
      </c>
      <c r="H456" s="88">
        <f t="shared" si="14"/>
        <v>1.7594668842013566E-3</v>
      </c>
      <c r="I456" s="88">
        <f t="shared" si="15"/>
        <v>1.7044273172763045E-3</v>
      </c>
    </row>
    <row r="457" spans="3:9" x14ac:dyDescent="0.25">
      <c r="C457" s="91" t="s">
        <v>489</v>
      </c>
      <c r="D457" s="92">
        <v>7.4740000000000002</v>
      </c>
      <c r="E457" s="92">
        <v>7.4550000000000001</v>
      </c>
      <c r="F457" s="92">
        <v>7.4969999999999999</v>
      </c>
      <c r="G457" s="92">
        <v>7.4550000000000001</v>
      </c>
      <c r="H457" s="92">
        <f t="shared" si="14"/>
        <v>3.149188234591687E-3</v>
      </c>
      <c r="I457" s="92">
        <f t="shared" si="15"/>
        <v>3.0941486676666348E-3</v>
      </c>
    </row>
    <row r="458" spans="3:9" x14ac:dyDescent="0.25">
      <c r="C458" s="87" t="s">
        <v>490</v>
      </c>
      <c r="D458" s="88">
        <v>7.4729999999999999</v>
      </c>
      <c r="E458" s="88">
        <v>7.4889999999999999</v>
      </c>
      <c r="F458" s="88">
        <v>7.4950000000000001</v>
      </c>
      <c r="G458" s="88">
        <v>7.46</v>
      </c>
      <c r="H458" s="88">
        <f t="shared" si="14"/>
        <v>-5.8111257449825523E-5</v>
      </c>
      <c r="I458" s="88">
        <f t="shared" si="15"/>
        <v>-1.1315082437487759E-4</v>
      </c>
    </row>
    <row r="459" spans="3:9" x14ac:dyDescent="0.25">
      <c r="C459" s="91" t="s">
        <v>491</v>
      </c>
      <c r="D459" s="92">
        <v>7.4240000000000004</v>
      </c>
      <c r="E459" s="92">
        <v>7.4290000000000003</v>
      </c>
      <c r="F459" s="92">
        <v>7.4359999999999999</v>
      </c>
      <c r="G459" s="92">
        <v>7.4210000000000003</v>
      </c>
      <c r="H459" s="92">
        <f t="shared" si="14"/>
        <v>-2.8570190453632831E-3</v>
      </c>
      <c r="I459" s="92">
        <f t="shared" si="15"/>
        <v>-2.9120586122883354E-3</v>
      </c>
    </row>
    <row r="460" spans="3:9" x14ac:dyDescent="0.25">
      <c r="C460" s="87" t="s">
        <v>492</v>
      </c>
      <c r="D460" s="88">
        <v>7.4509999999999996</v>
      </c>
      <c r="E460" s="88">
        <v>7.4409999999999998</v>
      </c>
      <c r="F460" s="88">
        <v>7.4770000000000003</v>
      </c>
      <c r="G460" s="88">
        <v>7.4409999999999998</v>
      </c>
      <c r="H460" s="88">
        <f t="shared" si="14"/>
        <v>1.5766001867798631E-3</v>
      </c>
      <c r="I460" s="88">
        <f t="shared" si="15"/>
        <v>1.5215606198548111E-3</v>
      </c>
    </row>
    <row r="461" spans="3:9" x14ac:dyDescent="0.25">
      <c r="C461" s="91" t="s">
        <v>493</v>
      </c>
      <c r="D461" s="92">
        <v>7.4080000000000004</v>
      </c>
      <c r="E461" s="92">
        <v>7.4359999999999999</v>
      </c>
      <c r="F461" s="92">
        <v>7.4459999999999997</v>
      </c>
      <c r="G461" s="92">
        <v>7.4050000000000002</v>
      </c>
      <c r="H461" s="92">
        <f t="shared" si="14"/>
        <v>-2.5135897237075987E-3</v>
      </c>
      <c r="I461" s="92">
        <f t="shared" si="15"/>
        <v>-2.568629290632651E-3</v>
      </c>
    </row>
    <row r="462" spans="3:9" x14ac:dyDescent="0.25">
      <c r="C462" s="87" t="s">
        <v>494</v>
      </c>
      <c r="D462" s="88">
        <v>7.4139999999999997</v>
      </c>
      <c r="E462" s="88">
        <v>7.3949999999999996</v>
      </c>
      <c r="F462" s="88">
        <v>7.4210000000000003</v>
      </c>
      <c r="G462" s="88">
        <v>7.3869999999999996</v>
      </c>
      <c r="H462" s="88">
        <f t="shared" si="14"/>
        <v>3.5160801966694168E-4</v>
      </c>
      <c r="I462" s="88">
        <f t="shared" si="15"/>
        <v>2.9656845274188964E-4</v>
      </c>
    </row>
    <row r="463" spans="3:9" x14ac:dyDescent="0.25">
      <c r="C463" s="91" t="s">
        <v>495</v>
      </c>
      <c r="D463" s="92">
        <v>7.3860000000000001</v>
      </c>
      <c r="E463" s="92">
        <v>7.4109999999999996</v>
      </c>
      <c r="F463" s="92">
        <v>7.4109999999999996</v>
      </c>
      <c r="G463" s="92">
        <v>7.3860000000000001</v>
      </c>
      <c r="H463" s="92">
        <f t="shared" si="14"/>
        <v>-1.6432783785848819E-3</v>
      </c>
      <c r="I463" s="92">
        <f t="shared" si="15"/>
        <v>-1.698317945509934E-3</v>
      </c>
    </row>
    <row r="464" spans="3:9" x14ac:dyDescent="0.25">
      <c r="C464" s="87" t="s">
        <v>496</v>
      </c>
      <c r="D464" s="88">
        <v>7.3970000000000002</v>
      </c>
      <c r="E464" s="88">
        <v>7.3719999999999999</v>
      </c>
      <c r="F464" s="88">
        <v>7.4009999999999998</v>
      </c>
      <c r="G464" s="88">
        <v>7.3689999999999998</v>
      </c>
      <c r="H464" s="88">
        <f t="shared" si="14"/>
        <v>6.4631538694798608E-4</v>
      </c>
      <c r="I464" s="88">
        <f t="shared" si="15"/>
        <v>5.9127582002293404E-4</v>
      </c>
    </row>
    <row r="465" spans="3:9" x14ac:dyDescent="0.25">
      <c r="C465" s="91" t="s">
        <v>497</v>
      </c>
      <c r="D465" s="92">
        <v>7.3940000000000001</v>
      </c>
      <c r="E465" s="92">
        <v>7.4029999999999996</v>
      </c>
      <c r="F465" s="92">
        <v>7.4029999999999996</v>
      </c>
      <c r="G465" s="92">
        <v>7.3650000000000002</v>
      </c>
      <c r="H465" s="92">
        <f t="shared" si="14"/>
        <v>-1.7617246481997065E-4</v>
      </c>
      <c r="I465" s="92">
        <f t="shared" si="15"/>
        <v>-2.3121203174502272E-4</v>
      </c>
    </row>
    <row r="466" spans="3:9" x14ac:dyDescent="0.25">
      <c r="C466" s="87" t="s">
        <v>498</v>
      </c>
      <c r="D466" s="88">
        <v>7.3819999999999997</v>
      </c>
      <c r="E466" s="88">
        <v>7.4169999999999998</v>
      </c>
      <c r="F466" s="88">
        <v>7.4240000000000004</v>
      </c>
      <c r="G466" s="88">
        <v>7.3810000000000002</v>
      </c>
      <c r="H466" s="88">
        <f t="shared" si="14"/>
        <v>-7.0540537744965745E-4</v>
      </c>
      <c r="I466" s="88">
        <f t="shared" si="15"/>
        <v>-7.6044494437470949E-4</v>
      </c>
    </row>
    <row r="467" spans="3:9" x14ac:dyDescent="0.25">
      <c r="C467" s="91" t="s">
        <v>499</v>
      </c>
      <c r="D467" s="92">
        <v>7.375</v>
      </c>
      <c r="E467" s="92">
        <v>7.3920000000000003</v>
      </c>
      <c r="F467" s="92">
        <v>7.3920000000000003</v>
      </c>
      <c r="G467" s="92">
        <v>7.37</v>
      </c>
      <c r="H467" s="92">
        <f t="shared" si="14"/>
        <v>-4.120162094377463E-4</v>
      </c>
      <c r="I467" s="92">
        <f t="shared" si="15"/>
        <v>-4.6705577636279834E-4</v>
      </c>
    </row>
    <row r="468" spans="3:9" x14ac:dyDescent="0.25">
      <c r="C468" s="87" t="s">
        <v>500</v>
      </c>
      <c r="D468" s="88">
        <v>7.3970000000000002</v>
      </c>
      <c r="E468" s="88">
        <v>7.3869999999999996</v>
      </c>
      <c r="F468" s="88">
        <v>7.4</v>
      </c>
      <c r="G468" s="88">
        <v>7.3710000000000004</v>
      </c>
      <c r="H468" s="88">
        <f t="shared" si="14"/>
        <v>1.2935940517073935E-3</v>
      </c>
      <c r="I468" s="88">
        <f t="shared" si="15"/>
        <v>1.2385544847823414E-3</v>
      </c>
    </row>
    <row r="469" spans="3:9" x14ac:dyDescent="0.25">
      <c r="C469" s="91" t="s">
        <v>501</v>
      </c>
      <c r="D469" s="92">
        <v>7.4130000000000003</v>
      </c>
      <c r="E469" s="92">
        <v>7.407</v>
      </c>
      <c r="F469" s="92">
        <v>7.4260000000000002</v>
      </c>
      <c r="G469" s="92">
        <v>7.4029999999999996</v>
      </c>
      <c r="H469" s="92">
        <f t="shared" si="14"/>
        <v>9.383814198339074E-4</v>
      </c>
      <c r="I469" s="92">
        <f t="shared" si="15"/>
        <v>8.8334185290885536E-4</v>
      </c>
    </row>
    <row r="470" spans="3:9" x14ac:dyDescent="0.25">
      <c r="C470" s="87" t="s">
        <v>502</v>
      </c>
      <c r="D470" s="88">
        <v>7.3879999999999999</v>
      </c>
      <c r="E470" s="88">
        <v>7.4180000000000001</v>
      </c>
      <c r="F470" s="88">
        <v>7.4189999999999996</v>
      </c>
      <c r="G470" s="88">
        <v>7.3849999999999998</v>
      </c>
      <c r="H470" s="88">
        <f t="shared" si="14"/>
        <v>-1.4671133535380659E-3</v>
      </c>
      <c r="I470" s="88">
        <f t="shared" si="15"/>
        <v>-1.522152920463118E-3</v>
      </c>
    </row>
    <row r="471" spans="3:9" x14ac:dyDescent="0.25">
      <c r="C471" s="91" t="s">
        <v>503</v>
      </c>
      <c r="D471" s="92">
        <v>7.3780000000000001</v>
      </c>
      <c r="E471" s="92">
        <v>7.3879999999999999</v>
      </c>
      <c r="F471" s="92">
        <v>7.3879999999999999</v>
      </c>
      <c r="G471" s="92">
        <v>7.3479999999999999</v>
      </c>
      <c r="H471" s="92">
        <f t="shared" si="14"/>
        <v>-5.8823587741915762E-4</v>
      </c>
      <c r="I471" s="92">
        <f t="shared" si="15"/>
        <v>-6.4327544434420966E-4</v>
      </c>
    </row>
    <row r="472" spans="3:9" x14ac:dyDescent="0.25">
      <c r="C472" s="87" t="s">
        <v>504</v>
      </c>
      <c r="D472" s="88">
        <v>7.3789999999999996</v>
      </c>
      <c r="E472" s="88">
        <v>7.3789999999999996</v>
      </c>
      <c r="F472" s="88">
        <v>7.3840000000000003</v>
      </c>
      <c r="G472" s="88">
        <v>7.36</v>
      </c>
      <c r="H472" s="88">
        <f t="shared" si="14"/>
        <v>5.8859454166582387E-5</v>
      </c>
      <c r="I472" s="88">
        <f t="shared" si="15"/>
        <v>3.819887241530325E-6</v>
      </c>
    </row>
    <row r="473" spans="3:9" x14ac:dyDescent="0.25">
      <c r="C473" s="91" t="s">
        <v>505</v>
      </c>
      <c r="D473" s="92">
        <v>7.3769999999999998</v>
      </c>
      <c r="E473" s="92">
        <v>7.3940000000000001</v>
      </c>
      <c r="F473" s="92">
        <v>7.4020000000000001</v>
      </c>
      <c r="G473" s="92">
        <v>7.375</v>
      </c>
      <c r="H473" s="92">
        <f t="shared" si="14"/>
        <v>-1.1772688657160461E-4</v>
      </c>
      <c r="I473" s="92">
        <f t="shared" si="15"/>
        <v>-1.7276645349665668E-4</v>
      </c>
    </row>
    <row r="474" spans="3:9" x14ac:dyDescent="0.25">
      <c r="C474" s="87" t="s">
        <v>506</v>
      </c>
      <c r="D474" s="88">
        <v>7.3620000000000001</v>
      </c>
      <c r="E474" s="88">
        <v>7.3970000000000002</v>
      </c>
      <c r="F474" s="88">
        <v>7.3970000000000002</v>
      </c>
      <c r="G474" s="88">
        <v>7.36</v>
      </c>
      <c r="H474" s="88">
        <f t="shared" si="14"/>
        <v>-8.8397034773172361E-4</v>
      </c>
      <c r="I474" s="88">
        <f t="shared" si="15"/>
        <v>-9.3900991465677565E-4</v>
      </c>
    </row>
    <row r="475" spans="3:9" x14ac:dyDescent="0.25">
      <c r="C475" s="91" t="s">
        <v>507</v>
      </c>
      <c r="D475" s="92">
        <v>7.2859999999999996</v>
      </c>
      <c r="E475" s="92">
        <v>7.2869999999999999</v>
      </c>
      <c r="F475" s="92">
        <v>7.3090000000000002</v>
      </c>
      <c r="G475" s="92">
        <v>7.2750000000000004</v>
      </c>
      <c r="H475" s="92">
        <f t="shared" si="14"/>
        <v>-4.5066462047508313E-3</v>
      </c>
      <c r="I475" s="92">
        <f t="shared" si="15"/>
        <v>-4.5616857716758831E-3</v>
      </c>
    </row>
    <row r="476" spans="3:9" x14ac:dyDescent="0.25">
      <c r="C476" s="87" t="s">
        <v>508</v>
      </c>
      <c r="D476" s="88">
        <v>7.3029999999999999</v>
      </c>
      <c r="E476" s="88">
        <v>7.2930000000000001</v>
      </c>
      <c r="F476" s="88">
        <v>7.3120000000000003</v>
      </c>
      <c r="G476" s="88">
        <v>7.2859999999999996</v>
      </c>
      <c r="H476" s="88">
        <f t="shared" si="14"/>
        <v>1.0121337355530192E-3</v>
      </c>
      <c r="I476" s="88">
        <f t="shared" si="15"/>
        <v>9.5709416862796719E-4</v>
      </c>
    </row>
    <row r="477" spans="3:9" x14ac:dyDescent="0.25">
      <c r="C477" s="91" t="s">
        <v>509</v>
      </c>
      <c r="D477" s="92">
        <v>7.26</v>
      </c>
      <c r="E477" s="92">
        <v>7.3019999999999996</v>
      </c>
      <c r="F477" s="92">
        <v>7.3079999999999998</v>
      </c>
      <c r="G477" s="92">
        <v>7.26</v>
      </c>
      <c r="H477" s="92">
        <f t="shared" si="14"/>
        <v>-2.5646799413563759E-3</v>
      </c>
      <c r="I477" s="92">
        <f t="shared" si="15"/>
        <v>-2.6197195082814282E-3</v>
      </c>
    </row>
    <row r="478" spans="3:9" x14ac:dyDescent="0.25">
      <c r="C478" s="87" t="s">
        <v>510</v>
      </c>
      <c r="D478" s="88">
        <v>7.2389999999999999</v>
      </c>
      <c r="E478" s="88">
        <v>7.2320000000000002</v>
      </c>
      <c r="F478" s="88">
        <v>7.2439999999999998</v>
      </c>
      <c r="G478" s="88">
        <v>7.1909999999999998</v>
      </c>
      <c r="H478" s="88">
        <f t="shared" si="14"/>
        <v>-1.2580440716454613E-3</v>
      </c>
      <c r="I478" s="88">
        <f t="shared" si="15"/>
        <v>-1.3130836385705134E-3</v>
      </c>
    </row>
    <row r="479" spans="3:9" x14ac:dyDescent="0.25">
      <c r="C479" s="91" t="s">
        <v>511</v>
      </c>
      <c r="D479" s="92">
        <v>7.226</v>
      </c>
      <c r="E479" s="92">
        <v>7.22</v>
      </c>
      <c r="F479" s="92">
        <v>7.2389999999999999</v>
      </c>
      <c r="G479" s="92">
        <v>7.2030000000000003</v>
      </c>
      <c r="H479" s="92">
        <f t="shared" si="14"/>
        <v>-7.8061939644482464E-4</v>
      </c>
      <c r="I479" s="92">
        <f t="shared" si="15"/>
        <v>-8.3565896336987668E-4</v>
      </c>
    </row>
    <row r="480" spans="3:9" x14ac:dyDescent="0.25">
      <c r="C480" s="87" t="s">
        <v>512</v>
      </c>
      <c r="D480" s="88">
        <v>7.1669999999999998</v>
      </c>
      <c r="E480" s="88">
        <v>7.226</v>
      </c>
      <c r="F480" s="88">
        <v>7.2279999999999998</v>
      </c>
      <c r="G480" s="88">
        <v>7.1619999999999999</v>
      </c>
      <c r="H480" s="88">
        <f t="shared" si="14"/>
        <v>-3.5605527624631358E-3</v>
      </c>
      <c r="I480" s="88">
        <f t="shared" si="15"/>
        <v>-3.6155923293881881E-3</v>
      </c>
    </row>
    <row r="481" spans="3:9" x14ac:dyDescent="0.25">
      <c r="C481" s="91" t="s">
        <v>513</v>
      </c>
      <c r="D481" s="92">
        <v>7.149</v>
      </c>
      <c r="E481" s="92">
        <v>7.1769999999999996</v>
      </c>
      <c r="F481" s="92">
        <v>7.1790000000000003</v>
      </c>
      <c r="G481" s="92">
        <v>7.1349999999999998</v>
      </c>
      <c r="H481" s="92">
        <f t="shared" si="14"/>
        <v>-1.0921074034217393E-3</v>
      </c>
      <c r="I481" s="92">
        <f t="shared" si="15"/>
        <v>-1.1471469703467913E-3</v>
      </c>
    </row>
    <row r="482" spans="3:9" x14ac:dyDescent="0.25">
      <c r="C482" s="87" t="s">
        <v>514</v>
      </c>
      <c r="D482" s="88">
        <v>7.125</v>
      </c>
      <c r="E482" s="88">
        <v>7.1269999999999998</v>
      </c>
      <c r="F482" s="88">
        <v>7.1429999999999998</v>
      </c>
      <c r="G482" s="88">
        <v>7.1159999999999997</v>
      </c>
      <c r="H482" s="88">
        <f t="shared" si="14"/>
        <v>-1.4604283855707558E-3</v>
      </c>
      <c r="I482" s="88">
        <f t="shared" si="15"/>
        <v>-1.5154679524958079E-3</v>
      </c>
    </row>
    <row r="483" spans="3:9" x14ac:dyDescent="0.25">
      <c r="C483" s="91" t="s">
        <v>515</v>
      </c>
      <c r="D483" s="92">
        <v>7.133</v>
      </c>
      <c r="E483" s="92">
        <v>7.1349999999999998</v>
      </c>
      <c r="F483" s="92">
        <v>7.1390000000000002</v>
      </c>
      <c r="G483" s="92">
        <v>7.1269999999999998</v>
      </c>
      <c r="H483" s="92">
        <f t="shared" si="14"/>
        <v>4.8735534013546019E-4</v>
      </c>
      <c r="I483" s="92">
        <f t="shared" si="15"/>
        <v>4.3231577321040815E-4</v>
      </c>
    </row>
    <row r="484" spans="3:9" x14ac:dyDescent="0.25">
      <c r="C484" s="87" t="s">
        <v>516</v>
      </c>
      <c r="D484" s="88">
        <v>7.032</v>
      </c>
      <c r="E484" s="88">
        <v>7.0750000000000002</v>
      </c>
      <c r="F484" s="88">
        <v>7.077</v>
      </c>
      <c r="G484" s="88">
        <v>7.03</v>
      </c>
      <c r="H484" s="88">
        <f t="shared" si="14"/>
        <v>-6.1933619549677538E-3</v>
      </c>
      <c r="I484" s="88">
        <f t="shared" si="15"/>
        <v>-6.2484015218928057E-3</v>
      </c>
    </row>
    <row r="485" spans="3:9" x14ac:dyDescent="0.25">
      <c r="C485" s="91" t="s">
        <v>517</v>
      </c>
      <c r="D485" s="92">
        <v>6.9820000000000002</v>
      </c>
      <c r="E485" s="92">
        <v>6.9489999999999998</v>
      </c>
      <c r="F485" s="92">
        <v>7.0010000000000003</v>
      </c>
      <c r="G485" s="92">
        <v>6.9409999999999998</v>
      </c>
      <c r="H485" s="92">
        <f t="shared" si="14"/>
        <v>-3.0990175875554543E-3</v>
      </c>
      <c r="I485" s="92">
        <f t="shared" si="15"/>
        <v>-3.1540571544805066E-3</v>
      </c>
    </row>
    <row r="486" spans="3:9" x14ac:dyDescent="0.25">
      <c r="C486" s="87" t="s">
        <v>518</v>
      </c>
      <c r="D486" s="88">
        <v>7.0220000000000002</v>
      </c>
      <c r="E486" s="88">
        <v>6.9790000000000001</v>
      </c>
      <c r="F486" s="88">
        <v>7.024</v>
      </c>
      <c r="G486" s="88">
        <v>6.9770000000000003</v>
      </c>
      <c r="H486" s="88">
        <f t="shared" si="14"/>
        <v>2.48098065117244E-3</v>
      </c>
      <c r="I486" s="88">
        <f t="shared" si="15"/>
        <v>2.4259410842473877E-3</v>
      </c>
    </row>
    <row r="487" spans="3:9" x14ac:dyDescent="0.25">
      <c r="C487" s="91" t="s">
        <v>519</v>
      </c>
      <c r="D487" s="92">
        <v>6.931</v>
      </c>
      <c r="E487" s="92">
        <v>7.0119999999999996</v>
      </c>
      <c r="F487" s="92">
        <v>7.0119999999999996</v>
      </c>
      <c r="G487" s="92">
        <v>6.8760000000000003</v>
      </c>
      <c r="H487" s="92">
        <f t="shared" si="14"/>
        <v>-5.6649262822386238E-3</v>
      </c>
      <c r="I487" s="92">
        <f t="shared" si="15"/>
        <v>-5.7199658491636756E-3</v>
      </c>
    </row>
    <row r="488" spans="3:9" x14ac:dyDescent="0.25">
      <c r="C488" s="87" t="s">
        <v>520</v>
      </c>
      <c r="D488" s="88">
        <v>6.9740000000000002</v>
      </c>
      <c r="E488" s="88">
        <v>6.9509999999999996</v>
      </c>
      <c r="F488" s="88">
        <v>6.984</v>
      </c>
      <c r="G488" s="88">
        <v>6.9480000000000004</v>
      </c>
      <c r="H488" s="88">
        <f t="shared" si="14"/>
        <v>2.686044192863923E-3</v>
      </c>
      <c r="I488" s="88">
        <f t="shared" si="15"/>
        <v>2.6310046259388708E-3</v>
      </c>
    </row>
    <row r="489" spans="3:9" x14ac:dyDescent="0.25">
      <c r="C489" s="91" t="s">
        <v>521</v>
      </c>
      <c r="D489" s="92">
        <v>7.077</v>
      </c>
      <c r="E489" s="92">
        <v>6.984</v>
      </c>
      <c r="F489" s="92">
        <v>7.0869999999999997</v>
      </c>
      <c r="G489" s="92">
        <v>6.9829999999999997</v>
      </c>
      <c r="H489" s="92">
        <f t="shared" si="14"/>
        <v>6.3672525653001074E-3</v>
      </c>
      <c r="I489" s="92">
        <f t="shared" si="15"/>
        <v>6.3122129983750556E-3</v>
      </c>
    </row>
    <row r="490" spans="3:9" x14ac:dyDescent="0.25">
      <c r="C490" s="87" t="s">
        <v>522</v>
      </c>
      <c r="D490" s="88">
        <v>7.0369999999999999</v>
      </c>
      <c r="E490" s="88">
        <v>7.0830000000000002</v>
      </c>
      <c r="F490" s="88">
        <v>7.0970000000000004</v>
      </c>
      <c r="G490" s="88">
        <v>7.0359999999999996</v>
      </c>
      <c r="H490" s="88">
        <f t="shared" si="14"/>
        <v>-2.461644577862515E-3</v>
      </c>
      <c r="I490" s="88">
        <f t="shared" si="15"/>
        <v>-2.5166841447875673E-3</v>
      </c>
    </row>
    <row r="491" spans="3:9" x14ac:dyDescent="0.25">
      <c r="C491" s="91" t="s">
        <v>523</v>
      </c>
      <c r="D491" s="92">
        <v>7.0119999999999996</v>
      </c>
      <c r="E491" s="92">
        <v>7.0220000000000002</v>
      </c>
      <c r="F491" s="92">
        <v>7.0250000000000004</v>
      </c>
      <c r="G491" s="92">
        <v>6.9950000000000001</v>
      </c>
      <c r="H491" s="92">
        <f t="shared" si="14"/>
        <v>-1.545643605638075E-3</v>
      </c>
      <c r="I491" s="92">
        <f t="shared" si="15"/>
        <v>-1.6006831725631271E-3</v>
      </c>
    </row>
    <row r="492" spans="3:9" x14ac:dyDescent="0.25">
      <c r="C492" s="87" t="s">
        <v>524</v>
      </c>
      <c r="D492" s="88">
        <v>7.0090000000000003</v>
      </c>
      <c r="E492" s="88">
        <v>6.9889999999999999</v>
      </c>
      <c r="F492" s="88">
        <v>7.0279999999999996</v>
      </c>
      <c r="G492" s="88">
        <v>6.9649999999999999</v>
      </c>
      <c r="H492" s="88">
        <f t="shared" si="14"/>
        <v>-1.8584743821295989E-4</v>
      </c>
      <c r="I492" s="88">
        <f t="shared" si="15"/>
        <v>-2.4088700513801196E-4</v>
      </c>
    </row>
    <row r="493" spans="3:9" x14ac:dyDescent="0.25">
      <c r="C493" s="91" t="s">
        <v>525</v>
      </c>
      <c r="D493" s="92">
        <v>6.9189999999999996</v>
      </c>
      <c r="E493" s="92">
        <v>6.9930000000000003</v>
      </c>
      <c r="F493" s="92">
        <v>6.9969999999999999</v>
      </c>
      <c r="G493" s="92">
        <v>6.9139999999999997</v>
      </c>
      <c r="H493" s="92">
        <f t="shared" si="14"/>
        <v>-5.6127293800503934E-3</v>
      </c>
      <c r="I493" s="92">
        <f t="shared" si="15"/>
        <v>-5.6677689469754452E-3</v>
      </c>
    </row>
    <row r="494" spans="3:9" x14ac:dyDescent="0.25">
      <c r="C494" s="87" t="s">
        <v>526</v>
      </c>
      <c r="D494" s="88">
        <v>6.931</v>
      </c>
      <c r="E494" s="88">
        <v>6.9329999999999998</v>
      </c>
      <c r="F494" s="88">
        <v>6.9470000000000001</v>
      </c>
      <c r="G494" s="88">
        <v>6.915</v>
      </c>
      <c r="H494" s="88">
        <f t="shared" si="14"/>
        <v>7.5256824359986913E-4</v>
      </c>
      <c r="I494" s="88">
        <f t="shared" si="15"/>
        <v>6.9752867667481708E-4</v>
      </c>
    </row>
    <row r="495" spans="3:9" x14ac:dyDescent="0.25">
      <c r="C495" s="91" t="s">
        <v>527</v>
      </c>
      <c r="D495" s="92">
        <v>6.8079999999999998</v>
      </c>
      <c r="E495" s="92">
        <v>6.9119999999999999</v>
      </c>
      <c r="F495" s="92">
        <v>6.92</v>
      </c>
      <c r="G495" s="92">
        <v>6.8079999999999998</v>
      </c>
      <c r="H495" s="92">
        <f t="shared" si="14"/>
        <v>-7.7763517705623222E-3</v>
      </c>
      <c r="I495" s="92">
        <f t="shared" si="15"/>
        <v>-7.8313913374873749E-3</v>
      </c>
    </row>
    <row r="496" spans="3:9" x14ac:dyDescent="0.25">
      <c r="C496" s="87" t="s">
        <v>528</v>
      </c>
      <c r="D496" s="88">
        <v>6.8410000000000002</v>
      </c>
      <c r="E496" s="88">
        <v>6.8310000000000004</v>
      </c>
      <c r="F496" s="88">
        <v>6.8490000000000002</v>
      </c>
      <c r="G496" s="88">
        <v>6.8170000000000002</v>
      </c>
      <c r="H496" s="88">
        <f t="shared" si="14"/>
        <v>2.1000433480182126E-3</v>
      </c>
      <c r="I496" s="88">
        <f t="shared" si="15"/>
        <v>2.0450037810931603E-3</v>
      </c>
    </row>
    <row r="497" spans="3:9" x14ac:dyDescent="0.25">
      <c r="C497" s="91" t="s">
        <v>529</v>
      </c>
      <c r="D497" s="92">
        <v>6.7910000000000004</v>
      </c>
      <c r="E497" s="92">
        <v>6.7690000000000001</v>
      </c>
      <c r="F497" s="92">
        <v>6.7910000000000004</v>
      </c>
      <c r="G497" s="92">
        <v>6.734</v>
      </c>
      <c r="H497" s="92">
        <f t="shared" si="14"/>
        <v>-3.1858599578041959E-3</v>
      </c>
      <c r="I497" s="92">
        <f t="shared" si="15"/>
        <v>-3.2408995247292481E-3</v>
      </c>
    </row>
    <row r="498" spans="3:9" x14ac:dyDescent="0.25">
      <c r="C498" s="87" t="s">
        <v>530</v>
      </c>
      <c r="D498" s="88">
        <v>6.8609999999999998</v>
      </c>
      <c r="E498" s="88">
        <v>6.8250000000000002</v>
      </c>
      <c r="F498" s="88">
        <v>6.8929999999999998</v>
      </c>
      <c r="G498" s="88">
        <v>6.8250000000000002</v>
      </c>
      <c r="H498" s="88">
        <f t="shared" si="14"/>
        <v>4.4536888596654429E-3</v>
      </c>
      <c r="I498" s="88">
        <f t="shared" si="15"/>
        <v>4.3986492927403911E-3</v>
      </c>
    </row>
    <row r="499" spans="3:9" x14ac:dyDescent="0.25">
      <c r="C499" s="91" t="s">
        <v>531</v>
      </c>
      <c r="D499" s="92">
        <v>6.851</v>
      </c>
      <c r="E499" s="92">
        <v>6.84</v>
      </c>
      <c r="F499" s="92">
        <v>6.883</v>
      </c>
      <c r="G499" s="92">
        <v>6.8109999999999999</v>
      </c>
      <c r="H499" s="92">
        <f t="shared" si="14"/>
        <v>-6.3345180702751127E-4</v>
      </c>
      <c r="I499" s="92">
        <f t="shared" si="15"/>
        <v>-6.8849137395256331E-4</v>
      </c>
    </row>
    <row r="500" spans="3:9" x14ac:dyDescent="0.25">
      <c r="C500" s="87" t="s">
        <v>532</v>
      </c>
      <c r="D500" s="88">
        <v>6.8819999999999997</v>
      </c>
      <c r="E500" s="88">
        <v>6.8380000000000001</v>
      </c>
      <c r="F500" s="88">
        <v>6.8959999999999999</v>
      </c>
      <c r="G500" s="88">
        <v>6.8369999999999997</v>
      </c>
      <c r="H500" s="88">
        <f t="shared" si="14"/>
        <v>1.9607007655279246E-3</v>
      </c>
      <c r="I500" s="88">
        <f t="shared" si="15"/>
        <v>1.9056611986028725E-3</v>
      </c>
    </row>
    <row r="501" spans="3:9" x14ac:dyDescent="0.25">
      <c r="C501" s="91" t="s">
        <v>533</v>
      </c>
      <c r="D501" s="92">
        <v>6.9329999999999998</v>
      </c>
      <c r="E501" s="92">
        <v>6.9169999999999998</v>
      </c>
      <c r="F501" s="92">
        <v>6.9420000000000002</v>
      </c>
      <c r="G501" s="92">
        <v>6.9169999999999998</v>
      </c>
      <c r="H501" s="92">
        <f t="shared" si="14"/>
        <v>3.206531913860452E-3</v>
      </c>
      <c r="I501" s="92">
        <f t="shared" si="15"/>
        <v>3.1514923469353998E-3</v>
      </c>
    </row>
    <row r="502" spans="3:9" x14ac:dyDescent="0.25">
      <c r="C502" s="87" t="s">
        <v>534</v>
      </c>
      <c r="D502" s="88">
        <v>6.8970000000000002</v>
      </c>
      <c r="E502" s="88">
        <v>6.9569999999999999</v>
      </c>
      <c r="F502" s="88">
        <v>6.9569999999999999</v>
      </c>
      <c r="G502" s="88">
        <v>6.88</v>
      </c>
      <c r="H502" s="88">
        <f t="shared" si="14"/>
        <v>-2.2609742098302589E-3</v>
      </c>
      <c r="I502" s="88">
        <f t="shared" si="15"/>
        <v>-2.3160137767553111E-3</v>
      </c>
    </row>
    <row r="503" spans="3:9" x14ac:dyDescent="0.25">
      <c r="C503" s="91" t="s">
        <v>535</v>
      </c>
      <c r="D503" s="92">
        <v>6.8789999999999996</v>
      </c>
      <c r="E503" s="92">
        <v>6.8879999999999999</v>
      </c>
      <c r="F503" s="92">
        <v>6.9</v>
      </c>
      <c r="G503" s="92">
        <v>6.87</v>
      </c>
      <c r="H503" s="92">
        <f t="shared" si="14"/>
        <v>-1.1349165393402072E-3</v>
      </c>
      <c r="I503" s="92">
        <f t="shared" si="15"/>
        <v>-1.1899561062652592E-3</v>
      </c>
    </row>
    <row r="504" spans="3:9" x14ac:dyDescent="0.25">
      <c r="C504" s="87" t="s">
        <v>536</v>
      </c>
      <c r="D504" s="88">
        <v>6.8819999999999997</v>
      </c>
      <c r="E504" s="88">
        <v>6.9059999999999997</v>
      </c>
      <c r="F504" s="88">
        <v>6.93</v>
      </c>
      <c r="G504" s="88">
        <v>6.8819999999999997</v>
      </c>
      <c r="H504" s="88">
        <f t="shared" si="14"/>
        <v>1.8935883531004193E-4</v>
      </c>
      <c r="I504" s="88">
        <f t="shared" si="15"/>
        <v>1.3431926838498986E-4</v>
      </c>
    </row>
    <row r="505" spans="3:9" x14ac:dyDescent="0.25">
      <c r="C505" s="91" t="s">
        <v>537</v>
      </c>
      <c r="D505" s="92">
        <v>6.8460000000000001</v>
      </c>
      <c r="E505" s="92">
        <v>6.86</v>
      </c>
      <c r="F505" s="92">
        <v>6.8760000000000003</v>
      </c>
      <c r="G505" s="92">
        <v>6.8289999999999997</v>
      </c>
      <c r="H505" s="92">
        <f t="shared" si="14"/>
        <v>-2.2777734830530007E-3</v>
      </c>
      <c r="I505" s="92">
        <f t="shared" si="15"/>
        <v>-2.3328130499780529E-3</v>
      </c>
    </row>
    <row r="506" spans="3:9" x14ac:dyDescent="0.25">
      <c r="C506" s="87" t="s">
        <v>538</v>
      </c>
      <c r="D506" s="88">
        <v>6.8330000000000002</v>
      </c>
      <c r="E506" s="88">
        <v>6.8090000000000002</v>
      </c>
      <c r="F506" s="88">
        <v>6.835</v>
      </c>
      <c r="G506" s="88">
        <v>6.8040000000000003</v>
      </c>
      <c r="H506" s="88">
        <f t="shared" si="14"/>
        <v>-8.2547407917107928E-4</v>
      </c>
      <c r="I506" s="88">
        <f t="shared" si="15"/>
        <v>-8.8051364609613133E-4</v>
      </c>
    </row>
    <row r="507" spans="3:9" x14ac:dyDescent="0.25">
      <c r="C507" s="91" t="s">
        <v>539</v>
      </c>
      <c r="D507" s="92">
        <v>6.7510000000000003</v>
      </c>
      <c r="E507" s="92">
        <v>6.8369999999999997</v>
      </c>
      <c r="F507" s="92">
        <v>6.8490000000000002</v>
      </c>
      <c r="G507" s="92">
        <v>6.7510000000000003</v>
      </c>
      <c r="H507" s="92">
        <f t="shared" si="14"/>
        <v>-5.2433127338669255E-3</v>
      </c>
      <c r="I507" s="92">
        <f t="shared" si="15"/>
        <v>-5.2983523007919774E-3</v>
      </c>
    </row>
    <row r="508" spans="3:9" x14ac:dyDescent="0.25">
      <c r="C508" s="87" t="s">
        <v>540</v>
      </c>
      <c r="D508" s="88">
        <v>6.6950000000000003</v>
      </c>
      <c r="E508" s="88">
        <v>6.7549999999999999</v>
      </c>
      <c r="F508" s="88">
        <v>6.766</v>
      </c>
      <c r="G508" s="88">
        <v>6.5759999999999996</v>
      </c>
      <c r="H508" s="88">
        <f t="shared" si="14"/>
        <v>-3.6175266407924753E-3</v>
      </c>
      <c r="I508" s="88">
        <f t="shared" si="15"/>
        <v>-3.6725662077175276E-3</v>
      </c>
    </row>
    <row r="509" spans="3:9" x14ac:dyDescent="0.25">
      <c r="C509" s="91" t="s">
        <v>541</v>
      </c>
      <c r="D509" s="92">
        <v>6.5620000000000003</v>
      </c>
      <c r="E509" s="92">
        <v>6.7130000000000001</v>
      </c>
      <c r="F509" s="92">
        <v>6.7130000000000001</v>
      </c>
      <c r="G509" s="92">
        <v>6.5620000000000003</v>
      </c>
      <c r="H509" s="92">
        <f t="shared" si="14"/>
        <v>-8.7143552979989155E-3</v>
      </c>
      <c r="I509" s="92">
        <f t="shared" si="15"/>
        <v>-8.7693948649239673E-3</v>
      </c>
    </row>
    <row r="510" spans="3:9" x14ac:dyDescent="0.25">
      <c r="C510" s="87" t="s">
        <v>542</v>
      </c>
      <c r="D510" s="88">
        <v>6.5880000000000001</v>
      </c>
      <c r="E510" s="88">
        <v>6.5549999999999997</v>
      </c>
      <c r="F510" s="88">
        <v>6.61</v>
      </c>
      <c r="G510" s="88">
        <v>6.5549999999999997</v>
      </c>
      <c r="H510" s="88">
        <f t="shared" si="14"/>
        <v>1.7173644476878183E-3</v>
      </c>
      <c r="I510" s="88">
        <f t="shared" si="15"/>
        <v>1.6623248807627663E-3</v>
      </c>
    </row>
    <row r="511" spans="3:9" x14ac:dyDescent="0.25">
      <c r="C511" s="91" t="s">
        <v>543</v>
      </c>
      <c r="D511" s="92">
        <v>6.5430000000000001</v>
      </c>
      <c r="E511" s="92">
        <v>6.5880000000000001</v>
      </c>
      <c r="F511" s="92">
        <v>6.61</v>
      </c>
      <c r="G511" s="92">
        <v>6.516</v>
      </c>
      <c r="H511" s="92">
        <f t="shared" si="14"/>
        <v>-2.9766701993540045E-3</v>
      </c>
      <c r="I511" s="92">
        <f t="shared" si="15"/>
        <v>-3.0317097662790568E-3</v>
      </c>
    </row>
    <row r="512" spans="3:9" x14ac:dyDescent="0.25">
      <c r="C512" s="87" t="s">
        <v>544</v>
      </c>
      <c r="D512" s="88">
        <v>6.4930000000000003</v>
      </c>
      <c r="E512" s="88">
        <v>6.5579999999999998</v>
      </c>
      <c r="F512" s="88">
        <v>6.5620000000000003</v>
      </c>
      <c r="G512" s="88">
        <v>6.4870000000000001</v>
      </c>
      <c r="H512" s="88">
        <f t="shared" si="14"/>
        <v>-3.3315174256067252E-3</v>
      </c>
      <c r="I512" s="88">
        <f t="shared" si="15"/>
        <v>-3.3865569925317775E-3</v>
      </c>
    </row>
    <row r="513" spans="3:9" x14ac:dyDescent="0.25">
      <c r="C513" s="91" t="s">
        <v>545</v>
      </c>
      <c r="D513" s="92">
        <v>6.4880000000000004</v>
      </c>
      <c r="E513" s="92">
        <v>6.5279999999999996</v>
      </c>
      <c r="F513" s="92">
        <v>6.5410000000000004</v>
      </c>
      <c r="G513" s="92">
        <v>6.4569999999999999</v>
      </c>
      <c r="H513" s="92">
        <f t="shared" si="14"/>
        <v>-3.3456166965634978E-4</v>
      </c>
      <c r="I513" s="92">
        <f t="shared" si="15"/>
        <v>-3.8960123658140182E-4</v>
      </c>
    </row>
    <row r="514" spans="3:9" x14ac:dyDescent="0.25">
      <c r="C514" s="87" t="s">
        <v>546</v>
      </c>
      <c r="D514" s="88">
        <v>6.4329999999999998</v>
      </c>
      <c r="E514" s="88">
        <v>6.4589999999999996</v>
      </c>
      <c r="F514" s="88">
        <v>6.4669999999999996</v>
      </c>
      <c r="G514" s="88">
        <v>6.43</v>
      </c>
      <c r="H514" s="88">
        <f t="shared" si="14"/>
        <v>-3.6972898027315547E-3</v>
      </c>
      <c r="I514" s="88">
        <f t="shared" si="15"/>
        <v>-3.752329369656607E-3</v>
      </c>
    </row>
    <row r="515" spans="3:9" x14ac:dyDescent="0.25">
      <c r="C515" s="91" t="s">
        <v>547</v>
      </c>
      <c r="D515" s="92">
        <v>6.3310000000000004</v>
      </c>
      <c r="E515" s="92">
        <v>6.4130000000000003</v>
      </c>
      <c r="F515" s="92">
        <v>6.4130000000000003</v>
      </c>
      <c r="G515" s="92">
        <v>6.3170000000000002</v>
      </c>
      <c r="H515" s="92">
        <f t="shared" si="14"/>
        <v>-6.9412378788969442E-3</v>
      </c>
      <c r="I515" s="92">
        <f t="shared" si="15"/>
        <v>-6.996277445821996E-3</v>
      </c>
    </row>
    <row r="516" spans="3:9" x14ac:dyDescent="0.25">
      <c r="C516" s="87" t="s">
        <v>548</v>
      </c>
      <c r="D516" s="88">
        <v>6.3449999999999998</v>
      </c>
      <c r="E516" s="88">
        <v>6.2809999999999997</v>
      </c>
      <c r="F516" s="88">
        <v>6.4130000000000003</v>
      </c>
      <c r="G516" s="88">
        <v>6.266</v>
      </c>
      <c r="H516" s="88">
        <f t="shared" ref="H516:H579" si="16">LOG(D516/D515)</f>
        <v>9.5931290925246773E-4</v>
      </c>
      <c r="I516" s="88">
        <f t="shared" ref="I516:I579" si="17">H516-$H$1224</f>
        <v>9.0427334232741569E-4</v>
      </c>
    </row>
    <row r="517" spans="3:9" x14ac:dyDescent="0.25">
      <c r="C517" s="91" t="s">
        <v>549</v>
      </c>
      <c r="D517" s="92">
        <v>6.3869999999999996</v>
      </c>
      <c r="E517" s="92">
        <v>6.31</v>
      </c>
      <c r="F517" s="92">
        <v>6.4020000000000001</v>
      </c>
      <c r="G517" s="92">
        <v>6.31</v>
      </c>
      <c r="H517" s="92">
        <f t="shared" si="16"/>
        <v>2.8652897272614269E-3</v>
      </c>
      <c r="I517" s="92">
        <f t="shared" si="17"/>
        <v>2.8102501603363746E-3</v>
      </c>
    </row>
    <row r="518" spans="3:9" x14ac:dyDescent="0.25">
      <c r="C518" s="87" t="s">
        <v>550</v>
      </c>
      <c r="D518" s="88">
        <v>6.3609999999999998</v>
      </c>
      <c r="E518" s="88">
        <v>6.383</v>
      </c>
      <c r="F518" s="88">
        <v>6.3849999999999998</v>
      </c>
      <c r="G518" s="88">
        <v>6.3479999999999999</v>
      </c>
      <c r="H518" s="88">
        <f t="shared" si="16"/>
        <v>-1.7715205814526158E-3</v>
      </c>
      <c r="I518" s="88">
        <f t="shared" si="17"/>
        <v>-1.8265601483776679E-3</v>
      </c>
    </row>
    <row r="519" spans="3:9" x14ac:dyDescent="0.25">
      <c r="C519" s="91" t="s">
        <v>551</v>
      </c>
      <c r="D519" s="92">
        <v>6.4180000000000001</v>
      </c>
      <c r="E519" s="92">
        <v>6.4240000000000004</v>
      </c>
      <c r="F519" s="92">
        <v>6.4530000000000003</v>
      </c>
      <c r="G519" s="92">
        <v>6.4059999999999997</v>
      </c>
      <c r="H519" s="92">
        <f t="shared" si="16"/>
        <v>3.8743171829529102E-3</v>
      </c>
      <c r="I519" s="92">
        <f t="shared" si="17"/>
        <v>3.8192776160278579E-3</v>
      </c>
    </row>
    <row r="520" spans="3:9" x14ac:dyDescent="0.25">
      <c r="C520" s="87" t="s">
        <v>552</v>
      </c>
      <c r="D520" s="88">
        <v>6.4640000000000004</v>
      </c>
      <c r="E520" s="88">
        <v>6.452</v>
      </c>
      <c r="F520" s="88">
        <v>6.4770000000000003</v>
      </c>
      <c r="G520" s="88">
        <v>6.4080000000000004</v>
      </c>
      <c r="H520" s="88">
        <f t="shared" si="16"/>
        <v>3.1016350070445448E-3</v>
      </c>
      <c r="I520" s="88">
        <f t="shared" si="17"/>
        <v>3.0465954401194925E-3</v>
      </c>
    </row>
    <row r="521" spans="3:9" x14ac:dyDescent="0.25">
      <c r="C521" s="91" t="s">
        <v>553</v>
      </c>
      <c r="D521" s="92">
        <v>6.4379999999999997</v>
      </c>
      <c r="E521" s="92">
        <v>6.476</v>
      </c>
      <c r="F521" s="92">
        <v>6.4790000000000001</v>
      </c>
      <c r="G521" s="92">
        <v>6.4249999999999998</v>
      </c>
      <c r="H521" s="92">
        <f t="shared" si="16"/>
        <v>-1.7503754169350667E-3</v>
      </c>
      <c r="I521" s="92">
        <f t="shared" si="17"/>
        <v>-1.8054149838601188E-3</v>
      </c>
    </row>
    <row r="522" spans="3:9" x14ac:dyDescent="0.25">
      <c r="C522" s="87" t="s">
        <v>554</v>
      </c>
      <c r="D522" s="88">
        <v>6.5140000000000002</v>
      </c>
      <c r="E522" s="88">
        <v>6.4409999999999998</v>
      </c>
      <c r="F522" s="88">
        <v>6.5510000000000002</v>
      </c>
      <c r="G522" s="88">
        <v>6.4219999999999997</v>
      </c>
      <c r="H522" s="88">
        <f t="shared" si="16"/>
        <v>5.0967818792596016E-3</v>
      </c>
      <c r="I522" s="88">
        <f t="shared" si="17"/>
        <v>5.0417423123345498E-3</v>
      </c>
    </row>
    <row r="523" spans="3:9" x14ac:dyDescent="0.25">
      <c r="C523" s="91" t="s">
        <v>555</v>
      </c>
      <c r="D523" s="92">
        <v>6.5250000000000004</v>
      </c>
      <c r="E523" s="92">
        <v>6.5380000000000003</v>
      </c>
      <c r="F523" s="92">
        <v>6.556</v>
      </c>
      <c r="G523" s="92">
        <v>6.5060000000000002</v>
      </c>
      <c r="H523" s="92">
        <f t="shared" si="16"/>
        <v>7.3276178146428398E-4</v>
      </c>
      <c r="I523" s="92">
        <f t="shared" si="17"/>
        <v>6.7772221453923193E-4</v>
      </c>
    </row>
    <row r="524" spans="3:9" x14ac:dyDescent="0.25">
      <c r="C524" s="87" t="s">
        <v>556</v>
      </c>
      <c r="D524" s="88">
        <v>6.4119999999999999</v>
      </c>
      <c r="E524" s="88">
        <v>6.452</v>
      </c>
      <c r="F524" s="88">
        <v>6.46</v>
      </c>
      <c r="G524" s="88">
        <v>6.4119999999999999</v>
      </c>
      <c r="H524" s="88">
        <f t="shared" si="16"/>
        <v>-7.5870023282113832E-3</v>
      </c>
      <c r="I524" s="88">
        <f t="shared" si="17"/>
        <v>-7.6420418951364351E-3</v>
      </c>
    </row>
    <row r="525" spans="3:9" x14ac:dyDescent="0.25">
      <c r="C525" s="91" t="s">
        <v>557</v>
      </c>
      <c r="D525" s="92">
        <v>6.3869999999999996</v>
      </c>
      <c r="E525" s="92">
        <v>6.4160000000000004</v>
      </c>
      <c r="F525" s="92">
        <v>6.4370000000000003</v>
      </c>
      <c r="G525" s="92">
        <v>6.3789999999999996</v>
      </c>
      <c r="H525" s="92">
        <f t="shared" si="16"/>
        <v>-1.6965975241222415E-3</v>
      </c>
      <c r="I525" s="92">
        <f t="shared" si="17"/>
        <v>-1.7516370910472935E-3</v>
      </c>
    </row>
    <row r="526" spans="3:9" x14ac:dyDescent="0.25">
      <c r="C526" s="87" t="s">
        <v>558</v>
      </c>
      <c r="D526" s="88">
        <v>6.3689999999999998</v>
      </c>
      <c r="E526" s="88">
        <v>6.4029999999999996</v>
      </c>
      <c r="F526" s="88">
        <v>6.4029999999999996</v>
      </c>
      <c r="G526" s="88">
        <v>6.359</v>
      </c>
      <c r="H526" s="88">
        <f t="shared" si="16"/>
        <v>-1.2256672723237564E-3</v>
      </c>
      <c r="I526" s="88">
        <f t="shared" si="17"/>
        <v>-1.2807068392488084E-3</v>
      </c>
    </row>
    <row r="527" spans="3:9" x14ac:dyDescent="0.25">
      <c r="C527" s="91" t="s">
        <v>559</v>
      </c>
      <c r="D527" s="92">
        <v>6.423</v>
      </c>
      <c r="E527" s="92">
        <v>6.3940000000000001</v>
      </c>
      <c r="F527" s="92">
        <v>6.4320000000000004</v>
      </c>
      <c r="G527" s="92">
        <v>6.3840000000000003</v>
      </c>
      <c r="H527" s="92">
        <f t="shared" si="16"/>
        <v>3.6666731284395937E-3</v>
      </c>
      <c r="I527" s="92">
        <f t="shared" si="17"/>
        <v>3.6116335615145414E-3</v>
      </c>
    </row>
    <row r="528" spans="3:9" x14ac:dyDescent="0.25">
      <c r="C528" s="87" t="s">
        <v>560</v>
      </c>
      <c r="D528" s="88">
        <v>6.3520000000000003</v>
      </c>
      <c r="E528" s="88">
        <v>6.3330000000000002</v>
      </c>
      <c r="F528" s="88">
        <v>6.3609999999999998</v>
      </c>
      <c r="G528" s="88">
        <v>6.3239999999999998</v>
      </c>
      <c r="H528" s="88">
        <f t="shared" si="16"/>
        <v>-4.8274325950609185E-3</v>
      </c>
      <c r="I528" s="88">
        <f t="shared" si="17"/>
        <v>-4.8824721619859703E-3</v>
      </c>
    </row>
    <row r="529" spans="3:9" x14ac:dyDescent="0.25">
      <c r="C529" s="91" t="s">
        <v>561</v>
      </c>
      <c r="D529" s="92">
        <v>6.39</v>
      </c>
      <c r="E529" s="92">
        <v>6.367</v>
      </c>
      <c r="F529" s="92">
        <v>6.423</v>
      </c>
      <c r="G529" s="92">
        <v>6.3609999999999998</v>
      </c>
      <c r="H529" s="92">
        <f t="shared" si="16"/>
        <v>2.5903687393602631E-3</v>
      </c>
      <c r="I529" s="92">
        <f t="shared" si="17"/>
        <v>2.5353291724352109E-3</v>
      </c>
    </row>
    <row r="530" spans="3:9" x14ac:dyDescent="0.25">
      <c r="C530" s="87" t="s">
        <v>562</v>
      </c>
      <c r="D530" s="88">
        <v>6.3380000000000001</v>
      </c>
      <c r="E530" s="88">
        <v>6.3609999999999998</v>
      </c>
      <c r="F530" s="88">
        <v>6.3810000000000002</v>
      </c>
      <c r="G530" s="88">
        <v>6.3250000000000002</v>
      </c>
      <c r="H530" s="88">
        <f t="shared" si="16"/>
        <v>-3.54862330411843E-3</v>
      </c>
      <c r="I530" s="88">
        <f t="shared" si="17"/>
        <v>-3.6036628710434822E-3</v>
      </c>
    </row>
    <row r="531" spans="3:9" x14ac:dyDescent="0.25">
      <c r="C531" s="91" t="s">
        <v>563</v>
      </c>
      <c r="D531" s="92">
        <v>6.3689999999999998</v>
      </c>
      <c r="E531" s="92">
        <v>6.3140000000000001</v>
      </c>
      <c r="F531" s="92">
        <v>6.3979999999999997</v>
      </c>
      <c r="G531" s="92">
        <v>6.2960000000000003</v>
      </c>
      <c r="H531" s="92">
        <f t="shared" si="16"/>
        <v>2.1190140313794661E-3</v>
      </c>
      <c r="I531" s="92">
        <f t="shared" si="17"/>
        <v>2.0639744644544138E-3</v>
      </c>
    </row>
    <row r="532" spans="3:9" x14ac:dyDescent="0.25">
      <c r="C532" s="87" t="s">
        <v>564</v>
      </c>
      <c r="D532" s="88">
        <v>6.4020000000000001</v>
      </c>
      <c r="E532" s="88">
        <v>6.3810000000000002</v>
      </c>
      <c r="F532" s="88">
        <v>6.4039999999999999</v>
      </c>
      <c r="G532" s="88">
        <v>6.3639999999999999</v>
      </c>
      <c r="H532" s="88">
        <f t="shared" si="16"/>
        <v>2.2444209224522942E-3</v>
      </c>
      <c r="I532" s="88">
        <f t="shared" si="17"/>
        <v>2.189381355527242E-3</v>
      </c>
    </row>
    <row r="533" spans="3:9" x14ac:dyDescent="0.25">
      <c r="C533" s="91" t="s">
        <v>565</v>
      </c>
      <c r="D533" s="92">
        <v>6.4939999999999998</v>
      </c>
      <c r="E533" s="92">
        <v>6.4039999999999999</v>
      </c>
      <c r="F533" s="92">
        <v>6.5229999999999997</v>
      </c>
      <c r="G533" s="92">
        <v>6.399</v>
      </c>
      <c r="H533" s="92">
        <f t="shared" si="16"/>
        <v>6.1966144818690798E-3</v>
      </c>
      <c r="I533" s="92">
        <f t="shared" si="17"/>
        <v>6.141574914944028E-3</v>
      </c>
    </row>
    <row r="534" spans="3:9" x14ac:dyDescent="0.25">
      <c r="C534" s="87" t="s">
        <v>566</v>
      </c>
      <c r="D534" s="88">
        <v>6.5179999999999998</v>
      </c>
      <c r="E534" s="88">
        <v>6.5030000000000001</v>
      </c>
      <c r="F534" s="88">
        <v>6.5380000000000003</v>
      </c>
      <c r="G534" s="88">
        <v>6.4960000000000004</v>
      </c>
      <c r="H534" s="88">
        <f t="shared" si="16"/>
        <v>1.6020718391426853E-3</v>
      </c>
      <c r="I534" s="88">
        <f t="shared" si="17"/>
        <v>1.5470322722176333E-3</v>
      </c>
    </row>
    <row r="535" spans="3:9" x14ac:dyDescent="0.25">
      <c r="C535" s="91" t="s">
        <v>567</v>
      </c>
      <c r="D535" s="92">
        <v>6.62</v>
      </c>
      <c r="E535" s="92">
        <v>6.5410000000000004</v>
      </c>
      <c r="F535" s="92">
        <v>6.6390000000000002</v>
      </c>
      <c r="G535" s="92">
        <v>6.5229999999999997</v>
      </c>
      <c r="H535" s="92">
        <f t="shared" si="16"/>
        <v>6.7436333105745337E-3</v>
      </c>
      <c r="I535" s="92">
        <f t="shared" si="17"/>
        <v>6.6885937436494819E-3</v>
      </c>
    </row>
    <row r="536" spans="3:9" x14ac:dyDescent="0.25">
      <c r="C536" s="87" t="s">
        <v>568</v>
      </c>
      <c r="D536" s="88">
        <v>6.5350000000000001</v>
      </c>
      <c r="E536" s="88">
        <v>6.5839999999999996</v>
      </c>
      <c r="F536" s="88">
        <v>6.5960000000000001</v>
      </c>
      <c r="G536" s="88">
        <v>6.5270000000000001</v>
      </c>
      <c r="H536" s="88">
        <f t="shared" si="16"/>
        <v>-5.6123975231368453E-3</v>
      </c>
      <c r="I536" s="88">
        <f t="shared" si="17"/>
        <v>-5.6674370900618972E-3</v>
      </c>
    </row>
    <row r="537" spans="3:9" x14ac:dyDescent="0.25">
      <c r="C537" s="91" t="s">
        <v>569</v>
      </c>
      <c r="D537" s="92">
        <v>6.5810000000000004</v>
      </c>
      <c r="E537" s="92">
        <v>6.5529999999999999</v>
      </c>
      <c r="F537" s="92">
        <v>6.5960000000000001</v>
      </c>
      <c r="G537" s="92">
        <v>6.5490000000000004</v>
      </c>
      <c r="H537" s="92">
        <f t="shared" si="16"/>
        <v>3.0462988834328753E-3</v>
      </c>
      <c r="I537" s="92">
        <f t="shared" si="17"/>
        <v>2.991259316507823E-3</v>
      </c>
    </row>
    <row r="538" spans="3:9" x14ac:dyDescent="0.25">
      <c r="C538" s="87" t="s">
        <v>570</v>
      </c>
      <c r="D538" s="88">
        <v>6.5780000000000003</v>
      </c>
      <c r="E538" s="88">
        <v>6.5839999999999996</v>
      </c>
      <c r="F538" s="88">
        <v>6.6269999999999998</v>
      </c>
      <c r="G538" s="88">
        <v>6.5720000000000001</v>
      </c>
      <c r="H538" s="88">
        <f t="shared" si="16"/>
        <v>-1.9802165336002393E-4</v>
      </c>
      <c r="I538" s="88">
        <f t="shared" si="17"/>
        <v>-2.53061220285076E-4</v>
      </c>
    </row>
    <row r="539" spans="3:9" x14ac:dyDescent="0.25">
      <c r="C539" s="91" t="s">
        <v>571</v>
      </c>
      <c r="D539" s="92">
        <v>6.56</v>
      </c>
      <c r="E539" s="92">
        <v>6.5830000000000002</v>
      </c>
      <c r="F539" s="92">
        <v>6.5830000000000002</v>
      </c>
      <c r="G539" s="92">
        <v>6.5339999999999998</v>
      </c>
      <c r="H539" s="92">
        <f t="shared" si="16"/>
        <v>-1.190029770975665E-3</v>
      </c>
      <c r="I539" s="92">
        <f t="shared" si="17"/>
        <v>-1.2450693379007171E-3</v>
      </c>
    </row>
    <row r="540" spans="3:9" x14ac:dyDescent="0.25">
      <c r="C540" s="87" t="s">
        <v>572</v>
      </c>
      <c r="D540" s="88">
        <v>6.5540000000000003</v>
      </c>
      <c r="E540" s="88">
        <v>6.585</v>
      </c>
      <c r="F540" s="88">
        <v>6.5860000000000003</v>
      </c>
      <c r="G540" s="88">
        <v>6.5309999999999997</v>
      </c>
      <c r="H540" s="88">
        <f t="shared" si="16"/>
        <v>-3.9740232930324623E-4</v>
      </c>
      <c r="I540" s="88">
        <f t="shared" si="17"/>
        <v>-4.5244189622829827E-4</v>
      </c>
    </row>
    <row r="541" spans="3:9" x14ac:dyDescent="0.25">
      <c r="C541" s="91" t="s">
        <v>573</v>
      </c>
      <c r="D541" s="92">
        <v>6.5640000000000001</v>
      </c>
      <c r="E541" s="92">
        <v>6.5670000000000002</v>
      </c>
      <c r="F541" s="92">
        <v>6.5780000000000003</v>
      </c>
      <c r="G541" s="92">
        <v>6.5510000000000002</v>
      </c>
      <c r="H541" s="92">
        <f t="shared" si="16"/>
        <v>6.6213533469855403E-4</v>
      </c>
      <c r="I541" s="92">
        <f t="shared" si="17"/>
        <v>6.0709576777350199E-4</v>
      </c>
    </row>
    <row r="542" spans="3:9" x14ac:dyDescent="0.25">
      <c r="C542" s="87" t="s">
        <v>574</v>
      </c>
      <c r="D542" s="88">
        <v>6.4720000000000004</v>
      </c>
      <c r="E542" s="88">
        <v>6.5010000000000003</v>
      </c>
      <c r="F542" s="88">
        <v>6.5259999999999998</v>
      </c>
      <c r="G542" s="88">
        <v>6.4720000000000004</v>
      </c>
      <c r="H542" s="88">
        <f t="shared" si="16"/>
        <v>-6.1300637768396818E-3</v>
      </c>
      <c r="I542" s="88">
        <f t="shared" si="17"/>
        <v>-6.1851033437647336E-3</v>
      </c>
    </row>
    <row r="543" spans="3:9" x14ac:dyDescent="0.25">
      <c r="C543" s="91" t="s">
        <v>575</v>
      </c>
      <c r="D543" s="92">
        <v>6.5209999999999999</v>
      </c>
      <c r="E543" s="92">
        <v>6.3929999999999998</v>
      </c>
      <c r="F543" s="92">
        <v>6.53</v>
      </c>
      <c r="G543" s="92">
        <v>6.391</v>
      </c>
      <c r="H543" s="92">
        <f t="shared" si="16"/>
        <v>3.2756916032436268E-3</v>
      </c>
      <c r="I543" s="92">
        <f t="shared" si="17"/>
        <v>3.2206520363185745E-3</v>
      </c>
    </row>
    <row r="544" spans="3:9" x14ac:dyDescent="0.25">
      <c r="C544" s="87" t="s">
        <v>576</v>
      </c>
      <c r="D544" s="88">
        <v>6.5640000000000001</v>
      </c>
      <c r="E544" s="88">
        <v>6.5179999999999998</v>
      </c>
      <c r="F544" s="88">
        <v>6.5759999999999996</v>
      </c>
      <c r="G544" s="88">
        <v>6.5010000000000003</v>
      </c>
      <c r="H544" s="88">
        <f t="shared" si="16"/>
        <v>2.8543721735960546E-3</v>
      </c>
      <c r="I544" s="88">
        <f t="shared" si="17"/>
        <v>2.7993326066710024E-3</v>
      </c>
    </row>
    <row r="545" spans="3:9" x14ac:dyDescent="0.25">
      <c r="C545" s="91" t="s">
        <v>577</v>
      </c>
      <c r="D545" s="92">
        <v>6.5430000000000001</v>
      </c>
      <c r="E545" s="92">
        <v>6.5709999999999997</v>
      </c>
      <c r="F545" s="92">
        <v>6.6239999999999997</v>
      </c>
      <c r="G545" s="92">
        <v>6.5369999999999999</v>
      </c>
      <c r="H545" s="92">
        <f t="shared" si="16"/>
        <v>-1.3916520826928788E-3</v>
      </c>
      <c r="I545" s="92">
        <f t="shared" si="17"/>
        <v>-1.4466916496179308E-3</v>
      </c>
    </row>
    <row r="546" spans="3:9" x14ac:dyDescent="0.25">
      <c r="C546" s="87" t="s">
        <v>578</v>
      </c>
      <c r="D546" s="88">
        <v>6.556</v>
      </c>
      <c r="E546" s="88">
        <v>6.5620000000000003</v>
      </c>
      <c r="F546" s="88">
        <v>6.5819999999999999</v>
      </c>
      <c r="G546" s="88">
        <v>6.5529999999999999</v>
      </c>
      <c r="H546" s="88">
        <f t="shared" si="16"/>
        <v>8.6202460009875473E-4</v>
      </c>
      <c r="I546" s="88">
        <f t="shared" si="17"/>
        <v>8.0698503317370269E-4</v>
      </c>
    </row>
    <row r="547" spans="3:9" x14ac:dyDescent="0.25">
      <c r="C547" s="91" t="s">
        <v>579</v>
      </c>
      <c r="D547" s="92">
        <v>6.516</v>
      </c>
      <c r="E547" s="92">
        <v>6.4980000000000002</v>
      </c>
      <c r="F547" s="92">
        <v>6.5289999999999999</v>
      </c>
      <c r="G547" s="92">
        <v>6.4880000000000004</v>
      </c>
      <c r="H547" s="92">
        <f t="shared" si="16"/>
        <v>-2.6578692619896949E-3</v>
      </c>
      <c r="I547" s="92">
        <f t="shared" si="17"/>
        <v>-2.7129088289147472E-3</v>
      </c>
    </row>
    <row r="548" spans="3:9" x14ac:dyDescent="0.25">
      <c r="C548" s="87" t="s">
        <v>580</v>
      </c>
      <c r="D548" s="88">
        <v>6.5449999999999999</v>
      </c>
      <c r="E548" s="88">
        <v>6.5019999999999998</v>
      </c>
      <c r="F548" s="88">
        <v>6.5469999999999997</v>
      </c>
      <c r="G548" s="88">
        <v>6.4989999999999997</v>
      </c>
      <c r="H548" s="88">
        <f t="shared" si="16"/>
        <v>1.9285752503028126E-3</v>
      </c>
      <c r="I548" s="88">
        <f t="shared" si="17"/>
        <v>1.8735356833777606E-3</v>
      </c>
    </row>
    <row r="549" spans="3:9" x14ac:dyDescent="0.25">
      <c r="C549" s="91" t="s">
        <v>581</v>
      </c>
      <c r="D549" s="92">
        <v>6.5709999999999997</v>
      </c>
      <c r="E549" s="92">
        <v>6.5970000000000004</v>
      </c>
      <c r="F549" s="92">
        <v>6.5970000000000004</v>
      </c>
      <c r="G549" s="92">
        <v>6.5549999999999997</v>
      </c>
      <c r="H549" s="92">
        <f t="shared" si="16"/>
        <v>1.7218163037407807E-3</v>
      </c>
      <c r="I549" s="92">
        <f t="shared" si="17"/>
        <v>1.6667767368157287E-3</v>
      </c>
    </row>
    <row r="550" spans="3:9" x14ac:dyDescent="0.25">
      <c r="C550" s="87" t="s">
        <v>582</v>
      </c>
      <c r="D550" s="88">
        <v>6.5970000000000004</v>
      </c>
      <c r="E550" s="88">
        <v>6.5949999999999998</v>
      </c>
      <c r="F550" s="88">
        <v>6.6029999999999998</v>
      </c>
      <c r="G550" s="88">
        <v>6.5739999999999998</v>
      </c>
      <c r="H550" s="88">
        <f t="shared" si="16"/>
        <v>1.7150168899375162E-3</v>
      </c>
      <c r="I550" s="88">
        <f t="shared" si="17"/>
        <v>1.6599773230124642E-3</v>
      </c>
    </row>
    <row r="551" spans="3:9" x14ac:dyDescent="0.25">
      <c r="C551" s="91" t="s">
        <v>583</v>
      </c>
      <c r="D551" s="92">
        <v>6.57</v>
      </c>
      <c r="E551" s="92">
        <v>6.6059999999999999</v>
      </c>
      <c r="F551" s="92">
        <v>6.6059999999999999</v>
      </c>
      <c r="G551" s="92">
        <v>6.5629999999999997</v>
      </c>
      <c r="H551" s="92">
        <f t="shared" si="16"/>
        <v>-1.7811145206720416E-3</v>
      </c>
      <c r="I551" s="92">
        <f t="shared" si="17"/>
        <v>-1.8361540875970936E-3</v>
      </c>
    </row>
    <row r="552" spans="3:9" x14ac:dyDescent="0.25">
      <c r="C552" s="87" t="s">
        <v>584</v>
      </c>
      <c r="D552" s="88">
        <v>6.6740000000000004</v>
      </c>
      <c r="E552" s="88">
        <v>6.6059999999999999</v>
      </c>
      <c r="F552" s="88">
        <v>6.6749999999999998</v>
      </c>
      <c r="G552" s="88">
        <v>6.5949999999999998</v>
      </c>
      <c r="H552" s="88">
        <f t="shared" si="16"/>
        <v>6.820832758993132E-3</v>
      </c>
      <c r="I552" s="88">
        <f t="shared" si="17"/>
        <v>6.7657931920680802E-3</v>
      </c>
    </row>
    <row r="553" spans="3:9" x14ac:dyDescent="0.25">
      <c r="C553" s="91" t="s">
        <v>585</v>
      </c>
      <c r="D553" s="92">
        <v>6.6580000000000004</v>
      </c>
      <c r="E553" s="92">
        <v>6.6689999999999996</v>
      </c>
      <c r="F553" s="92">
        <v>6.7050000000000001</v>
      </c>
      <c r="G553" s="92">
        <v>6.6310000000000002</v>
      </c>
      <c r="H553" s="92">
        <f t="shared" si="16"/>
        <v>-1.0424114981253923E-3</v>
      </c>
      <c r="I553" s="92">
        <f t="shared" si="17"/>
        <v>-1.0974510650504444E-3</v>
      </c>
    </row>
    <row r="554" spans="3:9" x14ac:dyDescent="0.25">
      <c r="C554" s="87" t="s">
        <v>586</v>
      </c>
      <c r="D554" s="88">
        <v>6.6310000000000002</v>
      </c>
      <c r="E554" s="88">
        <v>6.6660000000000004</v>
      </c>
      <c r="F554" s="88">
        <v>6.6740000000000004</v>
      </c>
      <c r="G554" s="88">
        <v>6.6070000000000002</v>
      </c>
      <c r="H554" s="88">
        <f t="shared" si="16"/>
        <v>-1.7647629086397401E-3</v>
      </c>
      <c r="I554" s="88">
        <f t="shared" si="17"/>
        <v>-1.8198024755647921E-3</v>
      </c>
    </row>
    <row r="555" spans="3:9" x14ac:dyDescent="0.25">
      <c r="C555" s="91" t="s">
        <v>587</v>
      </c>
      <c r="D555" s="92">
        <v>6.71</v>
      </c>
      <c r="E555" s="92">
        <v>6.7229999999999999</v>
      </c>
      <c r="F555" s="92">
        <v>6.7460000000000004</v>
      </c>
      <c r="G555" s="92">
        <v>6.6829999999999998</v>
      </c>
      <c r="H555" s="92">
        <f t="shared" si="16"/>
        <v>5.1434922569832016E-3</v>
      </c>
      <c r="I555" s="92">
        <f t="shared" si="17"/>
        <v>5.0884526900581498E-3</v>
      </c>
    </row>
    <row r="556" spans="3:9" x14ac:dyDescent="0.25">
      <c r="C556" s="87" t="s">
        <v>588</v>
      </c>
      <c r="D556" s="88">
        <v>6.7279999999999998</v>
      </c>
      <c r="E556" s="88">
        <v>6.7279999999999998</v>
      </c>
      <c r="F556" s="88">
        <v>6.7370000000000001</v>
      </c>
      <c r="G556" s="88">
        <v>6.7</v>
      </c>
      <c r="H556" s="88">
        <f t="shared" si="16"/>
        <v>1.1634626208636538E-3</v>
      </c>
      <c r="I556" s="88">
        <f t="shared" si="17"/>
        <v>1.1084230539386017E-3</v>
      </c>
    </row>
    <row r="557" spans="3:9" x14ac:dyDescent="0.25">
      <c r="C557" s="91" t="s">
        <v>589</v>
      </c>
      <c r="D557" s="92">
        <v>6.617</v>
      </c>
      <c r="E557" s="92">
        <v>6.66</v>
      </c>
      <c r="F557" s="92">
        <v>6.68</v>
      </c>
      <c r="G557" s="92">
        <v>6.6020000000000003</v>
      </c>
      <c r="H557" s="92">
        <f t="shared" si="16"/>
        <v>-7.2248481462602243E-3</v>
      </c>
      <c r="I557" s="92">
        <f t="shared" si="17"/>
        <v>-7.2798877131852761E-3</v>
      </c>
    </row>
    <row r="558" spans="3:9" x14ac:dyDescent="0.25">
      <c r="C558" s="87" t="s">
        <v>590</v>
      </c>
      <c r="D558" s="88">
        <v>6.6340000000000003</v>
      </c>
      <c r="E558" s="88">
        <v>6.6109999999999998</v>
      </c>
      <c r="F558" s="88">
        <v>6.6420000000000003</v>
      </c>
      <c r="G558" s="88">
        <v>6.5730000000000004</v>
      </c>
      <c r="H558" s="88">
        <f t="shared" si="16"/>
        <v>1.1143325398679862E-3</v>
      </c>
      <c r="I558" s="88">
        <f t="shared" si="17"/>
        <v>1.0592929729429342E-3</v>
      </c>
    </row>
    <row r="559" spans="3:9" x14ac:dyDescent="0.25">
      <c r="C559" s="91" t="s">
        <v>591</v>
      </c>
      <c r="D559" s="92">
        <v>6.782</v>
      </c>
      <c r="E559" s="92">
        <v>6.5869999999999997</v>
      </c>
      <c r="F559" s="92">
        <v>6.8739999999999997</v>
      </c>
      <c r="G559" s="92">
        <v>6.5519999999999996</v>
      </c>
      <c r="H559" s="92">
        <f t="shared" si="16"/>
        <v>9.5823182586039987E-3</v>
      </c>
      <c r="I559" s="92">
        <f t="shared" si="17"/>
        <v>9.5272786916789469E-3</v>
      </c>
    </row>
    <row r="560" spans="3:9" x14ac:dyDescent="0.25">
      <c r="C560" s="87" t="s">
        <v>592</v>
      </c>
      <c r="D560" s="88">
        <v>6.7389999999999999</v>
      </c>
      <c r="E560" s="88">
        <v>6.7670000000000003</v>
      </c>
      <c r="F560" s="88">
        <v>6.8010000000000002</v>
      </c>
      <c r="G560" s="88">
        <v>6.73</v>
      </c>
      <c r="H560" s="88">
        <f t="shared" si="16"/>
        <v>-2.7623290703651729E-3</v>
      </c>
      <c r="I560" s="88">
        <f t="shared" si="17"/>
        <v>-2.8173686372902251E-3</v>
      </c>
    </row>
    <row r="561" spans="3:9" x14ac:dyDescent="0.25">
      <c r="C561" s="91" t="s">
        <v>593</v>
      </c>
      <c r="D561" s="92">
        <v>6.7750000000000004</v>
      </c>
      <c r="E561" s="92">
        <v>6.7409999999999997</v>
      </c>
      <c r="F561" s="92">
        <v>6.782</v>
      </c>
      <c r="G561" s="92">
        <v>6.7329999999999997</v>
      </c>
      <c r="H561" s="92">
        <f t="shared" si="16"/>
        <v>2.3138431747410635E-3</v>
      </c>
      <c r="I561" s="92">
        <f t="shared" si="17"/>
        <v>2.2588036078160113E-3</v>
      </c>
    </row>
    <row r="562" spans="3:9" x14ac:dyDescent="0.25">
      <c r="C562" s="87" t="s">
        <v>594</v>
      </c>
      <c r="D562" s="88">
        <v>6.7539999999999996</v>
      </c>
      <c r="E562" s="88">
        <v>6.774</v>
      </c>
      <c r="F562" s="88">
        <v>6.7770000000000001</v>
      </c>
      <c r="G562" s="88">
        <v>6.7439999999999998</v>
      </c>
      <c r="H562" s="88">
        <f t="shared" si="16"/>
        <v>-1.3482432470506582E-3</v>
      </c>
      <c r="I562" s="88">
        <f t="shared" si="17"/>
        <v>-1.4032828139757102E-3</v>
      </c>
    </row>
    <row r="563" spans="3:9" x14ac:dyDescent="0.25">
      <c r="C563" s="91" t="s">
        <v>595</v>
      </c>
      <c r="D563" s="92">
        <v>6.71</v>
      </c>
      <c r="E563" s="92">
        <v>6.7619999999999996</v>
      </c>
      <c r="F563" s="92">
        <v>6.7709999999999999</v>
      </c>
      <c r="G563" s="92">
        <v>6.6970000000000001</v>
      </c>
      <c r="H563" s="92">
        <f t="shared" si="16"/>
        <v>-2.8385361304005987E-3</v>
      </c>
      <c r="I563" s="92">
        <f t="shared" si="17"/>
        <v>-2.893575697325651E-3</v>
      </c>
    </row>
    <row r="564" spans="3:9" x14ac:dyDescent="0.25">
      <c r="C564" s="87" t="s">
        <v>596</v>
      </c>
      <c r="D564" s="88">
        <v>6.7290000000000001</v>
      </c>
      <c r="E564" s="88">
        <v>6.774</v>
      </c>
      <c r="F564" s="88">
        <v>6.774</v>
      </c>
      <c r="G564" s="88">
        <v>6.7080000000000002</v>
      </c>
      <c r="H564" s="88">
        <f t="shared" si="16"/>
        <v>1.228008133638121E-3</v>
      </c>
      <c r="I564" s="88">
        <f t="shared" si="17"/>
        <v>1.172968566713069E-3</v>
      </c>
    </row>
    <row r="565" spans="3:9" x14ac:dyDescent="0.25">
      <c r="C565" s="91" t="s">
        <v>597</v>
      </c>
      <c r="D565" s="92">
        <v>6.6950000000000003</v>
      </c>
      <c r="E565" s="92">
        <v>6.7060000000000004</v>
      </c>
      <c r="F565" s="92">
        <v>6.71</v>
      </c>
      <c r="G565" s="92">
        <v>6.681</v>
      </c>
      <c r="H565" s="92">
        <f t="shared" si="16"/>
        <v>-2.199946954602365E-3</v>
      </c>
      <c r="I565" s="92">
        <f t="shared" si="17"/>
        <v>-2.2549865215274172E-3</v>
      </c>
    </row>
    <row r="566" spans="3:9" x14ac:dyDescent="0.25">
      <c r="C566" s="87" t="s">
        <v>598</v>
      </c>
      <c r="D566" s="88">
        <v>6.657</v>
      </c>
      <c r="E566" s="88">
        <v>6.68</v>
      </c>
      <c r="F566" s="88">
        <v>6.702</v>
      </c>
      <c r="G566" s="88">
        <v>6.6520000000000001</v>
      </c>
      <c r="H566" s="88">
        <f t="shared" si="16"/>
        <v>-2.4720243963570433E-3</v>
      </c>
      <c r="I566" s="88">
        <f t="shared" si="17"/>
        <v>-2.5270639632820955E-3</v>
      </c>
    </row>
    <row r="567" spans="3:9" x14ac:dyDescent="0.25">
      <c r="C567" s="91" t="s">
        <v>599</v>
      </c>
      <c r="D567" s="92">
        <v>6.6059999999999999</v>
      </c>
      <c r="E567" s="92">
        <v>6.609</v>
      </c>
      <c r="F567" s="92">
        <v>6.62</v>
      </c>
      <c r="G567" s="92">
        <v>6.5990000000000002</v>
      </c>
      <c r="H567" s="92">
        <f t="shared" si="16"/>
        <v>-3.3399875962753407E-3</v>
      </c>
      <c r="I567" s="92">
        <f t="shared" si="17"/>
        <v>-3.395027163200393E-3</v>
      </c>
    </row>
    <row r="568" spans="3:9" x14ac:dyDescent="0.25">
      <c r="C568" s="87" t="s">
        <v>600</v>
      </c>
      <c r="D568" s="88">
        <v>6.68</v>
      </c>
      <c r="E568" s="88">
        <v>6.6</v>
      </c>
      <c r="F568" s="88">
        <v>6.6840000000000002</v>
      </c>
      <c r="G568" s="88">
        <v>6.5819999999999999</v>
      </c>
      <c r="H568" s="88">
        <f t="shared" si="16"/>
        <v>4.8378931201502225E-3</v>
      </c>
      <c r="I568" s="88">
        <f t="shared" si="17"/>
        <v>4.7828535532251706E-3</v>
      </c>
    </row>
    <row r="569" spans="3:9" x14ac:dyDescent="0.25">
      <c r="C569" s="91" t="s">
        <v>601</v>
      </c>
      <c r="D569" s="92">
        <v>6.6689999999999996</v>
      </c>
      <c r="E569" s="92">
        <v>6.6929999999999996</v>
      </c>
      <c r="F569" s="92">
        <v>6.6929999999999996</v>
      </c>
      <c r="G569" s="92">
        <v>6.66</v>
      </c>
      <c r="H569" s="92">
        <f t="shared" si="16"/>
        <v>-7.1574505689265882E-4</v>
      </c>
      <c r="I569" s="92">
        <f t="shared" si="17"/>
        <v>-7.7078462381771086E-4</v>
      </c>
    </row>
    <row r="570" spans="3:9" x14ac:dyDescent="0.25">
      <c r="C570" s="87" t="s">
        <v>602</v>
      </c>
      <c r="D570" s="88">
        <v>6.6550000000000002</v>
      </c>
      <c r="E570" s="88">
        <v>6.6589999999999998</v>
      </c>
      <c r="F570" s="88">
        <v>6.6660000000000004</v>
      </c>
      <c r="G570" s="88">
        <v>6.6360000000000001</v>
      </c>
      <c r="H570" s="88">
        <f t="shared" si="16"/>
        <v>-9.1265760795905982E-4</v>
      </c>
      <c r="I570" s="88">
        <f t="shared" si="17"/>
        <v>-9.6769717488411186E-4</v>
      </c>
    </row>
    <row r="571" spans="3:9" x14ac:dyDescent="0.25">
      <c r="C571" s="91" t="s">
        <v>603</v>
      </c>
      <c r="D571" s="92">
        <v>6.6790000000000003</v>
      </c>
      <c r="E571" s="92">
        <v>6.6619999999999999</v>
      </c>
      <c r="F571" s="92">
        <v>6.6840000000000002</v>
      </c>
      <c r="G571" s="92">
        <v>6.66</v>
      </c>
      <c r="H571" s="92">
        <f t="shared" si="16"/>
        <v>1.5633836540404138E-3</v>
      </c>
      <c r="I571" s="92">
        <f t="shared" si="17"/>
        <v>1.5083440871153618E-3</v>
      </c>
    </row>
    <row r="572" spans="3:9" x14ac:dyDescent="0.25">
      <c r="C572" s="87" t="s">
        <v>604</v>
      </c>
      <c r="D572" s="88">
        <v>6.7270000000000003</v>
      </c>
      <c r="E572" s="88">
        <v>6.7030000000000003</v>
      </c>
      <c r="F572" s="88">
        <v>6.7309999999999999</v>
      </c>
      <c r="G572" s="88">
        <v>6.6980000000000004</v>
      </c>
      <c r="H572" s="88">
        <f t="shared" si="16"/>
        <v>3.1099842180678352E-3</v>
      </c>
      <c r="I572" s="88">
        <f t="shared" si="17"/>
        <v>3.0549446511427829E-3</v>
      </c>
    </row>
    <row r="573" spans="3:9" x14ac:dyDescent="0.25">
      <c r="C573" s="91" t="s">
        <v>605</v>
      </c>
      <c r="D573" s="92">
        <v>6.67</v>
      </c>
      <c r="E573" s="92">
        <v>6.7370000000000001</v>
      </c>
      <c r="F573" s="92">
        <v>6.7389999999999999</v>
      </c>
      <c r="G573" s="92">
        <v>6.67</v>
      </c>
      <c r="H573" s="92">
        <f t="shared" si="16"/>
        <v>-3.6955937662532406E-3</v>
      </c>
      <c r="I573" s="92">
        <f t="shared" si="17"/>
        <v>-3.7506333331782929E-3</v>
      </c>
    </row>
    <row r="574" spans="3:9" x14ac:dyDescent="0.25">
      <c r="C574" s="87" t="s">
        <v>606</v>
      </c>
      <c r="D574" s="88">
        <v>6.66</v>
      </c>
      <c r="E574" s="88">
        <v>6.6970000000000001</v>
      </c>
      <c r="F574" s="88">
        <v>6.6970000000000001</v>
      </c>
      <c r="G574" s="88">
        <v>6.6509999999999998</v>
      </c>
      <c r="H574" s="88">
        <f t="shared" si="16"/>
        <v>-6.5160474624789255E-4</v>
      </c>
      <c r="I574" s="88">
        <f t="shared" si="17"/>
        <v>-7.0664431317294459E-4</v>
      </c>
    </row>
    <row r="575" spans="3:9" x14ac:dyDescent="0.25">
      <c r="C575" s="91" t="s">
        <v>607</v>
      </c>
      <c r="D575" s="92">
        <v>6.6559999999999997</v>
      </c>
      <c r="E575" s="92">
        <v>6.6689999999999996</v>
      </c>
      <c r="F575" s="92">
        <v>6.673</v>
      </c>
      <c r="G575" s="92">
        <v>6.6420000000000003</v>
      </c>
      <c r="H575" s="92">
        <f t="shared" si="16"/>
        <v>-2.6091588763355392E-4</v>
      </c>
      <c r="I575" s="92">
        <f t="shared" si="17"/>
        <v>-3.1595545455860596E-4</v>
      </c>
    </row>
    <row r="576" spans="3:9" x14ac:dyDescent="0.25">
      <c r="C576" s="87" t="s">
        <v>608</v>
      </c>
      <c r="D576" s="88">
        <v>6.6989999999999998</v>
      </c>
      <c r="E576" s="88">
        <v>6.6559999999999997</v>
      </c>
      <c r="F576" s="88">
        <v>6.718</v>
      </c>
      <c r="G576" s="88">
        <v>6.6360000000000001</v>
      </c>
      <c r="H576" s="88">
        <f t="shared" si="16"/>
        <v>2.7966645084328331E-3</v>
      </c>
      <c r="I576" s="88">
        <f t="shared" si="17"/>
        <v>2.7416249415077808E-3</v>
      </c>
    </row>
    <row r="577" spans="3:9" x14ac:dyDescent="0.25">
      <c r="C577" s="91" t="s">
        <v>609</v>
      </c>
      <c r="D577" s="92">
        <v>6.6920000000000002</v>
      </c>
      <c r="E577" s="92">
        <v>6.6989999999999998</v>
      </c>
      <c r="F577" s="92">
        <v>6.7039999999999997</v>
      </c>
      <c r="G577" s="92">
        <v>6.6879999999999997</v>
      </c>
      <c r="H577" s="92">
        <f t="shared" si="16"/>
        <v>-4.5404550074347623E-4</v>
      </c>
      <c r="I577" s="92">
        <f t="shared" si="17"/>
        <v>-5.0908506766852827E-4</v>
      </c>
    </row>
    <row r="578" spans="3:9" x14ac:dyDescent="0.25">
      <c r="C578" s="87" t="s">
        <v>610</v>
      </c>
      <c r="D578" s="88">
        <v>6.7</v>
      </c>
      <c r="E578" s="88">
        <v>6.7110000000000003</v>
      </c>
      <c r="F578" s="88">
        <v>6.7110000000000003</v>
      </c>
      <c r="G578" s="88">
        <v>6.6890000000000001</v>
      </c>
      <c r="H578" s="88">
        <f t="shared" si="16"/>
        <v>5.1887041046953623E-4</v>
      </c>
      <c r="I578" s="88">
        <f t="shared" si="17"/>
        <v>4.6383084354448419E-4</v>
      </c>
    </row>
    <row r="579" spans="3:9" x14ac:dyDescent="0.25">
      <c r="C579" s="91" t="s">
        <v>611</v>
      </c>
      <c r="D579" s="92">
        <v>6.6779999999999999</v>
      </c>
      <c r="E579" s="92">
        <v>6.6950000000000003</v>
      </c>
      <c r="F579" s="92">
        <v>6.6950000000000003</v>
      </c>
      <c r="G579" s="92">
        <v>6.6710000000000003</v>
      </c>
      <c r="H579" s="92">
        <f t="shared" si="16"/>
        <v>-1.428387982474498E-3</v>
      </c>
      <c r="I579" s="92">
        <f t="shared" si="17"/>
        <v>-1.48342754939955E-3</v>
      </c>
    </row>
    <row r="580" spans="3:9" x14ac:dyDescent="0.25">
      <c r="C580" s="87" t="s">
        <v>612</v>
      </c>
      <c r="D580" s="88">
        <v>6.6779999999999999</v>
      </c>
      <c r="E580" s="88">
        <v>6.6980000000000004</v>
      </c>
      <c r="F580" s="88">
        <v>6.7080000000000002</v>
      </c>
      <c r="G580" s="88">
        <v>6.6740000000000004</v>
      </c>
      <c r="H580" s="88">
        <f t="shared" ref="H580:H643" si="18">LOG(D580/D579)</f>
        <v>0</v>
      </c>
      <c r="I580" s="88">
        <f t="shared" ref="I580:I643" si="19">H580-$H$1224</f>
        <v>-5.5039566925052062E-5</v>
      </c>
    </row>
    <row r="581" spans="3:9" x14ac:dyDescent="0.25">
      <c r="C581" s="91" t="s">
        <v>613</v>
      </c>
      <c r="D581" s="92">
        <v>6.67</v>
      </c>
      <c r="E581" s="92">
        <v>6.68</v>
      </c>
      <c r="F581" s="92">
        <v>6.6859999999999999</v>
      </c>
      <c r="G581" s="92">
        <v>6.66</v>
      </c>
      <c r="H581" s="92">
        <f t="shared" si="18"/>
        <v>-5.20580801802989E-4</v>
      </c>
      <c r="I581" s="92">
        <f t="shared" si="19"/>
        <v>-5.7562036872804104E-4</v>
      </c>
    </row>
    <row r="582" spans="3:9" x14ac:dyDescent="0.25">
      <c r="C582" s="87" t="s">
        <v>614</v>
      </c>
      <c r="D582" s="88">
        <v>6.6790000000000003</v>
      </c>
      <c r="E582" s="88">
        <v>6.6970000000000001</v>
      </c>
      <c r="F582" s="88">
        <v>6.7</v>
      </c>
      <c r="G582" s="88">
        <v>6.6740000000000004</v>
      </c>
      <c r="H582" s="88">
        <f t="shared" si="18"/>
        <v>5.8560954818535514E-4</v>
      </c>
      <c r="I582" s="88">
        <f t="shared" si="19"/>
        <v>5.305699812603031E-4</v>
      </c>
    </row>
    <row r="583" spans="3:9" x14ac:dyDescent="0.25">
      <c r="C583" s="91" t="s">
        <v>615</v>
      </c>
      <c r="D583" s="92">
        <v>6.6639999999999997</v>
      </c>
      <c r="E583" s="92">
        <v>6.67</v>
      </c>
      <c r="F583" s="92">
        <v>6.673</v>
      </c>
      <c r="G583" s="92">
        <v>6.657</v>
      </c>
      <c r="H583" s="92">
        <f t="shared" si="18"/>
        <v>-9.7645506600318522E-4</v>
      </c>
      <c r="I583" s="92">
        <f t="shared" si="19"/>
        <v>-1.0314946329282374E-3</v>
      </c>
    </row>
    <row r="584" spans="3:9" x14ac:dyDescent="0.25">
      <c r="C584" s="87" t="s">
        <v>616</v>
      </c>
      <c r="D584" s="88">
        <v>6.6429999999999998</v>
      </c>
      <c r="E584" s="88">
        <v>6.6509999999999998</v>
      </c>
      <c r="F584" s="88">
        <v>6.6669999999999998</v>
      </c>
      <c r="G584" s="88">
        <v>6.641</v>
      </c>
      <c r="H584" s="88">
        <f t="shared" si="18"/>
        <v>-1.3707359571816697E-3</v>
      </c>
      <c r="I584" s="88">
        <f t="shared" si="19"/>
        <v>-1.4257755241067218E-3</v>
      </c>
    </row>
    <row r="585" spans="3:9" x14ac:dyDescent="0.25">
      <c r="C585" s="91" t="s">
        <v>617</v>
      </c>
      <c r="D585" s="92">
        <v>6.4450000000000003</v>
      </c>
      <c r="E585" s="92">
        <v>6.431</v>
      </c>
      <c r="F585" s="92">
        <v>6.4459999999999997</v>
      </c>
      <c r="G585" s="92">
        <v>6.415</v>
      </c>
      <c r="H585" s="92">
        <f t="shared" si="18"/>
        <v>-1.3141330752127638E-2</v>
      </c>
      <c r="I585" s="92">
        <f t="shared" si="19"/>
        <v>-1.3196370319052689E-2</v>
      </c>
    </row>
    <row r="586" spans="3:9" x14ac:dyDescent="0.25">
      <c r="C586" s="87" t="s">
        <v>618</v>
      </c>
      <c r="D586" s="88">
        <v>6.4710000000000001</v>
      </c>
      <c r="E586" s="88">
        <v>6.4569999999999999</v>
      </c>
      <c r="F586" s="88">
        <v>6.4729999999999999</v>
      </c>
      <c r="G586" s="88">
        <v>6.4489999999999998</v>
      </c>
      <c r="H586" s="88">
        <f t="shared" si="18"/>
        <v>1.7484781327856331E-3</v>
      </c>
      <c r="I586" s="88">
        <f t="shared" si="19"/>
        <v>1.6934385658605811E-3</v>
      </c>
    </row>
    <row r="587" spans="3:9" x14ac:dyDescent="0.25">
      <c r="C587" s="91" t="s">
        <v>619</v>
      </c>
      <c r="D587" s="92">
        <v>6.5140000000000002</v>
      </c>
      <c r="E587" s="92">
        <v>6.4820000000000002</v>
      </c>
      <c r="F587" s="92">
        <v>6.5279999999999996</v>
      </c>
      <c r="G587" s="92">
        <v>6.4820000000000002</v>
      </c>
      <c r="H587" s="92">
        <f t="shared" si="18"/>
        <v>2.8763544066468028E-3</v>
      </c>
      <c r="I587" s="92">
        <f t="shared" si="19"/>
        <v>2.8213148397217506E-3</v>
      </c>
    </row>
    <row r="588" spans="3:9" x14ac:dyDescent="0.25">
      <c r="C588" s="87" t="s">
        <v>620</v>
      </c>
      <c r="D588" s="88">
        <v>6.4859999999999998</v>
      </c>
      <c r="E588" s="88">
        <v>6.5209999999999999</v>
      </c>
      <c r="F588" s="88">
        <v>6.5209999999999999</v>
      </c>
      <c r="G588" s="88">
        <v>6.484</v>
      </c>
      <c r="H588" s="88">
        <f t="shared" si="18"/>
        <v>-1.8708098919003636E-3</v>
      </c>
      <c r="I588" s="88">
        <f t="shared" si="19"/>
        <v>-1.9258494588254157E-3</v>
      </c>
    </row>
    <row r="589" spans="3:9" x14ac:dyDescent="0.25">
      <c r="C589" s="91" t="s">
        <v>621</v>
      </c>
      <c r="D589" s="92">
        <v>6.5019999999999998</v>
      </c>
      <c r="E589" s="92">
        <v>6.4729999999999999</v>
      </c>
      <c r="F589" s="92">
        <v>6.5060000000000002</v>
      </c>
      <c r="G589" s="92">
        <v>6.4729999999999999</v>
      </c>
      <c r="H589" s="92">
        <f t="shared" si="18"/>
        <v>1.0700208231538527E-3</v>
      </c>
      <c r="I589" s="92">
        <f t="shared" si="19"/>
        <v>1.0149812562288006E-3</v>
      </c>
    </row>
    <row r="590" spans="3:9" x14ac:dyDescent="0.25">
      <c r="C590" s="87" t="s">
        <v>622</v>
      </c>
      <c r="D590" s="88">
        <v>6.5540000000000003</v>
      </c>
      <c r="E590" s="88">
        <v>6.5389999999999997</v>
      </c>
      <c r="F590" s="88">
        <v>6.5540000000000003</v>
      </c>
      <c r="G590" s="88">
        <v>6.524</v>
      </c>
      <c r="H590" s="88">
        <f t="shared" si="18"/>
        <v>3.4594718862491387E-3</v>
      </c>
      <c r="I590" s="88">
        <f t="shared" si="19"/>
        <v>3.4044323193240865E-3</v>
      </c>
    </row>
    <row r="591" spans="3:9" x14ac:dyDescent="0.25">
      <c r="C591" s="91" t="s">
        <v>623</v>
      </c>
      <c r="D591" s="92">
        <v>6.5609999999999999</v>
      </c>
      <c r="E591" s="92">
        <v>6.5439999999999996</v>
      </c>
      <c r="F591" s="92">
        <v>6.5739999999999998</v>
      </c>
      <c r="G591" s="92">
        <v>6.5439999999999996</v>
      </c>
      <c r="H591" s="92">
        <f t="shared" si="18"/>
        <v>4.6360071094250202E-4</v>
      </c>
      <c r="I591" s="92">
        <f t="shared" si="19"/>
        <v>4.0856114401744998E-4</v>
      </c>
    </row>
    <row r="592" spans="3:9" x14ac:dyDescent="0.25">
      <c r="C592" s="87" t="s">
        <v>624</v>
      </c>
      <c r="D592" s="88">
        <v>6.5279999999999996</v>
      </c>
      <c r="E592" s="88">
        <v>6.5540000000000003</v>
      </c>
      <c r="F592" s="88">
        <v>6.5540000000000003</v>
      </c>
      <c r="G592" s="88">
        <v>6.5259999999999998</v>
      </c>
      <c r="H592" s="88">
        <f t="shared" si="18"/>
        <v>-2.1898920114947775E-3</v>
      </c>
      <c r="I592" s="88">
        <f t="shared" si="19"/>
        <v>-2.2449315784198298E-3</v>
      </c>
    </row>
    <row r="593" spans="3:9" x14ac:dyDescent="0.25">
      <c r="C593" s="91" t="s">
        <v>625</v>
      </c>
      <c r="D593" s="92">
        <v>6.5149999999999997</v>
      </c>
      <c r="E593" s="92">
        <v>6.5279999999999996</v>
      </c>
      <c r="F593" s="92">
        <v>6.5279999999999996</v>
      </c>
      <c r="G593" s="92">
        <v>6.5049999999999999</v>
      </c>
      <c r="H593" s="92">
        <f t="shared" si="18"/>
        <v>-8.657256972012218E-4</v>
      </c>
      <c r="I593" s="92">
        <f t="shared" si="19"/>
        <v>-9.2076526412627384E-4</v>
      </c>
    </row>
    <row r="594" spans="3:9" x14ac:dyDescent="0.25">
      <c r="C594" s="87" t="s">
        <v>626</v>
      </c>
      <c r="D594" s="88">
        <v>6.5190000000000001</v>
      </c>
      <c r="E594" s="88">
        <v>6.5259999999999998</v>
      </c>
      <c r="F594" s="88">
        <v>6.5259999999999998</v>
      </c>
      <c r="G594" s="88">
        <v>6.5069999999999997</v>
      </c>
      <c r="H594" s="88">
        <f t="shared" si="18"/>
        <v>2.6656099158351028E-4</v>
      </c>
      <c r="I594" s="88">
        <f t="shared" si="19"/>
        <v>2.1152142465845822E-4</v>
      </c>
    </row>
    <row r="595" spans="3:9" x14ac:dyDescent="0.25">
      <c r="C595" s="91" t="s">
        <v>627</v>
      </c>
      <c r="D595" s="92">
        <v>6.4770000000000003</v>
      </c>
      <c r="E595" s="92">
        <v>6.5259999999999998</v>
      </c>
      <c r="F595" s="92">
        <v>6.53</v>
      </c>
      <c r="G595" s="92">
        <v>6.476</v>
      </c>
      <c r="H595" s="92">
        <f t="shared" si="18"/>
        <v>-2.8070839862937443E-3</v>
      </c>
      <c r="I595" s="92">
        <f t="shared" si="19"/>
        <v>-2.8621235532187966E-3</v>
      </c>
    </row>
    <row r="596" spans="3:9" x14ac:dyDescent="0.25">
      <c r="C596" s="87" t="s">
        <v>628</v>
      </c>
      <c r="D596" s="88">
        <v>6.4729999999999999</v>
      </c>
      <c r="E596" s="88">
        <v>6.476</v>
      </c>
      <c r="F596" s="88">
        <v>6.4809999999999999</v>
      </c>
      <c r="G596" s="88">
        <v>6.4660000000000002</v>
      </c>
      <c r="H596" s="88">
        <f t="shared" si="18"/>
        <v>-2.6829003596285782E-4</v>
      </c>
      <c r="I596" s="88">
        <f t="shared" si="19"/>
        <v>-3.2332960288790986E-4</v>
      </c>
    </row>
    <row r="597" spans="3:9" x14ac:dyDescent="0.25">
      <c r="C597" s="91" t="s">
        <v>629</v>
      </c>
      <c r="D597" s="92">
        <v>6.4580000000000002</v>
      </c>
      <c r="E597" s="92">
        <v>6.4640000000000004</v>
      </c>
      <c r="F597" s="92">
        <v>6.4729999999999999</v>
      </c>
      <c r="G597" s="92">
        <v>6.4539999999999997</v>
      </c>
      <c r="H597" s="92">
        <f t="shared" si="18"/>
        <v>-1.0075663367875313E-3</v>
      </c>
      <c r="I597" s="92">
        <f t="shared" si="19"/>
        <v>-1.0626059037125834E-3</v>
      </c>
    </row>
    <row r="598" spans="3:9" x14ac:dyDescent="0.25">
      <c r="C598" s="87" t="s">
        <v>630</v>
      </c>
      <c r="D598" s="88">
        <v>6.5049999999999999</v>
      </c>
      <c r="E598" s="88">
        <v>6.4630000000000001</v>
      </c>
      <c r="F598" s="88">
        <v>6.5060000000000002</v>
      </c>
      <c r="G598" s="88">
        <v>6.4489999999999998</v>
      </c>
      <c r="H598" s="88">
        <f t="shared" si="18"/>
        <v>3.1492602164621855E-3</v>
      </c>
      <c r="I598" s="88">
        <f t="shared" si="19"/>
        <v>3.0942206495371332E-3</v>
      </c>
    </row>
    <row r="599" spans="3:9" x14ac:dyDescent="0.25">
      <c r="C599" s="91" t="s">
        <v>631</v>
      </c>
      <c r="D599" s="92">
        <v>6.4950000000000001</v>
      </c>
      <c r="E599" s="92">
        <v>6.5129999999999999</v>
      </c>
      <c r="F599" s="92">
        <v>6.524</v>
      </c>
      <c r="G599" s="92">
        <v>6.4889999999999999</v>
      </c>
      <c r="H599" s="92">
        <f t="shared" si="18"/>
        <v>-6.6814548855837191E-4</v>
      </c>
      <c r="I599" s="92">
        <f t="shared" si="19"/>
        <v>-7.2318505548342395E-4</v>
      </c>
    </row>
    <row r="600" spans="3:9" x14ac:dyDescent="0.25">
      <c r="C600" s="87" t="s">
        <v>632</v>
      </c>
      <c r="D600" s="88">
        <v>6.468</v>
      </c>
      <c r="E600" s="88">
        <v>6.5060000000000002</v>
      </c>
      <c r="F600" s="88">
        <v>6.5060000000000002</v>
      </c>
      <c r="G600" s="88">
        <v>6.4610000000000003</v>
      </c>
      <c r="H600" s="88">
        <f t="shared" si="18"/>
        <v>-1.8091441746831778E-3</v>
      </c>
      <c r="I600" s="88">
        <f t="shared" si="19"/>
        <v>-1.8641837416082298E-3</v>
      </c>
    </row>
    <row r="601" spans="3:9" x14ac:dyDescent="0.25">
      <c r="C601" s="91" t="s">
        <v>633</v>
      </c>
      <c r="D601" s="92">
        <v>6.4779999999999998</v>
      </c>
      <c r="E601" s="92">
        <v>6.47</v>
      </c>
      <c r="F601" s="92">
        <v>6.4889999999999999</v>
      </c>
      <c r="G601" s="92">
        <v>6.4630000000000001</v>
      </c>
      <c r="H601" s="92">
        <f t="shared" si="18"/>
        <v>6.7093243979457538E-4</v>
      </c>
      <c r="I601" s="92">
        <f t="shared" si="19"/>
        <v>6.1589287286952334E-4</v>
      </c>
    </row>
    <row r="602" spans="3:9" x14ac:dyDescent="0.25">
      <c r="C602" s="87" t="s">
        <v>634</v>
      </c>
      <c r="D602" s="88">
        <v>6.4669999999999996</v>
      </c>
      <c r="E602" s="88">
        <v>6.4820000000000002</v>
      </c>
      <c r="F602" s="88">
        <v>6.4939999999999998</v>
      </c>
      <c r="G602" s="88">
        <v>6.4669999999999996</v>
      </c>
      <c r="H602" s="88">
        <f t="shared" si="18"/>
        <v>-7.3808272704136671E-4</v>
      </c>
      <c r="I602" s="88">
        <f t="shared" si="19"/>
        <v>-7.9312229396641875E-4</v>
      </c>
    </row>
    <row r="603" spans="3:9" x14ac:dyDescent="0.25">
      <c r="C603" s="91" t="s">
        <v>635</v>
      </c>
      <c r="D603" s="92">
        <v>6.4530000000000003</v>
      </c>
      <c r="E603" s="92">
        <v>6.4640000000000004</v>
      </c>
      <c r="F603" s="92">
        <v>6.4640000000000004</v>
      </c>
      <c r="G603" s="92">
        <v>6.4420000000000002</v>
      </c>
      <c r="H603" s="92">
        <f t="shared" si="18"/>
        <v>-9.4119583999172833E-4</v>
      </c>
      <c r="I603" s="92">
        <f t="shared" si="19"/>
        <v>-9.9623540691678048E-4</v>
      </c>
    </row>
    <row r="604" spans="3:9" x14ac:dyDescent="0.25">
      <c r="C604" s="87" t="s">
        <v>636</v>
      </c>
      <c r="D604" s="88">
        <v>6.46</v>
      </c>
      <c r="E604" s="88">
        <v>6.4550000000000001</v>
      </c>
      <c r="F604" s="88">
        <v>6.4740000000000002</v>
      </c>
      <c r="G604" s="88">
        <v>6.4489999999999998</v>
      </c>
      <c r="H604" s="88">
        <f t="shared" si="18"/>
        <v>4.7085288795904414E-4</v>
      </c>
      <c r="I604" s="88">
        <f t="shared" si="19"/>
        <v>4.158133210339921E-4</v>
      </c>
    </row>
    <row r="605" spans="3:9" x14ac:dyDescent="0.25">
      <c r="C605" s="91" t="s">
        <v>637</v>
      </c>
      <c r="D605" s="92">
        <v>6.484</v>
      </c>
      <c r="E605" s="92">
        <v>6.4630000000000001</v>
      </c>
      <c r="F605" s="92">
        <v>6.4939999999999998</v>
      </c>
      <c r="G605" s="92">
        <v>6.452</v>
      </c>
      <c r="H605" s="92">
        <f t="shared" si="18"/>
        <v>1.6104881813932491E-3</v>
      </c>
      <c r="I605" s="92">
        <f t="shared" si="19"/>
        <v>1.5554486144681971E-3</v>
      </c>
    </row>
    <row r="606" spans="3:9" x14ac:dyDescent="0.25">
      <c r="C606" s="87" t="s">
        <v>638</v>
      </c>
      <c r="D606" s="88">
        <v>6.4619999999999997</v>
      </c>
      <c r="E606" s="88">
        <v>6.4850000000000003</v>
      </c>
      <c r="F606" s="88">
        <v>6.4950000000000001</v>
      </c>
      <c r="G606" s="88">
        <v>6.4619999999999997</v>
      </c>
      <c r="H606" s="88">
        <f t="shared" si="18"/>
        <v>-1.4760524948521383E-3</v>
      </c>
      <c r="I606" s="88">
        <f t="shared" si="19"/>
        <v>-1.5310920617771903E-3</v>
      </c>
    </row>
    <row r="607" spans="3:9" x14ac:dyDescent="0.25">
      <c r="C607" s="91" t="s">
        <v>639</v>
      </c>
      <c r="D607" s="92">
        <v>6.4619999999999997</v>
      </c>
      <c r="E607" s="92">
        <v>6.45</v>
      </c>
      <c r="F607" s="92">
        <v>6.468</v>
      </c>
      <c r="G607" s="92">
        <v>6.4480000000000004</v>
      </c>
      <c r="H607" s="92">
        <f t="shared" si="18"/>
        <v>0</v>
      </c>
      <c r="I607" s="92">
        <f t="shared" si="19"/>
        <v>-5.5039566925052062E-5</v>
      </c>
    </row>
    <row r="608" spans="3:9" x14ac:dyDescent="0.25">
      <c r="C608" s="87" t="s">
        <v>640</v>
      </c>
      <c r="D608" s="88">
        <v>6.6079999999999997</v>
      </c>
      <c r="E608" s="88">
        <v>6.4640000000000004</v>
      </c>
      <c r="F608" s="88">
        <v>6.6139999999999999</v>
      </c>
      <c r="G608" s="88">
        <v>6.4539999999999997</v>
      </c>
      <c r="H608" s="88">
        <f t="shared" si="18"/>
        <v>9.7030806307005554E-3</v>
      </c>
      <c r="I608" s="88">
        <f t="shared" si="19"/>
        <v>9.6480410637755035E-3</v>
      </c>
    </row>
    <row r="609" spans="3:9" x14ac:dyDescent="0.25">
      <c r="C609" s="91" t="s">
        <v>641</v>
      </c>
      <c r="D609" s="92">
        <v>6.6609999999999996</v>
      </c>
      <c r="E609" s="92">
        <v>6.6109999999999998</v>
      </c>
      <c r="F609" s="92">
        <v>6.6680000000000001</v>
      </c>
      <c r="G609" s="92">
        <v>6.6020000000000003</v>
      </c>
      <c r="H609" s="92">
        <f t="shared" si="18"/>
        <v>3.4693993445331843E-3</v>
      </c>
      <c r="I609" s="92">
        <f t="shared" si="19"/>
        <v>3.414359777608132E-3</v>
      </c>
    </row>
    <row r="610" spans="3:9" x14ac:dyDescent="0.25">
      <c r="C610" s="87" t="s">
        <v>642</v>
      </c>
      <c r="D610" s="88">
        <v>6.6589999999999998</v>
      </c>
      <c r="E610" s="88">
        <v>6.6890000000000001</v>
      </c>
      <c r="F610" s="88">
        <v>6.69</v>
      </c>
      <c r="G610" s="88">
        <v>6.6580000000000004</v>
      </c>
      <c r="H610" s="88">
        <f t="shared" si="18"/>
        <v>-1.304187643143823E-4</v>
      </c>
      <c r="I610" s="88">
        <f t="shared" si="19"/>
        <v>-1.8545833123943437E-4</v>
      </c>
    </row>
    <row r="611" spans="3:9" x14ac:dyDescent="0.25">
      <c r="C611" s="91" t="s">
        <v>643</v>
      </c>
      <c r="D611" s="92">
        <v>6.7030000000000003</v>
      </c>
      <c r="E611" s="92">
        <v>6.665</v>
      </c>
      <c r="F611" s="92">
        <v>6.7229999999999999</v>
      </c>
      <c r="G611" s="92">
        <v>6.6429999999999998</v>
      </c>
      <c r="H611" s="92">
        <f t="shared" si="18"/>
        <v>2.8602045011816876E-3</v>
      </c>
      <c r="I611" s="92">
        <f t="shared" si="19"/>
        <v>2.8051649342566353E-3</v>
      </c>
    </row>
    <row r="612" spans="3:9" x14ac:dyDescent="0.25">
      <c r="C612" s="87" t="s">
        <v>644</v>
      </c>
      <c r="D612" s="88">
        <v>6.76</v>
      </c>
      <c r="E612" s="88">
        <v>6.71</v>
      </c>
      <c r="F612" s="88">
        <v>6.76</v>
      </c>
      <c r="G612" s="88">
        <v>6.6870000000000003</v>
      </c>
      <c r="H612" s="88">
        <f t="shared" si="18"/>
        <v>3.6774765479096949E-3</v>
      </c>
      <c r="I612" s="88">
        <f t="shared" si="19"/>
        <v>3.6224369809846426E-3</v>
      </c>
    </row>
    <row r="613" spans="3:9" x14ac:dyDescent="0.25">
      <c r="C613" s="91" t="s">
        <v>645</v>
      </c>
      <c r="D613" s="92">
        <v>6.77</v>
      </c>
      <c r="E613" s="92">
        <v>6.7530000000000001</v>
      </c>
      <c r="F613" s="92">
        <v>6.7910000000000004</v>
      </c>
      <c r="G613" s="92">
        <v>6.7409999999999997</v>
      </c>
      <c r="H613" s="92">
        <f t="shared" si="18"/>
        <v>6.4197274350841454E-4</v>
      </c>
      <c r="I613" s="92">
        <f t="shared" si="19"/>
        <v>5.869331765833625E-4</v>
      </c>
    </row>
    <row r="614" spans="3:9" x14ac:dyDescent="0.25">
      <c r="C614" s="87" t="s">
        <v>646</v>
      </c>
      <c r="D614" s="88">
        <v>6.782</v>
      </c>
      <c r="E614" s="88">
        <v>6.8220000000000001</v>
      </c>
      <c r="F614" s="88">
        <v>6.8369999999999997</v>
      </c>
      <c r="G614" s="88">
        <v>6.7640000000000002</v>
      </c>
      <c r="H614" s="88">
        <f t="shared" si="18"/>
        <v>7.6911675692317857E-4</v>
      </c>
      <c r="I614" s="88">
        <f t="shared" si="19"/>
        <v>7.1407718999812653E-4</v>
      </c>
    </row>
    <row r="615" spans="3:9" x14ac:dyDescent="0.25">
      <c r="C615" s="91" t="s">
        <v>647</v>
      </c>
      <c r="D615" s="92">
        <v>6.7939999999999996</v>
      </c>
      <c r="E615" s="92">
        <v>6.7670000000000003</v>
      </c>
      <c r="F615" s="92">
        <v>6.798</v>
      </c>
      <c r="G615" s="92">
        <v>6.7590000000000003</v>
      </c>
      <c r="H615" s="92">
        <f t="shared" si="18"/>
        <v>7.6775709194159538E-4</v>
      </c>
      <c r="I615" s="92">
        <f t="shared" si="19"/>
        <v>7.1271752501654334E-4</v>
      </c>
    </row>
    <row r="616" spans="3:9" x14ac:dyDescent="0.25">
      <c r="C616" s="87" t="s">
        <v>648</v>
      </c>
      <c r="D616" s="88">
        <v>6.7439999999999998</v>
      </c>
      <c r="E616" s="88">
        <v>6.8010000000000002</v>
      </c>
      <c r="F616" s="88">
        <v>6.8010000000000002</v>
      </c>
      <c r="G616" s="88">
        <v>6.7439999999999998</v>
      </c>
      <c r="H616" s="88">
        <f t="shared" si="18"/>
        <v>-3.2079809173232205E-3</v>
      </c>
      <c r="I616" s="88">
        <f t="shared" si="19"/>
        <v>-3.2630204842482727E-3</v>
      </c>
    </row>
    <row r="617" spans="3:9" x14ac:dyDescent="0.25">
      <c r="C617" s="91" t="s">
        <v>649</v>
      </c>
      <c r="D617" s="92">
        <v>6.7050000000000001</v>
      </c>
      <c r="E617" s="92">
        <v>6.742</v>
      </c>
      <c r="F617" s="92">
        <v>6.7590000000000003</v>
      </c>
      <c r="G617" s="92">
        <v>6.6929999999999996</v>
      </c>
      <c r="H617" s="92">
        <f t="shared" si="18"/>
        <v>-2.518779429068196E-3</v>
      </c>
      <c r="I617" s="92">
        <f t="shared" si="19"/>
        <v>-2.5738189959932482E-3</v>
      </c>
    </row>
    <row r="618" spans="3:9" x14ac:dyDescent="0.25">
      <c r="C618" s="87" t="s">
        <v>650</v>
      </c>
      <c r="D618" s="88">
        <v>6.7460000000000004</v>
      </c>
      <c r="E618" s="88">
        <v>6.7309999999999999</v>
      </c>
      <c r="F618" s="88">
        <v>6.7480000000000002</v>
      </c>
      <c r="G618" s="88">
        <v>6.7039999999999997</v>
      </c>
      <c r="H618" s="88">
        <f t="shared" si="18"/>
        <v>2.6475546655649299E-3</v>
      </c>
      <c r="I618" s="88">
        <f t="shared" si="19"/>
        <v>2.5925150986398776E-3</v>
      </c>
    </row>
    <row r="619" spans="3:9" x14ac:dyDescent="0.25">
      <c r="C619" s="91" t="s">
        <v>651</v>
      </c>
      <c r="D619" s="92">
        <v>6.5979999999999999</v>
      </c>
      <c r="E619" s="92">
        <v>6.6210000000000004</v>
      </c>
      <c r="F619" s="92">
        <v>6.6520000000000001</v>
      </c>
      <c r="G619" s="92">
        <v>6.5549999999999997</v>
      </c>
      <c r="H619" s="92">
        <f t="shared" si="18"/>
        <v>-9.6340256438576105E-3</v>
      </c>
      <c r="I619" s="92">
        <f t="shared" si="19"/>
        <v>-9.6890652107826623E-3</v>
      </c>
    </row>
    <row r="620" spans="3:9" x14ac:dyDescent="0.25">
      <c r="C620" s="87" t="s">
        <v>652</v>
      </c>
      <c r="D620" s="88">
        <v>6.5620000000000003</v>
      </c>
      <c r="E620" s="88">
        <v>6.609</v>
      </c>
      <c r="F620" s="88">
        <v>6.609</v>
      </c>
      <c r="G620" s="88">
        <v>6.5519999999999996</v>
      </c>
      <c r="H620" s="88">
        <f t="shared" si="18"/>
        <v>-2.37608515929617E-3</v>
      </c>
      <c r="I620" s="88">
        <f t="shared" si="19"/>
        <v>-2.4311247262212223E-3</v>
      </c>
    </row>
    <row r="621" spans="3:9" x14ac:dyDescent="0.25">
      <c r="C621" s="91" t="s">
        <v>653</v>
      </c>
      <c r="D621" s="92">
        <v>6.5709999999999997</v>
      </c>
      <c r="E621" s="92">
        <v>6.5570000000000004</v>
      </c>
      <c r="F621" s="92">
        <v>6.593</v>
      </c>
      <c r="G621" s="92">
        <v>6.5540000000000003</v>
      </c>
      <c r="H621" s="92">
        <f t="shared" si="18"/>
        <v>5.9524114048643481E-4</v>
      </c>
      <c r="I621" s="92">
        <f t="shared" si="19"/>
        <v>5.4020157356138277E-4</v>
      </c>
    </row>
    <row r="622" spans="3:9" x14ac:dyDescent="0.25">
      <c r="C622" s="87" t="s">
        <v>654</v>
      </c>
      <c r="D622" s="88">
        <v>6.5759999999999996</v>
      </c>
      <c r="E622" s="88">
        <v>6.593</v>
      </c>
      <c r="F622" s="88">
        <v>6.5949999999999998</v>
      </c>
      <c r="G622" s="88">
        <v>6.5720000000000001</v>
      </c>
      <c r="H622" s="88">
        <f t="shared" si="18"/>
        <v>3.3033734147859615E-4</v>
      </c>
      <c r="I622" s="88">
        <f t="shared" si="19"/>
        <v>2.7529777455354411E-4</v>
      </c>
    </row>
    <row r="623" spans="3:9" x14ac:dyDescent="0.25">
      <c r="C623" s="91" t="s">
        <v>655</v>
      </c>
      <c r="D623" s="92">
        <v>6.5</v>
      </c>
      <c r="E623" s="92">
        <v>6.5090000000000003</v>
      </c>
      <c r="F623" s="92">
        <v>6.516</v>
      </c>
      <c r="G623" s="92">
        <v>6.5</v>
      </c>
      <c r="H623" s="92">
        <f t="shared" si="18"/>
        <v>-5.0484478891383942E-3</v>
      </c>
      <c r="I623" s="92">
        <f t="shared" si="19"/>
        <v>-5.103487456063446E-3</v>
      </c>
    </row>
    <row r="624" spans="3:9" x14ac:dyDescent="0.25">
      <c r="C624" s="87" t="s">
        <v>656</v>
      </c>
      <c r="D624" s="88">
        <v>6.5439999999999996</v>
      </c>
      <c r="E624" s="88">
        <v>6.5010000000000003</v>
      </c>
      <c r="F624" s="88">
        <v>6.5469999999999997</v>
      </c>
      <c r="G624" s="88">
        <v>6.5010000000000003</v>
      </c>
      <c r="H624" s="88">
        <f t="shared" si="18"/>
        <v>2.9299340204109541E-3</v>
      </c>
      <c r="I624" s="88">
        <f t="shared" si="19"/>
        <v>2.8748944534859018E-3</v>
      </c>
    </row>
    <row r="625" spans="3:9" x14ac:dyDescent="0.25">
      <c r="C625" s="91" t="s">
        <v>657</v>
      </c>
      <c r="D625" s="92">
        <v>6.5540000000000003</v>
      </c>
      <c r="E625" s="92">
        <v>6.5430000000000001</v>
      </c>
      <c r="F625" s="92">
        <v>6.5590000000000002</v>
      </c>
      <c r="G625" s="92">
        <v>6.532</v>
      </c>
      <c r="H625" s="92">
        <f t="shared" si="18"/>
        <v>6.6314638309045105E-4</v>
      </c>
      <c r="I625" s="92">
        <f t="shared" si="19"/>
        <v>6.0810681616539901E-4</v>
      </c>
    </row>
    <row r="626" spans="3:9" x14ac:dyDescent="0.25">
      <c r="C626" s="87" t="s">
        <v>658</v>
      </c>
      <c r="D626" s="88">
        <v>6.5010000000000003</v>
      </c>
      <c r="E626" s="88">
        <v>6.548</v>
      </c>
      <c r="F626" s="88">
        <v>6.548</v>
      </c>
      <c r="G626" s="88">
        <v>6.5010000000000003</v>
      </c>
      <c r="H626" s="88">
        <f t="shared" si="18"/>
        <v>-3.5262710068765784E-3</v>
      </c>
      <c r="I626" s="88">
        <f t="shared" si="19"/>
        <v>-3.5813105738016307E-3</v>
      </c>
    </row>
    <row r="627" spans="3:9" x14ac:dyDescent="0.25">
      <c r="C627" s="91" t="s">
        <v>659</v>
      </c>
      <c r="D627" s="92">
        <v>6.5019999999999998</v>
      </c>
      <c r="E627" s="92">
        <v>6.4980000000000002</v>
      </c>
      <c r="F627" s="92">
        <v>6.5119999999999996</v>
      </c>
      <c r="G627" s="92">
        <v>6.4889999999999999</v>
      </c>
      <c r="H627" s="92">
        <f t="shared" si="18"/>
        <v>6.67991206274183E-5</v>
      </c>
      <c r="I627" s="92">
        <f t="shared" si="19"/>
        <v>1.1759553702366238E-5</v>
      </c>
    </row>
    <row r="628" spans="3:9" x14ac:dyDescent="0.25">
      <c r="C628" s="87" t="s">
        <v>660</v>
      </c>
      <c r="D628" s="88">
        <v>6.51</v>
      </c>
      <c r="E628" s="88">
        <v>6.4939999999999998</v>
      </c>
      <c r="F628" s="88">
        <v>6.52</v>
      </c>
      <c r="G628" s="88">
        <v>6.4850000000000003</v>
      </c>
      <c r="H628" s="88">
        <f t="shared" si="18"/>
        <v>5.3402340808403478E-4</v>
      </c>
      <c r="I628" s="88">
        <f t="shared" si="19"/>
        <v>4.7898384115898274E-4</v>
      </c>
    </row>
    <row r="629" spans="3:9" x14ac:dyDescent="0.25">
      <c r="C629" s="91" t="s">
        <v>661</v>
      </c>
      <c r="D629" s="92">
        <v>6.5650000000000004</v>
      </c>
      <c r="E629" s="92">
        <v>6.5339999999999998</v>
      </c>
      <c r="F629" s="92">
        <v>6.5670000000000002</v>
      </c>
      <c r="G629" s="92">
        <v>6.5309999999999997</v>
      </c>
      <c r="H629" s="92">
        <f t="shared" si="18"/>
        <v>3.6537418573062246E-3</v>
      </c>
      <c r="I629" s="92">
        <f t="shared" si="19"/>
        <v>3.5987022903811723E-3</v>
      </c>
    </row>
    <row r="630" spans="3:9" x14ac:dyDescent="0.25">
      <c r="C630" s="87" t="s">
        <v>662</v>
      </c>
      <c r="D630" s="88">
        <v>6.55</v>
      </c>
      <c r="E630" s="88">
        <v>6.5469999999999997</v>
      </c>
      <c r="F630" s="88">
        <v>6.5629999999999997</v>
      </c>
      <c r="G630" s="88">
        <v>6.5279999999999996</v>
      </c>
      <c r="H630" s="88">
        <f t="shared" si="18"/>
        <v>-9.9343043371513565E-4</v>
      </c>
      <c r="I630" s="88">
        <f t="shared" si="19"/>
        <v>-1.0484700006401877E-3</v>
      </c>
    </row>
    <row r="631" spans="3:9" x14ac:dyDescent="0.25">
      <c r="C631" s="91" t="s">
        <v>663</v>
      </c>
      <c r="D631" s="92">
        <v>6.5570000000000004</v>
      </c>
      <c r="E631" s="92">
        <v>6.5780000000000003</v>
      </c>
      <c r="F631" s="92">
        <v>6.5780000000000003</v>
      </c>
      <c r="G631" s="92">
        <v>6.5439999999999996</v>
      </c>
      <c r="H631" s="92">
        <f t="shared" si="18"/>
        <v>4.6388367473228724E-4</v>
      </c>
      <c r="I631" s="92">
        <f t="shared" si="19"/>
        <v>4.088441078072352E-4</v>
      </c>
    </row>
    <row r="632" spans="3:9" x14ac:dyDescent="0.25">
      <c r="C632" s="87" t="s">
        <v>664</v>
      </c>
      <c r="D632" s="88">
        <v>6.524</v>
      </c>
      <c r="E632" s="88">
        <v>6.5259999999999998</v>
      </c>
      <c r="F632" s="88">
        <v>6.5540000000000003</v>
      </c>
      <c r="G632" s="88">
        <v>6.52</v>
      </c>
      <c r="H632" s="88">
        <f t="shared" si="18"/>
        <v>-2.1912312982771812E-3</v>
      </c>
      <c r="I632" s="88">
        <f t="shared" si="19"/>
        <v>-2.2462708652022335E-3</v>
      </c>
    </row>
    <row r="633" spans="3:9" x14ac:dyDescent="0.25">
      <c r="C633" s="91" t="s">
        <v>665</v>
      </c>
      <c r="D633" s="92">
        <v>6.585</v>
      </c>
      <c r="E633" s="92">
        <v>6.5830000000000002</v>
      </c>
      <c r="F633" s="92">
        <v>6.5949999999999998</v>
      </c>
      <c r="G633" s="92">
        <v>6.5759999999999996</v>
      </c>
      <c r="H633" s="92">
        <f t="shared" si="18"/>
        <v>4.0418269295644359E-3</v>
      </c>
      <c r="I633" s="92">
        <f t="shared" si="19"/>
        <v>3.9867873626393841E-3</v>
      </c>
    </row>
    <row r="634" spans="3:9" x14ac:dyDescent="0.25">
      <c r="C634" s="87" t="s">
        <v>666</v>
      </c>
      <c r="D634" s="88">
        <v>6.5919999999999996</v>
      </c>
      <c r="E634" s="88">
        <v>6.5880000000000001</v>
      </c>
      <c r="F634" s="88">
        <v>6.6210000000000004</v>
      </c>
      <c r="G634" s="88">
        <v>6.5810000000000004</v>
      </c>
      <c r="H634" s="88">
        <f t="shared" si="18"/>
        <v>4.6141939125676648E-4</v>
      </c>
      <c r="I634" s="88">
        <f t="shared" si="19"/>
        <v>4.0637982433171444E-4</v>
      </c>
    </row>
    <row r="635" spans="3:9" x14ac:dyDescent="0.25">
      <c r="C635" s="91" t="s">
        <v>667</v>
      </c>
      <c r="D635" s="92">
        <v>6.6619999999999999</v>
      </c>
      <c r="E635" s="92">
        <v>6.6920000000000002</v>
      </c>
      <c r="F635" s="92">
        <v>6.6920000000000002</v>
      </c>
      <c r="G635" s="92">
        <v>6.6479999999999997</v>
      </c>
      <c r="H635" s="92">
        <f t="shared" si="18"/>
        <v>4.5874296660986481E-3</v>
      </c>
      <c r="I635" s="92">
        <f t="shared" si="19"/>
        <v>4.5323900991735963E-3</v>
      </c>
    </row>
    <row r="636" spans="3:9" x14ac:dyDescent="0.25">
      <c r="C636" s="87" t="s">
        <v>668</v>
      </c>
      <c r="D636" s="88">
        <v>6.6230000000000002</v>
      </c>
      <c r="E636" s="88">
        <v>6.66</v>
      </c>
      <c r="F636" s="88">
        <v>6.665</v>
      </c>
      <c r="G636" s="88">
        <v>6.6230000000000002</v>
      </c>
      <c r="H636" s="88">
        <f t="shared" si="18"/>
        <v>-2.5498733082697967E-3</v>
      </c>
      <c r="I636" s="88">
        <f t="shared" si="19"/>
        <v>-2.6049128751948489E-3</v>
      </c>
    </row>
    <row r="637" spans="3:9" x14ac:dyDescent="0.25">
      <c r="C637" s="91" t="s">
        <v>669</v>
      </c>
      <c r="D637" s="92">
        <v>6.5979999999999999</v>
      </c>
      <c r="E637" s="92">
        <v>6.6120000000000001</v>
      </c>
      <c r="F637" s="92">
        <v>6.6429999999999998</v>
      </c>
      <c r="G637" s="92">
        <v>6.5979999999999999</v>
      </c>
      <c r="H637" s="92">
        <f t="shared" si="18"/>
        <v>-1.6424438375630915E-3</v>
      </c>
      <c r="I637" s="92">
        <f t="shared" si="19"/>
        <v>-1.6974834044881436E-3</v>
      </c>
    </row>
    <row r="638" spans="3:9" x14ac:dyDescent="0.25">
      <c r="C638" s="87" t="s">
        <v>670</v>
      </c>
      <c r="D638" s="88">
        <v>6.6219999999999999</v>
      </c>
      <c r="E638" s="88">
        <v>6.601</v>
      </c>
      <c r="F638" s="88">
        <v>6.6260000000000003</v>
      </c>
      <c r="G638" s="88">
        <v>6.601</v>
      </c>
      <c r="H638" s="88">
        <f t="shared" si="18"/>
        <v>1.5768652067245364E-3</v>
      </c>
      <c r="I638" s="88">
        <f t="shared" si="19"/>
        <v>1.5218256397994843E-3</v>
      </c>
    </row>
    <row r="639" spans="3:9" x14ac:dyDescent="0.25">
      <c r="C639" s="91" t="s">
        <v>671</v>
      </c>
      <c r="D639" s="92">
        <v>6.6390000000000002</v>
      </c>
      <c r="E639" s="92">
        <v>6.6390000000000002</v>
      </c>
      <c r="F639" s="92">
        <v>6.6470000000000002</v>
      </c>
      <c r="G639" s="92">
        <v>6.625</v>
      </c>
      <c r="H639" s="92">
        <f t="shared" si="18"/>
        <v>1.113492230870783E-3</v>
      </c>
      <c r="I639" s="92">
        <f t="shared" si="19"/>
        <v>1.058452663945731E-3</v>
      </c>
    </row>
    <row r="640" spans="3:9" x14ac:dyDescent="0.25">
      <c r="C640" s="87" t="s">
        <v>672</v>
      </c>
      <c r="D640" s="88">
        <v>6.633</v>
      </c>
      <c r="E640" s="88">
        <v>6.6349999999999998</v>
      </c>
      <c r="F640" s="88">
        <v>6.6440000000000001</v>
      </c>
      <c r="G640" s="88">
        <v>6.6180000000000003</v>
      </c>
      <c r="H640" s="88">
        <f t="shared" si="18"/>
        <v>-3.9267134854405601E-4</v>
      </c>
      <c r="I640" s="88">
        <f t="shared" si="19"/>
        <v>-4.4771091546910805E-4</v>
      </c>
    </row>
    <row r="641" spans="3:9" x14ac:dyDescent="0.25">
      <c r="C641" s="91" t="s">
        <v>673</v>
      </c>
      <c r="D641" s="92">
        <v>6.6349999999999998</v>
      </c>
      <c r="E641" s="92">
        <v>6.6289999999999996</v>
      </c>
      <c r="F641" s="92">
        <v>6.6429999999999998</v>
      </c>
      <c r="G641" s="92">
        <v>6.6269999999999998</v>
      </c>
      <c r="H641" s="92">
        <f t="shared" si="18"/>
        <v>1.3092990207796664E-4</v>
      </c>
      <c r="I641" s="92">
        <f t="shared" si="19"/>
        <v>7.589033515291457E-5</v>
      </c>
    </row>
    <row r="642" spans="3:9" x14ac:dyDescent="0.25">
      <c r="C642" s="87" t="s">
        <v>674</v>
      </c>
      <c r="D642" s="88">
        <v>6.5960000000000001</v>
      </c>
      <c r="E642" s="88">
        <v>6.6230000000000002</v>
      </c>
      <c r="F642" s="88">
        <v>6.6319999999999997</v>
      </c>
      <c r="G642" s="88">
        <v>6.5940000000000003</v>
      </c>
      <c r="H642" s="88">
        <f t="shared" si="18"/>
        <v>-2.5602802279731125E-3</v>
      </c>
      <c r="I642" s="88">
        <f t="shared" si="19"/>
        <v>-2.6153197948981647E-3</v>
      </c>
    </row>
    <row r="643" spans="3:9" x14ac:dyDescent="0.25">
      <c r="C643" s="91" t="s">
        <v>675</v>
      </c>
      <c r="D643" s="92">
        <v>6.5780000000000003</v>
      </c>
      <c r="E643" s="92">
        <v>6.5990000000000002</v>
      </c>
      <c r="F643" s="92">
        <v>6.6020000000000003</v>
      </c>
      <c r="G643" s="92">
        <v>6.569</v>
      </c>
      <c r="H643" s="92">
        <f t="shared" si="18"/>
        <v>-1.1867778258452825E-3</v>
      </c>
      <c r="I643" s="92">
        <f t="shared" si="19"/>
        <v>-1.2418173927703346E-3</v>
      </c>
    </row>
    <row r="644" spans="3:9" x14ac:dyDescent="0.25">
      <c r="C644" s="87" t="s">
        <v>676</v>
      </c>
      <c r="D644" s="88">
        <v>6.5510000000000002</v>
      </c>
      <c r="E644" s="88">
        <v>6.5490000000000004</v>
      </c>
      <c r="F644" s="88">
        <v>6.5720000000000001</v>
      </c>
      <c r="G644" s="88">
        <v>6.5469999999999997</v>
      </c>
      <c r="H644" s="88">
        <f t="shared" ref="H644:H707" si="20">LOG(D644/D643)</f>
        <v>-1.7862697146960955E-3</v>
      </c>
      <c r="I644" s="88">
        <f t="shared" ref="I644:I707" si="21">H644-$H$1224</f>
        <v>-1.8413092816211476E-3</v>
      </c>
    </row>
    <row r="645" spans="3:9" x14ac:dyDescent="0.25">
      <c r="C645" s="91" t="s">
        <v>677</v>
      </c>
      <c r="D645" s="92">
        <v>6.5750000000000002</v>
      </c>
      <c r="E645" s="92">
        <v>6.5620000000000003</v>
      </c>
      <c r="F645" s="92">
        <v>6.5810000000000004</v>
      </c>
      <c r="G645" s="92">
        <v>6.5490000000000004</v>
      </c>
      <c r="H645" s="92">
        <f t="shared" si="20"/>
        <v>1.5881577298556538E-3</v>
      </c>
      <c r="I645" s="92">
        <f t="shared" si="21"/>
        <v>1.5331181629306017E-3</v>
      </c>
    </row>
    <row r="646" spans="3:9" x14ac:dyDescent="0.25">
      <c r="C646" s="87" t="s">
        <v>678</v>
      </c>
      <c r="D646" s="88">
        <v>6.5679999999999996</v>
      </c>
      <c r="E646" s="88">
        <v>6.59</v>
      </c>
      <c r="F646" s="88">
        <v>6.5940000000000003</v>
      </c>
      <c r="G646" s="88">
        <v>6.5629999999999997</v>
      </c>
      <c r="H646" s="88">
        <f t="shared" si="20"/>
        <v>-4.6261305041114245E-4</v>
      </c>
      <c r="I646" s="88">
        <f t="shared" si="21"/>
        <v>-5.1765261733619449E-4</v>
      </c>
    </row>
    <row r="647" spans="3:9" x14ac:dyDescent="0.25">
      <c r="C647" s="91" t="s">
        <v>679</v>
      </c>
      <c r="D647" s="92">
        <v>6.5579999999999998</v>
      </c>
      <c r="E647" s="92">
        <v>6.5529999999999999</v>
      </c>
      <c r="F647" s="92">
        <v>6.5650000000000004</v>
      </c>
      <c r="G647" s="92">
        <v>6.5529999999999999</v>
      </c>
      <c r="H647" s="92">
        <f t="shared" si="20"/>
        <v>-6.6173177803790085E-4</v>
      </c>
      <c r="I647" s="92">
        <f t="shared" si="21"/>
        <v>-7.167713449629529E-4</v>
      </c>
    </row>
    <row r="648" spans="3:9" x14ac:dyDescent="0.25">
      <c r="C648" s="87" t="s">
        <v>680</v>
      </c>
      <c r="D648" s="88">
        <v>6.5990000000000002</v>
      </c>
      <c r="E648" s="88">
        <v>6.577</v>
      </c>
      <c r="F648" s="88">
        <v>6.6</v>
      </c>
      <c r="G648" s="88">
        <v>6.5750000000000002</v>
      </c>
      <c r="H648" s="88">
        <f t="shared" si="20"/>
        <v>2.7067160287761747E-3</v>
      </c>
      <c r="I648" s="88">
        <f t="shared" si="21"/>
        <v>2.6516764618511224E-3</v>
      </c>
    </row>
    <row r="649" spans="3:9" x14ac:dyDescent="0.25">
      <c r="C649" s="91" t="s">
        <v>681</v>
      </c>
      <c r="D649" s="92">
        <v>6.5030000000000001</v>
      </c>
      <c r="E649" s="92">
        <v>6.5090000000000003</v>
      </c>
      <c r="F649" s="92">
        <v>6.52</v>
      </c>
      <c r="G649" s="92">
        <v>6.4969999999999999</v>
      </c>
      <c r="H649" s="92">
        <f t="shared" si="20"/>
        <v>-6.3643743542240033E-3</v>
      </c>
      <c r="I649" s="92">
        <f t="shared" si="21"/>
        <v>-6.4194139211490552E-3</v>
      </c>
    </row>
    <row r="650" spans="3:9" x14ac:dyDescent="0.25">
      <c r="C650" s="87" t="s">
        <v>682</v>
      </c>
      <c r="D650" s="88">
        <v>6.5039999999999996</v>
      </c>
      <c r="E650" s="88">
        <v>6.4939999999999998</v>
      </c>
      <c r="F650" s="88">
        <v>6.51</v>
      </c>
      <c r="G650" s="88">
        <v>6.4880000000000004</v>
      </c>
      <c r="H650" s="88">
        <f t="shared" si="20"/>
        <v>6.6778578113103833E-5</v>
      </c>
      <c r="I650" s="88">
        <f t="shared" si="21"/>
        <v>1.1739011188051771E-5</v>
      </c>
    </row>
    <row r="651" spans="3:9" x14ac:dyDescent="0.25">
      <c r="C651" s="91" t="s">
        <v>683</v>
      </c>
      <c r="D651" s="92">
        <v>6.5049999999999999</v>
      </c>
      <c r="E651" s="92">
        <v>6.5119999999999996</v>
      </c>
      <c r="F651" s="92">
        <v>6.5190000000000001</v>
      </c>
      <c r="G651" s="92">
        <v>6.4969999999999999</v>
      </c>
      <c r="H651" s="92">
        <f t="shared" si="20"/>
        <v>6.6768311593317874E-5</v>
      </c>
      <c r="I651" s="92">
        <f t="shared" si="21"/>
        <v>1.1728744668265812E-5</v>
      </c>
    </row>
    <row r="652" spans="3:9" x14ac:dyDescent="0.25">
      <c r="C652" s="87" t="s">
        <v>684</v>
      </c>
      <c r="D652" s="88">
        <v>6.4459999999999997</v>
      </c>
      <c r="E652" s="88">
        <v>6.5129999999999999</v>
      </c>
      <c r="F652" s="88">
        <v>6.5129999999999999</v>
      </c>
      <c r="G652" s="88">
        <v>6.4459999999999997</v>
      </c>
      <c r="H652" s="88">
        <f t="shared" si="20"/>
        <v>-3.9569997212893912E-3</v>
      </c>
      <c r="I652" s="88">
        <f t="shared" si="21"/>
        <v>-4.012039288214443E-3</v>
      </c>
    </row>
    <row r="653" spans="3:9" x14ac:dyDescent="0.25">
      <c r="C653" s="91" t="s">
        <v>685</v>
      </c>
      <c r="D653" s="92">
        <v>6.4390000000000001</v>
      </c>
      <c r="E653" s="92">
        <v>6.4329999999999998</v>
      </c>
      <c r="F653" s="92">
        <v>6.4429999999999996</v>
      </c>
      <c r="G653" s="92">
        <v>6.4089999999999998</v>
      </c>
      <c r="H653" s="92">
        <f t="shared" si="20"/>
        <v>-4.7187608419144432E-4</v>
      </c>
      <c r="I653" s="92">
        <f t="shared" si="21"/>
        <v>-5.2691565111649642E-4</v>
      </c>
    </row>
    <row r="654" spans="3:9" x14ac:dyDescent="0.25">
      <c r="C654" s="87" t="s">
        <v>686</v>
      </c>
      <c r="D654" s="88">
        <v>6.44</v>
      </c>
      <c r="E654" s="88">
        <v>6.4320000000000004</v>
      </c>
      <c r="F654" s="88">
        <v>6.4459999999999997</v>
      </c>
      <c r="G654" s="88">
        <v>6.4210000000000003</v>
      </c>
      <c r="H654" s="88">
        <f t="shared" si="20"/>
        <v>6.7442267687908998E-5</v>
      </c>
      <c r="I654" s="88">
        <f t="shared" si="21"/>
        <v>1.2402700762856936E-5</v>
      </c>
    </row>
    <row r="655" spans="3:9" x14ac:dyDescent="0.25">
      <c r="C655" s="91" t="s">
        <v>687</v>
      </c>
      <c r="D655" s="92">
        <v>6.4640000000000004</v>
      </c>
      <c r="E655" s="92">
        <v>6.4470000000000001</v>
      </c>
      <c r="F655" s="92">
        <v>6.4690000000000003</v>
      </c>
      <c r="G655" s="92">
        <v>6.4329999999999998</v>
      </c>
      <c r="H655" s="92">
        <f t="shared" si="20"/>
        <v>1.6154804067176774E-3</v>
      </c>
      <c r="I655" s="92">
        <f t="shared" si="21"/>
        <v>1.5604408397926254E-3</v>
      </c>
    </row>
    <row r="656" spans="3:9" x14ac:dyDescent="0.25">
      <c r="C656" s="87" t="s">
        <v>688</v>
      </c>
      <c r="D656" s="88">
        <v>6.4729999999999999</v>
      </c>
      <c r="E656" s="88">
        <v>6.4779999999999998</v>
      </c>
      <c r="F656" s="88">
        <v>6.484</v>
      </c>
      <c r="G656" s="88">
        <v>6.4710000000000001</v>
      </c>
      <c r="H656" s="88">
        <f t="shared" si="20"/>
        <v>6.0425925140062124E-4</v>
      </c>
      <c r="I656" s="88">
        <f t="shared" si="21"/>
        <v>5.492196844755692E-4</v>
      </c>
    </row>
    <row r="657" spans="3:9" x14ac:dyDescent="0.25">
      <c r="C657" s="91" t="s">
        <v>689</v>
      </c>
      <c r="D657" s="92">
        <v>6.423</v>
      </c>
      <c r="E657" s="92">
        <v>6.4880000000000004</v>
      </c>
      <c r="F657" s="92">
        <v>6.4880000000000004</v>
      </c>
      <c r="G657" s="92">
        <v>6.423</v>
      </c>
      <c r="H657" s="92">
        <f t="shared" si="20"/>
        <v>-3.3676850038296007E-3</v>
      </c>
      <c r="I657" s="92">
        <f t="shared" si="21"/>
        <v>-3.422724570754653E-3</v>
      </c>
    </row>
    <row r="658" spans="3:9" x14ac:dyDescent="0.25">
      <c r="C658" s="87" t="s">
        <v>690</v>
      </c>
      <c r="D658" s="88">
        <v>6.3689999999999998</v>
      </c>
      <c r="E658" s="88">
        <v>6.43</v>
      </c>
      <c r="F658" s="88">
        <v>6.431</v>
      </c>
      <c r="G658" s="88">
        <v>6.367</v>
      </c>
      <c r="H658" s="88">
        <f t="shared" si="20"/>
        <v>-3.6666731284395659E-3</v>
      </c>
      <c r="I658" s="88">
        <f t="shared" si="21"/>
        <v>-3.7217126953646182E-3</v>
      </c>
    </row>
    <row r="659" spans="3:9" x14ac:dyDescent="0.25">
      <c r="C659" s="91" t="s">
        <v>691</v>
      </c>
      <c r="D659" s="92">
        <v>6.3869999999999996</v>
      </c>
      <c r="E659" s="92">
        <v>6.3460000000000001</v>
      </c>
      <c r="F659" s="92">
        <v>6.391</v>
      </c>
      <c r="G659" s="92">
        <v>6.3460000000000001</v>
      </c>
      <c r="H659" s="92">
        <f t="shared" si="20"/>
        <v>1.2256672723237869E-3</v>
      </c>
      <c r="I659" s="92">
        <f t="shared" si="21"/>
        <v>1.1706277053987349E-3</v>
      </c>
    </row>
    <row r="660" spans="3:9" x14ac:dyDescent="0.25">
      <c r="C660" s="87" t="s">
        <v>692</v>
      </c>
      <c r="D660" s="88">
        <v>6.3840000000000003</v>
      </c>
      <c r="E660" s="88">
        <v>6.3849999999999998</v>
      </c>
      <c r="F660" s="88">
        <v>6.4080000000000004</v>
      </c>
      <c r="G660" s="88">
        <v>6.3789999999999996</v>
      </c>
      <c r="H660" s="88">
        <f t="shared" si="20"/>
        <v>-2.0403781531194359E-4</v>
      </c>
      <c r="I660" s="88">
        <f t="shared" si="21"/>
        <v>-2.5907738223699566E-4</v>
      </c>
    </row>
    <row r="661" spans="3:9" x14ac:dyDescent="0.25">
      <c r="C661" s="91" t="s">
        <v>693</v>
      </c>
      <c r="D661" s="92">
        <v>6.4219999999999997</v>
      </c>
      <c r="E661" s="92">
        <v>6.3920000000000003</v>
      </c>
      <c r="F661" s="92">
        <v>6.423</v>
      </c>
      <c r="G661" s="92">
        <v>6.38</v>
      </c>
      <c r="H661" s="92">
        <f t="shared" si="20"/>
        <v>2.5774228878106755E-3</v>
      </c>
      <c r="I661" s="92">
        <f t="shared" si="21"/>
        <v>2.5223833208856232E-3</v>
      </c>
    </row>
    <row r="662" spans="3:9" x14ac:dyDescent="0.25">
      <c r="C662" s="87" t="s">
        <v>694</v>
      </c>
      <c r="D662" s="88">
        <v>6.367</v>
      </c>
      <c r="E662" s="88">
        <v>6.3840000000000003</v>
      </c>
      <c r="F662" s="88">
        <v>6.3869999999999996</v>
      </c>
      <c r="G662" s="88">
        <v>6.3390000000000004</v>
      </c>
      <c r="H662" s="88">
        <f t="shared" si="20"/>
        <v>-3.735451366641912E-3</v>
      </c>
      <c r="I662" s="88">
        <f t="shared" si="21"/>
        <v>-3.7904909335669643E-3</v>
      </c>
    </row>
    <row r="663" spans="3:9" x14ac:dyDescent="0.25">
      <c r="C663" s="91" t="s">
        <v>695</v>
      </c>
      <c r="D663" s="92">
        <v>6.367</v>
      </c>
      <c r="E663" s="92">
        <v>6.3719999999999999</v>
      </c>
      <c r="F663" s="92">
        <v>6.3879999999999999</v>
      </c>
      <c r="G663" s="92">
        <v>6.35</v>
      </c>
      <c r="H663" s="92">
        <f t="shared" si="20"/>
        <v>0</v>
      </c>
      <c r="I663" s="92">
        <f t="shared" si="21"/>
        <v>-5.5039566925052062E-5</v>
      </c>
    </row>
    <row r="664" spans="3:9" x14ac:dyDescent="0.25">
      <c r="C664" s="87" t="s">
        <v>696</v>
      </c>
      <c r="D664" s="88">
        <v>6.3460000000000001</v>
      </c>
      <c r="E664" s="88">
        <v>6.3390000000000004</v>
      </c>
      <c r="F664" s="88">
        <v>6.3479999999999999</v>
      </c>
      <c r="G664" s="88">
        <v>6.3259999999999996</v>
      </c>
      <c r="H664" s="88">
        <f t="shared" si="20"/>
        <v>-1.4347820994483318E-3</v>
      </c>
      <c r="I664" s="88">
        <f t="shared" si="21"/>
        <v>-1.4898216663733839E-3</v>
      </c>
    </row>
    <row r="665" spans="3:9" x14ac:dyDescent="0.25">
      <c r="C665" s="91" t="s">
        <v>697</v>
      </c>
      <c r="D665" s="92">
        <v>6.3780000000000001</v>
      </c>
      <c r="E665" s="92">
        <v>6.3310000000000004</v>
      </c>
      <c r="F665" s="92">
        <v>6.3890000000000002</v>
      </c>
      <c r="G665" s="92">
        <v>6.33</v>
      </c>
      <c r="H665" s="92">
        <f t="shared" si="20"/>
        <v>2.1844471425469243E-3</v>
      </c>
      <c r="I665" s="92">
        <f t="shared" si="21"/>
        <v>2.129407575621872E-3</v>
      </c>
    </row>
    <row r="666" spans="3:9" x14ac:dyDescent="0.25">
      <c r="C666" s="87" t="s">
        <v>698</v>
      </c>
      <c r="D666" s="88">
        <v>6.3710000000000004</v>
      </c>
      <c r="E666" s="88">
        <v>6.3559999999999999</v>
      </c>
      <c r="F666" s="88">
        <v>6.4039999999999999</v>
      </c>
      <c r="G666" s="88">
        <v>6.3559999999999999</v>
      </c>
      <c r="H666" s="88">
        <f t="shared" si="20"/>
        <v>-4.7690982489893477E-4</v>
      </c>
      <c r="I666" s="88">
        <f t="shared" si="21"/>
        <v>-5.3194939182398687E-4</v>
      </c>
    </row>
    <row r="667" spans="3:9" x14ac:dyDescent="0.25">
      <c r="C667" s="91" t="s">
        <v>699</v>
      </c>
      <c r="D667" s="92">
        <v>6.3460000000000001</v>
      </c>
      <c r="E667" s="92">
        <v>6.343</v>
      </c>
      <c r="F667" s="92">
        <v>6.3620000000000001</v>
      </c>
      <c r="G667" s="92">
        <v>6.3339999999999996</v>
      </c>
      <c r="H667" s="92">
        <f t="shared" si="20"/>
        <v>-1.7075373176480371E-3</v>
      </c>
      <c r="I667" s="92">
        <f t="shared" si="21"/>
        <v>-1.7625768845730891E-3</v>
      </c>
    </row>
    <row r="668" spans="3:9" x14ac:dyDescent="0.25">
      <c r="C668" s="87" t="s">
        <v>700</v>
      </c>
      <c r="D668" s="88">
        <v>6.3419999999999996</v>
      </c>
      <c r="E668" s="88">
        <v>6.3689999999999998</v>
      </c>
      <c r="F668" s="88">
        <v>6.38</v>
      </c>
      <c r="G668" s="88">
        <v>6.3419999999999996</v>
      </c>
      <c r="H668" s="88">
        <f t="shared" si="20"/>
        <v>-2.738300733235693E-4</v>
      </c>
      <c r="I668" s="88">
        <f t="shared" si="21"/>
        <v>-3.2886964024862134E-4</v>
      </c>
    </row>
    <row r="669" spans="3:9" x14ac:dyDescent="0.25">
      <c r="C669" s="91" t="s">
        <v>701</v>
      </c>
      <c r="D669" s="92">
        <v>6.226</v>
      </c>
      <c r="E669" s="92">
        <v>6.2670000000000003</v>
      </c>
      <c r="F669" s="92">
        <v>6.2939999999999996</v>
      </c>
      <c r="G669" s="92">
        <v>6.2140000000000004</v>
      </c>
      <c r="H669" s="92">
        <f t="shared" si="20"/>
        <v>-8.0171213445734274E-3</v>
      </c>
      <c r="I669" s="92">
        <f t="shared" si="21"/>
        <v>-8.0721609114984792E-3</v>
      </c>
    </row>
    <row r="670" spans="3:9" x14ac:dyDescent="0.25">
      <c r="C670" s="87" t="s">
        <v>702</v>
      </c>
      <c r="D670" s="88">
        <v>6.2389999999999999</v>
      </c>
      <c r="E670" s="88">
        <v>6.2389999999999999</v>
      </c>
      <c r="F670" s="88">
        <v>6.2629999999999999</v>
      </c>
      <c r="G670" s="88">
        <v>6.2270000000000003</v>
      </c>
      <c r="H670" s="88">
        <f t="shared" si="20"/>
        <v>9.0586928386681017E-4</v>
      </c>
      <c r="I670" s="88">
        <f t="shared" si="21"/>
        <v>8.5082971694175813E-4</v>
      </c>
    </row>
    <row r="671" spans="3:9" x14ac:dyDescent="0.25">
      <c r="C671" s="91" t="s">
        <v>703</v>
      </c>
      <c r="D671" s="92">
        <v>6.1849999999999996</v>
      </c>
      <c r="E671" s="92">
        <v>6.1829999999999998</v>
      </c>
      <c r="F671" s="92">
        <v>6.1890000000000001</v>
      </c>
      <c r="G671" s="92">
        <v>6.1479999999999997</v>
      </c>
      <c r="H671" s="92">
        <f t="shared" si="20"/>
        <v>-3.775281665223844E-3</v>
      </c>
      <c r="I671" s="92">
        <f t="shared" si="21"/>
        <v>-3.8303212321488963E-3</v>
      </c>
    </row>
    <row r="672" spans="3:9" x14ac:dyDescent="0.25">
      <c r="C672" s="87" t="s">
        <v>704</v>
      </c>
      <c r="D672" s="88">
        <v>6.0659999999999998</v>
      </c>
      <c r="E672" s="88">
        <v>6.0940000000000003</v>
      </c>
      <c r="F672" s="88">
        <v>6.0940000000000003</v>
      </c>
      <c r="G672" s="88">
        <v>5.9950000000000001</v>
      </c>
      <c r="H672" s="88">
        <f t="shared" si="20"/>
        <v>-8.437297990494726E-3</v>
      </c>
      <c r="I672" s="88">
        <f t="shared" si="21"/>
        <v>-8.4923375574197778E-3</v>
      </c>
    </row>
    <row r="673" spans="3:9" x14ac:dyDescent="0.25">
      <c r="C673" s="91" t="s">
        <v>705</v>
      </c>
      <c r="D673" s="92">
        <v>6.125</v>
      </c>
      <c r="E673" s="92">
        <v>6.1</v>
      </c>
      <c r="F673" s="92">
        <v>6.1589999999999998</v>
      </c>
      <c r="G673" s="92">
        <v>6.1</v>
      </c>
      <c r="H673" s="92">
        <f t="shared" si="20"/>
        <v>4.2036870619253834E-3</v>
      </c>
      <c r="I673" s="92">
        <f t="shared" si="21"/>
        <v>4.1486474950003316E-3</v>
      </c>
    </row>
    <row r="674" spans="3:9" x14ac:dyDescent="0.25">
      <c r="C674" s="87" t="s">
        <v>706</v>
      </c>
      <c r="D674" s="88">
        <v>6.2359999999999998</v>
      </c>
      <c r="E674" s="88">
        <v>6.1349999999999998</v>
      </c>
      <c r="F674" s="88">
        <v>6.2359999999999998</v>
      </c>
      <c r="G674" s="88">
        <v>6.1349999999999998</v>
      </c>
      <c r="H674" s="88">
        <f t="shared" si="20"/>
        <v>7.8000134802339366E-3</v>
      </c>
      <c r="I674" s="88">
        <f t="shared" si="21"/>
        <v>7.7449739133088847E-3</v>
      </c>
    </row>
    <row r="675" spans="3:9" x14ac:dyDescent="0.25">
      <c r="C675" s="91" t="s">
        <v>707</v>
      </c>
      <c r="D675" s="92">
        <v>6.3220000000000001</v>
      </c>
      <c r="E675" s="92">
        <v>6.2729999999999997</v>
      </c>
      <c r="F675" s="92">
        <v>6.3550000000000004</v>
      </c>
      <c r="G675" s="92">
        <v>6.2729999999999997</v>
      </c>
      <c r="H675" s="92">
        <f t="shared" si="20"/>
        <v>5.9483849867569133E-3</v>
      </c>
      <c r="I675" s="92">
        <f t="shared" si="21"/>
        <v>5.8933454198318615E-3</v>
      </c>
    </row>
    <row r="676" spans="3:9" x14ac:dyDescent="0.25">
      <c r="C676" s="87" t="s">
        <v>708</v>
      </c>
      <c r="D676" s="88">
        <v>6.2080000000000002</v>
      </c>
      <c r="E676" s="88">
        <v>6.2389999999999999</v>
      </c>
      <c r="F676" s="88">
        <v>6.2519999999999998</v>
      </c>
      <c r="G676" s="88">
        <v>6.1230000000000002</v>
      </c>
      <c r="H676" s="88">
        <f t="shared" si="20"/>
        <v>-7.9027832534288994E-3</v>
      </c>
      <c r="I676" s="88">
        <f t="shared" si="21"/>
        <v>-7.9578228203539512E-3</v>
      </c>
    </row>
    <row r="677" spans="3:9" x14ac:dyDescent="0.25">
      <c r="C677" s="91" t="s">
        <v>709</v>
      </c>
      <c r="D677" s="92">
        <v>6.2649999999999997</v>
      </c>
      <c r="E677" s="92">
        <v>6.2990000000000004</v>
      </c>
      <c r="F677" s="92">
        <v>6.2990000000000004</v>
      </c>
      <c r="G677" s="92">
        <v>6.2089999999999996</v>
      </c>
      <c r="H677" s="92">
        <f t="shared" si="20"/>
        <v>3.969367080036792E-3</v>
      </c>
      <c r="I677" s="92">
        <f t="shared" si="21"/>
        <v>3.9143275131117402E-3</v>
      </c>
    </row>
    <row r="678" spans="3:9" x14ac:dyDescent="0.25">
      <c r="C678" s="87" t="s">
        <v>710</v>
      </c>
      <c r="D678" s="88">
        <v>6.2960000000000003</v>
      </c>
      <c r="E678" s="88">
        <v>6.2709999999999999</v>
      </c>
      <c r="F678" s="88">
        <v>6.343</v>
      </c>
      <c r="G678" s="88">
        <v>6.2320000000000002</v>
      </c>
      <c r="H678" s="88">
        <f t="shared" si="20"/>
        <v>2.1436440208394158E-3</v>
      </c>
      <c r="I678" s="88">
        <f t="shared" si="21"/>
        <v>2.0886044539143635E-3</v>
      </c>
    </row>
    <row r="679" spans="3:9" x14ac:dyDescent="0.25">
      <c r="C679" s="91" t="s">
        <v>711</v>
      </c>
      <c r="D679" s="92">
        <v>6.41</v>
      </c>
      <c r="E679" s="92">
        <v>6.3719999999999999</v>
      </c>
      <c r="F679" s="92">
        <v>6.4489999999999998</v>
      </c>
      <c r="G679" s="92">
        <v>6.3360000000000003</v>
      </c>
      <c r="H679" s="92">
        <f t="shared" si="20"/>
        <v>7.7933101678092529E-3</v>
      </c>
      <c r="I679" s="92">
        <f t="shared" si="21"/>
        <v>7.7382706008842011E-3</v>
      </c>
    </row>
    <row r="680" spans="3:9" x14ac:dyDescent="0.25">
      <c r="C680" s="87" t="s">
        <v>712</v>
      </c>
      <c r="D680" s="88">
        <v>6.2590000000000003</v>
      </c>
      <c r="E680" s="88">
        <v>6.407</v>
      </c>
      <c r="F680" s="88">
        <v>6.407</v>
      </c>
      <c r="G680" s="88">
        <v>6.2160000000000002</v>
      </c>
      <c r="H680" s="88">
        <f t="shared" si="20"/>
        <v>-1.0353077965521214E-2</v>
      </c>
      <c r="I680" s="88">
        <f t="shared" si="21"/>
        <v>-1.0408117532446266E-2</v>
      </c>
    </row>
    <row r="681" spans="3:9" x14ac:dyDescent="0.25">
      <c r="C681" s="91" t="s">
        <v>713</v>
      </c>
      <c r="D681" s="92">
        <v>6.3789999999999996</v>
      </c>
      <c r="E681" s="92">
        <v>6.3010000000000002</v>
      </c>
      <c r="F681" s="92">
        <v>6.391</v>
      </c>
      <c r="G681" s="92">
        <v>6.2519999999999998</v>
      </c>
      <c r="H681" s="92">
        <f t="shared" si="20"/>
        <v>8.2476505971642265E-3</v>
      </c>
      <c r="I681" s="92">
        <f t="shared" si="21"/>
        <v>8.1926110302391747E-3</v>
      </c>
    </row>
    <row r="682" spans="3:9" x14ac:dyDescent="0.25">
      <c r="C682" s="87" t="s">
        <v>714</v>
      </c>
      <c r="D682" s="88">
        <v>6.3040000000000003</v>
      </c>
      <c r="E682" s="88">
        <v>6.3769999999999998</v>
      </c>
      <c r="F682" s="88">
        <v>6.3769999999999998</v>
      </c>
      <c r="G682" s="88">
        <v>6.2939999999999996</v>
      </c>
      <c r="H682" s="88">
        <f t="shared" si="20"/>
        <v>-5.1363976689615086E-3</v>
      </c>
      <c r="I682" s="88">
        <f t="shared" si="21"/>
        <v>-5.1914372358865604E-3</v>
      </c>
    </row>
    <row r="683" spans="3:9" x14ac:dyDescent="0.25">
      <c r="C683" s="91" t="s">
        <v>715</v>
      </c>
      <c r="D683" s="92">
        <v>6.2249999999999996</v>
      </c>
      <c r="E683" s="92">
        <v>6.3789999999999996</v>
      </c>
      <c r="F683" s="92">
        <v>6.3789999999999996</v>
      </c>
      <c r="G683" s="92">
        <v>6.2149999999999999</v>
      </c>
      <c r="H683" s="92">
        <f t="shared" si="20"/>
        <v>-5.4768487137249917E-3</v>
      </c>
      <c r="I683" s="92">
        <f t="shared" si="21"/>
        <v>-5.5318882806500436E-3</v>
      </c>
    </row>
    <row r="684" spans="3:9" x14ac:dyDescent="0.25">
      <c r="C684" s="87" t="s">
        <v>716</v>
      </c>
      <c r="D684" s="88">
        <v>6.1440000000000001</v>
      </c>
      <c r="E684" s="88">
        <v>6.1829999999999998</v>
      </c>
      <c r="F684" s="88">
        <v>6.1829999999999998</v>
      </c>
      <c r="G684" s="88">
        <v>6.0039999999999996</v>
      </c>
      <c r="H684" s="88">
        <f t="shared" si="20"/>
        <v>-5.6881487443183375E-3</v>
      </c>
      <c r="I684" s="88">
        <f t="shared" si="21"/>
        <v>-5.7431883112433893E-3</v>
      </c>
    </row>
    <row r="685" spans="3:9" x14ac:dyDescent="0.25">
      <c r="C685" s="91" t="s">
        <v>717</v>
      </c>
      <c r="D685" s="92">
        <v>6.2089999999999996</v>
      </c>
      <c r="E685" s="92">
        <v>6.19</v>
      </c>
      <c r="F685" s="92">
        <v>6.2130000000000001</v>
      </c>
      <c r="G685" s="92">
        <v>6.1390000000000002</v>
      </c>
      <c r="H685" s="92">
        <f t="shared" si="20"/>
        <v>4.5704528225276068E-3</v>
      </c>
      <c r="I685" s="92">
        <f t="shared" si="21"/>
        <v>4.515413255602555E-3</v>
      </c>
    </row>
    <row r="686" spans="3:9" x14ac:dyDescent="0.25">
      <c r="C686" s="87" t="s">
        <v>718</v>
      </c>
      <c r="D686" s="88">
        <v>6.1379999999999999</v>
      </c>
      <c r="E686" s="88">
        <v>6.21</v>
      </c>
      <c r="F686" s="88">
        <v>6.21</v>
      </c>
      <c r="G686" s="88">
        <v>6.0789999999999997</v>
      </c>
      <c r="H686" s="88">
        <f t="shared" si="20"/>
        <v>-4.9947757501793968E-3</v>
      </c>
      <c r="I686" s="88">
        <f t="shared" si="21"/>
        <v>-5.0498153171044486E-3</v>
      </c>
    </row>
    <row r="687" spans="3:9" x14ac:dyDescent="0.25">
      <c r="C687" s="91" t="s">
        <v>719</v>
      </c>
      <c r="D687" s="92">
        <v>6.306</v>
      </c>
      <c r="E687" s="92">
        <v>6.2869999999999999</v>
      </c>
      <c r="F687" s="92">
        <v>6.3150000000000004</v>
      </c>
      <c r="G687" s="92">
        <v>6.266</v>
      </c>
      <c r="H687" s="92">
        <f t="shared" si="20"/>
        <v>1.1727082316082053E-2</v>
      </c>
      <c r="I687" s="92">
        <f t="shared" si="21"/>
        <v>1.1672042749157001E-2</v>
      </c>
    </row>
    <row r="688" spans="3:9" x14ac:dyDescent="0.25">
      <c r="C688" s="87" t="s">
        <v>720</v>
      </c>
      <c r="D688" s="88">
        <v>6.4139999999999997</v>
      </c>
      <c r="E688" s="88">
        <v>6.3579999999999997</v>
      </c>
      <c r="F688" s="88">
        <v>6.42</v>
      </c>
      <c r="G688" s="88">
        <v>6.3559999999999999</v>
      </c>
      <c r="H688" s="88">
        <f t="shared" si="20"/>
        <v>7.3749891805357853E-3</v>
      </c>
      <c r="I688" s="88">
        <f t="shared" si="21"/>
        <v>7.3199496136107335E-3</v>
      </c>
    </row>
    <row r="689" spans="3:9" x14ac:dyDescent="0.25">
      <c r="C689" s="91" t="s">
        <v>721</v>
      </c>
      <c r="D689" s="92">
        <v>6.4409999999999998</v>
      </c>
      <c r="E689" s="92">
        <v>6.45</v>
      </c>
      <c r="F689" s="92">
        <v>6.4560000000000004</v>
      </c>
      <c r="G689" s="92">
        <v>6.42</v>
      </c>
      <c r="H689" s="92">
        <f t="shared" si="20"/>
        <v>1.8243435634894998E-3</v>
      </c>
      <c r="I689" s="92">
        <f t="shared" si="21"/>
        <v>1.7693039965644478E-3</v>
      </c>
    </row>
    <row r="690" spans="3:9" x14ac:dyDescent="0.25">
      <c r="C690" s="87" t="s">
        <v>722</v>
      </c>
      <c r="D690" s="88">
        <v>6.49</v>
      </c>
      <c r="E690" s="88">
        <v>6.4710000000000001</v>
      </c>
      <c r="F690" s="88">
        <v>6.5039999999999996</v>
      </c>
      <c r="G690" s="88">
        <v>6.4660000000000002</v>
      </c>
      <c r="H690" s="88">
        <f t="shared" si="20"/>
        <v>3.2913976444581129E-3</v>
      </c>
      <c r="I690" s="88">
        <f t="shared" si="21"/>
        <v>3.2363580775330606E-3</v>
      </c>
    </row>
    <row r="691" spans="3:9" x14ac:dyDescent="0.25">
      <c r="C691" s="91" t="s">
        <v>723</v>
      </c>
      <c r="D691" s="92">
        <v>6.4950000000000001</v>
      </c>
      <c r="E691" s="92">
        <v>6.4710000000000001</v>
      </c>
      <c r="F691" s="92">
        <v>6.5</v>
      </c>
      <c r="G691" s="92">
        <v>6.4710000000000001</v>
      </c>
      <c r="H691" s="92">
        <f t="shared" si="20"/>
        <v>3.3445860867746161E-4</v>
      </c>
      <c r="I691" s="92">
        <f t="shared" si="21"/>
        <v>2.7941904175240957E-4</v>
      </c>
    </row>
    <row r="692" spans="3:9" x14ac:dyDescent="0.25">
      <c r="C692" s="87" t="s">
        <v>724</v>
      </c>
      <c r="D692" s="88">
        <v>6.4249999999999998</v>
      </c>
      <c r="E692" s="88">
        <v>6.49</v>
      </c>
      <c r="F692" s="88">
        <v>6.49</v>
      </c>
      <c r="G692" s="88">
        <v>6.4249999999999998</v>
      </c>
      <c r="H692" s="88">
        <f t="shared" si="20"/>
        <v>-4.7060234057145359E-3</v>
      </c>
      <c r="I692" s="88">
        <f t="shared" si="21"/>
        <v>-4.7610629726395877E-3</v>
      </c>
    </row>
    <row r="693" spans="3:9" x14ac:dyDescent="0.25">
      <c r="C693" s="91" t="s">
        <v>725</v>
      </c>
      <c r="D693" s="92">
        <v>6.44</v>
      </c>
      <c r="E693" s="92">
        <v>6.4470000000000001</v>
      </c>
      <c r="F693" s="92">
        <v>6.4470000000000001</v>
      </c>
      <c r="G693" s="92">
        <v>6.4269999999999996</v>
      </c>
      <c r="H693" s="92">
        <f t="shared" si="20"/>
        <v>1.0127353564799496E-3</v>
      </c>
      <c r="I693" s="92">
        <f t="shared" si="21"/>
        <v>9.5769578955489753E-4</v>
      </c>
    </row>
    <row r="694" spans="3:9" x14ac:dyDescent="0.25">
      <c r="C694" s="87" t="s">
        <v>726</v>
      </c>
      <c r="D694" s="88">
        <v>6.3470000000000004</v>
      </c>
      <c r="E694" s="88">
        <v>6.3760000000000003</v>
      </c>
      <c r="F694" s="88">
        <v>6.4189999999999996</v>
      </c>
      <c r="G694" s="88">
        <v>6.298</v>
      </c>
      <c r="H694" s="88">
        <f t="shared" si="20"/>
        <v>-6.3173690458556463E-3</v>
      </c>
      <c r="I694" s="88">
        <f t="shared" si="21"/>
        <v>-6.3724086127806981E-3</v>
      </c>
    </row>
    <row r="695" spans="3:9" x14ac:dyDescent="0.25">
      <c r="C695" s="91" t="s">
        <v>727</v>
      </c>
      <c r="D695" s="92">
        <v>6.2089999999999996</v>
      </c>
      <c r="E695" s="92">
        <v>6.2930000000000001</v>
      </c>
      <c r="F695" s="92">
        <v>6.2930000000000001</v>
      </c>
      <c r="G695" s="92">
        <v>6.181</v>
      </c>
      <c r="H695" s="92">
        <f t="shared" si="20"/>
        <v>-9.5468384679733044E-3</v>
      </c>
      <c r="I695" s="92">
        <f t="shared" si="21"/>
        <v>-9.6018780348983562E-3</v>
      </c>
    </row>
    <row r="696" spans="3:9" x14ac:dyDescent="0.25">
      <c r="C696" s="87" t="s">
        <v>728</v>
      </c>
      <c r="D696" s="88">
        <v>6.2119999999999997</v>
      </c>
      <c r="E696" s="88">
        <v>6.2370000000000001</v>
      </c>
      <c r="F696" s="88">
        <v>6.2370000000000001</v>
      </c>
      <c r="G696" s="88">
        <v>6.1829999999999998</v>
      </c>
      <c r="H696" s="88">
        <f t="shared" si="20"/>
        <v>2.0978721053766804E-4</v>
      </c>
      <c r="I696" s="88">
        <f t="shared" si="21"/>
        <v>1.5474764361261598E-4</v>
      </c>
    </row>
    <row r="697" spans="3:9" x14ac:dyDescent="0.25">
      <c r="C697" s="91" t="s">
        <v>729</v>
      </c>
      <c r="D697" s="92">
        <v>6.2240000000000002</v>
      </c>
      <c r="E697" s="92">
        <v>6.21</v>
      </c>
      <c r="F697" s="92">
        <v>6.2430000000000003</v>
      </c>
      <c r="G697" s="92">
        <v>6.2009999999999996</v>
      </c>
      <c r="H697" s="92">
        <f t="shared" si="20"/>
        <v>8.3813692511161672E-4</v>
      </c>
      <c r="I697" s="92">
        <f t="shared" si="21"/>
        <v>7.8309735818656468E-4</v>
      </c>
    </row>
    <row r="698" spans="3:9" x14ac:dyDescent="0.25">
      <c r="C698" s="87" t="s">
        <v>730</v>
      </c>
      <c r="D698" s="88">
        <v>6.06</v>
      </c>
      <c r="E698" s="88">
        <v>6.2510000000000003</v>
      </c>
      <c r="F698" s="88">
        <v>6.2510000000000003</v>
      </c>
      <c r="G698" s="88">
        <v>6.0149999999999997</v>
      </c>
      <c r="H698" s="88">
        <f t="shared" si="20"/>
        <v>-1.1596959815346364E-2</v>
      </c>
      <c r="I698" s="88">
        <f t="shared" si="21"/>
        <v>-1.1651999382271416E-2</v>
      </c>
    </row>
    <row r="699" spans="3:9" x14ac:dyDescent="0.25">
      <c r="C699" s="91" t="s">
        <v>731</v>
      </c>
      <c r="D699" s="92">
        <v>6.1669999999999998</v>
      </c>
      <c r="E699" s="92">
        <v>6.0960000000000001</v>
      </c>
      <c r="F699" s="92">
        <v>6.1719999999999997</v>
      </c>
      <c r="G699" s="92">
        <v>6.0830000000000002</v>
      </c>
      <c r="H699" s="92">
        <f t="shared" si="20"/>
        <v>7.6013242600185115E-3</v>
      </c>
      <c r="I699" s="92">
        <f t="shared" si="21"/>
        <v>7.5462846930934597E-3</v>
      </c>
    </row>
    <row r="700" spans="3:9" x14ac:dyDescent="0.25">
      <c r="C700" s="87" t="s">
        <v>732</v>
      </c>
      <c r="D700" s="88">
        <v>6.1529999999999996</v>
      </c>
      <c r="E700" s="88">
        <v>6.202</v>
      </c>
      <c r="F700" s="88">
        <v>6.202</v>
      </c>
      <c r="G700" s="88">
        <v>6.1260000000000003</v>
      </c>
      <c r="H700" s="88">
        <f t="shared" si="20"/>
        <v>-9.8703333827604325E-4</v>
      </c>
      <c r="I700" s="88">
        <f t="shared" si="21"/>
        <v>-1.0420729052010953E-3</v>
      </c>
    </row>
    <row r="701" spans="3:9" x14ac:dyDescent="0.25">
      <c r="C701" s="91" t="s">
        <v>733</v>
      </c>
      <c r="D701" s="92">
        <v>6.1369999999999996</v>
      </c>
      <c r="E701" s="92">
        <v>6.165</v>
      </c>
      <c r="F701" s="92">
        <v>6.165</v>
      </c>
      <c r="G701" s="92">
        <v>6.1040000000000001</v>
      </c>
      <c r="H701" s="92">
        <f t="shared" si="20"/>
        <v>-1.1307918040968641E-3</v>
      </c>
      <c r="I701" s="92">
        <f t="shared" si="21"/>
        <v>-1.1858313710219161E-3</v>
      </c>
    </row>
    <row r="702" spans="3:9" x14ac:dyDescent="0.25">
      <c r="C702" s="87" t="s">
        <v>734</v>
      </c>
      <c r="D702" s="88">
        <v>6.125</v>
      </c>
      <c r="E702" s="88">
        <v>6.125</v>
      </c>
      <c r="F702" s="88">
        <v>6.1470000000000002</v>
      </c>
      <c r="G702" s="88">
        <v>6.1130000000000004</v>
      </c>
      <c r="H702" s="88">
        <f t="shared" si="20"/>
        <v>-8.5003024736174501E-4</v>
      </c>
      <c r="I702" s="88">
        <f t="shared" si="21"/>
        <v>-9.0506981428679705E-4</v>
      </c>
    </row>
    <row r="703" spans="3:9" x14ac:dyDescent="0.25">
      <c r="C703" s="91" t="s">
        <v>735</v>
      </c>
      <c r="D703" s="92">
        <v>6.11</v>
      </c>
      <c r="E703" s="92">
        <v>6.141</v>
      </c>
      <c r="F703" s="92">
        <v>6.141</v>
      </c>
      <c r="G703" s="92">
        <v>6.11</v>
      </c>
      <c r="H703" s="92">
        <f t="shared" si="20"/>
        <v>-1.0648827940158065E-3</v>
      </c>
      <c r="I703" s="92">
        <f t="shared" si="21"/>
        <v>-1.1199223609408586E-3</v>
      </c>
    </row>
    <row r="704" spans="3:9" x14ac:dyDescent="0.25">
      <c r="C704" s="87" t="s">
        <v>736</v>
      </c>
      <c r="D704" s="88">
        <v>6.0839999999999996</v>
      </c>
      <c r="E704" s="88">
        <v>6.1379999999999999</v>
      </c>
      <c r="F704" s="88">
        <v>6.14</v>
      </c>
      <c r="G704" s="88">
        <v>6.0670000000000002</v>
      </c>
      <c r="H704" s="88">
        <f t="shared" si="20"/>
        <v>-1.8520048615934812E-3</v>
      </c>
      <c r="I704" s="88">
        <f t="shared" si="21"/>
        <v>-1.9070444285185333E-3</v>
      </c>
    </row>
    <row r="705" spans="3:9" x14ac:dyDescent="0.25">
      <c r="C705" s="91" t="s">
        <v>737</v>
      </c>
      <c r="D705" s="92">
        <v>6.0730000000000004</v>
      </c>
      <c r="E705" s="92">
        <v>6.11</v>
      </c>
      <c r="F705" s="92">
        <v>6.11</v>
      </c>
      <c r="G705" s="92">
        <v>6.0670000000000002</v>
      </c>
      <c r="H705" s="92">
        <f t="shared" si="20"/>
        <v>-7.8592425839731019E-4</v>
      </c>
      <c r="I705" s="92">
        <f t="shared" si="21"/>
        <v>-8.4096382532236223E-4</v>
      </c>
    </row>
    <row r="706" spans="3:9" x14ac:dyDescent="0.25">
      <c r="C706" s="87" t="s">
        <v>738</v>
      </c>
      <c r="D706" s="88">
        <v>6.0279999999999996</v>
      </c>
      <c r="E706" s="88">
        <v>6.0609999999999999</v>
      </c>
      <c r="F706" s="88">
        <v>6.0609999999999999</v>
      </c>
      <c r="G706" s="88">
        <v>6.0279999999999996</v>
      </c>
      <c r="H706" s="88">
        <f t="shared" si="20"/>
        <v>-3.2300374799693003E-3</v>
      </c>
      <c r="I706" s="88">
        <f t="shared" si="21"/>
        <v>-3.2850770468943525E-3</v>
      </c>
    </row>
    <row r="707" spans="3:9" x14ac:dyDescent="0.25">
      <c r="C707" s="91" t="s">
        <v>739</v>
      </c>
      <c r="D707" s="92">
        <v>5.9669999999999996</v>
      </c>
      <c r="E707" s="92">
        <v>6.0129999999999999</v>
      </c>
      <c r="F707" s="92">
        <v>6.0469999999999997</v>
      </c>
      <c r="G707" s="92">
        <v>5.9660000000000002</v>
      </c>
      <c r="H707" s="92">
        <f t="shared" si="20"/>
        <v>-4.4172057984962054E-3</v>
      </c>
      <c r="I707" s="92">
        <f t="shared" si="21"/>
        <v>-4.4722453654212572E-3</v>
      </c>
    </row>
    <row r="708" spans="3:9" x14ac:dyDescent="0.25">
      <c r="C708" s="87" t="s">
        <v>740</v>
      </c>
      <c r="D708" s="88">
        <v>6.1669999999999998</v>
      </c>
      <c r="E708" s="88">
        <v>6.234</v>
      </c>
      <c r="F708" s="88">
        <v>6.25</v>
      </c>
      <c r="G708" s="88">
        <v>6.1559999999999997</v>
      </c>
      <c r="H708" s="88">
        <f t="shared" ref="H708:H771" si="22">LOG(D708/D707)</f>
        <v>1.4317910582206715E-2</v>
      </c>
      <c r="I708" s="88">
        <f t="shared" ref="I708:I771" si="23">H708-$H$1224</f>
        <v>1.4262871015281663E-2</v>
      </c>
    </row>
    <row r="709" spans="3:9" x14ac:dyDescent="0.25">
      <c r="C709" s="91" t="s">
        <v>741</v>
      </c>
      <c r="D709" s="92">
        <v>6.1630000000000003</v>
      </c>
      <c r="E709" s="92">
        <v>6.2069999999999999</v>
      </c>
      <c r="F709" s="92">
        <v>6.2069999999999999</v>
      </c>
      <c r="G709" s="92">
        <v>6.1440000000000001</v>
      </c>
      <c r="H709" s="92">
        <f t="shared" si="22"/>
        <v>-2.817806956293237E-4</v>
      </c>
      <c r="I709" s="92">
        <f t="shared" si="23"/>
        <v>-3.3682026255437575E-4</v>
      </c>
    </row>
    <row r="710" spans="3:9" x14ac:dyDescent="0.25">
      <c r="C710" s="87" t="s">
        <v>742</v>
      </c>
      <c r="D710" s="88">
        <v>6.0949999999999998</v>
      </c>
      <c r="E710" s="88">
        <v>6.2430000000000003</v>
      </c>
      <c r="F710" s="88">
        <v>6.2430000000000003</v>
      </c>
      <c r="G710" s="88">
        <v>6.0890000000000004</v>
      </c>
      <c r="H710" s="88">
        <f t="shared" si="22"/>
        <v>-4.8184577762747077E-3</v>
      </c>
      <c r="I710" s="88">
        <f t="shared" si="23"/>
        <v>-4.8734973431997595E-3</v>
      </c>
    </row>
    <row r="711" spans="3:9" x14ac:dyDescent="0.25">
      <c r="C711" s="91" t="s">
        <v>743</v>
      </c>
      <c r="D711" s="92">
        <v>6.056</v>
      </c>
      <c r="E711" s="92">
        <v>6.08</v>
      </c>
      <c r="F711" s="92">
        <v>6.08</v>
      </c>
      <c r="G711" s="92">
        <v>5.9930000000000003</v>
      </c>
      <c r="H711" s="92">
        <f t="shared" si="22"/>
        <v>-2.7878434623843586E-3</v>
      </c>
      <c r="I711" s="92">
        <f t="shared" si="23"/>
        <v>-2.8428830293094108E-3</v>
      </c>
    </row>
    <row r="712" spans="3:9" x14ac:dyDescent="0.25">
      <c r="C712" s="87" t="s">
        <v>744</v>
      </c>
      <c r="D712" s="88">
        <v>6.0810000000000004</v>
      </c>
      <c r="E712" s="88">
        <v>6.1230000000000002</v>
      </c>
      <c r="F712" s="88">
        <v>6.1230000000000002</v>
      </c>
      <c r="G712" s="88">
        <v>6.0309999999999997</v>
      </c>
      <c r="H712" s="88">
        <f t="shared" si="22"/>
        <v>1.7891369206548245E-3</v>
      </c>
      <c r="I712" s="88">
        <f t="shared" si="23"/>
        <v>1.7340973537297725E-3</v>
      </c>
    </row>
    <row r="713" spans="3:9" x14ac:dyDescent="0.25">
      <c r="C713" s="91" t="s">
        <v>745</v>
      </c>
      <c r="D713" s="92">
        <v>6.05</v>
      </c>
      <c r="E713" s="92">
        <v>6.1020000000000003</v>
      </c>
      <c r="F713" s="92">
        <v>6.1020000000000003</v>
      </c>
      <c r="G713" s="92">
        <v>6.0449999999999999</v>
      </c>
      <c r="H713" s="92">
        <f t="shared" si="22"/>
        <v>-2.2196287602022796E-3</v>
      </c>
      <c r="I713" s="92">
        <f t="shared" si="23"/>
        <v>-2.2746683271273318E-3</v>
      </c>
    </row>
    <row r="714" spans="3:9" x14ac:dyDescent="0.25">
      <c r="C714" s="87" t="s">
        <v>746</v>
      </c>
      <c r="D714" s="88">
        <v>6.0350000000000001</v>
      </c>
      <c r="E714" s="88">
        <v>6.0670000000000002</v>
      </c>
      <c r="F714" s="88">
        <v>6.0670000000000002</v>
      </c>
      <c r="G714" s="88">
        <v>6.0259999999999998</v>
      </c>
      <c r="H714" s="88">
        <f t="shared" si="22"/>
        <v>-1.0781002191008343E-3</v>
      </c>
      <c r="I714" s="88">
        <f t="shared" si="23"/>
        <v>-1.1331397860258863E-3</v>
      </c>
    </row>
    <row r="715" spans="3:9" x14ac:dyDescent="0.25">
      <c r="C715" s="91" t="s">
        <v>747</v>
      </c>
      <c r="D715" s="92">
        <v>6.0410000000000004</v>
      </c>
      <c r="E715" s="92">
        <v>6.0380000000000003</v>
      </c>
      <c r="F715" s="92">
        <v>6.0469999999999997</v>
      </c>
      <c r="G715" s="92">
        <v>6.024</v>
      </c>
      <c r="H715" s="92">
        <f t="shared" si="22"/>
        <v>4.3156129609838069E-4</v>
      </c>
      <c r="I715" s="92">
        <f t="shared" si="23"/>
        <v>3.7652172917332865E-4</v>
      </c>
    </row>
    <row r="716" spans="3:9" x14ac:dyDescent="0.25">
      <c r="C716" s="87" t="s">
        <v>748</v>
      </c>
      <c r="D716" s="88">
        <v>6.0339999999999998</v>
      </c>
      <c r="E716" s="88">
        <v>6.07</v>
      </c>
      <c r="F716" s="88">
        <v>6.07</v>
      </c>
      <c r="G716" s="88">
        <v>6.0289999999999999</v>
      </c>
      <c r="H716" s="88">
        <f t="shared" si="22"/>
        <v>-5.0352989049683237E-4</v>
      </c>
      <c r="I716" s="88">
        <f t="shared" si="23"/>
        <v>-5.5856945742188441E-4</v>
      </c>
    </row>
    <row r="717" spans="3:9" x14ac:dyDescent="0.25">
      <c r="C717" s="91" t="s">
        <v>749</v>
      </c>
      <c r="D717" s="92">
        <v>5.9610000000000003</v>
      </c>
      <c r="E717" s="92">
        <v>5.99</v>
      </c>
      <c r="F717" s="92">
        <v>5.99</v>
      </c>
      <c r="G717" s="92">
        <v>5.8789999999999996</v>
      </c>
      <c r="H717" s="92">
        <f t="shared" si="22"/>
        <v>-5.2861840094920263E-3</v>
      </c>
      <c r="I717" s="92">
        <f t="shared" si="23"/>
        <v>-5.3412235764170781E-3</v>
      </c>
    </row>
    <row r="718" spans="3:9" x14ac:dyDescent="0.25">
      <c r="C718" s="87" t="s">
        <v>750</v>
      </c>
      <c r="D718" s="88">
        <v>5.9749999999999996</v>
      </c>
      <c r="E718" s="88">
        <v>5.99</v>
      </c>
      <c r="F718" s="88">
        <v>5.9939999999999998</v>
      </c>
      <c r="G718" s="88">
        <v>5.9489999999999998</v>
      </c>
      <c r="H718" s="88">
        <f t="shared" si="22"/>
        <v>1.0187877906976234E-3</v>
      </c>
      <c r="I718" s="88">
        <f t="shared" si="23"/>
        <v>9.6374822377257138E-4</v>
      </c>
    </row>
    <row r="719" spans="3:9" x14ac:dyDescent="0.25">
      <c r="C719" s="91" t="s">
        <v>751</v>
      </c>
      <c r="D719" s="92">
        <v>5.984</v>
      </c>
      <c r="E719" s="92">
        <v>6.0010000000000003</v>
      </c>
      <c r="F719" s="92">
        <v>6.0010000000000003</v>
      </c>
      <c r="G719" s="92">
        <v>5.9660000000000002</v>
      </c>
      <c r="H719" s="92">
        <f t="shared" si="22"/>
        <v>6.5367523622969004E-4</v>
      </c>
      <c r="I719" s="92">
        <f t="shared" si="23"/>
        <v>5.98635669304638E-4</v>
      </c>
    </row>
    <row r="720" spans="3:9" x14ac:dyDescent="0.25">
      <c r="C720" s="87" t="s">
        <v>752</v>
      </c>
      <c r="D720" s="88">
        <v>5.99</v>
      </c>
      <c r="E720" s="88">
        <v>5.9950000000000001</v>
      </c>
      <c r="F720" s="88">
        <v>5.9950000000000001</v>
      </c>
      <c r="G720" s="88">
        <v>5.98</v>
      </c>
      <c r="H720" s="88">
        <f t="shared" si="22"/>
        <v>4.3523753290642417E-4</v>
      </c>
      <c r="I720" s="88">
        <f t="shared" si="23"/>
        <v>3.8019796598137213E-4</v>
      </c>
    </row>
    <row r="721" spans="3:9" x14ac:dyDescent="0.25">
      <c r="C721" s="91" t="s">
        <v>753</v>
      </c>
      <c r="D721" s="92">
        <v>6.0129999999999999</v>
      </c>
      <c r="E721" s="92">
        <v>5.99</v>
      </c>
      <c r="F721" s="92">
        <v>6.0270000000000001</v>
      </c>
      <c r="G721" s="92">
        <v>5.9779999999999998</v>
      </c>
      <c r="H721" s="92">
        <f t="shared" si="22"/>
        <v>1.6643814561876893E-3</v>
      </c>
      <c r="I721" s="92">
        <f t="shared" si="23"/>
        <v>1.6093418892626373E-3</v>
      </c>
    </row>
    <row r="722" spans="3:9" x14ac:dyDescent="0.25">
      <c r="C722" s="87" t="s">
        <v>754</v>
      </c>
      <c r="D722" s="88">
        <v>6.0419999999999998</v>
      </c>
      <c r="E722" s="88">
        <v>6.0549999999999997</v>
      </c>
      <c r="F722" s="88">
        <v>6.0549999999999997</v>
      </c>
      <c r="G722" s="88">
        <v>6.0209999999999999</v>
      </c>
      <c r="H722" s="88">
        <f t="shared" si="22"/>
        <v>2.089517091762486E-3</v>
      </c>
      <c r="I722" s="88">
        <f t="shared" si="23"/>
        <v>2.0344775248374337E-3</v>
      </c>
    </row>
    <row r="723" spans="3:9" x14ac:dyDescent="0.25">
      <c r="C723" s="91" t="s">
        <v>755</v>
      </c>
      <c r="D723" s="92">
        <v>5.9980000000000002</v>
      </c>
      <c r="E723" s="92">
        <v>6.0890000000000004</v>
      </c>
      <c r="F723" s="92">
        <v>6.0890000000000004</v>
      </c>
      <c r="G723" s="92">
        <v>5.9980000000000002</v>
      </c>
      <c r="H723" s="92">
        <f t="shared" si="22"/>
        <v>-3.1742595137532648E-3</v>
      </c>
      <c r="I723" s="92">
        <f t="shared" si="23"/>
        <v>-3.229299080678317E-3</v>
      </c>
    </row>
    <row r="724" spans="3:9" x14ac:dyDescent="0.25">
      <c r="C724" s="87" t="s">
        <v>756</v>
      </c>
      <c r="D724" s="88">
        <v>6.0309999999999997</v>
      </c>
      <c r="E724" s="88">
        <v>6.01</v>
      </c>
      <c r="F724" s="88">
        <v>6.0309999999999997</v>
      </c>
      <c r="G724" s="88">
        <v>5.9980000000000002</v>
      </c>
      <c r="H724" s="88">
        <f t="shared" si="22"/>
        <v>2.3828670474444688E-3</v>
      </c>
      <c r="I724" s="88">
        <f t="shared" si="23"/>
        <v>2.3278274805194166E-3</v>
      </c>
    </row>
    <row r="725" spans="3:9" x14ac:dyDescent="0.25">
      <c r="C725" s="91" t="s">
        <v>757</v>
      </c>
      <c r="D725" s="92">
        <v>5.7960000000000003</v>
      </c>
      <c r="E725" s="92">
        <v>5.8390000000000004</v>
      </c>
      <c r="F725" s="92">
        <v>5.8390000000000004</v>
      </c>
      <c r="G725" s="92">
        <v>5.7960000000000003</v>
      </c>
      <c r="H725" s="92">
        <f t="shared" si="22"/>
        <v>-1.7260951671815766E-2</v>
      </c>
      <c r="I725" s="92">
        <f t="shared" si="23"/>
        <v>-1.7315991238740818E-2</v>
      </c>
    </row>
    <row r="726" spans="3:9" x14ac:dyDescent="0.25">
      <c r="C726" s="87" t="s">
        <v>758</v>
      </c>
      <c r="D726" s="88">
        <v>5.8209999999999997</v>
      </c>
      <c r="E726" s="88">
        <v>5.827</v>
      </c>
      <c r="F726" s="88">
        <v>5.8460000000000001</v>
      </c>
      <c r="G726" s="88">
        <v>5.8209999999999997</v>
      </c>
      <c r="H726" s="88">
        <f t="shared" si="22"/>
        <v>1.8692224857435919E-3</v>
      </c>
      <c r="I726" s="88">
        <f t="shared" si="23"/>
        <v>1.8141829188185398E-3</v>
      </c>
    </row>
    <row r="727" spans="3:9" x14ac:dyDescent="0.25">
      <c r="C727" s="91" t="s">
        <v>759</v>
      </c>
      <c r="D727" s="92">
        <v>5.8070000000000004</v>
      </c>
      <c r="E727" s="92">
        <v>5.8550000000000004</v>
      </c>
      <c r="F727" s="92">
        <v>5.8550000000000004</v>
      </c>
      <c r="G727" s="92">
        <v>5.8040000000000003</v>
      </c>
      <c r="H727" s="92">
        <f t="shared" si="22"/>
        <v>-1.0457732515563468E-3</v>
      </c>
      <c r="I727" s="92">
        <f t="shared" si="23"/>
        <v>-1.1008128184813988E-3</v>
      </c>
    </row>
    <row r="728" spans="3:9" x14ac:dyDescent="0.25">
      <c r="C728" s="87" t="s">
        <v>760</v>
      </c>
      <c r="D728" s="88">
        <v>5.7750000000000004</v>
      </c>
      <c r="E728" s="88">
        <v>5.7869999999999999</v>
      </c>
      <c r="F728" s="88">
        <v>5.7910000000000004</v>
      </c>
      <c r="G728" s="88">
        <v>5.7750000000000004</v>
      </c>
      <c r="H728" s="88">
        <f t="shared" si="22"/>
        <v>-2.3998374691423059E-3</v>
      </c>
      <c r="I728" s="88">
        <f t="shared" si="23"/>
        <v>-2.4548770360673581E-3</v>
      </c>
    </row>
    <row r="729" spans="3:9" x14ac:dyDescent="0.25">
      <c r="C729" s="91" t="s">
        <v>761</v>
      </c>
      <c r="D729" s="92">
        <v>5.7720000000000002</v>
      </c>
      <c r="E729" s="92">
        <v>5.7789999999999999</v>
      </c>
      <c r="F729" s="92">
        <v>5.7789999999999999</v>
      </c>
      <c r="G729" s="92">
        <v>5.7679999999999998</v>
      </c>
      <c r="H729" s="92">
        <f t="shared" si="22"/>
        <v>-2.2566614272535361E-4</v>
      </c>
      <c r="I729" s="92">
        <f t="shared" si="23"/>
        <v>-2.8070570965040568E-4</v>
      </c>
    </row>
    <row r="730" spans="3:9" x14ac:dyDescent="0.25">
      <c r="C730" s="87" t="s">
        <v>762</v>
      </c>
      <c r="D730" s="88">
        <v>5.7809999999999997</v>
      </c>
      <c r="E730" s="88">
        <v>5.7750000000000004</v>
      </c>
      <c r="F730" s="88">
        <v>5.7880000000000003</v>
      </c>
      <c r="G730" s="88">
        <v>5.7549999999999999</v>
      </c>
      <c r="H730" s="88">
        <f t="shared" si="22"/>
        <v>6.7664695365878447E-4</v>
      </c>
      <c r="I730" s="88">
        <f t="shared" si="23"/>
        <v>6.2160738673373243E-4</v>
      </c>
    </row>
    <row r="731" spans="3:9" x14ac:dyDescent="0.25">
      <c r="C731" s="91" t="s">
        <v>763</v>
      </c>
      <c r="D731" s="92">
        <v>5.7960000000000003</v>
      </c>
      <c r="E731" s="92">
        <v>5.7839999999999998</v>
      </c>
      <c r="F731" s="92">
        <v>5.8010000000000002</v>
      </c>
      <c r="G731" s="92">
        <v>5.7720000000000002</v>
      </c>
      <c r="H731" s="92">
        <f t="shared" si="22"/>
        <v>1.1254074240216632E-3</v>
      </c>
      <c r="I731" s="92">
        <f t="shared" si="23"/>
        <v>1.0703678570966112E-3</v>
      </c>
    </row>
    <row r="732" spans="3:9" x14ac:dyDescent="0.25">
      <c r="C732" s="87" t="s">
        <v>764</v>
      </c>
      <c r="D732" s="88">
        <v>5.7919999999999998</v>
      </c>
      <c r="E732" s="88">
        <v>5.835</v>
      </c>
      <c r="F732" s="88">
        <v>5.835</v>
      </c>
      <c r="G732" s="88">
        <v>5.7839999999999998</v>
      </c>
      <c r="H732" s="88">
        <f t="shared" si="22"/>
        <v>-2.9982361004651028E-4</v>
      </c>
      <c r="I732" s="88">
        <f t="shared" si="23"/>
        <v>-3.5486317697156232E-4</v>
      </c>
    </row>
    <row r="733" spans="3:9" x14ac:dyDescent="0.25">
      <c r="C733" s="91" t="s">
        <v>765</v>
      </c>
      <c r="D733" s="92">
        <v>5.8460000000000001</v>
      </c>
      <c r="E733" s="92">
        <v>5.8280000000000003</v>
      </c>
      <c r="F733" s="92">
        <v>5.8620000000000001</v>
      </c>
      <c r="G733" s="92">
        <v>5.7990000000000004</v>
      </c>
      <c r="H733" s="92">
        <f t="shared" si="22"/>
        <v>4.0302578323271982E-3</v>
      </c>
      <c r="I733" s="92">
        <f t="shared" si="23"/>
        <v>3.9752182654021464E-3</v>
      </c>
    </row>
    <row r="734" spans="3:9" x14ac:dyDescent="0.25">
      <c r="C734" s="87" t="s">
        <v>766</v>
      </c>
      <c r="D734" s="88">
        <v>5.835</v>
      </c>
      <c r="E734" s="88">
        <v>5.8609999999999998</v>
      </c>
      <c r="F734" s="88">
        <v>5.8609999999999998</v>
      </c>
      <c r="G734" s="88">
        <v>5.8339999999999996</v>
      </c>
      <c r="H734" s="88">
        <f t="shared" si="22"/>
        <v>-8.1795064002863817E-4</v>
      </c>
      <c r="I734" s="88">
        <f t="shared" si="23"/>
        <v>-8.7299020695369022E-4</v>
      </c>
    </row>
    <row r="735" spans="3:9" x14ac:dyDescent="0.25">
      <c r="C735" s="91" t="s">
        <v>767</v>
      </c>
      <c r="D735" s="92">
        <v>5.8220000000000001</v>
      </c>
      <c r="E735" s="92">
        <v>5.8550000000000004</v>
      </c>
      <c r="F735" s="92">
        <v>5.8550000000000004</v>
      </c>
      <c r="G735" s="92">
        <v>5.8179999999999996</v>
      </c>
      <c r="H735" s="92">
        <f t="shared" si="22"/>
        <v>-9.6865927859700568E-4</v>
      </c>
      <c r="I735" s="92">
        <f t="shared" si="23"/>
        <v>-1.0236988455220577E-3</v>
      </c>
    </row>
    <row r="736" spans="3:9" x14ac:dyDescent="0.25">
      <c r="C736" s="87" t="s">
        <v>768</v>
      </c>
      <c r="D736" s="88">
        <v>5.8490000000000002</v>
      </c>
      <c r="E736" s="88">
        <v>5.8419999999999996</v>
      </c>
      <c r="F736" s="88">
        <v>5.8550000000000004</v>
      </c>
      <c r="G736" s="88">
        <v>5.8280000000000003</v>
      </c>
      <c r="H736" s="88">
        <f t="shared" si="22"/>
        <v>2.0094202605303426E-3</v>
      </c>
      <c r="I736" s="88">
        <f t="shared" si="23"/>
        <v>1.9543806936052903E-3</v>
      </c>
    </row>
    <row r="737" spans="3:9" x14ac:dyDescent="0.25">
      <c r="C737" s="91" t="s">
        <v>769</v>
      </c>
      <c r="D737" s="92">
        <v>5.8769999999999998</v>
      </c>
      <c r="E737" s="92">
        <v>5.8620000000000001</v>
      </c>
      <c r="F737" s="92">
        <v>5.8860000000000001</v>
      </c>
      <c r="G737" s="92">
        <v>5.835</v>
      </c>
      <c r="H737" s="92">
        <f t="shared" si="22"/>
        <v>2.0740693510765277E-3</v>
      </c>
      <c r="I737" s="92">
        <f t="shared" si="23"/>
        <v>2.0190297841514754E-3</v>
      </c>
    </row>
    <row r="738" spans="3:9" x14ac:dyDescent="0.25">
      <c r="C738" s="87" t="s">
        <v>770</v>
      </c>
      <c r="D738" s="88">
        <v>5.9029999999999996</v>
      </c>
      <c r="E738" s="88">
        <v>5.915</v>
      </c>
      <c r="F738" s="88">
        <v>5.915</v>
      </c>
      <c r="G738" s="88">
        <v>5.88</v>
      </c>
      <c r="H738" s="88">
        <f t="shared" si="22"/>
        <v>1.9170925067959086E-3</v>
      </c>
      <c r="I738" s="88">
        <f t="shared" si="23"/>
        <v>1.8620529398708566E-3</v>
      </c>
    </row>
    <row r="739" spans="3:9" x14ac:dyDescent="0.25">
      <c r="C739" s="91" t="s">
        <v>771</v>
      </c>
      <c r="D739" s="92">
        <v>5.9180000000000001</v>
      </c>
      <c r="E739" s="92">
        <v>5.9370000000000003</v>
      </c>
      <c r="F739" s="92">
        <v>5.9370000000000003</v>
      </c>
      <c r="G739" s="92">
        <v>5.8849999999999998</v>
      </c>
      <c r="H739" s="92">
        <f t="shared" si="22"/>
        <v>1.1021776034195127E-3</v>
      </c>
      <c r="I739" s="92">
        <f t="shared" si="23"/>
        <v>1.0471380364944606E-3</v>
      </c>
    </row>
    <row r="740" spans="3:9" x14ac:dyDescent="0.25">
      <c r="C740" s="87" t="s">
        <v>772</v>
      </c>
      <c r="D740" s="88">
        <v>5.891</v>
      </c>
      <c r="E740" s="88">
        <v>5.9359999999999999</v>
      </c>
      <c r="F740" s="88">
        <v>5.9359999999999999</v>
      </c>
      <c r="G740" s="88">
        <v>5.891</v>
      </c>
      <c r="H740" s="88">
        <f t="shared" si="22"/>
        <v>-1.9859380886209431E-3</v>
      </c>
      <c r="I740" s="88">
        <f t="shared" si="23"/>
        <v>-2.0409776555459953E-3</v>
      </c>
    </row>
    <row r="741" spans="3:9" x14ac:dyDescent="0.25">
      <c r="C741" s="91" t="s">
        <v>773</v>
      </c>
      <c r="D741" s="92">
        <v>5.9130000000000003</v>
      </c>
      <c r="E741" s="92">
        <v>5.9169999999999998</v>
      </c>
      <c r="F741" s="92">
        <v>5.9210000000000003</v>
      </c>
      <c r="G741" s="92">
        <v>5.883</v>
      </c>
      <c r="H741" s="92">
        <f t="shared" si="22"/>
        <v>1.6188562631124003E-3</v>
      </c>
      <c r="I741" s="92">
        <f t="shared" si="23"/>
        <v>1.5638166961873482E-3</v>
      </c>
    </row>
    <row r="742" spans="3:9" x14ac:dyDescent="0.25">
      <c r="C742" s="87" t="s">
        <v>774</v>
      </c>
      <c r="D742" s="88">
        <v>5.9029999999999996</v>
      </c>
      <c r="E742" s="88">
        <v>5.9379999999999997</v>
      </c>
      <c r="F742" s="88">
        <v>5.9379999999999997</v>
      </c>
      <c r="G742" s="88">
        <v>5.8920000000000003</v>
      </c>
      <c r="H742" s="88">
        <f t="shared" si="22"/>
        <v>-7.3509577791096065E-4</v>
      </c>
      <c r="I742" s="88">
        <f t="shared" si="23"/>
        <v>-7.9013534483601269E-4</v>
      </c>
    </row>
    <row r="743" spans="3:9" x14ac:dyDescent="0.25">
      <c r="C743" s="91" t="s">
        <v>775</v>
      </c>
      <c r="D743" s="92">
        <v>5.8879999999999999</v>
      </c>
      <c r="E743" s="92">
        <v>5.9240000000000004</v>
      </c>
      <c r="F743" s="92">
        <v>5.9240000000000004</v>
      </c>
      <c r="G743" s="92">
        <v>5.875</v>
      </c>
      <c r="H743" s="92">
        <f t="shared" si="22"/>
        <v>-1.1049818917522837E-3</v>
      </c>
      <c r="I743" s="92">
        <f t="shared" si="23"/>
        <v>-1.1600214586773357E-3</v>
      </c>
    </row>
    <row r="744" spans="3:9" x14ac:dyDescent="0.25">
      <c r="C744" s="87" t="s">
        <v>776</v>
      </c>
      <c r="D744" s="88">
        <v>5.8380000000000001</v>
      </c>
      <c r="E744" s="88">
        <v>5.907</v>
      </c>
      <c r="F744" s="88">
        <v>5.907</v>
      </c>
      <c r="G744" s="88">
        <v>5.8220000000000001</v>
      </c>
      <c r="H744" s="88">
        <f t="shared" si="22"/>
        <v>-3.7037106774468801E-3</v>
      </c>
      <c r="I744" s="88">
        <f t="shared" si="23"/>
        <v>-3.7587502443719324E-3</v>
      </c>
    </row>
    <row r="745" spans="3:9" x14ac:dyDescent="0.25">
      <c r="C745" s="91" t="s">
        <v>777</v>
      </c>
      <c r="D745" s="92">
        <v>5.8410000000000002</v>
      </c>
      <c r="E745" s="92">
        <v>5.8479999999999999</v>
      </c>
      <c r="F745" s="92">
        <v>5.8479999999999999</v>
      </c>
      <c r="G745" s="92">
        <v>5.8209999999999997</v>
      </c>
      <c r="H745" s="92">
        <f t="shared" si="22"/>
        <v>2.2311558769857432E-4</v>
      </c>
      <c r="I745" s="92">
        <f t="shared" si="23"/>
        <v>1.6807602077352225E-4</v>
      </c>
    </row>
    <row r="746" spans="3:9" x14ac:dyDescent="0.25">
      <c r="C746" s="87" t="s">
        <v>778</v>
      </c>
      <c r="D746" s="88">
        <v>5.8449999999999998</v>
      </c>
      <c r="E746" s="88">
        <v>5.8529999999999998</v>
      </c>
      <c r="F746" s="88">
        <v>5.8730000000000002</v>
      </c>
      <c r="G746" s="88">
        <v>5.8449999999999998</v>
      </c>
      <c r="H746" s="88">
        <f t="shared" si="22"/>
        <v>2.9730925816479547E-4</v>
      </c>
      <c r="I746" s="88">
        <f t="shared" si="23"/>
        <v>2.422696912397434E-4</v>
      </c>
    </row>
    <row r="747" spans="3:9" x14ac:dyDescent="0.25">
      <c r="C747" s="91" t="s">
        <v>779</v>
      </c>
      <c r="D747" s="92">
        <v>5.8360000000000003</v>
      </c>
      <c r="E747" s="92">
        <v>5.851</v>
      </c>
      <c r="F747" s="92">
        <v>5.851</v>
      </c>
      <c r="G747" s="92">
        <v>5.8250000000000002</v>
      </c>
      <c r="H747" s="92">
        <f t="shared" si="22"/>
        <v>-6.6923227644485276E-4</v>
      </c>
      <c r="I747" s="92">
        <f t="shared" si="23"/>
        <v>-7.242718433699048E-4</v>
      </c>
    </row>
    <row r="748" spans="3:9" x14ac:dyDescent="0.25">
      <c r="C748" s="87" t="s">
        <v>780</v>
      </c>
      <c r="D748" s="88">
        <v>5.7919999999999998</v>
      </c>
      <c r="E748" s="88">
        <v>5.8360000000000003</v>
      </c>
      <c r="F748" s="88">
        <v>5.8460000000000001</v>
      </c>
      <c r="G748" s="88">
        <v>5.7919999999999998</v>
      </c>
      <c r="H748" s="88">
        <f t="shared" si="22"/>
        <v>-3.2867300323235365E-3</v>
      </c>
      <c r="I748" s="88">
        <f t="shared" si="23"/>
        <v>-3.3417695992485888E-3</v>
      </c>
    </row>
    <row r="749" spans="3:9" x14ac:dyDescent="0.25">
      <c r="C749" s="91" t="s">
        <v>781</v>
      </c>
      <c r="D749" s="92">
        <v>5.7779999999999996</v>
      </c>
      <c r="E749" s="92">
        <v>5.8019999999999996</v>
      </c>
      <c r="F749" s="92">
        <v>5.8019999999999996</v>
      </c>
      <c r="G749" s="92">
        <v>5.76</v>
      </c>
      <c r="H749" s="92">
        <f t="shared" si="22"/>
        <v>-1.0510156809123751E-3</v>
      </c>
      <c r="I749" s="92">
        <f t="shared" si="23"/>
        <v>-1.1060552478374271E-3</v>
      </c>
    </row>
    <row r="750" spans="3:9" x14ac:dyDescent="0.25">
      <c r="C750" s="87" t="s">
        <v>782</v>
      </c>
      <c r="D750" s="88">
        <v>5.7720000000000002</v>
      </c>
      <c r="E750" s="88">
        <v>5.7640000000000002</v>
      </c>
      <c r="F750" s="88">
        <v>5.7939999999999996</v>
      </c>
      <c r="G750" s="88">
        <v>5.7640000000000002</v>
      </c>
      <c r="H750" s="88">
        <f t="shared" si="22"/>
        <v>-4.5121508672148989E-4</v>
      </c>
      <c r="I750" s="88">
        <f t="shared" si="23"/>
        <v>-5.0625465364654198E-4</v>
      </c>
    </row>
    <row r="751" spans="3:9" x14ac:dyDescent="0.25">
      <c r="C751" s="91" t="s">
        <v>783</v>
      </c>
      <c r="D751" s="92">
        <v>5.76</v>
      </c>
      <c r="E751" s="92">
        <v>5.7750000000000004</v>
      </c>
      <c r="F751" s="92">
        <v>5.7750000000000004</v>
      </c>
      <c r="G751" s="92">
        <v>5.7469999999999999</v>
      </c>
      <c r="H751" s="92">
        <f t="shared" si="22"/>
        <v>-9.0383899824457209E-4</v>
      </c>
      <c r="I751" s="92">
        <f t="shared" si="23"/>
        <v>-9.5887856516962413E-4</v>
      </c>
    </row>
    <row r="752" spans="3:9" x14ac:dyDescent="0.25">
      <c r="C752" s="87" t="s">
        <v>784</v>
      </c>
      <c r="D752" s="88">
        <v>5.7859999999999996</v>
      </c>
      <c r="E752" s="88">
        <v>5.78</v>
      </c>
      <c r="F752" s="88">
        <v>5.7869999999999999</v>
      </c>
      <c r="G752" s="88">
        <v>5.77</v>
      </c>
      <c r="H752" s="88">
        <f t="shared" si="22"/>
        <v>1.955945888752076E-3</v>
      </c>
      <c r="I752" s="88">
        <f t="shared" si="23"/>
        <v>1.900906321827024E-3</v>
      </c>
    </row>
    <row r="753" spans="3:9" x14ac:dyDescent="0.25">
      <c r="C753" s="91" t="s">
        <v>785</v>
      </c>
      <c r="D753" s="92">
        <v>5.8250000000000002</v>
      </c>
      <c r="E753" s="92">
        <v>5.8220000000000001</v>
      </c>
      <c r="F753" s="92">
        <v>5.8470000000000004</v>
      </c>
      <c r="G753" s="92">
        <v>5.7960000000000003</v>
      </c>
      <c r="H753" s="92">
        <f t="shared" si="22"/>
        <v>2.9175003860925342E-3</v>
      </c>
      <c r="I753" s="92">
        <f t="shared" si="23"/>
        <v>2.8624608191674819E-3</v>
      </c>
    </row>
    <row r="754" spans="3:9" x14ac:dyDescent="0.25">
      <c r="C754" s="87" t="s">
        <v>786</v>
      </c>
      <c r="D754" s="88">
        <v>5.8150000000000004</v>
      </c>
      <c r="E754" s="88">
        <v>5.8360000000000003</v>
      </c>
      <c r="F754" s="88">
        <v>5.8360000000000003</v>
      </c>
      <c r="G754" s="88">
        <v>5.8140000000000001</v>
      </c>
      <c r="H754" s="88">
        <f t="shared" si="22"/>
        <v>-7.4621063358937104E-4</v>
      </c>
      <c r="I754" s="88">
        <f t="shared" si="23"/>
        <v>-8.0125020051442309E-4</v>
      </c>
    </row>
    <row r="755" spans="3:9" x14ac:dyDescent="0.25">
      <c r="C755" s="91" t="s">
        <v>787</v>
      </c>
      <c r="D755" s="92">
        <v>5.8129999999999997</v>
      </c>
      <c r="E755" s="92">
        <v>5.8280000000000003</v>
      </c>
      <c r="F755" s="92">
        <v>5.8280000000000003</v>
      </c>
      <c r="G755" s="92">
        <v>5.8079999999999998</v>
      </c>
      <c r="H755" s="92">
        <f t="shared" si="22"/>
        <v>-1.4939610807915358E-4</v>
      </c>
      <c r="I755" s="92">
        <f t="shared" si="23"/>
        <v>-2.0443567500420565E-4</v>
      </c>
    </row>
    <row r="756" spans="3:9" x14ac:dyDescent="0.25">
      <c r="C756" s="87" t="s">
        <v>788</v>
      </c>
      <c r="D756" s="88">
        <v>5.8049999999999997</v>
      </c>
      <c r="E756" s="88">
        <v>5.8220000000000001</v>
      </c>
      <c r="F756" s="88">
        <v>5.8289999999999997</v>
      </c>
      <c r="G756" s="88">
        <v>5.7949999999999999</v>
      </c>
      <c r="H756" s="88">
        <f t="shared" si="22"/>
        <v>-5.9809888179546654E-4</v>
      </c>
      <c r="I756" s="88">
        <f t="shared" si="23"/>
        <v>-6.5313844872051858E-4</v>
      </c>
    </row>
    <row r="757" spans="3:9" x14ac:dyDescent="0.25">
      <c r="C757" s="91" t="s">
        <v>789</v>
      </c>
      <c r="D757" s="92">
        <v>5.7990000000000004</v>
      </c>
      <c r="E757" s="92">
        <v>5.8120000000000003</v>
      </c>
      <c r="F757" s="92">
        <v>5.8179999999999996</v>
      </c>
      <c r="G757" s="92">
        <v>5.7939999999999996</v>
      </c>
      <c r="H757" s="92">
        <f t="shared" si="22"/>
        <v>-4.4911532637715023E-4</v>
      </c>
      <c r="I757" s="92">
        <f t="shared" si="23"/>
        <v>-5.0415489330220232E-4</v>
      </c>
    </row>
    <row r="758" spans="3:9" x14ac:dyDescent="0.25">
      <c r="C758" s="87" t="s">
        <v>790</v>
      </c>
      <c r="D758" s="88">
        <v>5.8289999999999997</v>
      </c>
      <c r="E758" s="88">
        <v>5.8140000000000001</v>
      </c>
      <c r="F758" s="88">
        <v>5.8330000000000002</v>
      </c>
      <c r="G758" s="88">
        <v>5.7949999999999999</v>
      </c>
      <c r="H758" s="88">
        <f t="shared" si="22"/>
        <v>2.2409465712294758E-3</v>
      </c>
      <c r="I758" s="88">
        <f t="shared" si="23"/>
        <v>2.1859070043044235E-3</v>
      </c>
    </row>
    <row r="759" spans="3:9" x14ac:dyDescent="0.25">
      <c r="C759" s="91" t="s">
        <v>791</v>
      </c>
      <c r="D759" s="92">
        <v>5.8140000000000001</v>
      </c>
      <c r="E759" s="92">
        <v>5.8410000000000002</v>
      </c>
      <c r="F759" s="92">
        <v>5.8410000000000002</v>
      </c>
      <c r="G759" s="92">
        <v>5.8140000000000001</v>
      </c>
      <c r="H759" s="92">
        <f t="shared" si="22"/>
        <v>-1.1190278850359572E-3</v>
      </c>
      <c r="I759" s="92">
        <f t="shared" si="23"/>
        <v>-1.1740674519610092E-3</v>
      </c>
    </row>
    <row r="760" spans="3:9" x14ac:dyDescent="0.25">
      <c r="C760" s="87" t="s">
        <v>792</v>
      </c>
      <c r="D760" s="88">
        <v>5.8049999999999997</v>
      </c>
      <c r="E760" s="88">
        <v>5.8250000000000002</v>
      </c>
      <c r="F760" s="88">
        <v>5.8250000000000002</v>
      </c>
      <c r="G760" s="88">
        <v>5.8049999999999997</v>
      </c>
      <c r="H760" s="88">
        <f t="shared" si="22"/>
        <v>-6.7280335981632455E-4</v>
      </c>
      <c r="I760" s="88">
        <f t="shared" si="23"/>
        <v>-7.2784292674137659E-4</v>
      </c>
    </row>
    <row r="761" spans="3:9" x14ac:dyDescent="0.25">
      <c r="C761" s="91" t="s">
        <v>793</v>
      </c>
      <c r="D761" s="92">
        <v>5.8170000000000002</v>
      </c>
      <c r="E761" s="92">
        <v>5.8150000000000004</v>
      </c>
      <c r="F761" s="92">
        <v>5.8250000000000002</v>
      </c>
      <c r="G761" s="92">
        <v>5.8</v>
      </c>
      <c r="H761" s="92">
        <f t="shared" si="22"/>
        <v>8.9683972377518667E-4</v>
      </c>
      <c r="I761" s="92">
        <f t="shared" si="23"/>
        <v>8.4180015685013463E-4</v>
      </c>
    </row>
    <row r="762" spans="3:9" x14ac:dyDescent="0.25">
      <c r="C762" s="87" t="s">
        <v>794</v>
      </c>
      <c r="D762" s="88">
        <v>5.859</v>
      </c>
      <c r="E762" s="88">
        <v>5.835</v>
      </c>
      <c r="F762" s="88">
        <v>5.86</v>
      </c>
      <c r="G762" s="88">
        <v>5.8129999999999997</v>
      </c>
      <c r="H762" s="88">
        <f t="shared" si="22"/>
        <v>3.1244342091489492E-3</v>
      </c>
      <c r="I762" s="88">
        <f t="shared" si="23"/>
        <v>3.0693946422238969E-3</v>
      </c>
    </row>
    <row r="763" spans="3:9" x14ac:dyDescent="0.25">
      <c r="C763" s="91" t="s">
        <v>795</v>
      </c>
      <c r="D763" s="92">
        <v>5.85</v>
      </c>
      <c r="E763" s="92">
        <v>5.8890000000000002</v>
      </c>
      <c r="F763" s="92">
        <v>5.8890000000000002</v>
      </c>
      <c r="G763" s="92">
        <v>5.85</v>
      </c>
      <c r="H763" s="92">
        <f t="shared" si="22"/>
        <v>-6.6763192533638685E-4</v>
      </c>
      <c r="I763" s="92">
        <f t="shared" si="23"/>
        <v>-7.2267149226143889E-4</v>
      </c>
    </row>
    <row r="764" spans="3:9" x14ac:dyDescent="0.25">
      <c r="C764" s="87" t="s">
        <v>796</v>
      </c>
      <c r="D764" s="88">
        <v>5.835</v>
      </c>
      <c r="E764" s="88">
        <v>5.87</v>
      </c>
      <c r="F764" s="88">
        <v>5.87</v>
      </c>
      <c r="G764" s="88">
        <v>5.8319999999999999</v>
      </c>
      <c r="H764" s="88">
        <f t="shared" si="22"/>
        <v>-1.1150057007914664E-3</v>
      </c>
      <c r="I764" s="88">
        <f t="shared" si="23"/>
        <v>-1.1700452677165184E-3</v>
      </c>
    </row>
    <row r="765" spans="3:9" x14ac:dyDescent="0.25">
      <c r="C765" s="91" t="s">
        <v>797</v>
      </c>
      <c r="D765" s="92">
        <v>5.8250000000000002</v>
      </c>
      <c r="E765" s="92">
        <v>5.8520000000000003</v>
      </c>
      <c r="F765" s="92">
        <v>5.8520000000000003</v>
      </c>
      <c r="G765" s="92">
        <v>5.819</v>
      </c>
      <c r="H765" s="92">
        <f t="shared" si="22"/>
        <v>-7.4493068333238784E-4</v>
      </c>
      <c r="I765" s="92">
        <f t="shared" si="23"/>
        <v>-7.9997025025743988E-4</v>
      </c>
    </row>
    <row r="766" spans="3:9" x14ac:dyDescent="0.25">
      <c r="C766" s="87" t="s">
        <v>798</v>
      </c>
      <c r="D766" s="88">
        <v>5.8369999999999997</v>
      </c>
      <c r="E766" s="88">
        <v>5.8330000000000002</v>
      </c>
      <c r="F766" s="88">
        <v>5.8449999999999998</v>
      </c>
      <c r="G766" s="88">
        <v>5.8140000000000001</v>
      </c>
      <c r="H766" s="88">
        <f t="shared" si="22"/>
        <v>8.9376361210331107E-4</v>
      </c>
      <c r="I766" s="88">
        <f t="shared" si="23"/>
        <v>8.3872404517825903E-4</v>
      </c>
    </row>
    <row r="767" spans="3:9" x14ac:dyDescent="0.25">
      <c r="C767" s="91" t="s">
        <v>799</v>
      </c>
      <c r="D767" s="92">
        <v>5.8369999999999997</v>
      </c>
      <c r="E767" s="92">
        <v>5.8460000000000001</v>
      </c>
      <c r="F767" s="92">
        <v>5.8479999999999999</v>
      </c>
      <c r="G767" s="92">
        <v>5.8360000000000003</v>
      </c>
      <c r="H767" s="92">
        <f t="shared" si="22"/>
        <v>0</v>
      </c>
      <c r="I767" s="92">
        <f t="shared" si="23"/>
        <v>-5.5039566925052062E-5</v>
      </c>
    </row>
    <row r="768" spans="3:9" x14ac:dyDescent="0.25">
      <c r="C768" s="87" t="s">
        <v>800</v>
      </c>
      <c r="D768" s="88">
        <v>5.8330000000000002</v>
      </c>
      <c r="E768" s="88">
        <v>5.8550000000000004</v>
      </c>
      <c r="F768" s="88">
        <v>5.8550000000000004</v>
      </c>
      <c r="G768" s="88">
        <v>5.8230000000000004</v>
      </c>
      <c r="H768" s="88">
        <f t="shared" si="22"/>
        <v>-2.9771688014448139E-4</v>
      </c>
      <c r="I768" s="88">
        <f t="shared" si="23"/>
        <v>-3.5275644706953343E-4</v>
      </c>
    </row>
    <row r="769" spans="3:9" x14ac:dyDescent="0.25">
      <c r="C769" s="91" t="s">
        <v>801</v>
      </c>
      <c r="D769" s="92">
        <v>5.8259999999999996</v>
      </c>
      <c r="E769" s="92">
        <v>5.84</v>
      </c>
      <c r="F769" s="92">
        <v>5.84</v>
      </c>
      <c r="G769" s="92">
        <v>5.8239999999999998</v>
      </c>
      <c r="H769" s="92">
        <f t="shared" si="22"/>
        <v>-5.2149613836699699E-4</v>
      </c>
      <c r="I769" s="92">
        <f t="shared" si="23"/>
        <v>-5.7653570529204903E-4</v>
      </c>
    </row>
    <row r="770" spans="3:9" x14ac:dyDescent="0.25">
      <c r="C770" s="87" t="s">
        <v>802</v>
      </c>
      <c r="D770" s="88">
        <v>5.8620000000000001</v>
      </c>
      <c r="E770" s="88">
        <v>5.8339999999999996</v>
      </c>
      <c r="F770" s="88">
        <v>5.8869999999999996</v>
      </c>
      <c r="G770" s="88">
        <v>5.8079999999999998</v>
      </c>
      <c r="H770" s="88">
        <f t="shared" si="22"/>
        <v>2.6753338107682227E-3</v>
      </c>
      <c r="I770" s="88">
        <f t="shared" si="23"/>
        <v>2.6202942438431705E-3</v>
      </c>
    </row>
    <row r="771" spans="3:9" x14ac:dyDescent="0.25">
      <c r="C771" s="91" t="s">
        <v>803</v>
      </c>
      <c r="D771" s="92">
        <v>5.8860000000000001</v>
      </c>
      <c r="E771" s="92">
        <v>5.8789999999999996</v>
      </c>
      <c r="F771" s="92">
        <v>5.8929999999999998</v>
      </c>
      <c r="G771" s="92">
        <v>5.8680000000000003</v>
      </c>
      <c r="H771" s="92">
        <f t="shared" si="22"/>
        <v>1.7744436611754437E-3</v>
      </c>
      <c r="I771" s="92">
        <f t="shared" si="23"/>
        <v>1.7194040942503917E-3</v>
      </c>
    </row>
    <row r="772" spans="3:9" x14ac:dyDescent="0.25">
      <c r="C772" s="87" t="s">
        <v>804</v>
      </c>
      <c r="D772" s="88">
        <v>5.8929999999999998</v>
      </c>
      <c r="E772" s="88">
        <v>5.91</v>
      </c>
      <c r="F772" s="88">
        <v>5.9160000000000004</v>
      </c>
      <c r="G772" s="88">
        <v>5.8929999999999998</v>
      </c>
      <c r="H772" s="88">
        <f t="shared" ref="H772:H835" si="24">LOG(D772/D771)</f>
        <v>5.1618333155705343E-4</v>
      </c>
      <c r="I772" s="88">
        <f t="shared" ref="I772:I835" si="25">H772-$H$1224</f>
        <v>4.6114376463200139E-4</v>
      </c>
    </row>
    <row r="773" spans="3:9" x14ac:dyDescent="0.25">
      <c r="C773" s="91" t="s">
        <v>805</v>
      </c>
      <c r="D773" s="92">
        <v>5.9029999999999996</v>
      </c>
      <c r="E773" s="92">
        <v>5.91</v>
      </c>
      <c r="F773" s="92">
        <v>5.91</v>
      </c>
      <c r="G773" s="92">
        <v>5.8849999999999998</v>
      </c>
      <c r="H773" s="92">
        <f t="shared" si="24"/>
        <v>7.3634212604551915E-4</v>
      </c>
      <c r="I773" s="92">
        <f t="shared" si="25"/>
        <v>6.8130255912046711E-4</v>
      </c>
    </row>
    <row r="774" spans="3:9" x14ac:dyDescent="0.25">
      <c r="C774" s="87" t="s">
        <v>806</v>
      </c>
      <c r="D774" s="88">
        <v>5.8840000000000003</v>
      </c>
      <c r="E774" s="88">
        <v>5.9219999999999997</v>
      </c>
      <c r="F774" s="88">
        <v>5.9260000000000002</v>
      </c>
      <c r="G774" s="88">
        <v>5.88</v>
      </c>
      <c r="H774" s="88">
        <f t="shared" si="24"/>
        <v>-1.4001191657021833E-3</v>
      </c>
      <c r="I774" s="88">
        <f t="shared" si="25"/>
        <v>-1.4551587326272354E-3</v>
      </c>
    </row>
    <row r="775" spans="3:9" x14ac:dyDescent="0.25">
      <c r="C775" s="91" t="s">
        <v>807</v>
      </c>
      <c r="D775" s="92">
        <v>5.8949999999999996</v>
      </c>
      <c r="E775" s="92">
        <v>5.8849999999999998</v>
      </c>
      <c r="F775" s="92">
        <v>5.8979999999999997</v>
      </c>
      <c r="G775" s="92">
        <v>5.8760000000000003</v>
      </c>
      <c r="H775" s="92">
        <f t="shared" si="24"/>
        <v>8.1114537561535684E-4</v>
      </c>
      <c r="I775" s="92">
        <f t="shared" si="25"/>
        <v>7.561058086903048E-4</v>
      </c>
    </row>
    <row r="776" spans="3:9" x14ac:dyDescent="0.25">
      <c r="C776" s="87" t="s">
        <v>808</v>
      </c>
      <c r="D776" s="88">
        <v>5.9649999999999999</v>
      </c>
      <c r="E776" s="88">
        <v>5.9930000000000003</v>
      </c>
      <c r="F776" s="88">
        <v>5.9930000000000003</v>
      </c>
      <c r="G776" s="88">
        <v>5.9340000000000002</v>
      </c>
      <c r="H776" s="88">
        <f t="shared" si="24"/>
        <v>5.1266385752527354E-3</v>
      </c>
      <c r="I776" s="88">
        <f t="shared" si="25"/>
        <v>5.0715990083276836E-3</v>
      </c>
    </row>
    <row r="777" spans="3:9" x14ac:dyDescent="0.25">
      <c r="C777" s="91" t="s">
        <v>809</v>
      </c>
      <c r="D777" s="92">
        <v>5.9749999999999996</v>
      </c>
      <c r="E777" s="92">
        <v>6.0039999999999996</v>
      </c>
      <c r="F777" s="92">
        <v>6.0039999999999996</v>
      </c>
      <c r="G777" s="92">
        <v>5.96</v>
      </c>
      <c r="H777" s="92">
        <f t="shared" si="24"/>
        <v>7.2746161381460276E-4</v>
      </c>
      <c r="I777" s="92">
        <f t="shared" si="25"/>
        <v>6.7242204688955072E-4</v>
      </c>
    </row>
    <row r="778" spans="3:9" x14ac:dyDescent="0.25">
      <c r="C778" s="87" t="s">
        <v>810</v>
      </c>
      <c r="D778" s="88">
        <v>5.9859999999999998</v>
      </c>
      <c r="E778" s="88">
        <v>5.9909999999999997</v>
      </c>
      <c r="F778" s="88">
        <v>5.9939999999999998</v>
      </c>
      <c r="G778" s="88">
        <v>5.9749999999999996</v>
      </c>
      <c r="H778" s="88">
        <f t="shared" si="24"/>
        <v>7.9880288399728004E-4</v>
      </c>
      <c r="I778" s="88">
        <f t="shared" si="25"/>
        <v>7.43763317072228E-4</v>
      </c>
    </row>
    <row r="779" spans="3:9" x14ac:dyDescent="0.25">
      <c r="C779" s="91" t="s">
        <v>811</v>
      </c>
      <c r="D779" s="92">
        <v>6.008</v>
      </c>
      <c r="E779" s="92">
        <v>5.9930000000000003</v>
      </c>
      <c r="F779" s="92">
        <v>6.01</v>
      </c>
      <c r="G779" s="92">
        <v>5.9930000000000003</v>
      </c>
      <c r="H779" s="92">
        <f t="shared" si="24"/>
        <v>1.5932114919394098E-3</v>
      </c>
      <c r="I779" s="92">
        <f t="shared" si="25"/>
        <v>1.5381719250143577E-3</v>
      </c>
    </row>
    <row r="780" spans="3:9" x14ac:dyDescent="0.25">
      <c r="C780" s="87" t="s">
        <v>812</v>
      </c>
      <c r="D780" s="88">
        <v>6</v>
      </c>
      <c r="E780" s="88">
        <v>6.0129999999999999</v>
      </c>
      <c r="F780" s="88">
        <v>6.0129999999999999</v>
      </c>
      <c r="G780" s="88">
        <v>5.9939999999999998</v>
      </c>
      <c r="H780" s="88">
        <f t="shared" si="24"/>
        <v>-5.7867361246833476E-4</v>
      </c>
      <c r="I780" s="88">
        <f t="shared" si="25"/>
        <v>-6.3371317939338681E-4</v>
      </c>
    </row>
    <row r="781" spans="3:9" x14ac:dyDescent="0.25">
      <c r="C781" s="91" t="s">
        <v>813</v>
      </c>
      <c r="D781" s="92">
        <v>6.14</v>
      </c>
      <c r="E781" s="92">
        <v>6.0469999999999997</v>
      </c>
      <c r="F781" s="92">
        <v>6.1440000000000001</v>
      </c>
      <c r="G781" s="92">
        <v>6.0339999999999998</v>
      </c>
      <c r="H781" s="92">
        <f t="shared" si="24"/>
        <v>1.0017120757523994E-2</v>
      </c>
      <c r="I781" s="92">
        <f t="shared" si="25"/>
        <v>9.9620811905989422E-3</v>
      </c>
    </row>
    <row r="782" spans="3:9" x14ac:dyDescent="0.25">
      <c r="C782" s="87" t="s">
        <v>814</v>
      </c>
      <c r="D782" s="88">
        <v>6.2210000000000001</v>
      </c>
      <c r="E782" s="88">
        <v>6.1820000000000004</v>
      </c>
      <c r="F782" s="88">
        <v>6.2309999999999999</v>
      </c>
      <c r="G782" s="88">
        <v>6.1520000000000001</v>
      </c>
      <c r="H782" s="88">
        <f t="shared" si="24"/>
        <v>5.6918302015019568E-3</v>
      </c>
      <c r="I782" s="88">
        <f t="shared" si="25"/>
        <v>5.6367906345769049E-3</v>
      </c>
    </row>
    <row r="783" spans="3:9" x14ac:dyDescent="0.25">
      <c r="C783" s="91" t="s">
        <v>815</v>
      </c>
      <c r="D783" s="92">
        <v>6.157</v>
      </c>
      <c r="E783" s="92">
        <v>6.14</v>
      </c>
      <c r="F783" s="92">
        <v>6.1719999999999997</v>
      </c>
      <c r="G783" s="92">
        <v>6.1239999999999997</v>
      </c>
      <c r="H783" s="92">
        <f t="shared" si="24"/>
        <v>-4.4910477511878625E-3</v>
      </c>
      <c r="I783" s="92">
        <f t="shared" si="25"/>
        <v>-4.5460873181129144E-3</v>
      </c>
    </row>
    <row r="784" spans="3:9" x14ac:dyDescent="0.25">
      <c r="C784" s="87" t="s">
        <v>816</v>
      </c>
      <c r="D784" s="88">
        <v>6.2030000000000003</v>
      </c>
      <c r="E784" s="88">
        <v>6.1840000000000002</v>
      </c>
      <c r="F784" s="88">
        <v>6.2089999999999996</v>
      </c>
      <c r="G784" s="88">
        <v>6.1360000000000001</v>
      </c>
      <c r="H784" s="88">
        <f t="shared" si="24"/>
        <v>3.2326275734847407E-3</v>
      </c>
      <c r="I784" s="88">
        <f t="shared" si="25"/>
        <v>3.1775880065596884E-3</v>
      </c>
    </row>
    <row r="785" spans="3:9" x14ac:dyDescent="0.25">
      <c r="C785" s="91" t="s">
        <v>817</v>
      </c>
      <c r="D785" s="92">
        <v>6.1470000000000002</v>
      </c>
      <c r="E785" s="92">
        <v>6.2009999999999996</v>
      </c>
      <c r="F785" s="92">
        <v>6.2009999999999996</v>
      </c>
      <c r="G785" s="92">
        <v>6.1429999999999998</v>
      </c>
      <c r="H785" s="92">
        <f t="shared" si="24"/>
        <v>-3.9385680441089786E-3</v>
      </c>
      <c r="I785" s="92">
        <f t="shared" si="25"/>
        <v>-3.9936076110340304E-3</v>
      </c>
    </row>
    <row r="786" spans="3:9" x14ac:dyDescent="0.25">
      <c r="C786" s="87" t="s">
        <v>818</v>
      </c>
      <c r="D786" s="88">
        <v>6.0970000000000004</v>
      </c>
      <c r="E786" s="88">
        <v>6.1870000000000003</v>
      </c>
      <c r="F786" s="88">
        <v>6.1920000000000002</v>
      </c>
      <c r="G786" s="88">
        <v>6.0960000000000001</v>
      </c>
      <c r="H786" s="88">
        <f t="shared" si="24"/>
        <v>-3.547018098937412E-3</v>
      </c>
      <c r="I786" s="88">
        <f t="shared" si="25"/>
        <v>-3.6020576658624642E-3</v>
      </c>
    </row>
    <row r="787" spans="3:9" x14ac:dyDescent="0.25">
      <c r="C787" s="91" t="s">
        <v>819</v>
      </c>
      <c r="D787" s="92">
        <v>6.0780000000000003</v>
      </c>
      <c r="E787" s="92">
        <v>6.117</v>
      </c>
      <c r="F787" s="92">
        <v>6.117</v>
      </c>
      <c r="G787" s="92">
        <v>6.0709999999999997</v>
      </c>
      <c r="H787" s="92">
        <f t="shared" si="24"/>
        <v>-1.3554992779959813E-3</v>
      </c>
      <c r="I787" s="92">
        <f t="shared" si="25"/>
        <v>-1.4105388449210333E-3</v>
      </c>
    </row>
    <row r="788" spans="3:9" x14ac:dyDescent="0.25">
      <c r="C788" s="87" t="s">
        <v>820</v>
      </c>
      <c r="D788" s="88">
        <v>5.9429999999999996</v>
      </c>
      <c r="E788" s="88">
        <v>5.9489999999999998</v>
      </c>
      <c r="F788" s="88">
        <v>5.9610000000000003</v>
      </c>
      <c r="G788" s="88">
        <v>5.9340000000000002</v>
      </c>
      <c r="H788" s="88">
        <f t="shared" si="24"/>
        <v>-9.7549654857145996E-3</v>
      </c>
      <c r="I788" s="88">
        <f t="shared" si="25"/>
        <v>-9.8100050526396514E-3</v>
      </c>
    </row>
    <row r="789" spans="3:9" x14ac:dyDescent="0.25">
      <c r="C789" s="91" t="s">
        <v>821</v>
      </c>
      <c r="D789" s="92">
        <v>5.92</v>
      </c>
      <c r="E789" s="92">
        <v>5.9569999999999999</v>
      </c>
      <c r="F789" s="92">
        <v>5.9569999999999999</v>
      </c>
      <c r="G789" s="92">
        <v>5.9180000000000001</v>
      </c>
      <c r="H789" s="92">
        <f t="shared" si="24"/>
        <v>-1.6840235352897034E-3</v>
      </c>
      <c r="I789" s="92">
        <f t="shared" si="25"/>
        <v>-1.7390631022147554E-3</v>
      </c>
    </row>
    <row r="790" spans="3:9" x14ac:dyDescent="0.25">
      <c r="C790" s="87" t="s">
        <v>822</v>
      </c>
      <c r="D790" s="88">
        <v>5.8959999999999999</v>
      </c>
      <c r="E790" s="88">
        <v>5.9189999999999996</v>
      </c>
      <c r="F790" s="88">
        <v>5.9189999999999996</v>
      </c>
      <c r="G790" s="88">
        <v>5.8780000000000001</v>
      </c>
      <c r="H790" s="88">
        <f t="shared" si="24"/>
        <v>-1.7642318719246991E-3</v>
      </c>
      <c r="I790" s="88">
        <f t="shared" si="25"/>
        <v>-1.8192714388497512E-3</v>
      </c>
    </row>
    <row r="791" spans="3:9" x14ac:dyDescent="0.25">
      <c r="C791" s="91" t="s">
        <v>823</v>
      </c>
      <c r="D791" s="92">
        <v>5.93</v>
      </c>
      <c r="E791" s="92">
        <v>5.91</v>
      </c>
      <c r="F791" s="92">
        <v>5.944</v>
      </c>
      <c r="G791" s="92">
        <v>5.8959999999999999</v>
      </c>
      <c r="H791" s="92">
        <f t="shared" si="24"/>
        <v>2.4972185132675464E-3</v>
      </c>
      <c r="I791" s="92">
        <f t="shared" si="25"/>
        <v>2.4421789463424941E-3</v>
      </c>
    </row>
    <row r="792" spans="3:9" x14ac:dyDescent="0.25">
      <c r="C792" s="87" t="s">
        <v>824</v>
      </c>
      <c r="D792" s="88">
        <v>5.9930000000000003</v>
      </c>
      <c r="E792" s="88">
        <v>5.9560000000000004</v>
      </c>
      <c r="F792" s="88">
        <v>5.9950000000000001</v>
      </c>
      <c r="G792" s="88">
        <v>5.9379999999999997</v>
      </c>
      <c r="H792" s="88">
        <f t="shared" si="24"/>
        <v>4.5895843322223519E-3</v>
      </c>
      <c r="I792" s="88">
        <f t="shared" si="25"/>
        <v>4.5345447652973001E-3</v>
      </c>
    </row>
    <row r="793" spans="3:9" x14ac:dyDescent="0.25">
      <c r="C793" s="91" t="s">
        <v>825</v>
      </c>
      <c r="D793" s="92">
        <v>6.056</v>
      </c>
      <c r="E793" s="92">
        <v>6.0389999999999997</v>
      </c>
      <c r="F793" s="92">
        <v>6.06</v>
      </c>
      <c r="G793" s="92">
        <v>6.0110000000000001</v>
      </c>
      <c r="H793" s="92">
        <f t="shared" si="24"/>
        <v>4.5415887955314142E-3</v>
      </c>
      <c r="I793" s="92">
        <f t="shared" si="25"/>
        <v>4.4865492286063624E-3</v>
      </c>
    </row>
    <row r="794" spans="3:9" x14ac:dyDescent="0.25">
      <c r="C794" s="87" t="s">
        <v>826</v>
      </c>
      <c r="D794" s="88">
        <v>5.9889999999999999</v>
      </c>
      <c r="E794" s="88">
        <v>6.0810000000000004</v>
      </c>
      <c r="F794" s="88">
        <v>6.0810000000000004</v>
      </c>
      <c r="G794" s="88">
        <v>5.9829999999999997</v>
      </c>
      <c r="H794" s="88">
        <f t="shared" si="24"/>
        <v>-4.8315534078075678E-3</v>
      </c>
      <c r="I794" s="88">
        <f t="shared" si="25"/>
        <v>-4.8865929747326196E-3</v>
      </c>
    </row>
    <row r="795" spans="3:9" x14ac:dyDescent="0.25">
      <c r="C795" s="91" t="s">
        <v>827</v>
      </c>
      <c r="D795" s="92">
        <v>6.0529999999999999</v>
      </c>
      <c r="E795" s="92">
        <v>5.9980000000000002</v>
      </c>
      <c r="F795" s="92">
        <v>6.0529999999999999</v>
      </c>
      <c r="G795" s="92">
        <v>5.9850000000000003</v>
      </c>
      <c r="H795" s="92">
        <f t="shared" si="24"/>
        <v>4.6163608283432576E-3</v>
      </c>
      <c r="I795" s="92">
        <f t="shared" si="25"/>
        <v>4.5613212614182058E-3</v>
      </c>
    </row>
    <row r="796" spans="3:9" x14ac:dyDescent="0.25">
      <c r="C796" s="87" t="s">
        <v>828</v>
      </c>
      <c r="D796" s="88">
        <v>6.0410000000000004</v>
      </c>
      <c r="E796" s="88">
        <v>6.109</v>
      </c>
      <c r="F796" s="88">
        <v>6.109</v>
      </c>
      <c r="G796" s="88">
        <v>6.0170000000000003</v>
      </c>
      <c r="H796" s="88">
        <f t="shared" si="24"/>
        <v>-8.6183818308558063E-4</v>
      </c>
      <c r="I796" s="88">
        <f t="shared" si="25"/>
        <v>-9.1687775001063267E-4</v>
      </c>
    </row>
    <row r="797" spans="3:9" x14ac:dyDescent="0.25">
      <c r="C797" s="91" t="s">
        <v>829</v>
      </c>
      <c r="D797" s="92">
        <v>6.0309999999999997</v>
      </c>
      <c r="E797" s="92">
        <v>6.0739999999999998</v>
      </c>
      <c r="F797" s="92">
        <v>6.0739999999999998</v>
      </c>
      <c r="G797" s="92">
        <v>6.0259999999999998</v>
      </c>
      <c r="H797" s="92">
        <f t="shared" si="24"/>
        <v>-7.195072585136767E-4</v>
      </c>
      <c r="I797" s="92">
        <f t="shared" si="25"/>
        <v>-7.7454682543872874E-4</v>
      </c>
    </row>
    <row r="798" spans="3:9" x14ac:dyDescent="0.25">
      <c r="C798" s="87" t="s">
        <v>830</v>
      </c>
      <c r="D798" s="88">
        <v>6.0289999999999999</v>
      </c>
      <c r="E798" s="88">
        <v>6.0449999999999999</v>
      </c>
      <c r="F798" s="88">
        <v>6.0449999999999999</v>
      </c>
      <c r="G798" s="88">
        <v>6.0140000000000002</v>
      </c>
      <c r="H798" s="88">
        <f t="shared" si="24"/>
        <v>-1.4404460560015384E-4</v>
      </c>
      <c r="I798" s="88">
        <f t="shared" si="25"/>
        <v>-1.9908417252520591E-4</v>
      </c>
    </row>
    <row r="799" spans="3:9" x14ac:dyDescent="0.25">
      <c r="C799" s="91" t="s">
        <v>831</v>
      </c>
      <c r="D799" s="92">
        <v>5.992</v>
      </c>
      <c r="E799" s="92">
        <v>6.0460000000000003</v>
      </c>
      <c r="F799" s="92">
        <v>6.0460000000000003</v>
      </c>
      <c r="G799" s="92">
        <v>5.992</v>
      </c>
      <c r="H799" s="92">
        <f t="shared" si="24"/>
        <v>-2.6734791739425603E-3</v>
      </c>
      <c r="I799" s="92">
        <f t="shared" si="25"/>
        <v>-2.7285187408676126E-3</v>
      </c>
    </row>
    <row r="800" spans="3:9" x14ac:dyDescent="0.25">
      <c r="C800" s="87" t="s">
        <v>832</v>
      </c>
      <c r="D800" s="88">
        <v>6.0330000000000004</v>
      </c>
      <c r="E800" s="88">
        <v>5.9989999999999997</v>
      </c>
      <c r="F800" s="88">
        <v>6.0369999999999999</v>
      </c>
      <c r="G800" s="88">
        <v>5.9809999999999999</v>
      </c>
      <c r="H800" s="88">
        <f t="shared" si="24"/>
        <v>2.9615206249943796E-3</v>
      </c>
      <c r="I800" s="88">
        <f t="shared" si="25"/>
        <v>2.9064810580693274E-3</v>
      </c>
    </row>
    <row r="801" spans="3:9" x14ac:dyDescent="0.25">
      <c r="C801" s="91" t="s">
        <v>833</v>
      </c>
      <c r="D801" s="92">
        <v>6.0140000000000002</v>
      </c>
      <c r="E801" s="92">
        <v>6.0279999999999996</v>
      </c>
      <c r="F801" s="92">
        <v>6.0279999999999996</v>
      </c>
      <c r="G801" s="92">
        <v>5.9909999999999997</v>
      </c>
      <c r="H801" s="92">
        <f t="shared" si="24"/>
        <v>-1.3699015519056702E-3</v>
      </c>
      <c r="I801" s="92">
        <f t="shared" si="25"/>
        <v>-1.4249411188307223E-3</v>
      </c>
    </row>
    <row r="802" spans="3:9" x14ac:dyDescent="0.25">
      <c r="C802" s="87" t="s">
        <v>834</v>
      </c>
      <c r="D802" s="88">
        <v>6.016</v>
      </c>
      <c r="E802" s="88">
        <v>6.0270000000000001</v>
      </c>
      <c r="F802" s="88">
        <v>6.0270000000000001</v>
      </c>
      <c r="G802" s="88">
        <v>6.0049999999999999</v>
      </c>
      <c r="H802" s="88">
        <f t="shared" si="24"/>
        <v>1.4440381908711306E-4</v>
      </c>
      <c r="I802" s="88">
        <f t="shared" si="25"/>
        <v>8.9364252162060987E-5</v>
      </c>
    </row>
    <row r="803" spans="3:9" x14ac:dyDescent="0.25">
      <c r="C803" s="91" t="s">
        <v>835</v>
      </c>
      <c r="D803" s="92">
        <v>6.01</v>
      </c>
      <c r="E803" s="92">
        <v>6.0270000000000001</v>
      </c>
      <c r="F803" s="92">
        <v>6.0270000000000001</v>
      </c>
      <c r="G803" s="92">
        <v>5.9909999999999997</v>
      </c>
      <c r="H803" s="92">
        <f t="shared" si="24"/>
        <v>-4.3335558084630385E-4</v>
      </c>
      <c r="I803" s="92">
        <f t="shared" si="25"/>
        <v>-4.8839514777135589E-4</v>
      </c>
    </row>
    <row r="804" spans="3:9" x14ac:dyDescent="0.25">
      <c r="C804" s="87" t="s">
        <v>836</v>
      </c>
      <c r="D804" s="88">
        <v>5.99</v>
      </c>
      <c r="E804" s="88">
        <v>5.9960000000000004</v>
      </c>
      <c r="F804" s="88">
        <v>6.0030000000000001</v>
      </c>
      <c r="G804" s="88">
        <v>5.9889999999999999</v>
      </c>
      <c r="H804" s="88">
        <f t="shared" si="24"/>
        <v>-1.4476496134280914E-3</v>
      </c>
      <c r="I804" s="88">
        <f t="shared" si="25"/>
        <v>-1.5026891803531434E-3</v>
      </c>
    </row>
    <row r="805" spans="3:9" x14ac:dyDescent="0.25">
      <c r="C805" s="91" t="s">
        <v>837</v>
      </c>
      <c r="D805" s="92">
        <v>5.992</v>
      </c>
      <c r="E805" s="92">
        <v>6.0270000000000001</v>
      </c>
      <c r="F805" s="92">
        <v>6.0270000000000001</v>
      </c>
      <c r="G805" s="92">
        <v>5.9809999999999999</v>
      </c>
      <c r="H805" s="92">
        <f t="shared" si="24"/>
        <v>1.4498230209863822E-4</v>
      </c>
      <c r="I805" s="92">
        <f t="shared" si="25"/>
        <v>8.9942735173586153E-5</v>
      </c>
    </row>
    <row r="806" spans="3:9" x14ac:dyDescent="0.25">
      <c r="C806" s="87" t="s">
        <v>838</v>
      </c>
      <c r="D806" s="88">
        <v>6.0380000000000003</v>
      </c>
      <c r="E806" s="88">
        <v>6.0410000000000004</v>
      </c>
      <c r="F806" s="88">
        <v>6.0410000000000004</v>
      </c>
      <c r="G806" s="88">
        <v>6.0030000000000001</v>
      </c>
      <c r="H806" s="88">
        <f t="shared" si="24"/>
        <v>3.3213039956688636E-3</v>
      </c>
      <c r="I806" s="88">
        <f t="shared" si="25"/>
        <v>3.2662644287438113E-3</v>
      </c>
    </row>
    <row r="807" spans="3:9" x14ac:dyDescent="0.25">
      <c r="C807" s="91" t="s">
        <v>839</v>
      </c>
      <c r="D807" s="92">
        <v>6.056</v>
      </c>
      <c r="E807" s="92">
        <v>6.0679999999999996</v>
      </c>
      <c r="F807" s="92">
        <v>6.0789999999999997</v>
      </c>
      <c r="G807" s="92">
        <v>6.0419999999999998</v>
      </c>
      <c r="H807" s="92">
        <f t="shared" si="24"/>
        <v>1.2927578049374108E-3</v>
      </c>
      <c r="I807" s="92">
        <f t="shared" si="25"/>
        <v>1.2377182380123588E-3</v>
      </c>
    </row>
    <row r="808" spans="3:9" x14ac:dyDescent="0.25">
      <c r="C808" s="87" t="s">
        <v>840</v>
      </c>
      <c r="D808" s="88">
        <v>6.0369999999999999</v>
      </c>
      <c r="E808" s="88">
        <v>6.069</v>
      </c>
      <c r="F808" s="88">
        <v>6.0730000000000004</v>
      </c>
      <c r="G808" s="88">
        <v>6.0369999999999999</v>
      </c>
      <c r="H808" s="88">
        <f t="shared" si="24"/>
        <v>-1.3646906385434128E-3</v>
      </c>
      <c r="I808" s="88">
        <f t="shared" si="25"/>
        <v>-1.4197302054684648E-3</v>
      </c>
    </row>
    <row r="809" spans="3:9" x14ac:dyDescent="0.25">
      <c r="C809" s="91" t="s">
        <v>841</v>
      </c>
      <c r="D809" s="92">
        <v>6.0149999999999997</v>
      </c>
      <c r="E809" s="92">
        <v>6.0570000000000004</v>
      </c>
      <c r="F809" s="92">
        <v>6.0570000000000004</v>
      </c>
      <c r="G809" s="92">
        <v>6.0110000000000001</v>
      </c>
      <c r="H809" s="92">
        <f t="shared" si="24"/>
        <v>-1.5855441776094013E-3</v>
      </c>
      <c r="I809" s="92">
        <f t="shared" si="25"/>
        <v>-1.6405837445344533E-3</v>
      </c>
    </row>
    <row r="810" spans="3:9" x14ac:dyDescent="0.25">
      <c r="C810" s="87" t="s">
        <v>842</v>
      </c>
      <c r="D810" s="88">
        <v>5.9960000000000004</v>
      </c>
      <c r="E810" s="88">
        <v>5.9649999999999999</v>
      </c>
      <c r="F810" s="88">
        <v>6.0060000000000002</v>
      </c>
      <c r="G810" s="88">
        <v>5.9649999999999999</v>
      </c>
      <c r="H810" s="88">
        <f t="shared" si="24"/>
        <v>-1.3740074996216414E-3</v>
      </c>
      <c r="I810" s="88">
        <f t="shared" si="25"/>
        <v>-1.4290470665466934E-3</v>
      </c>
    </row>
    <row r="811" spans="3:9" x14ac:dyDescent="0.25">
      <c r="C811" s="91" t="s">
        <v>843</v>
      </c>
      <c r="D811" s="92">
        <v>6.0039999999999996</v>
      </c>
      <c r="E811" s="92">
        <v>6.0179999999999998</v>
      </c>
      <c r="F811" s="92">
        <v>6.0179999999999998</v>
      </c>
      <c r="G811" s="92">
        <v>5.9889999999999999</v>
      </c>
      <c r="H811" s="92">
        <f t="shared" si="24"/>
        <v>5.7905939499086503E-4</v>
      </c>
      <c r="I811" s="92">
        <f t="shared" si="25"/>
        <v>5.2401982806581299E-4</v>
      </c>
    </row>
    <row r="812" spans="3:9" x14ac:dyDescent="0.25">
      <c r="C812" s="87" t="s">
        <v>844</v>
      </c>
      <c r="D812" s="88">
        <v>6.0259999999999998</v>
      </c>
      <c r="E812" s="88">
        <v>6.0259999999999998</v>
      </c>
      <c r="F812" s="88">
        <v>6.0359999999999996</v>
      </c>
      <c r="G812" s="88">
        <v>6.01</v>
      </c>
      <c r="H812" s="88">
        <f t="shared" si="24"/>
        <v>1.5884437661055988E-3</v>
      </c>
      <c r="I812" s="88">
        <f t="shared" si="25"/>
        <v>1.5334041991805468E-3</v>
      </c>
    </row>
    <row r="813" spans="3:9" x14ac:dyDescent="0.25">
      <c r="C813" s="91" t="s">
        <v>845</v>
      </c>
      <c r="D813" s="92">
        <v>6.0140000000000002</v>
      </c>
      <c r="E813" s="92">
        <v>6.032</v>
      </c>
      <c r="F813" s="92">
        <v>6.032</v>
      </c>
      <c r="G813" s="92">
        <v>6.008</v>
      </c>
      <c r="H813" s="92">
        <f t="shared" si="24"/>
        <v>-8.6570357283959922E-4</v>
      </c>
      <c r="I813" s="92">
        <f t="shared" si="25"/>
        <v>-9.2074313976465126E-4</v>
      </c>
    </row>
    <row r="814" spans="3:9" x14ac:dyDescent="0.25">
      <c r="C814" s="87" t="s">
        <v>846</v>
      </c>
      <c r="D814" s="88">
        <v>6.0149999999999997</v>
      </c>
      <c r="E814" s="88">
        <v>6.0250000000000004</v>
      </c>
      <c r="F814" s="88">
        <v>6.03</v>
      </c>
      <c r="G814" s="88">
        <v>6.0119999999999996</v>
      </c>
      <c r="H814" s="88">
        <f t="shared" si="24"/>
        <v>7.2207911364778168E-5</v>
      </c>
      <c r="I814" s="88">
        <f t="shared" si="25"/>
        <v>1.7168344439726106E-5</v>
      </c>
    </row>
    <row r="815" spans="3:9" x14ac:dyDescent="0.25">
      <c r="C815" s="91" t="s">
        <v>847</v>
      </c>
      <c r="D815" s="92">
        <v>5.9370000000000003</v>
      </c>
      <c r="E815" s="92">
        <v>6.0419999999999998</v>
      </c>
      <c r="F815" s="92">
        <v>6.0419999999999998</v>
      </c>
      <c r="G815" s="92">
        <v>5.92</v>
      </c>
      <c r="H815" s="92">
        <f t="shared" si="24"/>
        <v>-5.6685827498048225E-3</v>
      </c>
      <c r="I815" s="92">
        <f t="shared" si="25"/>
        <v>-5.7236223167298744E-3</v>
      </c>
    </row>
    <row r="816" spans="3:9" x14ac:dyDescent="0.25">
      <c r="C816" s="87" t="s">
        <v>848</v>
      </c>
      <c r="D816" s="88">
        <v>5.899</v>
      </c>
      <c r="E816" s="88">
        <v>5.9450000000000003</v>
      </c>
      <c r="F816" s="88">
        <v>5.9450000000000003</v>
      </c>
      <c r="G816" s="88">
        <v>5.8890000000000002</v>
      </c>
      <c r="H816" s="88">
        <f t="shared" si="24"/>
        <v>-2.7886527569110525E-3</v>
      </c>
      <c r="I816" s="88">
        <f t="shared" si="25"/>
        <v>-2.8436923238361047E-3</v>
      </c>
    </row>
    <row r="817" spans="3:9" x14ac:dyDescent="0.25">
      <c r="C817" s="91" t="s">
        <v>849</v>
      </c>
      <c r="D817" s="92">
        <v>5.9039999999999999</v>
      </c>
      <c r="E817" s="92">
        <v>5.9249999999999998</v>
      </c>
      <c r="F817" s="92">
        <v>5.9249999999999998</v>
      </c>
      <c r="G817" s="92">
        <v>5.8879999999999999</v>
      </c>
      <c r="H817" s="92">
        <f t="shared" si="24"/>
        <v>3.679526458375377E-4</v>
      </c>
      <c r="I817" s="92">
        <f t="shared" si="25"/>
        <v>3.1291307891248565E-4</v>
      </c>
    </row>
    <row r="818" spans="3:9" x14ac:dyDescent="0.25">
      <c r="C818" s="87" t="s">
        <v>850</v>
      </c>
      <c r="D818" s="88">
        <v>5.9</v>
      </c>
      <c r="E818" s="88">
        <v>5.9180000000000001</v>
      </c>
      <c r="F818" s="88">
        <v>5.9180000000000001</v>
      </c>
      <c r="G818" s="88">
        <v>5.8949999999999996</v>
      </c>
      <c r="H818" s="88">
        <f t="shared" si="24"/>
        <v>-2.9433717284094922E-4</v>
      </c>
      <c r="I818" s="88">
        <f t="shared" si="25"/>
        <v>-3.4937673976600126E-4</v>
      </c>
    </row>
    <row r="819" spans="3:9" x14ac:dyDescent="0.25">
      <c r="C819" s="91" t="s">
        <v>851</v>
      </c>
      <c r="D819" s="92">
        <v>5.8979999999999997</v>
      </c>
      <c r="E819" s="92">
        <v>5.9109999999999996</v>
      </c>
      <c r="F819" s="92">
        <v>5.9109999999999996</v>
      </c>
      <c r="G819" s="92">
        <v>5.8879999999999999</v>
      </c>
      <c r="H819" s="92">
        <f t="shared" si="24"/>
        <v>-1.4724342636498092E-4</v>
      </c>
      <c r="I819" s="92">
        <f t="shared" si="25"/>
        <v>-2.0228299329003299E-4</v>
      </c>
    </row>
    <row r="820" spans="3:9" x14ac:dyDescent="0.25">
      <c r="C820" s="87" t="s">
        <v>852</v>
      </c>
      <c r="D820" s="88">
        <v>5.9349999999999996</v>
      </c>
      <c r="E820" s="88">
        <v>5.944</v>
      </c>
      <c r="F820" s="88">
        <v>5.944</v>
      </c>
      <c r="G820" s="88">
        <v>5.91</v>
      </c>
      <c r="H820" s="88">
        <f t="shared" si="24"/>
        <v>2.7159550748307214E-3</v>
      </c>
      <c r="I820" s="88">
        <f t="shared" si="25"/>
        <v>2.6609155079056692E-3</v>
      </c>
    </row>
    <row r="821" spans="3:9" x14ac:dyDescent="0.25">
      <c r="C821" s="91" t="s">
        <v>853</v>
      </c>
      <c r="D821" s="92">
        <v>5.94</v>
      </c>
      <c r="E821" s="92">
        <v>5.9320000000000004</v>
      </c>
      <c r="F821" s="92">
        <v>5.944</v>
      </c>
      <c r="G821" s="92">
        <v>5.9210000000000003</v>
      </c>
      <c r="H821" s="92">
        <f t="shared" si="24"/>
        <v>3.6572169058357091E-4</v>
      </c>
      <c r="I821" s="92">
        <f t="shared" si="25"/>
        <v>3.1068212365851887E-4</v>
      </c>
    </row>
    <row r="822" spans="3:9" x14ac:dyDescent="0.25">
      <c r="C822" s="87" t="s">
        <v>854</v>
      </c>
      <c r="D822" s="88">
        <v>5.931</v>
      </c>
      <c r="E822" s="88">
        <v>5.95</v>
      </c>
      <c r="F822" s="88">
        <v>5.95</v>
      </c>
      <c r="G822" s="88">
        <v>5.9290000000000003</v>
      </c>
      <c r="H822" s="88">
        <f t="shared" si="24"/>
        <v>-6.5852094785884036E-4</v>
      </c>
      <c r="I822" s="88">
        <f t="shared" si="25"/>
        <v>-7.135605147838924E-4</v>
      </c>
    </row>
    <row r="823" spans="3:9" x14ac:dyDescent="0.25">
      <c r="C823" s="91" t="s">
        <v>855</v>
      </c>
      <c r="D823" s="92">
        <v>5.9119999999999999</v>
      </c>
      <c r="E823" s="92">
        <v>5.9470000000000001</v>
      </c>
      <c r="F823" s="92">
        <v>5.9470000000000001</v>
      </c>
      <c r="G823" s="92">
        <v>5.9119999999999999</v>
      </c>
      <c r="H823" s="92">
        <f t="shared" si="24"/>
        <v>-1.3934986465654012E-3</v>
      </c>
      <c r="I823" s="92">
        <f t="shared" si="25"/>
        <v>-1.4485382134904533E-3</v>
      </c>
    </row>
    <row r="824" spans="3:9" x14ac:dyDescent="0.25">
      <c r="C824" s="87" t="s">
        <v>856</v>
      </c>
      <c r="D824" s="88">
        <v>5.915</v>
      </c>
      <c r="E824" s="88">
        <v>5.9130000000000003</v>
      </c>
      <c r="F824" s="88">
        <v>5.9180000000000001</v>
      </c>
      <c r="G824" s="88">
        <v>5.9029999999999996</v>
      </c>
      <c r="H824" s="88">
        <f t="shared" si="24"/>
        <v>2.2032357717989044E-4</v>
      </c>
      <c r="I824" s="88">
        <f t="shared" si="25"/>
        <v>1.6528401025483837E-4</v>
      </c>
    </row>
    <row r="825" spans="3:9" x14ac:dyDescent="0.25">
      <c r="C825" s="91" t="s">
        <v>857</v>
      </c>
      <c r="D825" s="92">
        <v>5.8440000000000003</v>
      </c>
      <c r="E825" s="92">
        <v>5.8979999999999997</v>
      </c>
      <c r="F825" s="92">
        <v>5.8979999999999997</v>
      </c>
      <c r="G825" s="92">
        <v>5.8440000000000003</v>
      </c>
      <c r="H825" s="92">
        <f t="shared" si="24"/>
        <v>-5.24454170169001E-3</v>
      </c>
      <c r="I825" s="92">
        <f t="shared" si="25"/>
        <v>-5.2995812686150619E-3</v>
      </c>
    </row>
    <row r="826" spans="3:9" x14ac:dyDescent="0.25">
      <c r="C826" s="87" t="s">
        <v>858</v>
      </c>
      <c r="D826" s="88">
        <v>5.8339999999999996</v>
      </c>
      <c r="E826" s="88">
        <v>5.8220000000000001</v>
      </c>
      <c r="F826" s="88">
        <v>5.8460000000000001</v>
      </c>
      <c r="G826" s="88">
        <v>5.7910000000000004</v>
      </c>
      <c r="H826" s="88">
        <f t="shared" si="24"/>
        <v>-7.4378247654532687E-4</v>
      </c>
      <c r="I826" s="88">
        <f t="shared" si="25"/>
        <v>-7.9882204347037891E-4</v>
      </c>
    </row>
    <row r="827" spans="3:9" x14ac:dyDescent="0.25">
      <c r="C827" s="91" t="s">
        <v>859</v>
      </c>
      <c r="D827" s="92">
        <v>5.8460000000000001</v>
      </c>
      <c r="E827" s="92">
        <v>5.8490000000000002</v>
      </c>
      <c r="F827" s="92">
        <v>5.86</v>
      </c>
      <c r="G827" s="92">
        <v>5.83</v>
      </c>
      <c r="H827" s="92">
        <f t="shared" si="24"/>
        <v>8.9238623570379123E-4</v>
      </c>
      <c r="I827" s="92">
        <f t="shared" si="25"/>
        <v>8.3734666877873919E-4</v>
      </c>
    </row>
    <row r="828" spans="3:9" x14ac:dyDescent="0.25">
      <c r="C828" s="87" t="s">
        <v>860</v>
      </c>
      <c r="D828" s="88">
        <v>5.859</v>
      </c>
      <c r="E828" s="88">
        <v>5.8490000000000002</v>
      </c>
      <c r="F828" s="88">
        <v>5.8620000000000001</v>
      </c>
      <c r="G828" s="88">
        <v>5.83</v>
      </c>
      <c r="H828" s="88">
        <f t="shared" si="24"/>
        <v>9.6468698609916313E-4</v>
      </c>
      <c r="I828" s="88">
        <f t="shared" si="25"/>
        <v>9.0964741917411108E-4</v>
      </c>
    </row>
    <row r="829" spans="3:9" x14ac:dyDescent="0.25">
      <c r="C829" s="91" t="s">
        <v>861</v>
      </c>
      <c r="D829" s="92">
        <v>5.8810000000000002</v>
      </c>
      <c r="E829" s="92">
        <v>5.8739999999999997</v>
      </c>
      <c r="F829" s="92">
        <v>5.8860000000000001</v>
      </c>
      <c r="G829" s="92">
        <v>5.8520000000000003</v>
      </c>
      <c r="H829" s="92">
        <f t="shared" si="24"/>
        <v>1.6276813945208081E-3</v>
      </c>
      <c r="I829" s="92">
        <f t="shared" si="25"/>
        <v>1.5726418275957561E-3</v>
      </c>
    </row>
    <row r="830" spans="3:9" x14ac:dyDescent="0.25">
      <c r="C830" s="87" t="s">
        <v>862</v>
      </c>
      <c r="D830" s="88">
        <v>5.89</v>
      </c>
      <c r="E830" s="88">
        <v>5.89</v>
      </c>
      <c r="F830" s="88">
        <v>5.8959999999999999</v>
      </c>
      <c r="G830" s="88">
        <v>5.8769999999999998</v>
      </c>
      <c r="H830" s="88">
        <f t="shared" si="24"/>
        <v>6.6411538506398022E-4</v>
      </c>
      <c r="I830" s="88">
        <f t="shared" si="25"/>
        <v>6.0907581813892818E-4</v>
      </c>
    </row>
    <row r="831" spans="3:9" x14ac:dyDescent="0.25">
      <c r="C831" s="91" t="s">
        <v>863</v>
      </c>
      <c r="D831" s="92">
        <v>5.8979999999999997</v>
      </c>
      <c r="E831" s="92">
        <v>5.8879999999999999</v>
      </c>
      <c r="F831" s="92">
        <v>5.9139999999999997</v>
      </c>
      <c r="G831" s="92">
        <v>5.8879999999999999</v>
      </c>
      <c r="H831" s="92">
        <f t="shared" si="24"/>
        <v>5.8947342867760033E-4</v>
      </c>
      <c r="I831" s="92">
        <f t="shared" si="25"/>
        <v>5.3443386175254829E-4</v>
      </c>
    </row>
    <row r="832" spans="3:9" x14ac:dyDescent="0.25">
      <c r="C832" s="87" t="s">
        <v>864</v>
      </c>
      <c r="D832" s="88">
        <v>5.8860000000000001</v>
      </c>
      <c r="E832" s="88">
        <v>5.8959999999999999</v>
      </c>
      <c r="F832" s="88">
        <v>5.8959999999999999</v>
      </c>
      <c r="G832" s="88">
        <v>5.8760000000000003</v>
      </c>
      <c r="H832" s="88">
        <f t="shared" si="24"/>
        <v>-8.845104521870605E-4</v>
      </c>
      <c r="I832" s="88">
        <f t="shared" si="25"/>
        <v>-9.3955001911211254E-4</v>
      </c>
    </row>
    <row r="833" spans="3:9" x14ac:dyDescent="0.25">
      <c r="C833" s="91" t="s">
        <v>865</v>
      </c>
      <c r="D833" s="92">
        <v>5.86</v>
      </c>
      <c r="E833" s="92">
        <v>5.883</v>
      </c>
      <c r="F833" s="92">
        <v>5.883</v>
      </c>
      <c r="G833" s="92">
        <v>5.8550000000000004</v>
      </c>
      <c r="H833" s="92">
        <f t="shared" si="24"/>
        <v>-1.9226417455014918E-3</v>
      </c>
      <c r="I833" s="92">
        <f t="shared" si="25"/>
        <v>-1.9776813124265441E-3</v>
      </c>
    </row>
    <row r="834" spans="3:9" x14ac:dyDescent="0.25">
      <c r="C834" s="87" t="s">
        <v>866</v>
      </c>
      <c r="D834" s="88">
        <v>5.8710000000000004</v>
      </c>
      <c r="E834" s="88">
        <v>5.8460000000000001</v>
      </c>
      <c r="F834" s="88">
        <v>5.8730000000000002</v>
      </c>
      <c r="G834" s="88">
        <v>5.8369999999999997</v>
      </c>
      <c r="H834" s="88">
        <f t="shared" si="24"/>
        <v>8.1446435957295983E-4</v>
      </c>
      <c r="I834" s="88">
        <f t="shared" si="25"/>
        <v>7.5942479264790779E-4</v>
      </c>
    </row>
    <row r="835" spans="3:9" x14ac:dyDescent="0.25">
      <c r="C835" s="91" t="s">
        <v>867</v>
      </c>
      <c r="D835" s="92">
        <v>5.8760000000000003</v>
      </c>
      <c r="E835" s="92">
        <v>5.883</v>
      </c>
      <c r="F835" s="92">
        <v>5.8860000000000001</v>
      </c>
      <c r="G835" s="92">
        <v>5.8710000000000004</v>
      </c>
      <c r="H835" s="92">
        <f t="shared" si="24"/>
        <v>3.6970674055523094E-4</v>
      </c>
      <c r="I835" s="92">
        <f t="shared" si="25"/>
        <v>3.1466717363017889E-4</v>
      </c>
    </row>
    <row r="836" spans="3:9" x14ac:dyDescent="0.25">
      <c r="C836" s="87" t="s">
        <v>868</v>
      </c>
      <c r="D836" s="88">
        <v>5.9160000000000004</v>
      </c>
      <c r="E836" s="88">
        <v>5.9080000000000004</v>
      </c>
      <c r="F836" s="88">
        <v>5.9180000000000001</v>
      </c>
      <c r="G836" s="88">
        <v>5.899</v>
      </c>
      <c r="H836" s="88">
        <f t="shared" ref="H836:H899" si="26">LOG(D836/D835)</f>
        <v>2.9463782066359583E-3</v>
      </c>
      <c r="I836" s="88">
        <f t="shared" ref="I836:I899" si="27">H836-$H$1224</f>
        <v>2.891338639710906E-3</v>
      </c>
    </row>
    <row r="837" spans="3:9" x14ac:dyDescent="0.25">
      <c r="C837" s="91" t="s">
        <v>869</v>
      </c>
      <c r="D837" s="92">
        <v>5.9029999999999996</v>
      </c>
      <c r="E837" s="92">
        <v>5.9359999999999999</v>
      </c>
      <c r="F837" s="92">
        <v>5.9359999999999999</v>
      </c>
      <c r="G837" s="92">
        <v>5.9009999999999998</v>
      </c>
      <c r="H837" s="92">
        <f t="shared" si="26"/>
        <v>-9.5538210366017068E-4</v>
      </c>
      <c r="I837" s="92">
        <f t="shared" si="27"/>
        <v>-1.0104216705852228E-3</v>
      </c>
    </row>
    <row r="838" spans="3:9" x14ac:dyDescent="0.25">
      <c r="C838" s="87" t="s">
        <v>870</v>
      </c>
      <c r="D838" s="88">
        <v>5.9029999999999996</v>
      </c>
      <c r="E838" s="88">
        <v>5.923</v>
      </c>
      <c r="F838" s="88">
        <v>5.923</v>
      </c>
      <c r="G838" s="88">
        <v>5.9029999999999996</v>
      </c>
      <c r="H838" s="88">
        <f t="shared" si="26"/>
        <v>0</v>
      </c>
      <c r="I838" s="88">
        <f t="shared" si="27"/>
        <v>-5.5039566925052062E-5</v>
      </c>
    </row>
    <row r="839" spans="3:9" x14ac:dyDescent="0.25">
      <c r="C839" s="91" t="s">
        <v>871</v>
      </c>
      <c r="D839" s="92">
        <v>5.8780000000000001</v>
      </c>
      <c r="E839" s="92">
        <v>5.915</v>
      </c>
      <c r="F839" s="92">
        <v>5.915</v>
      </c>
      <c r="G839" s="92">
        <v>5.875</v>
      </c>
      <c r="H839" s="92">
        <f t="shared" si="26"/>
        <v>-1.843201484600938E-3</v>
      </c>
      <c r="I839" s="92">
        <f t="shared" si="27"/>
        <v>-1.89824105152599E-3</v>
      </c>
    </row>
    <row r="840" spans="3:9" x14ac:dyDescent="0.25">
      <c r="C840" s="87" t="s">
        <v>872</v>
      </c>
      <c r="D840" s="88">
        <v>5.8769999999999998</v>
      </c>
      <c r="E840" s="88">
        <v>5.8879999999999999</v>
      </c>
      <c r="F840" s="88">
        <v>5.8879999999999999</v>
      </c>
      <c r="G840" s="88">
        <v>5.8659999999999997</v>
      </c>
      <c r="H840" s="88">
        <f t="shared" si="26"/>
        <v>-7.3891022194995842E-5</v>
      </c>
      <c r="I840" s="88">
        <f t="shared" si="27"/>
        <v>-1.2893058912004791E-4</v>
      </c>
    </row>
    <row r="841" spans="3:9" x14ac:dyDescent="0.25">
      <c r="C841" s="91" t="s">
        <v>873</v>
      </c>
      <c r="D841" s="92">
        <v>5.8780000000000001</v>
      </c>
      <c r="E841" s="92">
        <v>5.8769999999999998</v>
      </c>
      <c r="F841" s="92">
        <v>5.8810000000000002</v>
      </c>
      <c r="G841" s="92">
        <v>5.86</v>
      </c>
      <c r="H841" s="92">
        <f t="shared" si="26"/>
        <v>7.389102219495982E-5</v>
      </c>
      <c r="I841" s="92">
        <f t="shared" si="27"/>
        <v>1.8851455269907758E-5</v>
      </c>
    </row>
    <row r="842" spans="3:9" x14ac:dyDescent="0.25">
      <c r="C842" s="87" t="s">
        <v>874</v>
      </c>
      <c r="D842" s="88">
        <v>5.8760000000000003</v>
      </c>
      <c r="E842" s="88">
        <v>5.891</v>
      </c>
      <c r="F842" s="88">
        <v>5.891</v>
      </c>
      <c r="G842" s="88">
        <v>5.8730000000000002</v>
      </c>
      <c r="H842" s="88">
        <f t="shared" si="26"/>
        <v>-1.4779461837484403E-4</v>
      </c>
      <c r="I842" s="88">
        <f t="shared" si="27"/>
        <v>-2.028341852998961E-4</v>
      </c>
    </row>
    <row r="843" spans="3:9" x14ac:dyDescent="0.25">
      <c r="C843" s="91" t="s">
        <v>875</v>
      </c>
      <c r="D843" s="92">
        <v>5.8769999999999998</v>
      </c>
      <c r="E843" s="92">
        <v>5.8769999999999998</v>
      </c>
      <c r="F843" s="92">
        <v>5.8869999999999996</v>
      </c>
      <c r="G843" s="92">
        <v>5.8710000000000004</v>
      </c>
      <c r="H843" s="92">
        <f t="shared" si="26"/>
        <v>7.3903596179833976E-5</v>
      </c>
      <c r="I843" s="92">
        <f t="shared" si="27"/>
        <v>1.8864029254781914E-5</v>
      </c>
    </row>
    <row r="844" spans="3:9" x14ac:dyDescent="0.25">
      <c r="C844" s="87" t="s">
        <v>876</v>
      </c>
      <c r="D844" s="88">
        <v>5.9</v>
      </c>
      <c r="E844" s="88">
        <v>5.883</v>
      </c>
      <c r="F844" s="88">
        <v>5.9029999999999996</v>
      </c>
      <c r="G844" s="88">
        <v>5.8739999999999997</v>
      </c>
      <c r="H844" s="88">
        <f t="shared" si="26"/>
        <v>1.6963209277454721E-3</v>
      </c>
      <c r="I844" s="88">
        <f t="shared" si="27"/>
        <v>1.6412813608204201E-3</v>
      </c>
    </row>
    <row r="845" spans="3:9" x14ac:dyDescent="0.25">
      <c r="C845" s="91" t="s">
        <v>877</v>
      </c>
      <c r="D845" s="92">
        <v>5.88</v>
      </c>
      <c r="E845" s="92">
        <v>5.9130000000000003</v>
      </c>
      <c r="F845" s="92">
        <v>5.9130000000000003</v>
      </c>
      <c r="G845" s="92">
        <v>5.8789999999999996</v>
      </c>
      <c r="H845" s="92">
        <f t="shared" si="26"/>
        <v>-1.4746855660057261E-3</v>
      </c>
      <c r="I845" s="92">
        <f t="shared" si="27"/>
        <v>-1.5297251329307782E-3</v>
      </c>
    </row>
    <row r="846" spans="3:9" x14ac:dyDescent="0.25">
      <c r="C846" s="87" t="s">
        <v>878</v>
      </c>
      <c r="D846" s="88">
        <v>5.8849999999999998</v>
      </c>
      <c r="E846" s="88">
        <v>5.9020000000000001</v>
      </c>
      <c r="F846" s="88">
        <v>5.9020000000000001</v>
      </c>
      <c r="G846" s="88">
        <v>5.8760000000000003</v>
      </c>
      <c r="H846" s="88">
        <f t="shared" si="26"/>
        <v>3.6914110331500967E-4</v>
      </c>
      <c r="I846" s="88">
        <f t="shared" si="27"/>
        <v>3.1410153638995763E-4</v>
      </c>
    </row>
    <row r="847" spans="3:9" x14ac:dyDescent="0.25">
      <c r="C847" s="91" t="s">
        <v>879</v>
      </c>
      <c r="D847" s="92">
        <v>5.8719999999999999</v>
      </c>
      <c r="E847" s="92">
        <v>5.8949999999999996</v>
      </c>
      <c r="F847" s="92">
        <v>5.8949999999999996</v>
      </c>
      <c r="G847" s="92">
        <v>5.8689999999999998</v>
      </c>
      <c r="H847" s="92">
        <f t="shared" si="26"/>
        <v>-9.604202714393439E-4</v>
      </c>
      <c r="I847" s="92">
        <f t="shared" si="27"/>
        <v>-1.0154598383643959E-3</v>
      </c>
    </row>
    <row r="848" spans="3:9" x14ac:dyDescent="0.25">
      <c r="C848" s="87" t="s">
        <v>880</v>
      </c>
      <c r="D848" s="88">
        <v>5.9109999999999996</v>
      </c>
      <c r="E848" s="88">
        <v>5.8879999999999999</v>
      </c>
      <c r="F848" s="88">
        <v>5.9160000000000004</v>
      </c>
      <c r="G848" s="88">
        <v>5.8840000000000003</v>
      </c>
      <c r="H848" s="88">
        <f t="shared" si="26"/>
        <v>2.8749124408733004E-3</v>
      </c>
      <c r="I848" s="88">
        <f t="shared" si="27"/>
        <v>2.8198728739482481E-3</v>
      </c>
    </row>
    <row r="849" spans="3:9" x14ac:dyDescent="0.25">
      <c r="C849" s="91" t="s">
        <v>881</v>
      </c>
      <c r="D849" s="92">
        <v>5.93</v>
      </c>
      <c r="E849" s="92">
        <v>5.9189999999999996</v>
      </c>
      <c r="F849" s="92">
        <v>5.93</v>
      </c>
      <c r="G849" s="92">
        <v>5.9089999999999998</v>
      </c>
      <c r="H849" s="92">
        <f t="shared" si="26"/>
        <v>1.3937340153752271E-3</v>
      </c>
      <c r="I849" s="92">
        <f t="shared" si="27"/>
        <v>1.3386944484501751E-3</v>
      </c>
    </row>
    <row r="850" spans="3:9" x14ac:dyDescent="0.25">
      <c r="C850" s="87" t="s">
        <v>882</v>
      </c>
      <c r="D850" s="88">
        <v>5.92</v>
      </c>
      <c r="E850" s="88">
        <v>5.9509999999999996</v>
      </c>
      <c r="F850" s="88">
        <v>5.9509999999999996</v>
      </c>
      <c r="G850" s="88">
        <v>5.9189999999999996</v>
      </c>
      <c r="H850" s="88">
        <f t="shared" si="26"/>
        <v>-7.3298664134281591E-4</v>
      </c>
      <c r="I850" s="88">
        <f t="shared" si="27"/>
        <v>-7.8802620826786795E-4</v>
      </c>
    </row>
    <row r="851" spans="3:9" x14ac:dyDescent="0.25">
      <c r="C851" s="91" t="s">
        <v>883</v>
      </c>
      <c r="D851" s="92">
        <v>5.9320000000000004</v>
      </c>
      <c r="E851" s="92">
        <v>5.9329999999999998</v>
      </c>
      <c r="F851" s="92">
        <v>5.9349999999999996</v>
      </c>
      <c r="G851" s="92">
        <v>5.9089999999999998</v>
      </c>
      <c r="H851" s="92">
        <f t="shared" si="26"/>
        <v>8.7943563342465325E-4</v>
      </c>
      <c r="I851" s="92">
        <f t="shared" si="27"/>
        <v>8.2439606649960121E-4</v>
      </c>
    </row>
    <row r="852" spans="3:9" x14ac:dyDescent="0.25">
      <c r="C852" s="87" t="s">
        <v>884</v>
      </c>
      <c r="D852" s="88">
        <v>5.8970000000000002</v>
      </c>
      <c r="E852" s="88">
        <v>5.9329999999999998</v>
      </c>
      <c r="F852" s="88">
        <v>5.9329999999999998</v>
      </c>
      <c r="G852" s="88">
        <v>5.8879999999999999</v>
      </c>
      <c r="H852" s="88">
        <f t="shared" si="26"/>
        <v>-2.5700145785378546E-3</v>
      </c>
      <c r="I852" s="88">
        <f t="shared" si="27"/>
        <v>-2.6250541454629068E-3</v>
      </c>
    </row>
    <row r="853" spans="3:9" x14ac:dyDescent="0.25">
      <c r="C853" s="91" t="s">
        <v>885</v>
      </c>
      <c r="D853" s="92">
        <v>5.9240000000000004</v>
      </c>
      <c r="E853" s="92">
        <v>5.9080000000000004</v>
      </c>
      <c r="F853" s="92">
        <v>5.9290000000000003</v>
      </c>
      <c r="G853" s="92">
        <v>5.9059999999999997</v>
      </c>
      <c r="H853" s="92">
        <f t="shared" si="26"/>
        <v>1.9839220713642543E-3</v>
      </c>
      <c r="I853" s="92">
        <f t="shared" si="27"/>
        <v>1.9288825044392023E-3</v>
      </c>
    </row>
    <row r="854" spans="3:9" x14ac:dyDescent="0.25">
      <c r="C854" s="87" t="s">
        <v>886</v>
      </c>
      <c r="D854" s="88">
        <v>5.9390000000000001</v>
      </c>
      <c r="E854" s="88">
        <v>5.9320000000000004</v>
      </c>
      <c r="F854" s="88">
        <v>5.9420000000000002</v>
      </c>
      <c r="G854" s="88">
        <v>5.9180000000000001</v>
      </c>
      <c r="H854" s="88">
        <f t="shared" si="26"/>
        <v>1.0982754278507382E-3</v>
      </c>
      <c r="I854" s="88">
        <f t="shared" si="27"/>
        <v>1.0432358609256862E-3</v>
      </c>
    </row>
    <row r="855" spans="3:9" x14ac:dyDescent="0.25">
      <c r="C855" s="91" t="s">
        <v>887</v>
      </c>
      <c r="D855" s="92">
        <v>5.9169999999999998</v>
      </c>
      <c r="E855" s="92">
        <v>5.9470000000000001</v>
      </c>
      <c r="F855" s="92">
        <v>5.9509999999999996</v>
      </c>
      <c r="G855" s="92">
        <v>5.907</v>
      </c>
      <c r="H855" s="92">
        <f t="shared" si="26"/>
        <v>-1.6117560000097468E-3</v>
      </c>
      <c r="I855" s="92">
        <f t="shared" si="27"/>
        <v>-1.6667955669347988E-3</v>
      </c>
    </row>
    <row r="856" spans="3:9" x14ac:dyDescent="0.25">
      <c r="C856" s="87" t="s">
        <v>888</v>
      </c>
      <c r="D856" s="88">
        <v>5.9160000000000004</v>
      </c>
      <c r="E856" s="88">
        <v>5.9130000000000003</v>
      </c>
      <c r="F856" s="88">
        <v>5.9180000000000001</v>
      </c>
      <c r="G856" s="88">
        <v>5.8979999999999997</v>
      </c>
      <c r="H856" s="88">
        <f t="shared" si="26"/>
        <v>-7.3403952156986477E-5</v>
      </c>
      <c r="I856" s="88">
        <f t="shared" si="27"/>
        <v>-1.2844351908203853E-4</v>
      </c>
    </row>
    <row r="857" spans="3:9" x14ac:dyDescent="0.25">
      <c r="C857" s="91" t="s">
        <v>889</v>
      </c>
      <c r="D857" s="92">
        <v>5.9560000000000004</v>
      </c>
      <c r="E857" s="92">
        <v>5.9429999999999996</v>
      </c>
      <c r="F857" s="92">
        <v>5.96</v>
      </c>
      <c r="G857" s="92">
        <v>5.92</v>
      </c>
      <c r="H857" s="92">
        <f t="shared" si="26"/>
        <v>2.9265237552837291E-3</v>
      </c>
      <c r="I857" s="92">
        <f t="shared" si="27"/>
        <v>2.8714841883586768E-3</v>
      </c>
    </row>
    <row r="858" spans="3:9" x14ac:dyDescent="0.25">
      <c r="C858" s="87" t="s">
        <v>890</v>
      </c>
      <c r="D858" s="88">
        <v>5.9459999999999997</v>
      </c>
      <c r="E858" s="88">
        <v>5.97</v>
      </c>
      <c r="F858" s="88">
        <v>5.97</v>
      </c>
      <c r="G858" s="88">
        <v>5.9349999999999996</v>
      </c>
      <c r="H858" s="88">
        <f t="shared" si="26"/>
        <v>-7.2978421121963285E-4</v>
      </c>
      <c r="I858" s="88">
        <f t="shared" si="27"/>
        <v>-7.8482377814468489E-4</v>
      </c>
    </row>
    <row r="859" spans="3:9" x14ac:dyDescent="0.25">
      <c r="C859" s="91" t="s">
        <v>891</v>
      </c>
      <c r="D859" s="92">
        <v>5.9409999999999998</v>
      </c>
      <c r="E859" s="92">
        <v>5.9260000000000002</v>
      </c>
      <c r="F859" s="92">
        <v>5.9489999999999998</v>
      </c>
      <c r="G859" s="92">
        <v>5.923</v>
      </c>
      <c r="H859" s="92">
        <f t="shared" si="26"/>
        <v>-3.6535249223198211E-4</v>
      </c>
      <c r="I859" s="92">
        <f t="shared" si="27"/>
        <v>-4.2039205915703415E-4</v>
      </c>
    </row>
    <row r="860" spans="3:9" x14ac:dyDescent="0.25">
      <c r="C860" s="87" t="s">
        <v>892</v>
      </c>
      <c r="D860" s="88">
        <v>5.944</v>
      </c>
      <c r="E860" s="88">
        <v>5.9480000000000004</v>
      </c>
      <c r="F860" s="88">
        <v>5.9530000000000003</v>
      </c>
      <c r="G860" s="88">
        <v>5.94</v>
      </c>
      <c r="H860" s="88">
        <f t="shared" si="26"/>
        <v>2.1924837583188321E-4</v>
      </c>
      <c r="I860" s="88">
        <f t="shared" si="27"/>
        <v>1.6420880890683114E-4</v>
      </c>
    </row>
    <row r="861" spans="3:9" x14ac:dyDescent="0.25">
      <c r="C861" s="91" t="s">
        <v>893</v>
      </c>
      <c r="D861" s="92">
        <v>5.952</v>
      </c>
      <c r="E861" s="92">
        <v>5.9550000000000001</v>
      </c>
      <c r="F861" s="92">
        <v>5.9550000000000001</v>
      </c>
      <c r="G861" s="92">
        <v>5.9379999999999997</v>
      </c>
      <c r="H861" s="92">
        <f t="shared" si="26"/>
        <v>5.8412178530337186E-4</v>
      </c>
      <c r="I861" s="92">
        <f t="shared" si="27"/>
        <v>5.2908221837831982E-4</v>
      </c>
    </row>
    <row r="862" spans="3:9" x14ac:dyDescent="0.25">
      <c r="C862" s="87" t="s">
        <v>894</v>
      </c>
      <c r="D862" s="88">
        <v>5.9589999999999996</v>
      </c>
      <c r="E862" s="88">
        <v>5.952</v>
      </c>
      <c r="F862" s="88">
        <v>5.9790000000000001</v>
      </c>
      <c r="G862" s="88">
        <v>5.95</v>
      </c>
      <c r="H862" s="88">
        <f t="shared" si="26"/>
        <v>5.1046288696449387E-4</v>
      </c>
      <c r="I862" s="88">
        <f t="shared" si="27"/>
        <v>4.5542332003944183E-4</v>
      </c>
    </row>
    <row r="863" spans="3:9" x14ac:dyDescent="0.25">
      <c r="C863" s="91" t="s">
        <v>895</v>
      </c>
      <c r="D863" s="92">
        <v>5.9569999999999999</v>
      </c>
      <c r="E863" s="92">
        <v>5.9619999999999997</v>
      </c>
      <c r="F863" s="92">
        <v>5.9740000000000002</v>
      </c>
      <c r="G863" s="92">
        <v>5.952</v>
      </c>
      <c r="H863" s="92">
        <f t="shared" si="26"/>
        <v>-1.4578532594203866E-4</v>
      </c>
      <c r="I863" s="92">
        <f t="shared" si="27"/>
        <v>-2.0082489286709073E-4</v>
      </c>
    </row>
    <row r="864" spans="3:9" x14ac:dyDescent="0.25">
      <c r="C864" s="87" t="s">
        <v>896</v>
      </c>
      <c r="D864" s="88">
        <v>5.9509999999999996</v>
      </c>
      <c r="E864" s="88">
        <v>5.9660000000000002</v>
      </c>
      <c r="F864" s="88">
        <v>5.9660000000000002</v>
      </c>
      <c r="G864" s="88">
        <v>5.9390000000000001</v>
      </c>
      <c r="H864" s="88">
        <f t="shared" si="26"/>
        <v>-4.3764983405025304E-4</v>
      </c>
      <c r="I864" s="88">
        <f t="shared" si="27"/>
        <v>-4.9268940097530508E-4</v>
      </c>
    </row>
    <row r="865" spans="3:9" x14ac:dyDescent="0.25">
      <c r="C865" s="91" t="s">
        <v>897</v>
      </c>
      <c r="D865" s="92">
        <v>5.95</v>
      </c>
      <c r="E865" s="92">
        <v>5.9509999999999996</v>
      </c>
      <c r="F865" s="92">
        <v>5.9530000000000003</v>
      </c>
      <c r="G865" s="92">
        <v>5.944</v>
      </c>
      <c r="H865" s="92">
        <f t="shared" si="26"/>
        <v>-7.2984536244888207E-5</v>
      </c>
      <c r="I865" s="92">
        <f t="shared" si="27"/>
        <v>-1.2802410316994028E-4</v>
      </c>
    </row>
    <row r="866" spans="3:9" x14ac:dyDescent="0.25">
      <c r="C866" s="87" t="s">
        <v>898</v>
      </c>
      <c r="D866" s="88">
        <v>5.9290000000000003</v>
      </c>
      <c r="E866" s="88">
        <v>5.9729999999999999</v>
      </c>
      <c r="F866" s="88">
        <v>5.9809999999999999</v>
      </c>
      <c r="G866" s="88">
        <v>5.9290000000000003</v>
      </c>
      <c r="H866" s="88">
        <f t="shared" si="26"/>
        <v>-1.5355153835858253E-3</v>
      </c>
      <c r="I866" s="88">
        <f t="shared" si="27"/>
        <v>-1.5905549505108774E-3</v>
      </c>
    </row>
    <row r="867" spans="3:9" x14ac:dyDescent="0.25">
      <c r="C867" s="91" t="s">
        <v>899</v>
      </c>
      <c r="D867" s="92">
        <v>5.9249999999999998</v>
      </c>
      <c r="E867" s="92">
        <v>5.9180000000000001</v>
      </c>
      <c r="F867" s="92">
        <v>5.9279999999999999</v>
      </c>
      <c r="G867" s="92">
        <v>5.9180000000000001</v>
      </c>
      <c r="H867" s="92">
        <f t="shared" si="26"/>
        <v>-2.930956628222907E-4</v>
      </c>
      <c r="I867" s="92">
        <f t="shared" si="27"/>
        <v>-3.4813522974734275E-4</v>
      </c>
    </row>
    <row r="868" spans="3:9" x14ac:dyDescent="0.25">
      <c r="C868" s="87" t="s">
        <v>900</v>
      </c>
      <c r="D868" s="88">
        <v>5.9269999999999996</v>
      </c>
      <c r="E868" s="88">
        <v>5.9349999999999996</v>
      </c>
      <c r="F868" s="88">
        <v>5.9349999999999996</v>
      </c>
      <c r="G868" s="88">
        <v>5.9240000000000004</v>
      </c>
      <c r="H868" s="88">
        <f t="shared" si="26"/>
        <v>1.4657255687661915E-4</v>
      </c>
      <c r="I868" s="88">
        <f t="shared" si="27"/>
        <v>9.1532989951567082E-5</v>
      </c>
    </row>
    <row r="869" spans="3:9" x14ac:dyDescent="0.25">
      <c r="C869" s="91" t="s">
        <v>901</v>
      </c>
      <c r="D869" s="92">
        <v>5.899</v>
      </c>
      <c r="E869" s="92">
        <v>5.9329999999999998</v>
      </c>
      <c r="F869" s="92">
        <v>5.9329999999999998</v>
      </c>
      <c r="G869" s="92">
        <v>5.899</v>
      </c>
      <c r="H869" s="92">
        <f t="shared" si="26"/>
        <v>-2.0565310698704787E-3</v>
      </c>
      <c r="I869" s="92">
        <f t="shared" si="27"/>
        <v>-2.1115706367955309E-3</v>
      </c>
    </row>
    <row r="870" spans="3:9" x14ac:dyDescent="0.25">
      <c r="C870" s="87" t="s">
        <v>902</v>
      </c>
      <c r="D870" s="88">
        <v>5.8940000000000001</v>
      </c>
      <c r="E870" s="88">
        <v>5.9050000000000002</v>
      </c>
      <c r="F870" s="88">
        <v>5.9050000000000002</v>
      </c>
      <c r="G870" s="88">
        <v>5.8869999999999996</v>
      </c>
      <c r="H870" s="88">
        <f t="shared" si="26"/>
        <v>-3.6826465524130027E-4</v>
      </c>
      <c r="I870" s="88">
        <f t="shared" si="27"/>
        <v>-4.2330422216635232E-4</v>
      </c>
    </row>
    <row r="871" spans="3:9" x14ac:dyDescent="0.25">
      <c r="C871" s="91" t="s">
        <v>903</v>
      </c>
      <c r="D871" s="92">
        <v>5.8979999999999997</v>
      </c>
      <c r="E871" s="92">
        <v>5.9050000000000002</v>
      </c>
      <c r="F871" s="92">
        <v>5.9050000000000002</v>
      </c>
      <c r="G871" s="92">
        <v>5.8879999999999999</v>
      </c>
      <c r="H871" s="92">
        <f t="shared" si="26"/>
        <v>2.9463670187293664E-4</v>
      </c>
      <c r="I871" s="92">
        <f t="shared" si="27"/>
        <v>2.3959713494788458E-4</v>
      </c>
    </row>
    <row r="872" spans="3:9" x14ac:dyDescent="0.25">
      <c r="C872" s="87" t="s">
        <v>904</v>
      </c>
      <c r="D872" s="88">
        <v>5.8579999999999997</v>
      </c>
      <c r="E872" s="88">
        <v>5.9039999999999999</v>
      </c>
      <c r="F872" s="88">
        <v>5.9050000000000002</v>
      </c>
      <c r="G872" s="88">
        <v>5.8579999999999997</v>
      </c>
      <c r="H872" s="88">
        <f t="shared" si="26"/>
        <v>-2.9554008701993843E-3</v>
      </c>
      <c r="I872" s="88">
        <f t="shared" si="27"/>
        <v>-3.0104404371244366E-3</v>
      </c>
    </row>
    <row r="873" spans="3:9" x14ac:dyDescent="0.25">
      <c r="C873" s="91" t="s">
        <v>905</v>
      </c>
      <c r="D873" s="92">
        <v>5.85</v>
      </c>
      <c r="E873" s="92">
        <v>5.8559999999999999</v>
      </c>
      <c r="F873" s="92">
        <v>5.8579999999999997</v>
      </c>
      <c r="G873" s="92">
        <v>5.8390000000000004</v>
      </c>
      <c r="H873" s="92">
        <f t="shared" si="26"/>
        <v>-5.9350126339942041E-4</v>
      </c>
      <c r="I873" s="92">
        <f t="shared" si="27"/>
        <v>-6.4854083032447245E-4</v>
      </c>
    </row>
    <row r="874" spans="3:9" x14ac:dyDescent="0.25">
      <c r="C874" s="87" t="s">
        <v>906</v>
      </c>
      <c r="D874" s="88">
        <v>5.8940000000000001</v>
      </c>
      <c r="E874" s="88">
        <v>5.8769999999999998</v>
      </c>
      <c r="F874" s="88">
        <v>5.9119999999999999</v>
      </c>
      <c r="G874" s="88">
        <v>5.8680000000000003</v>
      </c>
      <c r="H874" s="88">
        <f t="shared" si="26"/>
        <v>3.2542654317259498E-3</v>
      </c>
      <c r="I874" s="88">
        <f t="shared" si="27"/>
        <v>3.1992258648008975E-3</v>
      </c>
    </row>
    <row r="875" spans="3:9" x14ac:dyDescent="0.25">
      <c r="C875" s="91" t="s">
        <v>907</v>
      </c>
      <c r="D875" s="92">
        <v>5.8920000000000003</v>
      </c>
      <c r="E875" s="92">
        <v>5.9059999999999997</v>
      </c>
      <c r="F875" s="92">
        <v>5.9119999999999999</v>
      </c>
      <c r="G875" s="92">
        <v>5.891</v>
      </c>
      <c r="H875" s="92">
        <f t="shared" si="26"/>
        <v>-1.4739334331304027E-4</v>
      </c>
      <c r="I875" s="92">
        <f t="shared" si="27"/>
        <v>-2.0243291023809234E-4</v>
      </c>
    </row>
    <row r="876" spans="3:9" x14ac:dyDescent="0.25">
      <c r="C876" s="87" t="s">
        <v>908</v>
      </c>
      <c r="D876" s="88">
        <v>5.8920000000000003</v>
      </c>
      <c r="E876" s="88">
        <v>5.8780000000000001</v>
      </c>
      <c r="F876" s="88">
        <v>5.9009999999999998</v>
      </c>
      <c r="G876" s="88">
        <v>5.8760000000000003</v>
      </c>
      <c r="H876" s="88">
        <f t="shared" si="26"/>
        <v>0</v>
      </c>
      <c r="I876" s="88">
        <f t="shared" si="27"/>
        <v>-5.5039566925052062E-5</v>
      </c>
    </row>
    <row r="877" spans="3:9" x14ac:dyDescent="0.25">
      <c r="C877" s="91" t="s">
        <v>909</v>
      </c>
      <c r="D877" s="92">
        <v>5.9240000000000004</v>
      </c>
      <c r="E877" s="92">
        <v>5.9459999999999997</v>
      </c>
      <c r="F877" s="92">
        <v>5.9459999999999997</v>
      </c>
      <c r="G877" s="92">
        <v>5.9169999999999998</v>
      </c>
      <c r="H877" s="92">
        <f t="shared" si="26"/>
        <v>2.3523116785775428E-3</v>
      </c>
      <c r="I877" s="92">
        <f t="shared" si="27"/>
        <v>2.2972721116524906E-3</v>
      </c>
    </row>
    <row r="878" spans="3:9" x14ac:dyDescent="0.25">
      <c r="C878" s="87" t="s">
        <v>910</v>
      </c>
      <c r="D878" s="88">
        <v>5.931</v>
      </c>
      <c r="E878" s="88">
        <v>5.9370000000000003</v>
      </c>
      <c r="F878" s="88">
        <v>5.9370000000000003</v>
      </c>
      <c r="G878" s="88">
        <v>5.9189999999999996</v>
      </c>
      <c r="H878" s="88">
        <f t="shared" si="26"/>
        <v>5.1287418416381405E-4</v>
      </c>
      <c r="I878" s="88">
        <f t="shared" si="27"/>
        <v>4.5783461723876201E-4</v>
      </c>
    </row>
    <row r="879" spans="3:9" x14ac:dyDescent="0.25">
      <c r="C879" s="91" t="s">
        <v>911</v>
      </c>
      <c r="D879" s="92">
        <v>5.9470000000000001</v>
      </c>
      <c r="E879" s="92">
        <v>5.9130000000000003</v>
      </c>
      <c r="F879" s="92">
        <v>5.9550000000000001</v>
      </c>
      <c r="G879" s="92">
        <v>5.9080000000000004</v>
      </c>
      <c r="H879" s="92">
        <f t="shared" si="26"/>
        <v>1.1700144659427306E-3</v>
      </c>
      <c r="I879" s="92">
        <f t="shared" si="27"/>
        <v>1.1149748990176786E-3</v>
      </c>
    </row>
    <row r="880" spans="3:9" x14ac:dyDescent="0.25">
      <c r="C880" s="87" t="s">
        <v>912</v>
      </c>
      <c r="D880" s="88">
        <v>5.9240000000000004</v>
      </c>
      <c r="E880" s="88">
        <v>5.9550000000000001</v>
      </c>
      <c r="F880" s="88">
        <v>5.9550000000000001</v>
      </c>
      <c r="G880" s="88">
        <v>5.9240000000000004</v>
      </c>
      <c r="H880" s="88">
        <f t="shared" si="26"/>
        <v>-1.682888650106573E-3</v>
      </c>
      <c r="I880" s="88">
        <f t="shared" si="27"/>
        <v>-1.737928217031625E-3</v>
      </c>
    </row>
    <row r="881" spans="3:9" x14ac:dyDescent="0.25">
      <c r="C881" s="91" t="s">
        <v>913</v>
      </c>
      <c r="D881" s="92">
        <v>5.9880000000000004</v>
      </c>
      <c r="E881" s="92">
        <v>5.9589999999999996</v>
      </c>
      <c r="F881" s="92">
        <v>5.9880000000000004</v>
      </c>
      <c r="G881" s="92">
        <v>5.9420000000000002</v>
      </c>
      <c r="H881" s="92">
        <f t="shared" si="26"/>
        <v>4.6667418218438788E-3</v>
      </c>
      <c r="I881" s="92">
        <f t="shared" si="27"/>
        <v>4.611702254918827E-3</v>
      </c>
    </row>
    <row r="882" spans="3:9" x14ac:dyDescent="0.25">
      <c r="C882" s="87" t="s">
        <v>914</v>
      </c>
      <c r="D882" s="88">
        <v>5.9569999999999999</v>
      </c>
      <c r="E882" s="88">
        <v>5.9649999999999999</v>
      </c>
      <c r="F882" s="88">
        <v>5.9859999999999998</v>
      </c>
      <c r="G882" s="88">
        <v>5.9530000000000003</v>
      </c>
      <c r="H882" s="88">
        <f t="shared" si="26"/>
        <v>-2.2541915721700661E-3</v>
      </c>
      <c r="I882" s="88">
        <f t="shared" si="27"/>
        <v>-2.3092311390951184E-3</v>
      </c>
    </row>
    <row r="883" spans="3:9" x14ac:dyDescent="0.25">
      <c r="C883" s="91" t="s">
        <v>915</v>
      </c>
      <c r="D883" s="92">
        <v>5.9359999999999999</v>
      </c>
      <c r="E883" s="92">
        <v>5.9630000000000001</v>
      </c>
      <c r="F883" s="92">
        <v>5.9630000000000001</v>
      </c>
      <c r="G883" s="92">
        <v>5.9329999999999998</v>
      </c>
      <c r="H883" s="92">
        <f t="shared" si="26"/>
        <v>-1.5337078278740378E-3</v>
      </c>
      <c r="I883" s="92">
        <f t="shared" si="27"/>
        <v>-1.5887473947990899E-3</v>
      </c>
    </row>
    <row r="884" spans="3:9" x14ac:dyDescent="0.25">
      <c r="C884" s="87" t="s">
        <v>916</v>
      </c>
      <c r="D884" s="88">
        <v>5.9420000000000002</v>
      </c>
      <c r="E884" s="88">
        <v>5.9420000000000002</v>
      </c>
      <c r="F884" s="88">
        <v>5.9450000000000003</v>
      </c>
      <c r="G884" s="88">
        <v>5.931</v>
      </c>
      <c r="H884" s="88">
        <f t="shared" si="26"/>
        <v>4.3875519667461256E-4</v>
      </c>
      <c r="I884" s="88">
        <f t="shared" si="27"/>
        <v>3.8371562974956052E-4</v>
      </c>
    </row>
    <row r="885" spans="3:9" x14ac:dyDescent="0.25">
      <c r="C885" s="91" t="s">
        <v>917</v>
      </c>
      <c r="D885" s="92">
        <v>5.9560000000000004</v>
      </c>
      <c r="E885" s="92">
        <v>5.9420000000000002</v>
      </c>
      <c r="F885" s="92">
        <v>5.9580000000000002</v>
      </c>
      <c r="G885" s="92">
        <v>5.931</v>
      </c>
      <c r="H885" s="92">
        <f t="shared" si="26"/>
        <v>1.0220416124933286E-3</v>
      </c>
      <c r="I885" s="92">
        <f t="shared" si="27"/>
        <v>9.6700204556827659E-4</v>
      </c>
    </row>
    <row r="886" spans="3:9" x14ac:dyDescent="0.25">
      <c r="C886" s="87" t="s">
        <v>918</v>
      </c>
      <c r="D886" s="88">
        <v>5.9390000000000001</v>
      </c>
      <c r="E886" s="88">
        <v>5.97</v>
      </c>
      <c r="F886" s="88">
        <v>5.9729999999999999</v>
      </c>
      <c r="G886" s="88">
        <v>5.9359999999999999</v>
      </c>
      <c r="H886" s="88">
        <f t="shared" si="26"/>
        <v>-1.2413638031169285E-3</v>
      </c>
      <c r="I886" s="88">
        <f t="shared" si="27"/>
        <v>-1.2964033700419806E-3</v>
      </c>
    </row>
    <row r="887" spans="3:9" x14ac:dyDescent="0.25">
      <c r="C887" s="91" t="s">
        <v>919</v>
      </c>
      <c r="D887" s="92">
        <v>5.9539999999999997</v>
      </c>
      <c r="E887" s="92">
        <v>5.9630000000000001</v>
      </c>
      <c r="F887" s="92">
        <v>5.9630000000000001</v>
      </c>
      <c r="G887" s="92">
        <v>5.9340000000000002</v>
      </c>
      <c r="H887" s="92">
        <f t="shared" si="26"/>
        <v>1.0955050336843551E-3</v>
      </c>
      <c r="I887" s="92">
        <f t="shared" si="27"/>
        <v>1.040465466759303E-3</v>
      </c>
    </row>
    <row r="888" spans="3:9" x14ac:dyDescent="0.25">
      <c r="C888" s="87" t="s">
        <v>920</v>
      </c>
      <c r="D888" s="88">
        <v>5.9539999999999997</v>
      </c>
      <c r="E888" s="88">
        <v>5.9610000000000003</v>
      </c>
      <c r="F888" s="88">
        <v>5.9610000000000003</v>
      </c>
      <c r="G888" s="88">
        <v>5.9429999999999996</v>
      </c>
      <c r="H888" s="88">
        <f t="shared" si="26"/>
        <v>0</v>
      </c>
      <c r="I888" s="88">
        <f t="shared" si="27"/>
        <v>-5.5039566925052062E-5</v>
      </c>
    </row>
    <row r="889" spans="3:9" x14ac:dyDescent="0.25">
      <c r="C889" s="91" t="s">
        <v>921</v>
      </c>
      <c r="D889" s="92">
        <v>5.9329999999999998</v>
      </c>
      <c r="E889" s="92">
        <v>5.9550000000000001</v>
      </c>
      <c r="F889" s="92">
        <v>5.9550000000000001</v>
      </c>
      <c r="G889" s="92">
        <v>5.9329999999999998</v>
      </c>
      <c r="H889" s="92">
        <f t="shared" si="26"/>
        <v>-1.5344819732521352E-3</v>
      </c>
      <c r="I889" s="92">
        <f t="shared" si="27"/>
        <v>-1.5895215401771873E-3</v>
      </c>
    </row>
    <row r="890" spans="3:9" x14ac:dyDescent="0.25">
      <c r="C890" s="87" t="s">
        <v>922</v>
      </c>
      <c r="D890" s="88">
        <v>5.9489999999999998</v>
      </c>
      <c r="E890" s="88">
        <v>5.9459999999999997</v>
      </c>
      <c r="F890" s="88">
        <v>5.9509999999999996</v>
      </c>
      <c r="G890" s="88">
        <v>5.9359999999999999</v>
      </c>
      <c r="H890" s="88">
        <f t="shared" si="26"/>
        <v>1.1696205875112668E-3</v>
      </c>
      <c r="I890" s="88">
        <f t="shared" si="27"/>
        <v>1.1145810205862147E-3</v>
      </c>
    </row>
    <row r="891" spans="3:9" x14ac:dyDescent="0.25">
      <c r="C891" s="91" t="s">
        <v>923</v>
      </c>
      <c r="D891" s="92">
        <v>6.06</v>
      </c>
      <c r="E891" s="92">
        <v>5.9169999999999998</v>
      </c>
      <c r="F891" s="92">
        <v>6.0709999999999997</v>
      </c>
      <c r="G891" s="92">
        <v>5.8879999999999999</v>
      </c>
      <c r="H891" s="92">
        <f t="shared" si="26"/>
        <v>8.0286552413210786E-3</v>
      </c>
      <c r="I891" s="92">
        <f t="shared" si="27"/>
        <v>7.9736156743960267E-3</v>
      </c>
    </row>
    <row r="892" spans="3:9" x14ac:dyDescent="0.25">
      <c r="C892" s="87" t="s">
        <v>924</v>
      </c>
      <c r="D892" s="88">
        <v>6.1269999999999998</v>
      </c>
      <c r="E892" s="88">
        <v>6.0880000000000001</v>
      </c>
      <c r="F892" s="88">
        <v>6.1340000000000003</v>
      </c>
      <c r="G892" s="88">
        <v>6.08</v>
      </c>
      <c r="H892" s="88">
        <f t="shared" si="26"/>
        <v>4.7752561656677706E-3</v>
      </c>
      <c r="I892" s="88">
        <f t="shared" si="27"/>
        <v>4.7202165987427188E-3</v>
      </c>
    </row>
    <row r="893" spans="3:9" x14ac:dyDescent="0.25">
      <c r="C893" s="91" t="s">
        <v>925</v>
      </c>
      <c r="D893" s="92">
        <v>6.0839999999999996</v>
      </c>
      <c r="E893" s="92">
        <v>6.1360000000000001</v>
      </c>
      <c r="F893" s="92">
        <v>6.1360000000000001</v>
      </c>
      <c r="G893" s="92">
        <v>6.0819999999999999</v>
      </c>
      <c r="H893" s="92">
        <f t="shared" si="26"/>
        <v>-3.0586749509931644E-3</v>
      </c>
      <c r="I893" s="92">
        <f t="shared" si="27"/>
        <v>-3.1137145179182166E-3</v>
      </c>
    </row>
    <row r="894" spans="3:9" x14ac:dyDescent="0.25">
      <c r="C894" s="87" t="s">
        <v>926</v>
      </c>
      <c r="D894" s="88">
        <v>6.0739999999999998</v>
      </c>
      <c r="E894" s="88">
        <v>6.0940000000000003</v>
      </c>
      <c r="F894" s="88">
        <v>6.0940000000000003</v>
      </c>
      <c r="G894" s="88">
        <v>6.0579999999999998</v>
      </c>
      <c r="H894" s="88">
        <f t="shared" si="26"/>
        <v>-7.1441779871437097E-4</v>
      </c>
      <c r="I894" s="88">
        <f t="shared" si="27"/>
        <v>-7.6945736563942301E-4</v>
      </c>
    </row>
    <row r="895" spans="3:9" x14ac:dyDescent="0.25">
      <c r="C895" s="91" t="s">
        <v>927</v>
      </c>
      <c r="D895" s="92">
        <v>6.0709999999999997</v>
      </c>
      <c r="E895" s="92">
        <v>6.0880000000000001</v>
      </c>
      <c r="F895" s="92">
        <v>6.1529999999999996</v>
      </c>
      <c r="G895" s="92">
        <v>6.0540000000000003</v>
      </c>
      <c r="H895" s="92">
        <f t="shared" si="26"/>
        <v>-2.1455470929748595E-4</v>
      </c>
      <c r="I895" s="92">
        <f t="shared" si="27"/>
        <v>-2.6959427622253801E-4</v>
      </c>
    </row>
    <row r="896" spans="3:9" x14ac:dyDescent="0.25">
      <c r="C896" s="87" t="s">
        <v>928</v>
      </c>
      <c r="D896" s="88">
        <v>6.04</v>
      </c>
      <c r="E896" s="88">
        <v>6.0780000000000003</v>
      </c>
      <c r="F896" s="88">
        <v>6.0780000000000003</v>
      </c>
      <c r="G896" s="88">
        <v>6.0149999999999997</v>
      </c>
      <c r="H896" s="88">
        <f t="shared" si="26"/>
        <v>-2.2232942518170956E-3</v>
      </c>
      <c r="I896" s="88">
        <f t="shared" si="27"/>
        <v>-2.2783338187421479E-3</v>
      </c>
    </row>
    <row r="897" spans="3:9" x14ac:dyDescent="0.25">
      <c r="C897" s="91" t="s">
        <v>929</v>
      </c>
      <c r="D897" s="92">
        <v>6.0739999999999998</v>
      </c>
      <c r="E897" s="92">
        <v>6.0949999999999998</v>
      </c>
      <c r="F897" s="92">
        <v>6.0990000000000002</v>
      </c>
      <c r="G897" s="92">
        <v>6.0720000000000001</v>
      </c>
      <c r="H897" s="92">
        <f t="shared" si="26"/>
        <v>2.4378489611145268E-3</v>
      </c>
      <c r="I897" s="92">
        <f t="shared" si="27"/>
        <v>2.3828093941894745E-3</v>
      </c>
    </row>
    <row r="898" spans="3:9" x14ac:dyDescent="0.25">
      <c r="C898" s="87" t="s">
        <v>930</v>
      </c>
      <c r="D898" s="88">
        <v>6.01</v>
      </c>
      <c r="E898" s="88">
        <v>6.0730000000000004</v>
      </c>
      <c r="F898" s="88">
        <v>6.0730000000000004</v>
      </c>
      <c r="G898" s="88">
        <v>6.01</v>
      </c>
      <c r="H898" s="88">
        <f t="shared" si="26"/>
        <v>-4.6003155795068989E-3</v>
      </c>
      <c r="I898" s="88">
        <f t="shared" si="27"/>
        <v>-4.6553551464319507E-3</v>
      </c>
    </row>
    <row r="899" spans="3:9" x14ac:dyDescent="0.25">
      <c r="C899" s="91" t="s">
        <v>931</v>
      </c>
      <c r="D899" s="92">
        <v>5.9619999999999997</v>
      </c>
      <c r="E899" s="92">
        <v>6.0149999999999997</v>
      </c>
      <c r="F899" s="92">
        <v>6.0229999999999997</v>
      </c>
      <c r="G899" s="92">
        <v>5.944</v>
      </c>
      <c r="H899" s="92">
        <f t="shared" si="26"/>
        <v>-3.4825003061275425E-3</v>
      </c>
      <c r="I899" s="92">
        <f t="shared" si="27"/>
        <v>-3.5375398730525948E-3</v>
      </c>
    </row>
    <row r="900" spans="3:9" x14ac:dyDescent="0.25">
      <c r="C900" s="87" t="s">
        <v>932</v>
      </c>
      <c r="D900" s="88">
        <v>5.99</v>
      </c>
      <c r="E900" s="88">
        <v>5.952</v>
      </c>
      <c r="F900" s="88">
        <v>5.9950000000000001</v>
      </c>
      <c r="G900" s="88">
        <v>5.9509999999999996</v>
      </c>
      <c r="H900" s="88">
        <f t="shared" ref="H900:H963" si="28">LOG(D900/D899)</f>
        <v>2.0348506926994216E-3</v>
      </c>
      <c r="I900" s="88">
        <f t="shared" ref="I900:I963" si="29">H900-$H$1224</f>
        <v>1.9798111257743694E-3</v>
      </c>
    </row>
    <row r="901" spans="3:9" x14ac:dyDescent="0.25">
      <c r="C901" s="91" t="s">
        <v>933</v>
      </c>
      <c r="D901" s="92">
        <v>6.0220000000000002</v>
      </c>
      <c r="E901" s="92">
        <v>6.0190000000000001</v>
      </c>
      <c r="F901" s="92">
        <v>6.0259999999999998</v>
      </c>
      <c r="G901" s="92">
        <v>6.0019999999999998</v>
      </c>
      <c r="H901" s="92">
        <f t="shared" si="28"/>
        <v>2.3139287874291803E-3</v>
      </c>
      <c r="I901" s="92">
        <f t="shared" si="29"/>
        <v>2.258889220504128E-3</v>
      </c>
    </row>
    <row r="902" spans="3:9" x14ac:dyDescent="0.25">
      <c r="C902" s="87" t="s">
        <v>934</v>
      </c>
      <c r="D902" s="88">
        <v>6.0220000000000002</v>
      </c>
      <c r="E902" s="88">
        <v>6.0330000000000004</v>
      </c>
      <c r="F902" s="88">
        <v>6.04</v>
      </c>
      <c r="G902" s="88">
        <v>6.0179999999999998</v>
      </c>
      <c r="H902" s="88">
        <f t="shared" si="28"/>
        <v>0</v>
      </c>
      <c r="I902" s="88">
        <f t="shared" si="29"/>
        <v>-5.5039566925052062E-5</v>
      </c>
    </row>
    <row r="903" spans="3:9" x14ac:dyDescent="0.25">
      <c r="C903" s="91" t="s">
        <v>935</v>
      </c>
      <c r="D903" s="92">
        <v>6.03</v>
      </c>
      <c r="E903" s="92">
        <v>6.0469999999999997</v>
      </c>
      <c r="F903" s="92">
        <v>6.0469999999999997</v>
      </c>
      <c r="G903" s="92">
        <v>6.0179999999999998</v>
      </c>
      <c r="H903" s="92">
        <f t="shared" si="28"/>
        <v>5.7656096341081916E-4</v>
      </c>
      <c r="I903" s="92">
        <f t="shared" si="29"/>
        <v>5.2152139648576712E-4</v>
      </c>
    </row>
    <row r="904" spans="3:9" x14ac:dyDescent="0.25">
      <c r="C904" s="87" t="s">
        <v>936</v>
      </c>
      <c r="D904" s="88">
        <v>6.1319999999999997</v>
      </c>
      <c r="E904" s="88">
        <v>6.0330000000000004</v>
      </c>
      <c r="F904" s="88">
        <v>6.1369999999999996</v>
      </c>
      <c r="G904" s="88">
        <v>6.0279999999999996</v>
      </c>
      <c r="H904" s="88">
        <f t="shared" si="28"/>
        <v>7.2848340421862463E-3</v>
      </c>
      <c r="I904" s="88">
        <f t="shared" si="29"/>
        <v>7.2297944752611944E-3</v>
      </c>
    </row>
    <row r="905" spans="3:9" x14ac:dyDescent="0.25">
      <c r="C905" s="91" t="s">
        <v>937</v>
      </c>
      <c r="D905" s="92">
        <v>6.202</v>
      </c>
      <c r="E905" s="92">
        <v>6.1920000000000002</v>
      </c>
      <c r="F905" s="92">
        <v>6.2119999999999997</v>
      </c>
      <c r="G905" s="92">
        <v>6.1820000000000004</v>
      </c>
      <c r="H905" s="92">
        <f t="shared" si="28"/>
        <v>4.9296157189700146E-3</v>
      </c>
      <c r="I905" s="92">
        <f t="shared" si="29"/>
        <v>4.8745761520449628E-3</v>
      </c>
    </row>
    <row r="906" spans="3:9" x14ac:dyDescent="0.25">
      <c r="C906" s="87" t="s">
        <v>938</v>
      </c>
      <c r="D906" s="88">
        <v>6.1719999999999997</v>
      </c>
      <c r="E906" s="88">
        <v>6.2069999999999999</v>
      </c>
      <c r="F906" s="88">
        <v>6.2069999999999999</v>
      </c>
      <c r="G906" s="88">
        <v>6.16</v>
      </c>
      <c r="H906" s="88">
        <f t="shared" si="28"/>
        <v>-2.1058445101969588E-3</v>
      </c>
      <c r="I906" s="88">
        <f t="shared" si="29"/>
        <v>-2.1608840771220111E-3</v>
      </c>
    </row>
    <row r="907" spans="3:9" x14ac:dyDescent="0.25">
      <c r="C907" s="91" t="s">
        <v>939</v>
      </c>
      <c r="D907" s="92">
        <v>6.1470000000000002</v>
      </c>
      <c r="E907" s="92">
        <v>6.1719999999999997</v>
      </c>
      <c r="F907" s="92">
        <v>6.1719999999999997</v>
      </c>
      <c r="G907" s="92">
        <v>6.141</v>
      </c>
      <c r="H907" s="92">
        <f t="shared" si="28"/>
        <v>-1.7627042702531817E-3</v>
      </c>
      <c r="I907" s="92">
        <f t="shared" si="29"/>
        <v>-1.8177438371782338E-3</v>
      </c>
    </row>
    <row r="908" spans="3:9" x14ac:dyDescent="0.25">
      <c r="C908" s="87" t="s">
        <v>940</v>
      </c>
      <c r="D908" s="88">
        <v>6.1820000000000004</v>
      </c>
      <c r="E908" s="88">
        <v>6.173</v>
      </c>
      <c r="F908" s="88">
        <v>6.1849999999999996</v>
      </c>
      <c r="G908" s="88">
        <v>6.149</v>
      </c>
      <c r="H908" s="88">
        <f t="shared" si="28"/>
        <v>2.4657876064287107E-3</v>
      </c>
      <c r="I908" s="88">
        <f t="shared" si="29"/>
        <v>2.4107480395036585E-3</v>
      </c>
    </row>
    <row r="909" spans="3:9" x14ac:dyDescent="0.25">
      <c r="C909" s="91" t="s">
        <v>941</v>
      </c>
      <c r="D909" s="92">
        <v>6.2290000000000001</v>
      </c>
      <c r="E909" s="92">
        <v>6.2149999999999999</v>
      </c>
      <c r="F909" s="92">
        <v>6.242</v>
      </c>
      <c r="G909" s="92">
        <v>6.2009999999999996</v>
      </c>
      <c r="H909" s="92">
        <f t="shared" si="28"/>
        <v>3.2893301468548083E-3</v>
      </c>
      <c r="I909" s="92">
        <f t="shared" si="29"/>
        <v>3.234290579929756E-3</v>
      </c>
    </row>
    <row r="910" spans="3:9" x14ac:dyDescent="0.25">
      <c r="C910" s="87" t="s">
        <v>942</v>
      </c>
      <c r="D910" s="88">
        <v>6.2089999999999996</v>
      </c>
      <c r="E910" s="88">
        <v>6.2359999999999998</v>
      </c>
      <c r="F910" s="88">
        <v>6.2359999999999998</v>
      </c>
      <c r="G910" s="88">
        <v>6.1950000000000003</v>
      </c>
      <c r="H910" s="88">
        <f t="shared" si="28"/>
        <v>-1.3966710281577842E-3</v>
      </c>
      <c r="I910" s="88">
        <f t="shared" si="29"/>
        <v>-1.4517105950828362E-3</v>
      </c>
    </row>
    <row r="911" spans="3:9" x14ac:dyDescent="0.25">
      <c r="C911" s="91" t="s">
        <v>943</v>
      </c>
      <c r="D911" s="92">
        <v>6.2359999999999998</v>
      </c>
      <c r="E911" s="92">
        <v>6.2080000000000002</v>
      </c>
      <c r="F911" s="92">
        <v>6.2359999999999998</v>
      </c>
      <c r="G911" s="92">
        <v>6.1879999999999997</v>
      </c>
      <c r="H911" s="92">
        <f t="shared" si="28"/>
        <v>1.8844466708208261E-3</v>
      </c>
      <c r="I911" s="92">
        <f t="shared" si="29"/>
        <v>1.8294071038957741E-3</v>
      </c>
    </row>
    <row r="912" spans="3:9" x14ac:dyDescent="0.25">
      <c r="C912" s="87" t="s">
        <v>944</v>
      </c>
      <c r="D912" s="88">
        <v>6.2380000000000004</v>
      </c>
      <c r="E912" s="88">
        <v>6.242</v>
      </c>
      <c r="F912" s="88">
        <v>6.2460000000000004</v>
      </c>
      <c r="G912" s="88">
        <v>6.2190000000000003</v>
      </c>
      <c r="H912" s="88">
        <f t="shared" si="28"/>
        <v>1.3926390432096591E-4</v>
      </c>
      <c r="I912" s="88">
        <f t="shared" si="29"/>
        <v>8.4224337395913846E-5</v>
      </c>
    </row>
    <row r="913" spans="3:9" x14ac:dyDescent="0.25">
      <c r="C913" s="91" t="s">
        <v>945</v>
      </c>
      <c r="D913" s="92">
        <v>6.2119999999999997</v>
      </c>
      <c r="E913" s="92">
        <v>6.258</v>
      </c>
      <c r="F913" s="92">
        <v>6.258</v>
      </c>
      <c r="G913" s="92">
        <v>6.2119999999999997</v>
      </c>
      <c r="H913" s="92">
        <f t="shared" si="28"/>
        <v>-1.8139233646041E-3</v>
      </c>
      <c r="I913" s="92">
        <f t="shared" si="29"/>
        <v>-1.868962931529152E-3</v>
      </c>
    </row>
    <row r="914" spans="3:9" x14ac:dyDescent="0.25">
      <c r="C914" s="87" t="s">
        <v>946</v>
      </c>
      <c r="D914" s="88">
        <v>6.2320000000000002</v>
      </c>
      <c r="E914" s="88">
        <v>6.2140000000000004</v>
      </c>
      <c r="F914" s="88">
        <v>6.2539999999999996</v>
      </c>
      <c r="G914" s="88">
        <v>6.2039999999999997</v>
      </c>
      <c r="H914" s="88">
        <f t="shared" si="28"/>
        <v>1.395997607987151E-3</v>
      </c>
      <c r="I914" s="88">
        <f t="shared" si="29"/>
        <v>1.340958041062099E-3</v>
      </c>
    </row>
    <row r="915" spans="3:9" x14ac:dyDescent="0.25">
      <c r="C915" s="91" t="s">
        <v>947</v>
      </c>
      <c r="D915" s="92">
        <v>6.2229999999999999</v>
      </c>
      <c r="E915" s="92">
        <v>6.2439999999999998</v>
      </c>
      <c r="F915" s="92">
        <v>6.2450000000000001</v>
      </c>
      <c r="G915" s="92">
        <v>6.2080000000000002</v>
      </c>
      <c r="H915" s="92">
        <f t="shared" si="28"/>
        <v>-6.2764368003755979E-4</v>
      </c>
      <c r="I915" s="92">
        <f t="shared" si="29"/>
        <v>-6.8268324696261183E-4</v>
      </c>
    </row>
    <row r="916" spans="3:9" x14ac:dyDescent="0.25">
      <c r="C916" s="87" t="s">
        <v>948</v>
      </c>
      <c r="D916" s="88">
        <v>6.2060000000000004</v>
      </c>
      <c r="E916" s="88">
        <v>6.2229999999999999</v>
      </c>
      <c r="F916" s="88">
        <v>6.2290000000000001</v>
      </c>
      <c r="G916" s="88">
        <v>6.2060000000000004</v>
      </c>
      <c r="H916" s="88">
        <f t="shared" si="28"/>
        <v>-1.1880297363235735E-3</v>
      </c>
      <c r="I916" s="88">
        <f t="shared" si="29"/>
        <v>-1.2430693032486255E-3</v>
      </c>
    </row>
    <row r="917" spans="3:9" x14ac:dyDescent="0.25">
      <c r="C917" s="91" t="s">
        <v>949</v>
      </c>
      <c r="D917" s="92">
        <v>6.2469999999999999</v>
      </c>
      <c r="E917" s="92">
        <v>6.2089999999999996</v>
      </c>
      <c r="F917" s="92">
        <v>6.274</v>
      </c>
      <c r="G917" s="92">
        <v>6.2</v>
      </c>
      <c r="H917" s="92">
        <f t="shared" si="28"/>
        <v>2.8597346978747637E-3</v>
      </c>
      <c r="I917" s="92">
        <f t="shared" si="29"/>
        <v>2.8046951309497114E-3</v>
      </c>
    </row>
    <row r="918" spans="3:9" x14ac:dyDescent="0.25">
      <c r="C918" s="87" t="s">
        <v>950</v>
      </c>
      <c r="D918" s="88">
        <v>6.2320000000000002</v>
      </c>
      <c r="E918" s="88">
        <v>6.2329999999999997</v>
      </c>
      <c r="F918" s="88">
        <v>6.258</v>
      </c>
      <c r="G918" s="88">
        <v>6.2270000000000003</v>
      </c>
      <c r="H918" s="88">
        <f t="shared" si="28"/>
        <v>-1.0440612815136754E-3</v>
      </c>
      <c r="I918" s="88">
        <f t="shared" si="29"/>
        <v>-1.0991008484387275E-3</v>
      </c>
    </row>
    <row r="919" spans="3:9" x14ac:dyDescent="0.25">
      <c r="C919" s="91" t="s">
        <v>951</v>
      </c>
      <c r="D919" s="92">
        <v>6.2009999999999996</v>
      </c>
      <c r="E919" s="92">
        <v>6.2460000000000004</v>
      </c>
      <c r="F919" s="92">
        <v>6.2469999999999999</v>
      </c>
      <c r="G919" s="92">
        <v>6.2009999999999996</v>
      </c>
      <c r="H919" s="92">
        <f t="shared" si="28"/>
        <v>-2.1657133175573798E-3</v>
      </c>
      <c r="I919" s="92">
        <f t="shared" si="29"/>
        <v>-2.2207528844824321E-3</v>
      </c>
    </row>
    <row r="920" spans="3:9" x14ac:dyDescent="0.25">
      <c r="C920" s="87" t="s">
        <v>952</v>
      </c>
      <c r="D920" s="88">
        <v>6.18</v>
      </c>
      <c r="E920" s="88">
        <v>6.2130000000000001</v>
      </c>
      <c r="F920" s="88">
        <v>6.2130000000000001</v>
      </c>
      <c r="G920" s="88">
        <v>6.1790000000000003</v>
      </c>
      <c r="H920" s="88">
        <f t="shared" si="28"/>
        <v>-1.4732562581348328E-3</v>
      </c>
      <c r="I920" s="88">
        <f t="shared" si="29"/>
        <v>-1.5282958250598848E-3</v>
      </c>
    </row>
    <row r="921" spans="3:9" x14ac:dyDescent="0.25">
      <c r="C921" s="91" t="s">
        <v>953</v>
      </c>
      <c r="D921" s="92">
        <v>6.1849999999999996</v>
      </c>
      <c r="E921" s="92">
        <v>6.2039999999999997</v>
      </c>
      <c r="F921" s="92">
        <v>6.2039999999999997</v>
      </c>
      <c r="G921" s="92">
        <v>6.1669999999999998</v>
      </c>
      <c r="H921" s="92">
        <f t="shared" si="28"/>
        <v>3.5122887632360453E-4</v>
      </c>
      <c r="I921" s="92">
        <f t="shared" si="29"/>
        <v>2.9618930939855249E-4</v>
      </c>
    </row>
    <row r="922" spans="3:9" x14ac:dyDescent="0.25">
      <c r="C922" s="87" t="s">
        <v>954</v>
      </c>
      <c r="D922" s="88">
        <v>6.202</v>
      </c>
      <c r="E922" s="88">
        <v>6.2210000000000001</v>
      </c>
      <c r="F922" s="88">
        <v>6.24</v>
      </c>
      <c r="G922" s="88">
        <v>6.1870000000000003</v>
      </c>
      <c r="H922" s="88">
        <f t="shared" si="28"/>
        <v>1.1920579361681227E-3</v>
      </c>
      <c r="I922" s="88">
        <f t="shared" si="29"/>
        <v>1.1370183692430706E-3</v>
      </c>
    </row>
    <row r="923" spans="3:9" x14ac:dyDescent="0.25">
      <c r="C923" s="91" t="s">
        <v>955</v>
      </c>
      <c r="D923" s="92">
        <v>6.1929999999999996</v>
      </c>
      <c r="E923" s="92">
        <v>6.1980000000000004</v>
      </c>
      <c r="F923" s="92">
        <v>6.21</v>
      </c>
      <c r="G923" s="92">
        <v>6.165</v>
      </c>
      <c r="H923" s="92">
        <f t="shared" si="28"/>
        <v>-6.3068189173632076E-4</v>
      </c>
      <c r="I923" s="92">
        <f t="shared" si="29"/>
        <v>-6.857214586613728E-4</v>
      </c>
    </row>
    <row r="924" spans="3:9" x14ac:dyDescent="0.25">
      <c r="C924" s="87" t="s">
        <v>956</v>
      </c>
      <c r="D924" s="88">
        <v>6.18</v>
      </c>
      <c r="E924" s="88">
        <v>6.2080000000000002</v>
      </c>
      <c r="F924" s="88">
        <v>6.2080000000000002</v>
      </c>
      <c r="G924" s="88">
        <v>6.165</v>
      </c>
      <c r="H924" s="88">
        <f t="shared" si="28"/>
        <v>-9.1260492075544467E-4</v>
      </c>
      <c r="I924" s="88">
        <f t="shared" si="29"/>
        <v>-9.6764448768049671E-4</v>
      </c>
    </row>
    <row r="925" spans="3:9" x14ac:dyDescent="0.25">
      <c r="C925" s="91" t="s">
        <v>957</v>
      </c>
      <c r="D925" s="92">
        <v>6.1440000000000001</v>
      </c>
      <c r="E925" s="92">
        <v>6.1529999999999996</v>
      </c>
      <c r="F925" s="92">
        <v>6.1550000000000002</v>
      </c>
      <c r="G925" s="92">
        <v>6.1379999999999999</v>
      </c>
      <c r="H925" s="92">
        <f t="shared" si="28"/>
        <v>-2.537268065360223E-3</v>
      </c>
      <c r="I925" s="92">
        <f t="shared" si="29"/>
        <v>-2.5923076322852752E-3</v>
      </c>
    </row>
    <row r="926" spans="3:9" x14ac:dyDescent="0.25">
      <c r="C926" s="87" t="s">
        <v>958</v>
      </c>
      <c r="D926" s="88">
        <v>6.1520000000000001</v>
      </c>
      <c r="E926" s="88">
        <v>6.1310000000000002</v>
      </c>
      <c r="F926" s="88">
        <v>6.1550000000000002</v>
      </c>
      <c r="G926" s="88">
        <v>6.1139999999999999</v>
      </c>
      <c r="H926" s="88">
        <f t="shared" si="28"/>
        <v>5.6511976991900853E-4</v>
      </c>
      <c r="I926" s="88">
        <f t="shared" si="29"/>
        <v>5.1008020299395649E-4</v>
      </c>
    </row>
    <row r="927" spans="3:9" x14ac:dyDescent="0.25">
      <c r="C927" s="91" t="s">
        <v>959</v>
      </c>
      <c r="D927" s="92">
        <v>6.1310000000000002</v>
      </c>
      <c r="E927" s="92">
        <v>6.1580000000000004</v>
      </c>
      <c r="F927" s="92">
        <v>6.1639999999999997</v>
      </c>
      <c r="G927" s="92">
        <v>6.1310000000000002</v>
      </c>
      <c r="H927" s="92">
        <f t="shared" si="28"/>
        <v>-1.4850106661403741E-3</v>
      </c>
      <c r="I927" s="92">
        <f t="shared" si="29"/>
        <v>-1.5400502330654262E-3</v>
      </c>
    </row>
    <row r="928" spans="3:9" x14ac:dyDescent="0.25">
      <c r="C928" s="87" t="s">
        <v>960</v>
      </c>
      <c r="D928" s="88">
        <v>6.1230000000000002</v>
      </c>
      <c r="E928" s="88">
        <v>6.1529999999999996</v>
      </c>
      <c r="F928" s="88">
        <v>6.1529999999999996</v>
      </c>
      <c r="G928" s="88">
        <v>6.1189999999999998</v>
      </c>
      <c r="H928" s="88">
        <f t="shared" si="28"/>
        <v>-5.6705669150129733E-4</v>
      </c>
      <c r="I928" s="88">
        <f t="shared" si="29"/>
        <v>-6.2209625842634937E-4</v>
      </c>
    </row>
    <row r="929" spans="3:9" x14ac:dyDescent="0.25">
      <c r="C929" s="91" t="s">
        <v>961</v>
      </c>
      <c r="D929" s="92">
        <v>6.1429999999999998</v>
      </c>
      <c r="E929" s="92">
        <v>6.1470000000000002</v>
      </c>
      <c r="F929" s="92">
        <v>6.1520000000000001</v>
      </c>
      <c r="G929" s="92">
        <v>6.1310000000000002</v>
      </c>
      <c r="H929" s="92">
        <f t="shared" si="28"/>
        <v>1.4162558838303066E-3</v>
      </c>
      <c r="I929" s="92">
        <f t="shared" si="29"/>
        <v>1.3612163169052546E-3</v>
      </c>
    </row>
    <row r="930" spans="3:9" x14ac:dyDescent="0.25">
      <c r="C930" s="87" t="s">
        <v>962</v>
      </c>
      <c r="D930" s="88">
        <v>6.1769999999999996</v>
      </c>
      <c r="E930" s="88">
        <v>6.1609999999999996</v>
      </c>
      <c r="F930" s="88">
        <v>6.1849999999999996</v>
      </c>
      <c r="G930" s="88">
        <v>6.14</v>
      </c>
      <c r="H930" s="88">
        <f t="shared" si="28"/>
        <v>2.3970860181304521E-3</v>
      </c>
      <c r="I930" s="88">
        <f t="shared" si="29"/>
        <v>2.3420464512053998E-3</v>
      </c>
    </row>
    <row r="931" spans="3:9" x14ac:dyDescent="0.25">
      <c r="C931" s="91" t="s">
        <v>963</v>
      </c>
      <c r="D931" s="92">
        <v>6.1230000000000002</v>
      </c>
      <c r="E931" s="92">
        <v>6.202</v>
      </c>
      <c r="F931" s="92">
        <v>6.202</v>
      </c>
      <c r="G931" s="92">
        <v>6.1230000000000002</v>
      </c>
      <c r="H931" s="92">
        <f t="shared" si="28"/>
        <v>-3.8133419019608424E-3</v>
      </c>
      <c r="I931" s="92">
        <f t="shared" si="29"/>
        <v>-3.8683814688858947E-3</v>
      </c>
    </row>
    <row r="932" spans="3:9" x14ac:dyDescent="0.25">
      <c r="C932" s="87" t="s">
        <v>964</v>
      </c>
      <c r="D932" s="88">
        <v>6.1219999999999999</v>
      </c>
      <c r="E932" s="88">
        <v>6.1260000000000003</v>
      </c>
      <c r="F932" s="88">
        <v>6.1349999999999998</v>
      </c>
      <c r="G932" s="88">
        <v>6.1079999999999997</v>
      </c>
      <c r="H932" s="88">
        <f t="shared" si="28"/>
        <v>-7.0934174417117965E-5</v>
      </c>
      <c r="I932" s="88">
        <f t="shared" si="29"/>
        <v>-1.2597374134217003E-4</v>
      </c>
    </row>
    <row r="933" spans="3:9" x14ac:dyDescent="0.25">
      <c r="C933" s="91" t="s">
        <v>965</v>
      </c>
      <c r="D933" s="92">
        <v>6.0819999999999999</v>
      </c>
      <c r="E933" s="92">
        <v>6.1189999999999998</v>
      </c>
      <c r="F933" s="92">
        <v>6.1909999999999998</v>
      </c>
      <c r="G933" s="92">
        <v>6.0590000000000002</v>
      </c>
      <c r="H933" s="92">
        <f t="shared" si="28"/>
        <v>-2.8469094532024841E-3</v>
      </c>
      <c r="I933" s="92">
        <f t="shared" si="29"/>
        <v>-2.9019490201275364E-3</v>
      </c>
    </row>
    <row r="934" spans="3:9" x14ac:dyDescent="0.25">
      <c r="C934" s="87" t="s">
        <v>966</v>
      </c>
      <c r="D934" s="88">
        <v>6.0309999999999997</v>
      </c>
      <c r="E934" s="88">
        <v>6.0839999999999996</v>
      </c>
      <c r="F934" s="88">
        <v>6.0910000000000002</v>
      </c>
      <c r="G934" s="88">
        <v>6.0309999999999997</v>
      </c>
      <c r="H934" s="88">
        <f t="shared" si="28"/>
        <v>-3.6570873371605584E-3</v>
      </c>
      <c r="I934" s="88">
        <f t="shared" si="29"/>
        <v>-3.7121269040856107E-3</v>
      </c>
    </row>
    <row r="935" spans="3:9" x14ac:dyDescent="0.25">
      <c r="C935" s="91" t="s">
        <v>967</v>
      </c>
      <c r="D935" s="92">
        <v>6.0170000000000003</v>
      </c>
      <c r="E935" s="92">
        <v>6.0019999999999998</v>
      </c>
      <c r="F935" s="92">
        <v>6.0339999999999998</v>
      </c>
      <c r="G935" s="92">
        <v>5.99</v>
      </c>
      <c r="H935" s="92">
        <f t="shared" si="28"/>
        <v>-1.0093169792969514E-3</v>
      </c>
      <c r="I935" s="92">
        <f t="shared" si="29"/>
        <v>-1.0643565462220034E-3</v>
      </c>
    </row>
    <row r="936" spans="3:9" x14ac:dyDescent="0.25">
      <c r="C936" s="87" t="s">
        <v>968</v>
      </c>
      <c r="D936" s="88">
        <v>6.0110000000000001</v>
      </c>
      <c r="E936" s="88">
        <v>6.0220000000000002</v>
      </c>
      <c r="F936" s="88">
        <v>6.0220000000000002</v>
      </c>
      <c r="G936" s="88">
        <v>6.0049999999999999</v>
      </c>
      <c r="H936" s="88">
        <f t="shared" si="28"/>
        <v>-4.332835230391025E-4</v>
      </c>
      <c r="I936" s="88">
        <f t="shared" si="29"/>
        <v>-4.8832308996415454E-4</v>
      </c>
    </row>
    <row r="937" spans="3:9" x14ac:dyDescent="0.25">
      <c r="C937" s="91" t="s">
        <v>969</v>
      </c>
      <c r="D937" s="92">
        <v>6.1260000000000003</v>
      </c>
      <c r="E937" s="92">
        <v>6.0330000000000004</v>
      </c>
      <c r="F937" s="92">
        <v>6.1280000000000001</v>
      </c>
      <c r="G937" s="92">
        <v>6.0259999999999998</v>
      </c>
      <c r="H937" s="92">
        <f t="shared" si="28"/>
        <v>8.2302645019371509E-3</v>
      </c>
      <c r="I937" s="92">
        <f t="shared" si="29"/>
        <v>8.175224935012099E-3</v>
      </c>
    </row>
    <row r="938" spans="3:9" x14ac:dyDescent="0.25">
      <c r="C938" s="87" t="s">
        <v>970</v>
      </c>
      <c r="D938" s="88">
        <v>6.0880000000000001</v>
      </c>
      <c r="E938" s="88">
        <v>6.1680000000000001</v>
      </c>
      <c r="F938" s="88">
        <v>6.1760000000000002</v>
      </c>
      <c r="G938" s="88">
        <v>6.0759999999999996</v>
      </c>
      <c r="H938" s="88">
        <f t="shared" si="28"/>
        <v>-2.7023487080374809E-3</v>
      </c>
      <c r="I938" s="88">
        <f t="shared" si="29"/>
        <v>-2.7573882749625332E-3</v>
      </c>
    </row>
    <row r="939" spans="3:9" x14ac:dyDescent="0.25">
      <c r="C939" s="91" t="s">
        <v>971</v>
      </c>
      <c r="D939" s="92">
        <v>6.0810000000000004</v>
      </c>
      <c r="E939" s="92">
        <v>6.109</v>
      </c>
      <c r="F939" s="92">
        <v>6.109</v>
      </c>
      <c r="G939" s="92">
        <v>6.07</v>
      </c>
      <c r="H939" s="92">
        <f t="shared" si="28"/>
        <v>-4.9964034984523609E-4</v>
      </c>
      <c r="I939" s="92">
        <f t="shared" si="29"/>
        <v>-5.5467991677028814E-4</v>
      </c>
    </row>
    <row r="940" spans="3:9" x14ac:dyDescent="0.25">
      <c r="C940" s="87" t="s">
        <v>972</v>
      </c>
      <c r="D940" s="88">
        <v>6.0739999999999998</v>
      </c>
      <c r="E940" s="88">
        <v>6.1050000000000004</v>
      </c>
      <c r="F940" s="88">
        <v>6.1050000000000004</v>
      </c>
      <c r="G940" s="88">
        <v>6.0739999999999998</v>
      </c>
      <c r="H940" s="88">
        <f t="shared" si="28"/>
        <v>-5.0021583042479548E-4</v>
      </c>
      <c r="I940" s="88">
        <f t="shared" si="29"/>
        <v>-5.5525539734984752E-4</v>
      </c>
    </row>
    <row r="941" spans="3:9" x14ac:dyDescent="0.25">
      <c r="C941" s="91" t="s">
        <v>973</v>
      </c>
      <c r="D941" s="92">
        <v>6.05</v>
      </c>
      <c r="E941" s="92">
        <v>6.069</v>
      </c>
      <c r="F941" s="92">
        <v>6.069</v>
      </c>
      <c r="G941" s="92">
        <v>6.0439999999999996</v>
      </c>
      <c r="H941" s="92">
        <f t="shared" si="28"/>
        <v>-1.7194129297775356E-3</v>
      </c>
      <c r="I941" s="92">
        <f t="shared" si="29"/>
        <v>-1.7744524967025876E-3</v>
      </c>
    </row>
    <row r="942" spans="3:9" x14ac:dyDescent="0.25">
      <c r="C942" s="87" t="s">
        <v>974</v>
      </c>
      <c r="D942" s="88">
        <v>6.0350000000000001</v>
      </c>
      <c r="E942" s="88">
        <v>6.1</v>
      </c>
      <c r="F942" s="88">
        <v>6.1</v>
      </c>
      <c r="G942" s="88">
        <v>6.0350000000000001</v>
      </c>
      <c r="H942" s="88">
        <f t="shared" si="28"/>
        <v>-1.0781002191008343E-3</v>
      </c>
      <c r="I942" s="88">
        <f t="shared" si="29"/>
        <v>-1.1331397860258863E-3</v>
      </c>
    </row>
    <row r="943" spans="3:9" x14ac:dyDescent="0.25">
      <c r="C943" s="91" t="s">
        <v>975</v>
      </c>
      <c r="D943" s="92">
        <v>6.0380000000000003</v>
      </c>
      <c r="E943" s="92">
        <v>6.0490000000000004</v>
      </c>
      <c r="F943" s="92">
        <v>6.0490000000000004</v>
      </c>
      <c r="G943" s="92">
        <v>6.0259999999999998</v>
      </c>
      <c r="H943" s="92">
        <f t="shared" si="28"/>
        <v>2.1583425371089803E-4</v>
      </c>
      <c r="I943" s="92">
        <f t="shared" si="29"/>
        <v>1.6079468678584596E-4</v>
      </c>
    </row>
    <row r="944" spans="3:9" x14ac:dyDescent="0.25">
      <c r="C944" s="87" t="s">
        <v>976</v>
      </c>
      <c r="D944" s="88">
        <v>6.0549999999999997</v>
      </c>
      <c r="E944" s="88">
        <v>6.0510000000000002</v>
      </c>
      <c r="F944" s="88">
        <v>6.0670000000000002</v>
      </c>
      <c r="G944" s="88">
        <v>6.0430000000000001</v>
      </c>
      <c r="H944" s="88">
        <f t="shared" si="28"/>
        <v>1.2210387919920969E-3</v>
      </c>
      <c r="I944" s="88">
        <f t="shared" si="29"/>
        <v>1.1659992250670449E-3</v>
      </c>
    </row>
    <row r="945" spans="3:9" x14ac:dyDescent="0.25">
      <c r="C945" s="91" t="s">
        <v>977</v>
      </c>
      <c r="D945" s="92">
        <v>6.0529999999999999</v>
      </c>
      <c r="E945" s="92">
        <v>6.077</v>
      </c>
      <c r="F945" s="92">
        <v>6.077</v>
      </c>
      <c r="G945" s="92">
        <v>6.0490000000000004</v>
      </c>
      <c r="H945" s="92">
        <f t="shared" si="28"/>
        <v>-1.434735665189877E-4</v>
      </c>
      <c r="I945" s="92">
        <f t="shared" si="29"/>
        <v>-1.9851313344403977E-4</v>
      </c>
    </row>
    <row r="946" spans="3:9" x14ac:dyDescent="0.25">
      <c r="C946" s="87" t="s">
        <v>978</v>
      </c>
      <c r="D946" s="88">
        <v>6.0590000000000002</v>
      </c>
      <c r="E946" s="88">
        <v>6.0720000000000001</v>
      </c>
      <c r="F946" s="88">
        <v>6.0720000000000001</v>
      </c>
      <c r="G946" s="88">
        <v>6.0510000000000002</v>
      </c>
      <c r="H946" s="88">
        <f t="shared" si="28"/>
        <v>4.3027858397776521E-4</v>
      </c>
      <c r="I946" s="88">
        <f t="shared" si="29"/>
        <v>3.7523901705271317E-4</v>
      </c>
    </row>
    <row r="947" spans="3:9" x14ac:dyDescent="0.25">
      <c r="C947" s="91" t="s">
        <v>979</v>
      </c>
      <c r="D947" s="92">
        <v>6.03</v>
      </c>
      <c r="E947" s="92">
        <v>6.0650000000000004</v>
      </c>
      <c r="F947" s="92">
        <v>6.0709999999999997</v>
      </c>
      <c r="G947" s="92">
        <v>6.0279999999999996</v>
      </c>
      <c r="H947" s="92">
        <f t="shared" si="28"/>
        <v>-2.0836403563785117E-3</v>
      </c>
      <c r="I947" s="92">
        <f t="shared" si="29"/>
        <v>-2.1386799233035639E-3</v>
      </c>
    </row>
    <row r="948" spans="3:9" x14ac:dyDescent="0.25">
      <c r="C948" s="87" t="s">
        <v>980</v>
      </c>
      <c r="D948" s="88">
        <v>6.0010000000000003</v>
      </c>
      <c r="E948" s="88">
        <v>6.0289999999999999</v>
      </c>
      <c r="F948" s="88">
        <v>6.0289999999999999</v>
      </c>
      <c r="G948" s="88">
        <v>6.0010000000000003</v>
      </c>
      <c r="H948" s="88">
        <f t="shared" si="28"/>
        <v>-2.0936853740547907E-3</v>
      </c>
      <c r="I948" s="88">
        <f t="shared" si="29"/>
        <v>-2.1487249409798429E-3</v>
      </c>
    </row>
    <row r="949" spans="3:9" x14ac:dyDescent="0.25">
      <c r="C949" s="91" t="s">
        <v>981</v>
      </c>
      <c r="D949" s="92">
        <v>6.0149999999999997</v>
      </c>
      <c r="E949" s="92">
        <v>6.048</v>
      </c>
      <c r="F949" s="92">
        <v>6.048</v>
      </c>
      <c r="G949" s="92">
        <v>5.9969999999999999</v>
      </c>
      <c r="H949" s="92">
        <f t="shared" si="28"/>
        <v>1.0120049097670158E-3</v>
      </c>
      <c r="I949" s="92">
        <f t="shared" si="29"/>
        <v>9.5696534284196375E-4</v>
      </c>
    </row>
    <row r="950" spans="3:9" x14ac:dyDescent="0.25">
      <c r="C950" s="87" t="s">
        <v>982</v>
      </c>
      <c r="D950" s="88">
        <v>5.9779999999999998</v>
      </c>
      <c r="E950" s="88">
        <v>6.0090000000000003</v>
      </c>
      <c r="F950" s="88">
        <v>6.0090000000000003</v>
      </c>
      <c r="G950" s="88">
        <v>5.976</v>
      </c>
      <c r="H950" s="88">
        <f t="shared" si="28"/>
        <v>-2.679720972601662E-3</v>
      </c>
      <c r="I950" s="88">
        <f t="shared" si="29"/>
        <v>-2.7347605395267142E-3</v>
      </c>
    </row>
    <row r="951" spans="3:9" x14ac:dyDescent="0.25">
      <c r="C951" s="91" t="s">
        <v>983</v>
      </c>
      <c r="D951" s="92">
        <v>5.9740000000000002</v>
      </c>
      <c r="E951" s="92">
        <v>5.9880000000000004</v>
      </c>
      <c r="F951" s="92">
        <v>5.9950000000000001</v>
      </c>
      <c r="G951" s="92">
        <v>5.9740000000000002</v>
      </c>
      <c r="H951" s="92">
        <f t="shared" si="28"/>
        <v>-2.9069243515235491E-4</v>
      </c>
      <c r="I951" s="92">
        <f t="shared" si="29"/>
        <v>-3.4573200207740695E-4</v>
      </c>
    </row>
    <row r="952" spans="3:9" x14ac:dyDescent="0.25">
      <c r="C952" s="87" t="s">
        <v>984</v>
      </c>
      <c r="D952" s="88">
        <v>6.0149999999999997</v>
      </c>
      <c r="E952" s="88">
        <v>6.0049999999999999</v>
      </c>
      <c r="F952" s="88">
        <v>6.016</v>
      </c>
      <c r="G952" s="88">
        <v>5.9790000000000001</v>
      </c>
      <c r="H952" s="88">
        <f t="shared" si="28"/>
        <v>2.9704134077540132E-3</v>
      </c>
      <c r="I952" s="88">
        <f t="shared" si="29"/>
        <v>2.9153738408289609E-3</v>
      </c>
    </row>
    <row r="953" spans="3:9" x14ac:dyDescent="0.25">
      <c r="C953" s="91" t="s">
        <v>985</v>
      </c>
      <c r="D953" s="92">
        <v>6.0140000000000002</v>
      </c>
      <c r="E953" s="92">
        <v>6.03</v>
      </c>
      <c r="F953" s="92">
        <v>6.03</v>
      </c>
      <c r="G953" s="92">
        <v>6.0060000000000002</v>
      </c>
      <c r="H953" s="92">
        <f t="shared" si="28"/>
        <v>-7.2207911364766025E-5</v>
      </c>
      <c r="I953" s="92">
        <f t="shared" si="29"/>
        <v>-1.2724747828981808E-4</v>
      </c>
    </row>
    <row r="954" spans="3:9" x14ac:dyDescent="0.25">
      <c r="C954" s="87" t="s">
        <v>986</v>
      </c>
      <c r="D954" s="88">
        <v>6.008</v>
      </c>
      <c r="E954" s="88">
        <v>6.03</v>
      </c>
      <c r="F954" s="88">
        <v>6.03</v>
      </c>
      <c r="G954" s="88">
        <v>6.008</v>
      </c>
      <c r="H954" s="88">
        <f t="shared" si="28"/>
        <v>-4.3349976838677777E-4</v>
      </c>
      <c r="I954" s="88">
        <f t="shared" si="29"/>
        <v>-4.8853933531182981E-4</v>
      </c>
    </row>
    <row r="955" spans="3:9" x14ac:dyDescent="0.25">
      <c r="C955" s="91" t="s">
        <v>987</v>
      </c>
      <c r="D955" s="92">
        <v>6.01</v>
      </c>
      <c r="E955" s="92">
        <v>6.0289999999999999</v>
      </c>
      <c r="F955" s="92">
        <v>6.0289999999999999</v>
      </c>
      <c r="G955" s="92">
        <v>6.0019999999999998</v>
      </c>
      <c r="H955" s="92">
        <f t="shared" si="28"/>
        <v>1.445480066275555E-4</v>
      </c>
      <c r="I955" s="92">
        <f t="shared" si="29"/>
        <v>8.9508439702503436E-5</v>
      </c>
    </row>
    <row r="956" spans="3:9" x14ac:dyDescent="0.25">
      <c r="C956" s="87" t="s">
        <v>988</v>
      </c>
      <c r="D956" s="88">
        <v>5.9859999999999998</v>
      </c>
      <c r="E956" s="88">
        <v>6.0449999999999999</v>
      </c>
      <c r="F956" s="88">
        <v>6.0449999999999999</v>
      </c>
      <c r="G956" s="88">
        <v>5.9850000000000003</v>
      </c>
      <c r="H956" s="88">
        <f t="shared" si="28"/>
        <v>-1.7377594985669479E-3</v>
      </c>
      <c r="I956" s="88">
        <f t="shared" si="29"/>
        <v>-1.7927990654919999E-3</v>
      </c>
    </row>
    <row r="957" spans="3:9" x14ac:dyDescent="0.25">
      <c r="C957" s="91" t="s">
        <v>989</v>
      </c>
      <c r="D957" s="92">
        <v>5.9720000000000004</v>
      </c>
      <c r="E957" s="92">
        <v>5.9889999999999999</v>
      </c>
      <c r="F957" s="92">
        <v>5.9889999999999999</v>
      </c>
      <c r="G957" s="92">
        <v>5.9660000000000002</v>
      </c>
      <c r="H957" s="92">
        <f t="shared" si="28"/>
        <v>-1.0169134511847499E-3</v>
      </c>
      <c r="I957" s="92">
        <f t="shared" si="29"/>
        <v>-1.0719530181098019E-3</v>
      </c>
    </row>
    <row r="958" spans="3:9" x14ac:dyDescent="0.25">
      <c r="C958" s="87" t="s">
        <v>990</v>
      </c>
      <c r="D958" s="88">
        <v>5.976</v>
      </c>
      <c r="E958" s="88">
        <v>5.9779999999999998</v>
      </c>
      <c r="F958" s="88">
        <v>5.9820000000000002</v>
      </c>
      <c r="G958" s="88">
        <v>5.9740000000000002</v>
      </c>
      <c r="H958" s="88">
        <f t="shared" si="28"/>
        <v>2.9078975435456548E-4</v>
      </c>
      <c r="I958" s="88">
        <f t="shared" si="29"/>
        <v>2.3575018742951341E-4</v>
      </c>
    </row>
    <row r="959" spans="3:9" x14ac:dyDescent="0.25">
      <c r="C959" s="91" t="s">
        <v>991</v>
      </c>
      <c r="D959" s="92">
        <v>5.9749999999999996</v>
      </c>
      <c r="E959" s="92">
        <v>5.9790000000000001</v>
      </c>
      <c r="F959" s="92">
        <v>5.9859999999999998</v>
      </c>
      <c r="G959" s="92">
        <v>5.968</v>
      </c>
      <c r="H959" s="92">
        <f t="shared" si="28"/>
        <v>-7.2679187167070389E-5</v>
      </c>
      <c r="I959" s="92">
        <f t="shared" si="29"/>
        <v>-1.2771875409212246E-4</v>
      </c>
    </row>
    <row r="960" spans="3:9" x14ac:dyDescent="0.25">
      <c r="C960" s="87" t="s">
        <v>992</v>
      </c>
      <c r="D960" s="88">
        <v>5.968</v>
      </c>
      <c r="E960" s="88">
        <v>5.9859999999999998</v>
      </c>
      <c r="F960" s="88">
        <v>5.9859999999999998</v>
      </c>
      <c r="G960" s="88">
        <v>5.9660000000000002</v>
      </c>
      <c r="H960" s="88">
        <f t="shared" si="28"/>
        <v>-5.0909515556290662E-4</v>
      </c>
      <c r="I960" s="88">
        <f t="shared" si="29"/>
        <v>-5.6413472248795866E-4</v>
      </c>
    </row>
    <row r="961" spans="3:9" x14ac:dyDescent="0.25">
      <c r="C961" s="91" t="s">
        <v>993</v>
      </c>
      <c r="D961" s="92">
        <v>5.9770000000000003</v>
      </c>
      <c r="E961" s="92">
        <v>5.9669999999999996</v>
      </c>
      <c r="F961" s="92">
        <v>5.9779999999999998</v>
      </c>
      <c r="G961" s="92">
        <v>5.9580000000000002</v>
      </c>
      <c r="H961" s="92">
        <f t="shared" si="28"/>
        <v>6.5444136906922697E-4</v>
      </c>
      <c r="I961" s="92">
        <f t="shared" si="29"/>
        <v>5.9940180214417492E-4</v>
      </c>
    </row>
    <row r="962" spans="3:9" x14ac:dyDescent="0.25">
      <c r="C962" s="87" t="s">
        <v>994</v>
      </c>
      <c r="D962" s="88">
        <v>5.9720000000000004</v>
      </c>
      <c r="E962" s="88">
        <v>5.9850000000000003</v>
      </c>
      <c r="F962" s="88">
        <v>5.9850000000000003</v>
      </c>
      <c r="G962" s="88">
        <v>5.9710000000000001</v>
      </c>
      <c r="H962" s="88">
        <f t="shared" si="28"/>
        <v>-3.6345678069380134E-4</v>
      </c>
      <c r="I962" s="88">
        <f t="shared" si="29"/>
        <v>-4.1849634761885338E-4</v>
      </c>
    </row>
    <row r="963" spans="3:9" x14ac:dyDescent="0.25">
      <c r="C963" s="91" t="s">
        <v>995</v>
      </c>
      <c r="D963" s="92">
        <v>5.9720000000000004</v>
      </c>
      <c r="E963" s="92">
        <v>5.9889999999999999</v>
      </c>
      <c r="F963" s="92">
        <v>5.9889999999999999</v>
      </c>
      <c r="G963" s="92">
        <v>5.9720000000000004</v>
      </c>
      <c r="H963" s="92">
        <f t="shared" si="28"/>
        <v>0</v>
      </c>
      <c r="I963" s="92">
        <f t="shared" si="29"/>
        <v>-5.5039566925052062E-5</v>
      </c>
    </row>
    <row r="964" spans="3:9" x14ac:dyDescent="0.25">
      <c r="C964" s="87" t="s">
        <v>996</v>
      </c>
      <c r="D964" s="88">
        <v>5.9870000000000001</v>
      </c>
      <c r="E964" s="88">
        <v>6</v>
      </c>
      <c r="F964" s="88">
        <v>6</v>
      </c>
      <c r="G964" s="88">
        <v>5.9779999999999998</v>
      </c>
      <c r="H964" s="88">
        <f t="shared" ref="H964:H1027" si="30">LOG(D964/D963)</f>
        <v>1.0894590926970125E-3</v>
      </c>
      <c r="I964" s="88">
        <f t="shared" ref="I964:I1027" si="31">H964-$H$1224</f>
        <v>1.0344195257719604E-3</v>
      </c>
    </row>
    <row r="965" spans="3:9" x14ac:dyDescent="0.25">
      <c r="C965" s="91" t="s">
        <v>997</v>
      </c>
      <c r="D965" s="92">
        <v>6.0030000000000001</v>
      </c>
      <c r="E965" s="92">
        <v>5.9969999999999999</v>
      </c>
      <c r="F965" s="92">
        <v>6.0030000000000001</v>
      </c>
      <c r="G965" s="92">
        <v>5.9790000000000001</v>
      </c>
      <c r="H965" s="92">
        <f t="shared" si="30"/>
        <v>1.1590852101889858E-3</v>
      </c>
      <c r="I965" s="92">
        <f t="shared" si="31"/>
        <v>1.1040456432639338E-3</v>
      </c>
    </row>
    <row r="966" spans="3:9" x14ac:dyDescent="0.25">
      <c r="C966" s="87" t="s">
        <v>998</v>
      </c>
      <c r="D966" s="88">
        <v>6.0220000000000002</v>
      </c>
      <c r="E966" s="88">
        <v>6.0389999999999997</v>
      </c>
      <c r="F966" s="88">
        <v>6.0389999999999997</v>
      </c>
      <c r="G966" s="88">
        <v>6.0190000000000001</v>
      </c>
      <c r="H966" s="88">
        <f t="shared" si="30"/>
        <v>1.3724078208667201E-3</v>
      </c>
      <c r="I966" s="88">
        <f t="shared" si="31"/>
        <v>1.317368253941668E-3</v>
      </c>
    </row>
    <row r="967" spans="3:9" x14ac:dyDescent="0.25">
      <c r="C967" s="91" t="s">
        <v>999</v>
      </c>
      <c r="D967" s="92">
        <v>6.0250000000000004</v>
      </c>
      <c r="E967" s="92">
        <v>6.032</v>
      </c>
      <c r="F967" s="92">
        <v>6.032</v>
      </c>
      <c r="G967" s="92">
        <v>6.0190000000000001</v>
      </c>
      <c r="H967" s="92">
        <f t="shared" si="30"/>
        <v>2.1630007016547824E-4</v>
      </c>
      <c r="I967" s="92">
        <f t="shared" si="31"/>
        <v>1.6126050324042618E-4</v>
      </c>
    </row>
    <row r="968" spans="3:9" x14ac:dyDescent="0.25">
      <c r="C968" s="87" t="s">
        <v>1000</v>
      </c>
      <c r="D968" s="88">
        <v>6.0049999999999999</v>
      </c>
      <c r="E968" s="88">
        <v>6.032</v>
      </c>
      <c r="F968" s="88">
        <v>6.032</v>
      </c>
      <c r="G968" s="88">
        <v>6.0049999999999999</v>
      </c>
      <c r="H968" s="88">
        <f t="shared" si="30"/>
        <v>-1.4440395079811832E-3</v>
      </c>
      <c r="I968" s="88">
        <f t="shared" si="31"/>
        <v>-1.4990790749062352E-3</v>
      </c>
    </row>
    <row r="969" spans="3:9" x14ac:dyDescent="0.25">
      <c r="C969" s="91" t="s">
        <v>1001</v>
      </c>
      <c r="D969" s="92">
        <v>5.9969999999999999</v>
      </c>
      <c r="E969" s="92">
        <v>6.0170000000000003</v>
      </c>
      <c r="F969" s="92">
        <v>6.0170000000000003</v>
      </c>
      <c r="G969" s="92">
        <v>5.9969999999999999</v>
      </c>
      <c r="H969" s="92">
        <f t="shared" si="30"/>
        <v>-5.7896290114545354E-4</v>
      </c>
      <c r="I969" s="92">
        <f t="shared" si="31"/>
        <v>-6.3400246807050558E-4</v>
      </c>
    </row>
    <row r="970" spans="3:9" x14ac:dyDescent="0.25">
      <c r="C970" s="87" t="s">
        <v>1002</v>
      </c>
      <c r="D970" s="88">
        <v>6.0279999999999996</v>
      </c>
      <c r="E970" s="88">
        <v>5.99</v>
      </c>
      <c r="F970" s="88">
        <v>6.032</v>
      </c>
      <c r="G970" s="88">
        <v>5.984</v>
      </c>
      <c r="H970" s="88">
        <f t="shared" si="30"/>
        <v>2.2391948048147764E-3</v>
      </c>
      <c r="I970" s="88">
        <f t="shared" si="31"/>
        <v>2.1841552378897241E-3</v>
      </c>
    </row>
    <row r="971" spans="3:9" x14ac:dyDescent="0.25">
      <c r="C971" s="91" t="s">
        <v>1003</v>
      </c>
      <c r="D971" s="92">
        <v>6.0220000000000002</v>
      </c>
      <c r="E971" s="92">
        <v>6.04</v>
      </c>
      <c r="F971" s="92">
        <v>6.04</v>
      </c>
      <c r="G971" s="92">
        <v>6.0149999999999997</v>
      </c>
      <c r="H971" s="92">
        <f t="shared" si="30"/>
        <v>-4.3249246585362394E-4</v>
      </c>
      <c r="I971" s="92">
        <f t="shared" si="31"/>
        <v>-4.8753203277867598E-4</v>
      </c>
    </row>
    <row r="972" spans="3:9" x14ac:dyDescent="0.25">
      <c r="C972" s="87" t="s">
        <v>1004</v>
      </c>
      <c r="D972" s="88">
        <v>6.0060000000000002</v>
      </c>
      <c r="E972" s="88">
        <v>6.0369999999999999</v>
      </c>
      <c r="F972" s="88">
        <v>6.0369999999999999</v>
      </c>
      <c r="G972" s="88">
        <v>6.0049999999999999</v>
      </c>
      <c r="H972" s="88">
        <f t="shared" si="30"/>
        <v>-1.1554233137782343E-3</v>
      </c>
      <c r="I972" s="88">
        <f t="shared" si="31"/>
        <v>-1.2104628807032864E-3</v>
      </c>
    </row>
    <row r="973" spans="3:9" x14ac:dyDescent="0.25">
      <c r="C973" s="91" t="s">
        <v>1005</v>
      </c>
      <c r="D973" s="92">
        <v>6.016</v>
      </c>
      <c r="E973" s="92">
        <v>6.0449999999999999</v>
      </c>
      <c r="F973" s="92">
        <v>6.0449999999999999</v>
      </c>
      <c r="G973" s="92">
        <v>6.0110000000000001</v>
      </c>
      <c r="H973" s="92">
        <f t="shared" si="30"/>
        <v>7.2249972062358146E-4</v>
      </c>
      <c r="I973" s="92">
        <f t="shared" si="31"/>
        <v>6.6746015369852942E-4</v>
      </c>
    </row>
    <row r="974" spans="3:9" x14ac:dyDescent="0.25">
      <c r="C974" s="87" t="s">
        <v>1006</v>
      </c>
      <c r="D974" s="88">
        <v>6.0190000000000001</v>
      </c>
      <c r="E974" s="88">
        <v>6.0289999999999999</v>
      </c>
      <c r="F974" s="88">
        <v>6.0289999999999999</v>
      </c>
      <c r="G974" s="88">
        <v>6.0090000000000003</v>
      </c>
      <c r="H974" s="88">
        <f t="shared" si="30"/>
        <v>2.1651574120411907E-4</v>
      </c>
      <c r="I974" s="88">
        <f t="shared" si="31"/>
        <v>1.61476174279067E-4</v>
      </c>
    </row>
    <row r="975" spans="3:9" x14ac:dyDescent="0.25">
      <c r="C975" s="91" t="s">
        <v>1007</v>
      </c>
      <c r="D975" s="92">
        <v>6.0060000000000002</v>
      </c>
      <c r="E975" s="92">
        <v>6.0250000000000004</v>
      </c>
      <c r="F975" s="92">
        <v>6.0250000000000004</v>
      </c>
      <c r="G975" s="92">
        <v>6.0039999999999996</v>
      </c>
      <c r="H975" s="92">
        <f t="shared" si="30"/>
        <v>-9.3901546182763719E-4</v>
      </c>
      <c r="I975" s="92">
        <f t="shared" si="31"/>
        <v>-9.9405502875268923E-4</v>
      </c>
    </row>
    <row r="976" spans="3:9" x14ac:dyDescent="0.25">
      <c r="C976" s="87" t="s">
        <v>1008</v>
      </c>
      <c r="D976" s="88">
        <v>6.0039999999999996</v>
      </c>
      <c r="E976" s="88">
        <v>6.0179999999999998</v>
      </c>
      <c r="F976" s="88">
        <v>6.0179999999999998</v>
      </c>
      <c r="G976" s="88">
        <v>6.0039999999999996</v>
      </c>
      <c r="H976" s="88">
        <f t="shared" si="30"/>
        <v>-1.4464429172953656E-4</v>
      </c>
      <c r="I976" s="88">
        <f t="shared" si="31"/>
        <v>-1.9968385865458863E-4</v>
      </c>
    </row>
    <row r="977" spans="3:9" x14ac:dyDescent="0.25">
      <c r="C977" s="91" t="s">
        <v>1009</v>
      </c>
      <c r="D977" s="92">
        <v>6.04</v>
      </c>
      <c r="E977" s="92">
        <v>6.0380000000000003</v>
      </c>
      <c r="F977" s="92">
        <v>6.05</v>
      </c>
      <c r="G977" s="92">
        <v>6.0279999999999996</v>
      </c>
      <c r="H977" s="92">
        <f t="shared" si="30"/>
        <v>2.5962550498991013E-3</v>
      </c>
      <c r="I977" s="92">
        <f t="shared" si="31"/>
        <v>2.5412154829740491E-3</v>
      </c>
    </row>
    <row r="978" spans="3:9" x14ac:dyDescent="0.25">
      <c r="C978" s="87" t="s">
        <v>1010</v>
      </c>
      <c r="D978" s="88">
        <v>6.0449999999999999</v>
      </c>
      <c r="E978" s="88">
        <v>6.0519999999999996</v>
      </c>
      <c r="F978" s="88">
        <v>6.0670000000000002</v>
      </c>
      <c r="G978" s="88">
        <v>6.0439999999999996</v>
      </c>
      <c r="H978" s="88">
        <f t="shared" si="30"/>
        <v>3.5936657565885345E-4</v>
      </c>
      <c r="I978" s="88">
        <f t="shared" si="31"/>
        <v>3.043270087338014E-4</v>
      </c>
    </row>
    <row r="979" spans="3:9" x14ac:dyDescent="0.25">
      <c r="C979" s="91" t="s">
        <v>1011</v>
      </c>
      <c r="D979" s="92">
        <v>6.0190000000000001</v>
      </c>
      <c r="E979" s="92">
        <v>6.0739999999999998</v>
      </c>
      <c r="F979" s="92">
        <v>6.0739999999999998</v>
      </c>
      <c r="G979" s="92">
        <v>6.0149999999999997</v>
      </c>
      <c r="H979" s="92">
        <f t="shared" si="30"/>
        <v>-1.8719618720007747E-3</v>
      </c>
      <c r="I979" s="92">
        <f t="shared" si="31"/>
        <v>-1.9270014389258267E-3</v>
      </c>
    </row>
    <row r="980" spans="3:9" x14ac:dyDescent="0.25">
      <c r="C980" s="87" t="s">
        <v>1012</v>
      </c>
      <c r="D980" s="88">
        <v>6.0060000000000002</v>
      </c>
      <c r="E980" s="88">
        <v>6.0570000000000004</v>
      </c>
      <c r="F980" s="88">
        <v>6.0570000000000004</v>
      </c>
      <c r="G980" s="88">
        <v>6.0039999999999996</v>
      </c>
      <c r="H980" s="88">
        <f t="shared" si="30"/>
        <v>-9.3901546182763719E-4</v>
      </c>
      <c r="I980" s="88">
        <f t="shared" si="31"/>
        <v>-9.9405502875268923E-4</v>
      </c>
    </row>
    <row r="981" spans="3:9" x14ac:dyDescent="0.25">
      <c r="C981" s="91" t="s">
        <v>1013</v>
      </c>
      <c r="D981" s="92">
        <v>6.0289999999999999</v>
      </c>
      <c r="E981" s="92">
        <v>6.0110000000000001</v>
      </c>
      <c r="F981" s="92">
        <v>6.0359999999999996</v>
      </c>
      <c r="G981" s="92">
        <v>6.0060000000000002</v>
      </c>
      <c r="H981" s="92">
        <f t="shared" si="30"/>
        <v>1.6599560023903054E-3</v>
      </c>
      <c r="I981" s="92">
        <f t="shared" si="31"/>
        <v>1.6049164354652533E-3</v>
      </c>
    </row>
    <row r="982" spans="3:9" x14ac:dyDescent="0.25">
      <c r="C982" s="87" t="s">
        <v>1014</v>
      </c>
      <c r="D982" s="88">
        <v>6.0250000000000004</v>
      </c>
      <c r="E982" s="88">
        <v>6.0430000000000001</v>
      </c>
      <c r="F982" s="88">
        <v>6.0430000000000001</v>
      </c>
      <c r="G982" s="88">
        <v>6.0209999999999999</v>
      </c>
      <c r="H982" s="88">
        <f t="shared" si="30"/>
        <v>-2.8823261844658775E-4</v>
      </c>
      <c r="I982" s="88">
        <f t="shared" si="31"/>
        <v>-3.4327218537163979E-4</v>
      </c>
    </row>
    <row r="983" spans="3:9" x14ac:dyDescent="0.25">
      <c r="C983" s="91" t="s">
        <v>1015</v>
      </c>
      <c r="D983" s="92">
        <v>6.0179999999999998</v>
      </c>
      <c r="E983" s="92">
        <v>6.0380000000000003</v>
      </c>
      <c r="F983" s="92">
        <v>6.0380000000000003</v>
      </c>
      <c r="G983" s="92">
        <v>6.0149999999999997</v>
      </c>
      <c r="H983" s="92">
        <f t="shared" si="30"/>
        <v>-5.0486784284429847E-4</v>
      </c>
      <c r="I983" s="92">
        <f t="shared" si="31"/>
        <v>-5.5990740976935051E-4</v>
      </c>
    </row>
    <row r="984" spans="3:9" x14ac:dyDescent="0.25">
      <c r="C984" s="87" t="s">
        <v>1016</v>
      </c>
      <c r="D984" s="88">
        <v>6.0119999999999996</v>
      </c>
      <c r="E984" s="88">
        <v>6.0250000000000004</v>
      </c>
      <c r="F984" s="88">
        <v>6.0289999999999999</v>
      </c>
      <c r="G984" s="88">
        <v>6.008</v>
      </c>
      <c r="H984" s="88">
        <f t="shared" si="30"/>
        <v>-4.3321148919120233E-4</v>
      </c>
      <c r="I984" s="88">
        <f t="shared" si="31"/>
        <v>-4.8825105611625437E-4</v>
      </c>
    </row>
    <row r="985" spans="3:9" x14ac:dyDescent="0.25">
      <c r="C985" s="91" t="s">
        <v>1017</v>
      </c>
      <c r="D985" s="92">
        <v>6.0279999999999996</v>
      </c>
      <c r="E985" s="92">
        <v>6.0629999999999997</v>
      </c>
      <c r="F985" s="92">
        <v>6.0629999999999997</v>
      </c>
      <c r="G985" s="92">
        <v>6.0140000000000002</v>
      </c>
      <c r="H985" s="92">
        <f t="shared" si="30"/>
        <v>1.1542717277236852E-3</v>
      </c>
      <c r="I985" s="92">
        <f t="shared" si="31"/>
        <v>1.0992321607986332E-3</v>
      </c>
    </row>
    <row r="986" spans="3:9" x14ac:dyDescent="0.25">
      <c r="C986" s="87" t="s">
        <v>1018</v>
      </c>
      <c r="D986" s="88">
        <v>6.056</v>
      </c>
      <c r="E986" s="88">
        <v>6.0460000000000003</v>
      </c>
      <c r="F986" s="88">
        <v>6.0860000000000003</v>
      </c>
      <c r="G986" s="88">
        <v>6.0389999999999997</v>
      </c>
      <c r="H986" s="88">
        <f t="shared" si="30"/>
        <v>2.0126228494221974E-3</v>
      </c>
      <c r="I986" s="88">
        <f t="shared" si="31"/>
        <v>1.9575832824971452E-3</v>
      </c>
    </row>
    <row r="987" spans="3:9" x14ac:dyDescent="0.25">
      <c r="C987" s="91" t="s">
        <v>1019</v>
      </c>
      <c r="D987" s="92">
        <v>6.0359999999999996</v>
      </c>
      <c r="E987" s="92">
        <v>6.0819999999999999</v>
      </c>
      <c r="F987" s="92">
        <v>6.0819999999999999</v>
      </c>
      <c r="G987" s="92">
        <v>6.0359999999999996</v>
      </c>
      <c r="H987" s="92">
        <f t="shared" si="30"/>
        <v>-1.436635388464144E-3</v>
      </c>
      <c r="I987" s="92">
        <f t="shared" si="31"/>
        <v>-1.491674955389196E-3</v>
      </c>
    </row>
    <row r="988" spans="3:9" x14ac:dyDescent="0.25">
      <c r="C988" s="87" t="s">
        <v>1020</v>
      </c>
      <c r="D988" s="88">
        <v>6.0510000000000002</v>
      </c>
      <c r="E988" s="88">
        <v>6.0890000000000004</v>
      </c>
      <c r="F988" s="88">
        <v>6.0890000000000004</v>
      </c>
      <c r="G988" s="88">
        <v>6.0490000000000004</v>
      </c>
      <c r="H988" s="88">
        <f t="shared" si="30"/>
        <v>1.0779218288756503E-3</v>
      </c>
      <c r="I988" s="88">
        <f t="shared" si="31"/>
        <v>1.0228822619505983E-3</v>
      </c>
    </row>
    <row r="989" spans="3:9" x14ac:dyDescent="0.25">
      <c r="C989" s="91" t="s">
        <v>1021</v>
      </c>
      <c r="D989" s="92">
        <v>6.0389999999999997</v>
      </c>
      <c r="E989" s="92">
        <v>6.0819999999999999</v>
      </c>
      <c r="F989" s="92">
        <v>6.0819999999999999</v>
      </c>
      <c r="G989" s="92">
        <v>6.0350000000000001</v>
      </c>
      <c r="H989" s="92">
        <f t="shared" si="30"/>
        <v>-8.6212332411097603E-4</v>
      </c>
      <c r="I989" s="92">
        <f t="shared" si="31"/>
        <v>-9.1716289103602807E-4</v>
      </c>
    </row>
    <row r="990" spans="3:9" x14ac:dyDescent="0.25">
      <c r="C990" s="87" t="s">
        <v>1022</v>
      </c>
      <c r="D990" s="88">
        <v>6.0650000000000004</v>
      </c>
      <c r="E990" s="88">
        <v>6.0609999999999999</v>
      </c>
      <c r="F990" s="88">
        <v>6.0750000000000002</v>
      </c>
      <c r="G990" s="88">
        <v>6.0549999999999997</v>
      </c>
      <c r="H990" s="88">
        <f t="shared" si="30"/>
        <v>1.8657755942749221E-3</v>
      </c>
      <c r="I990" s="88">
        <f t="shared" si="31"/>
        <v>1.8107360273498701E-3</v>
      </c>
    </row>
    <row r="991" spans="3:9" x14ac:dyDescent="0.25">
      <c r="C991" s="91" t="s">
        <v>1023</v>
      </c>
      <c r="D991" s="92">
        <v>6.0880000000000001</v>
      </c>
      <c r="E991" s="92">
        <v>6.0609999999999999</v>
      </c>
      <c r="F991" s="92">
        <v>6.093</v>
      </c>
      <c r="G991" s="92">
        <v>6.0609999999999999</v>
      </c>
      <c r="H991" s="92">
        <f t="shared" si="30"/>
        <v>1.6438385599246129E-3</v>
      </c>
      <c r="I991" s="92">
        <f t="shared" si="31"/>
        <v>1.5887989929995608E-3</v>
      </c>
    </row>
    <row r="992" spans="3:9" x14ac:dyDescent="0.25">
      <c r="C992" s="87" t="s">
        <v>1024</v>
      </c>
      <c r="D992" s="88">
        <v>6.1749999999999998</v>
      </c>
      <c r="E992" s="88">
        <v>6.1539999999999999</v>
      </c>
      <c r="F992" s="88">
        <v>6.19</v>
      </c>
      <c r="G992" s="88">
        <v>6.1379999999999999</v>
      </c>
      <c r="H992" s="88">
        <f t="shared" si="30"/>
        <v>6.1623181691868988E-3</v>
      </c>
      <c r="I992" s="88">
        <f t="shared" si="31"/>
        <v>6.107278602261847E-3</v>
      </c>
    </row>
    <row r="993" spans="3:9" x14ac:dyDescent="0.25">
      <c r="C993" s="91" t="s">
        <v>1025</v>
      </c>
      <c r="D993" s="92">
        <v>6.1639999999999997</v>
      </c>
      <c r="E993" s="92">
        <v>6.1609999999999996</v>
      </c>
      <c r="F993" s="92">
        <v>6.19</v>
      </c>
      <c r="G993" s="92">
        <v>6.1609999999999996</v>
      </c>
      <c r="H993" s="92">
        <f t="shared" si="30"/>
        <v>-7.7433188532164223E-4</v>
      </c>
      <c r="I993" s="92">
        <f t="shared" si="31"/>
        <v>-8.2937145224669427E-4</v>
      </c>
    </row>
    <row r="994" spans="3:9" x14ac:dyDescent="0.25">
      <c r="C994" s="87" t="s">
        <v>1026</v>
      </c>
      <c r="D994" s="88">
        <v>6.1239999999999997</v>
      </c>
      <c r="E994" s="88">
        <v>6.1609999999999996</v>
      </c>
      <c r="F994" s="88">
        <v>6.1609999999999996</v>
      </c>
      <c r="G994" s="88">
        <v>6.1239999999999997</v>
      </c>
      <c r="H994" s="88">
        <f t="shared" si="30"/>
        <v>-2.8274480201582915E-3</v>
      </c>
      <c r="I994" s="88">
        <f t="shared" si="31"/>
        <v>-2.8824875870833437E-3</v>
      </c>
    </row>
    <row r="995" spans="3:9" x14ac:dyDescent="0.25">
      <c r="C995" s="91" t="s">
        <v>1027</v>
      </c>
      <c r="D995" s="92">
        <v>6.1859999999999999</v>
      </c>
      <c r="E995" s="92">
        <v>6.1529999999999996</v>
      </c>
      <c r="F995" s="92">
        <v>6.1970000000000001</v>
      </c>
      <c r="G995" s="92">
        <v>6.14</v>
      </c>
      <c r="H995" s="92">
        <f t="shared" si="30"/>
        <v>4.3747336409367963E-3</v>
      </c>
      <c r="I995" s="92">
        <f t="shared" si="31"/>
        <v>4.3196940740117444E-3</v>
      </c>
    </row>
    <row r="996" spans="3:9" x14ac:dyDescent="0.25">
      <c r="C996" s="87" t="s">
        <v>1028</v>
      </c>
      <c r="D996" s="88">
        <v>6.22</v>
      </c>
      <c r="E996" s="88">
        <v>6.2770000000000001</v>
      </c>
      <c r="F996" s="88">
        <v>6.2770000000000001</v>
      </c>
      <c r="G996" s="88">
        <v>6.2039999999999997</v>
      </c>
      <c r="H996" s="88">
        <f t="shared" si="30"/>
        <v>2.3804690236585058E-3</v>
      </c>
      <c r="I996" s="88">
        <f t="shared" si="31"/>
        <v>2.3254294567334535E-3</v>
      </c>
    </row>
    <row r="997" spans="3:9" x14ac:dyDescent="0.25">
      <c r="C997" s="91" t="s">
        <v>1029</v>
      </c>
      <c r="D997" s="92">
        <v>6.1029999999999998</v>
      </c>
      <c r="E997" s="92">
        <v>6.1</v>
      </c>
      <c r="F997" s="92">
        <v>6.1070000000000002</v>
      </c>
      <c r="G997" s="92">
        <v>6.1</v>
      </c>
      <c r="H997" s="92">
        <f t="shared" si="30"/>
        <v>-8.2470147342256044E-3</v>
      </c>
      <c r="I997" s="92">
        <f t="shared" si="31"/>
        <v>-8.3020543011506562E-3</v>
      </c>
    </row>
    <row r="998" spans="3:9" x14ac:dyDescent="0.25">
      <c r="C998" s="87" t="s">
        <v>1030</v>
      </c>
      <c r="D998" s="88">
        <v>6.109</v>
      </c>
      <c r="E998" s="88">
        <v>6.1219999999999999</v>
      </c>
      <c r="F998" s="88">
        <v>6.1219999999999999</v>
      </c>
      <c r="G998" s="88">
        <v>6.109</v>
      </c>
      <c r="H998" s="88">
        <f t="shared" si="30"/>
        <v>4.2675517541646696E-4</v>
      </c>
      <c r="I998" s="88">
        <f t="shared" si="31"/>
        <v>3.7171560849141492E-4</v>
      </c>
    </row>
    <row r="999" spans="3:9" x14ac:dyDescent="0.25">
      <c r="C999" s="91" t="s">
        <v>1031</v>
      </c>
      <c r="D999" s="92">
        <v>6.117</v>
      </c>
      <c r="E999" s="92">
        <v>6.109</v>
      </c>
      <c r="F999" s="92">
        <v>6.12</v>
      </c>
      <c r="G999" s="92">
        <v>6.1079999999999997</v>
      </c>
      <c r="H999" s="92">
        <f t="shared" si="30"/>
        <v>5.6835536579294941E-4</v>
      </c>
      <c r="I999" s="92">
        <f t="shared" si="31"/>
        <v>5.1331579886789737E-4</v>
      </c>
    </row>
    <row r="1000" spans="3:9" x14ac:dyDescent="0.25">
      <c r="C1000" s="87" t="s">
        <v>1032</v>
      </c>
      <c r="D1000" s="88">
        <v>6.13</v>
      </c>
      <c r="E1000" s="88">
        <v>6.1459999999999999</v>
      </c>
      <c r="F1000" s="88">
        <v>6.1459999999999999</v>
      </c>
      <c r="G1000" s="88">
        <v>6.1130000000000004</v>
      </c>
      <c r="H1000" s="88">
        <f t="shared" si="30"/>
        <v>9.2199402061257738E-4</v>
      </c>
      <c r="I1000" s="88">
        <f t="shared" si="31"/>
        <v>8.6695445368752534E-4</v>
      </c>
    </row>
    <row r="1001" spans="3:9" x14ac:dyDescent="0.25">
      <c r="C1001" s="91" t="s">
        <v>1033</v>
      </c>
      <c r="D1001" s="92">
        <v>6.1269999999999998</v>
      </c>
      <c r="E1001" s="92">
        <v>6.1390000000000002</v>
      </c>
      <c r="F1001" s="92">
        <v>6.1390000000000002</v>
      </c>
      <c r="G1001" s="92">
        <v>6.1269999999999998</v>
      </c>
      <c r="H1001" s="92">
        <f t="shared" si="30"/>
        <v>-2.1259418646111326E-4</v>
      </c>
      <c r="I1001" s="92">
        <f t="shared" si="31"/>
        <v>-2.6763375338616533E-4</v>
      </c>
    </row>
    <row r="1002" spans="3:9" x14ac:dyDescent="0.25">
      <c r="C1002" s="87" t="s">
        <v>1034</v>
      </c>
      <c r="D1002" s="88">
        <v>6.1189999999999998</v>
      </c>
      <c r="E1002" s="88">
        <v>6.1289999999999996</v>
      </c>
      <c r="F1002" s="88">
        <v>6.1289999999999996</v>
      </c>
      <c r="G1002" s="88">
        <v>6.1159999999999997</v>
      </c>
      <c r="H1002" s="88">
        <f t="shared" si="30"/>
        <v>-5.6742713530519707E-4</v>
      </c>
      <c r="I1002" s="88">
        <f t="shared" si="31"/>
        <v>-6.2246670223024912E-4</v>
      </c>
    </row>
    <row r="1003" spans="3:9" x14ac:dyDescent="0.25">
      <c r="C1003" s="91" t="s">
        <v>1035</v>
      </c>
      <c r="D1003" s="92">
        <v>6.1379999999999999</v>
      </c>
      <c r="E1003" s="92">
        <v>6.1580000000000004</v>
      </c>
      <c r="F1003" s="92">
        <v>6.1580000000000004</v>
      </c>
      <c r="G1003" s="92">
        <v>6.1319999999999997</v>
      </c>
      <c r="H1003" s="92">
        <f t="shared" si="30"/>
        <v>1.3464308991550269E-3</v>
      </c>
      <c r="I1003" s="92">
        <f t="shared" si="31"/>
        <v>1.2913913322299749E-3</v>
      </c>
    </row>
    <row r="1004" spans="3:9" x14ac:dyDescent="0.25">
      <c r="C1004" s="87" t="s">
        <v>1036</v>
      </c>
      <c r="D1004" s="88">
        <v>6.165</v>
      </c>
      <c r="E1004" s="88">
        <v>6.1470000000000002</v>
      </c>
      <c r="F1004" s="88">
        <v>6.165</v>
      </c>
      <c r="G1004" s="88">
        <v>6.1420000000000003</v>
      </c>
      <c r="H1004" s="88">
        <f t="shared" si="30"/>
        <v>1.9061968359466561E-3</v>
      </c>
      <c r="I1004" s="88">
        <f t="shared" si="31"/>
        <v>1.851157269021604E-3</v>
      </c>
    </row>
    <row r="1005" spans="3:9" x14ac:dyDescent="0.25">
      <c r="C1005" s="91" t="s">
        <v>1037</v>
      </c>
      <c r="D1005" s="92">
        <v>6.1689999999999996</v>
      </c>
      <c r="E1005" s="92">
        <v>6.1760000000000002</v>
      </c>
      <c r="F1005" s="92">
        <v>6.1779999999999999</v>
      </c>
      <c r="G1005" s="92">
        <v>6.1609999999999996</v>
      </c>
      <c r="H1005" s="92">
        <f t="shared" si="30"/>
        <v>2.8168931222883649E-4</v>
      </c>
      <c r="I1005" s="92">
        <f t="shared" si="31"/>
        <v>2.2664974530378442E-4</v>
      </c>
    </row>
    <row r="1006" spans="3:9" x14ac:dyDescent="0.25">
      <c r="C1006" s="87" t="s">
        <v>1038</v>
      </c>
      <c r="D1006" s="88">
        <v>6.1779999999999999</v>
      </c>
      <c r="E1006" s="88">
        <v>6.1890000000000001</v>
      </c>
      <c r="F1006" s="88">
        <v>6.1890000000000001</v>
      </c>
      <c r="G1006" s="88">
        <v>6.1740000000000004</v>
      </c>
      <c r="H1006" s="88">
        <f t="shared" si="30"/>
        <v>6.3313372145256471E-4</v>
      </c>
      <c r="I1006" s="88">
        <f t="shared" si="31"/>
        <v>5.7809415452751266E-4</v>
      </c>
    </row>
    <row r="1007" spans="3:9" x14ac:dyDescent="0.25">
      <c r="C1007" s="91" t="s">
        <v>1039</v>
      </c>
      <c r="D1007" s="92">
        <v>6.1879999999999997</v>
      </c>
      <c r="E1007" s="92">
        <v>6.1870000000000003</v>
      </c>
      <c r="F1007" s="92">
        <v>6.1920000000000002</v>
      </c>
      <c r="G1007" s="92">
        <v>6.1740000000000004</v>
      </c>
      <c r="H1007" s="92">
        <f t="shared" si="30"/>
        <v>7.0240106189808612E-4</v>
      </c>
      <c r="I1007" s="92">
        <f t="shared" si="31"/>
        <v>6.4736149497303407E-4</v>
      </c>
    </row>
    <row r="1008" spans="3:9" x14ac:dyDescent="0.25">
      <c r="C1008" s="87" t="s">
        <v>1040</v>
      </c>
      <c r="D1008" s="88">
        <v>6.1980000000000004</v>
      </c>
      <c r="E1008" s="88">
        <v>6.2</v>
      </c>
      <c r="F1008" s="88">
        <v>6.2030000000000003</v>
      </c>
      <c r="G1008" s="88">
        <v>6.1879999999999997</v>
      </c>
      <c r="H1008" s="88">
        <f t="shared" si="30"/>
        <v>7.0126687593438642E-4</v>
      </c>
      <c r="I1008" s="88">
        <f t="shared" si="31"/>
        <v>6.4622730900933437E-4</v>
      </c>
    </row>
    <row r="1009" spans="3:9" x14ac:dyDescent="0.25">
      <c r="C1009" s="91" t="s">
        <v>1041</v>
      </c>
      <c r="D1009" s="92">
        <v>6.2039999999999997</v>
      </c>
      <c r="E1009" s="92">
        <v>6.2249999999999996</v>
      </c>
      <c r="F1009" s="92">
        <v>6.2249999999999996</v>
      </c>
      <c r="G1009" s="92">
        <v>6.1989999999999998</v>
      </c>
      <c r="H1009" s="92">
        <f t="shared" si="30"/>
        <v>4.2021723830308768E-4</v>
      </c>
      <c r="I1009" s="92">
        <f t="shared" si="31"/>
        <v>3.6517767137803564E-4</v>
      </c>
    </row>
    <row r="1010" spans="3:9" x14ac:dyDescent="0.25">
      <c r="C1010" s="87" t="s">
        <v>1042</v>
      </c>
      <c r="D1010" s="88">
        <v>6.1970000000000001</v>
      </c>
      <c r="E1010" s="88">
        <v>6.2039999999999997</v>
      </c>
      <c r="F1010" s="88">
        <v>6.2039999999999997</v>
      </c>
      <c r="G1010" s="88">
        <v>6.1920000000000002</v>
      </c>
      <c r="H1010" s="88">
        <f t="shared" si="30"/>
        <v>-4.9029299188848706E-4</v>
      </c>
      <c r="I1010" s="88">
        <f t="shared" si="31"/>
        <v>-5.4533255881353911E-4</v>
      </c>
    </row>
    <row r="1011" spans="3:9" x14ac:dyDescent="0.25">
      <c r="C1011" s="91" t="s">
        <v>1043</v>
      </c>
      <c r="D1011" s="92">
        <v>6.2</v>
      </c>
      <c r="E1011" s="92">
        <v>6.2009999999999996</v>
      </c>
      <c r="F1011" s="92">
        <v>6.2009999999999996</v>
      </c>
      <c r="G1011" s="92">
        <v>6.1879999999999997</v>
      </c>
      <c r="H1011" s="92">
        <f t="shared" si="30"/>
        <v>2.1019334857510434E-4</v>
      </c>
      <c r="I1011" s="92">
        <f t="shared" si="31"/>
        <v>1.5515378165005227E-4</v>
      </c>
    </row>
    <row r="1012" spans="3:9" x14ac:dyDescent="0.25">
      <c r="C1012" s="87" t="s">
        <v>1044</v>
      </c>
      <c r="D1012" s="88">
        <v>6.1989999999999998</v>
      </c>
      <c r="E1012" s="88">
        <v>6.2069999999999999</v>
      </c>
      <c r="F1012" s="88">
        <v>6.2069999999999999</v>
      </c>
      <c r="G1012" s="88">
        <v>6.1929999999999996</v>
      </c>
      <c r="H1012" s="88">
        <f t="shared" si="30"/>
        <v>-7.0053146680394422E-5</v>
      </c>
      <c r="I1012" s="88">
        <f t="shared" si="31"/>
        <v>-1.2509271360544648E-4</v>
      </c>
    </row>
    <row r="1013" spans="3:9" x14ac:dyDescent="0.25">
      <c r="C1013" s="91" t="s">
        <v>1045</v>
      </c>
      <c r="D1013" s="92">
        <v>6.2069999999999999</v>
      </c>
      <c r="E1013" s="92">
        <v>6.1970000000000001</v>
      </c>
      <c r="F1013" s="92">
        <v>6.2149999999999999</v>
      </c>
      <c r="G1013" s="92">
        <v>6.1950000000000003</v>
      </c>
      <c r="H1013" s="92">
        <f t="shared" si="30"/>
        <v>5.6010903382355999E-4</v>
      </c>
      <c r="I1013" s="92">
        <f t="shared" si="31"/>
        <v>5.0506946689850795E-4</v>
      </c>
    </row>
    <row r="1014" spans="3:9" x14ac:dyDescent="0.25">
      <c r="C1014" s="87" t="s">
        <v>1046</v>
      </c>
      <c r="D1014" s="88">
        <v>6.234</v>
      </c>
      <c r="E1014" s="88">
        <v>6.2519999999999998</v>
      </c>
      <c r="F1014" s="88">
        <v>6.2619999999999996</v>
      </c>
      <c r="G1014" s="88">
        <v>6.2140000000000004</v>
      </c>
      <c r="H1014" s="88">
        <f t="shared" si="30"/>
        <v>1.8850525554240706E-3</v>
      </c>
      <c r="I1014" s="88">
        <f t="shared" si="31"/>
        <v>1.8300129884990185E-3</v>
      </c>
    </row>
    <row r="1015" spans="3:9" x14ac:dyDescent="0.25">
      <c r="C1015" s="91" t="s">
        <v>1047</v>
      </c>
      <c r="D1015" s="92">
        <v>6.2210000000000001</v>
      </c>
      <c r="E1015" s="92">
        <v>6.2610000000000001</v>
      </c>
      <c r="F1015" s="92">
        <v>6.2610000000000001</v>
      </c>
      <c r="G1015" s="92">
        <v>6.22</v>
      </c>
      <c r="H1015" s="92">
        <f t="shared" si="30"/>
        <v>-9.0659659815144381E-4</v>
      </c>
      <c r="I1015" s="92">
        <f t="shared" si="31"/>
        <v>-9.6163616507649586E-4</v>
      </c>
    </row>
    <row r="1016" spans="3:9" x14ac:dyDescent="0.25">
      <c r="C1016" s="87" t="s">
        <v>1048</v>
      </c>
      <c r="D1016" s="88">
        <v>6.2329999999999997</v>
      </c>
      <c r="E1016" s="88">
        <v>6.234</v>
      </c>
      <c r="F1016" s="88">
        <v>6.2370000000000001</v>
      </c>
      <c r="G1016" s="88">
        <v>6.2290000000000001</v>
      </c>
      <c r="H1016" s="88">
        <f t="shared" si="30"/>
        <v>8.3692554932899622E-4</v>
      </c>
      <c r="I1016" s="88">
        <f t="shared" si="31"/>
        <v>7.8188598240394418E-4</v>
      </c>
    </row>
    <row r="1017" spans="3:9" x14ac:dyDescent="0.25">
      <c r="C1017" s="91" t="s">
        <v>1049</v>
      </c>
      <c r="D1017" s="92">
        <v>6.2359999999999998</v>
      </c>
      <c r="E1017" s="92">
        <v>6.2480000000000002</v>
      </c>
      <c r="F1017" s="92">
        <v>6.2560000000000002</v>
      </c>
      <c r="G1017" s="92">
        <v>6.23</v>
      </c>
      <c r="H1017" s="92">
        <f t="shared" si="30"/>
        <v>2.0897962480546836E-4</v>
      </c>
      <c r="I1017" s="92">
        <f t="shared" si="31"/>
        <v>1.5394005788041629E-4</v>
      </c>
    </row>
    <row r="1018" spans="3:9" x14ac:dyDescent="0.25">
      <c r="C1018" s="87" t="s">
        <v>1050</v>
      </c>
      <c r="D1018" s="88">
        <v>6.226</v>
      </c>
      <c r="E1018" s="88">
        <v>6.2430000000000003</v>
      </c>
      <c r="F1018" s="88">
        <v>6.2430000000000003</v>
      </c>
      <c r="G1018" s="88">
        <v>6.2229999999999999</v>
      </c>
      <c r="H1018" s="88">
        <f t="shared" si="30"/>
        <v>-6.969901703075919E-4</v>
      </c>
      <c r="I1018" s="88">
        <f t="shared" si="31"/>
        <v>-7.5202973723264394E-4</v>
      </c>
    </row>
    <row r="1019" spans="3:9" x14ac:dyDescent="0.25">
      <c r="C1019" s="91" t="s">
        <v>1051</v>
      </c>
      <c r="D1019" s="92">
        <v>6.2409999999999997</v>
      </c>
      <c r="E1019" s="92">
        <v>6.2370000000000001</v>
      </c>
      <c r="F1019" s="92">
        <v>6.2430000000000003</v>
      </c>
      <c r="G1019" s="92">
        <v>6.2279999999999998</v>
      </c>
      <c r="H1019" s="92">
        <f t="shared" si="30"/>
        <v>1.0450662343864095E-3</v>
      </c>
      <c r="I1019" s="92">
        <f t="shared" si="31"/>
        <v>9.9002666746135742E-4</v>
      </c>
    </row>
    <row r="1020" spans="3:9" x14ac:dyDescent="0.25">
      <c r="C1020" s="87" t="s">
        <v>1052</v>
      </c>
      <c r="D1020" s="88">
        <v>6.234</v>
      </c>
      <c r="E1020" s="88">
        <v>6.2569999999999997</v>
      </c>
      <c r="F1020" s="88">
        <v>6.2569999999999997</v>
      </c>
      <c r="G1020" s="88">
        <v>6.2290000000000001</v>
      </c>
      <c r="H1020" s="88">
        <f t="shared" si="30"/>
        <v>-4.8738464006181246E-4</v>
      </c>
      <c r="I1020" s="88">
        <f t="shared" si="31"/>
        <v>-5.4242420698686451E-4</v>
      </c>
    </row>
    <row r="1021" spans="3:9" x14ac:dyDescent="0.25">
      <c r="C1021" s="91" t="s">
        <v>1053</v>
      </c>
      <c r="D1021" s="92">
        <v>6.2279999999999998</v>
      </c>
      <c r="E1021" s="92">
        <v>6.2480000000000002</v>
      </c>
      <c r="F1021" s="92">
        <v>6.2480000000000002</v>
      </c>
      <c r="G1021" s="92">
        <v>6.226</v>
      </c>
      <c r="H1021" s="92">
        <f t="shared" si="30"/>
        <v>-4.1819404473836383E-4</v>
      </c>
      <c r="I1021" s="92">
        <f t="shared" si="31"/>
        <v>-4.7323361166341587E-4</v>
      </c>
    </row>
    <row r="1022" spans="3:9" x14ac:dyDescent="0.25">
      <c r="C1022" s="87" t="s">
        <v>1054</v>
      </c>
      <c r="D1022" s="88">
        <v>6.234</v>
      </c>
      <c r="E1022" s="88">
        <v>6.2359999999999998</v>
      </c>
      <c r="F1022" s="88">
        <v>6.24</v>
      </c>
      <c r="G1022" s="88">
        <v>6.2190000000000003</v>
      </c>
      <c r="H1022" s="88">
        <f t="shared" si="30"/>
        <v>4.1819404473841733E-4</v>
      </c>
      <c r="I1022" s="88">
        <f t="shared" si="31"/>
        <v>3.6315447781336529E-4</v>
      </c>
    </row>
    <row r="1023" spans="3:9" x14ac:dyDescent="0.25">
      <c r="C1023" s="91" t="s">
        <v>1055</v>
      </c>
      <c r="D1023" s="92">
        <v>6.2430000000000003</v>
      </c>
      <c r="E1023" s="92">
        <v>6.2439999999999998</v>
      </c>
      <c r="F1023" s="92">
        <v>6.2460000000000004</v>
      </c>
      <c r="G1023" s="92">
        <v>6.234</v>
      </c>
      <c r="H1023" s="92">
        <f t="shared" si="30"/>
        <v>6.2653699046834907E-4</v>
      </c>
      <c r="I1023" s="92">
        <f t="shared" si="31"/>
        <v>5.7149742354329703E-4</v>
      </c>
    </row>
    <row r="1024" spans="3:9" x14ac:dyDescent="0.25">
      <c r="C1024" s="87" t="s">
        <v>1056</v>
      </c>
      <c r="D1024" s="88">
        <v>6.25</v>
      </c>
      <c r="E1024" s="88">
        <v>6.2530000000000001</v>
      </c>
      <c r="F1024" s="88">
        <v>6.2590000000000003</v>
      </c>
      <c r="G1024" s="88">
        <v>6.2460000000000004</v>
      </c>
      <c r="H1024" s="88">
        <f t="shared" si="30"/>
        <v>4.8668241278582836E-4</v>
      </c>
      <c r="I1024" s="88">
        <f t="shared" si="31"/>
        <v>4.3164284586077632E-4</v>
      </c>
    </row>
    <row r="1025" spans="3:9" x14ac:dyDescent="0.25">
      <c r="C1025" s="91" t="s">
        <v>1057</v>
      </c>
      <c r="D1025" s="92">
        <v>6.2409999999999997</v>
      </c>
      <c r="E1025" s="92">
        <v>6.2640000000000002</v>
      </c>
      <c r="F1025" s="92">
        <v>6.266</v>
      </c>
      <c r="G1025" s="92">
        <v>6.2409999999999997</v>
      </c>
      <c r="H1025" s="92">
        <f t="shared" si="30"/>
        <v>-6.2583476319241012E-4</v>
      </c>
      <c r="I1025" s="92">
        <f t="shared" si="31"/>
        <v>-6.8087433011746216E-4</v>
      </c>
    </row>
    <row r="1026" spans="3:9" x14ac:dyDescent="0.25">
      <c r="C1026" s="87" t="s">
        <v>1058</v>
      </c>
      <c r="D1026" s="88">
        <v>6.2510000000000003</v>
      </c>
      <c r="E1026" s="88">
        <v>6.2610000000000001</v>
      </c>
      <c r="F1026" s="88">
        <v>6.2610000000000001</v>
      </c>
      <c r="G1026" s="88">
        <v>6.2430000000000003</v>
      </c>
      <c r="H1026" s="88">
        <f t="shared" si="30"/>
        <v>6.9531632192047137E-4</v>
      </c>
      <c r="I1026" s="88">
        <f t="shared" si="31"/>
        <v>6.4027675499541933E-4</v>
      </c>
    </row>
    <row r="1027" spans="3:9" x14ac:dyDescent="0.25">
      <c r="C1027" s="91" t="s">
        <v>1059</v>
      </c>
      <c r="D1027" s="92">
        <v>6.2539999999999996</v>
      </c>
      <c r="E1027" s="92">
        <v>6.2839999999999998</v>
      </c>
      <c r="F1027" s="92">
        <v>6.2839999999999998</v>
      </c>
      <c r="G1027" s="92">
        <v>6.2489999999999997</v>
      </c>
      <c r="H1027" s="92">
        <f t="shared" si="30"/>
        <v>2.0837800411109393E-4</v>
      </c>
      <c r="I1027" s="92">
        <f t="shared" si="31"/>
        <v>1.5333843718604186E-4</v>
      </c>
    </row>
    <row r="1028" spans="3:9" x14ac:dyDescent="0.25">
      <c r="C1028" s="87" t="s">
        <v>1060</v>
      </c>
      <c r="D1028" s="88">
        <v>6.2249999999999996</v>
      </c>
      <c r="E1028" s="88">
        <v>6.2549999999999999</v>
      </c>
      <c r="F1028" s="88">
        <v>6.2549999999999999</v>
      </c>
      <c r="G1028" s="88">
        <v>6.2240000000000002</v>
      </c>
      <c r="H1028" s="88">
        <f t="shared" ref="H1028:H1091" si="32">LOG(D1028/D1027)</f>
        <v>-2.0185211391404831E-3</v>
      </c>
      <c r="I1028" s="88">
        <f t="shared" ref="I1028:I1091" si="33">H1028-$H$1224</f>
        <v>-2.0735607060655354E-3</v>
      </c>
    </row>
    <row r="1029" spans="3:9" x14ac:dyDescent="0.25">
      <c r="C1029" s="91" t="s">
        <v>1061</v>
      </c>
      <c r="D1029" s="92">
        <v>6.2149999999999999</v>
      </c>
      <c r="E1029" s="92">
        <v>6.2240000000000002</v>
      </c>
      <c r="F1029" s="92">
        <v>6.2329999999999997</v>
      </c>
      <c r="G1029" s="92">
        <v>6.2130000000000001</v>
      </c>
      <c r="H1029" s="92">
        <f t="shared" si="32"/>
        <v>-6.9822279011037174E-4</v>
      </c>
      <c r="I1029" s="92">
        <f t="shared" si="33"/>
        <v>-7.5326235703542378E-4</v>
      </c>
    </row>
    <row r="1030" spans="3:9" x14ac:dyDescent="0.25">
      <c r="C1030" s="87" t="s">
        <v>1062</v>
      </c>
      <c r="D1030" s="88">
        <v>6.1989999999999998</v>
      </c>
      <c r="E1030" s="88">
        <v>6.2350000000000003</v>
      </c>
      <c r="F1030" s="88">
        <v>6.2350000000000003</v>
      </c>
      <c r="G1030" s="88">
        <v>6.1989999999999998</v>
      </c>
      <c r="H1030" s="88">
        <f t="shared" si="32"/>
        <v>-1.1194966260900377E-3</v>
      </c>
      <c r="I1030" s="88">
        <f t="shared" si="33"/>
        <v>-1.1745361930150897E-3</v>
      </c>
    </row>
    <row r="1031" spans="3:9" x14ac:dyDescent="0.25">
      <c r="C1031" s="91" t="s">
        <v>1063</v>
      </c>
      <c r="D1031" s="92">
        <v>6.1710000000000003</v>
      </c>
      <c r="E1031" s="92">
        <v>6.2149999999999999</v>
      </c>
      <c r="F1031" s="92">
        <v>6.2149999999999999</v>
      </c>
      <c r="G1031" s="92">
        <v>6.1710000000000003</v>
      </c>
      <c r="H1031" s="92">
        <f t="shared" si="32"/>
        <v>-1.9660899371870284E-3</v>
      </c>
      <c r="I1031" s="92">
        <f t="shared" si="33"/>
        <v>-2.0211295041120806E-3</v>
      </c>
    </row>
    <row r="1032" spans="3:9" x14ac:dyDescent="0.25">
      <c r="C1032" s="87" t="s">
        <v>1064</v>
      </c>
      <c r="D1032" s="88">
        <v>6.1559999999999997</v>
      </c>
      <c r="E1032" s="88">
        <v>6.1929999999999996</v>
      </c>
      <c r="F1032" s="88">
        <v>6.1929999999999996</v>
      </c>
      <c r="G1032" s="88">
        <v>6.1529999999999996</v>
      </c>
      <c r="H1032" s="88">
        <f t="shared" si="32"/>
        <v>-1.0569352549453768E-3</v>
      </c>
      <c r="I1032" s="88">
        <f t="shared" si="33"/>
        <v>-1.1119748218704289E-3</v>
      </c>
    </row>
    <row r="1033" spans="3:9" x14ac:dyDescent="0.25">
      <c r="C1033" s="91" t="s">
        <v>1065</v>
      </c>
      <c r="D1033" s="92">
        <v>6.173</v>
      </c>
      <c r="E1033" s="92">
        <v>6.1619999999999999</v>
      </c>
      <c r="F1033" s="92">
        <v>6.1769999999999996</v>
      </c>
      <c r="G1033" s="92">
        <v>6.1369999999999996</v>
      </c>
      <c r="H1033" s="92">
        <f t="shared" si="32"/>
        <v>1.1976658076685144E-3</v>
      </c>
      <c r="I1033" s="92">
        <f t="shared" si="33"/>
        <v>1.1426262407434624E-3</v>
      </c>
    </row>
    <row r="1034" spans="3:9" x14ac:dyDescent="0.25">
      <c r="C1034" s="87" t="s">
        <v>1066</v>
      </c>
      <c r="D1034" s="88">
        <v>6.1950000000000003</v>
      </c>
      <c r="E1034" s="88">
        <v>6.1920000000000002</v>
      </c>
      <c r="F1034" s="88">
        <v>6.1989999999999998</v>
      </c>
      <c r="G1034" s="88">
        <v>6.1710000000000003</v>
      </c>
      <c r="H1034" s="88">
        <f t="shared" si="32"/>
        <v>1.5450337449727466E-3</v>
      </c>
      <c r="I1034" s="88">
        <f t="shared" si="33"/>
        <v>1.4899941780476946E-3</v>
      </c>
    </row>
    <row r="1035" spans="3:9" x14ac:dyDescent="0.25">
      <c r="C1035" s="91" t="s">
        <v>1067</v>
      </c>
      <c r="D1035" s="92">
        <v>6.1879999999999997</v>
      </c>
      <c r="E1035" s="92">
        <v>6.1929999999999996</v>
      </c>
      <c r="F1035" s="92">
        <v>6.2</v>
      </c>
      <c r="G1035" s="92">
        <v>6.1820000000000004</v>
      </c>
      <c r="H1035" s="92">
        <f t="shared" si="32"/>
        <v>-4.9100568475236861E-4</v>
      </c>
      <c r="I1035" s="92">
        <f t="shared" si="33"/>
        <v>-5.4604525167742065E-4</v>
      </c>
    </row>
    <row r="1036" spans="3:9" x14ac:dyDescent="0.25">
      <c r="C1036" s="87" t="s">
        <v>1068</v>
      </c>
      <c r="D1036" s="88">
        <v>6.1779999999999999</v>
      </c>
      <c r="E1036" s="88">
        <v>6.181</v>
      </c>
      <c r="F1036" s="88">
        <v>6.1829999999999998</v>
      </c>
      <c r="G1036" s="88">
        <v>6.1680000000000001</v>
      </c>
      <c r="H1036" s="88">
        <f t="shared" si="32"/>
        <v>-7.0240106189808525E-4</v>
      </c>
      <c r="I1036" s="88">
        <f t="shared" si="33"/>
        <v>-7.5744062882313729E-4</v>
      </c>
    </row>
    <row r="1037" spans="3:9" x14ac:dyDescent="0.25">
      <c r="C1037" s="91" t="s">
        <v>1069</v>
      </c>
      <c r="D1037" s="92">
        <v>6.1920000000000002</v>
      </c>
      <c r="E1037" s="92">
        <v>6.1950000000000003</v>
      </c>
      <c r="F1037" s="92">
        <v>6.202</v>
      </c>
      <c r="G1037" s="92">
        <v>6.18</v>
      </c>
      <c r="H1037" s="92">
        <f t="shared" si="32"/>
        <v>9.8304370940440616E-4</v>
      </c>
      <c r="I1037" s="92">
        <f t="shared" si="33"/>
        <v>9.2800414247935412E-4</v>
      </c>
    </row>
    <row r="1038" spans="3:9" x14ac:dyDescent="0.25">
      <c r="C1038" s="87" t="s">
        <v>1070</v>
      </c>
      <c r="D1038" s="88">
        <v>6.1980000000000004</v>
      </c>
      <c r="E1038" s="88">
        <v>6.181</v>
      </c>
      <c r="F1038" s="88">
        <v>6.2</v>
      </c>
      <c r="G1038" s="88">
        <v>6.181</v>
      </c>
      <c r="H1038" s="88">
        <f t="shared" si="32"/>
        <v>4.2062422842803043E-4</v>
      </c>
      <c r="I1038" s="88">
        <f t="shared" si="33"/>
        <v>3.6558466150297839E-4</v>
      </c>
    </row>
    <row r="1039" spans="3:9" x14ac:dyDescent="0.25">
      <c r="C1039" s="91" t="s">
        <v>1071</v>
      </c>
      <c r="D1039" s="92">
        <v>6.1630000000000003</v>
      </c>
      <c r="E1039" s="92">
        <v>6.2009999999999996</v>
      </c>
      <c r="F1039" s="92">
        <v>6.2009999999999996</v>
      </c>
      <c r="G1039" s="92">
        <v>6.1630000000000003</v>
      </c>
      <c r="H1039" s="92">
        <f t="shared" si="32"/>
        <v>-2.4594041725888296E-3</v>
      </c>
      <c r="I1039" s="92">
        <f t="shared" si="33"/>
        <v>-2.5144437395138819E-3</v>
      </c>
    </row>
    <row r="1040" spans="3:9" x14ac:dyDescent="0.25">
      <c r="C1040" s="87" t="s">
        <v>1072</v>
      </c>
      <c r="D1040" s="88">
        <v>6.1689999999999996</v>
      </c>
      <c r="E1040" s="88">
        <v>6.1719999999999997</v>
      </c>
      <c r="F1040" s="88">
        <v>6.1760000000000002</v>
      </c>
      <c r="G1040" s="88">
        <v>6.1550000000000002</v>
      </c>
      <c r="H1040" s="88">
        <f t="shared" si="32"/>
        <v>4.2260251330387429E-4</v>
      </c>
      <c r="I1040" s="88">
        <f t="shared" si="33"/>
        <v>3.6756294637882225E-4</v>
      </c>
    </row>
    <row r="1041" spans="3:9" x14ac:dyDescent="0.25">
      <c r="C1041" s="91" t="s">
        <v>1073</v>
      </c>
      <c r="D1041" s="92">
        <v>6.1669999999999998</v>
      </c>
      <c r="E1041" s="92">
        <v>6.1879999999999997</v>
      </c>
      <c r="F1041" s="92">
        <v>6.1879999999999997</v>
      </c>
      <c r="G1041" s="92">
        <v>6.1669999999999998</v>
      </c>
      <c r="H1041" s="92">
        <f t="shared" si="32"/>
        <v>-1.4082181767456826E-4</v>
      </c>
      <c r="I1041" s="92">
        <f t="shared" si="33"/>
        <v>-1.9586138459962033E-4</v>
      </c>
    </row>
    <row r="1042" spans="3:9" x14ac:dyDescent="0.25">
      <c r="C1042" s="87" t="s">
        <v>1074</v>
      </c>
      <c r="D1042" s="88">
        <v>6.1379999999999999</v>
      </c>
      <c r="E1042" s="88">
        <v>6.1779999999999999</v>
      </c>
      <c r="F1042" s="88">
        <v>6.1779999999999999</v>
      </c>
      <c r="G1042" s="88">
        <v>6.1379999999999999</v>
      </c>
      <c r="H1042" s="88">
        <f t="shared" si="32"/>
        <v>-2.0470643305009551E-3</v>
      </c>
      <c r="I1042" s="88">
        <f t="shared" si="33"/>
        <v>-2.1021038974260073E-3</v>
      </c>
    </row>
    <row r="1043" spans="3:9" x14ac:dyDescent="0.25">
      <c r="C1043" s="91" t="s">
        <v>1075</v>
      </c>
      <c r="D1043" s="92">
        <v>6.1219999999999999</v>
      </c>
      <c r="E1043" s="92">
        <v>6.1260000000000003</v>
      </c>
      <c r="F1043" s="92">
        <v>6.1449999999999996</v>
      </c>
      <c r="G1043" s="92">
        <v>6.1159999999999997</v>
      </c>
      <c r="H1043" s="92">
        <f t="shared" si="32"/>
        <v>-1.133558834487969E-3</v>
      </c>
      <c r="I1043" s="92">
        <f t="shared" si="33"/>
        <v>-1.188598401413021E-3</v>
      </c>
    </row>
    <row r="1044" spans="3:9" x14ac:dyDescent="0.25">
      <c r="C1044" s="87" t="s">
        <v>1076</v>
      </c>
      <c r="D1044" s="88">
        <v>6.1379999999999999</v>
      </c>
      <c r="E1044" s="88">
        <v>6.1260000000000003</v>
      </c>
      <c r="F1044" s="88">
        <v>6.14</v>
      </c>
      <c r="G1044" s="88">
        <v>6.1159999999999997</v>
      </c>
      <c r="H1044" s="88">
        <f t="shared" si="32"/>
        <v>1.1335588344879171E-3</v>
      </c>
      <c r="I1044" s="88">
        <f t="shared" si="33"/>
        <v>1.0785192675628651E-3</v>
      </c>
    </row>
    <row r="1045" spans="3:9" x14ac:dyDescent="0.25">
      <c r="C1045" s="91" t="s">
        <v>1077</v>
      </c>
      <c r="D1045" s="92">
        <v>6.14</v>
      </c>
      <c r="E1045" s="92">
        <v>6.16</v>
      </c>
      <c r="F1045" s="92">
        <v>6.16</v>
      </c>
      <c r="G1045" s="92">
        <v>6.1230000000000002</v>
      </c>
      <c r="H1045" s="92">
        <f t="shared" si="32"/>
        <v>1.4148704536392175E-4</v>
      </c>
      <c r="I1045" s="92">
        <f t="shared" si="33"/>
        <v>8.6447478438869679E-5</v>
      </c>
    </row>
    <row r="1046" spans="3:9" x14ac:dyDescent="0.25">
      <c r="C1046" s="87" t="s">
        <v>1078</v>
      </c>
      <c r="D1046" s="88">
        <v>6.181</v>
      </c>
      <c r="E1046" s="88">
        <v>6.16</v>
      </c>
      <c r="F1046" s="88">
        <v>6.1879999999999997</v>
      </c>
      <c r="G1046" s="88">
        <v>6.16</v>
      </c>
      <c r="H1046" s="88">
        <f t="shared" si="32"/>
        <v>2.8903724506577663E-3</v>
      </c>
      <c r="I1046" s="88">
        <f t="shared" si="33"/>
        <v>2.835332883732714E-3</v>
      </c>
    </row>
    <row r="1047" spans="3:9" x14ac:dyDescent="0.25">
      <c r="C1047" s="91" t="s">
        <v>1079</v>
      </c>
      <c r="D1047" s="92">
        <v>6.2089999999999996</v>
      </c>
      <c r="E1047" s="92">
        <v>6.2069999999999999</v>
      </c>
      <c r="F1047" s="92">
        <v>6.2140000000000004</v>
      </c>
      <c r="G1047" s="92">
        <v>6.1909999999999998</v>
      </c>
      <c r="H1047" s="92">
        <f t="shared" si="32"/>
        <v>1.9629162541577455E-3</v>
      </c>
      <c r="I1047" s="92">
        <f t="shared" si="33"/>
        <v>1.9078766872326935E-3</v>
      </c>
    </row>
    <row r="1048" spans="3:9" x14ac:dyDescent="0.25">
      <c r="C1048" s="87" t="s">
        <v>1080</v>
      </c>
      <c r="D1048" s="88">
        <v>6.2279999999999998</v>
      </c>
      <c r="E1048" s="88">
        <v>6.2089999999999996</v>
      </c>
      <c r="F1048" s="88">
        <v>6.2290000000000001</v>
      </c>
      <c r="G1048" s="88">
        <v>6.1829999999999998</v>
      </c>
      <c r="H1048" s="88">
        <f t="shared" si="32"/>
        <v>1.3269440500994979E-3</v>
      </c>
      <c r="I1048" s="88">
        <f t="shared" si="33"/>
        <v>1.2719044831744459E-3</v>
      </c>
    </row>
    <row r="1049" spans="3:9" x14ac:dyDescent="0.25">
      <c r="C1049" s="91" t="s">
        <v>1081</v>
      </c>
      <c r="D1049" s="92">
        <v>6.2060000000000004</v>
      </c>
      <c r="E1049" s="92">
        <v>6.2229999999999999</v>
      </c>
      <c r="F1049" s="92">
        <v>6.2229999999999999</v>
      </c>
      <c r="G1049" s="92">
        <v>6.2039999999999997</v>
      </c>
      <c r="H1049" s="92">
        <f t="shared" si="32"/>
        <v>-1.5368326479357057E-3</v>
      </c>
      <c r="I1049" s="92">
        <f t="shared" si="33"/>
        <v>-1.5918722148607577E-3</v>
      </c>
    </row>
    <row r="1050" spans="3:9" x14ac:dyDescent="0.25">
      <c r="C1050" s="87" t="s">
        <v>1082</v>
      </c>
      <c r="D1050" s="88">
        <v>6.2229999999999999</v>
      </c>
      <c r="E1050" s="88">
        <v>6.2069999999999999</v>
      </c>
      <c r="F1050" s="88">
        <v>6.2240000000000002</v>
      </c>
      <c r="G1050" s="88">
        <v>6.1980000000000004</v>
      </c>
      <c r="H1050" s="88">
        <f t="shared" si="32"/>
        <v>1.1880297363235171E-3</v>
      </c>
      <c r="I1050" s="88">
        <f t="shared" si="33"/>
        <v>1.132990169398465E-3</v>
      </c>
    </row>
    <row r="1051" spans="3:9" x14ac:dyDescent="0.25">
      <c r="C1051" s="91" t="s">
        <v>1083</v>
      </c>
      <c r="D1051" s="92">
        <v>6.2439999999999998</v>
      </c>
      <c r="E1051" s="92">
        <v>6.23</v>
      </c>
      <c r="F1051" s="92">
        <v>6.2530000000000001</v>
      </c>
      <c r="G1051" s="92">
        <v>6.226</v>
      </c>
      <c r="H1051" s="92">
        <f t="shared" si="32"/>
        <v>1.4630934059093252E-3</v>
      </c>
      <c r="I1051" s="92">
        <f t="shared" si="33"/>
        <v>1.4080538389842732E-3</v>
      </c>
    </row>
    <row r="1052" spans="3:9" x14ac:dyDescent="0.25">
      <c r="C1052" s="87" t="s">
        <v>1084</v>
      </c>
      <c r="D1052" s="88">
        <v>6.2480000000000002</v>
      </c>
      <c r="E1052" s="88">
        <v>6.2460000000000004</v>
      </c>
      <c r="F1052" s="88">
        <v>6.2530000000000001</v>
      </c>
      <c r="G1052" s="88">
        <v>6.2350000000000003</v>
      </c>
      <c r="H1052" s="88">
        <f t="shared" si="32"/>
        <v>2.7812647886403242E-4</v>
      </c>
      <c r="I1052" s="88">
        <f t="shared" si="33"/>
        <v>2.2308691193898036E-4</v>
      </c>
    </row>
    <row r="1053" spans="3:9" x14ac:dyDescent="0.25">
      <c r="C1053" s="91" t="s">
        <v>1085</v>
      </c>
      <c r="D1053" s="92">
        <v>6.26</v>
      </c>
      <c r="E1053" s="92">
        <v>6.27</v>
      </c>
      <c r="F1053" s="92">
        <v>6.2830000000000004</v>
      </c>
      <c r="G1053" s="92">
        <v>6.2560000000000002</v>
      </c>
      <c r="H1053" s="92">
        <f t="shared" si="32"/>
        <v>8.3331234118571391E-4</v>
      </c>
      <c r="I1053" s="92">
        <f t="shared" si="33"/>
        <v>7.7827277426066187E-4</v>
      </c>
    </row>
    <row r="1054" spans="3:9" x14ac:dyDescent="0.25">
      <c r="C1054" s="87" t="s">
        <v>1086</v>
      </c>
      <c r="D1054" s="88">
        <v>6.2759999999999998</v>
      </c>
      <c r="E1054" s="88">
        <v>6.2709999999999999</v>
      </c>
      <c r="F1054" s="88">
        <v>6.2859999999999996</v>
      </c>
      <c r="G1054" s="88">
        <v>6.2690000000000001</v>
      </c>
      <c r="H1054" s="88">
        <f t="shared" si="32"/>
        <v>1.1086017044693822E-3</v>
      </c>
      <c r="I1054" s="88">
        <f t="shared" si="33"/>
        <v>1.0535621375443302E-3</v>
      </c>
    </row>
    <row r="1055" spans="3:9" x14ac:dyDescent="0.25">
      <c r="C1055" s="91" t="s">
        <v>1087</v>
      </c>
      <c r="D1055" s="92">
        <v>6.2670000000000003</v>
      </c>
      <c r="E1055" s="92">
        <v>6.2720000000000002</v>
      </c>
      <c r="F1055" s="92">
        <v>6.2770000000000001</v>
      </c>
      <c r="G1055" s="92">
        <v>6.2590000000000003</v>
      </c>
      <c r="H1055" s="92">
        <f t="shared" si="32"/>
        <v>-6.2324021492799636E-4</v>
      </c>
      <c r="I1055" s="92">
        <f t="shared" si="33"/>
        <v>-6.782797818530484E-4</v>
      </c>
    </row>
    <row r="1056" spans="3:9" x14ac:dyDescent="0.25">
      <c r="C1056" s="87" t="s">
        <v>1088</v>
      </c>
      <c r="D1056" s="88">
        <v>6.3179999999999996</v>
      </c>
      <c r="E1056" s="88">
        <v>6.3010000000000002</v>
      </c>
      <c r="F1056" s="88">
        <v>6.3220000000000001</v>
      </c>
      <c r="G1056" s="88">
        <v>6.2690000000000001</v>
      </c>
      <c r="H1056" s="88">
        <f t="shared" si="32"/>
        <v>3.5199268691590998E-3</v>
      </c>
      <c r="I1056" s="88">
        <f t="shared" si="33"/>
        <v>3.4648873022340475E-3</v>
      </c>
    </row>
    <row r="1057" spans="3:9" x14ac:dyDescent="0.25">
      <c r="C1057" s="91" t="s">
        <v>1089</v>
      </c>
      <c r="D1057" s="92">
        <v>6.34</v>
      </c>
      <c r="E1057" s="92">
        <v>6.34</v>
      </c>
      <c r="F1057" s="92">
        <v>6.3440000000000003</v>
      </c>
      <c r="G1057" s="92">
        <v>6.3259999999999996</v>
      </c>
      <c r="H1057" s="92">
        <f t="shared" si="32"/>
        <v>1.5096363126025727E-3</v>
      </c>
      <c r="I1057" s="92">
        <f t="shared" si="33"/>
        <v>1.4545967456775207E-3</v>
      </c>
    </row>
    <row r="1058" spans="3:9" x14ac:dyDescent="0.25">
      <c r="C1058" s="87" t="s">
        <v>1090</v>
      </c>
      <c r="D1058" s="88">
        <v>6.3259999999999996</v>
      </c>
      <c r="E1058" s="88">
        <v>6.3490000000000002</v>
      </c>
      <c r="F1058" s="88">
        <v>6.3490000000000002</v>
      </c>
      <c r="G1058" s="88">
        <v>6.3239999999999998</v>
      </c>
      <c r="H1058" s="88">
        <f t="shared" si="32"/>
        <v>-9.6007030202866211E-4</v>
      </c>
      <c r="I1058" s="88">
        <f t="shared" si="33"/>
        <v>-1.0151098689537143E-3</v>
      </c>
    </row>
    <row r="1059" spans="3:9" x14ac:dyDescent="0.25">
      <c r="C1059" s="91" t="s">
        <v>1091</v>
      </c>
      <c r="D1059" s="92">
        <v>6.3140000000000001</v>
      </c>
      <c r="E1059" s="92">
        <v>6.3239999999999998</v>
      </c>
      <c r="F1059" s="92">
        <v>6.3239999999999998</v>
      </c>
      <c r="G1059" s="92">
        <v>6.3120000000000003</v>
      </c>
      <c r="H1059" s="92">
        <f t="shared" si="32"/>
        <v>-8.2461002350546974E-4</v>
      </c>
      <c r="I1059" s="92">
        <f t="shared" si="33"/>
        <v>-8.7964959043052178E-4</v>
      </c>
    </row>
    <row r="1060" spans="3:9" x14ac:dyDescent="0.25">
      <c r="C1060" s="87" t="s">
        <v>1092</v>
      </c>
      <c r="D1060" s="88">
        <v>6.3280000000000003</v>
      </c>
      <c r="E1060" s="88">
        <v>6.32</v>
      </c>
      <c r="F1060" s="88">
        <v>6.3319999999999999</v>
      </c>
      <c r="G1060" s="88">
        <v>6.3179999999999996</v>
      </c>
      <c r="H1060" s="88">
        <f t="shared" si="32"/>
        <v>9.6189293342157007E-4</v>
      </c>
      <c r="I1060" s="88">
        <f t="shared" si="33"/>
        <v>9.0685336649651803E-4</v>
      </c>
    </row>
    <row r="1061" spans="3:9" x14ac:dyDescent="0.25">
      <c r="C1061" s="91" t="s">
        <v>1093</v>
      </c>
      <c r="D1061" s="92">
        <v>6.3869999999999996</v>
      </c>
      <c r="E1061" s="92">
        <v>6.3559999999999999</v>
      </c>
      <c r="F1061" s="92">
        <v>6.3890000000000002</v>
      </c>
      <c r="G1061" s="92">
        <v>6.3559999999999999</v>
      </c>
      <c r="H1061" s="92">
        <f t="shared" si="32"/>
        <v>4.0304456683648484E-3</v>
      </c>
      <c r="I1061" s="92">
        <f t="shared" si="33"/>
        <v>3.9754061014397966E-3</v>
      </c>
    </row>
    <row r="1062" spans="3:9" x14ac:dyDescent="0.25">
      <c r="C1062" s="87" t="s">
        <v>1094</v>
      </c>
      <c r="D1062" s="88">
        <v>6.3730000000000002</v>
      </c>
      <c r="E1062" s="88">
        <v>6.4290000000000003</v>
      </c>
      <c r="F1062" s="88">
        <v>6.4290000000000003</v>
      </c>
      <c r="G1062" s="88">
        <v>6.3659999999999997</v>
      </c>
      <c r="H1062" s="88">
        <f t="shared" si="32"/>
        <v>-9.5299767811908814E-4</v>
      </c>
      <c r="I1062" s="88">
        <f t="shared" si="33"/>
        <v>-1.0080372450441402E-3</v>
      </c>
    </row>
    <row r="1063" spans="3:9" x14ac:dyDescent="0.25">
      <c r="C1063" s="91" t="s">
        <v>1095</v>
      </c>
      <c r="D1063" s="92">
        <v>6.3380000000000001</v>
      </c>
      <c r="E1063" s="92">
        <v>6.399</v>
      </c>
      <c r="F1063" s="92">
        <v>6.399</v>
      </c>
      <c r="G1063" s="92">
        <v>6.3369999999999997</v>
      </c>
      <c r="H1063" s="92">
        <f t="shared" si="32"/>
        <v>-2.3916836255841838E-3</v>
      </c>
      <c r="I1063" s="92">
        <f t="shared" si="33"/>
        <v>-2.446723192509236E-3</v>
      </c>
    </row>
    <row r="1064" spans="3:9" x14ac:dyDescent="0.25">
      <c r="C1064" s="87" t="s">
        <v>1096</v>
      </c>
      <c r="D1064" s="88">
        <v>6.3639999999999999</v>
      </c>
      <c r="E1064" s="88">
        <v>6.3559999999999999</v>
      </c>
      <c r="F1064" s="88">
        <v>6.3659999999999997</v>
      </c>
      <c r="G1064" s="88">
        <v>6.34</v>
      </c>
      <c r="H1064" s="88">
        <f t="shared" si="32"/>
        <v>1.7779361202621986E-3</v>
      </c>
      <c r="I1064" s="88">
        <f t="shared" si="33"/>
        <v>1.7228965533371465E-3</v>
      </c>
    </row>
    <row r="1065" spans="3:9" x14ac:dyDescent="0.25">
      <c r="C1065" s="91" t="s">
        <v>1097</v>
      </c>
      <c r="D1065" s="92">
        <v>6.35</v>
      </c>
      <c r="E1065" s="92">
        <v>6.3780000000000001</v>
      </c>
      <c r="F1065" s="92">
        <v>6.3780000000000001</v>
      </c>
      <c r="G1065" s="92">
        <v>6.3339999999999996</v>
      </c>
      <c r="H1065" s="92">
        <f t="shared" si="32"/>
        <v>-9.564456825682607E-4</v>
      </c>
      <c r="I1065" s="92">
        <f t="shared" si="33"/>
        <v>-1.0114852494933128E-3</v>
      </c>
    </row>
    <row r="1066" spans="3:9" x14ac:dyDescent="0.25">
      <c r="C1066" s="87" t="s">
        <v>1098</v>
      </c>
      <c r="D1066" s="88">
        <v>6.3620000000000001</v>
      </c>
      <c r="E1066" s="88">
        <v>6.3570000000000002</v>
      </c>
      <c r="F1066" s="88">
        <v>6.3689999999999998</v>
      </c>
      <c r="G1066" s="88">
        <v>6.343</v>
      </c>
      <c r="H1066" s="88">
        <f t="shared" si="32"/>
        <v>8.1993947936892303E-4</v>
      </c>
      <c r="I1066" s="88">
        <f t="shared" si="33"/>
        <v>7.6489991244387098E-4</v>
      </c>
    </row>
    <row r="1067" spans="3:9" x14ac:dyDescent="0.25">
      <c r="C1067" s="91" t="s">
        <v>1099</v>
      </c>
      <c r="D1067" s="92">
        <v>6.3360000000000003</v>
      </c>
      <c r="E1067" s="92">
        <v>6.3849999999999998</v>
      </c>
      <c r="F1067" s="92">
        <v>6.3849999999999998</v>
      </c>
      <c r="G1067" s="92">
        <v>6.3330000000000002</v>
      </c>
      <c r="H1067" s="92">
        <f t="shared" si="32"/>
        <v>-1.7784961899074486E-3</v>
      </c>
      <c r="I1067" s="92">
        <f t="shared" si="33"/>
        <v>-1.8335357568325006E-3</v>
      </c>
    </row>
    <row r="1068" spans="3:9" x14ac:dyDescent="0.25">
      <c r="C1068" s="87" t="s">
        <v>1100</v>
      </c>
      <c r="D1068" s="88">
        <v>6.367</v>
      </c>
      <c r="E1068" s="88">
        <v>6.327</v>
      </c>
      <c r="F1068" s="88">
        <v>6.3680000000000003</v>
      </c>
      <c r="G1068" s="88">
        <v>6.3070000000000004</v>
      </c>
      <c r="H1068" s="88">
        <f t="shared" si="32"/>
        <v>2.1196812824046565E-3</v>
      </c>
      <c r="I1068" s="88">
        <f t="shared" si="33"/>
        <v>2.0646417154796043E-3</v>
      </c>
    </row>
    <row r="1069" spans="3:9" x14ac:dyDescent="0.25">
      <c r="C1069" s="91" t="s">
        <v>1101</v>
      </c>
      <c r="D1069" s="92">
        <v>6.3879999999999999</v>
      </c>
      <c r="E1069" s="92">
        <v>6.3780000000000001</v>
      </c>
      <c r="F1069" s="92">
        <v>6.3940000000000001</v>
      </c>
      <c r="G1069" s="92">
        <v>6.3650000000000002</v>
      </c>
      <c r="H1069" s="92">
        <f t="shared" si="32"/>
        <v>1.430057602603533E-3</v>
      </c>
      <c r="I1069" s="92">
        <f t="shared" si="33"/>
        <v>1.375018035678481E-3</v>
      </c>
    </row>
    <row r="1070" spans="3:9" x14ac:dyDescent="0.25">
      <c r="C1070" s="87" t="s">
        <v>1102</v>
      </c>
      <c r="D1070" s="88">
        <v>6.3869999999999996</v>
      </c>
      <c r="E1070" s="88">
        <v>6.391</v>
      </c>
      <c r="F1070" s="88">
        <v>6.391</v>
      </c>
      <c r="G1070" s="88">
        <v>6.3689999999999998</v>
      </c>
      <c r="H1070" s="88">
        <f t="shared" si="32"/>
        <v>-6.7991308460327518E-5</v>
      </c>
      <c r="I1070" s="88">
        <f t="shared" si="33"/>
        <v>-1.2303087538537957E-4</v>
      </c>
    </row>
    <row r="1071" spans="3:9" x14ac:dyDescent="0.25">
      <c r="C1071" s="91" t="s">
        <v>1103</v>
      </c>
      <c r="D1071" s="92">
        <v>6.36</v>
      </c>
      <c r="E1071" s="92">
        <v>6.391</v>
      </c>
      <c r="F1071" s="92">
        <v>6.391</v>
      </c>
      <c r="G1071" s="92">
        <v>6.3529999999999998</v>
      </c>
      <c r="H1071" s="92">
        <f t="shared" si="32"/>
        <v>-1.8398005095710691E-3</v>
      </c>
      <c r="I1071" s="92">
        <f t="shared" si="33"/>
        <v>-1.8948400764961211E-3</v>
      </c>
    </row>
    <row r="1072" spans="3:9" x14ac:dyDescent="0.25">
      <c r="C1072" s="87" t="s">
        <v>1104</v>
      </c>
      <c r="D1072" s="88">
        <v>6.3570000000000002</v>
      </c>
      <c r="E1072" s="88">
        <v>6.3639999999999999</v>
      </c>
      <c r="F1072" s="88">
        <v>6.3639999999999999</v>
      </c>
      <c r="G1072" s="88">
        <v>6.3540000000000001</v>
      </c>
      <c r="H1072" s="88">
        <f t="shared" si="32"/>
        <v>-2.0490421795687122E-4</v>
      </c>
      <c r="I1072" s="88">
        <f t="shared" si="33"/>
        <v>-2.5994378488192329E-4</v>
      </c>
    </row>
    <row r="1073" spans="3:9" x14ac:dyDescent="0.25">
      <c r="C1073" s="91" t="s">
        <v>1105</v>
      </c>
      <c r="D1073" s="92">
        <v>6.3010000000000002</v>
      </c>
      <c r="E1073" s="92">
        <v>6.3360000000000003</v>
      </c>
      <c r="F1073" s="92">
        <v>6.3360000000000003</v>
      </c>
      <c r="G1073" s="92">
        <v>6.3010000000000002</v>
      </c>
      <c r="H1073" s="92">
        <f t="shared" si="32"/>
        <v>-3.8427318153301834E-3</v>
      </c>
      <c r="I1073" s="92">
        <f t="shared" si="33"/>
        <v>-3.8977713822552357E-3</v>
      </c>
    </row>
    <row r="1074" spans="3:9" x14ac:dyDescent="0.25">
      <c r="C1074" s="87" t="s">
        <v>1106</v>
      </c>
      <c r="D1074" s="88">
        <v>6.2930000000000001</v>
      </c>
      <c r="E1074" s="88">
        <v>6.2939999999999996</v>
      </c>
      <c r="F1074" s="88">
        <v>6.3040000000000003</v>
      </c>
      <c r="G1074" s="88">
        <v>6.2869999999999999</v>
      </c>
      <c r="H1074" s="88">
        <f t="shared" si="32"/>
        <v>-5.5174786764120422E-4</v>
      </c>
      <c r="I1074" s="88">
        <f t="shared" si="33"/>
        <v>-6.0678743456625626E-4</v>
      </c>
    </row>
    <row r="1075" spans="3:9" x14ac:dyDescent="0.25">
      <c r="C1075" s="91" t="s">
        <v>1107</v>
      </c>
      <c r="D1075" s="92">
        <v>6.3360000000000003</v>
      </c>
      <c r="E1075" s="92">
        <v>6.3</v>
      </c>
      <c r="F1075" s="92">
        <v>6.3380000000000001</v>
      </c>
      <c r="G1075" s="92">
        <v>6.2960000000000003</v>
      </c>
      <c r="H1075" s="92">
        <f t="shared" si="32"/>
        <v>2.9574368339514746E-3</v>
      </c>
      <c r="I1075" s="92">
        <f t="shared" si="33"/>
        <v>2.9023972670264224E-3</v>
      </c>
    </row>
    <row r="1076" spans="3:9" x14ac:dyDescent="0.25">
      <c r="C1076" s="87" t="s">
        <v>1108</v>
      </c>
      <c r="D1076" s="88">
        <v>6.367</v>
      </c>
      <c r="E1076" s="88">
        <v>6.367</v>
      </c>
      <c r="F1076" s="88">
        <v>6.3780000000000001</v>
      </c>
      <c r="G1076" s="88">
        <v>6.3559999999999999</v>
      </c>
      <c r="H1076" s="88">
        <f t="shared" si="32"/>
        <v>2.1196812824046565E-3</v>
      </c>
      <c r="I1076" s="88">
        <f t="shared" si="33"/>
        <v>2.0646417154796043E-3</v>
      </c>
    </row>
    <row r="1077" spans="3:9" x14ac:dyDescent="0.25">
      <c r="C1077" s="91" t="s">
        <v>1109</v>
      </c>
      <c r="D1077" s="92">
        <v>6.3680000000000003</v>
      </c>
      <c r="E1077" s="92">
        <v>6.3860000000000001</v>
      </c>
      <c r="F1077" s="92">
        <v>6.3860000000000001</v>
      </c>
      <c r="G1077" s="92">
        <v>6.3490000000000002</v>
      </c>
      <c r="H1077" s="92">
        <f t="shared" si="32"/>
        <v>6.8204865770897098E-5</v>
      </c>
      <c r="I1077" s="92">
        <f t="shared" si="33"/>
        <v>1.3165298845845036E-5</v>
      </c>
    </row>
    <row r="1078" spans="3:9" x14ac:dyDescent="0.25">
      <c r="C1078" s="87" t="s">
        <v>1110</v>
      </c>
      <c r="D1078" s="88">
        <v>6.3419999999999996</v>
      </c>
      <c r="E1078" s="88">
        <v>6.3609999999999998</v>
      </c>
      <c r="F1078" s="88">
        <v>6.3609999999999998</v>
      </c>
      <c r="G1078" s="88">
        <v>6.3419999999999996</v>
      </c>
      <c r="H1078" s="88">
        <f t="shared" si="32"/>
        <v>-1.7768170385427913E-3</v>
      </c>
      <c r="I1078" s="88">
        <f t="shared" si="33"/>
        <v>-1.8318566054678434E-3</v>
      </c>
    </row>
    <row r="1079" spans="3:9" x14ac:dyDescent="0.25">
      <c r="C1079" s="91" t="s">
        <v>1111</v>
      </c>
      <c r="D1079" s="92">
        <v>6.3639999999999999</v>
      </c>
      <c r="E1079" s="92">
        <v>6.3929999999999998</v>
      </c>
      <c r="F1079" s="92">
        <v>6.3929999999999998</v>
      </c>
      <c r="G1079" s="92">
        <v>6.3550000000000004</v>
      </c>
      <c r="H1079" s="92">
        <f t="shared" si="32"/>
        <v>1.5039332834740349E-3</v>
      </c>
      <c r="I1079" s="92">
        <f t="shared" si="33"/>
        <v>1.4488937165489828E-3</v>
      </c>
    </row>
    <row r="1080" spans="3:9" x14ac:dyDescent="0.25">
      <c r="C1080" s="87" t="s">
        <v>1112</v>
      </c>
      <c r="D1080" s="88">
        <v>6.3609999999999998</v>
      </c>
      <c r="E1080" s="88">
        <v>6.3789999999999996</v>
      </c>
      <c r="F1080" s="88">
        <v>6.3849999999999998</v>
      </c>
      <c r="G1080" s="88">
        <v>6.3579999999999997</v>
      </c>
      <c r="H1080" s="88">
        <f t="shared" si="32"/>
        <v>-2.0477539801152904E-4</v>
      </c>
      <c r="I1080" s="88">
        <f t="shared" si="33"/>
        <v>-2.5981496493658108E-4</v>
      </c>
    </row>
    <row r="1081" spans="3:9" x14ac:dyDescent="0.25">
      <c r="C1081" s="91" t="s">
        <v>1113</v>
      </c>
      <c r="D1081" s="92">
        <v>6.3449999999999998</v>
      </c>
      <c r="E1081" s="92">
        <v>6.351</v>
      </c>
      <c r="F1081" s="92">
        <v>6.351</v>
      </c>
      <c r="G1081" s="92">
        <v>6.335</v>
      </c>
      <c r="H1081" s="92">
        <f t="shared" si="32"/>
        <v>-1.0937691458088102E-3</v>
      </c>
      <c r="I1081" s="92">
        <f t="shared" si="33"/>
        <v>-1.1488087127338622E-3</v>
      </c>
    </row>
    <row r="1082" spans="3:9" x14ac:dyDescent="0.25">
      <c r="C1082" s="87" t="s">
        <v>1114</v>
      </c>
      <c r="D1082" s="88">
        <v>6.351</v>
      </c>
      <c r="E1082" s="88">
        <v>6.3390000000000004</v>
      </c>
      <c r="F1082" s="88">
        <v>6.3529999999999998</v>
      </c>
      <c r="G1082" s="88">
        <v>6.3209999999999997</v>
      </c>
      <c r="H1082" s="88">
        <f t="shared" si="32"/>
        <v>4.1048630835084518E-4</v>
      </c>
      <c r="I1082" s="88">
        <f t="shared" si="33"/>
        <v>3.5544674142579314E-4</v>
      </c>
    </row>
    <row r="1083" spans="3:9" x14ac:dyDescent="0.25">
      <c r="C1083" s="91" t="s">
        <v>1115</v>
      </c>
      <c r="D1083" s="92">
        <v>6.3639999999999999</v>
      </c>
      <c r="E1083" s="92">
        <v>6.3719999999999999</v>
      </c>
      <c r="F1083" s="92">
        <v>6.3769999999999998</v>
      </c>
      <c r="G1083" s="92">
        <v>6.3609999999999998</v>
      </c>
      <c r="H1083" s="92">
        <f t="shared" si="32"/>
        <v>8.8805823546945725E-4</v>
      </c>
      <c r="I1083" s="92">
        <f t="shared" si="33"/>
        <v>8.3301866854440521E-4</v>
      </c>
    </row>
    <row r="1084" spans="3:9" x14ac:dyDescent="0.25">
      <c r="C1084" s="87" t="s">
        <v>1116</v>
      </c>
      <c r="D1084" s="88">
        <v>6.367</v>
      </c>
      <c r="E1084" s="88">
        <v>6.39</v>
      </c>
      <c r="F1084" s="88">
        <v>6.39</v>
      </c>
      <c r="G1084" s="88">
        <v>6.3630000000000004</v>
      </c>
      <c r="H1084" s="88">
        <f t="shared" si="32"/>
        <v>2.0467888929792051E-4</v>
      </c>
      <c r="I1084" s="88">
        <f t="shared" si="33"/>
        <v>1.4963932237286844E-4</v>
      </c>
    </row>
    <row r="1085" spans="3:9" x14ac:dyDescent="0.25">
      <c r="C1085" s="91" t="s">
        <v>1117</v>
      </c>
      <c r="D1085" s="92">
        <v>6.367</v>
      </c>
      <c r="E1085" s="92">
        <v>6.3760000000000003</v>
      </c>
      <c r="F1085" s="92">
        <v>6.3760000000000003</v>
      </c>
      <c r="G1085" s="92">
        <v>6.3659999999999997</v>
      </c>
      <c r="H1085" s="92">
        <f t="shared" si="32"/>
        <v>0</v>
      </c>
      <c r="I1085" s="92">
        <f t="shared" si="33"/>
        <v>-5.5039566925052062E-5</v>
      </c>
    </row>
    <row r="1086" spans="3:9" x14ac:dyDescent="0.25">
      <c r="C1086" s="87" t="s">
        <v>1118</v>
      </c>
      <c r="D1086" s="88">
        <v>6.33</v>
      </c>
      <c r="E1086" s="88">
        <v>6.3380000000000001</v>
      </c>
      <c r="F1086" s="88">
        <v>6.3380000000000001</v>
      </c>
      <c r="G1086" s="88">
        <v>6.319</v>
      </c>
      <c r="H1086" s="88">
        <f t="shared" si="32"/>
        <v>-2.5311398464866949E-3</v>
      </c>
      <c r="I1086" s="88">
        <f t="shared" si="33"/>
        <v>-2.5861794134117472E-3</v>
      </c>
    </row>
    <row r="1087" spans="3:9" x14ac:dyDescent="0.25">
      <c r="C1087" s="91" t="s">
        <v>1119</v>
      </c>
      <c r="D1087" s="92">
        <v>6.335</v>
      </c>
      <c r="E1087" s="92">
        <v>6.375</v>
      </c>
      <c r="F1087" s="92">
        <v>6.375</v>
      </c>
      <c r="G1087" s="92">
        <v>6.3289999999999997</v>
      </c>
      <c r="H1087" s="92">
        <f t="shared" si="32"/>
        <v>3.4290920210505499E-4</v>
      </c>
      <c r="I1087" s="92">
        <f t="shared" si="33"/>
        <v>2.8786963518000295E-4</v>
      </c>
    </row>
    <row r="1088" spans="3:9" x14ac:dyDescent="0.25">
      <c r="C1088" s="87" t="s">
        <v>1120</v>
      </c>
      <c r="D1088" s="88">
        <v>6.3259999999999996</v>
      </c>
      <c r="E1088" s="88">
        <v>6.3310000000000004</v>
      </c>
      <c r="F1088" s="88">
        <v>6.3419999999999996</v>
      </c>
      <c r="G1088" s="88">
        <v>6.3070000000000004</v>
      </c>
      <c r="H1088" s="88">
        <f t="shared" si="32"/>
        <v>-6.1743163975610865E-4</v>
      </c>
      <c r="I1088" s="88">
        <f t="shared" si="33"/>
        <v>-6.7247120668116069E-4</v>
      </c>
    </row>
    <row r="1089" spans="3:9" x14ac:dyDescent="0.25">
      <c r="C1089" s="91" t="s">
        <v>1121</v>
      </c>
      <c r="D1089" s="92">
        <v>6.3529999999999998</v>
      </c>
      <c r="E1089" s="92">
        <v>6.36</v>
      </c>
      <c r="F1089" s="92">
        <v>6.36</v>
      </c>
      <c r="G1089" s="92">
        <v>6.3449999999999998</v>
      </c>
      <c r="H1089" s="92">
        <f t="shared" si="32"/>
        <v>1.849667755557817E-3</v>
      </c>
      <c r="I1089" s="92">
        <f t="shared" si="33"/>
        <v>1.7946281886327649E-3</v>
      </c>
    </row>
    <row r="1090" spans="3:9" x14ac:dyDescent="0.25">
      <c r="C1090" s="87" t="s">
        <v>1122</v>
      </c>
      <c r="D1090" s="88">
        <v>6.3520000000000003</v>
      </c>
      <c r="E1090" s="88">
        <v>6.3479999999999999</v>
      </c>
      <c r="F1090" s="88">
        <v>6.3550000000000004</v>
      </c>
      <c r="G1090" s="88">
        <v>6.34</v>
      </c>
      <c r="H1090" s="88">
        <f t="shared" si="32"/>
        <v>-6.8365916221946294E-5</v>
      </c>
      <c r="I1090" s="88">
        <f t="shared" si="33"/>
        <v>-1.2340548314699836E-4</v>
      </c>
    </row>
    <row r="1091" spans="3:9" x14ac:dyDescent="0.25">
      <c r="C1091" s="91" t="s">
        <v>1123</v>
      </c>
      <c r="D1091" s="92">
        <v>6.3689999999999998</v>
      </c>
      <c r="E1091" s="92">
        <v>6.3520000000000003</v>
      </c>
      <c r="F1091" s="92">
        <v>6.3719999999999999</v>
      </c>
      <c r="G1091" s="92">
        <v>6.3520000000000003</v>
      </c>
      <c r="H1091" s="92">
        <f t="shared" si="32"/>
        <v>1.1607594666213259E-3</v>
      </c>
      <c r="I1091" s="92">
        <f t="shared" si="33"/>
        <v>1.1057198996962739E-3</v>
      </c>
    </row>
    <row r="1092" spans="3:9" x14ac:dyDescent="0.25">
      <c r="C1092" s="87" t="s">
        <v>1124</v>
      </c>
      <c r="D1092" s="88">
        <v>6.359</v>
      </c>
      <c r="E1092" s="88">
        <v>6.3639999999999999</v>
      </c>
      <c r="F1092" s="88">
        <v>6.375</v>
      </c>
      <c r="G1092" s="88">
        <v>6.3559999999999999</v>
      </c>
      <c r="H1092" s="88">
        <f t="shared" ref="H1092:H1155" si="34">LOG(D1092/D1091)</f>
        <v>-6.8242390204773559E-4</v>
      </c>
      <c r="I1092" s="88">
        <f t="shared" ref="I1092:I1155" si="35">H1092-$H$1224</f>
        <v>-7.3746346897278763E-4</v>
      </c>
    </row>
    <row r="1093" spans="3:9" x14ac:dyDescent="0.25">
      <c r="C1093" s="91" t="s">
        <v>1125</v>
      </c>
      <c r="D1093" s="92">
        <v>6.391</v>
      </c>
      <c r="E1093" s="92">
        <v>6.375</v>
      </c>
      <c r="F1093" s="92">
        <v>6.3929999999999998</v>
      </c>
      <c r="G1093" s="92">
        <v>6.3719999999999999</v>
      </c>
      <c r="H1093" s="92">
        <f t="shared" si="34"/>
        <v>2.179992564942306E-3</v>
      </c>
      <c r="I1093" s="92">
        <f t="shared" si="35"/>
        <v>2.1249529980172537E-3</v>
      </c>
    </row>
    <row r="1094" spans="3:9" x14ac:dyDescent="0.25">
      <c r="C1094" s="87" t="s">
        <v>1126</v>
      </c>
      <c r="D1094" s="88">
        <v>6.3470000000000004</v>
      </c>
      <c r="E1094" s="88">
        <v>6.4020000000000001</v>
      </c>
      <c r="F1094" s="88">
        <v>6.4020000000000001</v>
      </c>
      <c r="G1094" s="88">
        <v>6.343</v>
      </c>
      <c r="H1094" s="88">
        <f t="shared" si="34"/>
        <v>-3.0003192345992601E-3</v>
      </c>
      <c r="I1094" s="88">
        <f t="shared" si="35"/>
        <v>-3.0553588015243124E-3</v>
      </c>
    </row>
    <row r="1095" spans="3:9" x14ac:dyDescent="0.25">
      <c r="C1095" s="91" t="s">
        <v>1127</v>
      </c>
      <c r="D1095" s="92">
        <v>6.3479999999999999</v>
      </c>
      <c r="E1095" s="92">
        <v>6.3659999999999997</v>
      </c>
      <c r="F1095" s="92">
        <v>6.3659999999999997</v>
      </c>
      <c r="G1095" s="92">
        <v>6.3470000000000004</v>
      </c>
      <c r="H1095" s="92">
        <f t="shared" si="34"/>
        <v>6.8419768854098114E-5</v>
      </c>
      <c r="I1095" s="92">
        <f t="shared" si="35"/>
        <v>1.3380201929046052E-5</v>
      </c>
    </row>
    <row r="1096" spans="3:9" x14ac:dyDescent="0.25">
      <c r="C1096" s="87" t="s">
        <v>1128</v>
      </c>
      <c r="D1096" s="88">
        <v>6.37</v>
      </c>
      <c r="E1096" s="88">
        <v>6.3559999999999999</v>
      </c>
      <c r="F1096" s="88">
        <v>6.3710000000000004</v>
      </c>
      <c r="G1096" s="88">
        <v>6.3470000000000004</v>
      </c>
      <c r="H1096" s="88">
        <f t="shared" si="34"/>
        <v>1.5025142525398436E-3</v>
      </c>
      <c r="I1096" s="88">
        <f t="shared" si="35"/>
        <v>1.4474746856147915E-3</v>
      </c>
    </row>
    <row r="1097" spans="3:9" x14ac:dyDescent="0.25">
      <c r="C1097" s="91" t="s">
        <v>1129</v>
      </c>
      <c r="D1097" s="92">
        <v>6.37</v>
      </c>
      <c r="E1097" s="92">
        <v>6.37</v>
      </c>
      <c r="F1097" s="92">
        <v>6.3789999999999996</v>
      </c>
      <c r="G1097" s="92">
        <v>6.3559999999999999</v>
      </c>
      <c r="H1097" s="92">
        <f t="shared" si="34"/>
        <v>0</v>
      </c>
      <c r="I1097" s="92">
        <f t="shared" si="35"/>
        <v>-5.5039566925052062E-5</v>
      </c>
    </row>
    <row r="1098" spans="3:9" x14ac:dyDescent="0.25">
      <c r="C1098" s="87" t="s">
        <v>1130</v>
      </c>
      <c r="D1098" s="88">
        <v>6.3559999999999999</v>
      </c>
      <c r="E1098" s="88">
        <v>6.3659999999999997</v>
      </c>
      <c r="F1098" s="88">
        <v>6.3689999999999998</v>
      </c>
      <c r="G1098" s="88">
        <v>6.3559999999999999</v>
      </c>
      <c r="H1098" s="88">
        <f t="shared" si="34"/>
        <v>-9.5554380000848599E-4</v>
      </c>
      <c r="I1098" s="88">
        <f t="shared" si="35"/>
        <v>-1.010583366933538E-3</v>
      </c>
    </row>
    <row r="1099" spans="3:9" x14ac:dyDescent="0.25">
      <c r="C1099" s="91" t="s">
        <v>1131</v>
      </c>
      <c r="D1099" s="92">
        <v>6.3639999999999999</v>
      </c>
      <c r="E1099" s="92">
        <v>6.3570000000000002</v>
      </c>
      <c r="F1099" s="92">
        <v>6.3650000000000002</v>
      </c>
      <c r="G1099" s="92">
        <v>6.3529999999999998</v>
      </c>
      <c r="H1099" s="92">
        <f t="shared" si="34"/>
        <v>5.4628243920199035E-4</v>
      </c>
      <c r="I1099" s="92">
        <f t="shared" si="35"/>
        <v>4.9124287227693831E-4</v>
      </c>
    </row>
    <row r="1100" spans="3:9" x14ac:dyDescent="0.25">
      <c r="C1100" s="87" t="s">
        <v>1132</v>
      </c>
      <c r="D1100" s="88">
        <v>6.3739999999999997</v>
      </c>
      <c r="E1100" s="88">
        <v>6.3739999999999997</v>
      </c>
      <c r="F1100" s="88">
        <v>6.3769999999999998</v>
      </c>
      <c r="G1100" s="88">
        <v>6.3689999999999998</v>
      </c>
      <c r="H1100" s="88">
        <f t="shared" si="34"/>
        <v>6.8188816316994767E-4</v>
      </c>
      <c r="I1100" s="88">
        <f t="shared" si="35"/>
        <v>6.2684859624489563E-4</v>
      </c>
    </row>
    <row r="1101" spans="3:9" x14ac:dyDescent="0.25">
      <c r="C1101" s="91" t="s">
        <v>1133</v>
      </c>
      <c r="D1101" s="92">
        <v>6.4109999999999996</v>
      </c>
      <c r="E1101" s="92">
        <v>6.3810000000000002</v>
      </c>
      <c r="F1101" s="92">
        <v>6.415</v>
      </c>
      <c r="G1101" s="92">
        <v>6.3810000000000002</v>
      </c>
      <c r="H1101" s="92">
        <f t="shared" si="34"/>
        <v>2.5137177460179357E-3</v>
      </c>
      <c r="I1101" s="92">
        <f t="shared" si="35"/>
        <v>2.4586781790928835E-3</v>
      </c>
    </row>
    <row r="1102" spans="3:9" x14ac:dyDescent="0.25">
      <c r="C1102" s="87" t="s">
        <v>1134</v>
      </c>
      <c r="D1102" s="88">
        <v>6.4349999999999996</v>
      </c>
      <c r="E1102" s="88">
        <v>6.4009999999999998</v>
      </c>
      <c r="F1102" s="88">
        <v>6.468</v>
      </c>
      <c r="G1102" s="88">
        <v>6.4009999999999998</v>
      </c>
      <c r="H1102" s="88">
        <f t="shared" si="34"/>
        <v>1.6227743566736123E-3</v>
      </c>
      <c r="I1102" s="88">
        <f t="shared" si="35"/>
        <v>1.5677347897485603E-3</v>
      </c>
    </row>
    <row r="1103" spans="3:9" x14ac:dyDescent="0.25">
      <c r="C1103" s="91" t="s">
        <v>1135</v>
      </c>
      <c r="D1103" s="92">
        <v>6.468</v>
      </c>
      <c r="E1103" s="92">
        <v>6.4450000000000003</v>
      </c>
      <c r="F1103" s="92">
        <v>6.4749999999999996</v>
      </c>
      <c r="G1103" s="92">
        <v>6.4450000000000003</v>
      </c>
      <c r="H1103" s="92">
        <f t="shared" si="34"/>
        <v>2.2214599939580325E-3</v>
      </c>
      <c r="I1103" s="92">
        <f t="shared" si="35"/>
        <v>2.1664204270329802E-3</v>
      </c>
    </row>
    <row r="1104" spans="3:9" x14ac:dyDescent="0.25">
      <c r="C1104" s="87" t="s">
        <v>1136</v>
      </c>
      <c r="D1104" s="88">
        <v>6.4640000000000004</v>
      </c>
      <c r="E1104" s="88">
        <v>6.4829999999999997</v>
      </c>
      <c r="F1104" s="88">
        <v>6.4859999999999998</v>
      </c>
      <c r="G1104" s="88">
        <v>6.4619999999999997</v>
      </c>
      <c r="H1104" s="88">
        <f t="shared" si="34"/>
        <v>-2.6866346783374075E-4</v>
      </c>
      <c r="I1104" s="88">
        <f t="shared" si="35"/>
        <v>-3.237030347587928E-4</v>
      </c>
    </row>
    <row r="1105" spans="3:9" x14ac:dyDescent="0.25">
      <c r="C1105" s="91" t="s">
        <v>1137</v>
      </c>
      <c r="D1105" s="92">
        <v>6.46</v>
      </c>
      <c r="E1105" s="92">
        <v>6.4859999999999998</v>
      </c>
      <c r="F1105" s="92">
        <v>6.4859999999999998</v>
      </c>
      <c r="G1105" s="92">
        <v>6.4569999999999999</v>
      </c>
      <c r="H1105" s="92">
        <f t="shared" si="34"/>
        <v>-2.6882977144568462E-4</v>
      </c>
      <c r="I1105" s="92">
        <f t="shared" si="35"/>
        <v>-3.2386933837073666E-4</v>
      </c>
    </row>
    <row r="1106" spans="3:9" x14ac:dyDescent="0.25">
      <c r="C1106" s="87" t="s">
        <v>1138</v>
      </c>
      <c r="D1106" s="88">
        <v>6.4619999999999997</v>
      </c>
      <c r="E1106" s="88">
        <v>6.4790000000000001</v>
      </c>
      <c r="F1106" s="88">
        <v>6.4790000000000001</v>
      </c>
      <c r="G1106" s="88">
        <v>6.45</v>
      </c>
      <c r="H1106" s="88">
        <f t="shared" si="34"/>
        <v>1.3443568654107605E-4</v>
      </c>
      <c r="I1106" s="88">
        <f t="shared" si="35"/>
        <v>7.9396119616023978E-5</v>
      </c>
    </row>
    <row r="1107" spans="3:9" x14ac:dyDescent="0.25">
      <c r="C1107" s="91" t="s">
        <v>1139</v>
      </c>
      <c r="D1107" s="92">
        <v>6.4649999999999999</v>
      </c>
      <c r="E1107" s="92">
        <v>6.4690000000000003</v>
      </c>
      <c r="F1107" s="92">
        <v>6.47</v>
      </c>
      <c r="G1107" s="92">
        <v>6.4470000000000001</v>
      </c>
      <c r="H1107" s="92">
        <f t="shared" si="34"/>
        <v>2.015755347876543E-4</v>
      </c>
      <c r="I1107" s="92">
        <f t="shared" si="35"/>
        <v>1.4653596786260223E-4</v>
      </c>
    </row>
    <row r="1108" spans="3:9" x14ac:dyDescent="0.25">
      <c r="C1108" s="87" t="s">
        <v>1140</v>
      </c>
      <c r="D1108" s="88">
        <v>6.4779999999999998</v>
      </c>
      <c r="E1108" s="88">
        <v>6.4909999999999997</v>
      </c>
      <c r="F1108" s="88">
        <v>6.4969999999999999</v>
      </c>
      <c r="G1108" s="88">
        <v>6.476</v>
      </c>
      <c r="H1108" s="88">
        <f t="shared" si="34"/>
        <v>8.724144577452271E-4</v>
      </c>
      <c r="I1108" s="88">
        <f t="shared" si="35"/>
        <v>8.1737489082017506E-4</v>
      </c>
    </row>
    <row r="1109" spans="3:9" x14ac:dyDescent="0.25">
      <c r="C1109" s="91" t="s">
        <v>1141</v>
      </c>
      <c r="D1109" s="92">
        <v>6.4610000000000003</v>
      </c>
      <c r="E1109" s="92">
        <v>6.484</v>
      </c>
      <c r="F1109" s="92">
        <v>6.484</v>
      </c>
      <c r="G1109" s="92">
        <v>6.4610000000000003</v>
      </c>
      <c r="H1109" s="92">
        <f t="shared" si="34"/>
        <v>-1.1412026339891943E-3</v>
      </c>
      <c r="I1109" s="92">
        <f t="shared" si="35"/>
        <v>-1.1962422009142463E-3</v>
      </c>
    </row>
    <row r="1110" spans="3:9" x14ac:dyDescent="0.25">
      <c r="C1110" s="87" t="s">
        <v>1142</v>
      </c>
      <c r="D1110" s="88">
        <v>6.4690000000000003</v>
      </c>
      <c r="E1110" s="88">
        <v>6.484</v>
      </c>
      <c r="F1110" s="88">
        <v>6.484</v>
      </c>
      <c r="G1110" s="88">
        <v>6.4690000000000003</v>
      </c>
      <c r="H1110" s="88">
        <f t="shared" si="34"/>
        <v>5.3741010031943851E-4</v>
      </c>
      <c r="I1110" s="88">
        <f t="shared" si="35"/>
        <v>4.8237053339438647E-4</v>
      </c>
    </row>
    <row r="1111" spans="3:9" x14ac:dyDescent="0.25">
      <c r="C1111" s="91" t="s">
        <v>1143</v>
      </c>
      <c r="D1111" s="92">
        <v>6.4539999999999997</v>
      </c>
      <c r="E1111" s="92">
        <v>6.4809999999999999</v>
      </c>
      <c r="F1111" s="92">
        <v>6.49</v>
      </c>
      <c r="G1111" s="92">
        <v>6.4509999999999996</v>
      </c>
      <c r="H1111" s="92">
        <f t="shared" si="34"/>
        <v>-1.0081900726021825E-3</v>
      </c>
      <c r="I1111" s="92">
        <f t="shared" si="35"/>
        <v>-1.0632296395272345E-3</v>
      </c>
    </row>
    <row r="1112" spans="3:9" x14ac:dyDescent="0.25">
      <c r="C1112" s="87" t="s">
        <v>1144</v>
      </c>
      <c r="D1112" s="88">
        <v>6.46</v>
      </c>
      <c r="E1112" s="88">
        <v>6.4630000000000001</v>
      </c>
      <c r="F1112" s="88">
        <v>6.4690000000000003</v>
      </c>
      <c r="G1112" s="88">
        <v>6.4550000000000001</v>
      </c>
      <c r="H1112" s="88">
        <f t="shared" si="34"/>
        <v>4.0355692719796219E-4</v>
      </c>
      <c r="I1112" s="88">
        <f t="shared" si="35"/>
        <v>3.4851736027291015E-4</v>
      </c>
    </row>
    <row r="1113" spans="3:9" x14ac:dyDescent="0.25">
      <c r="C1113" s="91" t="s">
        <v>1145</v>
      </c>
      <c r="D1113" s="92">
        <v>6.5179999999999998</v>
      </c>
      <c r="E1113" s="92">
        <v>6.4969999999999999</v>
      </c>
      <c r="F1113" s="92">
        <v>6.524</v>
      </c>
      <c r="G1113" s="92">
        <v>6.484</v>
      </c>
      <c r="H1113" s="92">
        <f t="shared" si="34"/>
        <v>3.8818381340413057E-3</v>
      </c>
      <c r="I1113" s="92">
        <f t="shared" si="35"/>
        <v>3.8267985671162534E-3</v>
      </c>
    </row>
    <row r="1114" spans="3:9" x14ac:dyDescent="0.25">
      <c r="C1114" s="87" t="s">
        <v>1146</v>
      </c>
      <c r="D1114" s="88">
        <v>6.508</v>
      </c>
      <c r="E1114" s="88">
        <v>6.5430000000000001</v>
      </c>
      <c r="F1114" s="88">
        <v>6.5430000000000001</v>
      </c>
      <c r="G1114" s="88">
        <v>6.508</v>
      </c>
      <c r="H1114" s="88">
        <f t="shared" si="34"/>
        <v>-6.6681186430417652E-4</v>
      </c>
      <c r="I1114" s="88">
        <f t="shared" si="35"/>
        <v>-7.2185143122922857E-4</v>
      </c>
    </row>
    <row r="1115" spans="3:9" x14ac:dyDescent="0.25">
      <c r="C1115" s="91" t="s">
        <v>1147</v>
      </c>
      <c r="D1115" s="92">
        <v>6.5250000000000004</v>
      </c>
      <c r="E1115" s="92">
        <v>6.54</v>
      </c>
      <c r="F1115" s="92">
        <v>6.5469999999999997</v>
      </c>
      <c r="G1115" s="92">
        <v>6.524</v>
      </c>
      <c r="H1115" s="92">
        <f t="shared" si="34"/>
        <v>1.1329717454974593E-3</v>
      </c>
      <c r="I1115" s="92">
        <f t="shared" si="35"/>
        <v>1.0779321785724073E-3</v>
      </c>
    </row>
    <row r="1116" spans="3:9" x14ac:dyDescent="0.25">
      <c r="C1116" s="87" t="s">
        <v>1148</v>
      </c>
      <c r="D1116" s="88">
        <v>6.5419999999999998</v>
      </c>
      <c r="E1116" s="88">
        <v>6.5430000000000001</v>
      </c>
      <c r="F1116" s="88">
        <v>6.5439999999999996</v>
      </c>
      <c r="G1116" s="88">
        <v>6.5140000000000002</v>
      </c>
      <c r="H1116" s="88">
        <f t="shared" si="34"/>
        <v>1.1300237786441741E-3</v>
      </c>
      <c r="I1116" s="88">
        <f t="shared" si="35"/>
        <v>1.074984211719122E-3</v>
      </c>
    </row>
    <row r="1117" spans="3:9" x14ac:dyDescent="0.25">
      <c r="C1117" s="91" t="s">
        <v>1149</v>
      </c>
      <c r="D1117" s="92">
        <v>6.59</v>
      </c>
      <c r="E1117" s="92">
        <v>6.5579999999999998</v>
      </c>
      <c r="F1117" s="92">
        <v>6.593</v>
      </c>
      <c r="G1117" s="92">
        <v>6.5510000000000002</v>
      </c>
      <c r="H1117" s="92">
        <f t="shared" si="34"/>
        <v>3.1748748050470519E-3</v>
      </c>
      <c r="I1117" s="92">
        <f t="shared" si="35"/>
        <v>3.1198352381219996E-3</v>
      </c>
    </row>
    <row r="1118" spans="3:9" x14ac:dyDescent="0.25">
      <c r="C1118" s="87" t="s">
        <v>1150</v>
      </c>
      <c r="D1118" s="88">
        <v>6.57</v>
      </c>
      <c r="E1118" s="88">
        <v>6.6020000000000003</v>
      </c>
      <c r="F1118" s="88">
        <v>6.6020000000000003</v>
      </c>
      <c r="G1118" s="88">
        <v>6.5679999999999996</v>
      </c>
      <c r="H1118" s="88">
        <f t="shared" si="34"/>
        <v>-1.3200450342290358E-3</v>
      </c>
      <c r="I1118" s="88">
        <f t="shared" si="35"/>
        <v>-1.3750846011540878E-3</v>
      </c>
    </row>
    <row r="1119" spans="3:9" x14ac:dyDescent="0.25">
      <c r="C1119" s="91" t="s">
        <v>1151</v>
      </c>
      <c r="D1119" s="92">
        <v>6.593</v>
      </c>
      <c r="E1119" s="92">
        <v>6.58</v>
      </c>
      <c r="F1119" s="92">
        <v>6.6050000000000004</v>
      </c>
      <c r="G1119" s="92">
        <v>6.5620000000000003</v>
      </c>
      <c r="H1119" s="92">
        <f t="shared" si="34"/>
        <v>1.5177061839218634E-3</v>
      </c>
      <c r="I1119" s="92">
        <f t="shared" si="35"/>
        <v>1.4626666169968113E-3</v>
      </c>
    </row>
    <row r="1120" spans="3:9" x14ac:dyDescent="0.25">
      <c r="C1120" s="87" t="s">
        <v>1152</v>
      </c>
      <c r="D1120" s="88">
        <v>6.5609999999999999</v>
      </c>
      <c r="E1120" s="88">
        <v>6.6020000000000003</v>
      </c>
      <c r="F1120" s="88">
        <v>6.6020000000000003</v>
      </c>
      <c r="G1120" s="88">
        <v>6.5609999999999999</v>
      </c>
      <c r="H1120" s="88">
        <f t="shared" si="34"/>
        <v>-2.1130379864031808E-3</v>
      </c>
      <c r="I1120" s="88">
        <f t="shared" si="35"/>
        <v>-2.1680775533282331E-3</v>
      </c>
    </row>
    <row r="1121" spans="3:9" x14ac:dyDescent="0.25">
      <c r="C1121" s="91" t="s">
        <v>1153</v>
      </c>
      <c r="D1121" s="92">
        <v>6.5819999999999999</v>
      </c>
      <c r="E1121" s="92">
        <v>6.5759999999999996</v>
      </c>
      <c r="F1121" s="92">
        <v>6.5970000000000004</v>
      </c>
      <c r="G1121" s="92">
        <v>6.5620000000000003</v>
      </c>
      <c r="H1121" s="92">
        <f t="shared" si="34"/>
        <v>1.3878402010552868E-3</v>
      </c>
      <c r="I1121" s="92">
        <f t="shared" si="35"/>
        <v>1.3328006341302347E-3</v>
      </c>
    </row>
    <row r="1122" spans="3:9" x14ac:dyDescent="0.25">
      <c r="C1122" s="87" t="s">
        <v>1154</v>
      </c>
      <c r="D1122" s="88">
        <v>6.6360000000000001</v>
      </c>
      <c r="E1122" s="88">
        <v>6.617</v>
      </c>
      <c r="F1122" s="88">
        <v>6.6449999999999996</v>
      </c>
      <c r="G1122" s="88">
        <v>6.6159999999999997</v>
      </c>
      <c r="H1122" s="88">
        <f t="shared" si="34"/>
        <v>3.5484993939683138E-3</v>
      </c>
      <c r="I1122" s="88">
        <f t="shared" si="35"/>
        <v>3.4934598270432615E-3</v>
      </c>
    </row>
    <row r="1123" spans="3:9" x14ac:dyDescent="0.25">
      <c r="C1123" s="91" t="s">
        <v>1155</v>
      </c>
      <c r="D1123" s="92">
        <v>6.6269999999999998</v>
      </c>
      <c r="E1123" s="92">
        <v>6.68</v>
      </c>
      <c r="F1123" s="92">
        <v>6.68</v>
      </c>
      <c r="G1123" s="92">
        <v>6.617</v>
      </c>
      <c r="H1123" s="92">
        <f t="shared" si="34"/>
        <v>-5.8940676122575789E-4</v>
      </c>
      <c r="I1123" s="92">
        <f t="shared" si="35"/>
        <v>-6.4444632815080993E-4</v>
      </c>
    </row>
    <row r="1124" spans="3:9" x14ac:dyDescent="0.25">
      <c r="C1124" s="87" t="s">
        <v>1156</v>
      </c>
      <c r="D1124" s="88">
        <v>6.5979999999999999</v>
      </c>
      <c r="E1124" s="88">
        <v>6.6580000000000004</v>
      </c>
      <c r="F1124" s="88">
        <v>6.6580000000000004</v>
      </c>
      <c r="G1124" s="88">
        <v>6.5979999999999999</v>
      </c>
      <c r="H1124" s="88">
        <f t="shared" si="34"/>
        <v>-1.9046593817722628E-3</v>
      </c>
      <c r="I1124" s="88">
        <f t="shared" si="35"/>
        <v>-1.9596989486973149E-3</v>
      </c>
    </row>
    <row r="1125" spans="3:9" x14ac:dyDescent="0.25">
      <c r="C1125" s="91" t="s">
        <v>1157</v>
      </c>
      <c r="D1125" s="92">
        <v>6.6079999999999997</v>
      </c>
      <c r="E1125" s="92">
        <v>6.5990000000000002</v>
      </c>
      <c r="F1125" s="92">
        <v>6.609</v>
      </c>
      <c r="G1125" s="92">
        <v>6.5880000000000001</v>
      </c>
      <c r="H1125" s="92">
        <f t="shared" si="34"/>
        <v>6.5772310300067031E-4</v>
      </c>
      <c r="I1125" s="92">
        <f t="shared" si="35"/>
        <v>6.0268353607561827E-4</v>
      </c>
    </row>
    <row r="1126" spans="3:9" x14ac:dyDescent="0.25">
      <c r="C1126" s="87" t="s">
        <v>1158</v>
      </c>
      <c r="D1126" s="88">
        <v>6.62</v>
      </c>
      <c r="E1126" s="88">
        <v>6.6120000000000001</v>
      </c>
      <c r="F1126" s="88">
        <v>6.6239999999999997</v>
      </c>
      <c r="G1126" s="88">
        <v>6.5949999999999998</v>
      </c>
      <c r="H1126" s="88">
        <f t="shared" si="34"/>
        <v>7.8795512737411615E-4</v>
      </c>
      <c r="I1126" s="88">
        <f t="shared" si="35"/>
        <v>7.3291556044906411E-4</v>
      </c>
    </row>
    <row r="1127" spans="3:9" x14ac:dyDescent="0.25">
      <c r="C1127" s="91" t="s">
        <v>1159</v>
      </c>
      <c r="D1127" s="92">
        <v>6.6520000000000001</v>
      </c>
      <c r="E1127" s="92">
        <v>6.63</v>
      </c>
      <c r="F1127" s="92">
        <v>6.6550000000000002</v>
      </c>
      <c r="G1127" s="92">
        <v>6.6269999999999998</v>
      </c>
      <c r="H1127" s="92">
        <f t="shared" si="34"/>
        <v>2.0942511077817172E-3</v>
      </c>
      <c r="I1127" s="92">
        <f t="shared" si="35"/>
        <v>2.039211540856665E-3</v>
      </c>
    </row>
    <row r="1128" spans="3:9" x14ac:dyDescent="0.25">
      <c r="C1128" s="87" t="s">
        <v>1160</v>
      </c>
      <c r="D1128" s="88">
        <v>6.6619999999999999</v>
      </c>
      <c r="E1128" s="88">
        <v>6.665</v>
      </c>
      <c r="F1128" s="88">
        <v>6.6660000000000004</v>
      </c>
      <c r="G1128" s="88">
        <v>6.6420000000000003</v>
      </c>
      <c r="H1128" s="88">
        <f t="shared" si="34"/>
        <v>6.5238780767632278E-4</v>
      </c>
      <c r="I1128" s="88">
        <f t="shared" si="35"/>
        <v>5.9734824075127074E-4</v>
      </c>
    </row>
    <row r="1129" spans="3:9" x14ac:dyDescent="0.25">
      <c r="C1129" s="91" t="s">
        <v>1161</v>
      </c>
      <c r="D1129" s="92">
        <v>6.7460000000000004</v>
      </c>
      <c r="E1129" s="92">
        <v>6.7009999999999996</v>
      </c>
      <c r="F1129" s="92">
        <v>6.7489999999999997</v>
      </c>
      <c r="G1129" s="92">
        <v>6.7009999999999996</v>
      </c>
      <c r="H1129" s="92">
        <f t="shared" si="34"/>
        <v>5.4417084980246519E-3</v>
      </c>
      <c r="I1129" s="92">
        <f t="shared" si="35"/>
        <v>5.3866689310996E-3</v>
      </c>
    </row>
    <row r="1130" spans="3:9" x14ac:dyDescent="0.25">
      <c r="C1130" s="87" t="s">
        <v>1162</v>
      </c>
      <c r="D1130" s="88">
        <v>6.7679999999999998</v>
      </c>
      <c r="E1130" s="88">
        <v>6.7489999999999997</v>
      </c>
      <c r="F1130" s="88">
        <v>6.8019999999999996</v>
      </c>
      <c r="G1130" s="88">
        <v>6.7380000000000004</v>
      </c>
      <c r="H1130" s="88">
        <f t="shared" si="34"/>
        <v>1.4140131777843792E-3</v>
      </c>
      <c r="I1130" s="88">
        <f t="shared" si="35"/>
        <v>1.3589736108593272E-3</v>
      </c>
    </row>
    <row r="1131" spans="3:9" x14ac:dyDescent="0.25">
      <c r="C1131" s="91" t="s">
        <v>1163</v>
      </c>
      <c r="D1131" s="92">
        <v>6.6840000000000002</v>
      </c>
      <c r="E1131" s="92">
        <v>6.7830000000000004</v>
      </c>
      <c r="F1131" s="92">
        <v>6.7830000000000004</v>
      </c>
      <c r="G1131" s="92">
        <v>6.6840000000000002</v>
      </c>
      <c r="H1131" s="92">
        <f t="shared" si="34"/>
        <v>-5.4239088096133632E-3</v>
      </c>
      <c r="I1131" s="92">
        <f t="shared" si="35"/>
        <v>-5.478948376538415E-3</v>
      </c>
    </row>
    <row r="1132" spans="3:9" x14ac:dyDescent="0.25">
      <c r="C1132" s="87" t="s">
        <v>1164</v>
      </c>
      <c r="D1132" s="88">
        <v>6.8280000000000003</v>
      </c>
      <c r="E1132" s="88">
        <v>6.7279999999999998</v>
      </c>
      <c r="F1132" s="88">
        <v>6.883</v>
      </c>
      <c r="G1132" s="88">
        <v>6.65</v>
      </c>
      <c r="H1132" s="88">
        <f t="shared" si="34"/>
        <v>9.2570712213422869E-3</v>
      </c>
      <c r="I1132" s="88">
        <f t="shared" si="35"/>
        <v>9.2020316544172351E-3</v>
      </c>
    </row>
    <row r="1133" spans="3:9" x14ac:dyDescent="0.25">
      <c r="C1133" s="91" t="s">
        <v>1165</v>
      </c>
      <c r="D1133" s="92">
        <v>6.88</v>
      </c>
      <c r="E1133" s="92">
        <v>6.8479999999999999</v>
      </c>
      <c r="F1133" s="92">
        <v>6.9219999999999997</v>
      </c>
      <c r="G1133" s="92">
        <v>6.8479999999999999</v>
      </c>
      <c r="H1133" s="92">
        <f t="shared" si="34"/>
        <v>3.2949257928152355E-3</v>
      </c>
      <c r="I1133" s="92">
        <f t="shared" si="35"/>
        <v>3.2398862258901833E-3</v>
      </c>
    </row>
    <row r="1134" spans="3:9" x14ac:dyDescent="0.25">
      <c r="C1134" s="87" t="s">
        <v>1166</v>
      </c>
      <c r="D1134" s="88">
        <v>6.8890000000000002</v>
      </c>
      <c r="E1134" s="88">
        <v>6.891</v>
      </c>
      <c r="F1134" s="88">
        <v>6.891</v>
      </c>
      <c r="G1134" s="88">
        <v>6.859</v>
      </c>
      <c r="H1134" s="88">
        <f t="shared" si="34"/>
        <v>5.6774651663650619E-4</v>
      </c>
      <c r="I1134" s="88">
        <f t="shared" si="35"/>
        <v>5.1270694971145415E-4</v>
      </c>
    </row>
    <row r="1135" spans="3:9" x14ac:dyDescent="0.25">
      <c r="C1135" s="91" t="s">
        <v>1167</v>
      </c>
      <c r="D1135" s="92">
        <v>6.8789999999999996</v>
      </c>
      <c r="E1135" s="92">
        <v>6.9550000000000001</v>
      </c>
      <c r="F1135" s="92">
        <v>6.9550000000000001</v>
      </c>
      <c r="G1135" s="92">
        <v>6.8689999999999998</v>
      </c>
      <c r="H1135" s="92">
        <f t="shared" si="34"/>
        <v>-6.3087530254655414E-4</v>
      </c>
      <c r="I1135" s="92">
        <f t="shared" si="35"/>
        <v>-6.8591486947160618E-4</v>
      </c>
    </row>
    <row r="1136" spans="3:9" x14ac:dyDescent="0.25">
      <c r="C1136" s="87" t="s">
        <v>1168</v>
      </c>
      <c r="D1136" s="88">
        <v>6.81</v>
      </c>
      <c r="E1136" s="88">
        <v>6.8609999999999998</v>
      </c>
      <c r="F1136" s="88">
        <v>6.8609999999999998</v>
      </c>
      <c r="G1136" s="88">
        <v>6.8040000000000003</v>
      </c>
      <c r="H1136" s="88">
        <f t="shared" si="34"/>
        <v>-4.3781975368161344E-3</v>
      </c>
      <c r="I1136" s="88">
        <f t="shared" si="35"/>
        <v>-4.4332371037411862E-3</v>
      </c>
    </row>
    <row r="1137" spans="3:9" x14ac:dyDescent="0.25">
      <c r="C1137" s="91" t="s">
        <v>1169</v>
      </c>
      <c r="D1137" s="92">
        <v>6.798</v>
      </c>
      <c r="E1137" s="92">
        <v>6.8170000000000002</v>
      </c>
      <c r="F1137" s="92">
        <v>6.8230000000000004</v>
      </c>
      <c r="G1137" s="92">
        <v>6.7839999999999998</v>
      </c>
      <c r="H1137" s="92">
        <f t="shared" si="34"/>
        <v>-7.6595166574426555E-4</v>
      </c>
      <c r="I1137" s="92">
        <f t="shared" si="35"/>
        <v>-8.209912326693176E-4</v>
      </c>
    </row>
    <row r="1138" spans="3:9" x14ac:dyDescent="0.25">
      <c r="C1138" s="87" t="s">
        <v>1170</v>
      </c>
      <c r="D1138" s="88">
        <v>6.7249999999999996</v>
      </c>
      <c r="E1138" s="88">
        <v>6.8179999999999996</v>
      </c>
      <c r="F1138" s="88">
        <v>6.8179999999999996</v>
      </c>
      <c r="G1138" s="88">
        <v>6.6879999999999997</v>
      </c>
      <c r="H1138" s="88">
        <f t="shared" si="34"/>
        <v>-4.6888715725953061E-3</v>
      </c>
      <c r="I1138" s="88">
        <f t="shared" si="35"/>
        <v>-4.7439111395203579E-3</v>
      </c>
    </row>
    <row r="1139" spans="3:9" x14ac:dyDescent="0.25">
      <c r="C1139" s="91" t="s">
        <v>1171</v>
      </c>
      <c r="D1139" s="92">
        <v>6.6980000000000004</v>
      </c>
      <c r="E1139" s="92">
        <v>6.7629999999999999</v>
      </c>
      <c r="F1139" s="92">
        <v>6.7759999999999998</v>
      </c>
      <c r="G1139" s="92">
        <v>6.6980000000000004</v>
      </c>
      <c r="H1139" s="92">
        <f t="shared" si="34"/>
        <v>-1.7471454705975094E-3</v>
      </c>
      <c r="I1139" s="92">
        <f t="shared" si="35"/>
        <v>-1.8021850375225614E-3</v>
      </c>
    </row>
    <row r="1140" spans="3:9" x14ac:dyDescent="0.25">
      <c r="C1140" s="87" t="s">
        <v>1172</v>
      </c>
      <c r="D1140" s="88">
        <v>6.6669999999999998</v>
      </c>
      <c r="E1140" s="88">
        <v>6.7249999999999996</v>
      </c>
      <c r="F1140" s="88">
        <v>6.726</v>
      </c>
      <c r="G1140" s="88">
        <v>6.66</v>
      </c>
      <c r="H1140" s="88">
        <f t="shared" si="34"/>
        <v>-2.0146880782841914E-3</v>
      </c>
      <c r="I1140" s="88">
        <f t="shared" si="35"/>
        <v>-2.0697276452092436E-3</v>
      </c>
    </row>
    <row r="1141" spans="3:9" x14ac:dyDescent="0.25">
      <c r="C1141" s="91" t="s">
        <v>1173</v>
      </c>
      <c r="D1141" s="92">
        <v>6.673</v>
      </c>
      <c r="E1141" s="92">
        <v>6.6639999999999997</v>
      </c>
      <c r="F1141" s="92">
        <v>6.6970000000000001</v>
      </c>
      <c r="G1141" s="92">
        <v>6.6150000000000002</v>
      </c>
      <c r="H1141" s="92">
        <f t="shared" si="34"/>
        <v>3.9066972520737089E-4</v>
      </c>
      <c r="I1141" s="92">
        <f t="shared" si="35"/>
        <v>3.3563015828231885E-4</v>
      </c>
    </row>
    <row r="1142" spans="3:9" x14ac:dyDescent="0.25">
      <c r="C1142" s="87" t="s">
        <v>1174</v>
      </c>
      <c r="D1142" s="88">
        <v>6.6859999999999999</v>
      </c>
      <c r="E1142" s="88">
        <v>6.7069999999999999</v>
      </c>
      <c r="F1142" s="88">
        <v>6.7069999999999999</v>
      </c>
      <c r="G1142" s="88">
        <v>6.6559999999999997</v>
      </c>
      <c r="H1142" s="88">
        <f t="shared" si="34"/>
        <v>8.4524740577847693E-4</v>
      </c>
      <c r="I1142" s="88">
        <f t="shared" si="35"/>
        <v>7.9020783885342489E-4</v>
      </c>
    </row>
    <row r="1143" spans="3:9" x14ac:dyDescent="0.25">
      <c r="C1143" s="91" t="s">
        <v>1175</v>
      </c>
      <c r="D1143" s="92">
        <v>6.6740000000000004</v>
      </c>
      <c r="E1143" s="92">
        <v>6.7140000000000004</v>
      </c>
      <c r="F1143" s="92">
        <v>6.7140000000000004</v>
      </c>
      <c r="G1143" s="92">
        <v>6.6669999999999998</v>
      </c>
      <c r="H1143" s="92">
        <f t="shared" si="34"/>
        <v>-7.8016993777573569E-4</v>
      </c>
      <c r="I1143" s="92">
        <f t="shared" si="35"/>
        <v>-8.3520950470078773E-4</v>
      </c>
    </row>
    <row r="1144" spans="3:9" x14ac:dyDescent="0.25">
      <c r="C1144" s="87" t="s">
        <v>1176</v>
      </c>
      <c r="D1144" s="88">
        <v>6.6630000000000003</v>
      </c>
      <c r="E1144" s="88">
        <v>6.6859999999999999</v>
      </c>
      <c r="F1144" s="88">
        <v>6.6859999999999999</v>
      </c>
      <c r="G1144" s="88">
        <v>6.6559999999999997</v>
      </c>
      <c r="H1144" s="88">
        <f t="shared" si="34"/>
        <v>-7.1638905063754375E-4</v>
      </c>
      <c r="I1144" s="88">
        <f t="shared" si="35"/>
        <v>-7.7142861756259579E-4</v>
      </c>
    </row>
    <row r="1145" spans="3:9" x14ac:dyDescent="0.25">
      <c r="C1145" s="91" t="s">
        <v>1177</v>
      </c>
      <c r="D1145" s="92">
        <v>6.6929999999999996</v>
      </c>
      <c r="E1145" s="92">
        <v>6.681</v>
      </c>
      <c r="F1145" s="92">
        <v>6.6989999999999998</v>
      </c>
      <c r="G1145" s="92">
        <v>6.6669999999999998</v>
      </c>
      <c r="H1145" s="92">
        <f t="shared" si="34"/>
        <v>1.9510117353637153E-3</v>
      </c>
      <c r="I1145" s="92">
        <f t="shared" si="35"/>
        <v>1.8959721684386633E-3</v>
      </c>
    </row>
    <row r="1146" spans="3:9" x14ac:dyDescent="0.25">
      <c r="C1146" s="87" t="s">
        <v>1178</v>
      </c>
      <c r="D1146" s="88">
        <v>6.7489999999999997</v>
      </c>
      <c r="E1146" s="88">
        <v>6.7830000000000004</v>
      </c>
      <c r="F1146" s="88">
        <v>6.7830000000000004</v>
      </c>
      <c r="G1146" s="88">
        <v>6.7229999999999999</v>
      </c>
      <c r="H1146" s="88">
        <f t="shared" si="34"/>
        <v>3.6186031378888177E-3</v>
      </c>
      <c r="I1146" s="88">
        <f t="shared" si="35"/>
        <v>3.5635635709637655E-3</v>
      </c>
    </row>
    <row r="1147" spans="3:9" x14ac:dyDescent="0.25">
      <c r="C1147" s="91" t="s">
        <v>1179</v>
      </c>
      <c r="D1147" s="92">
        <v>6.7389999999999999</v>
      </c>
      <c r="E1147" s="92">
        <v>6.7919999999999998</v>
      </c>
      <c r="F1147" s="92">
        <v>6.7919999999999998</v>
      </c>
      <c r="G1147" s="92">
        <v>6.7389999999999999</v>
      </c>
      <c r="H1147" s="92">
        <f t="shared" si="34"/>
        <v>-6.4397176968662554E-4</v>
      </c>
      <c r="I1147" s="92">
        <f t="shared" si="35"/>
        <v>-6.9901133661167758E-4</v>
      </c>
    </row>
    <row r="1148" spans="3:9" x14ac:dyDescent="0.25">
      <c r="C1148" s="87" t="s">
        <v>1180</v>
      </c>
      <c r="D1148" s="88">
        <v>6.7590000000000003</v>
      </c>
      <c r="E1148" s="88">
        <v>6.7770000000000001</v>
      </c>
      <c r="F1148" s="88">
        <v>6.7839999999999998</v>
      </c>
      <c r="G1148" s="88">
        <v>6.7489999999999997</v>
      </c>
      <c r="H1148" s="88">
        <f t="shared" si="34"/>
        <v>1.2869900717909944E-3</v>
      </c>
      <c r="I1148" s="88">
        <f t="shared" si="35"/>
        <v>1.2319505048659423E-3</v>
      </c>
    </row>
    <row r="1149" spans="3:9" x14ac:dyDescent="0.25">
      <c r="C1149" s="91" t="s">
        <v>1181</v>
      </c>
      <c r="D1149" s="92">
        <v>6.7489999999999997</v>
      </c>
      <c r="E1149" s="92">
        <v>6.77</v>
      </c>
      <c r="F1149" s="92">
        <v>6.77</v>
      </c>
      <c r="G1149" s="92">
        <v>6.7380000000000004</v>
      </c>
      <c r="H1149" s="92">
        <f t="shared" si="34"/>
        <v>-6.4301830210430379E-4</v>
      </c>
      <c r="I1149" s="92">
        <f t="shared" si="35"/>
        <v>-6.9805786902935583E-4</v>
      </c>
    </row>
    <row r="1150" spans="3:9" x14ac:dyDescent="0.25">
      <c r="C1150" s="87" t="s">
        <v>1182</v>
      </c>
      <c r="D1150" s="88">
        <v>6.77</v>
      </c>
      <c r="E1150" s="88">
        <v>6.7770000000000001</v>
      </c>
      <c r="F1150" s="88">
        <v>6.7770000000000001</v>
      </c>
      <c r="G1150" s="88">
        <v>6.7489999999999997</v>
      </c>
      <c r="H1150" s="88">
        <f t="shared" si="34"/>
        <v>1.3492405437552845E-3</v>
      </c>
      <c r="I1150" s="88">
        <f t="shared" si="35"/>
        <v>1.2942009768302325E-3</v>
      </c>
    </row>
    <row r="1151" spans="3:9" x14ac:dyDescent="0.25">
      <c r="C1151" s="91" t="s">
        <v>1183</v>
      </c>
      <c r="D1151" s="92">
        <v>6.8140000000000001</v>
      </c>
      <c r="E1151" s="92">
        <v>6.7990000000000004</v>
      </c>
      <c r="F1151" s="92">
        <v>6.8170000000000002</v>
      </c>
      <c r="G1151" s="92">
        <v>6.7969999999999997</v>
      </c>
      <c r="H1151" s="92">
        <f t="shared" si="34"/>
        <v>2.8134605467142735E-3</v>
      </c>
      <c r="I1151" s="92">
        <f t="shared" si="35"/>
        <v>2.7584209797892213E-3</v>
      </c>
    </row>
    <row r="1152" spans="3:9" x14ac:dyDescent="0.25">
      <c r="C1152" s="87" t="s">
        <v>1184</v>
      </c>
      <c r="D1152" s="88">
        <v>6.8259999999999996</v>
      </c>
      <c r="E1152" s="88">
        <v>6.8559999999999999</v>
      </c>
      <c r="F1152" s="88">
        <v>6.8559999999999999</v>
      </c>
      <c r="G1152" s="88">
        <v>6.8230000000000004</v>
      </c>
      <c r="H1152" s="88">
        <f t="shared" si="34"/>
        <v>7.6415471076144781E-4</v>
      </c>
      <c r="I1152" s="88">
        <f t="shared" si="35"/>
        <v>7.0911514383639577E-4</v>
      </c>
    </row>
    <row r="1153" spans="3:9" x14ac:dyDescent="0.25">
      <c r="C1153" s="91" t="s">
        <v>1185</v>
      </c>
      <c r="D1153" s="92">
        <v>6.8129999999999997</v>
      </c>
      <c r="E1153" s="92">
        <v>6.8129999999999997</v>
      </c>
      <c r="F1153" s="92">
        <v>6.8239999999999998</v>
      </c>
      <c r="G1153" s="92">
        <v>6.8019999999999996</v>
      </c>
      <c r="H1153" s="92">
        <f t="shared" si="34"/>
        <v>-8.2789500322242172E-4</v>
      </c>
      <c r="I1153" s="92">
        <f t="shared" si="35"/>
        <v>-8.8293457014747376E-4</v>
      </c>
    </row>
    <row r="1154" spans="3:9" x14ac:dyDescent="0.25">
      <c r="C1154" s="87" t="s">
        <v>1186</v>
      </c>
      <c r="D1154" s="88">
        <v>6.8879999999999999</v>
      </c>
      <c r="E1154" s="88">
        <v>6.8559999999999999</v>
      </c>
      <c r="F1154" s="88">
        <v>6.8959999999999999</v>
      </c>
      <c r="G1154" s="88">
        <v>6.8559999999999999</v>
      </c>
      <c r="H1154" s="88">
        <f t="shared" si="34"/>
        <v>4.7547495062007072E-3</v>
      </c>
      <c r="I1154" s="88">
        <f t="shared" si="35"/>
        <v>4.6997099392756553E-3</v>
      </c>
    </row>
    <row r="1155" spans="3:9" x14ac:dyDescent="0.25">
      <c r="C1155" s="91" t="s">
        <v>1187</v>
      </c>
      <c r="D1155" s="92">
        <v>6.8949999999999996</v>
      </c>
      <c r="E1155" s="92">
        <v>6.8920000000000003</v>
      </c>
      <c r="F1155" s="92">
        <v>6.9039999999999999</v>
      </c>
      <c r="G1155" s="92">
        <v>6.8810000000000002</v>
      </c>
      <c r="H1155" s="92">
        <f t="shared" si="34"/>
        <v>4.4113206627019902E-4</v>
      </c>
      <c r="I1155" s="92">
        <f t="shared" si="35"/>
        <v>3.8609249934514698E-4</v>
      </c>
    </row>
    <row r="1156" spans="3:9" x14ac:dyDescent="0.25">
      <c r="C1156" s="87" t="s">
        <v>1188</v>
      </c>
      <c r="D1156" s="88">
        <v>6.8449999999999998</v>
      </c>
      <c r="E1156" s="88">
        <v>6.9189999999999996</v>
      </c>
      <c r="F1156" s="88">
        <v>6.9189999999999996</v>
      </c>
      <c r="G1156" s="88">
        <v>6.8419999999999996</v>
      </c>
      <c r="H1156" s="88">
        <f t="shared" ref="H1156:H1219" si="36">LOG(D1156/D1155)</f>
        <v>-3.1608180418597602E-3</v>
      </c>
      <c r="I1156" s="88">
        <f t="shared" ref="I1156:I1219" si="37">H1156-$H$1224</f>
        <v>-3.2158576087848124E-3</v>
      </c>
    </row>
    <row r="1157" spans="3:9" x14ac:dyDescent="0.25">
      <c r="C1157" s="91" t="s">
        <v>1189</v>
      </c>
      <c r="D1157" s="92">
        <v>6.8090000000000002</v>
      </c>
      <c r="E1157" s="92">
        <v>6.8419999999999996</v>
      </c>
      <c r="F1157" s="92">
        <v>6.8419999999999996</v>
      </c>
      <c r="G1157" s="92">
        <v>6.7889999999999997</v>
      </c>
      <c r="H1157" s="92">
        <f t="shared" si="36"/>
        <v>-2.2901182916657782E-3</v>
      </c>
      <c r="I1157" s="92">
        <f t="shared" si="37"/>
        <v>-2.3451578585908304E-3</v>
      </c>
    </row>
    <row r="1158" spans="3:9" x14ac:dyDescent="0.25">
      <c r="C1158" s="87" t="s">
        <v>1190</v>
      </c>
      <c r="D1158" s="88">
        <v>6.8550000000000004</v>
      </c>
      <c r="E1158" s="88">
        <v>6.806</v>
      </c>
      <c r="F1158" s="88">
        <v>6.8639999999999999</v>
      </c>
      <c r="G1158" s="88">
        <v>6.7919999999999998</v>
      </c>
      <c r="H1158" s="88">
        <f t="shared" si="36"/>
        <v>2.9241249471884316E-3</v>
      </c>
      <c r="I1158" s="88">
        <f t="shared" si="37"/>
        <v>2.8690853802633793E-3</v>
      </c>
    </row>
    <row r="1159" spans="3:9" x14ac:dyDescent="0.25">
      <c r="C1159" s="91" t="s">
        <v>1191</v>
      </c>
      <c r="D1159" s="92">
        <v>6.8540000000000001</v>
      </c>
      <c r="E1159" s="92">
        <v>6.8920000000000003</v>
      </c>
      <c r="F1159" s="92">
        <v>6.8920000000000003</v>
      </c>
      <c r="G1159" s="92">
        <v>6.8289999999999997</v>
      </c>
      <c r="H1159" s="92">
        <f t="shared" si="36"/>
        <v>-6.3359031683357572E-5</v>
      </c>
      <c r="I1159" s="92">
        <f t="shared" si="37"/>
        <v>-1.1839859860840964E-4</v>
      </c>
    </row>
    <row r="1160" spans="3:9" x14ac:dyDescent="0.25">
      <c r="C1160" s="87" t="s">
        <v>1192</v>
      </c>
      <c r="D1160" s="88">
        <v>6.8209999999999997</v>
      </c>
      <c r="E1160" s="88">
        <v>6.8710000000000004</v>
      </c>
      <c r="F1160" s="88">
        <v>6.8710000000000004</v>
      </c>
      <c r="G1160" s="88">
        <v>6.8159999999999998</v>
      </c>
      <c r="H1160" s="88">
        <f t="shared" si="36"/>
        <v>-2.0960505627000219E-3</v>
      </c>
      <c r="I1160" s="88">
        <f t="shared" si="37"/>
        <v>-2.1510901296250742E-3</v>
      </c>
    </row>
    <row r="1161" spans="3:9" x14ac:dyDescent="0.25">
      <c r="C1161" s="91" t="s">
        <v>1193</v>
      </c>
      <c r="D1161" s="92">
        <v>6.7880000000000003</v>
      </c>
      <c r="E1161" s="92">
        <v>6.8250000000000002</v>
      </c>
      <c r="F1161" s="92">
        <v>6.8319999999999999</v>
      </c>
      <c r="G1161" s="92">
        <v>6.7880000000000003</v>
      </c>
      <c r="H1161" s="92">
        <f t="shared" si="36"/>
        <v>-2.1062158855098692E-3</v>
      </c>
      <c r="I1161" s="92">
        <f t="shared" si="37"/>
        <v>-2.1612554524349215E-3</v>
      </c>
    </row>
    <row r="1162" spans="3:9" x14ac:dyDescent="0.25">
      <c r="C1162" s="87" t="s">
        <v>1194</v>
      </c>
      <c r="D1162" s="88">
        <v>6.7779999999999996</v>
      </c>
      <c r="E1162" s="88">
        <v>6.8040000000000003</v>
      </c>
      <c r="F1162" s="88">
        <v>6.8209999999999997</v>
      </c>
      <c r="G1162" s="88">
        <v>6.774</v>
      </c>
      <c r="H1162" s="88">
        <f t="shared" si="36"/>
        <v>-6.4026914427876825E-4</v>
      </c>
      <c r="I1162" s="88">
        <f t="shared" si="37"/>
        <v>-6.9530871120382029E-4</v>
      </c>
    </row>
    <row r="1163" spans="3:9" x14ac:dyDescent="0.25">
      <c r="C1163" s="91" t="s">
        <v>1195</v>
      </c>
      <c r="D1163" s="92">
        <v>6.7809999999999997</v>
      </c>
      <c r="E1163" s="92">
        <v>6.8209999999999997</v>
      </c>
      <c r="F1163" s="92">
        <v>6.8209999999999997</v>
      </c>
      <c r="G1163" s="92">
        <v>6.7809999999999997</v>
      </c>
      <c r="H1163" s="92">
        <f t="shared" si="36"/>
        <v>1.921798756501691E-4</v>
      </c>
      <c r="I1163" s="92">
        <f t="shared" si="37"/>
        <v>1.3714030872511704E-4</v>
      </c>
    </row>
    <row r="1164" spans="3:9" x14ac:dyDescent="0.25">
      <c r="C1164" s="87" t="s">
        <v>1196</v>
      </c>
      <c r="D1164" s="88">
        <v>6.8310000000000004</v>
      </c>
      <c r="E1164" s="88">
        <v>6.835</v>
      </c>
      <c r="F1164" s="88">
        <v>6.8440000000000003</v>
      </c>
      <c r="G1164" s="88">
        <v>6.819</v>
      </c>
      <c r="H1164" s="88">
        <f t="shared" si="36"/>
        <v>3.1905409577956635E-3</v>
      </c>
      <c r="I1164" s="88">
        <f t="shared" si="37"/>
        <v>3.1355013908706112E-3</v>
      </c>
    </row>
    <row r="1165" spans="3:9" x14ac:dyDescent="0.25">
      <c r="C1165" s="91" t="s">
        <v>1197</v>
      </c>
      <c r="D1165" s="92">
        <v>6.8310000000000004</v>
      </c>
      <c r="E1165" s="92">
        <v>6.8490000000000002</v>
      </c>
      <c r="F1165" s="92">
        <v>6.8490000000000002</v>
      </c>
      <c r="G1165" s="92">
        <v>6.8159999999999998</v>
      </c>
      <c r="H1165" s="92">
        <f t="shared" si="36"/>
        <v>0</v>
      </c>
      <c r="I1165" s="92">
        <f t="shared" si="37"/>
        <v>-5.5039566925052062E-5</v>
      </c>
    </row>
    <row r="1166" spans="3:9" x14ac:dyDescent="0.25">
      <c r="C1166" s="87" t="s">
        <v>1198</v>
      </c>
      <c r="D1166" s="88">
        <v>6.8339999999999996</v>
      </c>
      <c r="E1166" s="88">
        <v>6.8479999999999999</v>
      </c>
      <c r="F1166" s="88">
        <v>6.8479999999999999</v>
      </c>
      <c r="G1166" s="88">
        <v>6.8209999999999997</v>
      </c>
      <c r="H1166" s="88">
        <f t="shared" si="36"/>
        <v>1.9068912793867692E-4</v>
      </c>
      <c r="I1166" s="88">
        <f t="shared" si="37"/>
        <v>1.3564956101362485E-4</v>
      </c>
    </row>
    <row r="1167" spans="3:9" x14ac:dyDescent="0.25">
      <c r="C1167" s="91" t="s">
        <v>1199</v>
      </c>
      <c r="D1167" s="92">
        <v>6.8109999999999999</v>
      </c>
      <c r="E1167" s="92">
        <v>6.8280000000000003</v>
      </c>
      <c r="F1167" s="92">
        <v>6.8310000000000004</v>
      </c>
      <c r="G1167" s="92">
        <v>6.8109999999999999</v>
      </c>
      <c r="H1167" s="92">
        <f t="shared" si="36"/>
        <v>-1.4640941801352452E-3</v>
      </c>
      <c r="I1167" s="92">
        <f t="shared" si="37"/>
        <v>-1.5191337470602973E-3</v>
      </c>
    </row>
    <row r="1168" spans="3:9" x14ac:dyDescent="0.25">
      <c r="C1168" s="87" t="s">
        <v>1200</v>
      </c>
      <c r="D1168" s="88">
        <v>6.8360000000000003</v>
      </c>
      <c r="E1168" s="88">
        <v>6.8630000000000004</v>
      </c>
      <c r="F1168" s="88">
        <v>6.8630000000000004</v>
      </c>
      <c r="G1168" s="88">
        <v>6.8280000000000003</v>
      </c>
      <c r="H1168" s="88">
        <f t="shared" si="36"/>
        <v>1.5911737660904753E-3</v>
      </c>
      <c r="I1168" s="88">
        <f t="shared" si="37"/>
        <v>1.5361341991654233E-3</v>
      </c>
    </row>
    <row r="1169" spans="3:9" x14ac:dyDescent="0.25">
      <c r="C1169" s="91" t="s">
        <v>1201</v>
      </c>
      <c r="D1169" s="92">
        <v>6.8209999999999997</v>
      </c>
      <c r="E1169" s="92">
        <v>6.8890000000000002</v>
      </c>
      <c r="F1169" s="92">
        <v>6.8890000000000002</v>
      </c>
      <c r="G1169" s="92">
        <v>6.8170000000000002</v>
      </c>
      <c r="H1169" s="92">
        <f t="shared" si="36"/>
        <v>-9.540045175511579E-4</v>
      </c>
      <c r="I1169" s="92">
        <f t="shared" si="37"/>
        <v>-1.0090440844762101E-3</v>
      </c>
    </row>
    <row r="1170" spans="3:9" x14ac:dyDescent="0.25">
      <c r="C1170" s="87" t="s">
        <v>1202</v>
      </c>
      <c r="D1170" s="88">
        <v>6.7839999999999998</v>
      </c>
      <c r="E1170" s="88">
        <v>6.85</v>
      </c>
      <c r="F1170" s="88">
        <v>6.85</v>
      </c>
      <c r="G1170" s="88">
        <v>6.7809999999999997</v>
      </c>
      <c r="H1170" s="88">
        <f t="shared" si="36"/>
        <v>-2.3622102824906767E-3</v>
      </c>
      <c r="I1170" s="88">
        <f t="shared" si="37"/>
        <v>-2.4172498494157289E-3</v>
      </c>
    </row>
    <row r="1171" spans="3:9" x14ac:dyDescent="0.25">
      <c r="C1171" s="91" t="s">
        <v>1203</v>
      </c>
      <c r="D1171" s="92">
        <v>6.843</v>
      </c>
      <c r="E1171" s="92">
        <v>6.7789999999999999</v>
      </c>
      <c r="F1171" s="92">
        <v>6.843</v>
      </c>
      <c r="G1171" s="92">
        <v>6.7729999999999997</v>
      </c>
      <c r="H1171" s="92">
        <f t="shared" si="36"/>
        <v>3.7607007476536257E-3</v>
      </c>
      <c r="I1171" s="92">
        <f t="shared" si="37"/>
        <v>3.7056611807285735E-3</v>
      </c>
    </row>
    <row r="1172" spans="3:9" x14ac:dyDescent="0.25">
      <c r="C1172" s="87" t="s">
        <v>1204</v>
      </c>
      <c r="D1172" s="88">
        <v>6.8979999999999997</v>
      </c>
      <c r="E1172" s="88">
        <v>6.9509999999999996</v>
      </c>
      <c r="F1172" s="88">
        <v>6.9509999999999996</v>
      </c>
      <c r="G1172" s="88">
        <v>6.8949999999999996</v>
      </c>
      <c r="H1172" s="88">
        <f t="shared" si="36"/>
        <v>3.4766500350609272E-3</v>
      </c>
      <c r="I1172" s="88">
        <f t="shared" si="37"/>
        <v>3.421610468135875E-3</v>
      </c>
    </row>
    <row r="1173" spans="3:9" x14ac:dyDescent="0.25">
      <c r="C1173" s="91" t="s">
        <v>1205</v>
      </c>
      <c r="D1173" s="92">
        <v>6.899</v>
      </c>
      <c r="E1173" s="92">
        <v>6.915</v>
      </c>
      <c r="F1173" s="92">
        <v>6.915</v>
      </c>
      <c r="G1173" s="92">
        <v>6.891</v>
      </c>
      <c r="H1173" s="92">
        <f t="shared" si="36"/>
        <v>6.2954915222760677E-5</v>
      </c>
      <c r="I1173" s="92">
        <f t="shared" si="37"/>
        <v>7.9153482977086147E-6</v>
      </c>
    </row>
    <row r="1174" spans="3:9" x14ac:dyDescent="0.25">
      <c r="C1174" s="87" t="s">
        <v>1206</v>
      </c>
      <c r="D1174" s="88">
        <v>6.9169999999999998</v>
      </c>
      <c r="E1174" s="88">
        <v>6.93</v>
      </c>
      <c r="F1174" s="88">
        <v>6.93</v>
      </c>
      <c r="G1174" s="88">
        <v>6.9109999999999996</v>
      </c>
      <c r="H1174" s="88">
        <f t="shared" si="36"/>
        <v>1.131630732086357E-3</v>
      </c>
      <c r="I1174" s="88">
        <f t="shared" si="37"/>
        <v>1.076591165161305E-3</v>
      </c>
    </row>
    <row r="1175" spans="3:9" x14ac:dyDescent="0.25">
      <c r="C1175" s="91" t="s">
        <v>1207</v>
      </c>
      <c r="D1175" s="92">
        <v>6.9139999999999997</v>
      </c>
      <c r="E1175" s="92">
        <v>6.9160000000000004</v>
      </c>
      <c r="F1175" s="92">
        <v>6.9210000000000003</v>
      </c>
      <c r="G1175" s="92">
        <v>6.9009999999999998</v>
      </c>
      <c r="H1175" s="92">
        <f t="shared" si="36"/>
        <v>-1.8840047229300595E-4</v>
      </c>
      <c r="I1175" s="92">
        <f t="shared" si="37"/>
        <v>-2.4344003921805801E-4</v>
      </c>
    </row>
    <row r="1176" spans="3:9" x14ac:dyDescent="0.25">
      <c r="C1176" s="87" t="s">
        <v>1208</v>
      </c>
      <c r="D1176" s="88">
        <v>7.1189999999999998</v>
      </c>
      <c r="E1176" s="88">
        <v>6.9960000000000004</v>
      </c>
      <c r="F1176" s="88">
        <v>7.1210000000000004</v>
      </c>
      <c r="G1176" s="88">
        <v>6.9160000000000004</v>
      </c>
      <c r="H1176" s="88">
        <f t="shared" si="36"/>
        <v>1.2689617730613409E-2</v>
      </c>
      <c r="I1176" s="88">
        <f t="shared" si="37"/>
        <v>1.2634578163688357E-2</v>
      </c>
    </row>
    <row r="1177" spans="3:9" x14ac:dyDescent="0.25">
      <c r="C1177" s="91" t="s">
        <v>1209</v>
      </c>
      <c r="D1177" s="92">
        <v>7.149</v>
      </c>
      <c r="E1177" s="92">
        <v>7.1870000000000003</v>
      </c>
      <c r="F1177" s="92">
        <v>7.1920000000000002</v>
      </c>
      <c r="G1177" s="92">
        <v>7.1319999999999997</v>
      </c>
      <c r="H1177" s="92">
        <f t="shared" si="36"/>
        <v>1.8263041291171614E-3</v>
      </c>
      <c r="I1177" s="92">
        <f t="shared" si="37"/>
        <v>1.7712645621921093E-3</v>
      </c>
    </row>
    <row r="1178" spans="3:9" x14ac:dyDescent="0.25">
      <c r="C1178" s="87" t="s">
        <v>1210</v>
      </c>
      <c r="D1178" s="88">
        <v>7.1890000000000001</v>
      </c>
      <c r="E1178" s="88">
        <v>7.1840000000000002</v>
      </c>
      <c r="F1178" s="88">
        <v>7.1950000000000003</v>
      </c>
      <c r="G1178" s="88">
        <v>7.1529999999999996</v>
      </c>
      <c r="H1178" s="88">
        <f t="shared" si="36"/>
        <v>2.4231865454165252E-3</v>
      </c>
      <c r="I1178" s="88">
        <f t="shared" si="37"/>
        <v>2.368146978491473E-3</v>
      </c>
    </row>
    <row r="1179" spans="3:9" x14ac:dyDescent="0.25">
      <c r="C1179" s="91" t="s">
        <v>1211</v>
      </c>
      <c r="D1179" s="92">
        <v>7.2149999999999999</v>
      </c>
      <c r="E1179" s="92">
        <v>7.2850000000000001</v>
      </c>
      <c r="F1179" s="92">
        <v>7.2850000000000001</v>
      </c>
      <c r="G1179" s="92">
        <v>7.2130000000000001</v>
      </c>
      <c r="H1179" s="92">
        <f t="shared" si="36"/>
        <v>1.5678518179780159E-3</v>
      </c>
      <c r="I1179" s="92">
        <f t="shared" si="37"/>
        <v>1.5128122510529639E-3</v>
      </c>
    </row>
    <row r="1180" spans="3:9" x14ac:dyDescent="0.25">
      <c r="C1180" s="87" t="s">
        <v>1212</v>
      </c>
      <c r="D1180" s="88">
        <v>7.1529999999999996</v>
      </c>
      <c r="E1180" s="88">
        <v>7.2480000000000002</v>
      </c>
      <c r="F1180" s="88">
        <v>7.2629999999999999</v>
      </c>
      <c r="G1180" s="88">
        <v>7.1529999999999996</v>
      </c>
      <c r="H1180" s="88">
        <f t="shared" si="36"/>
        <v>-3.7481103850826561E-3</v>
      </c>
      <c r="I1180" s="88">
        <f t="shared" si="37"/>
        <v>-3.8031499520077084E-3</v>
      </c>
    </row>
    <row r="1181" spans="3:9" x14ac:dyDescent="0.25">
      <c r="C1181" s="91" t="s">
        <v>1213</v>
      </c>
      <c r="D1181" s="92">
        <v>7.1509999999999998</v>
      </c>
      <c r="E1181" s="92">
        <v>7.181</v>
      </c>
      <c r="F1181" s="92">
        <v>7.181</v>
      </c>
      <c r="G1181" s="92">
        <v>7.1280000000000001</v>
      </c>
      <c r="H1181" s="92">
        <f t="shared" si="36"/>
        <v>-1.2144700356077204E-4</v>
      </c>
      <c r="I1181" s="92">
        <f t="shared" si="37"/>
        <v>-1.7648657048582411E-4</v>
      </c>
    </row>
    <row r="1182" spans="3:9" x14ac:dyDescent="0.25">
      <c r="C1182" s="87" t="s">
        <v>1214</v>
      </c>
      <c r="D1182" s="88">
        <v>7.1050000000000004</v>
      </c>
      <c r="E1182" s="88">
        <v>7.1790000000000003</v>
      </c>
      <c r="F1182" s="88">
        <v>7.1790000000000003</v>
      </c>
      <c r="G1182" s="88">
        <v>7.1029999999999998</v>
      </c>
      <c r="H1182" s="88">
        <f t="shared" si="36"/>
        <v>-2.8026957773809964E-3</v>
      </c>
      <c r="I1182" s="88">
        <f t="shared" si="37"/>
        <v>-2.8577353443060487E-3</v>
      </c>
    </row>
    <row r="1183" spans="3:9" x14ac:dyDescent="0.25">
      <c r="C1183" s="91" t="s">
        <v>1215</v>
      </c>
      <c r="D1183" s="92">
        <v>7.1440000000000001</v>
      </c>
      <c r="E1183" s="92">
        <v>7.1139999999999999</v>
      </c>
      <c r="F1183" s="92">
        <v>7.16</v>
      </c>
      <c r="G1183" s="92">
        <v>7.101</v>
      </c>
      <c r="H1183" s="92">
        <f t="shared" si="36"/>
        <v>2.3773636170014234E-3</v>
      </c>
      <c r="I1183" s="92">
        <f t="shared" si="37"/>
        <v>2.3223240500763712E-3</v>
      </c>
    </row>
    <row r="1184" spans="3:9" x14ac:dyDescent="0.25">
      <c r="C1184" s="87" t="s">
        <v>1216</v>
      </c>
      <c r="D1184" s="88">
        <v>7.1669999999999998</v>
      </c>
      <c r="E1184" s="88">
        <v>7.173</v>
      </c>
      <c r="F1184" s="88">
        <v>7.1920000000000002</v>
      </c>
      <c r="G1184" s="88">
        <v>7.1580000000000004</v>
      </c>
      <c r="H1184" s="88">
        <f t="shared" si="36"/>
        <v>1.3959585890502824E-3</v>
      </c>
      <c r="I1184" s="88">
        <f t="shared" si="37"/>
        <v>1.3409190221252303E-3</v>
      </c>
    </row>
    <row r="1185" spans="3:9" x14ac:dyDescent="0.25">
      <c r="C1185" s="91" t="s">
        <v>1217</v>
      </c>
      <c r="D1185" s="92">
        <v>7.0430000000000001</v>
      </c>
      <c r="E1185" s="92">
        <v>7.2190000000000003</v>
      </c>
      <c r="F1185" s="92">
        <v>7.2190000000000003</v>
      </c>
      <c r="G1185" s="92">
        <v>7.0380000000000003</v>
      </c>
      <c r="H1185" s="92">
        <f t="shared" si="36"/>
        <v>-7.5797160772090441E-3</v>
      </c>
      <c r="I1185" s="92">
        <f t="shared" si="37"/>
        <v>-7.6347556441340959E-3</v>
      </c>
    </row>
    <row r="1186" spans="3:9" x14ac:dyDescent="0.25">
      <c r="C1186" s="87" t="s">
        <v>1218</v>
      </c>
      <c r="D1186" s="88">
        <v>7.0529999999999999</v>
      </c>
      <c r="E1186" s="88">
        <v>7.0819999999999999</v>
      </c>
      <c r="F1186" s="88">
        <v>7.0979999999999999</v>
      </c>
      <c r="G1186" s="88">
        <v>7.0380000000000003</v>
      </c>
      <c r="H1186" s="88">
        <f t="shared" si="36"/>
        <v>6.1619545227052891E-4</v>
      </c>
      <c r="I1186" s="88">
        <f t="shared" si="37"/>
        <v>5.6115588534547687E-4</v>
      </c>
    </row>
    <row r="1187" spans="3:9" x14ac:dyDescent="0.25">
      <c r="C1187" s="91" t="s">
        <v>1219</v>
      </c>
      <c r="D1187" s="92">
        <v>7.0830000000000002</v>
      </c>
      <c r="E1187" s="92">
        <v>7.0709999999999997</v>
      </c>
      <c r="F1187" s="92">
        <v>7.085</v>
      </c>
      <c r="G1187" s="92">
        <v>7.0529999999999999</v>
      </c>
      <c r="H1187" s="92">
        <f t="shared" si="36"/>
        <v>1.8433579537876187E-3</v>
      </c>
      <c r="I1187" s="92">
        <f t="shared" si="37"/>
        <v>1.7883183868625666E-3</v>
      </c>
    </row>
    <row r="1188" spans="3:9" x14ac:dyDescent="0.25">
      <c r="C1188" s="87" t="s">
        <v>1220</v>
      </c>
      <c r="D1188" s="88">
        <v>7.1550000000000002</v>
      </c>
      <c r="E1188" s="88">
        <v>7.1</v>
      </c>
      <c r="F1188" s="88">
        <v>7.157</v>
      </c>
      <c r="G1188" s="88">
        <v>7.1</v>
      </c>
      <c r="H1188" s="88">
        <f t="shared" si="36"/>
        <v>4.3923962974057665E-3</v>
      </c>
      <c r="I1188" s="88">
        <f t="shared" si="37"/>
        <v>4.3373567304807147E-3</v>
      </c>
    </row>
    <row r="1189" spans="3:9" x14ac:dyDescent="0.25">
      <c r="C1189" s="91" t="s">
        <v>1221</v>
      </c>
      <c r="D1189" s="92">
        <v>7.1390000000000002</v>
      </c>
      <c r="E1189" s="92">
        <v>7.1790000000000003</v>
      </c>
      <c r="F1189" s="92">
        <v>7.1820000000000004</v>
      </c>
      <c r="G1189" s="92">
        <v>7.1260000000000003</v>
      </c>
      <c r="H1189" s="92">
        <f t="shared" si="36"/>
        <v>-9.7225613720090104E-4</v>
      </c>
      <c r="I1189" s="92">
        <f t="shared" si="37"/>
        <v>-1.0272957041259532E-3</v>
      </c>
    </row>
    <row r="1190" spans="3:9" x14ac:dyDescent="0.25">
      <c r="C1190" s="87" t="s">
        <v>1222</v>
      </c>
      <c r="D1190" s="88">
        <v>7.1189999999999998</v>
      </c>
      <c r="E1190" s="88">
        <v>7.1379999999999999</v>
      </c>
      <c r="F1190" s="88">
        <v>7.15</v>
      </c>
      <c r="G1190" s="88">
        <v>7.1159999999999997</v>
      </c>
      <c r="H1190" s="88">
        <f t="shared" si="36"/>
        <v>-1.2183890215928723E-3</v>
      </c>
      <c r="I1190" s="88">
        <f t="shared" si="37"/>
        <v>-1.2734285885179243E-3</v>
      </c>
    </row>
    <row r="1191" spans="3:9" x14ac:dyDescent="0.25">
      <c r="C1191" s="91" t="s">
        <v>1223</v>
      </c>
      <c r="D1191" s="92">
        <v>7.3780000000000001</v>
      </c>
      <c r="E1191" s="92">
        <v>7.1589999999999998</v>
      </c>
      <c r="F1191" s="92">
        <v>7.4089999999999998</v>
      </c>
      <c r="G1191" s="92">
        <v>7.1289999999999996</v>
      </c>
      <c r="H1191" s="92">
        <f t="shared" si="36"/>
        <v>1.551965795378322E-2</v>
      </c>
      <c r="I1191" s="92">
        <f t="shared" si="37"/>
        <v>1.5464618386858168E-2</v>
      </c>
    </row>
    <row r="1192" spans="3:9" x14ac:dyDescent="0.25">
      <c r="C1192" s="87" t="s">
        <v>1224</v>
      </c>
      <c r="D1192" s="88">
        <v>7.4029999999999996</v>
      </c>
      <c r="E1192" s="88">
        <v>7.4089999999999998</v>
      </c>
      <c r="F1192" s="88">
        <v>7.452</v>
      </c>
      <c r="G1192" s="88">
        <v>7.38</v>
      </c>
      <c r="H1192" s="88">
        <f t="shared" si="36"/>
        <v>1.4690984914172509E-3</v>
      </c>
      <c r="I1192" s="88">
        <f t="shared" si="37"/>
        <v>1.4140589244921989E-3</v>
      </c>
    </row>
    <row r="1193" spans="3:9" x14ac:dyDescent="0.25">
      <c r="C1193" s="91" t="s">
        <v>1225</v>
      </c>
      <c r="D1193" s="92">
        <v>7.4509999999999996</v>
      </c>
      <c r="E1193" s="92">
        <v>7.4480000000000004</v>
      </c>
      <c r="F1193" s="92">
        <v>7.47</v>
      </c>
      <c r="G1193" s="92">
        <v>7.4109999999999996</v>
      </c>
      <c r="H1193" s="92">
        <f t="shared" si="36"/>
        <v>2.8068140153836591E-3</v>
      </c>
      <c r="I1193" s="92">
        <f t="shared" si="37"/>
        <v>2.7517744484586069E-3</v>
      </c>
    </row>
    <row r="1194" spans="3:9" x14ac:dyDescent="0.25">
      <c r="C1194" s="87" t="s">
        <v>1226</v>
      </c>
      <c r="D1194" s="88">
        <v>7.4649999999999999</v>
      </c>
      <c r="E1194" s="88">
        <v>7.4909999999999997</v>
      </c>
      <c r="F1194" s="88">
        <v>7.4909999999999997</v>
      </c>
      <c r="G1194" s="88">
        <v>7.4210000000000003</v>
      </c>
      <c r="H1194" s="88">
        <f t="shared" si="36"/>
        <v>8.1524866345865225E-4</v>
      </c>
      <c r="I1194" s="88">
        <f t="shared" si="37"/>
        <v>7.602090965336002E-4</v>
      </c>
    </row>
    <row r="1195" spans="3:9" x14ac:dyDescent="0.25">
      <c r="C1195" s="91" t="s">
        <v>1227</v>
      </c>
      <c r="D1195" s="92">
        <v>7.3010000000000002</v>
      </c>
      <c r="E1195" s="92">
        <v>7.4020000000000001</v>
      </c>
      <c r="F1195" s="92">
        <v>7.4020000000000001</v>
      </c>
      <c r="G1195" s="92">
        <v>7.2960000000000003</v>
      </c>
      <c r="H1195" s="92">
        <f t="shared" si="36"/>
        <v>-9.6474636202564835E-3</v>
      </c>
      <c r="I1195" s="92">
        <f t="shared" si="37"/>
        <v>-9.7025031871815354E-3</v>
      </c>
    </row>
    <row r="1196" spans="3:9" x14ac:dyDescent="0.25">
      <c r="C1196" s="87" t="s">
        <v>1228</v>
      </c>
      <c r="D1196" s="88">
        <v>7.2149999999999999</v>
      </c>
      <c r="E1196" s="88">
        <v>7.2960000000000003</v>
      </c>
      <c r="F1196" s="88">
        <v>7.3339999999999996</v>
      </c>
      <c r="G1196" s="88">
        <v>7.2080000000000002</v>
      </c>
      <c r="H1196" s="88">
        <f t="shared" si="36"/>
        <v>-5.1460130112746935E-3</v>
      </c>
      <c r="I1196" s="88">
        <f t="shared" si="37"/>
        <v>-5.2010525781997453E-3</v>
      </c>
    </row>
    <row r="1197" spans="3:9" x14ac:dyDescent="0.25">
      <c r="C1197" s="91" t="s">
        <v>1229</v>
      </c>
      <c r="D1197" s="92">
        <v>7.2439999999999998</v>
      </c>
      <c r="E1197" s="92">
        <v>7.2350000000000003</v>
      </c>
      <c r="F1197" s="92">
        <v>7.2930000000000001</v>
      </c>
      <c r="G1197" s="92">
        <v>7.1920000000000002</v>
      </c>
      <c r="H1197" s="92">
        <f t="shared" si="36"/>
        <v>1.7421062125077501E-3</v>
      </c>
      <c r="I1197" s="92">
        <f t="shared" si="37"/>
        <v>1.6870666455826981E-3</v>
      </c>
    </row>
    <row r="1198" spans="3:9" x14ac:dyDescent="0.25">
      <c r="C1198" s="87" t="s">
        <v>1230</v>
      </c>
      <c r="D1198" s="88">
        <v>7.3179999999999996</v>
      </c>
      <c r="E1198" s="88">
        <v>7.3079999999999998</v>
      </c>
      <c r="F1198" s="88">
        <v>7.34</v>
      </c>
      <c r="G1198" s="88">
        <v>7.2969999999999997</v>
      </c>
      <c r="H1198" s="88">
        <f t="shared" si="36"/>
        <v>4.4139635085678648E-3</v>
      </c>
      <c r="I1198" s="88">
        <f t="shared" si="37"/>
        <v>4.358923941642813E-3</v>
      </c>
    </row>
    <row r="1199" spans="3:9" x14ac:dyDescent="0.25">
      <c r="C1199" s="91" t="s">
        <v>1231</v>
      </c>
      <c r="D1199" s="92">
        <v>7.3659999999999997</v>
      </c>
      <c r="E1199" s="92">
        <v>7.34</v>
      </c>
      <c r="F1199" s="92">
        <v>7.3810000000000002</v>
      </c>
      <c r="G1199" s="92">
        <v>7.34</v>
      </c>
      <c r="H1199" s="92">
        <f t="shared" si="36"/>
        <v>2.8393093683054668E-3</v>
      </c>
      <c r="I1199" s="92">
        <f t="shared" si="37"/>
        <v>2.7842698013804145E-3</v>
      </c>
    </row>
    <row r="1200" spans="3:9" x14ac:dyDescent="0.25">
      <c r="C1200" s="87" t="s">
        <v>1232</v>
      </c>
      <c r="D1200" s="88">
        <v>7.3550000000000004</v>
      </c>
      <c r="E1200" s="88">
        <v>7.3890000000000002</v>
      </c>
      <c r="F1200" s="88">
        <v>7.3890000000000002</v>
      </c>
      <c r="G1200" s="88">
        <v>7.3410000000000002</v>
      </c>
      <c r="H1200" s="88">
        <f t="shared" si="36"/>
        <v>-6.4903745534520966E-4</v>
      </c>
      <c r="I1200" s="88">
        <f t="shared" si="37"/>
        <v>-7.040770222702617E-4</v>
      </c>
    </row>
    <row r="1201" spans="3:9" x14ac:dyDescent="0.25">
      <c r="C1201" s="91" t="s">
        <v>1233</v>
      </c>
      <c r="D1201" s="92">
        <v>7.32</v>
      </c>
      <c r="E1201" s="92">
        <v>7.343</v>
      </c>
      <c r="F1201" s="92">
        <v>7.3630000000000004</v>
      </c>
      <c r="G1201" s="92">
        <v>7.319</v>
      </c>
      <c r="H1201" s="92">
        <f t="shared" si="36"/>
        <v>-2.0715960051570477E-3</v>
      </c>
      <c r="I1201" s="92">
        <f t="shared" si="37"/>
        <v>-2.1266355720821E-3</v>
      </c>
    </row>
    <row r="1202" spans="3:9" x14ac:dyDescent="0.25">
      <c r="C1202" s="87" t="s">
        <v>1234</v>
      </c>
      <c r="D1202" s="88">
        <v>7.359</v>
      </c>
      <c r="E1202" s="88">
        <v>7.3360000000000003</v>
      </c>
      <c r="F1202" s="88">
        <v>7.3659999999999997</v>
      </c>
      <c r="G1202" s="88">
        <v>7.335</v>
      </c>
      <c r="H1202" s="88">
        <f t="shared" si="36"/>
        <v>2.3077218676562615E-3</v>
      </c>
      <c r="I1202" s="88">
        <f t="shared" si="37"/>
        <v>2.2526823007312092E-3</v>
      </c>
    </row>
    <row r="1203" spans="3:9" x14ac:dyDescent="0.25">
      <c r="C1203" s="91" t="s">
        <v>1235</v>
      </c>
      <c r="D1203" s="92">
        <v>7.3860000000000001</v>
      </c>
      <c r="E1203" s="92">
        <v>7.42</v>
      </c>
      <c r="F1203" s="92">
        <v>7.42</v>
      </c>
      <c r="G1203" s="92">
        <v>7.3479999999999999</v>
      </c>
      <c r="H1203" s="92">
        <f t="shared" si="36"/>
        <v>1.5905003889118284E-3</v>
      </c>
      <c r="I1203" s="92">
        <f t="shared" si="37"/>
        <v>1.5354608219867764E-3</v>
      </c>
    </row>
    <row r="1204" spans="3:9" x14ac:dyDescent="0.25">
      <c r="C1204" s="87" t="s">
        <v>1236</v>
      </c>
      <c r="D1204" s="88">
        <v>7.359</v>
      </c>
      <c r="E1204" s="88">
        <v>7.3970000000000002</v>
      </c>
      <c r="F1204" s="88">
        <v>7.3970000000000002</v>
      </c>
      <c r="G1204" s="88">
        <v>7.3440000000000003</v>
      </c>
      <c r="H1204" s="88">
        <f t="shared" si="36"/>
        <v>-1.5905003889117955E-3</v>
      </c>
      <c r="I1204" s="88">
        <f t="shared" si="37"/>
        <v>-1.6455399558368475E-3</v>
      </c>
    </row>
    <row r="1205" spans="3:9" x14ac:dyDescent="0.25">
      <c r="C1205" s="91" t="s">
        <v>1237</v>
      </c>
      <c r="D1205" s="92">
        <v>7.3049999999999997</v>
      </c>
      <c r="E1205" s="92">
        <v>7.367</v>
      </c>
      <c r="F1205" s="92">
        <v>7.367</v>
      </c>
      <c r="G1205" s="92">
        <v>7.2969999999999997</v>
      </c>
      <c r="H1205" s="92">
        <f t="shared" si="36"/>
        <v>-3.1985826557326081E-3</v>
      </c>
      <c r="I1205" s="92">
        <f t="shared" si="37"/>
        <v>-3.2536222226576604E-3</v>
      </c>
    </row>
    <row r="1206" spans="3:9" x14ac:dyDescent="0.25">
      <c r="C1206" s="87" t="s">
        <v>1238</v>
      </c>
      <c r="D1206" s="88">
        <v>7.2939999999999996</v>
      </c>
      <c r="E1206" s="88">
        <v>7.3140000000000001</v>
      </c>
      <c r="F1206" s="88">
        <v>7.3140000000000001</v>
      </c>
      <c r="G1206" s="88">
        <v>7.2720000000000002</v>
      </c>
      <c r="H1206" s="88">
        <f t="shared" si="36"/>
        <v>-6.5446129255309531E-4</v>
      </c>
      <c r="I1206" s="88">
        <f t="shared" si="37"/>
        <v>-7.0950085947814735E-4</v>
      </c>
    </row>
    <row r="1207" spans="3:9" x14ac:dyDescent="0.25">
      <c r="C1207" s="91" t="s">
        <v>1239</v>
      </c>
      <c r="D1207" s="92">
        <v>7.35</v>
      </c>
      <c r="E1207" s="92">
        <v>7.3280000000000003</v>
      </c>
      <c r="F1207" s="92">
        <v>7.3760000000000003</v>
      </c>
      <c r="G1207" s="92">
        <v>7.319</v>
      </c>
      <c r="H1207" s="92">
        <f t="shared" si="36"/>
        <v>3.3215801064323995E-3</v>
      </c>
      <c r="I1207" s="92">
        <f t="shared" si="37"/>
        <v>3.2665405395073473E-3</v>
      </c>
    </row>
    <row r="1208" spans="3:9" x14ac:dyDescent="0.25">
      <c r="C1208" s="87" t="s">
        <v>1240</v>
      </c>
      <c r="D1208" s="88">
        <v>7.4089999999999998</v>
      </c>
      <c r="E1208" s="88">
        <v>7.3760000000000003</v>
      </c>
      <c r="F1208" s="88">
        <v>7.4130000000000003</v>
      </c>
      <c r="G1208" s="88">
        <v>7.3639999999999999</v>
      </c>
      <c r="H1208" s="88">
        <f t="shared" si="36"/>
        <v>3.4722556982154707E-3</v>
      </c>
      <c r="I1208" s="88">
        <f t="shared" si="37"/>
        <v>3.4172161312904185E-3</v>
      </c>
    </row>
    <row r="1209" spans="3:9" x14ac:dyDescent="0.25">
      <c r="C1209" s="91" t="s">
        <v>1241</v>
      </c>
      <c r="D1209" s="92">
        <v>7.415</v>
      </c>
      <c r="E1209" s="92">
        <v>7.444</v>
      </c>
      <c r="F1209" s="92">
        <v>7.46</v>
      </c>
      <c r="G1209" s="92">
        <v>7.4119999999999999</v>
      </c>
      <c r="H1209" s="92">
        <f t="shared" si="36"/>
        <v>3.5156058199049909E-4</v>
      </c>
      <c r="I1209" s="92">
        <f t="shared" si="37"/>
        <v>2.9652101506544705E-4</v>
      </c>
    </row>
    <row r="1210" spans="3:9" x14ac:dyDescent="0.25">
      <c r="C1210" s="87" t="s">
        <v>1242</v>
      </c>
      <c r="D1210" s="88">
        <v>7.4139999999999997</v>
      </c>
      <c r="E1210" s="88">
        <v>7.4370000000000003</v>
      </c>
      <c r="F1210" s="88">
        <v>7.4379999999999997</v>
      </c>
      <c r="G1210" s="88">
        <v>7.3970000000000002</v>
      </c>
      <c r="H1210" s="88">
        <f t="shared" si="36"/>
        <v>-5.85736708559918E-5</v>
      </c>
      <c r="I1210" s="88">
        <f t="shared" si="37"/>
        <v>-1.1361323778104386E-4</v>
      </c>
    </row>
    <row r="1211" spans="3:9" x14ac:dyDescent="0.25">
      <c r="C1211" s="91" t="s">
        <v>1243</v>
      </c>
      <c r="D1211" s="92">
        <v>7.4340000000000002</v>
      </c>
      <c r="E1211" s="92">
        <v>7.42</v>
      </c>
      <c r="F1211" s="92">
        <v>7.4409999999999998</v>
      </c>
      <c r="G1211" s="92">
        <v>7.4089999999999998</v>
      </c>
      <c r="H1211" s="92">
        <f t="shared" si="36"/>
        <v>1.169975066162269E-3</v>
      </c>
      <c r="I1211" s="92">
        <f t="shared" si="37"/>
        <v>1.1149354992372169E-3</v>
      </c>
    </row>
    <row r="1212" spans="3:9" x14ac:dyDescent="0.25">
      <c r="C1212" s="87" t="s">
        <v>1244</v>
      </c>
      <c r="D1212" s="88">
        <v>7.4560000000000004</v>
      </c>
      <c r="E1212" s="88">
        <v>7.484</v>
      </c>
      <c r="F1212" s="88">
        <v>7.484</v>
      </c>
      <c r="G1212" s="88">
        <v>7.4420000000000002</v>
      </c>
      <c r="H1212" s="88">
        <f t="shared" si="36"/>
        <v>1.2833425862178709E-3</v>
      </c>
      <c r="I1212" s="88">
        <f t="shared" si="37"/>
        <v>1.2283030192928189E-3</v>
      </c>
    </row>
    <row r="1213" spans="3:9" x14ac:dyDescent="0.25">
      <c r="C1213" s="91" t="s">
        <v>1245</v>
      </c>
      <c r="D1213" s="92">
        <v>7.5</v>
      </c>
      <c r="E1213" s="92">
        <v>7.5</v>
      </c>
      <c r="F1213" s="92">
        <v>7.5119999999999996</v>
      </c>
      <c r="G1213" s="92">
        <v>7.49</v>
      </c>
      <c r="H1213" s="92">
        <f t="shared" si="36"/>
        <v>2.5553640457750422E-3</v>
      </c>
      <c r="I1213" s="92">
        <f t="shared" si="37"/>
        <v>2.50032447884999E-3</v>
      </c>
    </row>
    <row r="1214" spans="3:9" x14ac:dyDescent="0.25">
      <c r="C1214" s="87" t="s">
        <v>1246</v>
      </c>
      <c r="D1214" s="88">
        <v>7.5179999999999998</v>
      </c>
      <c r="E1214" s="88">
        <v>7.5380000000000003</v>
      </c>
      <c r="F1214" s="88">
        <v>7.5380000000000003</v>
      </c>
      <c r="G1214" s="88">
        <v>7.51</v>
      </c>
      <c r="H1214" s="88">
        <f t="shared" si="36"/>
        <v>1.0410579860935677E-3</v>
      </c>
      <c r="I1214" s="88">
        <f t="shared" si="37"/>
        <v>9.8601841916851562E-4</v>
      </c>
    </row>
    <row r="1215" spans="3:9" x14ac:dyDescent="0.25">
      <c r="C1215" s="91" t="s">
        <v>1247</v>
      </c>
      <c r="D1215" s="92">
        <v>7.4939999999999998</v>
      </c>
      <c r="E1215" s="92">
        <v>7.5229999999999997</v>
      </c>
      <c r="F1215" s="92">
        <v>7.5620000000000003</v>
      </c>
      <c r="G1215" s="92">
        <v>7.4379999999999997</v>
      </c>
      <c r="H1215" s="92">
        <f t="shared" si="36"/>
        <v>-1.3886326200145006E-3</v>
      </c>
      <c r="I1215" s="92">
        <f t="shared" si="37"/>
        <v>-1.4436721869395526E-3</v>
      </c>
    </row>
    <row r="1216" spans="3:9" x14ac:dyDescent="0.25">
      <c r="C1216" s="87" t="s">
        <v>1248</v>
      </c>
      <c r="D1216" s="88">
        <v>7.4960000000000004</v>
      </c>
      <c r="E1216" s="88">
        <v>7.5279999999999996</v>
      </c>
      <c r="F1216" s="88">
        <v>7.5330000000000004</v>
      </c>
      <c r="G1216" s="88">
        <v>7.4960000000000004</v>
      </c>
      <c r="H1216" s="88">
        <f t="shared" si="36"/>
        <v>1.15889121942766E-4</v>
      </c>
      <c r="I1216" s="88">
        <f t="shared" si="37"/>
        <v>6.0849555017713937E-5</v>
      </c>
    </row>
    <row r="1217" spans="3:9" x14ac:dyDescent="0.25">
      <c r="C1217" s="91" t="s">
        <v>1249</v>
      </c>
      <c r="D1217" s="92">
        <v>7.5190000000000001</v>
      </c>
      <c r="E1217" s="92">
        <v>7.5119999999999996</v>
      </c>
      <c r="F1217" s="92">
        <v>7.5270000000000001</v>
      </c>
      <c r="G1217" s="92">
        <v>7.5030000000000001</v>
      </c>
      <c r="H1217" s="92">
        <f t="shared" si="36"/>
        <v>1.3305069459061958E-3</v>
      </c>
      <c r="I1217" s="92">
        <f t="shared" si="37"/>
        <v>1.2754673789811437E-3</v>
      </c>
    </row>
    <row r="1218" spans="3:9" x14ac:dyDescent="0.25">
      <c r="C1218" s="87" t="s">
        <v>1250</v>
      </c>
      <c r="D1218" s="88">
        <v>7.6040000000000001</v>
      </c>
      <c r="E1218" s="88">
        <v>7.5940000000000003</v>
      </c>
      <c r="F1218" s="88">
        <v>7.6150000000000002</v>
      </c>
      <c r="G1218" s="88">
        <v>7.5819999999999999</v>
      </c>
      <c r="H1218" s="88">
        <f t="shared" si="36"/>
        <v>4.882023367777431E-3</v>
      </c>
      <c r="I1218" s="88">
        <f t="shared" si="37"/>
        <v>4.8269838008523792E-3</v>
      </c>
    </row>
    <row r="1219" spans="3:9" x14ac:dyDescent="0.25">
      <c r="C1219" s="91" t="s">
        <v>1251</v>
      </c>
      <c r="D1219" s="92">
        <v>7.5810000000000004</v>
      </c>
      <c r="E1219" s="92">
        <v>7.6040000000000001</v>
      </c>
      <c r="F1219" s="92">
        <v>7.6139999999999999</v>
      </c>
      <c r="G1219" s="92">
        <v>7.5739999999999998</v>
      </c>
      <c r="H1219" s="92">
        <f t="shared" si="36"/>
        <v>-1.3156115538283054E-3</v>
      </c>
      <c r="I1219" s="92">
        <f t="shared" si="37"/>
        <v>-1.3706511207533575E-3</v>
      </c>
    </row>
    <row r="1220" spans="3:9" x14ac:dyDescent="0.25">
      <c r="C1220" s="87" t="s">
        <v>1252</v>
      </c>
      <c r="D1220" s="88">
        <v>7.5919999999999996</v>
      </c>
      <c r="E1220" s="88">
        <v>7.61</v>
      </c>
      <c r="F1220" s="88">
        <v>7.6139999999999999</v>
      </c>
      <c r="G1220" s="88">
        <v>7.5780000000000003</v>
      </c>
      <c r="H1220" s="88">
        <f t="shared" ref="H1220:H1222" si="38">LOG(D1220/D1219)</f>
        <v>6.2970277965899003E-4</v>
      </c>
      <c r="I1220" s="88">
        <f t="shared" ref="I1220:I1222" si="39">H1220-$H$1224</f>
        <v>5.7466321273393799E-4</v>
      </c>
    </row>
    <row r="1221" spans="3:9" x14ac:dyDescent="0.25">
      <c r="C1221" s="91" t="s">
        <v>1253</v>
      </c>
      <c r="D1221" s="92">
        <v>7.617</v>
      </c>
      <c r="E1221" s="92">
        <v>7.5720000000000001</v>
      </c>
      <c r="F1221" s="92">
        <v>7.617</v>
      </c>
      <c r="G1221" s="92">
        <v>7.5510000000000002</v>
      </c>
      <c r="H1221" s="92">
        <f t="shared" si="38"/>
        <v>1.4277561741484258E-3</v>
      </c>
      <c r="I1221" s="92">
        <f t="shared" si="39"/>
        <v>1.3727166072233738E-3</v>
      </c>
    </row>
    <row r="1222" spans="3:9" x14ac:dyDescent="0.25">
      <c r="C1222" s="87" t="s">
        <v>1254</v>
      </c>
      <c r="D1222" s="88">
        <v>7.5460000000000003</v>
      </c>
      <c r="E1222" s="88">
        <v>7.5960000000000001</v>
      </c>
      <c r="F1222" s="88">
        <v>7.6109999999999998</v>
      </c>
      <c r="G1222" s="88">
        <v>7.5439999999999996</v>
      </c>
      <c r="H1222" s="88">
        <f t="shared" si="38"/>
        <v>-4.0671547284079016E-3</v>
      </c>
      <c r="I1222" s="88">
        <f t="shared" si="39"/>
        <v>-4.1221942953329534E-3</v>
      </c>
    </row>
    <row r="1224" spans="3:9" x14ac:dyDescent="0.25">
      <c r="G1224" t="s">
        <v>26</v>
      </c>
      <c r="H1224" s="10">
        <f>AVERAGE(H3:H1222)</f>
        <v>5.5039566925052062E-5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GROUP-11</vt:lpstr>
      <vt:lpstr>utility(entire)#3</vt:lpstr>
      <vt:lpstr>utility curve(shortsell)#2</vt:lpstr>
      <vt:lpstr>utility curve(no shortsell)#1</vt:lpstr>
      <vt:lpstr>efficient front(tbill)#3</vt:lpstr>
      <vt:lpstr>eff fronteir(shortsell)#2</vt:lpstr>
      <vt:lpstr>efficient fronteir(no short)#1</vt:lpstr>
      <vt:lpstr>mvp(tbill)#3</vt:lpstr>
      <vt:lpstr> MVP( shortsell)#2</vt:lpstr>
      <vt:lpstr> MVP(no shortsell)#1</vt:lpstr>
      <vt:lpstr>DATA</vt:lpstr>
      <vt:lpstr>ARRAYS</vt:lpstr>
      <vt:lpstr>__OpenSolverCache__</vt:lpstr>
      <vt:lpstr>__OpenSolver__</vt:lpstr>
      <vt:lpstr>COAL INDIA</vt:lpstr>
      <vt:lpstr>INFOSYS</vt:lpstr>
      <vt:lpstr>ADANI POWER</vt:lpstr>
      <vt:lpstr>JSWSTEEL</vt:lpstr>
      <vt:lpstr>ESCORTS</vt:lpstr>
      <vt:lpstr>GLENMARK</vt:lpstr>
      <vt:lpstr>ICICIBANK</vt:lpstr>
      <vt:lpstr>Reliance Industries</vt:lpstr>
      <vt:lpstr>ITC</vt:lpstr>
      <vt:lpstr>AARTI IND</vt:lpstr>
      <vt:lpstr>Tbill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 varman</dc:creator>
  <cp:lastModifiedBy>Nishant Sethi</cp:lastModifiedBy>
  <dcterms:created xsi:type="dcterms:W3CDTF">2022-06-17T14:49:42Z</dcterms:created>
  <dcterms:modified xsi:type="dcterms:W3CDTF">2022-06-18T13:30:02Z</dcterms:modified>
</cp:coreProperties>
</file>